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-15" windowWidth="10245" windowHeight="7575"/>
  </bookViews>
  <sheets>
    <sheet name="English" sheetId="12" r:id="rId1"/>
    <sheet name="Metric" sheetId="14" r:id="rId2"/>
  </sheets>
  <definedNames>
    <definedName name="df" localSheetId="1">#REF!</definedName>
    <definedName name="df">#REF!</definedName>
    <definedName name="Fluid_Loc1" localSheetId="1">#REF!</definedName>
    <definedName name="Fluid_Loc1">#REF!</definedName>
    <definedName name="_xlnm.Print_Area" localSheetId="0">English!$A$1:$K$54</definedName>
    <definedName name="_xlnm.Print_Area" localSheetId="1">Metric!$A$1:$K$54</definedName>
  </definedNames>
  <calcPr calcId="145621"/>
</workbook>
</file>

<file path=xl/calcChain.xml><?xml version="1.0" encoding="utf-8"?>
<calcChain xmlns="http://schemas.openxmlformats.org/spreadsheetml/2006/main">
  <c r="O64" i="14" l="1"/>
  <c r="K189" i="14"/>
  <c r="K191" i="14" s="1"/>
  <c r="K193" i="14" s="1"/>
  <c r="K195" i="14" s="1"/>
  <c r="K197" i="14" s="1"/>
  <c r="K199" i="14" s="1"/>
  <c r="K201" i="14" s="1"/>
  <c r="K203" i="14" s="1"/>
  <c r="K205" i="14" s="1"/>
  <c r="K207" i="14" s="1"/>
  <c r="K209" i="14" s="1"/>
  <c r="K211" i="14" s="1"/>
  <c r="K213" i="14" s="1"/>
  <c r="K215" i="14" s="1"/>
  <c r="K217" i="14" s="1"/>
  <c r="K219" i="14" s="1"/>
  <c r="K221" i="14" s="1"/>
  <c r="K223" i="14" s="1"/>
  <c r="K225" i="14" s="1"/>
  <c r="K227" i="14" s="1"/>
  <c r="K229" i="14" s="1"/>
  <c r="K231" i="14" s="1"/>
  <c r="K233" i="14" s="1"/>
  <c r="K235" i="14" s="1"/>
  <c r="K237" i="14" s="1"/>
  <c r="K239" i="14" s="1"/>
  <c r="K241" i="14" s="1"/>
  <c r="K243" i="14" s="1"/>
  <c r="K245" i="14" s="1"/>
  <c r="K247" i="14" s="1"/>
  <c r="K249" i="14" s="1"/>
  <c r="K251" i="14" s="1"/>
  <c r="K253" i="14" s="1"/>
  <c r="K255" i="14" s="1"/>
  <c r="K257" i="14" s="1"/>
  <c r="K259" i="14" s="1"/>
  <c r="K261" i="14" s="1"/>
  <c r="K263" i="14" s="1"/>
  <c r="K265" i="14" s="1"/>
  <c r="K267" i="14" s="1"/>
  <c r="K269" i="14" s="1"/>
  <c r="K271" i="14" s="1"/>
  <c r="K273" i="14" s="1"/>
  <c r="K275" i="14" s="1"/>
  <c r="K277" i="14" s="1"/>
  <c r="K279" i="14" s="1"/>
  <c r="K281" i="14" s="1"/>
  <c r="K283" i="14" s="1"/>
  <c r="K285" i="14" s="1"/>
  <c r="K287" i="14" s="1"/>
  <c r="K289" i="14" s="1"/>
  <c r="K291" i="14" s="1"/>
  <c r="K293" i="14" s="1"/>
  <c r="K295" i="14" s="1"/>
  <c r="K297" i="14" s="1"/>
  <c r="K299" i="14" s="1"/>
  <c r="K301" i="14" s="1"/>
  <c r="K303" i="14" s="1"/>
  <c r="K305" i="14" s="1"/>
  <c r="K307" i="14" s="1"/>
  <c r="K309" i="14" s="1"/>
  <c r="K311" i="14" s="1"/>
  <c r="K313" i="14" s="1"/>
  <c r="K315" i="14" s="1"/>
  <c r="K317" i="14" s="1"/>
  <c r="K319" i="14" s="1"/>
  <c r="K321" i="14" s="1"/>
  <c r="K323" i="14" s="1"/>
  <c r="K325" i="14" s="1"/>
  <c r="K327" i="14" s="1"/>
  <c r="K329" i="14" s="1"/>
  <c r="K331" i="14" s="1"/>
  <c r="K333" i="14" s="1"/>
  <c r="K335" i="14" s="1"/>
  <c r="K337" i="14" s="1"/>
  <c r="K339" i="14" s="1"/>
  <c r="K341" i="14" s="1"/>
  <c r="K343" i="14" s="1"/>
  <c r="K345" i="14" s="1"/>
  <c r="K347" i="14" s="1"/>
  <c r="K349" i="14" s="1"/>
  <c r="K351" i="14" s="1"/>
  <c r="K353" i="14" s="1"/>
  <c r="K355" i="14" s="1"/>
  <c r="K357" i="14" s="1"/>
  <c r="K359" i="14" s="1"/>
  <c r="K361" i="14" s="1"/>
  <c r="K363" i="14" s="1"/>
  <c r="K365" i="14" s="1"/>
  <c r="K367" i="14" s="1"/>
  <c r="K369" i="14" s="1"/>
  <c r="K371" i="14" s="1"/>
  <c r="K373" i="14" s="1"/>
  <c r="K375" i="14" s="1"/>
  <c r="K377" i="14" s="1"/>
  <c r="K379" i="14" s="1"/>
  <c r="K381" i="14" s="1"/>
  <c r="K383" i="14" s="1"/>
  <c r="K385" i="14" s="1"/>
  <c r="K188" i="14"/>
  <c r="K190" i="14" s="1"/>
  <c r="K192" i="14" s="1"/>
  <c r="K194" i="14" s="1"/>
  <c r="K196" i="14" s="1"/>
  <c r="K198" i="14" s="1"/>
  <c r="K200" i="14" s="1"/>
  <c r="K202" i="14" s="1"/>
  <c r="K204" i="14" s="1"/>
  <c r="K206" i="14" s="1"/>
  <c r="K208" i="14" s="1"/>
  <c r="K210" i="14" s="1"/>
  <c r="K212" i="14" s="1"/>
  <c r="K214" i="14" s="1"/>
  <c r="K216" i="14" s="1"/>
  <c r="K218" i="14" s="1"/>
  <c r="K220" i="14" s="1"/>
  <c r="K222" i="14" s="1"/>
  <c r="K224" i="14" s="1"/>
  <c r="K226" i="14" s="1"/>
  <c r="K228" i="14" s="1"/>
  <c r="K230" i="14" s="1"/>
  <c r="K232" i="14" s="1"/>
  <c r="K234" i="14" s="1"/>
  <c r="K236" i="14" s="1"/>
  <c r="K238" i="14" s="1"/>
  <c r="K240" i="14" s="1"/>
  <c r="K242" i="14" s="1"/>
  <c r="K244" i="14" s="1"/>
  <c r="K246" i="14" s="1"/>
  <c r="K248" i="14" s="1"/>
  <c r="K250" i="14" s="1"/>
  <c r="K252" i="14" s="1"/>
  <c r="K254" i="14" s="1"/>
  <c r="K256" i="14" s="1"/>
  <c r="K258" i="14" s="1"/>
  <c r="K260" i="14" s="1"/>
  <c r="K262" i="14" s="1"/>
  <c r="K264" i="14" s="1"/>
  <c r="K266" i="14" s="1"/>
  <c r="K268" i="14" s="1"/>
  <c r="K270" i="14" s="1"/>
  <c r="K272" i="14" s="1"/>
  <c r="K274" i="14" s="1"/>
  <c r="K276" i="14" s="1"/>
  <c r="K278" i="14" s="1"/>
  <c r="K280" i="14" s="1"/>
  <c r="K282" i="14" s="1"/>
  <c r="K284" i="14" s="1"/>
  <c r="K286" i="14" s="1"/>
  <c r="K288" i="14" s="1"/>
  <c r="K290" i="14" s="1"/>
  <c r="K292" i="14" s="1"/>
  <c r="K294" i="14" s="1"/>
  <c r="K296" i="14" s="1"/>
  <c r="K298" i="14" s="1"/>
  <c r="K300" i="14" s="1"/>
  <c r="K302" i="14" s="1"/>
  <c r="K304" i="14" s="1"/>
  <c r="K306" i="14" s="1"/>
  <c r="K308" i="14" s="1"/>
  <c r="K310" i="14" s="1"/>
  <c r="K312" i="14" s="1"/>
  <c r="K314" i="14" s="1"/>
  <c r="K316" i="14" s="1"/>
  <c r="K318" i="14" s="1"/>
  <c r="K320" i="14" s="1"/>
  <c r="K322" i="14" s="1"/>
  <c r="K324" i="14" s="1"/>
  <c r="K326" i="14" s="1"/>
  <c r="K328" i="14" s="1"/>
  <c r="K330" i="14" s="1"/>
  <c r="K332" i="14" s="1"/>
  <c r="K334" i="14" s="1"/>
  <c r="K336" i="14" s="1"/>
  <c r="K338" i="14" s="1"/>
  <c r="K340" i="14" s="1"/>
  <c r="K342" i="14" s="1"/>
  <c r="K344" i="14" s="1"/>
  <c r="K346" i="14" s="1"/>
  <c r="K348" i="14" s="1"/>
  <c r="K350" i="14" s="1"/>
  <c r="K352" i="14" s="1"/>
  <c r="K354" i="14" s="1"/>
  <c r="K356" i="14" s="1"/>
  <c r="K358" i="14" s="1"/>
  <c r="K360" i="14" s="1"/>
  <c r="K362" i="14" s="1"/>
  <c r="K364" i="14" s="1"/>
  <c r="K366" i="14" s="1"/>
  <c r="K368" i="14" s="1"/>
  <c r="K370" i="14" s="1"/>
  <c r="K372" i="14" s="1"/>
  <c r="K374" i="14" s="1"/>
  <c r="K376" i="14" s="1"/>
  <c r="K378" i="14" s="1"/>
  <c r="K380" i="14" s="1"/>
  <c r="K382" i="14" s="1"/>
  <c r="K384" i="14" s="1"/>
  <c r="O185" i="14"/>
  <c r="O184" i="14"/>
  <c r="M184" i="14" s="1"/>
  <c r="C184" i="14" s="1"/>
  <c r="P179" i="14"/>
  <c r="O179" i="14"/>
  <c r="O177" i="14"/>
  <c r="D179" i="14" s="1"/>
  <c r="O176" i="14"/>
  <c r="O180" i="14" s="1"/>
  <c r="O175" i="14"/>
  <c r="P175" i="14" s="1"/>
  <c r="U174" i="14"/>
  <c r="T174" i="14"/>
  <c r="P172" i="14"/>
  <c r="P176" i="14" s="1"/>
  <c r="P171" i="14"/>
  <c r="X63" i="14"/>
  <c r="Y63" i="14" s="1"/>
  <c r="T63" i="14"/>
  <c r="U63" i="14" s="1"/>
  <c r="X62" i="14"/>
  <c r="V62" i="14"/>
  <c r="V63" i="14" s="1"/>
  <c r="W63" i="14" s="1"/>
  <c r="T62" i="14"/>
  <c r="Y52" i="14"/>
  <c r="Y51" i="14"/>
  <c r="Y50" i="14"/>
  <c r="Y49" i="14"/>
  <c r="Y48" i="14"/>
  <c r="Y47" i="14"/>
  <c r="Y46" i="14"/>
  <c r="Y45" i="14"/>
  <c r="Y44" i="14"/>
  <c r="Y43" i="14"/>
  <c r="Y42" i="14"/>
  <c r="Y41" i="14"/>
  <c r="Y40" i="14"/>
  <c r="Y39" i="14"/>
  <c r="Y38" i="14"/>
  <c r="Y37" i="14"/>
  <c r="Y36" i="14"/>
  <c r="Y35" i="14"/>
  <c r="Y34" i="14"/>
  <c r="Y33" i="14"/>
  <c r="Y32" i="14"/>
  <c r="Y31" i="14"/>
  <c r="Y30" i="14"/>
  <c r="Y29" i="14"/>
  <c r="Y28" i="14"/>
  <c r="Y27" i="14"/>
  <c r="Y26" i="14"/>
  <c r="Y25" i="14"/>
  <c r="Y24" i="14"/>
  <c r="Y23" i="14"/>
  <c r="Y22" i="14"/>
  <c r="Y21" i="14"/>
  <c r="Y20" i="14"/>
  <c r="Y19" i="14"/>
  <c r="Y18" i="14"/>
  <c r="Y17" i="14"/>
  <c r="O55" i="14" s="1"/>
  <c r="Y16" i="14"/>
  <c r="Y15" i="14"/>
  <c r="Y14" i="14"/>
  <c r="Y13" i="14"/>
  <c r="Y12" i="14"/>
  <c r="Y11" i="14"/>
  <c r="Y10" i="14"/>
  <c r="Y9" i="14"/>
  <c r="Y8" i="14"/>
  <c r="Y7" i="14"/>
  <c r="Y6" i="14"/>
  <c r="Y5" i="14"/>
  <c r="Y4" i="14"/>
  <c r="Y3" i="14"/>
  <c r="X62" i="12"/>
  <c r="X63" i="12" s="1"/>
  <c r="Y63" i="12" s="1"/>
  <c r="V62" i="12"/>
  <c r="V63" i="12" s="1"/>
  <c r="W63" i="12" s="1"/>
  <c r="U63" i="12"/>
  <c r="T63" i="12"/>
  <c r="T62" i="12"/>
  <c r="G13" i="14" l="1"/>
  <c r="P60" i="14" s="1"/>
  <c r="F12" i="14"/>
  <c r="O59" i="14" s="1"/>
  <c r="F13" i="14"/>
  <c r="O60" i="14" s="1"/>
  <c r="G14" i="14"/>
  <c r="P61" i="14" s="1"/>
  <c r="G15" i="14"/>
  <c r="P62" i="14" s="1"/>
  <c r="F14" i="14"/>
  <c r="O61" i="14" s="1"/>
  <c r="G11" i="14"/>
  <c r="P58" i="14" s="1"/>
  <c r="F9" i="14"/>
  <c r="O56" i="14"/>
  <c r="F15" i="14"/>
  <c r="O62" i="14" s="1"/>
  <c r="R61" i="14" s="1"/>
  <c r="G12" i="14"/>
  <c r="P59" i="14" s="1"/>
  <c r="R65" i="14" s="1"/>
  <c r="F11" i="14"/>
  <c r="O58" i="14" s="1"/>
  <c r="P180" i="14"/>
  <c r="P177" i="14"/>
  <c r="T175" i="14" s="1"/>
  <c r="U175" i="14" s="1"/>
  <c r="K189" i="12"/>
  <c r="K191" i="12" s="1"/>
  <c r="K193" i="12" s="1"/>
  <c r="K195" i="12" s="1"/>
  <c r="K197" i="12" s="1"/>
  <c r="K199" i="12" s="1"/>
  <c r="K201" i="12" s="1"/>
  <c r="K203" i="12" s="1"/>
  <c r="K205" i="12" s="1"/>
  <c r="K207" i="12" s="1"/>
  <c r="K209" i="12" s="1"/>
  <c r="K211" i="12" s="1"/>
  <c r="K213" i="12" s="1"/>
  <c r="K215" i="12" s="1"/>
  <c r="K217" i="12" s="1"/>
  <c r="K219" i="12" s="1"/>
  <c r="K221" i="12" s="1"/>
  <c r="K223" i="12" s="1"/>
  <c r="K225" i="12" s="1"/>
  <c r="K227" i="12" s="1"/>
  <c r="K229" i="12" s="1"/>
  <c r="K231" i="12" s="1"/>
  <c r="K233" i="12" s="1"/>
  <c r="K235" i="12" s="1"/>
  <c r="K237" i="12" s="1"/>
  <c r="K239" i="12" s="1"/>
  <c r="K241" i="12" s="1"/>
  <c r="K243" i="12" s="1"/>
  <c r="K245" i="12" s="1"/>
  <c r="K247" i="12" s="1"/>
  <c r="K249" i="12" s="1"/>
  <c r="K251" i="12" s="1"/>
  <c r="K253" i="12" s="1"/>
  <c r="K255" i="12" s="1"/>
  <c r="K257" i="12" s="1"/>
  <c r="K259" i="12" s="1"/>
  <c r="K261" i="12" s="1"/>
  <c r="K263" i="12" s="1"/>
  <c r="K265" i="12" s="1"/>
  <c r="K267" i="12" s="1"/>
  <c r="K269" i="12" s="1"/>
  <c r="K271" i="12" s="1"/>
  <c r="K273" i="12" s="1"/>
  <c r="K275" i="12" s="1"/>
  <c r="K277" i="12" s="1"/>
  <c r="K279" i="12" s="1"/>
  <c r="K281" i="12" s="1"/>
  <c r="K283" i="12" s="1"/>
  <c r="K285" i="12" s="1"/>
  <c r="K287" i="12" s="1"/>
  <c r="K289" i="12" s="1"/>
  <c r="K291" i="12" s="1"/>
  <c r="K293" i="12" s="1"/>
  <c r="K295" i="12" s="1"/>
  <c r="K297" i="12" s="1"/>
  <c r="K299" i="12" s="1"/>
  <c r="K301" i="12" s="1"/>
  <c r="K303" i="12" s="1"/>
  <c r="K305" i="12" s="1"/>
  <c r="K307" i="12" s="1"/>
  <c r="K309" i="12" s="1"/>
  <c r="K311" i="12" s="1"/>
  <c r="K313" i="12" s="1"/>
  <c r="K315" i="12" s="1"/>
  <c r="K317" i="12" s="1"/>
  <c r="K319" i="12" s="1"/>
  <c r="K321" i="12" s="1"/>
  <c r="K323" i="12" s="1"/>
  <c r="K325" i="12" s="1"/>
  <c r="K327" i="12" s="1"/>
  <c r="K329" i="12" s="1"/>
  <c r="K331" i="12" s="1"/>
  <c r="K333" i="12" s="1"/>
  <c r="K335" i="12" s="1"/>
  <c r="K337" i="12" s="1"/>
  <c r="K339" i="12" s="1"/>
  <c r="K341" i="12" s="1"/>
  <c r="K343" i="12" s="1"/>
  <c r="K345" i="12" s="1"/>
  <c r="K347" i="12" s="1"/>
  <c r="K349" i="12" s="1"/>
  <c r="K351" i="12" s="1"/>
  <c r="K353" i="12" s="1"/>
  <c r="K355" i="12" s="1"/>
  <c r="K357" i="12" s="1"/>
  <c r="K359" i="12" s="1"/>
  <c r="K361" i="12" s="1"/>
  <c r="K363" i="12" s="1"/>
  <c r="K365" i="12" s="1"/>
  <c r="K367" i="12" s="1"/>
  <c r="K369" i="12" s="1"/>
  <c r="K371" i="12" s="1"/>
  <c r="K373" i="12" s="1"/>
  <c r="K375" i="12" s="1"/>
  <c r="K377" i="12" s="1"/>
  <c r="K379" i="12" s="1"/>
  <c r="K381" i="12" s="1"/>
  <c r="K383" i="12" s="1"/>
  <c r="K385" i="12" s="1"/>
  <c r="K188" i="12"/>
  <c r="K190" i="12" s="1"/>
  <c r="K192" i="12" s="1"/>
  <c r="K194" i="12" s="1"/>
  <c r="K196" i="12" s="1"/>
  <c r="K198" i="12" s="1"/>
  <c r="K200" i="12" s="1"/>
  <c r="K202" i="12" s="1"/>
  <c r="K204" i="12" s="1"/>
  <c r="K206" i="12" s="1"/>
  <c r="K208" i="12" s="1"/>
  <c r="K210" i="12" s="1"/>
  <c r="K212" i="12" s="1"/>
  <c r="K214" i="12" s="1"/>
  <c r="K216" i="12" s="1"/>
  <c r="K218" i="12" s="1"/>
  <c r="K220" i="12" s="1"/>
  <c r="K222" i="12" s="1"/>
  <c r="K224" i="12" s="1"/>
  <c r="K226" i="12" s="1"/>
  <c r="K228" i="12" s="1"/>
  <c r="K230" i="12" s="1"/>
  <c r="K232" i="12" s="1"/>
  <c r="K234" i="12" s="1"/>
  <c r="K236" i="12" s="1"/>
  <c r="K238" i="12" s="1"/>
  <c r="K240" i="12" s="1"/>
  <c r="K242" i="12" s="1"/>
  <c r="K244" i="12" s="1"/>
  <c r="K246" i="12" s="1"/>
  <c r="K248" i="12" s="1"/>
  <c r="K250" i="12" s="1"/>
  <c r="K252" i="12" s="1"/>
  <c r="K254" i="12" s="1"/>
  <c r="K256" i="12" s="1"/>
  <c r="K258" i="12" s="1"/>
  <c r="K260" i="12" s="1"/>
  <c r="K262" i="12" s="1"/>
  <c r="K264" i="12" s="1"/>
  <c r="K266" i="12" s="1"/>
  <c r="K268" i="12" s="1"/>
  <c r="K270" i="12" s="1"/>
  <c r="K272" i="12" s="1"/>
  <c r="K274" i="12" s="1"/>
  <c r="K276" i="12" s="1"/>
  <c r="K278" i="12" s="1"/>
  <c r="K280" i="12" s="1"/>
  <c r="K282" i="12" s="1"/>
  <c r="K284" i="12" s="1"/>
  <c r="K286" i="12" s="1"/>
  <c r="K288" i="12" s="1"/>
  <c r="K290" i="12" s="1"/>
  <c r="K292" i="12" s="1"/>
  <c r="K294" i="12" s="1"/>
  <c r="K296" i="12" s="1"/>
  <c r="K298" i="12" s="1"/>
  <c r="K300" i="12" s="1"/>
  <c r="K302" i="12" s="1"/>
  <c r="K304" i="12" s="1"/>
  <c r="K306" i="12" s="1"/>
  <c r="K308" i="12" s="1"/>
  <c r="K310" i="12" s="1"/>
  <c r="K312" i="12" s="1"/>
  <c r="K314" i="12" s="1"/>
  <c r="K316" i="12" s="1"/>
  <c r="K318" i="12" s="1"/>
  <c r="K320" i="12" s="1"/>
  <c r="K322" i="12" s="1"/>
  <c r="K324" i="12" s="1"/>
  <c r="K326" i="12" s="1"/>
  <c r="K328" i="12" s="1"/>
  <c r="K330" i="12" s="1"/>
  <c r="K332" i="12" s="1"/>
  <c r="K334" i="12" s="1"/>
  <c r="K336" i="12" s="1"/>
  <c r="K338" i="12" s="1"/>
  <c r="K340" i="12" s="1"/>
  <c r="K342" i="12" s="1"/>
  <c r="K344" i="12" s="1"/>
  <c r="K346" i="12" s="1"/>
  <c r="K348" i="12" s="1"/>
  <c r="K350" i="12" s="1"/>
  <c r="K352" i="12" s="1"/>
  <c r="K354" i="12" s="1"/>
  <c r="K356" i="12" s="1"/>
  <c r="K358" i="12" s="1"/>
  <c r="K360" i="12" s="1"/>
  <c r="K362" i="12" s="1"/>
  <c r="K364" i="12" s="1"/>
  <c r="K366" i="12" s="1"/>
  <c r="K368" i="12" s="1"/>
  <c r="K370" i="12" s="1"/>
  <c r="K372" i="12" s="1"/>
  <c r="K374" i="12" s="1"/>
  <c r="K376" i="12" s="1"/>
  <c r="K378" i="12" s="1"/>
  <c r="K380" i="12" s="1"/>
  <c r="K382" i="12" s="1"/>
  <c r="K384" i="12" s="1"/>
  <c r="R62" i="14" l="1"/>
  <c r="B16" i="14" s="1"/>
  <c r="R64" i="14"/>
  <c r="U174" i="12"/>
  <c r="T174" i="12"/>
  <c r="P168" i="14" l="1"/>
  <c r="P164" i="14"/>
  <c r="P160" i="14"/>
  <c r="P156" i="14"/>
  <c r="P152" i="14"/>
  <c r="P148" i="14"/>
  <c r="P144" i="14"/>
  <c r="P165" i="14"/>
  <c r="P161" i="14"/>
  <c r="P157" i="14"/>
  <c r="P153" i="14"/>
  <c r="P185" i="14"/>
  <c r="P166" i="14"/>
  <c r="P162" i="14"/>
  <c r="P158" i="14"/>
  <c r="P154" i="14"/>
  <c r="P150" i="14"/>
  <c r="P146" i="14"/>
  <c r="P167" i="14"/>
  <c r="P163" i="14"/>
  <c r="P159" i="14"/>
  <c r="P155" i="14"/>
  <c r="P151" i="14"/>
  <c r="P147" i="14"/>
  <c r="P143" i="14"/>
  <c r="P139" i="14"/>
  <c r="P145" i="14"/>
  <c r="P142" i="14"/>
  <c r="P135" i="14"/>
  <c r="P131" i="14"/>
  <c r="P127" i="14"/>
  <c r="P123" i="14"/>
  <c r="P119" i="14"/>
  <c r="P115" i="14"/>
  <c r="P111" i="14"/>
  <c r="P107" i="14"/>
  <c r="P103" i="14"/>
  <c r="P138" i="14"/>
  <c r="P136" i="14"/>
  <c r="P132" i="14"/>
  <c r="P128" i="14"/>
  <c r="P124" i="14"/>
  <c r="P120" i="14"/>
  <c r="P116" i="14"/>
  <c r="P140" i="14"/>
  <c r="P137" i="14"/>
  <c r="P133" i="14"/>
  <c r="P129" i="14"/>
  <c r="P125" i="14"/>
  <c r="P121" i="14"/>
  <c r="P117" i="14"/>
  <c r="P113" i="14"/>
  <c r="P109" i="14"/>
  <c r="P105" i="14"/>
  <c r="P149" i="14"/>
  <c r="P141" i="14"/>
  <c r="P134" i="14"/>
  <c r="P130" i="14"/>
  <c r="P126" i="14"/>
  <c r="P122" i="14"/>
  <c r="P118" i="14"/>
  <c r="P114" i="14"/>
  <c r="P110" i="14"/>
  <c r="P106" i="14"/>
  <c r="P102" i="14"/>
  <c r="P98" i="14"/>
  <c r="P94" i="14"/>
  <c r="P99" i="14"/>
  <c r="P93" i="14"/>
  <c r="P90" i="14"/>
  <c r="P86" i="14"/>
  <c r="P82" i="14"/>
  <c r="P76" i="14"/>
  <c r="P72" i="14"/>
  <c r="P68" i="14"/>
  <c r="P104" i="14"/>
  <c r="P100" i="14"/>
  <c r="P95" i="14"/>
  <c r="P91" i="14"/>
  <c r="P87" i="14"/>
  <c r="P83" i="14"/>
  <c r="P79" i="14"/>
  <c r="P75" i="14"/>
  <c r="P71" i="14"/>
  <c r="P108" i="14"/>
  <c r="P101" i="14"/>
  <c r="P96" i="14"/>
  <c r="P88" i="14"/>
  <c r="P84" i="14"/>
  <c r="P80" i="14"/>
  <c r="P78" i="14"/>
  <c r="P74" i="14"/>
  <c r="P70" i="14"/>
  <c r="P112" i="14"/>
  <c r="P97" i="14"/>
  <c r="P92" i="14"/>
  <c r="P89" i="14"/>
  <c r="P85" i="14"/>
  <c r="P81" i="14"/>
  <c r="P77" i="14"/>
  <c r="P73" i="14"/>
  <c r="P69" i="14"/>
  <c r="O185" i="12"/>
  <c r="O184" i="12" s="1"/>
  <c r="M184" i="12" s="1"/>
  <c r="Q81" i="14" l="1"/>
  <c r="S81" i="14" s="1"/>
  <c r="R81" i="14"/>
  <c r="Q78" i="14"/>
  <c r="S78" i="14" s="1"/>
  <c r="R78" i="14"/>
  <c r="Q96" i="14"/>
  <c r="S96" i="14" s="1"/>
  <c r="R96" i="14"/>
  <c r="Q91" i="14"/>
  <c r="S91" i="14" s="1"/>
  <c r="R91" i="14"/>
  <c r="Q94" i="14"/>
  <c r="S94" i="14" s="1"/>
  <c r="R94" i="14"/>
  <c r="Q126" i="14"/>
  <c r="S126" i="14" s="1"/>
  <c r="R126" i="14"/>
  <c r="Q117" i="14"/>
  <c r="S117" i="14" s="1"/>
  <c r="R117" i="14"/>
  <c r="Q120" i="14"/>
  <c r="S120" i="14" s="1"/>
  <c r="R120" i="14"/>
  <c r="Q111" i="14"/>
  <c r="S111" i="14" s="1"/>
  <c r="R111" i="14"/>
  <c r="Q145" i="14"/>
  <c r="S145" i="14" s="1"/>
  <c r="R145" i="14"/>
  <c r="Q167" i="14"/>
  <c r="S167" i="14" s="1"/>
  <c r="R167" i="14"/>
  <c r="Q153" i="14"/>
  <c r="S153" i="14" s="1"/>
  <c r="R153" i="14"/>
  <c r="Q160" i="14"/>
  <c r="S160" i="14" s="1"/>
  <c r="R160" i="14"/>
  <c r="Q85" i="14"/>
  <c r="S85" i="14" s="1"/>
  <c r="R85" i="14"/>
  <c r="Q80" i="14"/>
  <c r="S80" i="14" s="1"/>
  <c r="R80" i="14"/>
  <c r="Q79" i="14"/>
  <c r="S79" i="14" s="1"/>
  <c r="R79" i="14"/>
  <c r="Q72" i="14"/>
  <c r="S72" i="14" s="1"/>
  <c r="R72" i="14"/>
  <c r="Q98" i="14"/>
  <c r="S98" i="14" s="1"/>
  <c r="R98" i="14"/>
  <c r="Q130" i="14"/>
  <c r="S130" i="14" s="1"/>
  <c r="R130" i="14"/>
  <c r="Q121" i="14"/>
  <c r="S121" i="14" s="1"/>
  <c r="R121" i="14"/>
  <c r="Q124" i="14"/>
  <c r="S124" i="14" s="1"/>
  <c r="R124" i="14"/>
  <c r="Q115" i="14"/>
  <c r="S115" i="14" s="1"/>
  <c r="R115" i="14"/>
  <c r="Q139" i="14"/>
  <c r="S139" i="14" s="1"/>
  <c r="R139" i="14"/>
  <c r="Q146" i="14"/>
  <c r="S146" i="14" s="1"/>
  <c r="R146" i="14"/>
  <c r="Q157" i="14"/>
  <c r="S157" i="14" s="1"/>
  <c r="R157" i="14"/>
  <c r="Q164" i="14"/>
  <c r="S164" i="14" s="1"/>
  <c r="R164" i="14"/>
  <c r="Q73" i="14"/>
  <c r="S73" i="14" s="1"/>
  <c r="R73" i="14"/>
  <c r="Q89" i="14"/>
  <c r="S89" i="14" s="1"/>
  <c r="R89" i="14"/>
  <c r="Q84" i="14"/>
  <c r="S84" i="14" s="1"/>
  <c r="R84" i="14"/>
  <c r="Q83" i="14"/>
  <c r="S83" i="14" s="1"/>
  <c r="R83" i="14"/>
  <c r="Q100" i="14"/>
  <c r="S100" i="14" s="1"/>
  <c r="R100" i="14"/>
  <c r="Q93" i="14"/>
  <c r="S93" i="14" s="1"/>
  <c r="R93" i="14"/>
  <c r="Q118" i="14"/>
  <c r="S118" i="14" s="1"/>
  <c r="R118" i="14"/>
  <c r="Q77" i="14"/>
  <c r="S77" i="14" s="1"/>
  <c r="R77" i="14"/>
  <c r="Q92" i="14"/>
  <c r="S92" i="14" s="1"/>
  <c r="R92" i="14"/>
  <c r="Q74" i="14"/>
  <c r="S74" i="14" s="1"/>
  <c r="R74" i="14"/>
  <c r="Q88" i="14"/>
  <c r="S88" i="14" s="1"/>
  <c r="R88" i="14"/>
  <c r="Q71" i="14"/>
  <c r="S71" i="14" s="1"/>
  <c r="R71" i="14"/>
  <c r="Q87" i="14"/>
  <c r="S87" i="14" s="1"/>
  <c r="R87" i="14"/>
  <c r="Q104" i="14"/>
  <c r="S104" i="14" s="1"/>
  <c r="R104" i="14"/>
  <c r="Q82" i="14"/>
  <c r="S82" i="14" s="1"/>
  <c r="R82" i="14"/>
  <c r="Q99" i="14"/>
  <c r="S99" i="14" s="1"/>
  <c r="R99" i="14"/>
  <c r="Q106" i="14"/>
  <c r="S106" i="14" s="1"/>
  <c r="R106" i="14"/>
  <c r="Q122" i="14"/>
  <c r="S122" i="14" s="1"/>
  <c r="R122" i="14"/>
  <c r="Q141" i="14"/>
  <c r="S141" i="14" s="1"/>
  <c r="R141" i="14"/>
  <c r="Q113" i="14"/>
  <c r="S113" i="14" s="1"/>
  <c r="R113" i="14"/>
  <c r="Q129" i="14"/>
  <c r="S129" i="14" s="1"/>
  <c r="R129" i="14"/>
  <c r="Q116" i="14"/>
  <c r="S116" i="14" s="1"/>
  <c r="R116" i="14"/>
  <c r="Q132" i="14"/>
  <c r="S132" i="14" s="1"/>
  <c r="R132" i="14"/>
  <c r="Q107" i="14"/>
  <c r="S107" i="14" s="1"/>
  <c r="R107" i="14"/>
  <c r="Q123" i="14"/>
  <c r="S123" i="14" s="1"/>
  <c r="R123" i="14"/>
  <c r="Q142" i="14"/>
  <c r="S142" i="14" s="1"/>
  <c r="R142" i="14"/>
  <c r="Q147" i="14"/>
  <c r="S147" i="14" s="1"/>
  <c r="R147" i="14"/>
  <c r="Q163" i="14"/>
  <c r="S163" i="14" s="1"/>
  <c r="R163" i="14"/>
  <c r="Q154" i="14"/>
  <c r="S154" i="14" s="1"/>
  <c r="R154" i="14"/>
  <c r="R185" i="14"/>
  <c r="Q185" i="14"/>
  <c r="T185" i="14"/>
  <c r="U185" i="14"/>
  <c r="Q165" i="14"/>
  <c r="S165" i="14" s="1"/>
  <c r="R165" i="14"/>
  <c r="Q156" i="14"/>
  <c r="S156" i="14" s="1"/>
  <c r="R156" i="14"/>
  <c r="Q86" i="14"/>
  <c r="S86" i="14" s="1"/>
  <c r="R86" i="14"/>
  <c r="Q97" i="14"/>
  <c r="S97" i="14" s="1"/>
  <c r="R97" i="14"/>
  <c r="Q75" i="14"/>
  <c r="S75" i="14" s="1"/>
  <c r="R75" i="14"/>
  <c r="Q68" i="14"/>
  <c r="S68" i="14" s="1"/>
  <c r="R68" i="14"/>
  <c r="Q110" i="14"/>
  <c r="S110" i="14" s="1"/>
  <c r="R110" i="14"/>
  <c r="Q149" i="14"/>
  <c r="S149" i="14" s="1"/>
  <c r="R149" i="14"/>
  <c r="Q133" i="14"/>
  <c r="S133" i="14" s="1"/>
  <c r="R133" i="14"/>
  <c r="Q136" i="14"/>
  <c r="S136" i="14" s="1"/>
  <c r="R136" i="14"/>
  <c r="Q127" i="14"/>
  <c r="S127" i="14" s="1"/>
  <c r="R127" i="14"/>
  <c r="Q151" i="14"/>
  <c r="S151" i="14" s="1"/>
  <c r="R151" i="14"/>
  <c r="Q158" i="14"/>
  <c r="S158" i="14" s="1"/>
  <c r="R158" i="14"/>
  <c r="Q144" i="14"/>
  <c r="S144" i="14" s="1"/>
  <c r="R144" i="14"/>
  <c r="Q69" i="14"/>
  <c r="S69" i="14" s="1"/>
  <c r="R69" i="14"/>
  <c r="Q112" i="14"/>
  <c r="S112" i="14" s="1"/>
  <c r="R112" i="14"/>
  <c r="Q101" i="14"/>
  <c r="S101" i="14" s="1"/>
  <c r="R101" i="14"/>
  <c r="Q95" i="14"/>
  <c r="S95" i="14" s="1"/>
  <c r="R95" i="14"/>
  <c r="Q90" i="14"/>
  <c r="S90" i="14" s="1"/>
  <c r="R90" i="14"/>
  <c r="Q114" i="14"/>
  <c r="S114" i="14" s="1"/>
  <c r="R114" i="14"/>
  <c r="Q105" i="14"/>
  <c r="S105" i="14" s="1"/>
  <c r="R105" i="14"/>
  <c r="Q137" i="14"/>
  <c r="S137" i="14" s="1"/>
  <c r="R137" i="14"/>
  <c r="Q138" i="14"/>
  <c r="S138" i="14" s="1"/>
  <c r="R138" i="14"/>
  <c r="Q131" i="14"/>
  <c r="S131" i="14" s="1"/>
  <c r="R131" i="14"/>
  <c r="Q155" i="14"/>
  <c r="S155" i="14" s="1"/>
  <c r="R155" i="14"/>
  <c r="Q162" i="14"/>
  <c r="S162" i="14" s="1"/>
  <c r="R162" i="14"/>
  <c r="Q148" i="14"/>
  <c r="S148" i="14" s="1"/>
  <c r="R148" i="14"/>
  <c r="Q70" i="14"/>
  <c r="S70" i="14" s="1"/>
  <c r="R70" i="14"/>
  <c r="Q108" i="14"/>
  <c r="S108" i="14" s="1"/>
  <c r="R108" i="14"/>
  <c r="Q76" i="14"/>
  <c r="S76" i="14" s="1"/>
  <c r="R76" i="14"/>
  <c r="Q102" i="14"/>
  <c r="S102" i="14" s="1"/>
  <c r="R102" i="14"/>
  <c r="Q134" i="14"/>
  <c r="S134" i="14" s="1"/>
  <c r="R134" i="14"/>
  <c r="Q109" i="14"/>
  <c r="S109" i="14" s="1"/>
  <c r="R109" i="14"/>
  <c r="Q125" i="14"/>
  <c r="S125" i="14" s="1"/>
  <c r="R125" i="14"/>
  <c r="Q140" i="14"/>
  <c r="S140" i="14" s="1"/>
  <c r="R140" i="14"/>
  <c r="Q128" i="14"/>
  <c r="S128" i="14" s="1"/>
  <c r="R128" i="14"/>
  <c r="Q103" i="14"/>
  <c r="S103" i="14" s="1"/>
  <c r="R103" i="14"/>
  <c r="Q119" i="14"/>
  <c r="S119" i="14" s="1"/>
  <c r="R119" i="14"/>
  <c r="Q135" i="14"/>
  <c r="S135" i="14" s="1"/>
  <c r="R135" i="14"/>
  <c r="Q143" i="14"/>
  <c r="S143" i="14" s="1"/>
  <c r="R143" i="14"/>
  <c r="Q159" i="14"/>
  <c r="S159" i="14" s="1"/>
  <c r="R159" i="14"/>
  <c r="Q150" i="14"/>
  <c r="S150" i="14" s="1"/>
  <c r="R150" i="14"/>
  <c r="Q166" i="14"/>
  <c r="S166" i="14" s="1"/>
  <c r="R166" i="14"/>
  <c r="Q161" i="14"/>
  <c r="S161" i="14" s="1"/>
  <c r="R161" i="14"/>
  <c r="Q152" i="14"/>
  <c r="S152" i="14" s="1"/>
  <c r="R152" i="14"/>
  <c r="Q168" i="14"/>
  <c r="S168" i="14" s="1"/>
  <c r="R168" i="14"/>
  <c r="O179" i="12"/>
  <c r="P179" i="12" s="1"/>
  <c r="O177" i="12"/>
  <c r="O175" i="12"/>
  <c r="P171" i="12"/>
  <c r="P172" i="12" s="1"/>
  <c r="P176" i="12" s="1"/>
  <c r="T152" i="14" l="1"/>
  <c r="T166" i="14"/>
  <c r="T159" i="14"/>
  <c r="U159" i="14" s="1"/>
  <c r="V159" i="14" s="1"/>
  <c r="T135" i="14"/>
  <c r="U135" i="14" s="1"/>
  <c r="V135" i="14" s="1"/>
  <c r="T103" i="14"/>
  <c r="T140" i="14"/>
  <c r="U140" i="14" s="1"/>
  <c r="V140" i="14" s="1"/>
  <c r="T109" i="14"/>
  <c r="U109" i="14" s="1"/>
  <c r="V109" i="14" s="1"/>
  <c r="T102" i="14"/>
  <c r="U102" i="14" s="1"/>
  <c r="V102" i="14" s="1"/>
  <c r="T108" i="14"/>
  <c r="T148" i="14"/>
  <c r="T155" i="14"/>
  <c r="U155" i="14" s="1"/>
  <c r="V155" i="14" s="1"/>
  <c r="T138" i="14"/>
  <c r="T105" i="14"/>
  <c r="T90" i="14"/>
  <c r="U90" i="14" s="1"/>
  <c r="V90" i="14" s="1"/>
  <c r="T101" i="14"/>
  <c r="T69" i="14"/>
  <c r="T158" i="14"/>
  <c r="T127" i="14"/>
  <c r="T133" i="14"/>
  <c r="U133" i="14" s="1"/>
  <c r="V133" i="14" s="1"/>
  <c r="T110" i="14"/>
  <c r="T75" i="14"/>
  <c r="U75" i="14" s="1"/>
  <c r="V75" i="14" s="1"/>
  <c r="T86" i="14"/>
  <c r="T165" i="14"/>
  <c r="U165" i="14" s="1"/>
  <c r="V165" i="14" s="1"/>
  <c r="S185" i="14"/>
  <c r="T163" i="14"/>
  <c r="T142" i="14"/>
  <c r="T107" i="14"/>
  <c r="U107" i="14" s="1"/>
  <c r="V107" i="14" s="1"/>
  <c r="T116" i="14"/>
  <c r="U116" i="14" s="1"/>
  <c r="V116" i="14" s="1"/>
  <c r="T113" i="14"/>
  <c r="U113" i="14" s="1"/>
  <c r="V113" i="14" s="1"/>
  <c r="T122" i="14"/>
  <c r="T99" i="14"/>
  <c r="U99" i="14" s="1"/>
  <c r="V99" i="14" s="1"/>
  <c r="T104" i="14"/>
  <c r="U104" i="14" s="1"/>
  <c r="V104" i="14" s="1"/>
  <c r="T71" i="14"/>
  <c r="T74" i="14"/>
  <c r="T77" i="14"/>
  <c r="U77" i="14" s="1"/>
  <c r="V77" i="14" s="1"/>
  <c r="T93" i="14"/>
  <c r="U93" i="14" s="1"/>
  <c r="V93" i="14" s="1"/>
  <c r="T83" i="14"/>
  <c r="U83" i="14" s="1"/>
  <c r="V83" i="14" s="1"/>
  <c r="T89" i="14"/>
  <c r="T164" i="14"/>
  <c r="T146" i="14"/>
  <c r="U146" i="14" s="1"/>
  <c r="V146" i="14" s="1"/>
  <c r="T115" i="14"/>
  <c r="T121" i="14"/>
  <c r="U121" i="14" s="1"/>
  <c r="V121" i="14" s="1"/>
  <c r="T98" i="14"/>
  <c r="U98" i="14" s="1"/>
  <c r="V98" i="14" s="1"/>
  <c r="T79" i="14"/>
  <c r="U79" i="14" s="1"/>
  <c r="V79" i="14" s="1"/>
  <c r="T85" i="14"/>
  <c r="T153" i="14"/>
  <c r="T145" i="14"/>
  <c r="U145" i="14" s="1"/>
  <c r="V145" i="14" s="1"/>
  <c r="T120" i="14"/>
  <c r="U120" i="14" s="1"/>
  <c r="V120" i="14" s="1"/>
  <c r="T126" i="14"/>
  <c r="T91" i="14"/>
  <c r="U91" i="14" s="1"/>
  <c r="V91" i="14" s="1"/>
  <c r="T78" i="14"/>
  <c r="U78" i="14" s="1"/>
  <c r="V78" i="14" s="1"/>
  <c r="U105" i="14"/>
  <c r="V105" i="14" s="1"/>
  <c r="U101" i="14"/>
  <c r="V101" i="14" s="1"/>
  <c r="U158" i="14"/>
  <c r="V158" i="14" s="1"/>
  <c r="U86" i="14"/>
  <c r="V86" i="14" s="1"/>
  <c r="U163" i="14"/>
  <c r="V163" i="14" s="1"/>
  <c r="U142" i="14"/>
  <c r="V142" i="14" s="1"/>
  <c r="U122" i="14"/>
  <c r="V122" i="14" s="1"/>
  <c r="U71" i="14"/>
  <c r="V71" i="14" s="1"/>
  <c r="U74" i="14"/>
  <c r="V74" i="14" s="1"/>
  <c r="U89" i="14"/>
  <c r="V89" i="14" s="1"/>
  <c r="U164" i="14"/>
  <c r="V164" i="14" s="1"/>
  <c r="U115" i="14"/>
  <c r="V115" i="14" s="1"/>
  <c r="U85" i="14"/>
  <c r="V85" i="14" s="1"/>
  <c r="U153" i="14"/>
  <c r="V153" i="14" s="1"/>
  <c r="U126" i="14"/>
  <c r="V126" i="14" s="1"/>
  <c r="U152" i="14"/>
  <c r="V152" i="14" s="1"/>
  <c r="U103" i="14"/>
  <c r="V103" i="14" s="1"/>
  <c r="U108" i="14"/>
  <c r="V108" i="14" s="1"/>
  <c r="U138" i="14"/>
  <c r="V138" i="14" s="1"/>
  <c r="U69" i="14"/>
  <c r="V69" i="14" s="1"/>
  <c r="U127" i="14"/>
  <c r="V127" i="14" s="1"/>
  <c r="U110" i="14"/>
  <c r="V110" i="14" s="1"/>
  <c r="T168" i="14"/>
  <c r="U168" i="14" s="1"/>
  <c r="V168" i="14" s="1"/>
  <c r="T161" i="14"/>
  <c r="T150" i="14"/>
  <c r="U150" i="14" s="1"/>
  <c r="V150" i="14" s="1"/>
  <c r="T143" i="14"/>
  <c r="U143" i="14" s="1"/>
  <c r="V143" i="14" s="1"/>
  <c r="T119" i="14"/>
  <c r="U119" i="14" s="1"/>
  <c r="V119" i="14" s="1"/>
  <c r="T128" i="14"/>
  <c r="U128" i="14" s="1"/>
  <c r="V128" i="14" s="1"/>
  <c r="T125" i="14"/>
  <c r="U125" i="14" s="1"/>
  <c r="V125" i="14" s="1"/>
  <c r="T134" i="14"/>
  <c r="U134" i="14" s="1"/>
  <c r="V134" i="14" s="1"/>
  <c r="T76" i="14"/>
  <c r="U76" i="14" s="1"/>
  <c r="V76" i="14" s="1"/>
  <c r="T70" i="14"/>
  <c r="T162" i="14"/>
  <c r="U162" i="14" s="1"/>
  <c r="V162" i="14" s="1"/>
  <c r="T131" i="14"/>
  <c r="U131" i="14" s="1"/>
  <c r="V131" i="14" s="1"/>
  <c r="T137" i="14"/>
  <c r="U137" i="14" s="1"/>
  <c r="V137" i="14" s="1"/>
  <c r="T114" i="14"/>
  <c r="U114" i="14" s="1"/>
  <c r="V114" i="14" s="1"/>
  <c r="T95" i="14"/>
  <c r="U95" i="14" s="1"/>
  <c r="V95" i="14" s="1"/>
  <c r="T112" i="14"/>
  <c r="U112" i="14" s="1"/>
  <c r="V112" i="14" s="1"/>
  <c r="T144" i="14"/>
  <c r="U144" i="14" s="1"/>
  <c r="V144" i="14" s="1"/>
  <c r="T151" i="14"/>
  <c r="T136" i="14"/>
  <c r="U136" i="14" s="1"/>
  <c r="V136" i="14" s="1"/>
  <c r="T149" i="14"/>
  <c r="U149" i="14" s="1"/>
  <c r="V149" i="14" s="1"/>
  <c r="T68" i="14"/>
  <c r="U68" i="14" s="1"/>
  <c r="V68" i="14" s="1"/>
  <c r="T97" i="14"/>
  <c r="U97" i="14" s="1"/>
  <c r="V97" i="14" s="1"/>
  <c r="T156" i="14"/>
  <c r="U156" i="14" s="1"/>
  <c r="V156" i="14" s="1"/>
  <c r="T154" i="14"/>
  <c r="U154" i="14" s="1"/>
  <c r="V154" i="14" s="1"/>
  <c r="T147" i="14"/>
  <c r="U147" i="14" s="1"/>
  <c r="V147" i="14" s="1"/>
  <c r="T123" i="14"/>
  <c r="U123" i="14" s="1"/>
  <c r="V123" i="14" s="1"/>
  <c r="T132" i="14"/>
  <c r="U132" i="14" s="1"/>
  <c r="V132" i="14" s="1"/>
  <c r="T129" i="14"/>
  <c r="U129" i="14" s="1"/>
  <c r="V129" i="14" s="1"/>
  <c r="T141" i="14"/>
  <c r="U141" i="14" s="1"/>
  <c r="V141" i="14" s="1"/>
  <c r="T106" i="14"/>
  <c r="U106" i="14" s="1"/>
  <c r="V106" i="14" s="1"/>
  <c r="T82" i="14"/>
  <c r="U82" i="14" s="1"/>
  <c r="V82" i="14" s="1"/>
  <c r="T87" i="14"/>
  <c r="U87" i="14" s="1"/>
  <c r="V87" i="14" s="1"/>
  <c r="T88" i="14"/>
  <c r="U88" i="14" s="1"/>
  <c r="V88" i="14" s="1"/>
  <c r="T92" i="14"/>
  <c r="T118" i="14"/>
  <c r="U118" i="14" s="1"/>
  <c r="V118" i="14" s="1"/>
  <c r="T100" i="14"/>
  <c r="U100" i="14" s="1"/>
  <c r="V100" i="14" s="1"/>
  <c r="T84" i="14"/>
  <c r="U84" i="14" s="1"/>
  <c r="V84" i="14" s="1"/>
  <c r="T73" i="14"/>
  <c r="U73" i="14" s="1"/>
  <c r="V73" i="14" s="1"/>
  <c r="T157" i="14"/>
  <c r="U157" i="14" s="1"/>
  <c r="V157" i="14" s="1"/>
  <c r="T139" i="14"/>
  <c r="U139" i="14" s="1"/>
  <c r="V139" i="14" s="1"/>
  <c r="T124" i="14"/>
  <c r="U124" i="14" s="1"/>
  <c r="V124" i="14" s="1"/>
  <c r="T130" i="14"/>
  <c r="T72" i="14"/>
  <c r="T80" i="14"/>
  <c r="U80" i="14" s="1"/>
  <c r="V80" i="14" s="1"/>
  <c r="T160" i="14"/>
  <c r="U160" i="14" s="1"/>
  <c r="V160" i="14" s="1"/>
  <c r="T167" i="14"/>
  <c r="U167" i="14" s="1"/>
  <c r="V167" i="14" s="1"/>
  <c r="T111" i="14"/>
  <c r="U111" i="14" s="1"/>
  <c r="V111" i="14" s="1"/>
  <c r="T117" i="14"/>
  <c r="U117" i="14" s="1"/>
  <c r="V117" i="14" s="1"/>
  <c r="T94" i="14"/>
  <c r="T96" i="14"/>
  <c r="T81" i="14"/>
  <c r="U81" i="14" s="1"/>
  <c r="V81" i="14" s="1"/>
  <c r="U166" i="14"/>
  <c r="V166" i="14" s="1"/>
  <c r="U148" i="14"/>
  <c r="V148" i="14" s="1"/>
  <c r="U161" i="14"/>
  <c r="V161" i="14" s="1"/>
  <c r="U70" i="14"/>
  <c r="V70" i="14" s="1"/>
  <c r="U151" i="14"/>
  <c r="V151" i="14" s="1"/>
  <c r="U92" i="14"/>
  <c r="V92" i="14" s="1"/>
  <c r="U130" i="14"/>
  <c r="V130" i="14" s="1"/>
  <c r="U72" i="14"/>
  <c r="V72" i="14" s="1"/>
  <c r="U94" i="14"/>
  <c r="V94" i="14" s="1"/>
  <c r="U96" i="14"/>
  <c r="V96" i="14" s="1"/>
  <c r="P177" i="12"/>
  <c r="D179" i="12"/>
  <c r="P180" i="12"/>
  <c r="P175" i="12"/>
  <c r="O176" i="12"/>
  <c r="C184" i="12" s="1"/>
  <c r="Y4" i="12"/>
  <c r="Y5" i="12"/>
  <c r="Y6" i="12"/>
  <c r="Y7" i="12"/>
  <c r="Y8" i="12"/>
  <c r="Y9" i="12"/>
  <c r="Y10" i="12"/>
  <c r="Y11" i="12"/>
  <c r="Y12" i="12"/>
  <c r="Y13" i="12"/>
  <c r="Y14" i="12"/>
  <c r="Y15" i="12"/>
  <c r="Y16" i="12"/>
  <c r="Y17" i="12"/>
  <c r="Y18" i="12"/>
  <c r="Y19" i="12"/>
  <c r="Y20" i="12"/>
  <c r="Y21" i="12"/>
  <c r="Y22" i="12"/>
  <c r="Y23" i="12"/>
  <c r="Y24" i="12"/>
  <c r="Y25" i="12"/>
  <c r="Y26" i="12"/>
  <c r="Y27" i="12"/>
  <c r="Y28" i="12"/>
  <c r="Y29" i="12"/>
  <c r="Y30" i="12"/>
  <c r="Y31" i="12"/>
  <c r="Y32" i="12"/>
  <c r="Y33" i="12"/>
  <c r="Y34" i="12"/>
  <c r="Y35" i="12"/>
  <c r="Y36" i="12"/>
  <c r="Y37" i="12"/>
  <c r="Y38" i="12"/>
  <c r="Y39" i="12"/>
  <c r="Y40" i="12"/>
  <c r="Y41" i="12"/>
  <c r="Y42" i="12"/>
  <c r="Y43" i="12"/>
  <c r="Y44" i="12"/>
  <c r="Y45" i="12"/>
  <c r="Y46" i="12"/>
  <c r="Y47" i="12"/>
  <c r="Y48" i="12"/>
  <c r="Y49" i="12"/>
  <c r="Y50" i="12"/>
  <c r="Y51" i="12"/>
  <c r="Y52" i="12"/>
  <c r="Y3" i="12"/>
  <c r="W120" i="14" l="1"/>
  <c r="Y120" i="14" s="1"/>
  <c r="X120" i="14"/>
  <c r="W80" i="14"/>
  <c r="Y80" i="14" s="1"/>
  <c r="X80" i="14"/>
  <c r="W154" i="14"/>
  <c r="Y154" i="14" s="1"/>
  <c r="X154" i="14"/>
  <c r="W112" i="14"/>
  <c r="Y112" i="14" s="1"/>
  <c r="X112" i="14"/>
  <c r="W118" i="14"/>
  <c r="Y118" i="14" s="1"/>
  <c r="X118" i="14"/>
  <c r="W82" i="14"/>
  <c r="Y82" i="14" s="1"/>
  <c r="X82" i="14"/>
  <c r="W132" i="14"/>
  <c r="Y132" i="14" s="1"/>
  <c r="X132" i="14"/>
  <c r="W136" i="14"/>
  <c r="Y136" i="14" s="1"/>
  <c r="X136" i="14"/>
  <c r="W95" i="14"/>
  <c r="Y95" i="14" s="1"/>
  <c r="X95" i="14"/>
  <c r="W162" i="14"/>
  <c r="Y162" i="14" s="1"/>
  <c r="X162" i="14"/>
  <c r="W125" i="14"/>
  <c r="Y125" i="14" s="1"/>
  <c r="X125" i="14"/>
  <c r="W150" i="14"/>
  <c r="Y150" i="14" s="1"/>
  <c r="X150" i="14"/>
  <c r="W90" i="14"/>
  <c r="Y90" i="14" s="1"/>
  <c r="X90" i="14"/>
  <c r="W140" i="14"/>
  <c r="Y140" i="14" s="1"/>
  <c r="X140" i="14"/>
  <c r="W73" i="14"/>
  <c r="Y73" i="14" s="1"/>
  <c r="X73" i="14"/>
  <c r="W106" i="14"/>
  <c r="Y106" i="14" s="1"/>
  <c r="X106" i="14"/>
  <c r="W97" i="14"/>
  <c r="Y97" i="14" s="1"/>
  <c r="X97" i="14"/>
  <c r="W114" i="14"/>
  <c r="Y114" i="14" s="1"/>
  <c r="X114" i="14"/>
  <c r="W128" i="14"/>
  <c r="Y128" i="14" s="1"/>
  <c r="X128" i="14"/>
  <c r="W146" i="14"/>
  <c r="Y146" i="14" s="1"/>
  <c r="X146" i="14"/>
  <c r="W93" i="14"/>
  <c r="Y93" i="14" s="1"/>
  <c r="X93" i="14"/>
  <c r="W104" i="14"/>
  <c r="Y104" i="14" s="1"/>
  <c r="X104" i="14"/>
  <c r="W116" i="14"/>
  <c r="Y116" i="14" s="1"/>
  <c r="X116" i="14"/>
  <c r="W102" i="14"/>
  <c r="Y102" i="14" s="1"/>
  <c r="X102" i="14"/>
  <c r="W135" i="14"/>
  <c r="Y135" i="14" s="1"/>
  <c r="X135" i="14"/>
  <c r="W79" i="14"/>
  <c r="Y79" i="14" s="1"/>
  <c r="X79" i="14"/>
  <c r="W139" i="14"/>
  <c r="Y139" i="14" s="1"/>
  <c r="X139" i="14"/>
  <c r="W134" i="14"/>
  <c r="Y134" i="14" s="1"/>
  <c r="X134" i="14"/>
  <c r="W165" i="14"/>
  <c r="Y165" i="14" s="1"/>
  <c r="X165" i="14"/>
  <c r="W109" i="14"/>
  <c r="Y109" i="14" s="1"/>
  <c r="X109" i="14"/>
  <c r="W117" i="14"/>
  <c r="Y117" i="14" s="1"/>
  <c r="X117" i="14"/>
  <c r="W87" i="14"/>
  <c r="Y87" i="14" s="1"/>
  <c r="X87" i="14"/>
  <c r="W157" i="14"/>
  <c r="Y157" i="14" s="1"/>
  <c r="X157" i="14"/>
  <c r="W156" i="14"/>
  <c r="Y156" i="14" s="1"/>
  <c r="X156" i="14"/>
  <c r="W100" i="14"/>
  <c r="Y100" i="14" s="1"/>
  <c r="X100" i="14"/>
  <c r="W143" i="14"/>
  <c r="Y143" i="14" s="1"/>
  <c r="X143" i="14"/>
  <c r="W167" i="14"/>
  <c r="Y167" i="14" s="1"/>
  <c r="X167" i="14"/>
  <c r="W123" i="14"/>
  <c r="Y123" i="14" s="1"/>
  <c r="X123" i="14"/>
  <c r="W161" i="14"/>
  <c r="Y161" i="14" s="1"/>
  <c r="X161" i="14"/>
  <c r="W160" i="14"/>
  <c r="Y160" i="14" s="1"/>
  <c r="X160" i="14"/>
  <c r="W69" i="14"/>
  <c r="Y69" i="14" s="1"/>
  <c r="X69" i="14"/>
  <c r="W126" i="14"/>
  <c r="Y126" i="14" s="1"/>
  <c r="X126" i="14"/>
  <c r="W115" i="14"/>
  <c r="Y115" i="14" s="1"/>
  <c r="X115" i="14"/>
  <c r="W71" i="14"/>
  <c r="Y71" i="14" s="1"/>
  <c r="X71" i="14"/>
  <c r="W163" i="14"/>
  <c r="Y163" i="14" s="1"/>
  <c r="X163" i="14"/>
  <c r="W155" i="14"/>
  <c r="Y155" i="14" s="1"/>
  <c r="X155" i="14"/>
  <c r="W152" i="14"/>
  <c r="Y152" i="14" s="1"/>
  <c r="X152" i="14"/>
  <c r="W158" i="14"/>
  <c r="Y158" i="14" s="1"/>
  <c r="X158" i="14"/>
  <c r="W111" i="14"/>
  <c r="Y111" i="14" s="1"/>
  <c r="X111" i="14"/>
  <c r="W149" i="14"/>
  <c r="Y149" i="14" s="1"/>
  <c r="X149" i="14"/>
  <c r="W110" i="14"/>
  <c r="Y110" i="14" s="1"/>
  <c r="X110" i="14"/>
  <c r="W138" i="14"/>
  <c r="Y138" i="14" s="1"/>
  <c r="X138" i="14"/>
  <c r="W78" i="14"/>
  <c r="Y78" i="14" s="1"/>
  <c r="X78" i="14"/>
  <c r="W145" i="14"/>
  <c r="Y145" i="14" s="1"/>
  <c r="X145" i="14"/>
  <c r="W98" i="14"/>
  <c r="Y98" i="14" s="1"/>
  <c r="X98" i="14"/>
  <c r="W164" i="14"/>
  <c r="Y164" i="14" s="1"/>
  <c r="X164" i="14"/>
  <c r="W77" i="14"/>
  <c r="Y77" i="14" s="1"/>
  <c r="X77" i="14"/>
  <c r="W99" i="14"/>
  <c r="Y99" i="14" s="1"/>
  <c r="X99" i="14"/>
  <c r="W107" i="14"/>
  <c r="Y107" i="14" s="1"/>
  <c r="X107" i="14"/>
  <c r="W86" i="14"/>
  <c r="Y86" i="14" s="1"/>
  <c r="X86" i="14"/>
  <c r="W101" i="14"/>
  <c r="Y101" i="14" s="1"/>
  <c r="X101" i="14"/>
  <c r="W159" i="14"/>
  <c r="Y159" i="14" s="1"/>
  <c r="X159" i="14"/>
  <c r="W185" i="14"/>
  <c r="V185" i="14"/>
  <c r="W124" i="14"/>
  <c r="X124" i="14"/>
  <c r="W88" i="14"/>
  <c r="X88" i="14"/>
  <c r="W147" i="14"/>
  <c r="X147" i="14"/>
  <c r="W144" i="14"/>
  <c r="X144" i="14"/>
  <c r="W76" i="14"/>
  <c r="X76" i="14"/>
  <c r="W168" i="14"/>
  <c r="X168" i="14"/>
  <c r="W72" i="14"/>
  <c r="X72" i="14"/>
  <c r="W131" i="14"/>
  <c r="X131" i="14"/>
  <c r="W130" i="14"/>
  <c r="X130" i="14"/>
  <c r="W70" i="14"/>
  <c r="X70" i="14"/>
  <c r="W127" i="14"/>
  <c r="X127" i="14"/>
  <c r="W108" i="14"/>
  <c r="X108" i="14"/>
  <c r="W91" i="14"/>
  <c r="X91" i="14"/>
  <c r="W153" i="14"/>
  <c r="X153" i="14"/>
  <c r="W121" i="14"/>
  <c r="X121" i="14"/>
  <c r="W89" i="14"/>
  <c r="X89" i="14"/>
  <c r="W74" i="14"/>
  <c r="X74" i="14"/>
  <c r="W122" i="14"/>
  <c r="X122" i="14"/>
  <c r="W142" i="14"/>
  <c r="X142" i="14"/>
  <c r="W75" i="14"/>
  <c r="X75" i="14"/>
  <c r="W105" i="14"/>
  <c r="X105" i="14"/>
  <c r="W81" i="14"/>
  <c r="X81" i="14"/>
  <c r="Z81" i="14" s="1"/>
  <c r="W129" i="14"/>
  <c r="X129" i="14"/>
  <c r="W166" i="14"/>
  <c r="X166" i="14"/>
  <c r="Z166" i="14" s="1"/>
  <c r="W96" i="14"/>
  <c r="X96" i="14"/>
  <c r="W92" i="14"/>
  <c r="X92" i="14"/>
  <c r="Z92" i="14" s="1"/>
  <c r="W151" i="14"/>
  <c r="X151" i="14"/>
  <c r="W94" i="14"/>
  <c r="X94" i="14"/>
  <c r="Z94" i="14" s="1"/>
  <c r="W148" i="14"/>
  <c r="X148" i="14"/>
  <c r="W103" i="14"/>
  <c r="X103" i="14"/>
  <c r="Z103" i="14" s="1"/>
  <c r="W85" i="14"/>
  <c r="X85" i="14"/>
  <c r="W83" i="14"/>
  <c r="X83" i="14"/>
  <c r="Z83" i="14" s="1"/>
  <c r="W113" i="14"/>
  <c r="X113" i="14"/>
  <c r="W133" i="14"/>
  <c r="X133" i="14"/>
  <c r="Z133" i="14" s="1"/>
  <c r="W84" i="14"/>
  <c r="X84" i="14"/>
  <c r="W141" i="14"/>
  <c r="X141" i="14"/>
  <c r="Z141" i="14" s="1"/>
  <c r="V169" i="14"/>
  <c r="W68" i="14"/>
  <c r="X68" i="14"/>
  <c r="W137" i="14"/>
  <c r="X137" i="14"/>
  <c r="W119" i="14"/>
  <c r="X119" i="14"/>
  <c r="O180" i="12"/>
  <c r="T175" i="12"/>
  <c r="U175" i="12" s="1"/>
  <c r="O64" i="12"/>
  <c r="O55" i="12"/>
  <c r="O56" i="12" s="1"/>
  <c r="Y137" i="14" l="1"/>
  <c r="AA137" i="14" s="1"/>
  <c r="AB137" i="14" s="1"/>
  <c r="Y119" i="14"/>
  <c r="Y68" i="14"/>
  <c r="Z84" i="14"/>
  <c r="Z113" i="14"/>
  <c r="Z85" i="14"/>
  <c r="Z148" i="14"/>
  <c r="Z151" i="14"/>
  <c r="Z96" i="14"/>
  <c r="Z129" i="14"/>
  <c r="Z105" i="14"/>
  <c r="Z142" i="14"/>
  <c r="Z74" i="14"/>
  <c r="Z121" i="14"/>
  <c r="Z91" i="14"/>
  <c r="Z127" i="14"/>
  <c r="Z130" i="14"/>
  <c r="Z72" i="14"/>
  <c r="Z76" i="14"/>
  <c r="Z147" i="14"/>
  <c r="Z124" i="14"/>
  <c r="Z75" i="14"/>
  <c r="Z122" i="14"/>
  <c r="Z89" i="14"/>
  <c r="Z153" i="14"/>
  <c r="Z108" i="14"/>
  <c r="Z70" i="14"/>
  <c r="Z131" i="14"/>
  <c r="Z168" i="14"/>
  <c r="Z144" i="14"/>
  <c r="Z88" i="14"/>
  <c r="X185" i="14"/>
  <c r="Y185" i="14" s="1"/>
  <c r="Z137" i="14"/>
  <c r="Y84" i="14"/>
  <c r="AA84" i="14" s="1"/>
  <c r="AB84" i="14" s="1"/>
  <c r="Y113" i="14"/>
  <c r="AA113" i="14" s="1"/>
  <c r="AB113" i="14" s="1"/>
  <c r="Y85" i="14"/>
  <c r="Y148" i="14"/>
  <c r="AA148" i="14" s="1"/>
  <c r="AB148" i="14" s="1"/>
  <c r="Y151" i="14"/>
  <c r="AA151" i="14" s="1"/>
  <c r="AB151" i="14" s="1"/>
  <c r="Y96" i="14"/>
  <c r="AA96" i="14" s="1"/>
  <c r="AB96" i="14" s="1"/>
  <c r="Y129" i="14"/>
  <c r="Y105" i="14"/>
  <c r="AA105" i="14" s="1"/>
  <c r="AB105" i="14" s="1"/>
  <c r="Y142" i="14"/>
  <c r="AA142" i="14" s="1"/>
  <c r="AB142" i="14" s="1"/>
  <c r="Y74" i="14"/>
  <c r="AA74" i="14" s="1"/>
  <c r="AB74" i="14" s="1"/>
  <c r="Y121" i="14"/>
  <c r="Y91" i="14"/>
  <c r="AA91" i="14" s="1"/>
  <c r="AB91" i="14" s="1"/>
  <c r="Y127" i="14"/>
  <c r="AA127" i="14" s="1"/>
  <c r="AB127" i="14" s="1"/>
  <c r="Y130" i="14"/>
  <c r="AA130" i="14" s="1"/>
  <c r="AB130" i="14" s="1"/>
  <c r="Y72" i="14"/>
  <c r="Y76" i="14"/>
  <c r="AA76" i="14" s="1"/>
  <c r="AB76" i="14" s="1"/>
  <c r="Y147" i="14"/>
  <c r="AA147" i="14" s="1"/>
  <c r="AB147" i="14" s="1"/>
  <c r="Y124" i="14"/>
  <c r="AA124" i="14" s="1"/>
  <c r="AB124" i="14" s="1"/>
  <c r="Z159" i="14"/>
  <c r="Z86" i="14"/>
  <c r="AA86" i="14" s="1"/>
  <c r="AB86" i="14" s="1"/>
  <c r="Z99" i="14"/>
  <c r="Z164" i="14"/>
  <c r="AA164" i="14" s="1"/>
  <c r="AB164" i="14" s="1"/>
  <c r="Z145" i="14"/>
  <c r="Z138" i="14"/>
  <c r="AA138" i="14" s="1"/>
  <c r="AB138" i="14" s="1"/>
  <c r="Z149" i="14"/>
  <c r="AA149" i="14" s="1"/>
  <c r="AB149" i="14" s="1"/>
  <c r="Z158" i="14"/>
  <c r="AA158" i="14" s="1"/>
  <c r="AB158" i="14" s="1"/>
  <c r="Z155" i="14"/>
  <c r="Z71" i="14"/>
  <c r="Z126" i="14"/>
  <c r="Z160" i="14"/>
  <c r="AA160" i="14" s="1"/>
  <c r="AB160" i="14" s="1"/>
  <c r="Z123" i="14"/>
  <c r="Z143" i="14"/>
  <c r="Z156" i="14"/>
  <c r="Z87" i="14"/>
  <c r="AA87" i="14" s="1"/>
  <c r="AB87" i="14" s="1"/>
  <c r="Z109" i="14"/>
  <c r="Z134" i="14"/>
  <c r="Z79" i="14"/>
  <c r="Z102" i="14"/>
  <c r="AA102" i="14" s="1"/>
  <c r="AB102" i="14" s="1"/>
  <c r="Z104" i="14"/>
  <c r="Z146" i="14"/>
  <c r="Z114" i="14"/>
  <c r="Z106" i="14"/>
  <c r="AA106" i="14" s="1"/>
  <c r="AB106" i="14" s="1"/>
  <c r="Z140" i="14"/>
  <c r="Z150" i="14"/>
  <c r="Z162" i="14"/>
  <c r="Z136" i="14"/>
  <c r="AA136" i="14" s="1"/>
  <c r="AB136" i="14" s="1"/>
  <c r="Z82" i="14"/>
  <c r="Z112" i="14"/>
  <c r="Z80" i="14"/>
  <c r="Z185" i="14"/>
  <c r="AA71" i="14"/>
  <c r="AB71" i="14" s="1"/>
  <c r="AA123" i="14"/>
  <c r="AB123" i="14" s="1"/>
  <c r="AA156" i="14"/>
  <c r="AB156" i="14" s="1"/>
  <c r="AA109" i="14"/>
  <c r="AB109" i="14" s="1"/>
  <c r="AA134" i="14"/>
  <c r="AB134" i="14" s="1"/>
  <c r="AA79" i="14"/>
  <c r="AB79" i="14" s="1"/>
  <c r="AA104" i="14"/>
  <c r="AB104" i="14" s="1"/>
  <c r="AA146" i="14"/>
  <c r="AB146" i="14" s="1"/>
  <c r="AA114" i="14"/>
  <c r="AB114" i="14" s="1"/>
  <c r="AA140" i="14"/>
  <c r="AB140" i="14" s="1"/>
  <c r="AA150" i="14"/>
  <c r="AB150" i="14" s="1"/>
  <c r="AA162" i="14"/>
  <c r="AB162" i="14" s="1"/>
  <c r="AA82" i="14"/>
  <c r="AB82" i="14" s="1"/>
  <c r="AA112" i="14"/>
  <c r="AB112" i="14" s="1"/>
  <c r="AA80" i="14"/>
  <c r="AB80" i="14" s="1"/>
  <c r="AA159" i="14"/>
  <c r="AB159" i="14" s="1"/>
  <c r="AA99" i="14"/>
  <c r="AB99" i="14" s="1"/>
  <c r="AA145" i="14"/>
  <c r="AB145" i="14" s="1"/>
  <c r="AA155" i="14"/>
  <c r="AB155" i="14" s="1"/>
  <c r="AA126" i="14"/>
  <c r="AB126" i="14" s="1"/>
  <c r="AA143" i="14"/>
  <c r="AB143" i="14" s="1"/>
  <c r="Z119" i="14"/>
  <c r="Z68" i="14"/>
  <c r="AA68" i="14" s="1"/>
  <c r="AB68" i="14" s="1"/>
  <c r="Y141" i="14"/>
  <c r="AA141" i="14" s="1"/>
  <c r="AB141" i="14" s="1"/>
  <c r="Y133" i="14"/>
  <c r="AA133" i="14" s="1"/>
  <c r="AB133" i="14" s="1"/>
  <c r="Y83" i="14"/>
  <c r="AA83" i="14" s="1"/>
  <c r="AB83" i="14" s="1"/>
  <c r="Y103" i="14"/>
  <c r="AA103" i="14" s="1"/>
  <c r="AB103" i="14" s="1"/>
  <c r="Y94" i="14"/>
  <c r="AA94" i="14" s="1"/>
  <c r="AB94" i="14" s="1"/>
  <c r="Y92" i="14"/>
  <c r="AA92" i="14" s="1"/>
  <c r="AB92" i="14" s="1"/>
  <c r="Y166" i="14"/>
  <c r="AA166" i="14" s="1"/>
  <c r="AB166" i="14" s="1"/>
  <c r="Y81" i="14"/>
  <c r="AA81" i="14" s="1"/>
  <c r="AB81" i="14" s="1"/>
  <c r="Y75" i="14"/>
  <c r="AA75" i="14" s="1"/>
  <c r="AB75" i="14" s="1"/>
  <c r="Y122" i="14"/>
  <c r="AA122" i="14" s="1"/>
  <c r="AB122" i="14" s="1"/>
  <c r="Y89" i="14"/>
  <c r="AA89" i="14" s="1"/>
  <c r="AB89" i="14" s="1"/>
  <c r="Y153" i="14"/>
  <c r="AA153" i="14" s="1"/>
  <c r="AB153" i="14" s="1"/>
  <c r="Y108" i="14"/>
  <c r="AA108" i="14" s="1"/>
  <c r="AB108" i="14" s="1"/>
  <c r="Y70" i="14"/>
  <c r="AA70" i="14" s="1"/>
  <c r="AB70" i="14" s="1"/>
  <c r="Y131" i="14"/>
  <c r="AA131" i="14" s="1"/>
  <c r="AB131" i="14" s="1"/>
  <c r="Y168" i="14"/>
  <c r="AA168" i="14" s="1"/>
  <c r="AB168" i="14" s="1"/>
  <c r="Y144" i="14"/>
  <c r="AA144" i="14" s="1"/>
  <c r="AB144" i="14" s="1"/>
  <c r="Y88" i="14"/>
  <c r="AA88" i="14" s="1"/>
  <c r="AB88" i="14" s="1"/>
  <c r="AA185" i="14"/>
  <c r="Z101" i="14"/>
  <c r="AA101" i="14" s="1"/>
  <c r="AB101" i="14" s="1"/>
  <c r="Z107" i="14"/>
  <c r="Z77" i="14"/>
  <c r="AA77" i="14" s="1"/>
  <c r="AB77" i="14" s="1"/>
  <c r="Z98" i="14"/>
  <c r="AA98" i="14" s="1"/>
  <c r="AB98" i="14" s="1"/>
  <c r="Z78" i="14"/>
  <c r="AA78" i="14" s="1"/>
  <c r="AB78" i="14" s="1"/>
  <c r="Z110" i="14"/>
  <c r="Z111" i="14"/>
  <c r="AA111" i="14" s="1"/>
  <c r="AB111" i="14" s="1"/>
  <c r="Z152" i="14"/>
  <c r="AA152" i="14" s="1"/>
  <c r="AB152" i="14" s="1"/>
  <c r="Z163" i="14"/>
  <c r="AA163" i="14" s="1"/>
  <c r="AB163" i="14" s="1"/>
  <c r="Z115" i="14"/>
  <c r="AA115" i="14" s="1"/>
  <c r="AB115" i="14" s="1"/>
  <c r="Z69" i="14"/>
  <c r="AA69" i="14" s="1"/>
  <c r="AB69" i="14" s="1"/>
  <c r="Z161" i="14"/>
  <c r="AA161" i="14" s="1"/>
  <c r="AB161" i="14" s="1"/>
  <c r="Z167" i="14"/>
  <c r="Z100" i="14"/>
  <c r="AA100" i="14" s="1"/>
  <c r="AB100" i="14" s="1"/>
  <c r="Z157" i="14"/>
  <c r="AA157" i="14" s="1"/>
  <c r="AB157" i="14" s="1"/>
  <c r="Z117" i="14"/>
  <c r="AA117" i="14" s="1"/>
  <c r="AB117" i="14" s="1"/>
  <c r="Z165" i="14"/>
  <c r="Z139" i="14"/>
  <c r="AA139" i="14" s="1"/>
  <c r="AB139" i="14" s="1"/>
  <c r="Z135" i="14"/>
  <c r="AA135" i="14" s="1"/>
  <c r="AB135" i="14" s="1"/>
  <c r="Z116" i="14"/>
  <c r="AA116" i="14" s="1"/>
  <c r="AB116" i="14" s="1"/>
  <c r="Z93" i="14"/>
  <c r="AA93" i="14" s="1"/>
  <c r="AB93" i="14" s="1"/>
  <c r="Z128" i="14"/>
  <c r="AA128" i="14" s="1"/>
  <c r="AB128" i="14" s="1"/>
  <c r="Z97" i="14"/>
  <c r="AA97" i="14" s="1"/>
  <c r="AB97" i="14" s="1"/>
  <c r="Z73" i="14"/>
  <c r="AA73" i="14" s="1"/>
  <c r="AB73" i="14" s="1"/>
  <c r="Z90" i="14"/>
  <c r="Z125" i="14"/>
  <c r="AA125" i="14" s="1"/>
  <c r="AB125" i="14" s="1"/>
  <c r="Z95" i="14"/>
  <c r="AA95" i="14" s="1"/>
  <c r="AB95" i="14" s="1"/>
  <c r="Z132" i="14"/>
  <c r="AA132" i="14" s="1"/>
  <c r="AB132" i="14" s="1"/>
  <c r="Z118" i="14"/>
  <c r="Z154" i="14"/>
  <c r="AA154" i="14" s="1"/>
  <c r="AB154" i="14" s="1"/>
  <c r="Z120" i="14"/>
  <c r="AA120" i="14" s="1"/>
  <c r="AB120" i="14" s="1"/>
  <c r="AC185" i="14"/>
  <c r="AD185" i="14"/>
  <c r="AA107" i="14"/>
  <c r="AB107" i="14" s="1"/>
  <c r="AA110" i="14"/>
  <c r="AB110" i="14" s="1"/>
  <c r="AA167" i="14"/>
  <c r="AB167" i="14" s="1"/>
  <c r="AA165" i="14"/>
  <c r="AB165" i="14" s="1"/>
  <c r="AA90" i="14"/>
  <c r="AB90" i="14" s="1"/>
  <c r="AA118" i="14"/>
  <c r="AB118" i="14" s="1"/>
  <c r="F12" i="12"/>
  <c r="O59" i="12" s="1"/>
  <c r="F14" i="12"/>
  <c r="O61" i="12" s="1"/>
  <c r="G12" i="12"/>
  <c r="P59" i="12" s="1"/>
  <c r="G14" i="12"/>
  <c r="P61" i="12" s="1"/>
  <c r="F11" i="12"/>
  <c r="O58" i="12" s="1"/>
  <c r="F13" i="12"/>
  <c r="O60" i="12" s="1"/>
  <c r="F15" i="12"/>
  <c r="O62" i="12" s="1"/>
  <c r="F9" i="12"/>
  <c r="G11" i="12"/>
  <c r="P58" i="12" s="1"/>
  <c r="G13" i="12"/>
  <c r="P60" i="12" s="1"/>
  <c r="G15" i="12"/>
  <c r="P62" i="12" s="1"/>
  <c r="AA119" i="14" l="1"/>
  <c r="AB119" i="14" s="1"/>
  <c r="AD119" i="14" s="1"/>
  <c r="AF119" i="14" s="1"/>
  <c r="AA72" i="14"/>
  <c r="AB72" i="14" s="1"/>
  <c r="AA121" i="14"/>
  <c r="AB121" i="14" s="1"/>
  <c r="AA129" i="14"/>
  <c r="AB129" i="14" s="1"/>
  <c r="AA85" i="14"/>
  <c r="AB85" i="14" s="1"/>
  <c r="AC78" i="14"/>
  <c r="AE78" i="14" s="1"/>
  <c r="AD78" i="14"/>
  <c r="AC101" i="14"/>
  <c r="AD101" i="14"/>
  <c r="AB169" i="14"/>
  <c r="AC68" i="14"/>
  <c r="AD68" i="14"/>
  <c r="AC161" i="14"/>
  <c r="AD161" i="14"/>
  <c r="AF161" i="14" s="1"/>
  <c r="AC119" i="14"/>
  <c r="AC158" i="14"/>
  <c r="AD158" i="14"/>
  <c r="AF158" i="14" s="1"/>
  <c r="AC163" i="14"/>
  <c r="AD163" i="14"/>
  <c r="AC111" i="14"/>
  <c r="AD111" i="14"/>
  <c r="AF111" i="14" s="1"/>
  <c r="AC77" i="14"/>
  <c r="AD77" i="14"/>
  <c r="AC128" i="14"/>
  <c r="AD128" i="14"/>
  <c r="AF128" i="14" s="1"/>
  <c r="AC118" i="14"/>
  <c r="AD118" i="14"/>
  <c r="AC90" i="14"/>
  <c r="AD90" i="14"/>
  <c r="AF90" i="14" s="1"/>
  <c r="AC93" i="14"/>
  <c r="AD93" i="14"/>
  <c r="AC165" i="14"/>
  <c r="AD165" i="14"/>
  <c r="AF165" i="14" s="1"/>
  <c r="AC167" i="14"/>
  <c r="AD167" i="14"/>
  <c r="AC110" i="14"/>
  <c r="AD110" i="14"/>
  <c r="AF110" i="14" s="1"/>
  <c r="AC131" i="14"/>
  <c r="AD131" i="14"/>
  <c r="AC89" i="14"/>
  <c r="AD89" i="14"/>
  <c r="AF89" i="14" s="1"/>
  <c r="AC166" i="14"/>
  <c r="AD166" i="14"/>
  <c r="AC83" i="14"/>
  <c r="AD83" i="14"/>
  <c r="AF83" i="14" s="1"/>
  <c r="AC149" i="14"/>
  <c r="AD149" i="14"/>
  <c r="AC137" i="14"/>
  <c r="AD137" i="14"/>
  <c r="AF137" i="14" s="1"/>
  <c r="AC82" i="14"/>
  <c r="AD82" i="14"/>
  <c r="AC140" i="14"/>
  <c r="AD140" i="14"/>
  <c r="AF140" i="14" s="1"/>
  <c r="AC104" i="14"/>
  <c r="AD104" i="14"/>
  <c r="AC109" i="14"/>
  <c r="AD109" i="14"/>
  <c r="AF109" i="14" s="1"/>
  <c r="AC160" i="14"/>
  <c r="AD160" i="14"/>
  <c r="AC164" i="14"/>
  <c r="AD164" i="14"/>
  <c r="AF164" i="14" s="1"/>
  <c r="AC147" i="14"/>
  <c r="AD147" i="14"/>
  <c r="AC127" i="14"/>
  <c r="AD127" i="14"/>
  <c r="AF127" i="14" s="1"/>
  <c r="AC142" i="14"/>
  <c r="AD142" i="14"/>
  <c r="AC151" i="14"/>
  <c r="AD151" i="14"/>
  <c r="AF151" i="14" s="1"/>
  <c r="AC84" i="14"/>
  <c r="AD84" i="14"/>
  <c r="AC132" i="14"/>
  <c r="AD132" i="14"/>
  <c r="AF132" i="14" s="1"/>
  <c r="AC73" i="14"/>
  <c r="AD73" i="14"/>
  <c r="AC116" i="14"/>
  <c r="AD116" i="14"/>
  <c r="AF116" i="14" s="1"/>
  <c r="AC117" i="14"/>
  <c r="AD117" i="14"/>
  <c r="AC69" i="14"/>
  <c r="AD69" i="14"/>
  <c r="AF69" i="14" s="1"/>
  <c r="AC98" i="14"/>
  <c r="AD98" i="14"/>
  <c r="AC88" i="14"/>
  <c r="AD88" i="14"/>
  <c r="AF88" i="14" s="1"/>
  <c r="AC70" i="14"/>
  <c r="AD70" i="14"/>
  <c r="AC122" i="14"/>
  <c r="AD122" i="14"/>
  <c r="AF122" i="14" s="1"/>
  <c r="AC92" i="14"/>
  <c r="AD92" i="14"/>
  <c r="AC133" i="14"/>
  <c r="AD133" i="14"/>
  <c r="AF133" i="14" s="1"/>
  <c r="AC143" i="14"/>
  <c r="AD143" i="14"/>
  <c r="AC145" i="14"/>
  <c r="AD145" i="14"/>
  <c r="AF145" i="14" s="1"/>
  <c r="AC136" i="14"/>
  <c r="AD136" i="14"/>
  <c r="AC106" i="14"/>
  <c r="AD106" i="14"/>
  <c r="AF106" i="14" s="1"/>
  <c r="AC102" i="14"/>
  <c r="AD102" i="14"/>
  <c r="AC87" i="14"/>
  <c r="AD87" i="14"/>
  <c r="AF87" i="14" s="1"/>
  <c r="AC71" i="14"/>
  <c r="AD71" i="14"/>
  <c r="AC86" i="14"/>
  <c r="AD86" i="14"/>
  <c r="AF86" i="14" s="1"/>
  <c r="AC76" i="14"/>
  <c r="AD76" i="14"/>
  <c r="AC91" i="14"/>
  <c r="AD91" i="14"/>
  <c r="AF91" i="14" s="1"/>
  <c r="AC105" i="14"/>
  <c r="AD105" i="14"/>
  <c r="AC148" i="14"/>
  <c r="AD148" i="14"/>
  <c r="AF148" i="14" s="1"/>
  <c r="AC154" i="14"/>
  <c r="AD154" i="14"/>
  <c r="AC120" i="14"/>
  <c r="AD120" i="14"/>
  <c r="AF120" i="14" s="1"/>
  <c r="AC95" i="14"/>
  <c r="AD95" i="14"/>
  <c r="AC97" i="14"/>
  <c r="AD97" i="14"/>
  <c r="AF97" i="14" s="1"/>
  <c r="AC135" i="14"/>
  <c r="AD135" i="14"/>
  <c r="AC157" i="14"/>
  <c r="AD157" i="14"/>
  <c r="AF157" i="14" s="1"/>
  <c r="AC115" i="14"/>
  <c r="AD115" i="14"/>
  <c r="AC107" i="14"/>
  <c r="AD107" i="14"/>
  <c r="AF107" i="14" s="1"/>
  <c r="AC144" i="14"/>
  <c r="AD144" i="14"/>
  <c r="AC108" i="14"/>
  <c r="AD108" i="14"/>
  <c r="AF108" i="14" s="1"/>
  <c r="AC75" i="14"/>
  <c r="AD75" i="14"/>
  <c r="AC94" i="14"/>
  <c r="AD94" i="14"/>
  <c r="AF94" i="14" s="1"/>
  <c r="AC141" i="14"/>
  <c r="AD141" i="14"/>
  <c r="AC126" i="14"/>
  <c r="AD126" i="14"/>
  <c r="AF126" i="14" s="1"/>
  <c r="AC99" i="14"/>
  <c r="AD99" i="14"/>
  <c r="AC80" i="14"/>
  <c r="AD80" i="14"/>
  <c r="AF80" i="14" s="1"/>
  <c r="AC162" i="14"/>
  <c r="AD162" i="14"/>
  <c r="AC114" i="14"/>
  <c r="AD114" i="14"/>
  <c r="AF114" i="14" s="1"/>
  <c r="AC79" i="14"/>
  <c r="AD79" i="14"/>
  <c r="AC156" i="14"/>
  <c r="AD156" i="14"/>
  <c r="AF156" i="14" s="1"/>
  <c r="AB185" i="14"/>
  <c r="AC72" i="14"/>
  <c r="AD72" i="14"/>
  <c r="AC121" i="14"/>
  <c r="AE121" i="14" s="1"/>
  <c r="AD121" i="14"/>
  <c r="AC129" i="14"/>
  <c r="AD129" i="14"/>
  <c r="AC85" i="14"/>
  <c r="AE85" i="14" s="1"/>
  <c r="AD85" i="14"/>
  <c r="AC125" i="14"/>
  <c r="AD125" i="14"/>
  <c r="AC139" i="14"/>
  <c r="AE139" i="14" s="1"/>
  <c r="AD139" i="14"/>
  <c r="AC100" i="14"/>
  <c r="AD100" i="14"/>
  <c r="AC152" i="14"/>
  <c r="AE152" i="14" s="1"/>
  <c r="AD152" i="14"/>
  <c r="AC168" i="14"/>
  <c r="AD168" i="14"/>
  <c r="AC153" i="14"/>
  <c r="AE153" i="14" s="1"/>
  <c r="AD153" i="14"/>
  <c r="AC81" i="14"/>
  <c r="AD81" i="14"/>
  <c r="AC103" i="14"/>
  <c r="AE103" i="14" s="1"/>
  <c r="AD103" i="14"/>
  <c r="AC155" i="14"/>
  <c r="AD155" i="14"/>
  <c r="AC159" i="14"/>
  <c r="AE159" i="14" s="1"/>
  <c r="AD159" i="14"/>
  <c r="AC112" i="14"/>
  <c r="AD112" i="14"/>
  <c r="AC150" i="14"/>
  <c r="AE150" i="14" s="1"/>
  <c r="AD150" i="14"/>
  <c r="AC146" i="14"/>
  <c r="AD146" i="14"/>
  <c r="AC134" i="14"/>
  <c r="AE134" i="14" s="1"/>
  <c r="AD134" i="14"/>
  <c r="AC123" i="14"/>
  <c r="AD123" i="14"/>
  <c r="AC138" i="14"/>
  <c r="AE138" i="14" s="1"/>
  <c r="AD138" i="14"/>
  <c r="AC124" i="14"/>
  <c r="AD124" i="14"/>
  <c r="AC130" i="14"/>
  <c r="AE130" i="14" s="1"/>
  <c r="AD130" i="14"/>
  <c r="AC74" i="14"/>
  <c r="AD74" i="14"/>
  <c r="AC96" i="14"/>
  <c r="AE96" i="14" s="1"/>
  <c r="AD96" i="14"/>
  <c r="AC113" i="14"/>
  <c r="AD113" i="14"/>
  <c r="R64" i="12"/>
  <c r="R61" i="12"/>
  <c r="R62" i="12" s="1"/>
  <c r="B16" i="12" s="1"/>
  <c r="R65" i="12"/>
  <c r="AE113" i="14" l="1"/>
  <c r="AE74" i="14"/>
  <c r="AE124" i="14"/>
  <c r="AE123" i="14"/>
  <c r="AE146" i="14"/>
  <c r="AE112" i="14"/>
  <c r="AE155" i="14"/>
  <c r="AE81" i="14"/>
  <c r="AE168" i="14"/>
  <c r="AE100" i="14"/>
  <c r="AE125" i="14"/>
  <c r="AE129" i="14"/>
  <c r="AE72" i="14"/>
  <c r="AF79" i="14"/>
  <c r="AF162" i="14"/>
  <c r="AF99" i="14"/>
  <c r="AF141" i="14"/>
  <c r="AF75" i="14"/>
  <c r="AF144" i="14"/>
  <c r="AF115" i="14"/>
  <c r="AF135" i="14"/>
  <c r="AF95" i="14"/>
  <c r="AF154" i="14"/>
  <c r="AF105" i="14"/>
  <c r="AF76" i="14"/>
  <c r="AF71" i="14"/>
  <c r="AF102" i="14"/>
  <c r="AF136" i="14"/>
  <c r="AF143" i="14"/>
  <c r="AF92" i="14"/>
  <c r="AF70" i="14"/>
  <c r="AF98" i="14"/>
  <c r="AF117" i="14"/>
  <c r="AF73" i="14"/>
  <c r="AF84" i="14"/>
  <c r="AF142" i="14"/>
  <c r="AF147" i="14"/>
  <c r="AF160" i="14"/>
  <c r="AF104" i="14"/>
  <c r="AF82" i="14"/>
  <c r="AF149" i="14"/>
  <c r="AF166" i="14"/>
  <c r="AF131" i="14"/>
  <c r="AF167" i="14"/>
  <c r="AF93" i="14"/>
  <c r="AF118" i="14"/>
  <c r="AF77" i="14"/>
  <c r="AF163" i="14"/>
  <c r="AF68" i="14"/>
  <c r="AE101" i="14"/>
  <c r="AF101" i="14"/>
  <c r="AG101" i="14" s="1"/>
  <c r="AH101" i="14" s="1"/>
  <c r="AF113" i="14"/>
  <c r="AF74" i="14"/>
  <c r="AF124" i="14"/>
  <c r="AF123" i="14"/>
  <c r="AF146" i="14"/>
  <c r="AF112" i="14"/>
  <c r="AF155" i="14"/>
  <c r="AF81" i="14"/>
  <c r="AG81" i="14" s="1"/>
  <c r="AH81" i="14" s="1"/>
  <c r="AF168" i="14"/>
  <c r="AF100" i="14"/>
  <c r="AF125" i="14"/>
  <c r="AF129" i="14"/>
  <c r="AF72" i="14"/>
  <c r="AE156" i="14"/>
  <c r="AG156" i="14" s="1"/>
  <c r="AH156" i="14" s="1"/>
  <c r="AE114" i="14"/>
  <c r="AG114" i="14" s="1"/>
  <c r="AH114" i="14" s="1"/>
  <c r="AE80" i="14"/>
  <c r="AG80" i="14" s="1"/>
  <c r="AH80" i="14" s="1"/>
  <c r="AE126" i="14"/>
  <c r="AG126" i="14" s="1"/>
  <c r="AH126" i="14" s="1"/>
  <c r="AE94" i="14"/>
  <c r="AG94" i="14" s="1"/>
  <c r="AH94" i="14" s="1"/>
  <c r="AE108" i="14"/>
  <c r="AG108" i="14" s="1"/>
  <c r="AH108" i="14" s="1"/>
  <c r="AE107" i="14"/>
  <c r="AG107" i="14" s="1"/>
  <c r="AH107" i="14" s="1"/>
  <c r="AE157" i="14"/>
  <c r="AG157" i="14" s="1"/>
  <c r="AH157" i="14" s="1"/>
  <c r="AE97" i="14"/>
  <c r="AG97" i="14" s="1"/>
  <c r="AH97" i="14" s="1"/>
  <c r="AE120" i="14"/>
  <c r="AG120" i="14" s="1"/>
  <c r="AH120" i="14" s="1"/>
  <c r="AE148" i="14"/>
  <c r="AG148" i="14" s="1"/>
  <c r="AH148" i="14" s="1"/>
  <c r="AE91" i="14"/>
  <c r="AG91" i="14" s="1"/>
  <c r="AH91" i="14" s="1"/>
  <c r="AE86" i="14"/>
  <c r="AG86" i="14" s="1"/>
  <c r="AH86" i="14" s="1"/>
  <c r="AE87" i="14"/>
  <c r="AG87" i="14" s="1"/>
  <c r="AH87" i="14" s="1"/>
  <c r="AE106" i="14"/>
  <c r="AG106" i="14" s="1"/>
  <c r="AH106" i="14" s="1"/>
  <c r="AE145" i="14"/>
  <c r="AG145" i="14" s="1"/>
  <c r="AH145" i="14" s="1"/>
  <c r="AE133" i="14"/>
  <c r="AG133" i="14" s="1"/>
  <c r="AH133" i="14" s="1"/>
  <c r="AE122" i="14"/>
  <c r="AG122" i="14" s="1"/>
  <c r="AH122" i="14" s="1"/>
  <c r="AE88" i="14"/>
  <c r="AG88" i="14" s="1"/>
  <c r="AH88" i="14" s="1"/>
  <c r="AE69" i="14"/>
  <c r="AG69" i="14" s="1"/>
  <c r="AH69" i="14" s="1"/>
  <c r="AE116" i="14"/>
  <c r="AG116" i="14" s="1"/>
  <c r="AH116" i="14" s="1"/>
  <c r="AE132" i="14"/>
  <c r="AG132" i="14" s="1"/>
  <c r="AH132" i="14" s="1"/>
  <c r="AE151" i="14"/>
  <c r="AG151" i="14" s="1"/>
  <c r="AH151" i="14" s="1"/>
  <c r="AE127" i="14"/>
  <c r="AG127" i="14" s="1"/>
  <c r="AH127" i="14" s="1"/>
  <c r="AE164" i="14"/>
  <c r="AG164" i="14" s="1"/>
  <c r="AH164" i="14" s="1"/>
  <c r="AE109" i="14"/>
  <c r="AG109" i="14" s="1"/>
  <c r="AH109" i="14" s="1"/>
  <c r="AE140" i="14"/>
  <c r="AG140" i="14" s="1"/>
  <c r="AH140" i="14" s="1"/>
  <c r="AE137" i="14"/>
  <c r="AG137" i="14" s="1"/>
  <c r="AH137" i="14" s="1"/>
  <c r="AE83" i="14"/>
  <c r="AG83" i="14" s="1"/>
  <c r="AH83" i="14" s="1"/>
  <c r="AE89" i="14"/>
  <c r="AG89" i="14" s="1"/>
  <c r="AH89" i="14" s="1"/>
  <c r="AE110" i="14"/>
  <c r="AG110" i="14" s="1"/>
  <c r="AH110" i="14" s="1"/>
  <c r="AE165" i="14"/>
  <c r="AG165" i="14" s="1"/>
  <c r="AH165" i="14" s="1"/>
  <c r="AE90" i="14"/>
  <c r="AG90" i="14" s="1"/>
  <c r="AH90" i="14" s="1"/>
  <c r="AE128" i="14"/>
  <c r="AG128" i="14" s="1"/>
  <c r="AH128" i="14" s="1"/>
  <c r="AE111" i="14"/>
  <c r="AG111" i="14" s="1"/>
  <c r="AH111" i="14" s="1"/>
  <c r="AE158" i="14"/>
  <c r="AG158" i="14" s="1"/>
  <c r="AH158" i="14" s="1"/>
  <c r="AE161" i="14"/>
  <c r="AG161" i="14" s="1"/>
  <c r="AH161" i="14" s="1"/>
  <c r="AG113" i="14"/>
  <c r="AH113" i="14" s="1"/>
  <c r="AG124" i="14"/>
  <c r="AH124" i="14" s="1"/>
  <c r="AG146" i="14"/>
  <c r="AH146" i="14" s="1"/>
  <c r="AG155" i="14"/>
  <c r="AH155" i="14" s="1"/>
  <c r="AG168" i="14"/>
  <c r="AH168" i="14" s="1"/>
  <c r="AG125" i="14"/>
  <c r="AH125" i="14" s="1"/>
  <c r="AG72" i="14"/>
  <c r="AH72" i="14" s="1"/>
  <c r="AG74" i="14"/>
  <c r="AH74" i="14" s="1"/>
  <c r="AG123" i="14"/>
  <c r="AH123" i="14" s="1"/>
  <c r="AG112" i="14"/>
  <c r="AH112" i="14" s="1"/>
  <c r="AG100" i="14"/>
  <c r="AH100" i="14" s="1"/>
  <c r="AG129" i="14"/>
  <c r="AH129" i="14" s="1"/>
  <c r="AF96" i="14"/>
  <c r="AG96" i="14" s="1"/>
  <c r="AH96" i="14" s="1"/>
  <c r="AF130" i="14"/>
  <c r="AF138" i="14"/>
  <c r="AG138" i="14" s="1"/>
  <c r="AH138" i="14" s="1"/>
  <c r="AF134" i="14"/>
  <c r="AG134" i="14" s="1"/>
  <c r="AH134" i="14" s="1"/>
  <c r="AF150" i="14"/>
  <c r="AG150" i="14" s="1"/>
  <c r="AH150" i="14" s="1"/>
  <c r="AF159" i="14"/>
  <c r="AF103" i="14"/>
  <c r="AG103" i="14" s="1"/>
  <c r="AH103" i="14" s="1"/>
  <c r="AF153" i="14"/>
  <c r="AF152" i="14"/>
  <c r="AG152" i="14" s="1"/>
  <c r="AH152" i="14" s="1"/>
  <c r="AF139" i="14"/>
  <c r="AF85" i="14"/>
  <c r="AG85" i="14" s="1"/>
  <c r="AH85" i="14" s="1"/>
  <c r="AF121" i="14"/>
  <c r="AE185" i="14"/>
  <c r="AF185" i="14"/>
  <c r="AE79" i="14"/>
  <c r="AG79" i="14" s="1"/>
  <c r="AH79" i="14" s="1"/>
  <c r="AE162" i="14"/>
  <c r="AG162" i="14" s="1"/>
  <c r="AH162" i="14" s="1"/>
  <c r="AE99" i="14"/>
  <c r="AG99" i="14" s="1"/>
  <c r="AH99" i="14" s="1"/>
  <c r="AE141" i="14"/>
  <c r="AG141" i="14" s="1"/>
  <c r="AH141" i="14" s="1"/>
  <c r="AE75" i="14"/>
  <c r="AG75" i="14" s="1"/>
  <c r="AH75" i="14" s="1"/>
  <c r="AE144" i="14"/>
  <c r="AG144" i="14" s="1"/>
  <c r="AH144" i="14" s="1"/>
  <c r="AE115" i="14"/>
  <c r="AG115" i="14" s="1"/>
  <c r="AH115" i="14" s="1"/>
  <c r="AE135" i="14"/>
  <c r="AG135" i="14" s="1"/>
  <c r="AH135" i="14" s="1"/>
  <c r="AE95" i="14"/>
  <c r="AG95" i="14" s="1"/>
  <c r="AH95" i="14" s="1"/>
  <c r="AE154" i="14"/>
  <c r="AG154" i="14" s="1"/>
  <c r="AH154" i="14" s="1"/>
  <c r="AE105" i="14"/>
  <c r="AG105" i="14" s="1"/>
  <c r="AH105" i="14" s="1"/>
  <c r="AE76" i="14"/>
  <c r="AG76" i="14" s="1"/>
  <c r="AH76" i="14" s="1"/>
  <c r="AE71" i="14"/>
  <c r="AG71" i="14" s="1"/>
  <c r="AH71" i="14" s="1"/>
  <c r="AE102" i="14"/>
  <c r="AG102" i="14" s="1"/>
  <c r="AH102" i="14" s="1"/>
  <c r="AE136" i="14"/>
  <c r="AG136" i="14" s="1"/>
  <c r="AH136" i="14" s="1"/>
  <c r="AE143" i="14"/>
  <c r="AG143" i="14" s="1"/>
  <c r="AH143" i="14" s="1"/>
  <c r="AE92" i="14"/>
  <c r="AG92" i="14" s="1"/>
  <c r="AH92" i="14" s="1"/>
  <c r="AE70" i="14"/>
  <c r="AG70" i="14" s="1"/>
  <c r="AH70" i="14" s="1"/>
  <c r="AE98" i="14"/>
  <c r="AG98" i="14" s="1"/>
  <c r="AH98" i="14" s="1"/>
  <c r="AE117" i="14"/>
  <c r="AG117" i="14" s="1"/>
  <c r="AH117" i="14" s="1"/>
  <c r="AE73" i="14"/>
  <c r="AG73" i="14" s="1"/>
  <c r="AH73" i="14" s="1"/>
  <c r="AE84" i="14"/>
  <c r="AG84" i="14" s="1"/>
  <c r="AH84" i="14" s="1"/>
  <c r="AE142" i="14"/>
  <c r="AG142" i="14" s="1"/>
  <c r="AH142" i="14" s="1"/>
  <c r="AE147" i="14"/>
  <c r="AG147" i="14" s="1"/>
  <c r="AH147" i="14" s="1"/>
  <c r="AE160" i="14"/>
  <c r="AG160" i="14" s="1"/>
  <c r="AH160" i="14" s="1"/>
  <c r="AE104" i="14"/>
  <c r="AG104" i="14" s="1"/>
  <c r="AH104" i="14" s="1"/>
  <c r="AE82" i="14"/>
  <c r="AG82" i="14" s="1"/>
  <c r="AH82" i="14" s="1"/>
  <c r="AE149" i="14"/>
  <c r="AG149" i="14" s="1"/>
  <c r="AH149" i="14" s="1"/>
  <c r="AE166" i="14"/>
  <c r="AG166" i="14" s="1"/>
  <c r="AH166" i="14" s="1"/>
  <c r="AE131" i="14"/>
  <c r="AG131" i="14" s="1"/>
  <c r="AH131" i="14" s="1"/>
  <c r="AE167" i="14"/>
  <c r="AG167" i="14" s="1"/>
  <c r="AH167" i="14" s="1"/>
  <c r="AE93" i="14"/>
  <c r="AG93" i="14" s="1"/>
  <c r="AH93" i="14" s="1"/>
  <c r="AE118" i="14"/>
  <c r="AG118" i="14" s="1"/>
  <c r="AH118" i="14" s="1"/>
  <c r="AE77" i="14"/>
  <c r="AG77" i="14" s="1"/>
  <c r="AH77" i="14" s="1"/>
  <c r="AE163" i="14"/>
  <c r="AG163" i="14" s="1"/>
  <c r="AH163" i="14" s="1"/>
  <c r="AE119" i="14"/>
  <c r="AG119" i="14" s="1"/>
  <c r="AH119" i="14" s="1"/>
  <c r="AE68" i="14"/>
  <c r="AG68" i="14" s="1"/>
  <c r="AH68" i="14" s="1"/>
  <c r="AF78" i="14"/>
  <c r="AG78" i="14" s="1"/>
  <c r="AH78" i="14" s="1"/>
  <c r="AG130" i="14"/>
  <c r="AH130" i="14" s="1"/>
  <c r="AG159" i="14"/>
  <c r="AH159" i="14" s="1"/>
  <c r="AG153" i="14"/>
  <c r="AH153" i="14" s="1"/>
  <c r="AG139" i="14"/>
  <c r="AH139" i="14" s="1"/>
  <c r="AG121" i="14"/>
  <c r="AH121" i="14" s="1"/>
  <c r="P185" i="12"/>
  <c r="P68" i="12"/>
  <c r="Q68" i="12" s="1"/>
  <c r="P69" i="12"/>
  <c r="P158" i="12"/>
  <c r="Q158" i="12" s="1"/>
  <c r="P72" i="12"/>
  <c r="P78" i="12"/>
  <c r="P83" i="12"/>
  <c r="P85" i="12"/>
  <c r="P88" i="12"/>
  <c r="P94" i="12"/>
  <c r="P97" i="12"/>
  <c r="P98" i="12"/>
  <c r="P103" i="12"/>
  <c r="P104" i="12"/>
  <c r="P108" i="12"/>
  <c r="P109" i="12"/>
  <c r="P123" i="12"/>
  <c r="P126" i="12"/>
  <c r="P128" i="12"/>
  <c r="P129" i="12"/>
  <c r="P136" i="12"/>
  <c r="P139" i="12"/>
  <c r="P141" i="12"/>
  <c r="P149" i="12"/>
  <c r="P151" i="12"/>
  <c r="P153" i="12"/>
  <c r="P160" i="12"/>
  <c r="P161" i="12"/>
  <c r="P164" i="12"/>
  <c r="P166" i="12"/>
  <c r="P76" i="12"/>
  <c r="P79" i="12"/>
  <c r="P91" i="12"/>
  <c r="P96" i="12"/>
  <c r="P99" i="12"/>
  <c r="P101" i="12"/>
  <c r="P105" i="12"/>
  <c r="P111" i="12"/>
  <c r="P114" i="12"/>
  <c r="P116" i="12"/>
  <c r="P118" i="12"/>
  <c r="P120" i="12"/>
  <c r="P125" i="12"/>
  <c r="P130" i="12"/>
  <c r="P132" i="12"/>
  <c r="P134" i="12"/>
  <c r="P138" i="12"/>
  <c r="P140" i="12"/>
  <c r="P142" i="12"/>
  <c r="P148" i="12"/>
  <c r="P152" i="12"/>
  <c r="P154" i="12"/>
  <c r="P156" i="12"/>
  <c r="P157" i="12"/>
  <c r="P165" i="12"/>
  <c r="P167" i="12"/>
  <c r="P70" i="12"/>
  <c r="P73" i="12"/>
  <c r="P80" i="12"/>
  <c r="P82" i="12"/>
  <c r="P92" i="12"/>
  <c r="P95" i="12"/>
  <c r="P100" i="12"/>
  <c r="P107" i="12"/>
  <c r="P113" i="12"/>
  <c r="P119" i="12"/>
  <c r="P122" i="12"/>
  <c r="P124" i="12"/>
  <c r="P135" i="12"/>
  <c r="P143" i="12"/>
  <c r="P159" i="12"/>
  <c r="P168" i="12"/>
  <c r="P71" i="12"/>
  <c r="P74" i="12"/>
  <c r="P77" i="12"/>
  <c r="P84" i="12"/>
  <c r="P86" i="12"/>
  <c r="P89" i="12"/>
  <c r="P102" i="12"/>
  <c r="P115" i="12"/>
  <c r="P121" i="12"/>
  <c r="P127" i="12"/>
  <c r="P131" i="12"/>
  <c r="P145" i="12"/>
  <c r="P147" i="12"/>
  <c r="P155" i="12"/>
  <c r="P163" i="12"/>
  <c r="P150" i="12"/>
  <c r="P75" i="12"/>
  <c r="P81" i="12"/>
  <c r="P87" i="12"/>
  <c r="P90" i="12"/>
  <c r="P93" i="12"/>
  <c r="P106" i="12"/>
  <c r="P110" i="12"/>
  <c r="P112" i="12"/>
  <c r="P117" i="12"/>
  <c r="P133" i="12"/>
  <c r="P137" i="12"/>
  <c r="P144" i="12"/>
  <c r="P146" i="12"/>
  <c r="P162" i="12"/>
  <c r="AJ101" i="14" l="1"/>
  <c r="AI101" i="14"/>
  <c r="AK101" i="14" s="1"/>
  <c r="AI78" i="14"/>
  <c r="AJ78" i="14"/>
  <c r="AI103" i="14"/>
  <c r="AJ103" i="14"/>
  <c r="AL103" i="14" s="1"/>
  <c r="AI138" i="14"/>
  <c r="AJ138" i="14"/>
  <c r="AI152" i="14"/>
  <c r="AJ152" i="14"/>
  <c r="AI150" i="14"/>
  <c r="AJ150" i="14"/>
  <c r="AI96" i="14"/>
  <c r="AJ96" i="14"/>
  <c r="AI85" i="14"/>
  <c r="AJ85" i="14"/>
  <c r="AI130" i="14"/>
  <c r="AJ130" i="14"/>
  <c r="AI77" i="14"/>
  <c r="AJ77" i="14"/>
  <c r="AI153" i="14"/>
  <c r="AJ153" i="14"/>
  <c r="AH169" i="14"/>
  <c r="AI68" i="14"/>
  <c r="AJ68" i="14"/>
  <c r="AI118" i="14"/>
  <c r="AJ118" i="14"/>
  <c r="AL118" i="14" s="1"/>
  <c r="AI166" i="14"/>
  <c r="AJ166" i="14"/>
  <c r="AI160" i="14"/>
  <c r="AJ160" i="14"/>
  <c r="AL160" i="14" s="1"/>
  <c r="AI73" i="14"/>
  <c r="AJ73" i="14"/>
  <c r="AI92" i="14"/>
  <c r="AJ92" i="14"/>
  <c r="AL92" i="14" s="1"/>
  <c r="AI71" i="14"/>
  <c r="AJ71" i="14"/>
  <c r="AI95" i="14"/>
  <c r="AJ95" i="14"/>
  <c r="AL95" i="14" s="1"/>
  <c r="AI75" i="14"/>
  <c r="AJ75" i="14"/>
  <c r="AI79" i="14"/>
  <c r="AJ79" i="14"/>
  <c r="AL79" i="14" s="1"/>
  <c r="AI129" i="14"/>
  <c r="AJ129" i="14"/>
  <c r="AI123" i="14"/>
  <c r="AJ123" i="14"/>
  <c r="AL123" i="14" s="1"/>
  <c r="AI155" i="14"/>
  <c r="AJ155" i="14"/>
  <c r="AI128" i="14"/>
  <c r="AJ128" i="14"/>
  <c r="AI89" i="14"/>
  <c r="AJ89" i="14"/>
  <c r="AI109" i="14"/>
  <c r="AJ109" i="14"/>
  <c r="AI132" i="14"/>
  <c r="AJ132" i="14"/>
  <c r="AI122" i="14"/>
  <c r="AJ122" i="14"/>
  <c r="AI87" i="14"/>
  <c r="AJ87" i="14"/>
  <c r="AI120" i="14"/>
  <c r="AJ120" i="14"/>
  <c r="AI108" i="14"/>
  <c r="AJ108" i="14"/>
  <c r="AI114" i="14"/>
  <c r="AJ114" i="14"/>
  <c r="AI163" i="14"/>
  <c r="AJ163" i="14"/>
  <c r="AI139" i="14"/>
  <c r="AJ139" i="14"/>
  <c r="AI159" i="14"/>
  <c r="AJ159" i="14"/>
  <c r="AI119" i="14"/>
  <c r="AJ119" i="14"/>
  <c r="AI93" i="14"/>
  <c r="AJ93" i="14"/>
  <c r="AI149" i="14"/>
  <c r="AJ149" i="14"/>
  <c r="AI147" i="14"/>
  <c r="AJ147" i="14"/>
  <c r="AI117" i="14"/>
  <c r="AJ117" i="14"/>
  <c r="AI143" i="14"/>
  <c r="AJ143" i="14"/>
  <c r="AI76" i="14"/>
  <c r="AJ76" i="14"/>
  <c r="AI135" i="14"/>
  <c r="AJ135" i="14"/>
  <c r="AI141" i="14"/>
  <c r="AJ141" i="14"/>
  <c r="AI100" i="14"/>
  <c r="AJ100" i="14"/>
  <c r="AI74" i="14"/>
  <c r="AJ74" i="14"/>
  <c r="AI72" i="14"/>
  <c r="AJ72" i="14"/>
  <c r="AI146" i="14"/>
  <c r="AJ146" i="14"/>
  <c r="AI161" i="14"/>
  <c r="AJ161" i="14"/>
  <c r="AI90" i="14"/>
  <c r="AJ90" i="14"/>
  <c r="AI83" i="14"/>
  <c r="AJ83" i="14"/>
  <c r="AI164" i="14"/>
  <c r="AJ164" i="14"/>
  <c r="AI116" i="14"/>
  <c r="AJ116" i="14"/>
  <c r="AI133" i="14"/>
  <c r="AJ133" i="14"/>
  <c r="AI86" i="14"/>
  <c r="AJ86" i="14"/>
  <c r="AI97" i="14"/>
  <c r="AJ97" i="14"/>
  <c r="AI94" i="14"/>
  <c r="AJ94" i="14"/>
  <c r="AI156" i="14"/>
  <c r="AJ156" i="14"/>
  <c r="AI121" i="14"/>
  <c r="AJ121" i="14"/>
  <c r="AI167" i="14"/>
  <c r="AJ167" i="14"/>
  <c r="AI82" i="14"/>
  <c r="AJ82" i="14"/>
  <c r="AI142" i="14"/>
  <c r="AJ142" i="14"/>
  <c r="AI98" i="14"/>
  <c r="AJ98" i="14"/>
  <c r="AI136" i="14"/>
  <c r="AJ136" i="14"/>
  <c r="AI105" i="14"/>
  <c r="AJ105" i="14"/>
  <c r="AI115" i="14"/>
  <c r="AJ115" i="14"/>
  <c r="AI99" i="14"/>
  <c r="AJ99" i="14"/>
  <c r="AI81" i="14"/>
  <c r="AJ81" i="14"/>
  <c r="AI134" i="14"/>
  <c r="AJ134" i="14"/>
  <c r="AI125" i="14"/>
  <c r="AJ125" i="14"/>
  <c r="AI124" i="14"/>
  <c r="AJ124" i="14"/>
  <c r="AI158" i="14"/>
  <c r="AJ158" i="14"/>
  <c r="AI165" i="14"/>
  <c r="AJ165" i="14"/>
  <c r="AI137" i="14"/>
  <c r="AJ137" i="14"/>
  <c r="AI127" i="14"/>
  <c r="AJ127" i="14"/>
  <c r="AI69" i="14"/>
  <c r="AJ69" i="14"/>
  <c r="AI145" i="14"/>
  <c r="AJ145" i="14"/>
  <c r="AI91" i="14"/>
  <c r="AJ91" i="14"/>
  <c r="AI157" i="14"/>
  <c r="AJ157" i="14"/>
  <c r="AI126" i="14"/>
  <c r="AJ126" i="14"/>
  <c r="AI131" i="14"/>
  <c r="AJ131" i="14"/>
  <c r="AI104" i="14"/>
  <c r="AJ104" i="14"/>
  <c r="AI84" i="14"/>
  <c r="AJ84" i="14"/>
  <c r="AI70" i="14"/>
  <c r="AJ70" i="14"/>
  <c r="AI102" i="14"/>
  <c r="AJ102" i="14"/>
  <c r="AI154" i="14"/>
  <c r="AK154" i="14" s="1"/>
  <c r="AJ154" i="14"/>
  <c r="AI144" i="14"/>
  <c r="AJ144" i="14"/>
  <c r="AI162" i="14"/>
  <c r="AK162" i="14" s="1"/>
  <c r="AJ162" i="14"/>
  <c r="AG185" i="14"/>
  <c r="AH185" i="14" s="1"/>
  <c r="AI112" i="14"/>
  <c r="AJ112" i="14"/>
  <c r="AI168" i="14"/>
  <c r="AJ168" i="14"/>
  <c r="AI113" i="14"/>
  <c r="AJ113" i="14"/>
  <c r="AI111" i="14"/>
  <c r="AJ111" i="14"/>
  <c r="AI110" i="14"/>
  <c r="AJ110" i="14"/>
  <c r="AI140" i="14"/>
  <c r="AJ140" i="14"/>
  <c r="AI151" i="14"/>
  <c r="AJ151" i="14"/>
  <c r="AI88" i="14"/>
  <c r="AJ88" i="14"/>
  <c r="AI106" i="14"/>
  <c r="AJ106" i="14"/>
  <c r="AI148" i="14"/>
  <c r="AJ148" i="14"/>
  <c r="AI107" i="14"/>
  <c r="AJ107" i="14"/>
  <c r="AI80" i="14"/>
  <c r="AJ80" i="14"/>
  <c r="R70" i="12"/>
  <c r="Q70" i="12"/>
  <c r="R185" i="12"/>
  <c r="Q185" i="12"/>
  <c r="U185" i="12"/>
  <c r="T185" i="12"/>
  <c r="R110" i="12"/>
  <c r="Q110" i="12"/>
  <c r="R145" i="12"/>
  <c r="Q145" i="12"/>
  <c r="Q81" i="12"/>
  <c r="R81" i="12"/>
  <c r="R168" i="12"/>
  <c r="Q168" i="12"/>
  <c r="Q93" i="12"/>
  <c r="R93" i="12"/>
  <c r="Q74" i="12"/>
  <c r="R74" i="12"/>
  <c r="R99" i="12"/>
  <c r="Q99" i="12"/>
  <c r="R137" i="12"/>
  <c r="Q137" i="12"/>
  <c r="R69" i="12"/>
  <c r="Q69" i="12"/>
  <c r="R133" i="12"/>
  <c r="Q133" i="12"/>
  <c r="R106" i="12"/>
  <c r="Q106" i="12"/>
  <c r="R131" i="12"/>
  <c r="Q131" i="12"/>
  <c r="Q77" i="12"/>
  <c r="R77" i="12"/>
  <c r="R107" i="12"/>
  <c r="Q107" i="12"/>
  <c r="R154" i="12"/>
  <c r="Q154" i="12"/>
  <c r="R146" i="12"/>
  <c r="Q146" i="12"/>
  <c r="Q117" i="12"/>
  <c r="R117" i="12"/>
  <c r="Q75" i="12"/>
  <c r="R75" i="12"/>
  <c r="R155" i="12"/>
  <c r="Q155" i="12"/>
  <c r="R127" i="12"/>
  <c r="Q127" i="12"/>
  <c r="Q89" i="12"/>
  <c r="R89" i="12"/>
  <c r="R159" i="12"/>
  <c r="Q159" i="12"/>
  <c r="R122" i="12"/>
  <c r="Q122" i="12"/>
  <c r="R100" i="12"/>
  <c r="Q100" i="12"/>
  <c r="R80" i="12"/>
  <c r="Q80" i="12"/>
  <c r="Q165" i="12"/>
  <c r="R165" i="12"/>
  <c r="R152" i="12"/>
  <c r="Q152" i="12"/>
  <c r="R138" i="12"/>
  <c r="Q138" i="12"/>
  <c r="Q125" i="12"/>
  <c r="R125" i="12"/>
  <c r="R114" i="12"/>
  <c r="Q114" i="12"/>
  <c r="R76" i="12"/>
  <c r="Q76" i="12"/>
  <c r="R160" i="12"/>
  <c r="Q160" i="12"/>
  <c r="R149" i="12"/>
  <c r="Q149" i="12"/>
  <c r="R129" i="12"/>
  <c r="Q129" i="12"/>
  <c r="Q109" i="12"/>
  <c r="R109" i="12"/>
  <c r="R98" i="12"/>
  <c r="Q98" i="12"/>
  <c r="Q85" i="12"/>
  <c r="R85" i="12"/>
  <c r="R144" i="12"/>
  <c r="Q144" i="12"/>
  <c r="R112" i="12"/>
  <c r="Q112" i="12"/>
  <c r="R90" i="12"/>
  <c r="Q90" i="12"/>
  <c r="R150" i="12"/>
  <c r="Q150" i="12"/>
  <c r="R147" i="12"/>
  <c r="Q147" i="12"/>
  <c r="Q121" i="12"/>
  <c r="R121" i="12"/>
  <c r="Q86" i="12"/>
  <c r="R86" i="12"/>
  <c r="Q71" i="12"/>
  <c r="R71" i="12"/>
  <c r="R143" i="12"/>
  <c r="Q143" i="12"/>
  <c r="R119" i="12"/>
  <c r="Q119" i="12"/>
  <c r="Q95" i="12"/>
  <c r="R95" i="12"/>
  <c r="Q73" i="12"/>
  <c r="R73" i="12"/>
  <c r="R157" i="12"/>
  <c r="Q157" i="12"/>
  <c r="R148" i="12"/>
  <c r="Q148" i="12"/>
  <c r="R134" i="12"/>
  <c r="Q134" i="12"/>
  <c r="R120" i="12"/>
  <c r="Q120" i="12"/>
  <c r="R111" i="12"/>
  <c r="Q111" i="12"/>
  <c r="R96" i="12"/>
  <c r="Q96" i="12"/>
  <c r="R166" i="12"/>
  <c r="Q166" i="12"/>
  <c r="R158" i="12"/>
  <c r="T158" i="12" s="1"/>
  <c r="R141" i="12"/>
  <c r="Q141" i="12"/>
  <c r="R128" i="12"/>
  <c r="Q128" i="12"/>
  <c r="R108" i="12"/>
  <c r="Q108" i="12"/>
  <c r="Q97" i="12"/>
  <c r="R97" i="12"/>
  <c r="Q83" i="12"/>
  <c r="R83" i="12"/>
  <c r="R87" i="12"/>
  <c r="Q87" i="12"/>
  <c r="R115" i="12"/>
  <c r="Q115" i="12"/>
  <c r="R84" i="12"/>
  <c r="Q84" i="12"/>
  <c r="R68" i="12"/>
  <c r="T68" i="12" s="1"/>
  <c r="Q135" i="12"/>
  <c r="R135" i="12"/>
  <c r="Q113" i="12"/>
  <c r="R113" i="12"/>
  <c r="Q92" i="12"/>
  <c r="R92" i="12"/>
  <c r="R156" i="12"/>
  <c r="Q156" i="12"/>
  <c r="R142" i="12"/>
  <c r="Q142" i="12"/>
  <c r="Q132" i="12"/>
  <c r="R132" i="12"/>
  <c r="R118" i="12"/>
  <c r="Q118" i="12"/>
  <c r="Q105" i="12"/>
  <c r="R105" i="12"/>
  <c r="R91" i="12"/>
  <c r="Q91" i="12"/>
  <c r="R164" i="12"/>
  <c r="Q164" i="12"/>
  <c r="R153" i="12"/>
  <c r="Q153" i="12"/>
  <c r="R139" i="12"/>
  <c r="Q139" i="12"/>
  <c r="R126" i="12"/>
  <c r="Q126" i="12"/>
  <c r="R104" i="12"/>
  <c r="Q104" i="12"/>
  <c r="R94" i="12"/>
  <c r="Q94" i="12"/>
  <c r="Q78" i="12"/>
  <c r="R78" i="12"/>
  <c r="R162" i="12"/>
  <c r="Q162" i="12"/>
  <c r="R163" i="12"/>
  <c r="Q163" i="12"/>
  <c r="R102" i="12"/>
  <c r="Q102" i="12"/>
  <c r="R124" i="12"/>
  <c r="Q124" i="12"/>
  <c r="Q82" i="12"/>
  <c r="R82" i="12"/>
  <c r="Q167" i="12"/>
  <c r="R167" i="12"/>
  <c r="R140" i="12"/>
  <c r="Q140" i="12"/>
  <c r="R130" i="12"/>
  <c r="Q130" i="12"/>
  <c r="R116" i="12"/>
  <c r="Q116" i="12"/>
  <c r="Q101" i="12"/>
  <c r="R101" i="12"/>
  <c r="Q79" i="12"/>
  <c r="R79" i="12"/>
  <c r="R161" i="12"/>
  <c r="Q161" i="12"/>
  <c r="R151" i="12"/>
  <c r="Q151" i="12"/>
  <c r="Q136" i="12"/>
  <c r="R136" i="12"/>
  <c r="R123" i="12"/>
  <c r="Q123" i="12"/>
  <c r="R103" i="12"/>
  <c r="Q103" i="12"/>
  <c r="R88" i="12"/>
  <c r="Q88" i="12"/>
  <c r="R72" i="12"/>
  <c r="Q72" i="12"/>
  <c r="AL141" i="14" l="1"/>
  <c r="AL76" i="14"/>
  <c r="AL117" i="14"/>
  <c r="AL149" i="14"/>
  <c r="AL119" i="14"/>
  <c r="AL139" i="14"/>
  <c r="AL114" i="14"/>
  <c r="AL120" i="14"/>
  <c r="AL122" i="14"/>
  <c r="AL109" i="14"/>
  <c r="AL128" i="14"/>
  <c r="AK129" i="14"/>
  <c r="AK75" i="14"/>
  <c r="AK71" i="14"/>
  <c r="AK73" i="14"/>
  <c r="AK166" i="14"/>
  <c r="AK68" i="14"/>
  <c r="AL77" i="14"/>
  <c r="AL85" i="14"/>
  <c r="AL150" i="14"/>
  <c r="AL138" i="14"/>
  <c r="AL78" i="14"/>
  <c r="AK135" i="14"/>
  <c r="AK143" i="14"/>
  <c r="AK147" i="14"/>
  <c r="AK93" i="14"/>
  <c r="AK159" i="14"/>
  <c r="AK163" i="14"/>
  <c r="AK108" i="14"/>
  <c r="AK87" i="14"/>
  <c r="AK132" i="14"/>
  <c r="AK89" i="14"/>
  <c r="AK155" i="14"/>
  <c r="AK153" i="14"/>
  <c r="AK130" i="14"/>
  <c r="AK70" i="14"/>
  <c r="AK104" i="14"/>
  <c r="AK126" i="14"/>
  <c r="AK91" i="14"/>
  <c r="AK69" i="14"/>
  <c r="AK137" i="14"/>
  <c r="AK158" i="14"/>
  <c r="AK125" i="14"/>
  <c r="AK81" i="14"/>
  <c r="AK115" i="14"/>
  <c r="AK136" i="14"/>
  <c r="AK142" i="14"/>
  <c r="AK167" i="14"/>
  <c r="AK156" i="14"/>
  <c r="AK97" i="14"/>
  <c r="AK133" i="14"/>
  <c r="AK164" i="14"/>
  <c r="AK90" i="14"/>
  <c r="AK146" i="14"/>
  <c r="AK74" i="14"/>
  <c r="AK107" i="14"/>
  <c r="AK106" i="14"/>
  <c r="AK151" i="14"/>
  <c r="AK110" i="14"/>
  <c r="AK113" i="14"/>
  <c r="AK112" i="14"/>
  <c r="AL144" i="14"/>
  <c r="AL102" i="14"/>
  <c r="AL84" i="14"/>
  <c r="AL131" i="14"/>
  <c r="AL157" i="14"/>
  <c r="AL145" i="14"/>
  <c r="AL127" i="14"/>
  <c r="AL165" i="14"/>
  <c r="AL124" i="14"/>
  <c r="AL134" i="14"/>
  <c r="AL99" i="14"/>
  <c r="AL105" i="14"/>
  <c r="AL98" i="14"/>
  <c r="AL82" i="14"/>
  <c r="AL121" i="14"/>
  <c r="AL94" i="14"/>
  <c r="AL86" i="14"/>
  <c r="AL116" i="14"/>
  <c r="AL83" i="14"/>
  <c r="AL161" i="14"/>
  <c r="AL72" i="14"/>
  <c r="AL100" i="14"/>
  <c r="AL80" i="14"/>
  <c r="AL148" i="14"/>
  <c r="AL88" i="14"/>
  <c r="AL140" i="14"/>
  <c r="AL111" i="14"/>
  <c r="AL168" i="14"/>
  <c r="AK96" i="14"/>
  <c r="AK152" i="14"/>
  <c r="AK103" i="14"/>
  <c r="AM103" i="14" s="1"/>
  <c r="AN103" i="14" s="1"/>
  <c r="AL101" i="14"/>
  <c r="AM101" i="14" s="1"/>
  <c r="AN101" i="14" s="1"/>
  <c r="AL185" i="14"/>
  <c r="AM185" i="14"/>
  <c r="AK80" i="14"/>
  <c r="AM80" i="14" s="1"/>
  <c r="AN80" i="14" s="1"/>
  <c r="AK148" i="14"/>
  <c r="AM148" i="14" s="1"/>
  <c r="AN148" i="14" s="1"/>
  <c r="AK88" i="14"/>
  <c r="AM88" i="14" s="1"/>
  <c r="AN88" i="14" s="1"/>
  <c r="AK140" i="14"/>
  <c r="AM140" i="14" s="1"/>
  <c r="AN140" i="14" s="1"/>
  <c r="AK111" i="14"/>
  <c r="AM111" i="14" s="1"/>
  <c r="AN111" i="14" s="1"/>
  <c r="AK168" i="14"/>
  <c r="AM168" i="14" s="1"/>
  <c r="AN168" i="14" s="1"/>
  <c r="AL162" i="14"/>
  <c r="AM162" i="14" s="1"/>
  <c r="AN162" i="14" s="1"/>
  <c r="AL154" i="14"/>
  <c r="AL70" i="14"/>
  <c r="AL104" i="14"/>
  <c r="AL126" i="14"/>
  <c r="AM126" i="14" s="1"/>
  <c r="AN126" i="14" s="1"/>
  <c r="AL91" i="14"/>
  <c r="AL69" i="14"/>
  <c r="AL137" i="14"/>
  <c r="AL158" i="14"/>
  <c r="AM158" i="14" s="1"/>
  <c r="AN158" i="14" s="1"/>
  <c r="AL125" i="14"/>
  <c r="AL81" i="14"/>
  <c r="AK99" i="14"/>
  <c r="AM99" i="14" s="1"/>
  <c r="AN99" i="14" s="1"/>
  <c r="AK105" i="14"/>
  <c r="AM105" i="14" s="1"/>
  <c r="AN105" i="14" s="1"/>
  <c r="AK98" i="14"/>
  <c r="AM98" i="14" s="1"/>
  <c r="AN98" i="14" s="1"/>
  <c r="AK82" i="14"/>
  <c r="AK121" i="14"/>
  <c r="AM121" i="14" s="1"/>
  <c r="AN121" i="14" s="1"/>
  <c r="AK94" i="14"/>
  <c r="AM94" i="14" s="1"/>
  <c r="AN94" i="14" s="1"/>
  <c r="AK86" i="14"/>
  <c r="AM86" i="14" s="1"/>
  <c r="AN86" i="14" s="1"/>
  <c r="AK116" i="14"/>
  <c r="AK83" i="14"/>
  <c r="AM83" i="14" s="1"/>
  <c r="AN83" i="14" s="1"/>
  <c r="AK161" i="14"/>
  <c r="AM161" i="14" s="1"/>
  <c r="AN161" i="14" s="1"/>
  <c r="AK72" i="14"/>
  <c r="AM72" i="14" s="1"/>
  <c r="AN72" i="14" s="1"/>
  <c r="AK100" i="14"/>
  <c r="AL135" i="14"/>
  <c r="AL143" i="14"/>
  <c r="AM143" i="14" s="1"/>
  <c r="AN143" i="14" s="1"/>
  <c r="AL147" i="14"/>
  <c r="AL93" i="14"/>
  <c r="AL159" i="14"/>
  <c r="AL163" i="14"/>
  <c r="AM163" i="14" s="1"/>
  <c r="AN163" i="14" s="1"/>
  <c r="AL108" i="14"/>
  <c r="AL87" i="14"/>
  <c r="AL132" i="14"/>
  <c r="AL89" i="14"/>
  <c r="AM89" i="14" s="1"/>
  <c r="AN89" i="14" s="1"/>
  <c r="AL155" i="14"/>
  <c r="AK123" i="14"/>
  <c r="AM123" i="14" s="1"/>
  <c r="AN123" i="14" s="1"/>
  <c r="AK79" i="14"/>
  <c r="AM79" i="14" s="1"/>
  <c r="AN79" i="14" s="1"/>
  <c r="AK95" i="14"/>
  <c r="AM95" i="14" s="1"/>
  <c r="AN95" i="14" s="1"/>
  <c r="AK92" i="14"/>
  <c r="AM92" i="14" s="1"/>
  <c r="AN92" i="14" s="1"/>
  <c r="AK160" i="14"/>
  <c r="AM160" i="14" s="1"/>
  <c r="AN160" i="14" s="1"/>
  <c r="AK118" i="14"/>
  <c r="AM118" i="14" s="1"/>
  <c r="AN118" i="14" s="1"/>
  <c r="AL153" i="14"/>
  <c r="AM153" i="14" s="1"/>
  <c r="AN153" i="14" s="1"/>
  <c r="AL130" i="14"/>
  <c r="AL96" i="14"/>
  <c r="AL152" i="14"/>
  <c r="AL107" i="14"/>
  <c r="AL106" i="14"/>
  <c r="AM106" i="14" s="1"/>
  <c r="AN106" i="14" s="1"/>
  <c r="AL151" i="14"/>
  <c r="AL110" i="14"/>
  <c r="AL113" i="14"/>
  <c r="AM113" i="14" s="1"/>
  <c r="AN113" i="14" s="1"/>
  <c r="AL112" i="14"/>
  <c r="AM154" i="14"/>
  <c r="AN154" i="14" s="1"/>
  <c r="AM70" i="14"/>
  <c r="AN70" i="14" s="1"/>
  <c r="AM104" i="14"/>
  <c r="AN104" i="14" s="1"/>
  <c r="AM91" i="14"/>
  <c r="AN91" i="14" s="1"/>
  <c r="AM69" i="14"/>
  <c r="AN69" i="14" s="1"/>
  <c r="AM137" i="14"/>
  <c r="AN137" i="14" s="1"/>
  <c r="AM125" i="14"/>
  <c r="AN125" i="14" s="1"/>
  <c r="AM81" i="14"/>
  <c r="AN81" i="14" s="1"/>
  <c r="AL115" i="14"/>
  <c r="AL136" i="14"/>
  <c r="AM136" i="14" s="1"/>
  <c r="AN136" i="14" s="1"/>
  <c r="AL142" i="14"/>
  <c r="AM142" i="14" s="1"/>
  <c r="AN142" i="14" s="1"/>
  <c r="AL167" i="14"/>
  <c r="AL156" i="14"/>
  <c r="AL97" i="14"/>
  <c r="AM97" i="14" s="1"/>
  <c r="AN97" i="14" s="1"/>
  <c r="AL133" i="14"/>
  <c r="AM133" i="14" s="1"/>
  <c r="AN133" i="14" s="1"/>
  <c r="AL164" i="14"/>
  <c r="AM164" i="14" s="1"/>
  <c r="AN164" i="14" s="1"/>
  <c r="AL90" i="14"/>
  <c r="AL146" i="14"/>
  <c r="AM146" i="14" s="1"/>
  <c r="AN146" i="14" s="1"/>
  <c r="AL74" i="14"/>
  <c r="AM74" i="14" s="1"/>
  <c r="AN74" i="14" s="1"/>
  <c r="AJ185" i="14"/>
  <c r="AM135" i="14"/>
  <c r="AN135" i="14" s="1"/>
  <c r="AM147" i="14"/>
  <c r="AN147" i="14" s="1"/>
  <c r="AM93" i="14"/>
  <c r="AN93" i="14" s="1"/>
  <c r="AM159" i="14"/>
  <c r="AN159" i="14" s="1"/>
  <c r="AM108" i="14"/>
  <c r="AN108" i="14" s="1"/>
  <c r="AM87" i="14"/>
  <c r="AN87" i="14" s="1"/>
  <c r="AM132" i="14"/>
  <c r="AN132" i="14" s="1"/>
  <c r="AM155" i="14"/>
  <c r="AN155" i="14" s="1"/>
  <c r="AL129" i="14"/>
  <c r="AL75" i="14"/>
  <c r="AL71" i="14"/>
  <c r="AM71" i="14" s="1"/>
  <c r="AN71" i="14" s="1"/>
  <c r="AL73" i="14"/>
  <c r="AM73" i="14" s="1"/>
  <c r="AN73" i="14" s="1"/>
  <c r="AL166" i="14"/>
  <c r="AM166" i="14" s="1"/>
  <c r="AN166" i="14" s="1"/>
  <c r="AL68" i="14"/>
  <c r="AM130" i="14"/>
  <c r="AN130" i="14" s="1"/>
  <c r="AM96" i="14"/>
  <c r="AN96" i="14" s="1"/>
  <c r="AM152" i="14"/>
  <c r="AN152" i="14" s="1"/>
  <c r="AO103" i="14"/>
  <c r="AP103" i="14"/>
  <c r="AM151" i="14"/>
  <c r="AN151" i="14" s="1"/>
  <c r="AM112" i="14"/>
  <c r="AN112" i="14" s="1"/>
  <c r="AI185" i="14"/>
  <c r="AM115" i="14"/>
  <c r="AN115" i="14" s="1"/>
  <c r="AM167" i="14"/>
  <c r="AN167" i="14" s="1"/>
  <c r="AM156" i="14"/>
  <c r="AN156" i="14" s="1"/>
  <c r="AM90" i="14"/>
  <c r="AN90" i="14" s="1"/>
  <c r="AM129" i="14"/>
  <c r="AN129" i="14" s="1"/>
  <c r="AM75" i="14"/>
  <c r="AN75" i="14" s="1"/>
  <c r="AM68" i="14"/>
  <c r="AN68" i="14" s="1"/>
  <c r="AM107" i="14"/>
  <c r="AN107" i="14" s="1"/>
  <c r="AM110" i="14"/>
  <c r="AN110" i="14" s="1"/>
  <c r="AK144" i="14"/>
  <c r="AM144" i="14" s="1"/>
  <c r="AN144" i="14" s="1"/>
  <c r="AK102" i="14"/>
  <c r="AM102" i="14" s="1"/>
  <c r="AN102" i="14" s="1"/>
  <c r="AK84" i="14"/>
  <c r="AM84" i="14" s="1"/>
  <c r="AN84" i="14" s="1"/>
  <c r="AK131" i="14"/>
  <c r="AM131" i="14" s="1"/>
  <c r="AN131" i="14" s="1"/>
  <c r="AK157" i="14"/>
  <c r="AM157" i="14" s="1"/>
  <c r="AN157" i="14" s="1"/>
  <c r="AK145" i="14"/>
  <c r="AM145" i="14" s="1"/>
  <c r="AN145" i="14" s="1"/>
  <c r="AK127" i="14"/>
  <c r="AM127" i="14" s="1"/>
  <c r="AN127" i="14" s="1"/>
  <c r="AK165" i="14"/>
  <c r="AM165" i="14" s="1"/>
  <c r="AN165" i="14" s="1"/>
  <c r="AK124" i="14"/>
  <c r="AM124" i="14" s="1"/>
  <c r="AN124" i="14" s="1"/>
  <c r="AK134" i="14"/>
  <c r="AM134" i="14" s="1"/>
  <c r="AN134" i="14" s="1"/>
  <c r="AK141" i="14"/>
  <c r="AM141" i="14" s="1"/>
  <c r="AN141" i="14" s="1"/>
  <c r="AK76" i="14"/>
  <c r="AM76" i="14" s="1"/>
  <c r="AN76" i="14" s="1"/>
  <c r="AK117" i="14"/>
  <c r="AM117" i="14" s="1"/>
  <c r="AN117" i="14" s="1"/>
  <c r="AK149" i="14"/>
  <c r="AM149" i="14" s="1"/>
  <c r="AN149" i="14" s="1"/>
  <c r="AK119" i="14"/>
  <c r="AM119" i="14" s="1"/>
  <c r="AN119" i="14" s="1"/>
  <c r="AK139" i="14"/>
  <c r="AM139" i="14" s="1"/>
  <c r="AN139" i="14" s="1"/>
  <c r="AK114" i="14"/>
  <c r="AM114" i="14" s="1"/>
  <c r="AN114" i="14" s="1"/>
  <c r="AK120" i="14"/>
  <c r="AM120" i="14" s="1"/>
  <c r="AN120" i="14" s="1"/>
  <c r="AK122" i="14"/>
  <c r="AM122" i="14" s="1"/>
  <c r="AN122" i="14" s="1"/>
  <c r="AK109" i="14"/>
  <c r="AM109" i="14" s="1"/>
  <c r="AN109" i="14" s="1"/>
  <c r="AK128" i="14"/>
  <c r="AM128" i="14" s="1"/>
  <c r="AN128" i="14" s="1"/>
  <c r="AK77" i="14"/>
  <c r="AM77" i="14" s="1"/>
  <c r="AN77" i="14" s="1"/>
  <c r="AK85" i="14"/>
  <c r="AM85" i="14" s="1"/>
  <c r="AN85" i="14" s="1"/>
  <c r="AK150" i="14"/>
  <c r="AM150" i="14" s="1"/>
  <c r="AN150" i="14" s="1"/>
  <c r="AK138" i="14"/>
  <c r="AM138" i="14" s="1"/>
  <c r="AN138" i="14" s="1"/>
  <c r="AK78" i="14"/>
  <c r="AM78" i="14" s="1"/>
  <c r="AN78" i="14" s="1"/>
  <c r="S185" i="12"/>
  <c r="W185" i="12" s="1"/>
  <c r="S68" i="12"/>
  <c r="U68" i="12" s="1"/>
  <c r="V68" i="12" s="1"/>
  <c r="S84" i="12"/>
  <c r="S87" i="12"/>
  <c r="T97" i="12"/>
  <c r="S128" i="12"/>
  <c r="T72" i="12"/>
  <c r="T103" i="12"/>
  <c r="T161" i="12"/>
  <c r="T130" i="12"/>
  <c r="T124" i="12"/>
  <c r="S78" i="12"/>
  <c r="T139" i="12"/>
  <c r="T164" i="12"/>
  <c r="S132" i="12"/>
  <c r="T156" i="12"/>
  <c r="S92" i="12"/>
  <c r="S135" i="12"/>
  <c r="T166" i="12"/>
  <c r="T111" i="12"/>
  <c r="T134" i="12"/>
  <c r="T157" i="12"/>
  <c r="S95" i="12"/>
  <c r="T143" i="12"/>
  <c r="S86" i="12"/>
  <c r="T147" i="12"/>
  <c r="T90" i="12"/>
  <c r="S136" i="12"/>
  <c r="S101" i="12"/>
  <c r="S167" i="12"/>
  <c r="T163" i="12"/>
  <c r="T104" i="12"/>
  <c r="S105" i="12"/>
  <c r="S115" i="12"/>
  <c r="T83" i="12"/>
  <c r="S108" i="12"/>
  <c r="S141" i="12"/>
  <c r="T144" i="12"/>
  <c r="T98" i="12"/>
  <c r="T129" i="12"/>
  <c r="T160" i="12"/>
  <c r="T114" i="12"/>
  <c r="T138" i="12"/>
  <c r="S165" i="12"/>
  <c r="T100" i="12"/>
  <c r="T159" i="12"/>
  <c r="T127" i="12"/>
  <c r="S75" i="12"/>
  <c r="T146" i="12"/>
  <c r="T107" i="12"/>
  <c r="T131" i="12"/>
  <c r="T133" i="12"/>
  <c r="T137" i="12"/>
  <c r="S74" i="12"/>
  <c r="T168" i="12"/>
  <c r="T145" i="12"/>
  <c r="S88" i="12"/>
  <c r="S123" i="12"/>
  <c r="S151" i="12"/>
  <c r="T79" i="12"/>
  <c r="S116" i="12"/>
  <c r="S140" i="12"/>
  <c r="T82" i="12"/>
  <c r="S102" i="12"/>
  <c r="S162" i="12"/>
  <c r="S94" i="12"/>
  <c r="S126" i="12"/>
  <c r="S153" i="12"/>
  <c r="S91" i="12"/>
  <c r="S118" i="12"/>
  <c r="S142" i="12"/>
  <c r="T70" i="12"/>
  <c r="T113" i="12"/>
  <c r="S96" i="12"/>
  <c r="S120" i="12"/>
  <c r="S148" i="12"/>
  <c r="T73" i="12"/>
  <c r="S119" i="12"/>
  <c r="T71" i="12"/>
  <c r="T121" i="12"/>
  <c r="S150" i="12"/>
  <c r="S112" i="12"/>
  <c r="T85" i="12"/>
  <c r="T109" i="12"/>
  <c r="S149" i="12"/>
  <c r="S76" i="12"/>
  <c r="T125" i="12"/>
  <c r="S152" i="12"/>
  <c r="S80" i="12"/>
  <c r="S122" i="12"/>
  <c r="T89" i="12"/>
  <c r="S155" i="12"/>
  <c r="T117" i="12"/>
  <c r="S154" i="12"/>
  <c r="T77" i="12"/>
  <c r="S106" i="12"/>
  <c r="S69" i="12"/>
  <c r="S99" i="12"/>
  <c r="T93" i="12"/>
  <c r="T81" i="12"/>
  <c r="S110" i="12"/>
  <c r="T88" i="12"/>
  <c r="S72" i="12"/>
  <c r="U72" i="12" s="1"/>
  <c r="V72" i="12" s="1"/>
  <c r="S103" i="12"/>
  <c r="U103" i="12" s="1"/>
  <c r="V103" i="12" s="1"/>
  <c r="T136" i="12"/>
  <c r="S161" i="12"/>
  <c r="T101" i="12"/>
  <c r="S130" i="12"/>
  <c r="T167" i="12"/>
  <c r="S124" i="12"/>
  <c r="S163" i="12"/>
  <c r="T78" i="12"/>
  <c r="U78" i="12" s="1"/>
  <c r="V78" i="12" s="1"/>
  <c r="S104" i="12"/>
  <c r="S139" i="12"/>
  <c r="S164" i="12"/>
  <c r="T105" i="12"/>
  <c r="T132" i="12"/>
  <c r="S156" i="12"/>
  <c r="T92" i="12"/>
  <c r="T135" i="12"/>
  <c r="T84" i="12"/>
  <c r="T87" i="12"/>
  <c r="S97" i="12"/>
  <c r="U97" i="12" s="1"/>
  <c r="V97" i="12" s="1"/>
  <c r="T128" i="12"/>
  <c r="S166" i="12"/>
  <c r="S111" i="12"/>
  <c r="S134" i="12"/>
  <c r="S157" i="12"/>
  <c r="T95" i="12"/>
  <c r="S143" i="12"/>
  <c r="T86" i="12"/>
  <c r="S147" i="12"/>
  <c r="S90" i="12"/>
  <c r="S144" i="12"/>
  <c r="S98" i="12"/>
  <c r="S129" i="12"/>
  <c r="S160" i="12"/>
  <c r="S114" i="12"/>
  <c r="S138" i="12"/>
  <c r="T165" i="12"/>
  <c r="S100" i="12"/>
  <c r="S159" i="12"/>
  <c r="S127" i="12"/>
  <c r="T75" i="12"/>
  <c r="S146" i="12"/>
  <c r="S107" i="12"/>
  <c r="S131" i="12"/>
  <c r="S133" i="12"/>
  <c r="S137" i="12"/>
  <c r="U137" i="12" s="1"/>
  <c r="V137" i="12" s="1"/>
  <c r="T74" i="12"/>
  <c r="U74" i="12" s="1"/>
  <c r="V74" i="12" s="1"/>
  <c r="S168" i="12"/>
  <c r="S145" i="12"/>
  <c r="T115" i="12"/>
  <c r="S83" i="12"/>
  <c r="T108" i="12"/>
  <c r="T141" i="12"/>
  <c r="T123" i="12"/>
  <c r="T151" i="12"/>
  <c r="S79" i="12"/>
  <c r="T116" i="12"/>
  <c r="T140" i="12"/>
  <c r="S82" i="12"/>
  <c r="T102" i="12"/>
  <c r="T162" i="12"/>
  <c r="T94" i="12"/>
  <c r="T126" i="12"/>
  <c r="T153" i="12"/>
  <c r="T91" i="12"/>
  <c r="T118" i="12"/>
  <c r="T142" i="12"/>
  <c r="S70" i="12"/>
  <c r="S113" i="12"/>
  <c r="T96" i="12"/>
  <c r="T120" i="12"/>
  <c r="T148" i="12"/>
  <c r="S73" i="12"/>
  <c r="T119" i="12"/>
  <c r="S71" i="12"/>
  <c r="S121" i="12"/>
  <c r="T150" i="12"/>
  <c r="T112" i="12"/>
  <c r="S85" i="12"/>
  <c r="S109" i="12"/>
  <c r="T149" i="12"/>
  <c r="T76" i="12"/>
  <c r="S125" i="12"/>
  <c r="T152" i="12"/>
  <c r="T80" i="12"/>
  <c r="T122" i="12"/>
  <c r="S89" i="12"/>
  <c r="T155" i="12"/>
  <c r="S117" i="12"/>
  <c r="T154" i="12"/>
  <c r="S77" i="12"/>
  <c r="T106" i="12"/>
  <c r="T69" i="12"/>
  <c r="T99" i="12"/>
  <c r="S93" i="12"/>
  <c r="S81" i="12"/>
  <c r="T110" i="12"/>
  <c r="S158" i="12"/>
  <c r="U158" i="12" s="1"/>
  <c r="V158" i="12" s="1"/>
  <c r="AK185" i="14" l="1"/>
  <c r="AQ103" i="14"/>
  <c r="AM100" i="14"/>
  <c r="AN100" i="14" s="1"/>
  <c r="AM116" i="14"/>
  <c r="AN116" i="14" s="1"/>
  <c r="AM82" i="14"/>
  <c r="AN82" i="14" s="1"/>
  <c r="AN169" i="14" s="1"/>
  <c r="AP101" i="14"/>
  <c r="AR101" i="14" s="1"/>
  <c r="AO101" i="14"/>
  <c r="AR103" i="14"/>
  <c r="AO106" i="14"/>
  <c r="AP106" i="14"/>
  <c r="AR106" i="14" s="1"/>
  <c r="AO74" i="14"/>
  <c r="AQ74" i="14" s="1"/>
  <c r="AP74" i="14"/>
  <c r="AO133" i="14"/>
  <c r="AP133" i="14"/>
  <c r="AR133" i="14" s="1"/>
  <c r="AO142" i="14"/>
  <c r="AQ142" i="14" s="1"/>
  <c r="AP142" i="14"/>
  <c r="AO146" i="14"/>
  <c r="AP146" i="14"/>
  <c r="AR146" i="14" s="1"/>
  <c r="AO97" i="14"/>
  <c r="AQ97" i="14" s="1"/>
  <c r="AP97" i="14"/>
  <c r="AO136" i="14"/>
  <c r="AP136" i="14"/>
  <c r="AR136" i="14" s="1"/>
  <c r="AO113" i="14"/>
  <c r="AQ113" i="14" s="1"/>
  <c r="AP113" i="14"/>
  <c r="AO122" i="14"/>
  <c r="AP122" i="14"/>
  <c r="AR122" i="14" s="1"/>
  <c r="AO127" i="14"/>
  <c r="AQ127" i="14" s="1"/>
  <c r="AP127" i="14"/>
  <c r="AO78" i="14"/>
  <c r="AP78" i="14"/>
  <c r="AR78" i="14" s="1"/>
  <c r="AO77" i="14"/>
  <c r="AQ77" i="14" s="1"/>
  <c r="AP77" i="14"/>
  <c r="AO120" i="14"/>
  <c r="AP120" i="14"/>
  <c r="AR120" i="14" s="1"/>
  <c r="AO149" i="14"/>
  <c r="AQ149" i="14" s="1"/>
  <c r="AP149" i="14"/>
  <c r="AO134" i="14"/>
  <c r="AP134" i="14"/>
  <c r="AR134" i="14" s="1"/>
  <c r="AO145" i="14"/>
  <c r="AQ145" i="14" s="1"/>
  <c r="AP145" i="14"/>
  <c r="AO102" i="14"/>
  <c r="AP102" i="14"/>
  <c r="AR102" i="14" s="1"/>
  <c r="AO68" i="14"/>
  <c r="AP68" i="14"/>
  <c r="AO75" i="14"/>
  <c r="AP75" i="14"/>
  <c r="AO112" i="14"/>
  <c r="AP112" i="14"/>
  <c r="AO152" i="14"/>
  <c r="AP152" i="14"/>
  <c r="AO132" i="14"/>
  <c r="AP132" i="14"/>
  <c r="AO159" i="14"/>
  <c r="AP159" i="14"/>
  <c r="AO135" i="14"/>
  <c r="AP135" i="14"/>
  <c r="AO137" i="14"/>
  <c r="AP137" i="14"/>
  <c r="AO104" i="14"/>
  <c r="AP104" i="14"/>
  <c r="AR104" i="14" s="1"/>
  <c r="AO92" i="14"/>
  <c r="AP92" i="14"/>
  <c r="AO72" i="14"/>
  <c r="AP72" i="14"/>
  <c r="AR72" i="14" s="1"/>
  <c r="AO86" i="14"/>
  <c r="AP86" i="14"/>
  <c r="AO98" i="14"/>
  <c r="AP98" i="14"/>
  <c r="AR98" i="14" s="1"/>
  <c r="AO140" i="14"/>
  <c r="AP140" i="14"/>
  <c r="AO109" i="14"/>
  <c r="AP109" i="14"/>
  <c r="AR109" i="14" s="1"/>
  <c r="AO119" i="14"/>
  <c r="AP119" i="14"/>
  <c r="AO138" i="14"/>
  <c r="AP138" i="14"/>
  <c r="AR138" i="14" s="1"/>
  <c r="AO128" i="14"/>
  <c r="AP128" i="14"/>
  <c r="AO114" i="14"/>
  <c r="AP114" i="14"/>
  <c r="AR114" i="14" s="1"/>
  <c r="AO117" i="14"/>
  <c r="AP117" i="14"/>
  <c r="AO124" i="14"/>
  <c r="AP124" i="14"/>
  <c r="AR124" i="14" s="1"/>
  <c r="AO157" i="14"/>
  <c r="AP157" i="14"/>
  <c r="AO144" i="14"/>
  <c r="AP144" i="14"/>
  <c r="AR144" i="14" s="1"/>
  <c r="AO166" i="14"/>
  <c r="AP166" i="14"/>
  <c r="AO129" i="14"/>
  <c r="AP129" i="14"/>
  <c r="AR129" i="14" s="1"/>
  <c r="AO151" i="14"/>
  <c r="AP151" i="14"/>
  <c r="AO96" i="14"/>
  <c r="AP96" i="14"/>
  <c r="AR96" i="14" s="1"/>
  <c r="AO87" i="14"/>
  <c r="AP87" i="14"/>
  <c r="AO93" i="14"/>
  <c r="AP93" i="14"/>
  <c r="AR93" i="14" s="1"/>
  <c r="AO81" i="14"/>
  <c r="AP81" i="14"/>
  <c r="AO69" i="14"/>
  <c r="AP69" i="14"/>
  <c r="AR69" i="14" s="1"/>
  <c r="AO70" i="14"/>
  <c r="AP70" i="14"/>
  <c r="AO95" i="14"/>
  <c r="AP95" i="14"/>
  <c r="AR95" i="14" s="1"/>
  <c r="AO161" i="14"/>
  <c r="AP161" i="14"/>
  <c r="AO94" i="14"/>
  <c r="AP94" i="14"/>
  <c r="AR94" i="14" s="1"/>
  <c r="AO105" i="14"/>
  <c r="AP105" i="14"/>
  <c r="AO88" i="14"/>
  <c r="AP88" i="14"/>
  <c r="AR88" i="14" s="1"/>
  <c r="AO150" i="14"/>
  <c r="AP150" i="14"/>
  <c r="AO139" i="14"/>
  <c r="AP139" i="14"/>
  <c r="AR139" i="14" s="1"/>
  <c r="AO76" i="14"/>
  <c r="AP76" i="14"/>
  <c r="AO165" i="14"/>
  <c r="AP165" i="14"/>
  <c r="AR165" i="14" s="1"/>
  <c r="AO131" i="14"/>
  <c r="AP131" i="14"/>
  <c r="AO110" i="14"/>
  <c r="AP110" i="14"/>
  <c r="AR110" i="14" s="1"/>
  <c r="AO73" i="14"/>
  <c r="AP73" i="14"/>
  <c r="AO90" i="14"/>
  <c r="AP90" i="14"/>
  <c r="AO156" i="14"/>
  <c r="AQ156" i="14" s="1"/>
  <c r="AP156" i="14"/>
  <c r="AO115" i="14"/>
  <c r="AP115" i="14"/>
  <c r="AO130" i="14"/>
  <c r="AQ130" i="14" s="1"/>
  <c r="AP130" i="14"/>
  <c r="AO155" i="14"/>
  <c r="AP155" i="14"/>
  <c r="AO108" i="14"/>
  <c r="AQ108" i="14" s="1"/>
  <c r="AP108" i="14"/>
  <c r="AO147" i="14"/>
  <c r="AP147" i="14"/>
  <c r="AO125" i="14"/>
  <c r="AQ125" i="14" s="1"/>
  <c r="AP125" i="14"/>
  <c r="AO91" i="14"/>
  <c r="AP91" i="14"/>
  <c r="AO154" i="14"/>
  <c r="AQ154" i="14" s="1"/>
  <c r="AP154" i="14"/>
  <c r="AO118" i="14"/>
  <c r="AP118" i="14"/>
  <c r="AO79" i="14"/>
  <c r="AQ79" i="14" s="1"/>
  <c r="AP79" i="14"/>
  <c r="AO83" i="14"/>
  <c r="AP83" i="14"/>
  <c r="AO121" i="14"/>
  <c r="AQ121" i="14" s="1"/>
  <c r="AP121" i="14"/>
  <c r="AO99" i="14"/>
  <c r="AP99" i="14"/>
  <c r="AO168" i="14"/>
  <c r="AQ168" i="14" s="1"/>
  <c r="AP168" i="14"/>
  <c r="AO148" i="14"/>
  <c r="AP148" i="14"/>
  <c r="AO85" i="14"/>
  <c r="AQ85" i="14" s="1"/>
  <c r="AP85" i="14"/>
  <c r="AO141" i="14"/>
  <c r="AP141" i="14"/>
  <c r="AO84" i="14"/>
  <c r="AQ84" i="14" s="1"/>
  <c r="AP84" i="14"/>
  <c r="AO107" i="14"/>
  <c r="AP107" i="14"/>
  <c r="AO71" i="14"/>
  <c r="AQ71" i="14" s="1"/>
  <c r="AP71" i="14"/>
  <c r="AO164" i="14"/>
  <c r="AP164" i="14"/>
  <c r="AR164" i="14" s="1"/>
  <c r="AO167" i="14"/>
  <c r="AP167" i="14"/>
  <c r="AR167" i="14" s="1"/>
  <c r="AO185" i="14"/>
  <c r="AN185" i="14"/>
  <c r="AO153" i="14"/>
  <c r="AP153" i="14"/>
  <c r="AO89" i="14"/>
  <c r="AP89" i="14"/>
  <c r="AO163" i="14"/>
  <c r="AP163" i="14"/>
  <c r="AO143" i="14"/>
  <c r="AP143" i="14"/>
  <c r="AO158" i="14"/>
  <c r="AP158" i="14"/>
  <c r="AO126" i="14"/>
  <c r="AP126" i="14"/>
  <c r="AO162" i="14"/>
  <c r="AP162" i="14"/>
  <c r="AO160" i="14"/>
  <c r="AP160" i="14"/>
  <c r="AO123" i="14"/>
  <c r="AP123" i="14"/>
  <c r="AO100" i="14"/>
  <c r="AP100" i="14"/>
  <c r="AO116" i="14"/>
  <c r="AP116" i="14"/>
  <c r="AO82" i="14"/>
  <c r="AP82" i="14"/>
  <c r="AO111" i="14"/>
  <c r="AP111" i="14"/>
  <c r="AO80" i="14"/>
  <c r="AP80" i="14"/>
  <c r="U84" i="12"/>
  <c r="V84" i="12" s="1"/>
  <c r="U132" i="12"/>
  <c r="V132" i="12" s="1"/>
  <c r="U154" i="12"/>
  <c r="V154" i="12" s="1"/>
  <c r="U112" i="12"/>
  <c r="V112" i="12" s="1"/>
  <c r="X112" i="12" s="1"/>
  <c r="U122" i="12"/>
  <c r="V122" i="12" s="1"/>
  <c r="U119" i="12"/>
  <c r="V119" i="12" s="1"/>
  <c r="U96" i="12"/>
  <c r="V96" i="12" s="1"/>
  <c r="U117" i="12"/>
  <c r="V117" i="12" s="1"/>
  <c r="X117" i="12" s="1"/>
  <c r="U80" i="12"/>
  <c r="V80" i="12" s="1"/>
  <c r="W80" i="12" s="1"/>
  <c r="U149" i="12"/>
  <c r="V149" i="12" s="1"/>
  <c r="W149" i="12" s="1"/>
  <c r="U150" i="12"/>
  <c r="V150" i="12" s="1"/>
  <c r="U73" i="12"/>
  <c r="V73" i="12" s="1"/>
  <c r="W73" i="12" s="1"/>
  <c r="V185" i="12"/>
  <c r="X185" i="12" s="1"/>
  <c r="Y185" i="12" s="1"/>
  <c r="AA185" i="12" s="1"/>
  <c r="U81" i="12"/>
  <c r="V81" i="12" s="1"/>
  <c r="X81" i="12" s="1"/>
  <c r="U155" i="12"/>
  <c r="V155" i="12" s="1"/>
  <c r="U109" i="12"/>
  <c r="V109" i="12" s="1"/>
  <c r="W109" i="12" s="1"/>
  <c r="U148" i="12"/>
  <c r="V148" i="12" s="1"/>
  <c r="X148" i="12" s="1"/>
  <c r="U106" i="12"/>
  <c r="V106" i="12" s="1"/>
  <c r="W106" i="12" s="1"/>
  <c r="U152" i="12"/>
  <c r="V152" i="12" s="1"/>
  <c r="X152" i="12" s="1"/>
  <c r="U121" i="12"/>
  <c r="V121" i="12" s="1"/>
  <c r="W121" i="12" s="1"/>
  <c r="U93" i="12"/>
  <c r="V93" i="12" s="1"/>
  <c r="W93" i="12" s="1"/>
  <c r="U77" i="12"/>
  <c r="V77" i="12" s="1"/>
  <c r="X77" i="12" s="1"/>
  <c r="U89" i="12"/>
  <c r="V89" i="12" s="1"/>
  <c r="U125" i="12"/>
  <c r="V125" i="12" s="1"/>
  <c r="X125" i="12" s="1"/>
  <c r="U85" i="12"/>
  <c r="V85" i="12" s="1"/>
  <c r="X85" i="12" s="1"/>
  <c r="U71" i="12"/>
  <c r="V71" i="12" s="1"/>
  <c r="X71" i="12" s="1"/>
  <c r="U87" i="12"/>
  <c r="V87" i="12" s="1"/>
  <c r="W87" i="12" s="1"/>
  <c r="U156" i="12"/>
  <c r="V156" i="12" s="1"/>
  <c r="W156" i="12" s="1"/>
  <c r="U167" i="12"/>
  <c r="V167" i="12" s="1"/>
  <c r="W167" i="12" s="1"/>
  <c r="U128" i="12"/>
  <c r="V128" i="12" s="1"/>
  <c r="X128" i="12" s="1"/>
  <c r="U135" i="12"/>
  <c r="V135" i="12" s="1"/>
  <c r="W135" i="12" s="1"/>
  <c r="U130" i="12"/>
  <c r="V130" i="12" s="1"/>
  <c r="X130" i="12" s="1"/>
  <c r="U164" i="12"/>
  <c r="V164" i="12" s="1"/>
  <c r="W164" i="12" s="1"/>
  <c r="U104" i="12"/>
  <c r="V104" i="12" s="1"/>
  <c r="X104" i="12" s="1"/>
  <c r="U136" i="12"/>
  <c r="V136" i="12" s="1"/>
  <c r="W136" i="12" s="1"/>
  <c r="U139" i="12"/>
  <c r="V139" i="12" s="1"/>
  <c r="W139" i="12" s="1"/>
  <c r="U124" i="12"/>
  <c r="V124" i="12" s="1"/>
  <c r="W124" i="12" s="1"/>
  <c r="U161" i="12"/>
  <c r="V161" i="12" s="1"/>
  <c r="W161" i="12" s="1"/>
  <c r="U105" i="12"/>
  <c r="V105" i="12" s="1"/>
  <c r="X105" i="12" s="1"/>
  <c r="U92" i="12"/>
  <c r="V92" i="12" s="1"/>
  <c r="X92" i="12" s="1"/>
  <c r="U101" i="12"/>
  <c r="V101" i="12" s="1"/>
  <c r="W101" i="12" s="1"/>
  <c r="U120" i="12"/>
  <c r="V120" i="12" s="1"/>
  <c r="X120" i="12" s="1"/>
  <c r="U99" i="12"/>
  <c r="V99" i="12" s="1"/>
  <c r="W99" i="12" s="1"/>
  <c r="U76" i="12"/>
  <c r="V76" i="12" s="1"/>
  <c r="W76" i="12" s="1"/>
  <c r="U69" i="12"/>
  <c r="V69" i="12" s="1"/>
  <c r="W69" i="12" s="1"/>
  <c r="W68" i="12"/>
  <c r="U163" i="12"/>
  <c r="V163" i="12" s="1"/>
  <c r="W163" i="12" s="1"/>
  <c r="U79" i="12"/>
  <c r="V79" i="12" s="1"/>
  <c r="X79" i="12" s="1"/>
  <c r="U110" i="12"/>
  <c r="V110" i="12" s="1"/>
  <c r="W110" i="12" s="1"/>
  <c r="U123" i="12"/>
  <c r="V123" i="12" s="1"/>
  <c r="X123" i="12" s="1"/>
  <c r="U116" i="12"/>
  <c r="V116" i="12" s="1"/>
  <c r="X116" i="12" s="1"/>
  <c r="U88" i="12"/>
  <c r="V88" i="12" s="1"/>
  <c r="X88" i="12" s="1"/>
  <c r="U146" i="12"/>
  <c r="V146" i="12" s="1"/>
  <c r="W146" i="12" s="1"/>
  <c r="U100" i="12"/>
  <c r="V100" i="12" s="1"/>
  <c r="X100" i="12" s="1"/>
  <c r="U160" i="12"/>
  <c r="V160" i="12" s="1"/>
  <c r="W160" i="12" s="1"/>
  <c r="U90" i="12"/>
  <c r="V90" i="12" s="1"/>
  <c r="X90" i="12" s="1"/>
  <c r="U95" i="12"/>
  <c r="V95" i="12" s="1"/>
  <c r="W95" i="12" s="1"/>
  <c r="U166" i="12"/>
  <c r="V166" i="12" s="1"/>
  <c r="X166" i="12" s="1"/>
  <c r="U115" i="12"/>
  <c r="V115" i="12" s="1"/>
  <c r="W115" i="12" s="1"/>
  <c r="U142" i="12"/>
  <c r="V142" i="12" s="1"/>
  <c r="W142" i="12" s="1"/>
  <c r="U126" i="12"/>
  <c r="V126" i="12" s="1"/>
  <c r="X126" i="12" s="1"/>
  <c r="U82" i="12"/>
  <c r="V82" i="12" s="1"/>
  <c r="W82" i="12" s="1"/>
  <c r="U151" i="12"/>
  <c r="V151" i="12" s="1"/>
  <c r="X151" i="12" s="1"/>
  <c r="U145" i="12"/>
  <c r="V145" i="12" s="1"/>
  <c r="W145" i="12" s="1"/>
  <c r="U133" i="12"/>
  <c r="V133" i="12" s="1"/>
  <c r="X133" i="12" s="1"/>
  <c r="U75" i="12"/>
  <c r="V75" i="12" s="1"/>
  <c r="X75" i="12" s="1"/>
  <c r="U165" i="12"/>
  <c r="V165" i="12" s="1"/>
  <c r="W165" i="12" s="1"/>
  <c r="U129" i="12"/>
  <c r="V129" i="12" s="1"/>
  <c r="W129" i="12" s="1"/>
  <c r="U147" i="12"/>
  <c r="V147" i="12" s="1"/>
  <c r="W147" i="12" s="1"/>
  <c r="U157" i="12"/>
  <c r="V157" i="12" s="1"/>
  <c r="X157" i="12" s="1"/>
  <c r="U141" i="12"/>
  <c r="V141" i="12" s="1"/>
  <c r="X141" i="12" s="1"/>
  <c r="U118" i="12"/>
  <c r="V118" i="12" s="1"/>
  <c r="X118" i="12" s="1"/>
  <c r="U94" i="12"/>
  <c r="V94" i="12" s="1"/>
  <c r="W94" i="12" s="1"/>
  <c r="U140" i="12"/>
  <c r="V140" i="12" s="1"/>
  <c r="X140" i="12" s="1"/>
  <c r="U107" i="12"/>
  <c r="V107" i="12" s="1"/>
  <c r="W107" i="12" s="1"/>
  <c r="U159" i="12"/>
  <c r="V159" i="12" s="1"/>
  <c r="X159" i="12" s="1"/>
  <c r="U114" i="12"/>
  <c r="V114" i="12" s="1"/>
  <c r="W114" i="12" s="1"/>
  <c r="U144" i="12"/>
  <c r="V144" i="12" s="1"/>
  <c r="X144" i="12" s="1"/>
  <c r="U143" i="12"/>
  <c r="V143" i="12" s="1"/>
  <c r="W143" i="12" s="1"/>
  <c r="U111" i="12"/>
  <c r="V111" i="12" s="1"/>
  <c r="X111" i="12" s="1"/>
  <c r="U83" i="12"/>
  <c r="V83" i="12" s="1"/>
  <c r="W83" i="12" s="1"/>
  <c r="U70" i="12"/>
  <c r="V70" i="12" s="1"/>
  <c r="X70" i="12" s="1"/>
  <c r="U153" i="12"/>
  <c r="V153" i="12" s="1"/>
  <c r="X153" i="12" s="1"/>
  <c r="U102" i="12"/>
  <c r="V102" i="12" s="1"/>
  <c r="W102" i="12" s="1"/>
  <c r="U168" i="12"/>
  <c r="V168" i="12" s="1"/>
  <c r="X168" i="12" s="1"/>
  <c r="U131" i="12"/>
  <c r="V131" i="12" s="1"/>
  <c r="W131" i="12" s="1"/>
  <c r="U127" i="12"/>
  <c r="V127" i="12" s="1"/>
  <c r="X127" i="12" s="1"/>
  <c r="U138" i="12"/>
  <c r="V138" i="12" s="1"/>
  <c r="X138" i="12" s="1"/>
  <c r="U98" i="12"/>
  <c r="V98" i="12" s="1"/>
  <c r="W98" i="12" s="1"/>
  <c r="U86" i="12"/>
  <c r="V86" i="12" s="1"/>
  <c r="X86" i="12" s="1"/>
  <c r="U134" i="12"/>
  <c r="V134" i="12" s="1"/>
  <c r="W134" i="12" s="1"/>
  <c r="U108" i="12"/>
  <c r="V108" i="12" s="1"/>
  <c r="X108" i="12" s="1"/>
  <c r="U113" i="12"/>
  <c r="V113" i="12" s="1"/>
  <c r="W113" i="12" s="1"/>
  <c r="U91" i="12"/>
  <c r="V91" i="12" s="1"/>
  <c r="X91" i="12" s="1"/>
  <c r="U162" i="12"/>
  <c r="V162" i="12" s="1"/>
  <c r="W162" i="12" s="1"/>
  <c r="X119" i="12"/>
  <c r="W119" i="12"/>
  <c r="X161" i="12"/>
  <c r="X150" i="12"/>
  <c r="W150" i="12"/>
  <c r="X154" i="12"/>
  <c r="W154" i="12"/>
  <c r="W81" i="12"/>
  <c r="X106" i="12"/>
  <c r="W152" i="12"/>
  <c r="X103" i="12"/>
  <c r="W103" i="12"/>
  <c r="X137" i="12"/>
  <c r="W137" i="12"/>
  <c r="W122" i="12"/>
  <c r="X122" i="12"/>
  <c r="X72" i="12"/>
  <c r="W72" i="12"/>
  <c r="X87" i="12"/>
  <c r="W84" i="12"/>
  <c r="X84" i="12"/>
  <c r="W96" i="12"/>
  <c r="X96" i="12"/>
  <c r="X158" i="12"/>
  <c r="W158" i="12"/>
  <c r="X132" i="12"/>
  <c r="W132" i="12"/>
  <c r="W155" i="12"/>
  <c r="X155" i="12"/>
  <c r="W105" i="12"/>
  <c r="X78" i="12"/>
  <c r="W78" i="12"/>
  <c r="X74" i="12"/>
  <c r="W74" i="12"/>
  <c r="X89" i="12"/>
  <c r="W89" i="12"/>
  <c r="W85" i="12"/>
  <c r="X97" i="12"/>
  <c r="W97" i="12"/>
  <c r="AQ141" i="14" l="1"/>
  <c r="AQ99" i="14"/>
  <c r="AQ118" i="14"/>
  <c r="AQ147" i="14"/>
  <c r="AQ155" i="14"/>
  <c r="AQ90" i="14"/>
  <c r="AR74" i="14"/>
  <c r="AS103" i="14"/>
  <c r="AT103" i="14" s="1"/>
  <c r="AR73" i="14"/>
  <c r="AR131" i="14"/>
  <c r="AR76" i="14"/>
  <c r="AR150" i="14"/>
  <c r="AR105" i="14"/>
  <c r="AR161" i="14"/>
  <c r="AR70" i="14"/>
  <c r="AR81" i="14"/>
  <c r="AR87" i="14"/>
  <c r="AR151" i="14"/>
  <c r="AR166" i="14"/>
  <c r="AR157" i="14"/>
  <c r="AR117" i="14"/>
  <c r="AR128" i="14"/>
  <c r="AR119" i="14"/>
  <c r="AR140" i="14"/>
  <c r="AR86" i="14"/>
  <c r="AR92" i="14"/>
  <c r="AR137" i="14"/>
  <c r="AR159" i="14"/>
  <c r="AR152" i="14"/>
  <c r="AR75" i="14"/>
  <c r="AS74" i="14"/>
  <c r="AT74" i="14" s="1"/>
  <c r="AQ101" i="14"/>
  <c r="AS101" i="14" s="1"/>
  <c r="AT101" i="14" s="1"/>
  <c r="AQ107" i="14"/>
  <c r="AQ148" i="14"/>
  <c r="AQ83" i="14"/>
  <c r="AQ91" i="14"/>
  <c r="AQ115" i="14"/>
  <c r="AV103" i="14"/>
  <c r="AU103" i="14"/>
  <c r="AW103" i="14" s="1"/>
  <c r="AQ80" i="14"/>
  <c r="AQ82" i="14"/>
  <c r="AQ100" i="14"/>
  <c r="AQ160" i="14"/>
  <c r="AQ126" i="14"/>
  <c r="AQ143" i="14"/>
  <c r="AQ89" i="14"/>
  <c r="AQ111" i="14"/>
  <c r="AQ116" i="14"/>
  <c r="AQ123" i="14"/>
  <c r="AQ162" i="14"/>
  <c r="AQ158" i="14"/>
  <c r="AS158" i="14" s="1"/>
  <c r="AT158" i="14" s="1"/>
  <c r="AQ163" i="14"/>
  <c r="AQ153" i="14"/>
  <c r="AR135" i="14"/>
  <c r="AR132" i="14"/>
  <c r="AR112" i="14"/>
  <c r="AR68" i="14"/>
  <c r="AR111" i="14"/>
  <c r="AR116" i="14"/>
  <c r="AR123" i="14"/>
  <c r="AR162" i="14"/>
  <c r="AR158" i="14"/>
  <c r="AR163" i="14"/>
  <c r="AR153" i="14"/>
  <c r="AQ167" i="14"/>
  <c r="AS167" i="14" s="1"/>
  <c r="AT167" i="14" s="1"/>
  <c r="AR71" i="14"/>
  <c r="AS71" i="14" s="1"/>
  <c r="AT71" i="14" s="1"/>
  <c r="AR84" i="14"/>
  <c r="AR85" i="14"/>
  <c r="AR168" i="14"/>
  <c r="AR121" i="14"/>
  <c r="AR79" i="14"/>
  <c r="AS79" i="14" s="1"/>
  <c r="AT79" i="14" s="1"/>
  <c r="AR154" i="14"/>
  <c r="AR125" i="14"/>
  <c r="AR108" i="14"/>
  <c r="AR130" i="14"/>
  <c r="AS130" i="14" s="1"/>
  <c r="AT130" i="14" s="1"/>
  <c r="AR156" i="14"/>
  <c r="AQ110" i="14"/>
  <c r="AS110" i="14" s="1"/>
  <c r="AT110" i="14" s="1"/>
  <c r="AQ165" i="14"/>
  <c r="AS165" i="14" s="1"/>
  <c r="AT165" i="14" s="1"/>
  <c r="AQ139" i="14"/>
  <c r="AS139" i="14" s="1"/>
  <c r="AT139" i="14" s="1"/>
  <c r="AQ88" i="14"/>
  <c r="AS88" i="14" s="1"/>
  <c r="AT88" i="14" s="1"/>
  <c r="AQ94" i="14"/>
  <c r="AS94" i="14" s="1"/>
  <c r="AT94" i="14" s="1"/>
  <c r="AQ95" i="14"/>
  <c r="AS95" i="14" s="1"/>
  <c r="AT95" i="14" s="1"/>
  <c r="AQ69" i="14"/>
  <c r="AS69" i="14" s="1"/>
  <c r="AT69" i="14" s="1"/>
  <c r="AQ93" i="14"/>
  <c r="AS93" i="14" s="1"/>
  <c r="AT93" i="14" s="1"/>
  <c r="AQ96" i="14"/>
  <c r="AS96" i="14" s="1"/>
  <c r="AT96" i="14" s="1"/>
  <c r="AQ129" i="14"/>
  <c r="AS129" i="14" s="1"/>
  <c r="AT129" i="14" s="1"/>
  <c r="AQ144" i="14"/>
  <c r="AS144" i="14" s="1"/>
  <c r="AT144" i="14" s="1"/>
  <c r="AQ124" i="14"/>
  <c r="AS124" i="14" s="1"/>
  <c r="AT124" i="14" s="1"/>
  <c r="AQ114" i="14"/>
  <c r="AS114" i="14" s="1"/>
  <c r="AT114" i="14" s="1"/>
  <c r="AQ138" i="14"/>
  <c r="AS138" i="14" s="1"/>
  <c r="AT138" i="14" s="1"/>
  <c r="AQ109" i="14"/>
  <c r="AS109" i="14" s="1"/>
  <c r="AT109" i="14" s="1"/>
  <c r="AQ98" i="14"/>
  <c r="AS98" i="14" s="1"/>
  <c r="AT98" i="14" s="1"/>
  <c r="AQ72" i="14"/>
  <c r="AS72" i="14" s="1"/>
  <c r="AT72" i="14" s="1"/>
  <c r="AQ104" i="14"/>
  <c r="AS104" i="14" s="1"/>
  <c r="AT104" i="14" s="1"/>
  <c r="AQ135" i="14"/>
  <c r="AS135" i="14" s="1"/>
  <c r="AT135" i="14" s="1"/>
  <c r="AQ132" i="14"/>
  <c r="AQ112" i="14"/>
  <c r="AS112" i="14" s="1"/>
  <c r="AT112" i="14" s="1"/>
  <c r="AQ68" i="14"/>
  <c r="AS68" i="14" s="1"/>
  <c r="AT68" i="14" s="1"/>
  <c r="AR145" i="14"/>
  <c r="AR149" i="14"/>
  <c r="AR77" i="14"/>
  <c r="AS77" i="14" s="1"/>
  <c r="AT77" i="14" s="1"/>
  <c r="AR127" i="14"/>
  <c r="AR113" i="14"/>
  <c r="AR97" i="14"/>
  <c r="AR142" i="14"/>
  <c r="AS142" i="14" s="1"/>
  <c r="AT142" i="14" s="1"/>
  <c r="AS162" i="14"/>
  <c r="AT162" i="14" s="1"/>
  <c r="AS163" i="14"/>
  <c r="AT163" i="14" s="1"/>
  <c r="AS85" i="14"/>
  <c r="AT85" i="14" s="1"/>
  <c r="AS168" i="14"/>
  <c r="AT168" i="14" s="1"/>
  <c r="AS121" i="14"/>
  <c r="AT121" i="14" s="1"/>
  <c r="AS154" i="14"/>
  <c r="AT154" i="14" s="1"/>
  <c r="AS125" i="14"/>
  <c r="AT125" i="14" s="1"/>
  <c r="AS108" i="14"/>
  <c r="AT108" i="14" s="1"/>
  <c r="AS156" i="14"/>
  <c r="AT156" i="14" s="1"/>
  <c r="AS145" i="14"/>
  <c r="AT145" i="14" s="1"/>
  <c r="AS149" i="14"/>
  <c r="AT149" i="14" s="1"/>
  <c r="AS127" i="14"/>
  <c r="AT127" i="14" s="1"/>
  <c r="AS113" i="14"/>
  <c r="AT113" i="14" s="1"/>
  <c r="AS97" i="14"/>
  <c r="AT97" i="14" s="1"/>
  <c r="AU74" i="14"/>
  <c r="AW74" i="14" s="1"/>
  <c r="AV74" i="14"/>
  <c r="AS111" i="14"/>
  <c r="AT111" i="14" s="1"/>
  <c r="AS153" i="14"/>
  <c r="AT153" i="14" s="1"/>
  <c r="AS84" i="14"/>
  <c r="AT84" i="14" s="1"/>
  <c r="AR80" i="14"/>
  <c r="AR82" i="14"/>
  <c r="AR100" i="14"/>
  <c r="AS100" i="14" s="1"/>
  <c r="AT100" i="14" s="1"/>
  <c r="AR160" i="14"/>
  <c r="AS160" i="14" s="1"/>
  <c r="AT160" i="14" s="1"/>
  <c r="AR126" i="14"/>
  <c r="AR143" i="14"/>
  <c r="AR89" i="14"/>
  <c r="AS89" i="14" s="1"/>
  <c r="AT89" i="14" s="1"/>
  <c r="AX103" i="14"/>
  <c r="AP185" i="14"/>
  <c r="AQ185" i="14" s="1"/>
  <c r="AQ164" i="14"/>
  <c r="AS164" i="14" s="1"/>
  <c r="AT164" i="14" s="1"/>
  <c r="AR107" i="14"/>
  <c r="AR141" i="14"/>
  <c r="AS141" i="14" s="1"/>
  <c r="AT141" i="14" s="1"/>
  <c r="AR148" i="14"/>
  <c r="AR99" i="14"/>
  <c r="AR83" i="14"/>
  <c r="AS83" i="14" s="1"/>
  <c r="AT83" i="14" s="1"/>
  <c r="AR118" i="14"/>
  <c r="AR91" i="14"/>
  <c r="AR147" i="14"/>
  <c r="AR155" i="14"/>
  <c r="AS155" i="14" s="1"/>
  <c r="AT155" i="14" s="1"/>
  <c r="AR115" i="14"/>
  <c r="AR90" i="14"/>
  <c r="AQ73" i="14"/>
  <c r="AS73" i="14" s="1"/>
  <c r="AT73" i="14" s="1"/>
  <c r="AQ131" i="14"/>
  <c r="AS131" i="14" s="1"/>
  <c r="AT131" i="14" s="1"/>
  <c r="AQ76" i="14"/>
  <c r="AS76" i="14" s="1"/>
  <c r="AT76" i="14" s="1"/>
  <c r="AQ150" i="14"/>
  <c r="AS150" i="14" s="1"/>
  <c r="AT150" i="14" s="1"/>
  <c r="AQ105" i="14"/>
  <c r="AS105" i="14" s="1"/>
  <c r="AT105" i="14" s="1"/>
  <c r="AQ161" i="14"/>
  <c r="AS161" i="14" s="1"/>
  <c r="AT161" i="14" s="1"/>
  <c r="AQ70" i="14"/>
  <c r="AS70" i="14" s="1"/>
  <c r="AT70" i="14" s="1"/>
  <c r="AQ81" i="14"/>
  <c r="AS81" i="14" s="1"/>
  <c r="AT81" i="14" s="1"/>
  <c r="AQ87" i="14"/>
  <c r="AS87" i="14" s="1"/>
  <c r="AT87" i="14" s="1"/>
  <c r="AQ151" i="14"/>
  <c r="AS151" i="14" s="1"/>
  <c r="AT151" i="14" s="1"/>
  <c r="AQ166" i="14"/>
  <c r="AS166" i="14" s="1"/>
  <c r="AT166" i="14" s="1"/>
  <c r="AQ157" i="14"/>
  <c r="AS157" i="14" s="1"/>
  <c r="AT157" i="14" s="1"/>
  <c r="AQ117" i="14"/>
  <c r="AS117" i="14" s="1"/>
  <c r="AT117" i="14" s="1"/>
  <c r="AQ128" i="14"/>
  <c r="AS128" i="14" s="1"/>
  <c r="AT128" i="14" s="1"/>
  <c r="AQ119" i="14"/>
  <c r="AS119" i="14" s="1"/>
  <c r="AT119" i="14" s="1"/>
  <c r="AQ140" i="14"/>
  <c r="AS140" i="14" s="1"/>
  <c r="AT140" i="14" s="1"/>
  <c r="AQ86" i="14"/>
  <c r="AS86" i="14" s="1"/>
  <c r="AT86" i="14" s="1"/>
  <c r="AQ92" i="14"/>
  <c r="AS92" i="14" s="1"/>
  <c r="AT92" i="14" s="1"/>
  <c r="AQ137" i="14"/>
  <c r="AS137" i="14" s="1"/>
  <c r="AT137" i="14" s="1"/>
  <c r="AQ159" i="14"/>
  <c r="AS159" i="14" s="1"/>
  <c r="AT159" i="14" s="1"/>
  <c r="AQ152" i="14"/>
  <c r="AS152" i="14" s="1"/>
  <c r="AT152" i="14" s="1"/>
  <c r="AQ75" i="14"/>
  <c r="AS75" i="14" s="1"/>
  <c r="AT75" i="14" s="1"/>
  <c r="AS116" i="14"/>
  <c r="AT116" i="14" s="1"/>
  <c r="AS80" i="14"/>
  <c r="AT80" i="14" s="1"/>
  <c r="AS126" i="14"/>
  <c r="AT126" i="14" s="1"/>
  <c r="AY103" i="14"/>
  <c r="AZ103" i="14" s="1"/>
  <c r="AU101" i="14"/>
  <c r="AV101" i="14"/>
  <c r="AS107" i="14"/>
  <c r="AT107" i="14" s="1"/>
  <c r="AS148" i="14"/>
  <c r="AT148" i="14" s="1"/>
  <c r="AS99" i="14"/>
  <c r="AT99" i="14" s="1"/>
  <c r="AS118" i="14"/>
  <c r="AT118" i="14" s="1"/>
  <c r="AS91" i="14"/>
  <c r="AT91" i="14" s="1"/>
  <c r="AS147" i="14"/>
  <c r="AT147" i="14" s="1"/>
  <c r="AS115" i="14"/>
  <c r="AT115" i="14" s="1"/>
  <c r="AS90" i="14"/>
  <c r="AT90" i="14" s="1"/>
  <c r="AQ102" i="14"/>
  <c r="AS102" i="14" s="1"/>
  <c r="AT102" i="14" s="1"/>
  <c r="AQ134" i="14"/>
  <c r="AS134" i="14" s="1"/>
  <c r="AT134" i="14" s="1"/>
  <c r="AQ120" i="14"/>
  <c r="AS120" i="14" s="1"/>
  <c r="AT120" i="14" s="1"/>
  <c r="AQ78" i="14"/>
  <c r="AS78" i="14" s="1"/>
  <c r="AT78" i="14" s="1"/>
  <c r="AQ122" i="14"/>
  <c r="AS122" i="14" s="1"/>
  <c r="AT122" i="14" s="1"/>
  <c r="AQ136" i="14"/>
  <c r="AS136" i="14" s="1"/>
  <c r="AT136" i="14" s="1"/>
  <c r="AQ146" i="14"/>
  <c r="AS146" i="14" s="1"/>
  <c r="AT146" i="14" s="1"/>
  <c r="AQ133" i="14"/>
  <c r="AS133" i="14" s="1"/>
  <c r="AT133" i="14" s="1"/>
  <c r="AQ106" i="14"/>
  <c r="AS106" i="14" s="1"/>
  <c r="AT106" i="14" s="1"/>
  <c r="X121" i="12"/>
  <c r="W77" i="12"/>
  <c r="W128" i="12"/>
  <c r="X149" i="12"/>
  <c r="Y149" i="12" s="1"/>
  <c r="W120" i="12"/>
  <c r="Z120" i="12" s="1"/>
  <c r="W71" i="12"/>
  <c r="W112" i="12"/>
  <c r="X73" i="12"/>
  <c r="Z73" i="12" s="1"/>
  <c r="X93" i="12"/>
  <c r="Z93" i="12" s="1"/>
  <c r="X80" i="12"/>
  <c r="W117" i="12"/>
  <c r="Z117" i="12" s="1"/>
  <c r="X139" i="12"/>
  <c r="Z139" i="12" s="1"/>
  <c r="X164" i="12"/>
  <c r="Z164" i="12" s="1"/>
  <c r="X101" i="12"/>
  <c r="Y101" i="12" s="1"/>
  <c r="X109" i="12"/>
  <c r="Z109" i="12" s="1"/>
  <c r="W125" i="12"/>
  <c r="Y125" i="12" s="1"/>
  <c r="X136" i="12"/>
  <c r="Z136" i="12" s="1"/>
  <c r="W92" i="12"/>
  <c r="Z92" i="12" s="1"/>
  <c r="X135" i="12"/>
  <c r="Z135" i="12" s="1"/>
  <c r="X167" i="12"/>
  <c r="Z167" i="12" s="1"/>
  <c r="W130" i="12"/>
  <c r="Y130" i="12" s="1"/>
  <c r="X124" i="12"/>
  <c r="Z124" i="12" s="1"/>
  <c r="X76" i="12"/>
  <c r="Z76" i="12" s="1"/>
  <c r="AC185" i="12"/>
  <c r="AD185" i="12"/>
  <c r="Z185" i="12"/>
  <c r="AB185" i="12" s="1"/>
  <c r="W104" i="12"/>
  <c r="Y104" i="12" s="1"/>
  <c r="W148" i="12"/>
  <c r="Y148" i="12" s="1"/>
  <c r="X156" i="12"/>
  <c r="Y156" i="12" s="1"/>
  <c r="X69" i="12"/>
  <c r="Z69" i="12" s="1"/>
  <c r="X99" i="12"/>
  <c r="Z99" i="12" s="1"/>
  <c r="X110" i="12"/>
  <c r="Z110" i="12" s="1"/>
  <c r="X95" i="12"/>
  <c r="Z95" i="12" s="1"/>
  <c r="Z85" i="12"/>
  <c r="Z74" i="12"/>
  <c r="Z89" i="12"/>
  <c r="Z78" i="12"/>
  <c r="Z158" i="12"/>
  <c r="Y84" i="12"/>
  <c r="Z87" i="12"/>
  <c r="Z72" i="12"/>
  <c r="Z77" i="12"/>
  <c r="Y122" i="12"/>
  <c r="Z103" i="12"/>
  <c r="Z106" i="12"/>
  <c r="Z150" i="12"/>
  <c r="Z80" i="12"/>
  <c r="Z161" i="12"/>
  <c r="Z97" i="12"/>
  <c r="Z105" i="12"/>
  <c r="Z121" i="12"/>
  <c r="Y155" i="12"/>
  <c r="Z132" i="12"/>
  <c r="Y96" i="12"/>
  <c r="Z112" i="12"/>
  <c r="Z137" i="12"/>
  <c r="Y128" i="12"/>
  <c r="Y152" i="12"/>
  <c r="Z81" i="12"/>
  <c r="Z154" i="12"/>
  <c r="Z119" i="12"/>
  <c r="Z101" i="12"/>
  <c r="Z71" i="12"/>
  <c r="Y120" i="12"/>
  <c r="Y85" i="12"/>
  <c r="Y89" i="12"/>
  <c r="Y74" i="12"/>
  <c r="Y78" i="12"/>
  <c r="Y158" i="12"/>
  <c r="Z84" i="12"/>
  <c r="Y87" i="12"/>
  <c r="Y72" i="12"/>
  <c r="Y77" i="12"/>
  <c r="Z122" i="12"/>
  <c r="Y103" i="12"/>
  <c r="Y106" i="12"/>
  <c r="Y150" i="12"/>
  <c r="Y80" i="12"/>
  <c r="Y161" i="12"/>
  <c r="Y97" i="12"/>
  <c r="Y71" i="12"/>
  <c r="Y105" i="12"/>
  <c r="Y121" i="12"/>
  <c r="Z155" i="12"/>
  <c r="Y132" i="12"/>
  <c r="Z96" i="12"/>
  <c r="Y112" i="12"/>
  <c r="Y137" i="12"/>
  <c r="Z128" i="12"/>
  <c r="Z152" i="12"/>
  <c r="Y81" i="12"/>
  <c r="Y154" i="12"/>
  <c r="Y119" i="12"/>
  <c r="X142" i="12"/>
  <c r="Z142" i="12" s="1"/>
  <c r="W79" i="12"/>
  <c r="Y79" i="12" s="1"/>
  <c r="X82" i="12"/>
  <c r="Z82" i="12" s="1"/>
  <c r="W75" i="12"/>
  <c r="Y75" i="12" s="1"/>
  <c r="W90" i="12"/>
  <c r="Y90" i="12" s="1"/>
  <c r="X163" i="12"/>
  <c r="Z163" i="12" s="1"/>
  <c r="X83" i="12"/>
  <c r="Z83" i="12" s="1"/>
  <c r="W123" i="12"/>
  <c r="Y123" i="12" s="1"/>
  <c r="W100" i="12"/>
  <c r="Y100" i="12" s="1"/>
  <c r="W166" i="12"/>
  <c r="Y166" i="12" s="1"/>
  <c r="X94" i="12"/>
  <c r="Z94" i="12" s="1"/>
  <c r="W151" i="12"/>
  <c r="Y151" i="12" s="1"/>
  <c r="X131" i="12"/>
  <c r="Z131" i="12" s="1"/>
  <c r="X129" i="12"/>
  <c r="Z129" i="12" s="1"/>
  <c r="X146" i="12"/>
  <c r="Z146" i="12" s="1"/>
  <c r="W116" i="12"/>
  <c r="Y116" i="12" s="1"/>
  <c r="X68" i="12"/>
  <c r="Z68" i="12" s="1"/>
  <c r="X115" i="12"/>
  <c r="Z115" i="12" s="1"/>
  <c r="W157" i="12"/>
  <c r="Y157" i="12" s="1"/>
  <c r="W127" i="12"/>
  <c r="Y127" i="12" s="1"/>
  <c r="X107" i="12"/>
  <c r="Z107" i="12" s="1"/>
  <c r="X102" i="12"/>
  <c r="Z102" i="12" s="1"/>
  <c r="W118" i="12"/>
  <c r="Y118" i="12" s="1"/>
  <c r="X143" i="12"/>
  <c r="Z143" i="12" s="1"/>
  <c r="W70" i="12"/>
  <c r="Y70" i="12" s="1"/>
  <c r="X165" i="12"/>
  <c r="Z165" i="12" s="1"/>
  <c r="W140" i="12"/>
  <c r="Y140" i="12" s="1"/>
  <c r="W126" i="12"/>
  <c r="Y126" i="12" s="1"/>
  <c r="X160" i="12"/>
  <c r="Z160" i="12" s="1"/>
  <c r="W141" i="12"/>
  <c r="Y141" i="12" s="1"/>
  <c r="X145" i="12"/>
  <c r="Z145" i="12" s="1"/>
  <c r="W86" i="12"/>
  <c r="Y86" i="12" s="1"/>
  <c r="W91" i="12"/>
  <c r="Y91" i="12" s="1"/>
  <c r="W153" i="12"/>
  <c r="Y153" i="12" s="1"/>
  <c r="W144" i="12"/>
  <c r="Y144" i="12" s="1"/>
  <c r="W88" i="12"/>
  <c r="Y88" i="12" s="1"/>
  <c r="X113" i="12"/>
  <c r="Z113" i="12" s="1"/>
  <c r="X147" i="12"/>
  <c r="Z147" i="12" s="1"/>
  <c r="W133" i="12"/>
  <c r="Y133" i="12" s="1"/>
  <c r="X114" i="12"/>
  <c r="Z114" i="12" s="1"/>
  <c r="W168" i="12"/>
  <c r="Y168" i="12" s="1"/>
  <c r="X162" i="12"/>
  <c r="Z162" i="12" s="1"/>
  <c r="X134" i="12"/>
  <c r="Z134" i="12" s="1"/>
  <c r="W138" i="12"/>
  <c r="Y138" i="12" s="1"/>
  <c r="W111" i="12"/>
  <c r="Y111" i="12" s="1"/>
  <c r="W159" i="12"/>
  <c r="Y159" i="12" s="1"/>
  <c r="W108" i="12"/>
  <c r="Y108" i="12" s="1"/>
  <c r="X98" i="12"/>
  <c r="Z98" i="12" s="1"/>
  <c r="V169" i="12"/>
  <c r="AS143" i="14" l="1"/>
  <c r="AT143" i="14" s="1"/>
  <c r="AS82" i="14"/>
  <c r="AT82" i="14" s="1"/>
  <c r="AV82" i="14" s="1"/>
  <c r="AX82" i="14" s="1"/>
  <c r="AS132" i="14"/>
  <c r="AT132" i="14" s="1"/>
  <c r="AS123" i="14"/>
  <c r="AT123" i="14" s="1"/>
  <c r="AV123" i="14" s="1"/>
  <c r="AW101" i="14"/>
  <c r="AU89" i="14"/>
  <c r="AV89" i="14"/>
  <c r="AU143" i="14"/>
  <c r="AW143" i="14" s="1"/>
  <c r="AV143" i="14"/>
  <c r="AU82" i="14"/>
  <c r="AU123" i="14"/>
  <c r="AU141" i="14"/>
  <c r="AV141" i="14"/>
  <c r="AU160" i="14"/>
  <c r="AW160" i="14" s="1"/>
  <c r="AV160" i="14"/>
  <c r="AU102" i="14"/>
  <c r="AV102" i="14"/>
  <c r="AU99" i="14"/>
  <c r="AW99" i="14" s="1"/>
  <c r="AV99" i="14"/>
  <c r="AU146" i="14"/>
  <c r="AV146" i="14"/>
  <c r="AU120" i="14"/>
  <c r="AW120" i="14" s="1"/>
  <c r="AV120" i="14"/>
  <c r="AU115" i="14"/>
  <c r="AV115" i="14"/>
  <c r="AU118" i="14"/>
  <c r="AW118" i="14" s="1"/>
  <c r="AV118" i="14"/>
  <c r="AU107" i="14"/>
  <c r="AV107" i="14"/>
  <c r="AU126" i="14"/>
  <c r="AW126" i="14" s="1"/>
  <c r="AV126" i="14"/>
  <c r="AU75" i="14"/>
  <c r="AV75" i="14"/>
  <c r="AU92" i="14"/>
  <c r="AW92" i="14" s="1"/>
  <c r="AV92" i="14"/>
  <c r="AU128" i="14"/>
  <c r="AV128" i="14"/>
  <c r="AU151" i="14"/>
  <c r="AW151" i="14" s="1"/>
  <c r="AV151" i="14"/>
  <c r="AU161" i="14"/>
  <c r="AV161" i="14"/>
  <c r="AU131" i="14"/>
  <c r="AW131" i="14" s="1"/>
  <c r="AV131" i="14"/>
  <c r="AU153" i="14"/>
  <c r="AV153" i="14"/>
  <c r="AU127" i="14"/>
  <c r="AV127" i="14"/>
  <c r="AU156" i="14"/>
  <c r="AV156" i="14"/>
  <c r="AU154" i="14"/>
  <c r="AV154" i="14"/>
  <c r="AU85" i="14"/>
  <c r="AV85" i="14"/>
  <c r="AU162" i="14"/>
  <c r="AV162" i="14"/>
  <c r="AT169" i="14"/>
  <c r="AU68" i="14"/>
  <c r="AV68" i="14"/>
  <c r="AU104" i="14"/>
  <c r="AV104" i="14"/>
  <c r="AX104" i="14" s="1"/>
  <c r="AU138" i="14"/>
  <c r="AV138" i="14"/>
  <c r="AU129" i="14"/>
  <c r="AV129" i="14"/>
  <c r="AX129" i="14" s="1"/>
  <c r="AU95" i="14"/>
  <c r="AV95" i="14"/>
  <c r="AU165" i="14"/>
  <c r="AV165" i="14"/>
  <c r="AX165" i="14" s="1"/>
  <c r="AU136" i="14"/>
  <c r="AV136" i="14"/>
  <c r="AU134" i="14"/>
  <c r="AV134" i="14"/>
  <c r="AX134" i="14" s="1"/>
  <c r="AU155" i="14"/>
  <c r="AV155" i="14"/>
  <c r="AU83" i="14"/>
  <c r="AV83" i="14"/>
  <c r="AX83" i="14" s="1"/>
  <c r="AX101" i="14"/>
  <c r="AU100" i="14"/>
  <c r="AV100" i="14"/>
  <c r="AU152" i="14"/>
  <c r="AV152" i="14"/>
  <c r="AU86" i="14"/>
  <c r="AV86" i="14"/>
  <c r="AU117" i="14"/>
  <c r="AV117" i="14"/>
  <c r="AU87" i="14"/>
  <c r="AV87" i="14"/>
  <c r="AU105" i="14"/>
  <c r="AV105" i="14"/>
  <c r="AU73" i="14"/>
  <c r="AV73" i="14"/>
  <c r="AU164" i="14"/>
  <c r="AV164" i="14"/>
  <c r="AU158" i="14"/>
  <c r="AV158" i="14"/>
  <c r="AU142" i="14"/>
  <c r="AV142" i="14"/>
  <c r="AU77" i="14"/>
  <c r="AV77" i="14"/>
  <c r="AU130" i="14"/>
  <c r="AV130" i="14"/>
  <c r="AU79" i="14"/>
  <c r="AV79" i="14"/>
  <c r="AU71" i="14"/>
  <c r="AV71" i="14"/>
  <c r="AU112" i="14"/>
  <c r="AV112" i="14"/>
  <c r="AU72" i="14"/>
  <c r="AV72" i="14"/>
  <c r="AU114" i="14"/>
  <c r="AV114" i="14"/>
  <c r="AU96" i="14"/>
  <c r="AV96" i="14"/>
  <c r="AU94" i="14"/>
  <c r="AV94" i="14"/>
  <c r="AU110" i="14"/>
  <c r="AV110" i="14"/>
  <c r="AU167" i="14"/>
  <c r="AV167" i="14"/>
  <c r="AU106" i="14"/>
  <c r="AV106" i="14"/>
  <c r="AU147" i="14"/>
  <c r="AV147" i="14"/>
  <c r="AU80" i="14"/>
  <c r="AV80" i="14"/>
  <c r="AU159" i="14"/>
  <c r="AV159" i="14"/>
  <c r="AU140" i="14"/>
  <c r="AV140" i="14"/>
  <c r="AU157" i="14"/>
  <c r="AV157" i="14"/>
  <c r="AU81" i="14"/>
  <c r="AV81" i="14"/>
  <c r="AU150" i="14"/>
  <c r="AV150" i="14"/>
  <c r="AU185" i="14"/>
  <c r="AV185" i="14"/>
  <c r="AU111" i="14"/>
  <c r="AV111" i="14"/>
  <c r="AU97" i="14"/>
  <c r="AV97" i="14"/>
  <c r="AU149" i="14"/>
  <c r="AV149" i="14"/>
  <c r="AU108" i="14"/>
  <c r="AV108" i="14"/>
  <c r="AU121" i="14"/>
  <c r="AV121" i="14"/>
  <c r="AS185" i="14"/>
  <c r="AU132" i="14"/>
  <c r="AW132" i="14" s="1"/>
  <c r="AV132" i="14"/>
  <c r="AU98" i="14"/>
  <c r="AV98" i="14"/>
  <c r="AU124" i="14"/>
  <c r="AW124" i="14" s="1"/>
  <c r="AV124" i="14"/>
  <c r="AU93" i="14"/>
  <c r="AV93" i="14"/>
  <c r="AU88" i="14"/>
  <c r="AW88" i="14" s="1"/>
  <c r="AV88" i="14"/>
  <c r="AR185" i="14"/>
  <c r="AU122" i="14"/>
  <c r="AV122" i="14"/>
  <c r="AX122" i="14" s="1"/>
  <c r="AY101" i="14"/>
  <c r="AZ101" i="14" s="1"/>
  <c r="AU133" i="14"/>
  <c r="AV133" i="14"/>
  <c r="AU78" i="14"/>
  <c r="AW78" i="14" s="1"/>
  <c r="AV78" i="14"/>
  <c r="AU90" i="14"/>
  <c r="AV90" i="14"/>
  <c r="AU91" i="14"/>
  <c r="AW91" i="14" s="1"/>
  <c r="AV91" i="14"/>
  <c r="AU148" i="14"/>
  <c r="AV148" i="14"/>
  <c r="BA103" i="14"/>
  <c r="BC103" i="14" s="1"/>
  <c r="BB103" i="14"/>
  <c r="AU116" i="14"/>
  <c r="AV116" i="14"/>
  <c r="AU137" i="14"/>
  <c r="AW137" i="14" s="1"/>
  <c r="AV137" i="14"/>
  <c r="AU119" i="14"/>
  <c r="AV119" i="14"/>
  <c r="AU166" i="14"/>
  <c r="AW166" i="14" s="1"/>
  <c r="AV166" i="14"/>
  <c r="AU70" i="14"/>
  <c r="AV70" i="14"/>
  <c r="AX70" i="14" s="1"/>
  <c r="AU76" i="14"/>
  <c r="AW76" i="14" s="1"/>
  <c r="AV76" i="14"/>
  <c r="AU84" i="14"/>
  <c r="AV84" i="14"/>
  <c r="AX84" i="14" s="1"/>
  <c r="AX74" i="14"/>
  <c r="AY74" i="14" s="1"/>
  <c r="AZ74" i="14" s="1"/>
  <c r="AU113" i="14"/>
  <c r="AV113" i="14"/>
  <c r="AU145" i="14"/>
  <c r="AV145" i="14"/>
  <c r="AX145" i="14" s="1"/>
  <c r="AU125" i="14"/>
  <c r="AV125" i="14"/>
  <c r="AU168" i="14"/>
  <c r="AV168" i="14"/>
  <c r="AX168" i="14" s="1"/>
  <c r="AU163" i="14"/>
  <c r="AV163" i="14"/>
  <c r="AU135" i="14"/>
  <c r="AV135" i="14"/>
  <c r="AX135" i="14" s="1"/>
  <c r="AU109" i="14"/>
  <c r="AV109" i="14"/>
  <c r="AU144" i="14"/>
  <c r="AV144" i="14"/>
  <c r="AX144" i="14" s="1"/>
  <c r="AU69" i="14"/>
  <c r="AV69" i="14"/>
  <c r="AU139" i="14"/>
  <c r="AV139" i="14"/>
  <c r="AX139" i="14" s="1"/>
  <c r="Y139" i="12"/>
  <c r="Z149" i="12"/>
  <c r="Y73" i="12"/>
  <c r="Y167" i="12"/>
  <c r="AA167" i="12" s="1"/>
  <c r="AB167" i="12" s="1"/>
  <c r="Y93" i="12"/>
  <c r="Y164" i="12"/>
  <c r="Y136" i="12"/>
  <c r="Y117" i="12"/>
  <c r="AA117" i="12" s="1"/>
  <c r="AB117" i="12" s="1"/>
  <c r="AC117" i="12" s="1"/>
  <c r="Z130" i="12"/>
  <c r="AA130" i="12" s="1"/>
  <c r="AB130" i="12" s="1"/>
  <c r="AC130" i="12" s="1"/>
  <c r="Z156" i="12"/>
  <c r="Y124" i="12"/>
  <c r="Y135" i="12"/>
  <c r="AA135" i="12" s="1"/>
  <c r="AB135" i="12" s="1"/>
  <c r="Y109" i="12"/>
  <c r="Z125" i="12"/>
  <c r="Y92" i="12"/>
  <c r="Y76" i="12"/>
  <c r="AA76" i="12" s="1"/>
  <c r="AB76" i="12" s="1"/>
  <c r="AD76" i="12" s="1"/>
  <c r="Y95" i="12"/>
  <c r="AA95" i="12" s="1"/>
  <c r="AB95" i="12" s="1"/>
  <c r="AD95" i="12" s="1"/>
  <c r="Z104" i="12"/>
  <c r="Y69" i="12"/>
  <c r="Z148" i="12"/>
  <c r="AA148" i="12" s="1"/>
  <c r="AB148" i="12" s="1"/>
  <c r="AC148" i="12" s="1"/>
  <c r="Y99" i="12"/>
  <c r="AA99" i="12" s="1"/>
  <c r="AB99" i="12" s="1"/>
  <c r="AD99" i="12" s="1"/>
  <c r="AE185" i="12"/>
  <c r="AF185" i="12"/>
  <c r="Y110" i="12"/>
  <c r="AA110" i="12" s="1"/>
  <c r="AB110" i="12" s="1"/>
  <c r="AC110" i="12" s="1"/>
  <c r="Z123" i="12"/>
  <c r="AA123" i="12" s="1"/>
  <c r="AB123" i="12" s="1"/>
  <c r="AD123" i="12" s="1"/>
  <c r="Z75" i="12"/>
  <c r="AA75" i="12" s="1"/>
  <c r="AB75" i="12" s="1"/>
  <c r="AD75" i="12" s="1"/>
  <c r="Z70" i="12"/>
  <c r="AA70" i="12" s="1"/>
  <c r="AB70" i="12" s="1"/>
  <c r="Y160" i="12"/>
  <c r="AA160" i="12" s="1"/>
  <c r="AB160" i="12" s="1"/>
  <c r="AD160" i="12" s="1"/>
  <c r="Z141" i="12"/>
  <c r="AA141" i="12" s="1"/>
  <c r="AB141" i="12" s="1"/>
  <c r="Z127" i="12"/>
  <c r="AA127" i="12" s="1"/>
  <c r="AB127" i="12" s="1"/>
  <c r="AC127" i="12" s="1"/>
  <c r="Z88" i="12"/>
  <c r="AA88" i="12" s="1"/>
  <c r="AB88" i="12" s="1"/>
  <c r="Y129" i="12"/>
  <c r="AA129" i="12" s="1"/>
  <c r="AB129" i="12" s="1"/>
  <c r="Y102" i="12"/>
  <c r="AA102" i="12" s="1"/>
  <c r="AB102" i="12" s="1"/>
  <c r="AD102" i="12" s="1"/>
  <c r="Z133" i="12"/>
  <c r="AA133" i="12" s="1"/>
  <c r="AB133" i="12" s="1"/>
  <c r="AD133" i="12" s="1"/>
  <c r="Y83" i="12"/>
  <c r="AA83" i="12" s="1"/>
  <c r="AB83" i="12" s="1"/>
  <c r="Z100" i="12"/>
  <c r="AA100" i="12" s="1"/>
  <c r="AB100" i="12" s="1"/>
  <c r="AC100" i="12" s="1"/>
  <c r="Z157" i="12"/>
  <c r="AA157" i="12" s="1"/>
  <c r="AB157" i="12" s="1"/>
  <c r="AD157" i="12" s="1"/>
  <c r="Y131" i="12"/>
  <c r="AA131" i="12" s="1"/>
  <c r="AB131" i="12" s="1"/>
  <c r="AD131" i="12" s="1"/>
  <c r="Y115" i="12"/>
  <c r="AA115" i="12" s="1"/>
  <c r="AB115" i="12" s="1"/>
  <c r="Y107" i="12"/>
  <c r="AA107" i="12" s="1"/>
  <c r="AB107" i="12" s="1"/>
  <c r="AD107" i="12" s="1"/>
  <c r="Y134" i="12"/>
  <c r="AA134" i="12" s="1"/>
  <c r="AB134" i="12" s="1"/>
  <c r="AD134" i="12" s="1"/>
  <c r="Z90" i="12"/>
  <c r="AA90" i="12" s="1"/>
  <c r="AB90" i="12" s="1"/>
  <c r="AD90" i="12" s="1"/>
  <c r="Z118" i="12"/>
  <c r="AA118" i="12" s="1"/>
  <c r="AB118" i="12" s="1"/>
  <c r="AC118" i="12" s="1"/>
  <c r="Z138" i="12"/>
  <c r="AA138" i="12" s="1"/>
  <c r="AB138" i="12" s="1"/>
  <c r="AD138" i="12" s="1"/>
  <c r="Y146" i="12"/>
  <c r="Y147" i="12"/>
  <c r="AA147" i="12" s="1"/>
  <c r="AB147" i="12" s="1"/>
  <c r="AC147" i="12" s="1"/>
  <c r="Z168" i="12"/>
  <c r="AA168" i="12" s="1"/>
  <c r="AB168" i="12" s="1"/>
  <c r="AD168" i="12" s="1"/>
  <c r="Z166" i="12"/>
  <c r="AA166" i="12" s="1"/>
  <c r="AB166" i="12" s="1"/>
  <c r="AC166" i="12" s="1"/>
  <c r="Z140" i="12"/>
  <c r="AA140" i="12" s="1"/>
  <c r="AB140" i="12" s="1"/>
  <c r="AD140" i="12" s="1"/>
  <c r="Z86" i="12"/>
  <c r="AA86" i="12" s="1"/>
  <c r="AB86" i="12" s="1"/>
  <c r="AD86" i="12" s="1"/>
  <c r="Y163" i="12"/>
  <c r="AA163" i="12" s="1"/>
  <c r="AB163" i="12" s="1"/>
  <c r="Z151" i="12"/>
  <c r="AA151" i="12" s="1"/>
  <c r="AB151" i="12" s="1"/>
  <c r="Y143" i="12"/>
  <c r="Y162" i="12"/>
  <c r="AA162" i="12" s="1"/>
  <c r="AB162" i="12" s="1"/>
  <c r="AD162" i="12" s="1"/>
  <c r="Y142" i="12"/>
  <c r="AA142" i="12" s="1"/>
  <c r="AB142" i="12" s="1"/>
  <c r="AD142" i="12" s="1"/>
  <c r="Z159" i="12"/>
  <c r="AA159" i="12" s="1"/>
  <c r="AB159" i="12" s="1"/>
  <c r="Z108" i="12"/>
  <c r="AA108" i="12" s="1"/>
  <c r="AB108" i="12" s="1"/>
  <c r="Y94" i="12"/>
  <c r="AA94" i="12" s="1"/>
  <c r="AB94" i="12" s="1"/>
  <c r="AD94" i="12" s="1"/>
  <c r="Y98" i="12"/>
  <c r="AA98" i="12" s="1"/>
  <c r="AB98" i="12" s="1"/>
  <c r="AC98" i="12" s="1"/>
  <c r="Y68" i="12"/>
  <c r="AA68" i="12" s="1"/>
  <c r="AB68" i="12" s="1"/>
  <c r="AC68" i="12" s="1"/>
  <c r="Y82" i="12"/>
  <c r="AA82" i="12" s="1"/>
  <c r="AB82" i="12" s="1"/>
  <c r="AD82" i="12" s="1"/>
  <c r="Z144" i="12"/>
  <c r="AA144" i="12" s="1"/>
  <c r="AB144" i="12" s="1"/>
  <c r="AC144" i="12" s="1"/>
  <c r="Z91" i="12"/>
  <c r="AA91" i="12" s="1"/>
  <c r="AB91" i="12" s="1"/>
  <c r="AC91" i="12" s="1"/>
  <c r="Z116" i="12"/>
  <c r="AA116" i="12" s="1"/>
  <c r="AB116" i="12" s="1"/>
  <c r="AD116" i="12" s="1"/>
  <c r="Y165" i="12"/>
  <c r="AA165" i="12" s="1"/>
  <c r="AB165" i="12" s="1"/>
  <c r="Z153" i="12"/>
  <c r="AA153" i="12" s="1"/>
  <c r="AB153" i="12" s="1"/>
  <c r="Z79" i="12"/>
  <c r="AA79" i="12" s="1"/>
  <c r="AB79" i="12" s="1"/>
  <c r="AC79" i="12" s="1"/>
  <c r="Y145" i="12"/>
  <c r="AA145" i="12" s="1"/>
  <c r="AB145" i="12" s="1"/>
  <c r="AD145" i="12" s="1"/>
  <c r="Z111" i="12"/>
  <c r="AA111" i="12" s="1"/>
  <c r="AB111" i="12" s="1"/>
  <c r="Z126" i="12"/>
  <c r="AA126" i="12" s="1"/>
  <c r="AB126" i="12" s="1"/>
  <c r="AC126" i="12" s="1"/>
  <c r="Y114" i="12"/>
  <c r="AA114" i="12" s="1"/>
  <c r="AB114" i="12" s="1"/>
  <c r="AC114" i="12" s="1"/>
  <c r="Y113" i="12"/>
  <c r="AA113" i="12" s="1"/>
  <c r="AB113" i="12" s="1"/>
  <c r="AD113" i="12" s="1"/>
  <c r="AA146" i="12"/>
  <c r="AB146" i="12" s="1"/>
  <c r="AC146" i="12" s="1"/>
  <c r="AA96" i="12"/>
  <c r="AB96" i="12" s="1"/>
  <c r="AC96" i="12" s="1"/>
  <c r="AA121" i="12"/>
  <c r="AB121" i="12" s="1"/>
  <c r="AC121" i="12" s="1"/>
  <c r="AA125" i="12"/>
  <c r="AB125" i="12" s="1"/>
  <c r="AD125" i="12" s="1"/>
  <c r="AA124" i="12"/>
  <c r="AB124" i="12" s="1"/>
  <c r="AC124" i="12" s="1"/>
  <c r="AA105" i="12"/>
  <c r="AB105" i="12" s="1"/>
  <c r="AD105" i="12" s="1"/>
  <c r="AA103" i="12"/>
  <c r="AB103" i="12" s="1"/>
  <c r="AD103" i="12" s="1"/>
  <c r="AA73" i="12"/>
  <c r="AB73" i="12" s="1"/>
  <c r="AD73" i="12" s="1"/>
  <c r="AA71" i="12"/>
  <c r="AB71" i="12" s="1"/>
  <c r="AD71" i="12" s="1"/>
  <c r="AA119" i="12"/>
  <c r="AB119" i="12" s="1"/>
  <c r="AD119" i="12" s="1"/>
  <c r="AA112" i="12"/>
  <c r="AB112" i="12" s="1"/>
  <c r="AD112" i="12" s="1"/>
  <c r="AA154" i="12"/>
  <c r="AB154" i="12" s="1"/>
  <c r="AC154" i="12" s="1"/>
  <c r="AA81" i="12"/>
  <c r="AB81" i="12" s="1"/>
  <c r="AD81" i="12" s="1"/>
  <c r="AA77" i="12"/>
  <c r="AB77" i="12" s="1"/>
  <c r="AD77" i="12" s="1"/>
  <c r="AA122" i="12"/>
  <c r="AB122" i="12" s="1"/>
  <c r="AC122" i="12" s="1"/>
  <c r="AA152" i="12"/>
  <c r="AB152" i="12" s="1"/>
  <c r="AC152" i="12" s="1"/>
  <c r="AA132" i="12"/>
  <c r="AB132" i="12" s="1"/>
  <c r="AC132" i="12" s="1"/>
  <c r="AA128" i="12"/>
  <c r="AB128" i="12" s="1"/>
  <c r="AC128" i="12" s="1"/>
  <c r="AA101" i="12"/>
  <c r="AB101" i="12" s="1"/>
  <c r="AC101" i="12" s="1"/>
  <c r="AA69" i="12"/>
  <c r="AB69" i="12" s="1"/>
  <c r="AD69" i="12" s="1"/>
  <c r="AA156" i="12"/>
  <c r="AB156" i="12" s="1"/>
  <c r="AC156" i="12" s="1"/>
  <c r="AA97" i="12"/>
  <c r="AB97" i="12" s="1"/>
  <c r="AC97" i="12" s="1"/>
  <c r="AA93" i="12"/>
  <c r="AB93" i="12" s="1"/>
  <c r="AC93" i="12" s="1"/>
  <c r="AA92" i="12"/>
  <c r="AB92" i="12" s="1"/>
  <c r="AD92" i="12" s="1"/>
  <c r="AA106" i="12"/>
  <c r="AB106" i="12" s="1"/>
  <c r="AC106" i="12" s="1"/>
  <c r="AA164" i="12"/>
  <c r="AB164" i="12" s="1"/>
  <c r="AC164" i="12" s="1"/>
  <c r="AA120" i="12"/>
  <c r="AB120" i="12" s="1"/>
  <c r="AD120" i="12" s="1"/>
  <c r="AA80" i="12"/>
  <c r="AB80" i="12" s="1"/>
  <c r="AD80" i="12" s="1"/>
  <c r="AA136" i="12"/>
  <c r="AB136" i="12" s="1"/>
  <c r="AD136" i="12" s="1"/>
  <c r="AA74" i="12"/>
  <c r="AB74" i="12" s="1"/>
  <c r="AD74" i="12" s="1"/>
  <c r="AA72" i="12"/>
  <c r="AB72" i="12" s="1"/>
  <c r="AD72" i="12" s="1"/>
  <c r="AA150" i="12"/>
  <c r="AB150" i="12" s="1"/>
  <c r="AC150" i="12" s="1"/>
  <c r="AA85" i="12"/>
  <c r="AB85" i="12" s="1"/>
  <c r="AD85" i="12" s="1"/>
  <c r="AA104" i="12"/>
  <c r="AB104" i="12" s="1"/>
  <c r="AC104" i="12" s="1"/>
  <c r="AA78" i="12"/>
  <c r="AB78" i="12" s="1"/>
  <c r="AD78" i="12" s="1"/>
  <c r="AA89" i="12"/>
  <c r="AB89" i="12" s="1"/>
  <c r="AC89" i="12" s="1"/>
  <c r="AA87" i="12"/>
  <c r="AB87" i="12" s="1"/>
  <c r="AD87" i="12" s="1"/>
  <c r="AA158" i="12"/>
  <c r="AB158" i="12" s="1"/>
  <c r="AD158" i="12" s="1"/>
  <c r="AA109" i="12"/>
  <c r="AB109" i="12" s="1"/>
  <c r="AD109" i="12" s="1"/>
  <c r="AA84" i="12"/>
  <c r="AB84" i="12" s="1"/>
  <c r="AD84" i="12" s="1"/>
  <c r="AA155" i="12"/>
  <c r="AB155" i="12" s="1"/>
  <c r="AC155" i="12" s="1"/>
  <c r="AA161" i="12"/>
  <c r="AB161" i="12" s="1"/>
  <c r="AC161" i="12" s="1"/>
  <c r="AA143" i="12"/>
  <c r="AB143" i="12" s="1"/>
  <c r="AD143" i="12" s="1"/>
  <c r="AA137" i="12"/>
  <c r="AB137" i="12" s="1"/>
  <c r="AA139" i="12"/>
  <c r="AB139" i="12" s="1"/>
  <c r="AA149" i="12"/>
  <c r="AB149" i="12" s="1"/>
  <c r="AW123" i="14" l="1"/>
  <c r="AX108" i="14"/>
  <c r="AX97" i="14"/>
  <c r="AX81" i="14"/>
  <c r="AX140" i="14"/>
  <c r="AX80" i="14"/>
  <c r="AX106" i="14"/>
  <c r="AX110" i="14"/>
  <c r="AX96" i="14"/>
  <c r="AX72" i="14"/>
  <c r="AX71" i="14"/>
  <c r="AX130" i="14"/>
  <c r="AX142" i="14"/>
  <c r="AX164" i="14"/>
  <c r="AX105" i="14"/>
  <c r="AX117" i="14"/>
  <c r="AX152" i="14"/>
  <c r="AW155" i="14"/>
  <c r="AW136" i="14"/>
  <c r="AW95" i="14"/>
  <c r="AW138" i="14"/>
  <c r="AW68" i="14"/>
  <c r="AX85" i="14"/>
  <c r="AX156" i="14"/>
  <c r="AX153" i="14"/>
  <c r="AX161" i="14"/>
  <c r="AX128" i="14"/>
  <c r="AX75" i="14"/>
  <c r="AX107" i="14"/>
  <c r="AX115" i="14"/>
  <c r="AX146" i="14"/>
  <c r="AX102" i="14"/>
  <c r="AX141" i="14"/>
  <c r="AX89" i="14"/>
  <c r="AX69" i="14"/>
  <c r="AX109" i="14"/>
  <c r="AX163" i="14"/>
  <c r="AT185" i="14"/>
  <c r="AX143" i="14"/>
  <c r="AY143" i="14" s="1"/>
  <c r="AZ143" i="14" s="1"/>
  <c r="AX119" i="14"/>
  <c r="AX116" i="14"/>
  <c r="AX148" i="14"/>
  <c r="AX90" i="14"/>
  <c r="AX133" i="14"/>
  <c r="AX93" i="14"/>
  <c r="AX98" i="14"/>
  <c r="AX125" i="14"/>
  <c r="AX113" i="14"/>
  <c r="AX121" i="14"/>
  <c r="AX149" i="14"/>
  <c r="AX111" i="14"/>
  <c r="AX150" i="14"/>
  <c r="AX157" i="14"/>
  <c r="AX159" i="14"/>
  <c r="AX147" i="14"/>
  <c r="AX167" i="14"/>
  <c r="AX94" i="14"/>
  <c r="AX114" i="14"/>
  <c r="AX112" i="14"/>
  <c r="AX79" i="14"/>
  <c r="AX77" i="14"/>
  <c r="AX158" i="14"/>
  <c r="AX73" i="14"/>
  <c r="AX87" i="14"/>
  <c r="AX86" i="14"/>
  <c r="AX100" i="14"/>
  <c r="AX162" i="14"/>
  <c r="AX154" i="14"/>
  <c r="AX127" i="14"/>
  <c r="BA74" i="14"/>
  <c r="BB74" i="14"/>
  <c r="BD74" i="14" s="1"/>
  <c r="AW139" i="14"/>
  <c r="AY139" i="14" s="1"/>
  <c r="AZ139" i="14" s="1"/>
  <c r="AW168" i="14"/>
  <c r="AY168" i="14" s="1"/>
  <c r="AZ168" i="14" s="1"/>
  <c r="AW69" i="14"/>
  <c r="AY69" i="14" s="1"/>
  <c r="AZ69" i="14" s="1"/>
  <c r="AW109" i="14"/>
  <c r="AY109" i="14" s="1"/>
  <c r="AZ109" i="14" s="1"/>
  <c r="AW163" i="14"/>
  <c r="AY163" i="14" s="1"/>
  <c r="AZ163" i="14" s="1"/>
  <c r="AW125" i="14"/>
  <c r="AY125" i="14" s="1"/>
  <c r="AZ125" i="14" s="1"/>
  <c r="AW113" i="14"/>
  <c r="AY113" i="14" s="1"/>
  <c r="AZ113" i="14" s="1"/>
  <c r="AX76" i="14"/>
  <c r="AX166" i="14"/>
  <c r="AY166" i="14" s="1"/>
  <c r="AZ166" i="14" s="1"/>
  <c r="AX137" i="14"/>
  <c r="BD103" i="14"/>
  <c r="AX91" i="14"/>
  <c r="AX78" i="14"/>
  <c r="BA101" i="14"/>
  <c r="BB101" i="14"/>
  <c r="AX88" i="14"/>
  <c r="AX124" i="14"/>
  <c r="AX132" i="14"/>
  <c r="AW121" i="14"/>
  <c r="AY121" i="14" s="1"/>
  <c r="AZ121" i="14" s="1"/>
  <c r="AW149" i="14"/>
  <c r="AY149" i="14" s="1"/>
  <c r="AZ149" i="14" s="1"/>
  <c r="AW111" i="14"/>
  <c r="AY111" i="14" s="1"/>
  <c r="AZ111" i="14" s="1"/>
  <c r="AW150" i="14"/>
  <c r="AY150" i="14" s="1"/>
  <c r="AZ150" i="14" s="1"/>
  <c r="AW157" i="14"/>
  <c r="AY157" i="14" s="1"/>
  <c r="AZ157" i="14" s="1"/>
  <c r="AW159" i="14"/>
  <c r="AY159" i="14" s="1"/>
  <c r="AZ159" i="14" s="1"/>
  <c r="AW147" i="14"/>
  <c r="AY147" i="14" s="1"/>
  <c r="AZ147" i="14" s="1"/>
  <c r="AW167" i="14"/>
  <c r="AY167" i="14" s="1"/>
  <c r="AZ167" i="14" s="1"/>
  <c r="AW94" i="14"/>
  <c r="AY94" i="14" s="1"/>
  <c r="AZ94" i="14" s="1"/>
  <c r="AW114" i="14"/>
  <c r="AY114" i="14" s="1"/>
  <c r="AZ114" i="14" s="1"/>
  <c r="AW112" i="14"/>
  <c r="AY112" i="14" s="1"/>
  <c r="AZ112" i="14" s="1"/>
  <c r="AW79" i="14"/>
  <c r="AY79" i="14" s="1"/>
  <c r="AZ79" i="14" s="1"/>
  <c r="AW77" i="14"/>
  <c r="AY77" i="14" s="1"/>
  <c r="AZ77" i="14" s="1"/>
  <c r="AW158" i="14"/>
  <c r="AY158" i="14" s="1"/>
  <c r="AZ158" i="14" s="1"/>
  <c r="AW73" i="14"/>
  <c r="AY73" i="14" s="1"/>
  <c r="AZ73" i="14" s="1"/>
  <c r="AW87" i="14"/>
  <c r="AY87" i="14" s="1"/>
  <c r="AZ87" i="14" s="1"/>
  <c r="AW86" i="14"/>
  <c r="AY86" i="14" s="1"/>
  <c r="AZ86" i="14" s="1"/>
  <c r="AW100" i="14"/>
  <c r="AY100" i="14" s="1"/>
  <c r="AZ100" i="14" s="1"/>
  <c r="AX155" i="14"/>
  <c r="AX136" i="14"/>
  <c r="AX95" i="14"/>
  <c r="AX138" i="14"/>
  <c r="AX68" i="14"/>
  <c r="AW162" i="14"/>
  <c r="AY162" i="14" s="1"/>
  <c r="AZ162" i="14" s="1"/>
  <c r="AW154" i="14"/>
  <c r="AY154" i="14" s="1"/>
  <c r="AZ154" i="14" s="1"/>
  <c r="AW127" i="14"/>
  <c r="AY127" i="14" s="1"/>
  <c r="AZ127" i="14" s="1"/>
  <c r="AX131" i="14"/>
  <c r="AX151" i="14"/>
  <c r="AX92" i="14"/>
  <c r="AX126" i="14"/>
  <c r="AX118" i="14"/>
  <c r="AX120" i="14"/>
  <c r="AX99" i="14"/>
  <c r="AX160" i="14"/>
  <c r="AX123" i="14"/>
  <c r="AY137" i="14"/>
  <c r="AZ137" i="14" s="1"/>
  <c r="BE103" i="14"/>
  <c r="BF103" i="14" s="1"/>
  <c r="AY91" i="14"/>
  <c r="AZ91" i="14" s="1"/>
  <c r="AY78" i="14"/>
  <c r="AZ78" i="14" s="1"/>
  <c r="AY88" i="14"/>
  <c r="AZ88" i="14" s="1"/>
  <c r="AY124" i="14"/>
  <c r="AZ124" i="14" s="1"/>
  <c r="AY132" i="14"/>
  <c r="AZ132" i="14" s="1"/>
  <c r="AY155" i="14"/>
  <c r="AZ155" i="14" s="1"/>
  <c r="AY136" i="14"/>
  <c r="AZ136" i="14" s="1"/>
  <c r="AY95" i="14"/>
  <c r="AZ95" i="14" s="1"/>
  <c r="AY138" i="14"/>
  <c r="AZ138" i="14" s="1"/>
  <c r="AY68" i="14"/>
  <c r="AZ68" i="14" s="1"/>
  <c r="AY131" i="14"/>
  <c r="AZ131" i="14" s="1"/>
  <c r="AY151" i="14"/>
  <c r="AZ151" i="14" s="1"/>
  <c r="AY92" i="14"/>
  <c r="AZ92" i="14" s="1"/>
  <c r="AY126" i="14"/>
  <c r="AZ126" i="14" s="1"/>
  <c r="AY118" i="14"/>
  <c r="AZ118" i="14" s="1"/>
  <c r="AY120" i="14"/>
  <c r="AZ120" i="14" s="1"/>
  <c r="AY99" i="14"/>
  <c r="AZ99" i="14" s="1"/>
  <c r="AY160" i="14"/>
  <c r="AZ160" i="14" s="1"/>
  <c r="AY123" i="14"/>
  <c r="AZ123" i="14" s="1"/>
  <c r="AW144" i="14"/>
  <c r="AY144" i="14" s="1"/>
  <c r="AZ144" i="14" s="1"/>
  <c r="AW145" i="14"/>
  <c r="AY145" i="14" s="1"/>
  <c r="AZ145" i="14" s="1"/>
  <c r="AW122" i="14"/>
  <c r="AY122" i="14" s="1"/>
  <c r="AZ122" i="14" s="1"/>
  <c r="AW108" i="14"/>
  <c r="AY108" i="14" s="1"/>
  <c r="AZ108" i="14" s="1"/>
  <c r="AW97" i="14"/>
  <c r="AY97" i="14" s="1"/>
  <c r="AZ97" i="14" s="1"/>
  <c r="AW81" i="14"/>
  <c r="AY81" i="14" s="1"/>
  <c r="AZ81" i="14" s="1"/>
  <c r="AW140" i="14"/>
  <c r="AY140" i="14" s="1"/>
  <c r="AZ140" i="14" s="1"/>
  <c r="AW80" i="14"/>
  <c r="AY80" i="14" s="1"/>
  <c r="AZ80" i="14" s="1"/>
  <c r="AW106" i="14"/>
  <c r="AY106" i="14" s="1"/>
  <c r="AZ106" i="14" s="1"/>
  <c r="AW110" i="14"/>
  <c r="AY110" i="14" s="1"/>
  <c r="AZ110" i="14" s="1"/>
  <c r="AW96" i="14"/>
  <c r="AY96" i="14" s="1"/>
  <c r="AZ96" i="14" s="1"/>
  <c r="AW72" i="14"/>
  <c r="AY72" i="14" s="1"/>
  <c r="AZ72" i="14" s="1"/>
  <c r="AW71" i="14"/>
  <c r="AY71" i="14" s="1"/>
  <c r="AZ71" i="14" s="1"/>
  <c r="AW130" i="14"/>
  <c r="AY130" i="14" s="1"/>
  <c r="AZ130" i="14" s="1"/>
  <c r="AW142" i="14"/>
  <c r="AY142" i="14" s="1"/>
  <c r="AZ142" i="14" s="1"/>
  <c r="AW164" i="14"/>
  <c r="AY164" i="14" s="1"/>
  <c r="AZ164" i="14" s="1"/>
  <c r="AW105" i="14"/>
  <c r="AY105" i="14" s="1"/>
  <c r="AZ105" i="14" s="1"/>
  <c r="AW117" i="14"/>
  <c r="AY117" i="14" s="1"/>
  <c r="AZ117" i="14" s="1"/>
  <c r="AW152" i="14"/>
  <c r="AY152" i="14" s="1"/>
  <c r="AZ152" i="14" s="1"/>
  <c r="AW85" i="14"/>
  <c r="AY85" i="14" s="1"/>
  <c r="AZ85" i="14" s="1"/>
  <c r="AW156" i="14"/>
  <c r="AY156" i="14" s="1"/>
  <c r="AZ156" i="14" s="1"/>
  <c r="AY76" i="14"/>
  <c r="AZ76" i="14" s="1"/>
  <c r="AW135" i="14"/>
  <c r="AY135" i="14" s="1"/>
  <c r="AZ135" i="14" s="1"/>
  <c r="AW84" i="14"/>
  <c r="AY84" i="14" s="1"/>
  <c r="AZ84" i="14" s="1"/>
  <c r="AW70" i="14"/>
  <c r="AY70" i="14" s="1"/>
  <c r="AZ70" i="14" s="1"/>
  <c r="AW119" i="14"/>
  <c r="AY119" i="14" s="1"/>
  <c r="AZ119" i="14" s="1"/>
  <c r="AW116" i="14"/>
  <c r="AY116" i="14" s="1"/>
  <c r="AZ116" i="14" s="1"/>
  <c r="AW148" i="14"/>
  <c r="AY148" i="14" s="1"/>
  <c r="AZ148" i="14" s="1"/>
  <c r="AW90" i="14"/>
  <c r="AY90" i="14" s="1"/>
  <c r="AZ90" i="14" s="1"/>
  <c r="AW133" i="14"/>
  <c r="AY133" i="14" s="1"/>
  <c r="AZ133" i="14" s="1"/>
  <c r="AW185" i="14"/>
  <c r="AY185" i="14" s="1"/>
  <c r="AZ185" i="14" s="1"/>
  <c r="AX185" i="14"/>
  <c r="AW93" i="14"/>
  <c r="AY93" i="14" s="1"/>
  <c r="AZ93" i="14" s="1"/>
  <c r="AW98" i="14"/>
  <c r="AY98" i="14" s="1"/>
  <c r="AZ98" i="14" s="1"/>
  <c r="AW83" i="14"/>
  <c r="AY83" i="14" s="1"/>
  <c r="AZ83" i="14" s="1"/>
  <c r="AW134" i="14"/>
  <c r="AY134" i="14" s="1"/>
  <c r="AZ134" i="14" s="1"/>
  <c r="AW165" i="14"/>
  <c r="AY165" i="14" s="1"/>
  <c r="AZ165" i="14" s="1"/>
  <c r="AW129" i="14"/>
  <c r="AY129" i="14" s="1"/>
  <c r="AZ129" i="14" s="1"/>
  <c r="AW104" i="14"/>
  <c r="AY104" i="14" s="1"/>
  <c r="AZ104" i="14" s="1"/>
  <c r="AW153" i="14"/>
  <c r="AY153" i="14" s="1"/>
  <c r="AZ153" i="14" s="1"/>
  <c r="AW161" i="14"/>
  <c r="AY161" i="14" s="1"/>
  <c r="AZ161" i="14" s="1"/>
  <c r="AW128" i="14"/>
  <c r="AY128" i="14" s="1"/>
  <c r="AZ128" i="14" s="1"/>
  <c r="AW75" i="14"/>
  <c r="AY75" i="14" s="1"/>
  <c r="AZ75" i="14" s="1"/>
  <c r="AW107" i="14"/>
  <c r="AY107" i="14" s="1"/>
  <c r="AZ107" i="14" s="1"/>
  <c r="AW115" i="14"/>
  <c r="AY115" i="14" s="1"/>
  <c r="AZ115" i="14" s="1"/>
  <c r="AW146" i="14"/>
  <c r="AY146" i="14" s="1"/>
  <c r="AZ146" i="14" s="1"/>
  <c r="AW102" i="14"/>
  <c r="AY102" i="14" s="1"/>
  <c r="AZ102" i="14" s="1"/>
  <c r="AW141" i="14"/>
  <c r="AY141" i="14" s="1"/>
  <c r="AZ141" i="14" s="1"/>
  <c r="AW82" i="14"/>
  <c r="AY82" i="14" s="1"/>
  <c r="AZ82" i="14" s="1"/>
  <c r="AW89" i="14"/>
  <c r="AY89" i="14" s="1"/>
  <c r="AZ89" i="14" s="1"/>
  <c r="AD96" i="12"/>
  <c r="AE96" i="12" s="1"/>
  <c r="AG185" i="12"/>
  <c r="AH185" i="12" s="1"/>
  <c r="AD124" i="12"/>
  <c r="AF124" i="12" s="1"/>
  <c r="AD130" i="12"/>
  <c r="AE130" i="12" s="1"/>
  <c r="AC102" i="12"/>
  <c r="AE102" i="12" s="1"/>
  <c r="AC129" i="12"/>
  <c r="AD129" i="12"/>
  <c r="AD115" i="12"/>
  <c r="AC115" i="12"/>
  <c r="AD156" i="12"/>
  <c r="AF156" i="12" s="1"/>
  <c r="AC112" i="12"/>
  <c r="AE112" i="12" s="1"/>
  <c r="AC103" i="12"/>
  <c r="AE103" i="12" s="1"/>
  <c r="AD121" i="12"/>
  <c r="AF121" i="12" s="1"/>
  <c r="AC105" i="12"/>
  <c r="AE105" i="12" s="1"/>
  <c r="AC125" i="12"/>
  <c r="AE125" i="12" s="1"/>
  <c r="AC81" i="12"/>
  <c r="AE81" i="12" s="1"/>
  <c r="AD101" i="12"/>
  <c r="AF101" i="12" s="1"/>
  <c r="AD128" i="12"/>
  <c r="AF128" i="12" s="1"/>
  <c r="AD97" i="12"/>
  <c r="AF97" i="12" s="1"/>
  <c r="AD132" i="12"/>
  <c r="AF132" i="12" s="1"/>
  <c r="AD166" i="12"/>
  <c r="AF166" i="12" s="1"/>
  <c r="AC160" i="12"/>
  <c r="AE160" i="12" s="1"/>
  <c r="AC77" i="12"/>
  <c r="AE77" i="12" s="1"/>
  <c r="AC107" i="12"/>
  <c r="AE107" i="12" s="1"/>
  <c r="AC87" i="12"/>
  <c r="AE87" i="12" s="1"/>
  <c r="AC82" i="12"/>
  <c r="AE82" i="12" s="1"/>
  <c r="AD164" i="12"/>
  <c r="AF164" i="12" s="1"/>
  <c r="AC73" i="12"/>
  <c r="AE73" i="12" s="1"/>
  <c r="AD154" i="12"/>
  <c r="AF154" i="12" s="1"/>
  <c r="AD122" i="12"/>
  <c r="AF122" i="12" s="1"/>
  <c r="AC116" i="12"/>
  <c r="AE116" i="12" s="1"/>
  <c r="AD117" i="12"/>
  <c r="AF117" i="12" s="1"/>
  <c r="AC119" i="12"/>
  <c r="AE119" i="12" s="1"/>
  <c r="AD106" i="12"/>
  <c r="AF106" i="12" s="1"/>
  <c r="AC71" i="12"/>
  <c r="AE71" i="12" s="1"/>
  <c r="AD93" i="12"/>
  <c r="AF93" i="12" s="1"/>
  <c r="AC76" i="12"/>
  <c r="AE76" i="12" s="1"/>
  <c r="AD144" i="12"/>
  <c r="AF144" i="12" s="1"/>
  <c r="AD152" i="12"/>
  <c r="AF152" i="12" s="1"/>
  <c r="AC69" i="12"/>
  <c r="AE69" i="12" s="1"/>
  <c r="AD100" i="12"/>
  <c r="AF100" i="12" s="1"/>
  <c r="AD110" i="12"/>
  <c r="AF110" i="12" s="1"/>
  <c r="AC86" i="12"/>
  <c r="AE86" i="12" s="1"/>
  <c r="AD83" i="12"/>
  <c r="AC83" i="12"/>
  <c r="AC72" i="12"/>
  <c r="AE72" i="12" s="1"/>
  <c r="AD91" i="12"/>
  <c r="AF91" i="12" s="1"/>
  <c r="AC75" i="12"/>
  <c r="AE75" i="12" s="1"/>
  <c r="AC123" i="12"/>
  <c r="AE123" i="12" s="1"/>
  <c r="AC92" i="12"/>
  <c r="AE92" i="12" s="1"/>
  <c r="AD148" i="12"/>
  <c r="AF148" i="12" s="1"/>
  <c r="AC99" i="12"/>
  <c r="AE99" i="12" s="1"/>
  <c r="AD68" i="12"/>
  <c r="AF68" i="12" s="1"/>
  <c r="AD79" i="12"/>
  <c r="AF79" i="12" s="1"/>
  <c r="AC80" i="12"/>
  <c r="AE80" i="12" s="1"/>
  <c r="AC70" i="12"/>
  <c r="AD70" i="12"/>
  <c r="AC120" i="12"/>
  <c r="AE120" i="12" s="1"/>
  <c r="AD126" i="12"/>
  <c r="AF126" i="12" s="1"/>
  <c r="AC131" i="12"/>
  <c r="AE131" i="12" s="1"/>
  <c r="AD114" i="12"/>
  <c r="AF114" i="12" s="1"/>
  <c r="AC136" i="12"/>
  <c r="AE136" i="12" s="1"/>
  <c r="AC140" i="12"/>
  <c r="AE140" i="12" s="1"/>
  <c r="AD88" i="12"/>
  <c r="AC88" i="12"/>
  <c r="AD146" i="12"/>
  <c r="AF146" i="12" s="1"/>
  <c r="AC168" i="12"/>
  <c r="AE168" i="12" s="1"/>
  <c r="AD104" i="12"/>
  <c r="AF104" i="12" s="1"/>
  <c r="AC95" i="12"/>
  <c r="AE95" i="12" s="1"/>
  <c r="AC158" i="12"/>
  <c r="AE158" i="12" s="1"/>
  <c r="AC142" i="12"/>
  <c r="AE142" i="12" s="1"/>
  <c r="AD89" i="12"/>
  <c r="AF89" i="12" s="1"/>
  <c r="AC113" i="12"/>
  <c r="AE113" i="12" s="1"/>
  <c r="AC74" i="12"/>
  <c r="AE74" i="12" s="1"/>
  <c r="AC162" i="12"/>
  <c r="AE162" i="12" s="1"/>
  <c r="AC85" i="12"/>
  <c r="AE85" i="12" s="1"/>
  <c r="AC94" i="12"/>
  <c r="AE94" i="12" s="1"/>
  <c r="AD118" i="12"/>
  <c r="AF118" i="12" s="1"/>
  <c r="AC109" i="12"/>
  <c r="AE109" i="12" s="1"/>
  <c r="AC138" i="12"/>
  <c r="AE138" i="12" s="1"/>
  <c r="AD127" i="12"/>
  <c r="AF127" i="12" s="1"/>
  <c r="AD150" i="12"/>
  <c r="AF150" i="12" s="1"/>
  <c r="AC143" i="12"/>
  <c r="AE143" i="12" s="1"/>
  <c r="AC90" i="12"/>
  <c r="AE90" i="12" s="1"/>
  <c r="AD108" i="12"/>
  <c r="AC108" i="12"/>
  <c r="AD111" i="12"/>
  <c r="AC111" i="12"/>
  <c r="AD155" i="12"/>
  <c r="AF155" i="12" s="1"/>
  <c r="AC134" i="12"/>
  <c r="AE134" i="12" s="1"/>
  <c r="AD161" i="12"/>
  <c r="AF161" i="12" s="1"/>
  <c r="AD147" i="12"/>
  <c r="AF147" i="12" s="1"/>
  <c r="AC78" i="12"/>
  <c r="AE78" i="12" s="1"/>
  <c r="AC157" i="12"/>
  <c r="AE157" i="12" s="1"/>
  <c r="AC145" i="12"/>
  <c r="AE145" i="12" s="1"/>
  <c r="AC84" i="12"/>
  <c r="AE84" i="12" s="1"/>
  <c r="AD98" i="12"/>
  <c r="AF98" i="12" s="1"/>
  <c r="AC133" i="12"/>
  <c r="AE133" i="12" s="1"/>
  <c r="AB169" i="12"/>
  <c r="AD151" i="12"/>
  <c r="AC151" i="12"/>
  <c r="AD149" i="12"/>
  <c r="AC149" i="12"/>
  <c r="AD153" i="12"/>
  <c r="AC153" i="12"/>
  <c r="AD165" i="12"/>
  <c r="AC165" i="12"/>
  <c r="AD167" i="12"/>
  <c r="AC167" i="12"/>
  <c r="AD141" i="12"/>
  <c r="AC141" i="12"/>
  <c r="AD163" i="12"/>
  <c r="AC163" i="12"/>
  <c r="AD139" i="12"/>
  <c r="AC139" i="12"/>
  <c r="AD135" i="12"/>
  <c r="AC135" i="12"/>
  <c r="AD137" i="12"/>
  <c r="AC137" i="12"/>
  <c r="AD159" i="12"/>
  <c r="AC159" i="12"/>
  <c r="BA143" i="14" l="1"/>
  <c r="BB143" i="14"/>
  <c r="BD101" i="14"/>
  <c r="BA166" i="14"/>
  <c r="BB166" i="14"/>
  <c r="BD166" i="14" s="1"/>
  <c r="BA89" i="14"/>
  <c r="BB89" i="14"/>
  <c r="BD89" i="14" s="1"/>
  <c r="BA141" i="14"/>
  <c r="BB141" i="14"/>
  <c r="BD141" i="14" s="1"/>
  <c r="BA107" i="14"/>
  <c r="BB107" i="14"/>
  <c r="BA153" i="14"/>
  <c r="BB153" i="14"/>
  <c r="BD153" i="14" s="1"/>
  <c r="BA134" i="14"/>
  <c r="BC134" i="14" s="1"/>
  <c r="BB134" i="14"/>
  <c r="BB185" i="14"/>
  <c r="BA90" i="14"/>
  <c r="BB90" i="14"/>
  <c r="BD90" i="14" s="1"/>
  <c r="BA70" i="14"/>
  <c r="BC70" i="14" s="1"/>
  <c r="BB70" i="14"/>
  <c r="BA156" i="14"/>
  <c r="BB156" i="14"/>
  <c r="BD156" i="14" s="1"/>
  <c r="BA105" i="14"/>
  <c r="BC105" i="14" s="1"/>
  <c r="BB105" i="14"/>
  <c r="BA71" i="14"/>
  <c r="BB71" i="14"/>
  <c r="BD71" i="14" s="1"/>
  <c r="BA106" i="14"/>
  <c r="BC106" i="14" s="1"/>
  <c r="BB106" i="14"/>
  <c r="BA97" i="14"/>
  <c r="BB97" i="14"/>
  <c r="BD97" i="14" s="1"/>
  <c r="BA144" i="14"/>
  <c r="BC144" i="14" s="1"/>
  <c r="BB144" i="14"/>
  <c r="BA160" i="14"/>
  <c r="BB160" i="14"/>
  <c r="BD160" i="14" s="1"/>
  <c r="BA126" i="14"/>
  <c r="BC126" i="14" s="1"/>
  <c r="BB126" i="14"/>
  <c r="AZ169" i="14"/>
  <c r="BA68" i="14"/>
  <c r="BC68" i="14" s="1"/>
  <c r="BB68" i="14"/>
  <c r="BA155" i="14"/>
  <c r="BB155" i="14"/>
  <c r="BD155" i="14" s="1"/>
  <c r="BA78" i="14"/>
  <c r="BC78" i="14" s="1"/>
  <c r="BB78" i="14"/>
  <c r="BA73" i="14"/>
  <c r="BB73" i="14"/>
  <c r="BD73" i="14" s="1"/>
  <c r="BA112" i="14"/>
  <c r="BC112" i="14" s="1"/>
  <c r="BB112" i="14"/>
  <c r="BA147" i="14"/>
  <c r="BB147" i="14"/>
  <c r="BD147" i="14" s="1"/>
  <c r="BA111" i="14"/>
  <c r="BC111" i="14" s="1"/>
  <c r="BB111" i="14"/>
  <c r="BA163" i="14"/>
  <c r="BB163" i="14"/>
  <c r="BD163" i="14" s="1"/>
  <c r="BA139" i="14"/>
  <c r="BC139" i="14" s="1"/>
  <c r="BB139" i="14"/>
  <c r="BA102" i="14"/>
  <c r="BB102" i="14"/>
  <c r="BD102" i="14" s="1"/>
  <c r="BA75" i="14"/>
  <c r="BC75" i="14" s="1"/>
  <c r="BB75" i="14"/>
  <c r="BA104" i="14"/>
  <c r="BB104" i="14"/>
  <c r="BD104" i="14" s="1"/>
  <c r="BA83" i="14"/>
  <c r="BC83" i="14" s="1"/>
  <c r="BB83" i="14"/>
  <c r="BA185" i="14"/>
  <c r="BC185" i="14" s="1"/>
  <c r="BA148" i="14"/>
  <c r="BB148" i="14"/>
  <c r="BD148" i="14" s="1"/>
  <c r="BA84" i="14"/>
  <c r="BC84" i="14" s="1"/>
  <c r="BB84" i="14"/>
  <c r="BA85" i="14"/>
  <c r="BB85" i="14"/>
  <c r="BD85" i="14" s="1"/>
  <c r="BA164" i="14"/>
  <c r="BC164" i="14" s="1"/>
  <c r="BB164" i="14"/>
  <c r="BA72" i="14"/>
  <c r="BB72" i="14"/>
  <c r="BD72" i="14" s="1"/>
  <c r="BA80" i="14"/>
  <c r="BC80" i="14" s="1"/>
  <c r="BB80" i="14"/>
  <c r="BA108" i="14"/>
  <c r="BB108" i="14"/>
  <c r="BD108" i="14" s="1"/>
  <c r="BD143" i="14"/>
  <c r="BA99" i="14"/>
  <c r="BB99" i="14"/>
  <c r="BD99" i="14" s="1"/>
  <c r="BA92" i="14"/>
  <c r="BC92" i="14" s="1"/>
  <c r="BB92" i="14"/>
  <c r="BA138" i="14"/>
  <c r="BB138" i="14"/>
  <c r="BD138" i="14" s="1"/>
  <c r="BA132" i="14"/>
  <c r="BC132" i="14" s="1"/>
  <c r="BB132" i="14"/>
  <c r="BA91" i="14"/>
  <c r="BB91" i="14"/>
  <c r="BD91" i="14" s="1"/>
  <c r="BA127" i="14"/>
  <c r="BC127" i="14" s="1"/>
  <c r="BB127" i="14"/>
  <c r="BA100" i="14"/>
  <c r="BB100" i="14"/>
  <c r="BD100" i="14" s="1"/>
  <c r="BA158" i="14"/>
  <c r="BC158" i="14" s="1"/>
  <c r="BB158" i="14"/>
  <c r="BA114" i="14"/>
  <c r="BB114" i="14"/>
  <c r="BD114" i="14" s="1"/>
  <c r="BA159" i="14"/>
  <c r="BC159" i="14" s="1"/>
  <c r="BB159" i="14"/>
  <c r="BA149" i="14"/>
  <c r="BB149" i="14"/>
  <c r="BD149" i="14" s="1"/>
  <c r="BA109" i="14"/>
  <c r="BC109" i="14" s="1"/>
  <c r="BB109" i="14"/>
  <c r="BA146" i="14"/>
  <c r="BB146" i="14"/>
  <c r="BD146" i="14" s="1"/>
  <c r="BA128" i="14"/>
  <c r="BC128" i="14" s="1"/>
  <c r="BB128" i="14"/>
  <c r="BA129" i="14"/>
  <c r="BB129" i="14"/>
  <c r="BD129" i="14" s="1"/>
  <c r="BA98" i="14"/>
  <c r="BC98" i="14" s="1"/>
  <c r="BB98" i="14"/>
  <c r="BD185" i="14"/>
  <c r="BE185" i="14"/>
  <c r="BA116" i="14"/>
  <c r="BC116" i="14" s="1"/>
  <c r="BB116" i="14"/>
  <c r="BA135" i="14"/>
  <c r="BB135" i="14"/>
  <c r="BD135" i="14" s="1"/>
  <c r="BA152" i="14"/>
  <c r="BC152" i="14" s="1"/>
  <c r="BB152" i="14"/>
  <c r="BA142" i="14"/>
  <c r="BB142" i="14"/>
  <c r="BD142" i="14" s="1"/>
  <c r="BA96" i="14"/>
  <c r="BC96" i="14" s="1"/>
  <c r="BB96" i="14"/>
  <c r="BA140" i="14"/>
  <c r="BB140" i="14"/>
  <c r="BD140" i="14" s="1"/>
  <c r="BA122" i="14"/>
  <c r="BC122" i="14" s="1"/>
  <c r="BB122" i="14"/>
  <c r="BA120" i="14"/>
  <c r="BB120" i="14"/>
  <c r="BD120" i="14" s="1"/>
  <c r="BA151" i="14"/>
  <c r="BC151" i="14" s="1"/>
  <c r="BB151" i="14"/>
  <c r="BA95" i="14"/>
  <c r="BB95" i="14"/>
  <c r="BD95" i="14" s="1"/>
  <c r="BA124" i="14"/>
  <c r="BC124" i="14" s="1"/>
  <c r="BB124" i="14"/>
  <c r="BG103" i="14"/>
  <c r="BH103" i="14"/>
  <c r="BJ103" i="14" s="1"/>
  <c r="BA154" i="14"/>
  <c r="BC154" i="14" s="1"/>
  <c r="BB154" i="14"/>
  <c r="BA86" i="14"/>
  <c r="BB86" i="14"/>
  <c r="BD86" i="14" s="1"/>
  <c r="BA77" i="14"/>
  <c r="BC77" i="14" s="1"/>
  <c r="BB77" i="14"/>
  <c r="BA94" i="14"/>
  <c r="BB94" i="14"/>
  <c r="BD94" i="14" s="1"/>
  <c r="BA157" i="14"/>
  <c r="BC157" i="14" s="1"/>
  <c r="BB157" i="14"/>
  <c r="BA121" i="14"/>
  <c r="BB121" i="14"/>
  <c r="BD121" i="14" s="1"/>
  <c r="BA113" i="14"/>
  <c r="BC113" i="14" s="1"/>
  <c r="BB113" i="14"/>
  <c r="BA69" i="14"/>
  <c r="BB69" i="14"/>
  <c r="BD69" i="14" s="1"/>
  <c r="BA82" i="14"/>
  <c r="BC82" i="14" s="1"/>
  <c r="BB82" i="14"/>
  <c r="BA115" i="14"/>
  <c r="BB115" i="14"/>
  <c r="BD115" i="14" s="1"/>
  <c r="BA161" i="14"/>
  <c r="BC161" i="14" s="1"/>
  <c r="BB161" i="14"/>
  <c r="BA165" i="14"/>
  <c r="BB165" i="14"/>
  <c r="BD165" i="14" s="1"/>
  <c r="BA93" i="14"/>
  <c r="BC93" i="14" s="1"/>
  <c r="BB93" i="14"/>
  <c r="BA133" i="14"/>
  <c r="BB133" i="14"/>
  <c r="BD133" i="14" s="1"/>
  <c r="BA119" i="14"/>
  <c r="BC119" i="14" s="1"/>
  <c r="BB119" i="14"/>
  <c r="BA76" i="14"/>
  <c r="BB76" i="14"/>
  <c r="BD76" i="14" s="1"/>
  <c r="BA117" i="14"/>
  <c r="BC117" i="14" s="1"/>
  <c r="BB117" i="14"/>
  <c r="BA130" i="14"/>
  <c r="BB130" i="14"/>
  <c r="BD130" i="14" s="1"/>
  <c r="BA110" i="14"/>
  <c r="BC110" i="14" s="1"/>
  <c r="BB110" i="14"/>
  <c r="BA81" i="14"/>
  <c r="BB81" i="14"/>
  <c r="BD81" i="14" s="1"/>
  <c r="BA145" i="14"/>
  <c r="BC145" i="14" s="1"/>
  <c r="BB145" i="14"/>
  <c r="BA123" i="14"/>
  <c r="BB123" i="14"/>
  <c r="BD123" i="14" s="1"/>
  <c r="BA118" i="14"/>
  <c r="BC118" i="14" s="1"/>
  <c r="BB118" i="14"/>
  <c r="BA131" i="14"/>
  <c r="BB131" i="14"/>
  <c r="BD131" i="14" s="1"/>
  <c r="BA136" i="14"/>
  <c r="BC136" i="14" s="1"/>
  <c r="BB136" i="14"/>
  <c r="BA88" i="14"/>
  <c r="BB88" i="14"/>
  <c r="BD88" i="14" s="1"/>
  <c r="BA137" i="14"/>
  <c r="BC137" i="14" s="1"/>
  <c r="BB137" i="14"/>
  <c r="BA162" i="14"/>
  <c r="BB162" i="14"/>
  <c r="BD162" i="14" s="1"/>
  <c r="BA87" i="14"/>
  <c r="BC87" i="14" s="1"/>
  <c r="BB87" i="14"/>
  <c r="BA79" i="14"/>
  <c r="BB79" i="14"/>
  <c r="BD79" i="14" s="1"/>
  <c r="BA167" i="14"/>
  <c r="BC167" i="14" s="1"/>
  <c r="BB167" i="14"/>
  <c r="BA150" i="14"/>
  <c r="BB150" i="14"/>
  <c r="BD150" i="14" s="1"/>
  <c r="BC101" i="14"/>
  <c r="BE101" i="14" s="1"/>
  <c r="BF101" i="14" s="1"/>
  <c r="BA125" i="14"/>
  <c r="BB125" i="14"/>
  <c r="BA168" i="14"/>
  <c r="BB168" i="14"/>
  <c r="BD168" i="14" s="1"/>
  <c r="BC74" i="14"/>
  <c r="BE74" i="14" s="1"/>
  <c r="BF74" i="14" s="1"/>
  <c r="AF96" i="12"/>
  <c r="AL185" i="12"/>
  <c r="AM185" i="12"/>
  <c r="AI185" i="12"/>
  <c r="AJ185" i="12"/>
  <c r="AE124" i="12"/>
  <c r="AF130" i="12"/>
  <c r="AG130" i="12" s="1"/>
  <c r="AH130" i="12" s="1"/>
  <c r="AJ130" i="12" s="1"/>
  <c r="AF102" i="12"/>
  <c r="AG102" i="12" s="1"/>
  <c r="AH102" i="12" s="1"/>
  <c r="AJ102" i="12" s="1"/>
  <c r="AE156" i="12"/>
  <c r="AF129" i="12"/>
  <c r="AE137" i="12"/>
  <c r="AE139" i="12"/>
  <c r="AE115" i="12"/>
  <c r="AE129" i="12"/>
  <c r="AE159" i="12"/>
  <c r="AE135" i="12"/>
  <c r="AE163" i="12"/>
  <c r="AE167" i="12"/>
  <c r="AE153" i="12"/>
  <c r="AE151" i="12"/>
  <c r="AF108" i="12"/>
  <c r="AE88" i="12"/>
  <c r="AF70" i="12"/>
  <c r="AE83" i="12"/>
  <c r="AF115" i="12"/>
  <c r="AF112" i="12"/>
  <c r="AE141" i="12"/>
  <c r="AE165" i="12"/>
  <c r="AE149" i="12"/>
  <c r="AF111" i="12"/>
  <c r="AF137" i="12"/>
  <c r="AF139" i="12"/>
  <c r="AF141" i="12"/>
  <c r="AF165" i="12"/>
  <c r="AF149" i="12"/>
  <c r="AE108" i="12"/>
  <c r="AF125" i="12"/>
  <c r="AG125" i="12" s="1"/>
  <c r="AH125" i="12" s="1"/>
  <c r="AI125" i="12" s="1"/>
  <c r="AE144" i="12"/>
  <c r="AF116" i="12"/>
  <c r="AG116" i="12" s="1"/>
  <c r="AH116" i="12" s="1"/>
  <c r="AJ116" i="12" s="1"/>
  <c r="AF92" i="12"/>
  <c r="AF142" i="12"/>
  <c r="AF145" i="12"/>
  <c r="AG145" i="12" s="1"/>
  <c r="AH145" i="12" s="1"/>
  <c r="AJ145" i="12" s="1"/>
  <c r="AF119" i="12"/>
  <c r="AG119" i="12" s="1"/>
  <c r="AH119" i="12" s="1"/>
  <c r="AI119" i="12" s="1"/>
  <c r="AF75" i="12"/>
  <c r="AG75" i="12" s="1"/>
  <c r="AH75" i="12" s="1"/>
  <c r="AJ75" i="12" s="1"/>
  <c r="AF120" i="12"/>
  <c r="AG120" i="12" s="1"/>
  <c r="AH120" i="12" s="1"/>
  <c r="AF87" i="12"/>
  <c r="AF81" i="12"/>
  <c r="AE110" i="12"/>
  <c r="AG110" i="12" s="1"/>
  <c r="AH110" i="12" s="1"/>
  <c r="AJ110" i="12" s="1"/>
  <c r="AE118" i="12"/>
  <c r="AG118" i="12" s="1"/>
  <c r="AH118" i="12" s="1"/>
  <c r="AF158" i="12"/>
  <c r="AF103" i="12"/>
  <c r="AG103" i="12" s="1"/>
  <c r="AH103" i="12" s="1"/>
  <c r="AJ103" i="12" s="1"/>
  <c r="AE152" i="12"/>
  <c r="AG152" i="12" s="1"/>
  <c r="AH152" i="12" s="1"/>
  <c r="AF95" i="12"/>
  <c r="AG95" i="12" s="1"/>
  <c r="AH95" i="12" s="1"/>
  <c r="AF90" i="12"/>
  <c r="AE127" i="12"/>
  <c r="AG127" i="12" s="1"/>
  <c r="AH127" i="12" s="1"/>
  <c r="AJ127" i="12" s="1"/>
  <c r="AF168" i="12"/>
  <c r="AG168" i="12" s="1"/>
  <c r="AH168" i="12" s="1"/>
  <c r="AE132" i="12"/>
  <c r="AG132" i="12" s="1"/>
  <c r="AH132" i="12" s="1"/>
  <c r="AI132" i="12" s="1"/>
  <c r="AE117" i="12"/>
  <c r="AE150" i="12"/>
  <c r="AG150" i="12" s="1"/>
  <c r="AH150" i="12" s="1"/>
  <c r="AI150" i="12" s="1"/>
  <c r="AE146" i="12"/>
  <c r="AE154" i="12"/>
  <c r="AG154" i="12" s="1"/>
  <c r="AH154" i="12" s="1"/>
  <c r="AI154" i="12" s="1"/>
  <c r="AF138" i="12"/>
  <c r="AF80" i="12"/>
  <c r="AG80" i="12" s="1"/>
  <c r="AH80" i="12" s="1"/>
  <c r="AI80" i="12" s="1"/>
  <c r="AF133" i="12"/>
  <c r="AG133" i="12" s="1"/>
  <c r="AH133" i="12" s="1"/>
  <c r="AJ133" i="12" s="1"/>
  <c r="AF131" i="12"/>
  <c r="AG131" i="12" s="1"/>
  <c r="AH131" i="12" s="1"/>
  <c r="AJ131" i="12" s="1"/>
  <c r="AF162" i="12"/>
  <c r="AE100" i="12"/>
  <c r="AG100" i="12" s="1"/>
  <c r="AH100" i="12" s="1"/>
  <c r="AI100" i="12" s="1"/>
  <c r="AF136" i="12"/>
  <c r="AG136" i="12" s="1"/>
  <c r="AH136" i="12" s="1"/>
  <c r="AJ136" i="12" s="1"/>
  <c r="AE155" i="12"/>
  <c r="AG155" i="12" s="1"/>
  <c r="AH155" i="12" s="1"/>
  <c r="AI155" i="12" s="1"/>
  <c r="AF86" i="12"/>
  <c r="AG86" i="12" s="1"/>
  <c r="AH86" i="12" s="1"/>
  <c r="AI86" i="12" s="1"/>
  <c r="AE147" i="12"/>
  <c r="AG147" i="12" s="1"/>
  <c r="AH147" i="12" s="1"/>
  <c r="AI147" i="12" s="1"/>
  <c r="AF99" i="12"/>
  <c r="AG99" i="12" s="1"/>
  <c r="AH99" i="12" s="1"/>
  <c r="AI99" i="12" s="1"/>
  <c r="AF78" i="12"/>
  <c r="AG78" i="12" s="1"/>
  <c r="AH78" i="12" s="1"/>
  <c r="AF159" i="12"/>
  <c r="AF135" i="12"/>
  <c r="AF163" i="12"/>
  <c r="AF167" i="12"/>
  <c r="AF153" i="12"/>
  <c r="AF151" i="12"/>
  <c r="AE111" i="12"/>
  <c r="AF88" i="12"/>
  <c r="AE70" i="12"/>
  <c r="AF83" i="12"/>
  <c r="AF140" i="12"/>
  <c r="AG140" i="12" s="1"/>
  <c r="AH140" i="12" s="1"/>
  <c r="AI140" i="12" s="1"/>
  <c r="AF71" i="12"/>
  <c r="AG71" i="12" s="1"/>
  <c r="AH71" i="12" s="1"/>
  <c r="AI71" i="12" s="1"/>
  <c r="AF113" i="12"/>
  <c r="AF82" i="12"/>
  <c r="AG82" i="12" s="1"/>
  <c r="AH82" i="12" s="1"/>
  <c r="AI82" i="12" s="1"/>
  <c r="AE89" i="12"/>
  <c r="AG89" i="12" s="1"/>
  <c r="AH89" i="12" s="1"/>
  <c r="AJ89" i="12" s="1"/>
  <c r="AF123" i="12"/>
  <c r="AG123" i="12" s="1"/>
  <c r="AH123" i="12" s="1"/>
  <c r="AJ123" i="12" s="1"/>
  <c r="AE122" i="12"/>
  <c r="AG122" i="12" s="1"/>
  <c r="AH122" i="12" s="1"/>
  <c r="AE97" i="12"/>
  <c r="AG97" i="12" s="1"/>
  <c r="AH97" i="12" s="1"/>
  <c r="AJ97" i="12" s="1"/>
  <c r="AF72" i="12"/>
  <c r="AG72" i="12" s="1"/>
  <c r="AH72" i="12" s="1"/>
  <c r="AJ72" i="12" s="1"/>
  <c r="AF143" i="12"/>
  <c r="AG143" i="12" s="1"/>
  <c r="AH143" i="12" s="1"/>
  <c r="AI143" i="12" s="1"/>
  <c r="AF105" i="12"/>
  <c r="AF73" i="12"/>
  <c r="AG73" i="12" s="1"/>
  <c r="AH73" i="12" s="1"/>
  <c r="AJ73" i="12" s="1"/>
  <c r="AE101" i="12"/>
  <c r="AG101" i="12" s="1"/>
  <c r="AH101" i="12" s="1"/>
  <c r="AJ101" i="12" s="1"/>
  <c r="AE93" i="12"/>
  <c r="AG93" i="12" s="1"/>
  <c r="AH93" i="12" s="1"/>
  <c r="AJ93" i="12" s="1"/>
  <c r="AE79" i="12"/>
  <c r="AG79" i="12" s="1"/>
  <c r="AH79" i="12" s="1"/>
  <c r="AI79" i="12" s="1"/>
  <c r="AE121" i="12"/>
  <c r="AG121" i="12" s="1"/>
  <c r="AH121" i="12" s="1"/>
  <c r="AI121" i="12" s="1"/>
  <c r="AF76" i="12"/>
  <c r="AG76" i="12" s="1"/>
  <c r="AH76" i="12" s="1"/>
  <c r="AI76" i="12" s="1"/>
  <c r="AF74" i="12"/>
  <c r="AG74" i="12" s="1"/>
  <c r="AH74" i="12" s="1"/>
  <c r="AI74" i="12" s="1"/>
  <c r="AF109" i="12"/>
  <c r="AG109" i="12" s="1"/>
  <c r="AH109" i="12" s="1"/>
  <c r="AI109" i="12" s="1"/>
  <c r="AE91" i="12"/>
  <c r="AG91" i="12" s="1"/>
  <c r="AH91" i="12" s="1"/>
  <c r="AI91" i="12" s="1"/>
  <c r="AF94" i="12"/>
  <c r="AG94" i="12" s="1"/>
  <c r="AH94" i="12" s="1"/>
  <c r="AF157" i="12"/>
  <c r="AG157" i="12" s="1"/>
  <c r="AH157" i="12" s="1"/>
  <c r="AI157" i="12" s="1"/>
  <c r="AE98" i="12"/>
  <c r="AG98" i="12" s="1"/>
  <c r="AH98" i="12" s="1"/>
  <c r="AF134" i="12"/>
  <c r="AG134" i="12" s="1"/>
  <c r="AH134" i="12" s="1"/>
  <c r="AI134" i="12" s="1"/>
  <c r="AF84" i="12"/>
  <c r="AG84" i="12" s="1"/>
  <c r="AH84" i="12" s="1"/>
  <c r="AF160" i="12"/>
  <c r="AG160" i="12" s="1"/>
  <c r="AH160" i="12" s="1"/>
  <c r="AJ160" i="12" s="1"/>
  <c r="AE128" i="12"/>
  <c r="AG128" i="12" s="1"/>
  <c r="AH128" i="12" s="1"/>
  <c r="AI128" i="12" s="1"/>
  <c r="AE106" i="12"/>
  <c r="AG106" i="12" s="1"/>
  <c r="AH106" i="12" s="1"/>
  <c r="AI106" i="12" s="1"/>
  <c r="AF85" i="12"/>
  <c r="AG85" i="12" s="1"/>
  <c r="AH85" i="12" s="1"/>
  <c r="AI85" i="12" s="1"/>
  <c r="AE166" i="12"/>
  <c r="AG166" i="12" s="1"/>
  <c r="AH166" i="12" s="1"/>
  <c r="AI166" i="12" s="1"/>
  <c r="AE68" i="12"/>
  <c r="AG68" i="12" s="1"/>
  <c r="AH68" i="12" s="1"/>
  <c r="AI68" i="12" s="1"/>
  <c r="AF69" i="12"/>
  <c r="AG69" i="12" s="1"/>
  <c r="AH69" i="12" s="1"/>
  <c r="AJ69" i="12" s="1"/>
  <c r="AE164" i="12"/>
  <c r="AG164" i="12" s="1"/>
  <c r="AH164" i="12" s="1"/>
  <c r="AJ164" i="12" s="1"/>
  <c r="AE104" i="12"/>
  <c r="AG104" i="12" s="1"/>
  <c r="AH104" i="12" s="1"/>
  <c r="AE126" i="12"/>
  <c r="AG126" i="12" s="1"/>
  <c r="AH126" i="12" s="1"/>
  <c r="AF77" i="12"/>
  <c r="AG77" i="12" s="1"/>
  <c r="AH77" i="12" s="1"/>
  <c r="AJ77" i="12" s="1"/>
  <c r="AF107" i="12"/>
  <c r="AG107" i="12" s="1"/>
  <c r="AH107" i="12" s="1"/>
  <c r="AJ107" i="12" s="1"/>
  <c r="AE148" i="12"/>
  <c r="AG148" i="12" s="1"/>
  <c r="AH148" i="12" s="1"/>
  <c r="AJ148" i="12" s="1"/>
  <c r="AE161" i="12"/>
  <c r="AG161" i="12" s="1"/>
  <c r="AH161" i="12" s="1"/>
  <c r="AJ161" i="12" s="1"/>
  <c r="AE114" i="12"/>
  <c r="AG114" i="12" s="1"/>
  <c r="AH114" i="12" s="1"/>
  <c r="AI114" i="12" s="1"/>
  <c r="AG92" i="12"/>
  <c r="AH92" i="12" s="1"/>
  <c r="AJ92" i="12" s="1"/>
  <c r="AG144" i="12"/>
  <c r="AH144" i="12" s="1"/>
  <c r="AJ144" i="12" s="1"/>
  <c r="AG158" i="12"/>
  <c r="AH158" i="12" s="1"/>
  <c r="AI158" i="12" s="1"/>
  <c r="AG142" i="12"/>
  <c r="AH142" i="12" s="1"/>
  <c r="AG138" i="12"/>
  <c r="AH138" i="12" s="1"/>
  <c r="AJ138" i="12" s="1"/>
  <c r="AG129" i="12"/>
  <c r="AH129" i="12" s="1"/>
  <c r="AI129" i="12" s="1"/>
  <c r="AG113" i="12"/>
  <c r="AH113" i="12" s="1"/>
  <c r="AG162" i="12"/>
  <c r="AH162" i="12" s="1"/>
  <c r="AI162" i="12" s="1"/>
  <c r="AG90" i="12"/>
  <c r="AH90" i="12" s="1"/>
  <c r="AG112" i="12"/>
  <c r="AH112" i="12" s="1"/>
  <c r="AJ112" i="12" s="1"/>
  <c r="AG81" i="12"/>
  <c r="AH81" i="12" s="1"/>
  <c r="AI81" i="12" s="1"/>
  <c r="AG115" i="12"/>
  <c r="AH115" i="12" s="1"/>
  <c r="AI115" i="12" s="1"/>
  <c r="AG124" i="12"/>
  <c r="AH124" i="12" s="1"/>
  <c r="AJ124" i="12" s="1"/>
  <c r="AG105" i="12"/>
  <c r="AH105" i="12" s="1"/>
  <c r="AJ105" i="12" s="1"/>
  <c r="AG96" i="12"/>
  <c r="AH96" i="12" s="1"/>
  <c r="AI96" i="12" s="1"/>
  <c r="AG117" i="12"/>
  <c r="AH117" i="12" s="1"/>
  <c r="AI117" i="12" s="1"/>
  <c r="AG87" i="12"/>
  <c r="AH87" i="12" s="1"/>
  <c r="AI87" i="12" s="1"/>
  <c r="AG156" i="12"/>
  <c r="AH156" i="12" s="1"/>
  <c r="AJ156" i="12" s="1"/>
  <c r="AG146" i="12"/>
  <c r="AH146" i="12" s="1"/>
  <c r="AI146" i="12" s="1"/>
  <c r="BD125" i="14" l="1"/>
  <c r="BC107" i="14"/>
  <c r="BC89" i="14"/>
  <c r="BE89" i="14" s="1"/>
  <c r="BF89" i="14" s="1"/>
  <c r="BC168" i="14"/>
  <c r="BC143" i="14"/>
  <c r="BE143" i="14" s="1"/>
  <c r="BF143" i="14" s="1"/>
  <c r="BG101" i="14"/>
  <c r="BH101" i="14"/>
  <c r="BJ101" i="14" s="1"/>
  <c r="BD122" i="14"/>
  <c r="BD96" i="14"/>
  <c r="BE96" i="14" s="1"/>
  <c r="BF96" i="14" s="1"/>
  <c r="BD152" i="14"/>
  <c r="BD116" i="14"/>
  <c r="BD98" i="14"/>
  <c r="BD128" i="14"/>
  <c r="BE128" i="14" s="1"/>
  <c r="BF128" i="14" s="1"/>
  <c r="BD109" i="14"/>
  <c r="BD159" i="14"/>
  <c r="BD158" i="14"/>
  <c r="BD127" i="14"/>
  <c r="BE127" i="14" s="1"/>
  <c r="BF127" i="14" s="1"/>
  <c r="BD132" i="14"/>
  <c r="BD92" i="14"/>
  <c r="BD83" i="14"/>
  <c r="BD75" i="14"/>
  <c r="BE75" i="14" s="1"/>
  <c r="BF75" i="14" s="1"/>
  <c r="BD139" i="14"/>
  <c r="BD111" i="14"/>
  <c r="BD112" i="14"/>
  <c r="BD78" i="14"/>
  <c r="BE78" i="14" s="1"/>
  <c r="BF78" i="14" s="1"/>
  <c r="BD68" i="14"/>
  <c r="BD134" i="14"/>
  <c r="BD107" i="14"/>
  <c r="BE122" i="14"/>
  <c r="BF122" i="14" s="1"/>
  <c r="BE152" i="14"/>
  <c r="BF152" i="14" s="1"/>
  <c r="BE116" i="14"/>
  <c r="BF116" i="14" s="1"/>
  <c r="BE98" i="14"/>
  <c r="BF98" i="14" s="1"/>
  <c r="BE109" i="14"/>
  <c r="BF109" i="14" s="1"/>
  <c r="BE159" i="14"/>
  <c r="BF159" i="14" s="1"/>
  <c r="BE158" i="14"/>
  <c r="BF158" i="14" s="1"/>
  <c r="BE132" i="14"/>
  <c r="BF132" i="14" s="1"/>
  <c r="BE92" i="14"/>
  <c r="BF92" i="14" s="1"/>
  <c r="BE83" i="14"/>
  <c r="BF83" i="14" s="1"/>
  <c r="BE139" i="14"/>
  <c r="BF139" i="14" s="1"/>
  <c r="BE111" i="14"/>
  <c r="BF111" i="14" s="1"/>
  <c r="BE112" i="14"/>
  <c r="BF112" i="14" s="1"/>
  <c r="BE68" i="14"/>
  <c r="BF68" i="14" s="1"/>
  <c r="BE134" i="14"/>
  <c r="BF134" i="14" s="1"/>
  <c r="BE107" i="14"/>
  <c r="BF107" i="14" s="1"/>
  <c r="BG89" i="14"/>
  <c r="BH89" i="14"/>
  <c r="BE168" i="14"/>
  <c r="BF168" i="14" s="1"/>
  <c r="BC150" i="14"/>
  <c r="BE150" i="14" s="1"/>
  <c r="BF150" i="14" s="1"/>
  <c r="BC162" i="14"/>
  <c r="BE162" i="14" s="1"/>
  <c r="BF162" i="14" s="1"/>
  <c r="BC88" i="14"/>
  <c r="BE88" i="14" s="1"/>
  <c r="BF88" i="14" s="1"/>
  <c r="BC123" i="14"/>
  <c r="BE123" i="14" s="1"/>
  <c r="BF123" i="14" s="1"/>
  <c r="BC81" i="14"/>
  <c r="BE81" i="14" s="1"/>
  <c r="BF81" i="14" s="1"/>
  <c r="BC130" i="14"/>
  <c r="BE130" i="14" s="1"/>
  <c r="BF130" i="14" s="1"/>
  <c r="BC76" i="14"/>
  <c r="BE76" i="14" s="1"/>
  <c r="BF76" i="14" s="1"/>
  <c r="BC133" i="14"/>
  <c r="BE133" i="14" s="1"/>
  <c r="BF133" i="14" s="1"/>
  <c r="BC165" i="14"/>
  <c r="BE165" i="14" s="1"/>
  <c r="BF165" i="14" s="1"/>
  <c r="BC115" i="14"/>
  <c r="BE115" i="14" s="1"/>
  <c r="BF115" i="14" s="1"/>
  <c r="BC69" i="14"/>
  <c r="BE69" i="14" s="1"/>
  <c r="BF69" i="14" s="1"/>
  <c r="BC121" i="14"/>
  <c r="BE121" i="14" s="1"/>
  <c r="BF121" i="14" s="1"/>
  <c r="BC94" i="14"/>
  <c r="BE94" i="14" s="1"/>
  <c r="BF94" i="14" s="1"/>
  <c r="BC86" i="14"/>
  <c r="BE86" i="14" s="1"/>
  <c r="BF86" i="14" s="1"/>
  <c r="BI103" i="14"/>
  <c r="BK103" i="14" s="1"/>
  <c r="BL103" i="14" s="1"/>
  <c r="BC95" i="14"/>
  <c r="BE95" i="14" s="1"/>
  <c r="BF95" i="14" s="1"/>
  <c r="BC120" i="14"/>
  <c r="BE120" i="14" s="1"/>
  <c r="BF120" i="14" s="1"/>
  <c r="BC108" i="14"/>
  <c r="BE108" i="14" s="1"/>
  <c r="BF108" i="14" s="1"/>
  <c r="BC72" i="14"/>
  <c r="BE72" i="14" s="1"/>
  <c r="BF72" i="14" s="1"/>
  <c r="BC85" i="14"/>
  <c r="BE85" i="14" s="1"/>
  <c r="BF85" i="14" s="1"/>
  <c r="BC148" i="14"/>
  <c r="BE148" i="14" s="1"/>
  <c r="BF148" i="14" s="1"/>
  <c r="BC160" i="14"/>
  <c r="BE160" i="14" s="1"/>
  <c r="BF160" i="14" s="1"/>
  <c r="BC97" i="14"/>
  <c r="BE97" i="14" s="1"/>
  <c r="BF97" i="14" s="1"/>
  <c r="BC71" i="14"/>
  <c r="BE71" i="14" s="1"/>
  <c r="BF71" i="14" s="1"/>
  <c r="BC156" i="14"/>
  <c r="BE156" i="14" s="1"/>
  <c r="BF156" i="14" s="1"/>
  <c r="BC90" i="14"/>
  <c r="BE90" i="14" s="1"/>
  <c r="BF90" i="14" s="1"/>
  <c r="BC79" i="14"/>
  <c r="BE79" i="14" s="1"/>
  <c r="BF79" i="14" s="1"/>
  <c r="BC131" i="14"/>
  <c r="BE131" i="14" s="1"/>
  <c r="BF131" i="14" s="1"/>
  <c r="BG74" i="14"/>
  <c r="BH74" i="14"/>
  <c r="BC125" i="14"/>
  <c r="BE125" i="14" s="1"/>
  <c r="BF125" i="14" s="1"/>
  <c r="BD167" i="14"/>
  <c r="BE167" i="14" s="1"/>
  <c r="BF167" i="14" s="1"/>
  <c r="BD87" i="14"/>
  <c r="BE87" i="14" s="1"/>
  <c r="BF87" i="14" s="1"/>
  <c r="BD137" i="14"/>
  <c r="BE137" i="14" s="1"/>
  <c r="BF137" i="14" s="1"/>
  <c r="BD136" i="14"/>
  <c r="BE136" i="14" s="1"/>
  <c r="BF136" i="14" s="1"/>
  <c r="BD118" i="14"/>
  <c r="BE118" i="14" s="1"/>
  <c r="BF118" i="14" s="1"/>
  <c r="BD145" i="14"/>
  <c r="BE145" i="14" s="1"/>
  <c r="BF145" i="14" s="1"/>
  <c r="BD110" i="14"/>
  <c r="BE110" i="14" s="1"/>
  <c r="BF110" i="14" s="1"/>
  <c r="BD117" i="14"/>
  <c r="BE117" i="14" s="1"/>
  <c r="BF117" i="14" s="1"/>
  <c r="BD119" i="14"/>
  <c r="BE119" i="14" s="1"/>
  <c r="BF119" i="14" s="1"/>
  <c r="BD93" i="14"/>
  <c r="BE93" i="14" s="1"/>
  <c r="BF93" i="14" s="1"/>
  <c r="BD161" i="14"/>
  <c r="BE161" i="14" s="1"/>
  <c r="BF161" i="14" s="1"/>
  <c r="BD82" i="14"/>
  <c r="BE82" i="14" s="1"/>
  <c r="BF82" i="14" s="1"/>
  <c r="BD113" i="14"/>
  <c r="BE113" i="14" s="1"/>
  <c r="BF113" i="14" s="1"/>
  <c r="BD157" i="14"/>
  <c r="BE157" i="14" s="1"/>
  <c r="BF157" i="14" s="1"/>
  <c r="BD77" i="14"/>
  <c r="BE77" i="14" s="1"/>
  <c r="BF77" i="14" s="1"/>
  <c r="BD154" i="14"/>
  <c r="BE154" i="14" s="1"/>
  <c r="BF154" i="14" s="1"/>
  <c r="BD124" i="14"/>
  <c r="BE124" i="14" s="1"/>
  <c r="BF124" i="14" s="1"/>
  <c r="BD151" i="14"/>
  <c r="BE151" i="14" s="1"/>
  <c r="BF151" i="14" s="1"/>
  <c r="BC140" i="14"/>
  <c r="BE140" i="14" s="1"/>
  <c r="BF140" i="14" s="1"/>
  <c r="BC142" i="14"/>
  <c r="BE142" i="14" s="1"/>
  <c r="BF142" i="14" s="1"/>
  <c r="BC135" i="14"/>
  <c r="BE135" i="14" s="1"/>
  <c r="BF135" i="14" s="1"/>
  <c r="BC129" i="14"/>
  <c r="BE129" i="14" s="1"/>
  <c r="BF129" i="14" s="1"/>
  <c r="BC146" i="14"/>
  <c r="BE146" i="14" s="1"/>
  <c r="BF146" i="14" s="1"/>
  <c r="BC149" i="14"/>
  <c r="BE149" i="14" s="1"/>
  <c r="BF149" i="14" s="1"/>
  <c r="BC114" i="14"/>
  <c r="BE114" i="14" s="1"/>
  <c r="BF114" i="14" s="1"/>
  <c r="BC100" i="14"/>
  <c r="BE100" i="14" s="1"/>
  <c r="BF100" i="14" s="1"/>
  <c r="BC91" i="14"/>
  <c r="BE91" i="14" s="1"/>
  <c r="BF91" i="14" s="1"/>
  <c r="BC138" i="14"/>
  <c r="BE138" i="14" s="1"/>
  <c r="BF138" i="14" s="1"/>
  <c r="BC99" i="14"/>
  <c r="BE99" i="14" s="1"/>
  <c r="BF99" i="14" s="1"/>
  <c r="BD80" i="14"/>
  <c r="BE80" i="14" s="1"/>
  <c r="BF80" i="14" s="1"/>
  <c r="BD164" i="14"/>
  <c r="BE164" i="14" s="1"/>
  <c r="BF164" i="14" s="1"/>
  <c r="BD84" i="14"/>
  <c r="BE84" i="14" s="1"/>
  <c r="BF84" i="14" s="1"/>
  <c r="BG185" i="14"/>
  <c r="BF185" i="14"/>
  <c r="BC104" i="14"/>
  <c r="BE104" i="14" s="1"/>
  <c r="BF104" i="14" s="1"/>
  <c r="BC102" i="14"/>
  <c r="BE102" i="14" s="1"/>
  <c r="BF102" i="14" s="1"/>
  <c r="BC163" i="14"/>
  <c r="BE163" i="14" s="1"/>
  <c r="BF163" i="14" s="1"/>
  <c r="BC147" i="14"/>
  <c r="BE147" i="14" s="1"/>
  <c r="BF147" i="14" s="1"/>
  <c r="BC73" i="14"/>
  <c r="BE73" i="14" s="1"/>
  <c r="BF73" i="14" s="1"/>
  <c r="BC155" i="14"/>
  <c r="BE155" i="14" s="1"/>
  <c r="BF155" i="14" s="1"/>
  <c r="BD126" i="14"/>
  <c r="BE126" i="14" s="1"/>
  <c r="BF126" i="14" s="1"/>
  <c r="BD144" i="14"/>
  <c r="BE144" i="14" s="1"/>
  <c r="BF144" i="14" s="1"/>
  <c r="BD106" i="14"/>
  <c r="BE106" i="14" s="1"/>
  <c r="BF106" i="14" s="1"/>
  <c r="BD105" i="14"/>
  <c r="BE105" i="14" s="1"/>
  <c r="BF105" i="14" s="1"/>
  <c r="BD70" i="14"/>
  <c r="BE70" i="14" s="1"/>
  <c r="BF70" i="14" s="1"/>
  <c r="BC153" i="14"/>
  <c r="BE153" i="14" s="1"/>
  <c r="BF153" i="14" s="1"/>
  <c r="BC141" i="14"/>
  <c r="BE141" i="14" s="1"/>
  <c r="BF141" i="14" s="1"/>
  <c r="BC166" i="14"/>
  <c r="BE166" i="14" s="1"/>
  <c r="BF166" i="14" s="1"/>
  <c r="AK185" i="12"/>
  <c r="AO185" i="12" s="1"/>
  <c r="AJ132" i="12"/>
  <c r="AL132" i="12" s="1"/>
  <c r="AI95" i="12"/>
  <c r="AJ95" i="12"/>
  <c r="AI123" i="12"/>
  <c r="AK123" i="12" s="1"/>
  <c r="AJ125" i="12"/>
  <c r="AL125" i="12" s="1"/>
  <c r="AG167" i="12"/>
  <c r="AH167" i="12" s="1"/>
  <c r="AJ167" i="12" s="1"/>
  <c r="AI97" i="12"/>
  <c r="AK97" i="12" s="1"/>
  <c r="AG111" i="12"/>
  <c r="AH111" i="12" s="1"/>
  <c r="AJ111" i="12" s="1"/>
  <c r="AI75" i="12"/>
  <c r="AK75" i="12" s="1"/>
  <c r="AI77" i="12"/>
  <c r="AK77" i="12" s="1"/>
  <c r="AJ119" i="12"/>
  <c r="AL119" i="12" s="1"/>
  <c r="AI120" i="12"/>
  <c r="AJ120" i="12"/>
  <c r="AJ98" i="12"/>
  <c r="AI98" i="12"/>
  <c r="AJ78" i="12"/>
  <c r="AI78" i="12"/>
  <c r="AI131" i="12"/>
  <c r="AK131" i="12" s="1"/>
  <c r="AI130" i="12"/>
  <c r="AK130" i="12" s="1"/>
  <c r="AI122" i="12"/>
  <c r="AJ122" i="12"/>
  <c r="AI93" i="12"/>
  <c r="AK93" i="12" s="1"/>
  <c r="AI102" i="12"/>
  <c r="AK102" i="12" s="1"/>
  <c r="AI73" i="12"/>
  <c r="AK73" i="12" s="1"/>
  <c r="AI107" i="12"/>
  <c r="AK107" i="12" s="1"/>
  <c r="AI69" i="12"/>
  <c r="AK69" i="12" s="1"/>
  <c r="AI94" i="12"/>
  <c r="AJ94" i="12"/>
  <c r="AI118" i="12"/>
  <c r="AJ118" i="12"/>
  <c r="AI72" i="12"/>
  <c r="AK72" i="12" s="1"/>
  <c r="AJ74" i="12"/>
  <c r="AL74" i="12" s="1"/>
  <c r="AI92" i="12"/>
  <c r="AK92" i="12" s="1"/>
  <c r="AJ129" i="12"/>
  <c r="AL129" i="12" s="1"/>
  <c r="AJ91" i="12"/>
  <c r="AL91" i="12" s="1"/>
  <c r="AJ79" i="12"/>
  <c r="AL79" i="12" s="1"/>
  <c r="AJ147" i="12"/>
  <c r="AL147" i="12" s="1"/>
  <c r="AG83" i="12"/>
  <c r="AH83" i="12" s="1"/>
  <c r="AJ83" i="12" s="1"/>
  <c r="AJ126" i="12"/>
  <c r="AI126" i="12"/>
  <c r="AJ100" i="12"/>
  <c r="AL100" i="12" s="1"/>
  <c r="AJ76" i="12"/>
  <c r="AL76" i="12" s="1"/>
  <c r="AG108" i="12"/>
  <c r="AH108" i="12" s="1"/>
  <c r="AI108" i="12" s="1"/>
  <c r="AJ96" i="12"/>
  <c r="AL96" i="12" s="1"/>
  <c r="AI144" i="12"/>
  <c r="AK144" i="12" s="1"/>
  <c r="AJ99" i="12"/>
  <c r="AL99" i="12" s="1"/>
  <c r="AI156" i="12"/>
  <c r="AK156" i="12" s="1"/>
  <c r="AI89" i="12"/>
  <c r="AK89" i="12" s="1"/>
  <c r="AI101" i="12"/>
  <c r="AK101" i="12" s="1"/>
  <c r="AJ150" i="12"/>
  <c r="AL150" i="12" s="1"/>
  <c r="AG88" i="12"/>
  <c r="AH88" i="12" s="1"/>
  <c r="AI88" i="12" s="1"/>
  <c r="AJ82" i="12"/>
  <c r="AL82" i="12" s="1"/>
  <c r="AJ80" i="12"/>
  <c r="AL80" i="12" s="1"/>
  <c r="AI110" i="12"/>
  <c r="AK110" i="12" s="1"/>
  <c r="AG70" i="12"/>
  <c r="AH70" i="12" s="1"/>
  <c r="AJ70" i="12" s="1"/>
  <c r="AI105" i="12"/>
  <c r="AK105" i="12" s="1"/>
  <c r="AJ115" i="12"/>
  <c r="AL115" i="12" s="1"/>
  <c r="AI160" i="12"/>
  <c r="AK160" i="12" s="1"/>
  <c r="AJ81" i="12"/>
  <c r="AL81" i="12" s="1"/>
  <c r="AI116" i="12"/>
  <c r="AK116" i="12" s="1"/>
  <c r="AJ106" i="12"/>
  <c r="AL106" i="12" s="1"/>
  <c r="AI148" i="12"/>
  <c r="AK148" i="12" s="1"/>
  <c r="AJ140" i="12"/>
  <c r="AL140" i="12" s="1"/>
  <c r="AJ85" i="12"/>
  <c r="AL85" i="12" s="1"/>
  <c r="AG149" i="12"/>
  <c r="AH149" i="12" s="1"/>
  <c r="AI149" i="12" s="1"/>
  <c r="AJ113" i="12"/>
  <c r="AI113" i="12"/>
  <c r="AJ104" i="12"/>
  <c r="AI104" i="12"/>
  <c r="AJ117" i="12"/>
  <c r="AL117" i="12" s="1"/>
  <c r="AJ68" i="12"/>
  <c r="AL68" i="12" s="1"/>
  <c r="AJ155" i="12"/>
  <c r="AL155" i="12" s="1"/>
  <c r="AI161" i="12"/>
  <c r="AK161" i="12" s="1"/>
  <c r="AI90" i="12"/>
  <c r="AJ90" i="12"/>
  <c r="AJ146" i="12"/>
  <c r="AL146" i="12" s="1"/>
  <c r="AJ87" i="12"/>
  <c r="AL87" i="12" s="1"/>
  <c r="AI124" i="12"/>
  <c r="AK124" i="12" s="1"/>
  <c r="AG141" i="12"/>
  <c r="AH141" i="12" s="1"/>
  <c r="AJ141" i="12" s="1"/>
  <c r="AJ134" i="12"/>
  <c r="AL134" i="12" s="1"/>
  <c r="AJ109" i="12"/>
  <c r="AL109" i="12" s="1"/>
  <c r="AJ143" i="12"/>
  <c r="AL143" i="12" s="1"/>
  <c r="AJ114" i="12"/>
  <c r="AL114" i="12" s="1"/>
  <c r="AI112" i="12"/>
  <c r="AK112" i="12" s="1"/>
  <c r="AG139" i="12"/>
  <c r="AH139" i="12" s="1"/>
  <c r="AI139" i="12" s="1"/>
  <c r="AJ71" i="12"/>
  <c r="AL71" i="12" s="1"/>
  <c r="AJ121" i="12"/>
  <c r="AL121" i="12" s="1"/>
  <c r="AG135" i="12"/>
  <c r="AH135" i="12" s="1"/>
  <c r="AI135" i="12" s="1"/>
  <c r="AI145" i="12"/>
  <c r="AK145" i="12" s="1"/>
  <c r="AJ157" i="12"/>
  <c r="AL157" i="12" s="1"/>
  <c r="AJ154" i="12"/>
  <c r="AL154" i="12" s="1"/>
  <c r="AI127" i="12"/>
  <c r="AK127" i="12" s="1"/>
  <c r="AG159" i="12"/>
  <c r="AH159" i="12" s="1"/>
  <c r="AI159" i="12" s="1"/>
  <c r="AI103" i="12"/>
  <c r="AK103" i="12" s="1"/>
  <c r="AJ162" i="12"/>
  <c r="AL162" i="12" s="1"/>
  <c r="AI138" i="12"/>
  <c r="AK138" i="12" s="1"/>
  <c r="AJ166" i="12"/>
  <c r="AL166" i="12" s="1"/>
  <c r="AJ86" i="12"/>
  <c r="AL86" i="12" s="1"/>
  <c r="AJ128" i="12"/>
  <c r="AL128" i="12" s="1"/>
  <c r="AI136" i="12"/>
  <c r="AK136" i="12" s="1"/>
  <c r="AG151" i="12"/>
  <c r="AH151" i="12" s="1"/>
  <c r="AJ151" i="12" s="1"/>
  <c r="AG137" i="12"/>
  <c r="AH137" i="12" s="1"/>
  <c r="AI137" i="12" s="1"/>
  <c r="AI133" i="12"/>
  <c r="AK133" i="12" s="1"/>
  <c r="AG165" i="12"/>
  <c r="AH165" i="12" s="1"/>
  <c r="AI165" i="12" s="1"/>
  <c r="AG153" i="12"/>
  <c r="AH153" i="12" s="1"/>
  <c r="AI153" i="12" s="1"/>
  <c r="AJ158" i="12"/>
  <c r="AL158" i="12" s="1"/>
  <c r="AI84" i="12"/>
  <c r="AJ84" i="12"/>
  <c r="AI164" i="12"/>
  <c r="AK164" i="12" s="1"/>
  <c r="AG163" i="12"/>
  <c r="AH163" i="12" s="1"/>
  <c r="AJ142" i="12"/>
  <c r="AI142" i="12"/>
  <c r="AJ168" i="12"/>
  <c r="AI168" i="12"/>
  <c r="AJ152" i="12"/>
  <c r="AI152" i="12"/>
  <c r="AI167" i="12"/>
  <c r="BG143" i="14" l="1"/>
  <c r="BH143" i="14"/>
  <c r="BH185" i="14"/>
  <c r="BI185" i="14" s="1"/>
  <c r="BJ89" i="14"/>
  <c r="BI74" i="14"/>
  <c r="BG105" i="14"/>
  <c r="BH105" i="14"/>
  <c r="BJ105" i="14" s="1"/>
  <c r="BG84" i="14"/>
  <c r="BH84" i="14"/>
  <c r="BJ84" i="14" s="1"/>
  <c r="BG151" i="14"/>
  <c r="BH151" i="14"/>
  <c r="BJ151" i="14" s="1"/>
  <c r="BG157" i="14"/>
  <c r="BH157" i="14"/>
  <c r="BJ157" i="14" s="1"/>
  <c r="BG93" i="14"/>
  <c r="BH93" i="14"/>
  <c r="BJ93" i="14" s="1"/>
  <c r="BG145" i="14"/>
  <c r="BH145" i="14"/>
  <c r="BJ145" i="14" s="1"/>
  <c r="BG87" i="14"/>
  <c r="BH87" i="14"/>
  <c r="BJ87" i="14" s="1"/>
  <c r="BG106" i="14"/>
  <c r="BH106" i="14"/>
  <c r="BJ106" i="14" s="1"/>
  <c r="BG164" i="14"/>
  <c r="BH164" i="14"/>
  <c r="BJ164" i="14" s="1"/>
  <c r="BG124" i="14"/>
  <c r="BH124" i="14"/>
  <c r="BJ124" i="14" s="1"/>
  <c r="BG113" i="14"/>
  <c r="BH113" i="14"/>
  <c r="BJ113" i="14" s="1"/>
  <c r="BG119" i="14"/>
  <c r="BH119" i="14"/>
  <c r="BJ119" i="14" s="1"/>
  <c r="BG118" i="14"/>
  <c r="BH118" i="14"/>
  <c r="BJ118" i="14" s="1"/>
  <c r="BG167" i="14"/>
  <c r="BH167" i="14"/>
  <c r="BJ167" i="14" s="1"/>
  <c r="BG144" i="14"/>
  <c r="BH144" i="14"/>
  <c r="BJ144" i="14" s="1"/>
  <c r="BM185" i="14"/>
  <c r="BN185" i="14"/>
  <c r="BG80" i="14"/>
  <c r="BH80" i="14"/>
  <c r="BJ80" i="14" s="1"/>
  <c r="BG154" i="14"/>
  <c r="BH154" i="14"/>
  <c r="BJ154" i="14" s="1"/>
  <c r="BG82" i="14"/>
  <c r="BH82" i="14"/>
  <c r="BJ82" i="14" s="1"/>
  <c r="BG117" i="14"/>
  <c r="BH117" i="14"/>
  <c r="BJ117" i="14" s="1"/>
  <c r="BG136" i="14"/>
  <c r="BH136" i="14"/>
  <c r="BJ136" i="14" s="1"/>
  <c r="BG70" i="14"/>
  <c r="BH70" i="14"/>
  <c r="BJ70" i="14" s="1"/>
  <c r="BG126" i="14"/>
  <c r="BH126" i="14"/>
  <c r="BJ126" i="14" s="1"/>
  <c r="BG77" i="14"/>
  <c r="BH77" i="14"/>
  <c r="BJ77" i="14" s="1"/>
  <c r="BG161" i="14"/>
  <c r="BH161" i="14"/>
  <c r="BJ161" i="14" s="1"/>
  <c r="BG110" i="14"/>
  <c r="BH110" i="14"/>
  <c r="BJ110" i="14" s="1"/>
  <c r="BG137" i="14"/>
  <c r="BH137" i="14"/>
  <c r="BJ137" i="14" s="1"/>
  <c r="BG163" i="14"/>
  <c r="BH163" i="14"/>
  <c r="BJ163" i="14" s="1"/>
  <c r="BK185" i="14"/>
  <c r="BG100" i="14"/>
  <c r="BI100" i="14" s="1"/>
  <c r="BH100" i="14"/>
  <c r="BG129" i="14"/>
  <c r="BI129" i="14" s="1"/>
  <c r="BH129" i="14"/>
  <c r="BG125" i="14"/>
  <c r="BI125" i="14" s="1"/>
  <c r="BH125" i="14"/>
  <c r="BG79" i="14"/>
  <c r="BI79" i="14" s="1"/>
  <c r="BH79" i="14"/>
  <c r="BG97" i="14"/>
  <c r="BI97" i="14" s="1"/>
  <c r="BH97" i="14"/>
  <c r="BG72" i="14"/>
  <c r="BI72" i="14" s="1"/>
  <c r="BH72" i="14"/>
  <c r="BM103" i="14"/>
  <c r="BO103" i="14" s="1"/>
  <c r="BN103" i="14"/>
  <c r="BG69" i="14"/>
  <c r="BI69" i="14" s="1"/>
  <c r="BH69" i="14"/>
  <c r="BG76" i="14"/>
  <c r="BI76" i="14" s="1"/>
  <c r="BH76" i="14"/>
  <c r="BG88" i="14"/>
  <c r="BI88" i="14" s="1"/>
  <c r="BH88" i="14"/>
  <c r="BF169" i="14"/>
  <c r="BG68" i="14"/>
  <c r="BH68" i="14"/>
  <c r="BJ68" i="14" s="1"/>
  <c r="BG139" i="14"/>
  <c r="BH139" i="14"/>
  <c r="BJ139" i="14" s="1"/>
  <c r="BG132" i="14"/>
  <c r="BH132" i="14"/>
  <c r="BJ132" i="14" s="1"/>
  <c r="BG109" i="14"/>
  <c r="BH109" i="14"/>
  <c r="BJ109" i="14" s="1"/>
  <c r="BG152" i="14"/>
  <c r="BH152" i="14"/>
  <c r="BJ152" i="14" s="1"/>
  <c r="BG166" i="14"/>
  <c r="BH166" i="14"/>
  <c r="BJ166" i="14" s="1"/>
  <c r="BG155" i="14"/>
  <c r="BH155" i="14"/>
  <c r="BJ155" i="14" s="1"/>
  <c r="BG102" i="14"/>
  <c r="BH102" i="14"/>
  <c r="BJ102" i="14" s="1"/>
  <c r="BG99" i="14"/>
  <c r="BH99" i="14"/>
  <c r="BJ99" i="14" s="1"/>
  <c r="BG114" i="14"/>
  <c r="BH114" i="14"/>
  <c r="BJ114" i="14" s="1"/>
  <c r="BG135" i="14"/>
  <c r="BH135" i="14"/>
  <c r="BJ135" i="14" s="1"/>
  <c r="BI143" i="14"/>
  <c r="BJ74" i="14"/>
  <c r="BG90" i="14"/>
  <c r="BH90" i="14"/>
  <c r="BJ90" i="14" s="1"/>
  <c r="BG160" i="14"/>
  <c r="BH160" i="14"/>
  <c r="BJ160" i="14" s="1"/>
  <c r="BG108" i="14"/>
  <c r="BH108" i="14"/>
  <c r="BJ108" i="14" s="1"/>
  <c r="BG86" i="14"/>
  <c r="BH86" i="14"/>
  <c r="BJ86" i="14" s="1"/>
  <c r="BG115" i="14"/>
  <c r="BH115" i="14"/>
  <c r="BJ115" i="14" s="1"/>
  <c r="BG130" i="14"/>
  <c r="BH130" i="14"/>
  <c r="BJ130" i="14" s="1"/>
  <c r="BG162" i="14"/>
  <c r="BH162" i="14"/>
  <c r="BJ162" i="14" s="1"/>
  <c r="BI89" i="14"/>
  <c r="BK89" i="14" s="1"/>
  <c r="BL89" i="14" s="1"/>
  <c r="BG78" i="14"/>
  <c r="BI78" i="14" s="1"/>
  <c r="BH78" i="14"/>
  <c r="BG75" i="14"/>
  <c r="BI75" i="14" s="1"/>
  <c r="BH75" i="14"/>
  <c r="BG127" i="14"/>
  <c r="BI127" i="14" s="1"/>
  <c r="BH127" i="14"/>
  <c r="BG128" i="14"/>
  <c r="BI128" i="14" s="1"/>
  <c r="BH128" i="14"/>
  <c r="BG96" i="14"/>
  <c r="BI96" i="14" s="1"/>
  <c r="BH96" i="14"/>
  <c r="BG141" i="14"/>
  <c r="BI141" i="14" s="1"/>
  <c r="BH141" i="14"/>
  <c r="BG73" i="14"/>
  <c r="BI73" i="14" s="1"/>
  <c r="BH73" i="14"/>
  <c r="BG104" i="14"/>
  <c r="BI104" i="14" s="1"/>
  <c r="BH104" i="14"/>
  <c r="BG138" i="14"/>
  <c r="BI138" i="14" s="1"/>
  <c r="BH138" i="14"/>
  <c r="BG149" i="14"/>
  <c r="BI149" i="14" s="1"/>
  <c r="BH149" i="14"/>
  <c r="BG142" i="14"/>
  <c r="BI142" i="14" s="1"/>
  <c r="BH142" i="14"/>
  <c r="BK74" i="14"/>
  <c r="BL74" i="14" s="1"/>
  <c r="BG156" i="14"/>
  <c r="BH156" i="14"/>
  <c r="BJ156" i="14" s="1"/>
  <c r="BG148" i="14"/>
  <c r="BH148" i="14"/>
  <c r="BJ148" i="14" s="1"/>
  <c r="BG120" i="14"/>
  <c r="BH120" i="14"/>
  <c r="BJ120" i="14" s="1"/>
  <c r="BG94" i="14"/>
  <c r="BH94" i="14"/>
  <c r="BJ94" i="14" s="1"/>
  <c r="BG165" i="14"/>
  <c r="BH165" i="14"/>
  <c r="BJ165" i="14" s="1"/>
  <c r="BG81" i="14"/>
  <c r="BH81" i="14"/>
  <c r="BJ81" i="14" s="1"/>
  <c r="BG150" i="14"/>
  <c r="BH150" i="14"/>
  <c r="BJ150" i="14" s="1"/>
  <c r="BG107" i="14"/>
  <c r="BH107" i="14"/>
  <c r="BJ107" i="14" s="1"/>
  <c r="BG112" i="14"/>
  <c r="BH112" i="14"/>
  <c r="BJ112" i="14" s="1"/>
  <c r="BG83" i="14"/>
  <c r="BH83" i="14"/>
  <c r="BJ83" i="14" s="1"/>
  <c r="BG158" i="14"/>
  <c r="BH158" i="14"/>
  <c r="BJ158" i="14" s="1"/>
  <c r="BG98" i="14"/>
  <c r="BH98" i="14"/>
  <c r="BJ98" i="14" s="1"/>
  <c r="BG122" i="14"/>
  <c r="BH122" i="14"/>
  <c r="BJ122" i="14" s="1"/>
  <c r="BG153" i="14"/>
  <c r="BH153" i="14"/>
  <c r="BJ153" i="14" s="1"/>
  <c r="BG147" i="14"/>
  <c r="BH147" i="14"/>
  <c r="BJ147" i="14" s="1"/>
  <c r="BJ185" i="14"/>
  <c r="BL185" i="14" s="1"/>
  <c r="BG91" i="14"/>
  <c r="BI91" i="14" s="1"/>
  <c r="BH91" i="14"/>
  <c r="BG146" i="14"/>
  <c r="BI146" i="14" s="1"/>
  <c r="BH146" i="14"/>
  <c r="BG140" i="14"/>
  <c r="BI140" i="14" s="1"/>
  <c r="BH140" i="14"/>
  <c r="BG131" i="14"/>
  <c r="BI131" i="14" s="1"/>
  <c r="BH131" i="14"/>
  <c r="BG71" i="14"/>
  <c r="BI71" i="14" s="1"/>
  <c r="BH71" i="14"/>
  <c r="BG85" i="14"/>
  <c r="BI85" i="14" s="1"/>
  <c r="BH85" i="14"/>
  <c r="BG95" i="14"/>
  <c r="BI95" i="14" s="1"/>
  <c r="BH95" i="14"/>
  <c r="BG121" i="14"/>
  <c r="BI121" i="14" s="1"/>
  <c r="BH121" i="14"/>
  <c r="BG133" i="14"/>
  <c r="BI133" i="14" s="1"/>
  <c r="BH133" i="14"/>
  <c r="BG123" i="14"/>
  <c r="BI123" i="14" s="1"/>
  <c r="BH123" i="14"/>
  <c r="BG168" i="14"/>
  <c r="BI168" i="14" s="1"/>
  <c r="BH168" i="14"/>
  <c r="BG134" i="14"/>
  <c r="BI134" i="14" s="1"/>
  <c r="BH134" i="14"/>
  <c r="BG111" i="14"/>
  <c r="BI111" i="14" s="1"/>
  <c r="BH111" i="14"/>
  <c r="BG92" i="14"/>
  <c r="BI92" i="14" s="1"/>
  <c r="BH92" i="14"/>
  <c r="BG159" i="14"/>
  <c r="BI159" i="14" s="1"/>
  <c r="BH159" i="14"/>
  <c r="BG116" i="14"/>
  <c r="BI116" i="14" s="1"/>
  <c r="BH116" i="14"/>
  <c r="BI101" i="14"/>
  <c r="BK101" i="14" s="1"/>
  <c r="BL101" i="14" s="1"/>
  <c r="AK168" i="12"/>
  <c r="AN185" i="12"/>
  <c r="AP185" i="12" s="1"/>
  <c r="AQ185" i="12" s="1"/>
  <c r="AK167" i="12"/>
  <c r="AL118" i="12"/>
  <c r="AK104" i="12"/>
  <c r="AL122" i="12"/>
  <c r="AL152" i="12"/>
  <c r="AL142" i="12"/>
  <c r="AK84" i="12"/>
  <c r="AL126" i="12"/>
  <c r="AK94" i="12"/>
  <c r="AK78" i="12"/>
  <c r="AL120" i="12"/>
  <c r="AL90" i="12"/>
  <c r="AK113" i="12"/>
  <c r="AK90" i="12"/>
  <c r="AL113" i="12"/>
  <c r="AL98" i="12"/>
  <c r="AK95" i="12"/>
  <c r="AK126" i="12"/>
  <c r="AL94" i="12"/>
  <c r="AL167" i="12"/>
  <c r="AL110" i="12"/>
  <c r="AK132" i="12"/>
  <c r="AL69" i="12"/>
  <c r="AK154" i="12"/>
  <c r="AM154" i="12" s="1"/>
  <c r="AN154" i="12" s="1"/>
  <c r="AO154" i="12" s="1"/>
  <c r="AL156" i="12"/>
  <c r="AM156" i="12" s="1"/>
  <c r="AN156" i="12" s="1"/>
  <c r="AO156" i="12" s="1"/>
  <c r="AK79" i="12"/>
  <c r="AM79" i="12" s="1"/>
  <c r="AN79" i="12" s="1"/>
  <c r="AP79" i="12" s="1"/>
  <c r="AK129" i="12"/>
  <c r="AM129" i="12" s="1"/>
  <c r="AN129" i="12" s="1"/>
  <c r="AL97" i="12"/>
  <c r="AM97" i="12" s="1"/>
  <c r="AN97" i="12" s="1"/>
  <c r="AO97" i="12" s="1"/>
  <c r="AK96" i="12"/>
  <c r="AM96" i="12" s="1"/>
  <c r="AN96" i="12" s="1"/>
  <c r="AP96" i="12" s="1"/>
  <c r="AK140" i="12"/>
  <c r="AM140" i="12" s="1"/>
  <c r="AN140" i="12" s="1"/>
  <c r="AP140" i="12" s="1"/>
  <c r="AK100" i="12"/>
  <c r="AM100" i="12" s="1"/>
  <c r="AN100" i="12" s="1"/>
  <c r="AP100" i="12" s="1"/>
  <c r="AK81" i="12"/>
  <c r="AM81" i="12" s="1"/>
  <c r="AN81" i="12" s="1"/>
  <c r="AK91" i="12"/>
  <c r="AM91" i="12" s="1"/>
  <c r="AN91" i="12" s="1"/>
  <c r="AO91" i="12" s="1"/>
  <c r="AL138" i="12"/>
  <c r="AM138" i="12" s="1"/>
  <c r="AN138" i="12" s="1"/>
  <c r="AP138" i="12" s="1"/>
  <c r="AK121" i="12"/>
  <c r="AM121" i="12" s="1"/>
  <c r="AN121" i="12" s="1"/>
  <c r="AO121" i="12" s="1"/>
  <c r="AL136" i="12"/>
  <c r="AM136" i="12" s="1"/>
  <c r="AN136" i="12" s="1"/>
  <c r="AK157" i="12"/>
  <c r="AM157" i="12" s="1"/>
  <c r="AN157" i="12" s="1"/>
  <c r="AO157" i="12" s="1"/>
  <c r="AL168" i="12"/>
  <c r="AK118" i="12"/>
  <c r="AK80" i="12"/>
  <c r="AM80" i="12" s="1"/>
  <c r="AN80" i="12" s="1"/>
  <c r="AP80" i="12" s="1"/>
  <c r="AK76" i="12"/>
  <c r="AM76" i="12" s="1"/>
  <c r="AN76" i="12" s="1"/>
  <c r="AP76" i="12" s="1"/>
  <c r="AK115" i="12"/>
  <c r="AM115" i="12" s="1"/>
  <c r="AN115" i="12" s="1"/>
  <c r="AO115" i="12" s="1"/>
  <c r="AL160" i="12"/>
  <c r="AM160" i="12" s="1"/>
  <c r="AN160" i="12" s="1"/>
  <c r="AP160" i="12" s="1"/>
  <c r="AL92" i="12"/>
  <c r="AM92" i="12" s="1"/>
  <c r="AN92" i="12" s="1"/>
  <c r="AK134" i="12"/>
  <c r="AM134" i="12" s="1"/>
  <c r="AN134" i="12" s="1"/>
  <c r="AP134" i="12" s="1"/>
  <c r="AK71" i="12"/>
  <c r="AM71" i="12" s="1"/>
  <c r="AN71" i="12" s="1"/>
  <c r="AL130" i="12"/>
  <c r="AM130" i="12" s="1"/>
  <c r="AN130" i="12" s="1"/>
  <c r="AO130" i="12" s="1"/>
  <c r="AK87" i="12"/>
  <c r="AM87" i="12" s="1"/>
  <c r="AN87" i="12" s="1"/>
  <c r="AO87" i="12" s="1"/>
  <c r="AK119" i="12"/>
  <c r="AM119" i="12" s="1"/>
  <c r="AN119" i="12" s="1"/>
  <c r="AP119" i="12" s="1"/>
  <c r="AK86" i="12"/>
  <c r="AK166" i="12"/>
  <c r="AM166" i="12" s="1"/>
  <c r="AN166" i="12" s="1"/>
  <c r="AP166" i="12" s="1"/>
  <c r="AK68" i="12"/>
  <c r="AM68" i="12" s="1"/>
  <c r="AN68" i="12" s="1"/>
  <c r="AP68" i="12" s="1"/>
  <c r="AL131" i="12"/>
  <c r="AK82" i="12"/>
  <c r="AK146" i="12"/>
  <c r="AM146" i="12" s="1"/>
  <c r="AN146" i="12" s="1"/>
  <c r="AO146" i="12" s="1"/>
  <c r="AK128" i="12"/>
  <c r="AM128" i="12" s="1"/>
  <c r="AN128" i="12" s="1"/>
  <c r="AP128" i="12" s="1"/>
  <c r="AK152" i="12"/>
  <c r="AK142" i="12"/>
  <c r="AL84" i="12"/>
  <c r="AL104" i="12"/>
  <c r="AK122" i="12"/>
  <c r="AL78" i="12"/>
  <c r="AM78" i="12" s="1"/>
  <c r="AN78" i="12" s="1"/>
  <c r="AP78" i="12" s="1"/>
  <c r="AK120" i="12"/>
  <c r="AL107" i="12"/>
  <c r="AM107" i="12" s="1"/>
  <c r="AN107" i="12" s="1"/>
  <c r="AP107" i="12" s="1"/>
  <c r="AL73" i="12"/>
  <c r="AM73" i="12" s="1"/>
  <c r="AN73" i="12" s="1"/>
  <c r="AO73" i="12" s="1"/>
  <c r="AL112" i="12"/>
  <c r="AM112" i="12" s="1"/>
  <c r="AN112" i="12" s="1"/>
  <c r="AO112" i="12" s="1"/>
  <c r="AL103" i="12"/>
  <c r="AM103" i="12" s="1"/>
  <c r="AN103" i="12" s="1"/>
  <c r="AO103" i="12" s="1"/>
  <c r="AK162" i="12"/>
  <c r="AM162" i="12" s="1"/>
  <c r="AN162" i="12" s="1"/>
  <c r="AP162" i="12" s="1"/>
  <c r="AL116" i="12"/>
  <c r="AM116" i="12" s="1"/>
  <c r="AN116" i="12" s="1"/>
  <c r="AP116" i="12" s="1"/>
  <c r="AK109" i="12"/>
  <c r="AM109" i="12" s="1"/>
  <c r="AN109" i="12" s="1"/>
  <c r="AP109" i="12" s="1"/>
  <c r="AK106" i="12"/>
  <c r="AM106" i="12" s="1"/>
  <c r="AN106" i="12" s="1"/>
  <c r="AO106" i="12" s="1"/>
  <c r="AK147" i="12"/>
  <c r="AM147" i="12" s="1"/>
  <c r="AN147" i="12" s="1"/>
  <c r="AL161" i="12"/>
  <c r="AM161" i="12" s="1"/>
  <c r="AN161" i="12" s="1"/>
  <c r="AO161" i="12" s="1"/>
  <c r="AL72" i="12"/>
  <c r="AM72" i="12" s="1"/>
  <c r="AN72" i="12" s="1"/>
  <c r="AP72" i="12" s="1"/>
  <c r="AK155" i="12"/>
  <c r="AM155" i="12" s="1"/>
  <c r="AN155" i="12" s="1"/>
  <c r="AP155" i="12" s="1"/>
  <c r="AL144" i="12"/>
  <c r="AM144" i="12" s="1"/>
  <c r="AN144" i="12" s="1"/>
  <c r="AL133" i="12"/>
  <c r="AM133" i="12" s="1"/>
  <c r="AN133" i="12" s="1"/>
  <c r="AL89" i="12"/>
  <c r="AM89" i="12" s="1"/>
  <c r="AN89" i="12" s="1"/>
  <c r="AP89" i="12" s="1"/>
  <c r="AL101" i="12"/>
  <c r="AM101" i="12" s="1"/>
  <c r="AN101" i="12" s="1"/>
  <c r="AP101" i="12" s="1"/>
  <c r="AL164" i="12"/>
  <c r="AM164" i="12" s="1"/>
  <c r="AN164" i="12" s="1"/>
  <c r="AO164" i="12" s="1"/>
  <c r="AK74" i="12"/>
  <c r="AM74" i="12" s="1"/>
  <c r="AN74" i="12" s="1"/>
  <c r="AP74" i="12" s="1"/>
  <c r="AK98" i="12"/>
  <c r="AL95" i="12"/>
  <c r="AK99" i="12"/>
  <c r="AM99" i="12" s="1"/>
  <c r="AN99" i="12" s="1"/>
  <c r="AO99" i="12" s="1"/>
  <c r="AL102" i="12"/>
  <c r="AM102" i="12" s="1"/>
  <c r="AN102" i="12" s="1"/>
  <c r="AP102" i="12" s="1"/>
  <c r="AK143" i="12"/>
  <c r="AM143" i="12" s="1"/>
  <c r="AN143" i="12" s="1"/>
  <c r="AK117" i="12"/>
  <c r="AM117" i="12" s="1"/>
  <c r="AN117" i="12" s="1"/>
  <c r="AP117" i="12" s="1"/>
  <c r="AL124" i="12"/>
  <c r="AM124" i="12" s="1"/>
  <c r="AN124" i="12" s="1"/>
  <c r="AK158" i="12"/>
  <c r="AM158" i="12" s="1"/>
  <c r="AN158" i="12" s="1"/>
  <c r="AP158" i="12" s="1"/>
  <c r="AL145" i="12"/>
  <c r="AM145" i="12" s="1"/>
  <c r="AN145" i="12" s="1"/>
  <c r="AP145" i="12" s="1"/>
  <c r="AL93" i="12"/>
  <c r="AM93" i="12" s="1"/>
  <c r="AN93" i="12" s="1"/>
  <c r="AP93" i="12" s="1"/>
  <c r="AL105" i="12"/>
  <c r="AM105" i="12" s="1"/>
  <c r="AN105" i="12" s="1"/>
  <c r="AO105" i="12" s="1"/>
  <c r="AL75" i="12"/>
  <c r="AK150" i="12"/>
  <c r="AM150" i="12" s="1"/>
  <c r="AN150" i="12" s="1"/>
  <c r="AP150" i="12" s="1"/>
  <c r="AK125" i="12"/>
  <c r="AM125" i="12" s="1"/>
  <c r="AN125" i="12" s="1"/>
  <c r="AK114" i="12"/>
  <c r="AM114" i="12" s="1"/>
  <c r="AN114" i="12" s="1"/>
  <c r="AP114" i="12" s="1"/>
  <c r="AL127" i="12"/>
  <c r="AM127" i="12" s="1"/>
  <c r="AN127" i="12" s="1"/>
  <c r="AO127" i="12" s="1"/>
  <c r="AL77" i="12"/>
  <c r="AM77" i="12" s="1"/>
  <c r="AN77" i="12" s="1"/>
  <c r="AP77" i="12" s="1"/>
  <c r="AL148" i="12"/>
  <c r="AM148" i="12" s="1"/>
  <c r="AN148" i="12" s="1"/>
  <c r="AK85" i="12"/>
  <c r="AM85" i="12" s="1"/>
  <c r="AN85" i="12" s="1"/>
  <c r="AO85" i="12" s="1"/>
  <c r="AL123" i="12"/>
  <c r="AM123" i="12" s="1"/>
  <c r="AN123" i="12" s="1"/>
  <c r="AO123" i="12" s="1"/>
  <c r="AI111" i="12"/>
  <c r="AK111" i="12" s="1"/>
  <c r="AJ149" i="12"/>
  <c r="AL149" i="12" s="1"/>
  <c r="AI141" i="12"/>
  <c r="AK141" i="12" s="1"/>
  <c r="AJ153" i="12"/>
  <c r="AL153" i="12" s="1"/>
  <c r="AJ135" i="12"/>
  <c r="AL135" i="12" s="1"/>
  <c r="AJ108" i="12"/>
  <c r="AL108" i="12" s="1"/>
  <c r="AI83" i="12"/>
  <c r="AK83" i="12" s="1"/>
  <c r="AI151" i="12"/>
  <c r="AK151" i="12" s="1"/>
  <c r="AM82" i="12"/>
  <c r="AN82" i="12" s="1"/>
  <c r="AJ139" i="12"/>
  <c r="AL139" i="12" s="1"/>
  <c r="AI70" i="12"/>
  <c r="AK70" i="12" s="1"/>
  <c r="AJ88" i="12"/>
  <c r="AL88" i="12" s="1"/>
  <c r="AM110" i="12"/>
  <c r="AN110" i="12" s="1"/>
  <c r="AO110" i="12" s="1"/>
  <c r="AJ159" i="12"/>
  <c r="AL159" i="12" s="1"/>
  <c r="AJ165" i="12"/>
  <c r="AL165" i="12" s="1"/>
  <c r="AM69" i="12"/>
  <c r="AN69" i="12" s="1"/>
  <c r="AP69" i="12" s="1"/>
  <c r="AM86" i="12"/>
  <c r="AN86" i="12" s="1"/>
  <c r="AJ137" i="12"/>
  <c r="AL137" i="12" s="1"/>
  <c r="AM131" i="12"/>
  <c r="AN131" i="12" s="1"/>
  <c r="AO131" i="12" s="1"/>
  <c r="AM75" i="12"/>
  <c r="AN75" i="12" s="1"/>
  <c r="AP75" i="12" s="1"/>
  <c r="AH169" i="12"/>
  <c r="AJ163" i="12"/>
  <c r="AI163" i="12"/>
  <c r="AM132" i="12"/>
  <c r="AN132" i="12" s="1"/>
  <c r="BJ143" i="14" l="1"/>
  <c r="BK143" i="14" s="1"/>
  <c r="BL143" i="14" s="1"/>
  <c r="BM101" i="14"/>
  <c r="BN101" i="14"/>
  <c r="BM74" i="14"/>
  <c r="BN74" i="14"/>
  <c r="BP74" i="14" s="1"/>
  <c r="BJ116" i="14"/>
  <c r="BJ92" i="14"/>
  <c r="BJ134" i="14"/>
  <c r="BJ123" i="14"/>
  <c r="BJ121" i="14"/>
  <c r="BJ85" i="14"/>
  <c r="BJ131" i="14"/>
  <c r="BJ146" i="14"/>
  <c r="BP185" i="14"/>
  <c r="BO185" i="14"/>
  <c r="BQ185" i="14" s="1"/>
  <c r="BR185" i="14" s="1"/>
  <c r="BI153" i="14"/>
  <c r="BK153" i="14" s="1"/>
  <c r="BL153" i="14" s="1"/>
  <c r="BI98" i="14"/>
  <c r="BK98" i="14" s="1"/>
  <c r="BL98" i="14" s="1"/>
  <c r="BI83" i="14"/>
  <c r="BK83" i="14" s="1"/>
  <c r="BL83" i="14" s="1"/>
  <c r="BI107" i="14"/>
  <c r="BK107" i="14" s="1"/>
  <c r="BL107" i="14" s="1"/>
  <c r="BI81" i="14"/>
  <c r="BK81" i="14" s="1"/>
  <c r="BL81" i="14" s="1"/>
  <c r="BI94" i="14"/>
  <c r="BK94" i="14" s="1"/>
  <c r="BL94" i="14" s="1"/>
  <c r="BI148" i="14"/>
  <c r="BK148" i="14" s="1"/>
  <c r="BL148" i="14" s="1"/>
  <c r="BJ142" i="14"/>
  <c r="BJ138" i="14"/>
  <c r="BJ73" i="14"/>
  <c r="BJ96" i="14"/>
  <c r="BJ127" i="14"/>
  <c r="BJ78" i="14"/>
  <c r="BI162" i="14"/>
  <c r="BK162" i="14" s="1"/>
  <c r="BL162" i="14" s="1"/>
  <c r="BI115" i="14"/>
  <c r="BK115" i="14" s="1"/>
  <c r="BL115" i="14" s="1"/>
  <c r="BI108" i="14"/>
  <c r="BK108" i="14" s="1"/>
  <c r="BL108" i="14" s="1"/>
  <c r="BI90" i="14"/>
  <c r="BK90" i="14" s="1"/>
  <c r="BL90" i="14" s="1"/>
  <c r="BI135" i="14"/>
  <c r="BK135" i="14" s="1"/>
  <c r="BL135" i="14" s="1"/>
  <c r="BI99" i="14"/>
  <c r="BK99" i="14" s="1"/>
  <c r="BL99" i="14" s="1"/>
  <c r="BI155" i="14"/>
  <c r="BK155" i="14" s="1"/>
  <c r="BL155" i="14" s="1"/>
  <c r="BI152" i="14"/>
  <c r="BK152" i="14" s="1"/>
  <c r="BL152" i="14" s="1"/>
  <c r="BI132" i="14"/>
  <c r="BK132" i="14" s="1"/>
  <c r="BL132" i="14" s="1"/>
  <c r="BI68" i="14"/>
  <c r="BK68" i="14" s="1"/>
  <c r="BL68" i="14" s="1"/>
  <c r="BJ76" i="14"/>
  <c r="BP103" i="14"/>
  <c r="BJ97" i="14"/>
  <c r="BJ125" i="14"/>
  <c r="BJ100" i="14"/>
  <c r="BI163" i="14"/>
  <c r="BK163" i="14" s="1"/>
  <c r="BL163" i="14" s="1"/>
  <c r="BI110" i="14"/>
  <c r="BK110" i="14" s="1"/>
  <c r="BL110" i="14" s="1"/>
  <c r="BI77" i="14"/>
  <c r="BK77" i="14" s="1"/>
  <c r="BL77" i="14" s="1"/>
  <c r="BI70" i="14"/>
  <c r="BK70" i="14" s="1"/>
  <c r="BL70" i="14" s="1"/>
  <c r="BI117" i="14"/>
  <c r="BK117" i="14" s="1"/>
  <c r="BL117" i="14" s="1"/>
  <c r="BI154" i="14"/>
  <c r="BK154" i="14" s="1"/>
  <c r="BL154" i="14" s="1"/>
  <c r="BI167" i="14"/>
  <c r="BK167" i="14" s="1"/>
  <c r="BL167" i="14" s="1"/>
  <c r="BI119" i="14"/>
  <c r="BK119" i="14" s="1"/>
  <c r="BL119" i="14" s="1"/>
  <c r="BI124" i="14"/>
  <c r="BK124" i="14" s="1"/>
  <c r="BL124" i="14" s="1"/>
  <c r="BI106" i="14"/>
  <c r="BK106" i="14" s="1"/>
  <c r="BL106" i="14" s="1"/>
  <c r="BI145" i="14"/>
  <c r="BK145" i="14" s="1"/>
  <c r="BL145" i="14" s="1"/>
  <c r="BI157" i="14"/>
  <c r="BK157" i="14" s="1"/>
  <c r="BL157" i="14" s="1"/>
  <c r="BI84" i="14"/>
  <c r="BK84" i="14" s="1"/>
  <c r="BL84" i="14" s="1"/>
  <c r="BK116" i="14"/>
  <c r="BL116" i="14" s="1"/>
  <c r="BK134" i="14"/>
  <c r="BL134" i="14" s="1"/>
  <c r="BK121" i="14"/>
  <c r="BL121" i="14" s="1"/>
  <c r="BK131" i="14"/>
  <c r="BL131" i="14" s="1"/>
  <c r="BK142" i="14"/>
  <c r="BL142" i="14" s="1"/>
  <c r="BK138" i="14"/>
  <c r="BL138" i="14" s="1"/>
  <c r="BK73" i="14"/>
  <c r="BL73" i="14" s="1"/>
  <c r="BK96" i="14"/>
  <c r="BL96" i="14" s="1"/>
  <c r="BK127" i="14"/>
  <c r="BL127" i="14" s="1"/>
  <c r="BK78" i="14"/>
  <c r="BL78" i="14" s="1"/>
  <c r="BK76" i="14"/>
  <c r="BL76" i="14" s="1"/>
  <c r="BQ103" i="14"/>
  <c r="BR103" i="14" s="1"/>
  <c r="BK97" i="14"/>
  <c r="BL97" i="14" s="1"/>
  <c r="BK125" i="14"/>
  <c r="BL125" i="14" s="1"/>
  <c r="BK100" i="14"/>
  <c r="BL100" i="14" s="1"/>
  <c r="BK92" i="14"/>
  <c r="BL92" i="14" s="1"/>
  <c r="BK123" i="14"/>
  <c r="BL123" i="14" s="1"/>
  <c r="BK85" i="14"/>
  <c r="BL85" i="14" s="1"/>
  <c r="BK146" i="14"/>
  <c r="BL146" i="14" s="1"/>
  <c r="BJ159" i="14"/>
  <c r="BK159" i="14" s="1"/>
  <c r="BL159" i="14" s="1"/>
  <c r="BJ111" i="14"/>
  <c r="BK111" i="14" s="1"/>
  <c r="BL111" i="14" s="1"/>
  <c r="BJ168" i="14"/>
  <c r="BK168" i="14" s="1"/>
  <c r="BL168" i="14" s="1"/>
  <c r="BJ133" i="14"/>
  <c r="BK133" i="14" s="1"/>
  <c r="BL133" i="14" s="1"/>
  <c r="BJ95" i="14"/>
  <c r="BK95" i="14" s="1"/>
  <c r="BL95" i="14" s="1"/>
  <c r="BJ71" i="14"/>
  <c r="BK71" i="14" s="1"/>
  <c r="BL71" i="14" s="1"/>
  <c r="BJ140" i="14"/>
  <c r="BK140" i="14" s="1"/>
  <c r="BL140" i="14" s="1"/>
  <c r="BJ91" i="14"/>
  <c r="BK91" i="14" s="1"/>
  <c r="BL91" i="14" s="1"/>
  <c r="BI147" i="14"/>
  <c r="BK147" i="14" s="1"/>
  <c r="BL147" i="14" s="1"/>
  <c r="BI122" i="14"/>
  <c r="BK122" i="14" s="1"/>
  <c r="BL122" i="14" s="1"/>
  <c r="BI158" i="14"/>
  <c r="BK158" i="14" s="1"/>
  <c r="BL158" i="14" s="1"/>
  <c r="BI112" i="14"/>
  <c r="BK112" i="14" s="1"/>
  <c r="BL112" i="14" s="1"/>
  <c r="BI150" i="14"/>
  <c r="BK150" i="14" s="1"/>
  <c r="BL150" i="14" s="1"/>
  <c r="BI165" i="14"/>
  <c r="BK165" i="14" s="1"/>
  <c r="BL165" i="14" s="1"/>
  <c r="BI120" i="14"/>
  <c r="BK120" i="14" s="1"/>
  <c r="BL120" i="14" s="1"/>
  <c r="BI156" i="14"/>
  <c r="BK156" i="14" s="1"/>
  <c r="BL156" i="14" s="1"/>
  <c r="BJ149" i="14"/>
  <c r="BK149" i="14" s="1"/>
  <c r="BL149" i="14" s="1"/>
  <c r="BJ104" i="14"/>
  <c r="BK104" i="14" s="1"/>
  <c r="BL104" i="14" s="1"/>
  <c r="BJ141" i="14"/>
  <c r="BK141" i="14" s="1"/>
  <c r="BL141" i="14" s="1"/>
  <c r="BJ128" i="14"/>
  <c r="BK128" i="14" s="1"/>
  <c r="BL128" i="14" s="1"/>
  <c r="BJ75" i="14"/>
  <c r="BK75" i="14" s="1"/>
  <c r="BL75" i="14" s="1"/>
  <c r="BM89" i="14"/>
  <c r="BO89" i="14" s="1"/>
  <c r="BN89" i="14"/>
  <c r="BI130" i="14"/>
  <c r="BK130" i="14" s="1"/>
  <c r="BL130" i="14" s="1"/>
  <c r="BI86" i="14"/>
  <c r="BK86" i="14" s="1"/>
  <c r="BL86" i="14" s="1"/>
  <c r="BI160" i="14"/>
  <c r="BK160" i="14" s="1"/>
  <c r="BL160" i="14" s="1"/>
  <c r="BI114" i="14"/>
  <c r="BK114" i="14" s="1"/>
  <c r="BL114" i="14" s="1"/>
  <c r="BI102" i="14"/>
  <c r="BK102" i="14" s="1"/>
  <c r="BL102" i="14" s="1"/>
  <c r="BI166" i="14"/>
  <c r="BK166" i="14" s="1"/>
  <c r="BL166" i="14" s="1"/>
  <c r="BI109" i="14"/>
  <c r="BK109" i="14" s="1"/>
  <c r="BL109" i="14" s="1"/>
  <c r="BI139" i="14"/>
  <c r="BK139" i="14" s="1"/>
  <c r="BL139" i="14" s="1"/>
  <c r="BJ88" i="14"/>
  <c r="BK88" i="14" s="1"/>
  <c r="BL88" i="14" s="1"/>
  <c r="BJ69" i="14"/>
  <c r="BK69" i="14" s="1"/>
  <c r="BL69" i="14" s="1"/>
  <c r="BJ72" i="14"/>
  <c r="BK72" i="14" s="1"/>
  <c r="BL72" i="14" s="1"/>
  <c r="BJ79" i="14"/>
  <c r="BK79" i="14" s="1"/>
  <c r="BL79" i="14" s="1"/>
  <c r="BJ129" i="14"/>
  <c r="BK129" i="14" s="1"/>
  <c r="BL129" i="14" s="1"/>
  <c r="BI137" i="14"/>
  <c r="BK137" i="14" s="1"/>
  <c r="BL137" i="14" s="1"/>
  <c r="BI161" i="14"/>
  <c r="BK161" i="14" s="1"/>
  <c r="BL161" i="14" s="1"/>
  <c r="BI126" i="14"/>
  <c r="BK126" i="14" s="1"/>
  <c r="BL126" i="14" s="1"/>
  <c r="BI136" i="14"/>
  <c r="BK136" i="14" s="1"/>
  <c r="BL136" i="14" s="1"/>
  <c r="BI82" i="14"/>
  <c r="BK82" i="14" s="1"/>
  <c r="BL82" i="14" s="1"/>
  <c r="BI80" i="14"/>
  <c r="BK80" i="14" s="1"/>
  <c r="BL80" i="14" s="1"/>
  <c r="BI144" i="14"/>
  <c r="BK144" i="14" s="1"/>
  <c r="BL144" i="14" s="1"/>
  <c r="BI118" i="14"/>
  <c r="BK118" i="14" s="1"/>
  <c r="BL118" i="14" s="1"/>
  <c r="BI113" i="14"/>
  <c r="BK113" i="14" s="1"/>
  <c r="BL113" i="14" s="1"/>
  <c r="BI164" i="14"/>
  <c r="BK164" i="14" s="1"/>
  <c r="BL164" i="14" s="1"/>
  <c r="BI87" i="14"/>
  <c r="BK87" i="14" s="1"/>
  <c r="BL87" i="14" s="1"/>
  <c r="BI93" i="14"/>
  <c r="BK93" i="14" s="1"/>
  <c r="BL93" i="14" s="1"/>
  <c r="BI151" i="14"/>
  <c r="BK151" i="14" s="1"/>
  <c r="BL151" i="14" s="1"/>
  <c r="BI105" i="14"/>
  <c r="BK105" i="14" s="1"/>
  <c r="BL105" i="14" s="1"/>
  <c r="AM118" i="12"/>
  <c r="AN118" i="12" s="1"/>
  <c r="AP118" i="12" s="1"/>
  <c r="AM94" i="12"/>
  <c r="AN94" i="12" s="1"/>
  <c r="AO94" i="12" s="1"/>
  <c r="AM95" i="12"/>
  <c r="AN95" i="12" s="1"/>
  <c r="AP95" i="12" s="1"/>
  <c r="AV185" i="12"/>
  <c r="AU185" i="12"/>
  <c r="AS185" i="12"/>
  <c r="AR185" i="12"/>
  <c r="AM98" i="12"/>
  <c r="AN98" i="12" s="1"/>
  <c r="AP98" i="12" s="1"/>
  <c r="AP105" i="12"/>
  <c r="AR105" i="12" s="1"/>
  <c r="AP125" i="12"/>
  <c r="AO125" i="12"/>
  <c r="AK163" i="12"/>
  <c r="AL141" i="12"/>
  <c r="AM141" i="12" s="1"/>
  <c r="AN141" i="12" s="1"/>
  <c r="AK135" i="12"/>
  <c r="AM135" i="12" s="1"/>
  <c r="AN135" i="12" s="1"/>
  <c r="AP135" i="12" s="1"/>
  <c r="AK149" i="12"/>
  <c r="AM149" i="12" s="1"/>
  <c r="AN149" i="12" s="1"/>
  <c r="AP149" i="12" s="1"/>
  <c r="AK108" i="12"/>
  <c r="AM108" i="12" s="1"/>
  <c r="AN108" i="12" s="1"/>
  <c r="AO108" i="12" s="1"/>
  <c r="AK165" i="12"/>
  <c r="AM165" i="12" s="1"/>
  <c r="AN165" i="12" s="1"/>
  <c r="AO165" i="12" s="1"/>
  <c r="AK153" i="12"/>
  <c r="AM153" i="12" s="1"/>
  <c r="AN153" i="12" s="1"/>
  <c r="AO153" i="12" s="1"/>
  <c r="AK139" i="12"/>
  <c r="AM139" i="12" s="1"/>
  <c r="AN139" i="12" s="1"/>
  <c r="AO139" i="12" s="1"/>
  <c r="AL163" i="12"/>
  <c r="AK88" i="12"/>
  <c r="AM88" i="12" s="1"/>
  <c r="AN88" i="12" s="1"/>
  <c r="AK159" i="12"/>
  <c r="AM159" i="12" s="1"/>
  <c r="AN159" i="12" s="1"/>
  <c r="AL83" i="12"/>
  <c r="AM83" i="12" s="1"/>
  <c r="AN83" i="12" s="1"/>
  <c r="AP83" i="12" s="1"/>
  <c r="AL70" i="12"/>
  <c r="AM70" i="12" s="1"/>
  <c r="AN70" i="12" s="1"/>
  <c r="AL111" i="12"/>
  <c r="AM111" i="12" s="1"/>
  <c r="AN111" i="12" s="1"/>
  <c r="AP111" i="12" s="1"/>
  <c r="AL151" i="12"/>
  <c r="AM151" i="12" s="1"/>
  <c r="AN151" i="12" s="1"/>
  <c r="AO151" i="12" s="1"/>
  <c r="AK137" i="12"/>
  <c r="AM137" i="12" s="1"/>
  <c r="AN137" i="12" s="1"/>
  <c r="AO137" i="12" s="1"/>
  <c r="AM126" i="12"/>
  <c r="AN126" i="12" s="1"/>
  <c r="AP126" i="12" s="1"/>
  <c r="AO76" i="12"/>
  <c r="AQ76" i="12" s="1"/>
  <c r="AO93" i="12"/>
  <c r="AQ93" i="12" s="1"/>
  <c r="AM113" i="12"/>
  <c r="AN113" i="12" s="1"/>
  <c r="AP113" i="12" s="1"/>
  <c r="AP91" i="12"/>
  <c r="AR91" i="12" s="1"/>
  <c r="AM120" i="12"/>
  <c r="AN120" i="12" s="1"/>
  <c r="AP120" i="12" s="1"/>
  <c r="AP129" i="12"/>
  <c r="AO129" i="12"/>
  <c r="AM122" i="12"/>
  <c r="AN122" i="12" s="1"/>
  <c r="AP122" i="12" s="1"/>
  <c r="AP147" i="12"/>
  <c r="AO147" i="12"/>
  <c r="AO118" i="12"/>
  <c r="AQ118" i="12" s="1"/>
  <c r="AO89" i="12"/>
  <c r="AQ89" i="12" s="1"/>
  <c r="AP73" i="12"/>
  <c r="AR73" i="12" s="1"/>
  <c r="AO81" i="12"/>
  <c r="AP81" i="12"/>
  <c r="AO92" i="12"/>
  <c r="AP92" i="12"/>
  <c r="AO68" i="12"/>
  <c r="AQ68" i="12" s="1"/>
  <c r="AP130" i="12"/>
  <c r="AR130" i="12" s="1"/>
  <c r="AO107" i="12"/>
  <c r="AQ107" i="12" s="1"/>
  <c r="AM84" i="12"/>
  <c r="AN84" i="12" s="1"/>
  <c r="AP84" i="12" s="1"/>
  <c r="AO114" i="12"/>
  <c r="AQ114" i="12" s="1"/>
  <c r="AO69" i="12"/>
  <c r="AQ69" i="12" s="1"/>
  <c r="AO102" i="12"/>
  <c r="AQ102" i="12" s="1"/>
  <c r="AM104" i="12"/>
  <c r="AN104" i="12" s="1"/>
  <c r="AP104" i="12" s="1"/>
  <c r="AO160" i="12"/>
  <c r="AQ160" i="12" s="1"/>
  <c r="AP156" i="12"/>
  <c r="AR156" i="12" s="1"/>
  <c r="AP82" i="12"/>
  <c r="AO82" i="12"/>
  <c r="AO109" i="12"/>
  <c r="AQ109" i="12" s="1"/>
  <c r="AO128" i="12"/>
  <c r="AQ128" i="12" s="1"/>
  <c r="AO116" i="12"/>
  <c r="AQ116" i="12" s="1"/>
  <c r="AO150" i="12"/>
  <c r="AQ150" i="12" s="1"/>
  <c r="AO80" i="12"/>
  <c r="AQ80" i="12" s="1"/>
  <c r="AP154" i="12"/>
  <c r="AR154" i="12" s="1"/>
  <c r="AP97" i="12"/>
  <c r="AR97" i="12" s="1"/>
  <c r="AO138" i="12"/>
  <c r="AQ138" i="12" s="1"/>
  <c r="AP103" i="12"/>
  <c r="AR103" i="12" s="1"/>
  <c r="AM90" i="12"/>
  <c r="AN90" i="12" s="1"/>
  <c r="AP110" i="12"/>
  <c r="AR110" i="12" s="1"/>
  <c r="AP71" i="12"/>
  <c r="AO71" i="12"/>
  <c r="AM167" i="12"/>
  <c r="AN167" i="12" s="1"/>
  <c r="AO167" i="12" s="1"/>
  <c r="AP94" i="12"/>
  <c r="AR94" i="12" s="1"/>
  <c r="AP112" i="12"/>
  <c r="AR112" i="12" s="1"/>
  <c r="AO133" i="12"/>
  <c r="AP133" i="12"/>
  <c r="AO166" i="12"/>
  <c r="AQ166" i="12" s="1"/>
  <c r="AP124" i="12"/>
  <c r="AO124" i="12"/>
  <c r="AO143" i="12"/>
  <c r="AP143" i="12"/>
  <c r="AP86" i="12"/>
  <c r="AO86" i="12"/>
  <c r="AP157" i="12"/>
  <c r="AR157" i="12" s="1"/>
  <c r="AP146" i="12"/>
  <c r="AR146" i="12" s="1"/>
  <c r="AO119" i="12"/>
  <c r="AQ119" i="12" s="1"/>
  <c r="AP123" i="12"/>
  <c r="AR123" i="12" s="1"/>
  <c r="AO145" i="12"/>
  <c r="AQ145" i="12" s="1"/>
  <c r="AP127" i="12"/>
  <c r="AR127" i="12" s="1"/>
  <c r="AO75" i="12"/>
  <c r="AQ75" i="12" s="1"/>
  <c r="AO101" i="12"/>
  <c r="AQ101" i="12" s="1"/>
  <c r="AO96" i="12"/>
  <c r="AQ96" i="12" s="1"/>
  <c r="AP99" i="12"/>
  <c r="AR99" i="12" s="1"/>
  <c r="AP131" i="12"/>
  <c r="AR131" i="12" s="1"/>
  <c r="AO155" i="12"/>
  <c r="AQ155" i="12" s="1"/>
  <c r="AO79" i="12"/>
  <c r="AQ79" i="12" s="1"/>
  <c r="AP121" i="12"/>
  <c r="AR121" i="12" s="1"/>
  <c r="AP106" i="12"/>
  <c r="AR106" i="12" s="1"/>
  <c r="AO74" i="12"/>
  <c r="AQ74" i="12" s="1"/>
  <c r="AO140" i="12"/>
  <c r="AQ140" i="12" s="1"/>
  <c r="AO162" i="12"/>
  <c r="AQ162" i="12" s="1"/>
  <c r="AO100" i="12"/>
  <c r="AQ100" i="12" s="1"/>
  <c r="AO158" i="12"/>
  <c r="AQ158" i="12" s="1"/>
  <c r="AP85" i="12"/>
  <c r="AR85" i="12" s="1"/>
  <c r="AO72" i="12"/>
  <c r="AQ72" i="12" s="1"/>
  <c r="AO78" i="12"/>
  <c r="AQ78" i="12" s="1"/>
  <c r="AP115" i="12"/>
  <c r="AR115" i="12" s="1"/>
  <c r="AO77" i="12"/>
  <c r="AQ77" i="12" s="1"/>
  <c r="AP161" i="12"/>
  <c r="AR161" i="12" s="1"/>
  <c r="AO117" i="12"/>
  <c r="AQ117" i="12" s="1"/>
  <c r="AP87" i="12"/>
  <c r="AR87" i="12" s="1"/>
  <c r="AP164" i="12"/>
  <c r="AR164" i="12" s="1"/>
  <c r="AO134" i="12"/>
  <c r="AQ134" i="12" s="1"/>
  <c r="AM142" i="12"/>
  <c r="AN142" i="12" s="1"/>
  <c r="AO142" i="12" s="1"/>
  <c r="AM168" i="12"/>
  <c r="AN168" i="12" s="1"/>
  <c r="AP168" i="12" s="1"/>
  <c r="AP136" i="12"/>
  <c r="AO136" i="12"/>
  <c r="AP144" i="12"/>
  <c r="AO144" i="12"/>
  <c r="AP132" i="12"/>
  <c r="AO132" i="12"/>
  <c r="AP148" i="12"/>
  <c r="AO148" i="12"/>
  <c r="AM152" i="12"/>
  <c r="AN152" i="12" s="1"/>
  <c r="BM143" i="14" l="1"/>
  <c r="BO143" i="14" s="1"/>
  <c r="BN143" i="14"/>
  <c r="BO74" i="14"/>
  <c r="BQ74" i="14" s="1"/>
  <c r="BR74" i="14" s="1"/>
  <c r="BP101" i="14"/>
  <c r="BM79" i="14"/>
  <c r="BN79" i="14"/>
  <c r="BM75" i="14"/>
  <c r="BN75" i="14"/>
  <c r="BM149" i="14"/>
  <c r="BN149" i="14"/>
  <c r="BP149" i="14" s="1"/>
  <c r="BM95" i="14"/>
  <c r="BN95" i="14"/>
  <c r="BM159" i="14"/>
  <c r="BN159" i="14"/>
  <c r="BP159" i="14" s="1"/>
  <c r="BM72" i="14"/>
  <c r="BN72" i="14"/>
  <c r="BM128" i="14"/>
  <c r="BN128" i="14"/>
  <c r="BP128" i="14" s="1"/>
  <c r="BM91" i="14"/>
  <c r="BN91" i="14"/>
  <c r="BM133" i="14"/>
  <c r="BN133" i="14"/>
  <c r="BP133" i="14" s="1"/>
  <c r="BM69" i="14"/>
  <c r="BN69" i="14"/>
  <c r="BM141" i="14"/>
  <c r="BN141" i="14"/>
  <c r="BP141" i="14" s="1"/>
  <c r="BM140" i="14"/>
  <c r="BN140" i="14"/>
  <c r="BP140" i="14" s="1"/>
  <c r="BM168" i="14"/>
  <c r="BN168" i="14"/>
  <c r="BP168" i="14" s="1"/>
  <c r="BM129" i="14"/>
  <c r="BN129" i="14"/>
  <c r="BP129" i="14" s="1"/>
  <c r="BM88" i="14"/>
  <c r="BN88" i="14"/>
  <c r="BP88" i="14" s="1"/>
  <c r="BM104" i="14"/>
  <c r="BN104" i="14"/>
  <c r="BP104" i="14" s="1"/>
  <c r="BM71" i="14"/>
  <c r="BN71" i="14"/>
  <c r="BP71" i="14" s="1"/>
  <c r="BM111" i="14"/>
  <c r="BN111" i="14"/>
  <c r="BP111" i="14" s="1"/>
  <c r="BM151" i="14"/>
  <c r="BN151" i="14"/>
  <c r="BP151" i="14" s="1"/>
  <c r="BM113" i="14"/>
  <c r="BN113" i="14"/>
  <c r="BP113" i="14" s="1"/>
  <c r="BM82" i="14"/>
  <c r="BN82" i="14"/>
  <c r="BP82" i="14" s="1"/>
  <c r="BM137" i="14"/>
  <c r="BN137" i="14"/>
  <c r="BP137" i="14" s="1"/>
  <c r="BM166" i="14"/>
  <c r="BN166" i="14"/>
  <c r="BP166" i="14" s="1"/>
  <c r="BP89" i="14"/>
  <c r="BM120" i="14"/>
  <c r="BN120" i="14"/>
  <c r="BM158" i="14"/>
  <c r="BN158" i="14"/>
  <c r="BM85" i="14"/>
  <c r="BN85" i="14"/>
  <c r="BM125" i="14"/>
  <c r="BN125" i="14"/>
  <c r="BM78" i="14"/>
  <c r="BN78" i="14"/>
  <c r="BM138" i="14"/>
  <c r="BN138" i="14"/>
  <c r="BM134" i="14"/>
  <c r="BN134" i="14"/>
  <c r="BM145" i="14"/>
  <c r="BN145" i="14"/>
  <c r="BM167" i="14"/>
  <c r="BN167" i="14"/>
  <c r="BM77" i="14"/>
  <c r="BN77" i="14"/>
  <c r="BL169" i="14"/>
  <c r="BM68" i="14"/>
  <c r="BN68" i="14"/>
  <c r="BM99" i="14"/>
  <c r="BN99" i="14"/>
  <c r="BM115" i="14"/>
  <c r="BN115" i="14"/>
  <c r="BM148" i="14"/>
  <c r="BN148" i="14"/>
  <c r="BM83" i="14"/>
  <c r="BN83" i="14"/>
  <c r="BT185" i="14"/>
  <c r="BM93" i="14"/>
  <c r="BN93" i="14"/>
  <c r="BM118" i="14"/>
  <c r="BN118" i="14"/>
  <c r="BM136" i="14"/>
  <c r="BN136" i="14"/>
  <c r="BM102" i="14"/>
  <c r="BN102" i="14"/>
  <c r="BM160" i="14"/>
  <c r="BN160" i="14"/>
  <c r="BQ89" i="14"/>
  <c r="BR89" i="14" s="1"/>
  <c r="BM165" i="14"/>
  <c r="BN165" i="14"/>
  <c r="BM122" i="14"/>
  <c r="BN122" i="14"/>
  <c r="BM123" i="14"/>
  <c r="BN123" i="14"/>
  <c r="BM97" i="14"/>
  <c r="BN97" i="14"/>
  <c r="BM127" i="14"/>
  <c r="BN127" i="14"/>
  <c r="BM142" i="14"/>
  <c r="BN142" i="14"/>
  <c r="BM116" i="14"/>
  <c r="BN116" i="14"/>
  <c r="BM106" i="14"/>
  <c r="BN106" i="14"/>
  <c r="BM154" i="14"/>
  <c r="BN154" i="14"/>
  <c r="BM110" i="14"/>
  <c r="BN110" i="14"/>
  <c r="BM132" i="14"/>
  <c r="BN132" i="14"/>
  <c r="BM135" i="14"/>
  <c r="BN135" i="14"/>
  <c r="BM162" i="14"/>
  <c r="BN162" i="14"/>
  <c r="BM94" i="14"/>
  <c r="BN94" i="14"/>
  <c r="BM98" i="14"/>
  <c r="BN98" i="14"/>
  <c r="BV185" i="14"/>
  <c r="BW185" i="14"/>
  <c r="BS74" i="14"/>
  <c r="BT74" i="14"/>
  <c r="BM87" i="14"/>
  <c r="BN87" i="14"/>
  <c r="BM144" i="14"/>
  <c r="BN144" i="14"/>
  <c r="BM126" i="14"/>
  <c r="BN126" i="14"/>
  <c r="BM139" i="14"/>
  <c r="BN139" i="14"/>
  <c r="BM114" i="14"/>
  <c r="BN114" i="14"/>
  <c r="BM86" i="14"/>
  <c r="BN86" i="14"/>
  <c r="BM150" i="14"/>
  <c r="BN150" i="14"/>
  <c r="BM147" i="14"/>
  <c r="BN147" i="14"/>
  <c r="BM92" i="14"/>
  <c r="BN92" i="14"/>
  <c r="BS103" i="14"/>
  <c r="BT103" i="14"/>
  <c r="BM96" i="14"/>
  <c r="BN96" i="14"/>
  <c r="BM131" i="14"/>
  <c r="BN131" i="14"/>
  <c r="BM84" i="14"/>
  <c r="BN84" i="14"/>
  <c r="BM124" i="14"/>
  <c r="BN124" i="14"/>
  <c r="BM117" i="14"/>
  <c r="BN117" i="14"/>
  <c r="BM163" i="14"/>
  <c r="BO163" i="14" s="1"/>
  <c r="BN163" i="14"/>
  <c r="BM152" i="14"/>
  <c r="BN152" i="14"/>
  <c r="BM90" i="14"/>
  <c r="BO90" i="14" s="1"/>
  <c r="BN90" i="14"/>
  <c r="BM81" i="14"/>
  <c r="BN81" i="14"/>
  <c r="BM153" i="14"/>
  <c r="BO153" i="14" s="1"/>
  <c r="BN153" i="14"/>
  <c r="BM105" i="14"/>
  <c r="BN105" i="14"/>
  <c r="BM164" i="14"/>
  <c r="BO164" i="14" s="1"/>
  <c r="BN164" i="14"/>
  <c r="BM80" i="14"/>
  <c r="BN80" i="14"/>
  <c r="BM161" i="14"/>
  <c r="BO161" i="14" s="1"/>
  <c r="BN161" i="14"/>
  <c r="BM109" i="14"/>
  <c r="BN109" i="14"/>
  <c r="BP143" i="14"/>
  <c r="BQ143" i="14" s="1"/>
  <c r="BR143" i="14" s="1"/>
  <c r="BM130" i="14"/>
  <c r="BN130" i="14"/>
  <c r="BM156" i="14"/>
  <c r="BN156" i="14"/>
  <c r="BP156" i="14" s="1"/>
  <c r="BM112" i="14"/>
  <c r="BN112" i="14"/>
  <c r="BM146" i="14"/>
  <c r="BN146" i="14"/>
  <c r="BP146" i="14" s="1"/>
  <c r="BM100" i="14"/>
  <c r="BN100" i="14"/>
  <c r="BM76" i="14"/>
  <c r="BN76" i="14"/>
  <c r="BP76" i="14" s="1"/>
  <c r="BM73" i="14"/>
  <c r="BN73" i="14"/>
  <c r="BP73" i="14" s="1"/>
  <c r="BM121" i="14"/>
  <c r="BN121" i="14"/>
  <c r="BP121" i="14" s="1"/>
  <c r="BM157" i="14"/>
  <c r="BN157" i="14"/>
  <c r="BP157" i="14" s="1"/>
  <c r="BM119" i="14"/>
  <c r="BN119" i="14"/>
  <c r="BP119" i="14" s="1"/>
  <c r="BM70" i="14"/>
  <c r="BN70" i="14"/>
  <c r="BP70" i="14" s="1"/>
  <c r="BM155" i="14"/>
  <c r="BN155" i="14"/>
  <c r="BP155" i="14" s="1"/>
  <c r="BM108" i="14"/>
  <c r="BN108" i="14"/>
  <c r="BP108" i="14" s="1"/>
  <c r="BM107" i="14"/>
  <c r="BN107" i="14"/>
  <c r="BP107" i="14" s="1"/>
  <c r="BS185" i="14"/>
  <c r="BU185" i="14" s="1"/>
  <c r="BO101" i="14"/>
  <c r="BQ101" i="14" s="1"/>
  <c r="BR101" i="14" s="1"/>
  <c r="AO95" i="12"/>
  <c r="AQ95" i="12" s="1"/>
  <c r="AO122" i="12"/>
  <c r="AQ122" i="12" s="1"/>
  <c r="AT185" i="12"/>
  <c r="AW185" i="12" s="1"/>
  <c r="AQ125" i="12"/>
  <c r="AO113" i="12"/>
  <c r="AQ113" i="12" s="1"/>
  <c r="AO126" i="12"/>
  <c r="AQ126" i="12" s="1"/>
  <c r="AO98" i="12"/>
  <c r="AR98" i="12" s="1"/>
  <c r="AR125" i="12"/>
  <c r="AR133" i="12"/>
  <c r="AQ105" i="12"/>
  <c r="AS105" i="12" s="1"/>
  <c r="AT105" i="12" s="1"/>
  <c r="AV105" i="12" s="1"/>
  <c r="AQ143" i="12"/>
  <c r="AR136" i="12"/>
  <c r="AQ148" i="12"/>
  <c r="AQ144" i="12"/>
  <c r="AQ86" i="12"/>
  <c r="AQ124" i="12"/>
  <c r="AQ71" i="12"/>
  <c r="AR82" i="12"/>
  <c r="AQ81" i="12"/>
  <c r="AR132" i="12"/>
  <c r="AQ82" i="12"/>
  <c r="AQ129" i="12"/>
  <c r="AQ92" i="12"/>
  <c r="AR147" i="12"/>
  <c r="AQ133" i="12"/>
  <c r="AR126" i="12"/>
  <c r="AR138" i="12"/>
  <c r="AS138" i="12" s="1"/>
  <c r="AT138" i="12" s="1"/>
  <c r="AV138" i="12" s="1"/>
  <c r="AQ73" i="12"/>
  <c r="AS73" i="12" s="1"/>
  <c r="AT73" i="12" s="1"/>
  <c r="AV73" i="12" s="1"/>
  <c r="AQ97" i="12"/>
  <c r="AS97" i="12" s="1"/>
  <c r="AT97" i="12" s="1"/>
  <c r="AU97" i="12" s="1"/>
  <c r="AR140" i="12"/>
  <c r="AR100" i="12"/>
  <c r="AS100" i="12" s="1"/>
  <c r="AT100" i="12" s="1"/>
  <c r="AU100" i="12" s="1"/>
  <c r="AQ85" i="12"/>
  <c r="AR158" i="12"/>
  <c r="AS158" i="12" s="1"/>
  <c r="AT158" i="12" s="1"/>
  <c r="AU158" i="12" s="1"/>
  <c r="AR80" i="12"/>
  <c r="AS80" i="12" s="1"/>
  <c r="AT80" i="12" s="1"/>
  <c r="AU80" i="12" s="1"/>
  <c r="AR166" i="12"/>
  <c r="AR162" i="12"/>
  <c r="AS162" i="12" s="1"/>
  <c r="AT162" i="12" s="1"/>
  <c r="AU162" i="12" s="1"/>
  <c r="AR79" i="12"/>
  <c r="AS79" i="12" s="1"/>
  <c r="AT79" i="12" s="1"/>
  <c r="AQ87" i="12"/>
  <c r="AS87" i="12" s="1"/>
  <c r="AT87" i="12" s="1"/>
  <c r="AU87" i="12" s="1"/>
  <c r="AQ121" i="12"/>
  <c r="AS121" i="12" s="1"/>
  <c r="AT121" i="12" s="1"/>
  <c r="AR69" i="12"/>
  <c r="AS69" i="12" s="1"/>
  <c r="AT69" i="12" s="1"/>
  <c r="AU69" i="12" s="1"/>
  <c r="AR119" i="12"/>
  <c r="AR148" i="12"/>
  <c r="AR144" i="12"/>
  <c r="AR86" i="12"/>
  <c r="AR124" i="12"/>
  <c r="AR71" i="12"/>
  <c r="AR81" i="12"/>
  <c r="AQ127" i="12"/>
  <c r="AS127" i="12" s="1"/>
  <c r="AT127" i="12" s="1"/>
  <c r="AR116" i="12"/>
  <c r="AS116" i="12" s="1"/>
  <c r="AT116" i="12" s="1"/>
  <c r="AV116" i="12" s="1"/>
  <c r="AR118" i="12"/>
  <c r="AQ94" i="12"/>
  <c r="AS94" i="12" s="1"/>
  <c r="AT94" i="12" s="1"/>
  <c r="AR109" i="12"/>
  <c r="AS109" i="12" s="1"/>
  <c r="AT109" i="12" s="1"/>
  <c r="AV109" i="12" s="1"/>
  <c r="AR93" i="12"/>
  <c r="AS93" i="12" s="1"/>
  <c r="AT93" i="12" s="1"/>
  <c r="AV93" i="12" s="1"/>
  <c r="AR96" i="12"/>
  <c r="AS96" i="12" s="1"/>
  <c r="AT96" i="12" s="1"/>
  <c r="AQ115" i="12"/>
  <c r="AS115" i="12" s="1"/>
  <c r="AT115" i="12" s="1"/>
  <c r="AU115" i="12" s="1"/>
  <c r="AR128" i="12"/>
  <c r="AS128" i="12" s="1"/>
  <c r="AT128" i="12" s="1"/>
  <c r="AV128" i="12" s="1"/>
  <c r="AQ103" i="12"/>
  <c r="AS103" i="12" s="1"/>
  <c r="AT103" i="12" s="1"/>
  <c r="AR68" i="12"/>
  <c r="AS68" i="12" s="1"/>
  <c r="AT68" i="12" s="1"/>
  <c r="AU68" i="12" s="1"/>
  <c r="AR155" i="12"/>
  <c r="AS155" i="12" s="1"/>
  <c r="AT155" i="12" s="1"/>
  <c r="AR102" i="12"/>
  <c r="AS102" i="12" s="1"/>
  <c r="AT102" i="12" s="1"/>
  <c r="AU102" i="12" s="1"/>
  <c r="AR117" i="12"/>
  <c r="AS117" i="12" s="1"/>
  <c r="AT117" i="12" s="1"/>
  <c r="AV117" i="12" s="1"/>
  <c r="AQ132" i="12"/>
  <c r="AQ136" i="12"/>
  <c r="AR143" i="12"/>
  <c r="AQ157" i="12"/>
  <c r="AS157" i="12" s="1"/>
  <c r="AT157" i="12" s="1"/>
  <c r="AV157" i="12" s="1"/>
  <c r="AQ146" i="12"/>
  <c r="AS146" i="12" s="1"/>
  <c r="AT146" i="12" s="1"/>
  <c r="AU146" i="12" s="1"/>
  <c r="AQ156" i="12"/>
  <c r="AS156" i="12" s="1"/>
  <c r="AT156" i="12" s="1"/>
  <c r="AR74" i="12"/>
  <c r="AS74" i="12" s="1"/>
  <c r="AT74" i="12" s="1"/>
  <c r="AU74" i="12" s="1"/>
  <c r="AR114" i="12"/>
  <c r="AS114" i="12" s="1"/>
  <c r="AT114" i="12" s="1"/>
  <c r="AQ164" i="12"/>
  <c r="AS164" i="12" s="1"/>
  <c r="AT164" i="12" s="1"/>
  <c r="AU164" i="12" s="1"/>
  <c r="AR75" i="12"/>
  <c r="AS75" i="12" s="1"/>
  <c r="AT75" i="12" s="1"/>
  <c r="AV75" i="12" s="1"/>
  <c r="AR160" i="12"/>
  <c r="AS160" i="12" s="1"/>
  <c r="AT160" i="12" s="1"/>
  <c r="AQ130" i="12"/>
  <c r="AS130" i="12" s="1"/>
  <c r="AT130" i="12" s="1"/>
  <c r="AU130" i="12" s="1"/>
  <c r="AQ110" i="12"/>
  <c r="AS110" i="12" s="1"/>
  <c r="AT110" i="12" s="1"/>
  <c r="AQ123" i="12"/>
  <c r="AS123" i="12" s="1"/>
  <c r="AT123" i="12" s="1"/>
  <c r="AQ161" i="12"/>
  <c r="AS161" i="12" s="1"/>
  <c r="AT161" i="12" s="1"/>
  <c r="AU161" i="12" s="1"/>
  <c r="AQ91" i="12"/>
  <c r="AS91" i="12" s="1"/>
  <c r="AT91" i="12" s="1"/>
  <c r="AQ112" i="12"/>
  <c r="AS112" i="12" s="1"/>
  <c r="AT112" i="12" s="1"/>
  <c r="AV112" i="12" s="1"/>
  <c r="AQ106" i="12"/>
  <c r="AS106" i="12" s="1"/>
  <c r="AT106" i="12" s="1"/>
  <c r="AV106" i="12" s="1"/>
  <c r="AR92" i="12"/>
  <c r="AQ147" i="12"/>
  <c r="AR129" i="12"/>
  <c r="AR76" i="12"/>
  <c r="AS76" i="12" s="1"/>
  <c r="AT76" i="12" s="1"/>
  <c r="AU76" i="12" s="1"/>
  <c r="AR89" i="12"/>
  <c r="AS89" i="12" s="1"/>
  <c r="AT89" i="12" s="1"/>
  <c r="AV89" i="12" s="1"/>
  <c r="AR150" i="12"/>
  <c r="AS150" i="12" s="1"/>
  <c r="AT150" i="12" s="1"/>
  <c r="AU150" i="12" s="1"/>
  <c r="AR78" i="12"/>
  <c r="AS78" i="12" s="1"/>
  <c r="AT78" i="12" s="1"/>
  <c r="AR134" i="12"/>
  <c r="AS134" i="12" s="1"/>
  <c r="AT134" i="12" s="1"/>
  <c r="AV134" i="12" s="1"/>
  <c r="AR145" i="12"/>
  <c r="AS145" i="12" s="1"/>
  <c r="AT145" i="12" s="1"/>
  <c r="AR77" i="12"/>
  <c r="AS77" i="12" s="1"/>
  <c r="AT77" i="12" s="1"/>
  <c r="AR107" i="12"/>
  <c r="AS107" i="12" s="1"/>
  <c r="AT107" i="12" s="1"/>
  <c r="AU107" i="12" s="1"/>
  <c r="AR101" i="12"/>
  <c r="AS101" i="12" s="1"/>
  <c r="AT101" i="12" s="1"/>
  <c r="AQ99" i="12"/>
  <c r="AS99" i="12" s="1"/>
  <c r="AT99" i="12" s="1"/>
  <c r="AU99" i="12" s="1"/>
  <c r="AQ154" i="12"/>
  <c r="AS154" i="12" s="1"/>
  <c r="AT154" i="12" s="1"/>
  <c r="AQ131" i="12"/>
  <c r="AS131" i="12" s="1"/>
  <c r="AT131" i="12" s="1"/>
  <c r="AV131" i="12" s="1"/>
  <c r="AR72" i="12"/>
  <c r="AS72" i="12" s="1"/>
  <c r="AT72" i="12" s="1"/>
  <c r="AV72" i="12" s="1"/>
  <c r="AO84" i="12"/>
  <c r="AQ84" i="12" s="1"/>
  <c r="AP167" i="12"/>
  <c r="AR167" i="12" s="1"/>
  <c r="AO120" i="12"/>
  <c r="AQ120" i="12" s="1"/>
  <c r="AP137" i="12"/>
  <c r="AR137" i="12" s="1"/>
  <c r="AO135" i="12"/>
  <c r="AQ135" i="12" s="1"/>
  <c r="AO111" i="12"/>
  <c r="AQ111" i="12" s="1"/>
  <c r="AP108" i="12"/>
  <c r="AR108" i="12" s="1"/>
  <c r="AP153" i="12"/>
  <c r="AR153" i="12" s="1"/>
  <c r="AO83" i="12"/>
  <c r="AQ83" i="12" s="1"/>
  <c r="AS118" i="12"/>
  <c r="AT118" i="12" s="1"/>
  <c r="AU118" i="12" s="1"/>
  <c r="AO104" i="12"/>
  <c r="AQ104" i="12" s="1"/>
  <c r="AP70" i="12"/>
  <c r="AO70" i="12"/>
  <c r="AP88" i="12"/>
  <c r="AO88" i="12"/>
  <c r="AP142" i="12"/>
  <c r="AR142" i="12" s="1"/>
  <c r="AS85" i="12"/>
  <c r="AT85" i="12" s="1"/>
  <c r="AP90" i="12"/>
  <c r="AO90" i="12"/>
  <c r="AP151" i="12"/>
  <c r="AR151" i="12" s="1"/>
  <c r="AS140" i="12"/>
  <c r="AT140" i="12" s="1"/>
  <c r="AP165" i="12"/>
  <c r="AR165" i="12" s="1"/>
  <c r="AP139" i="12"/>
  <c r="AR139" i="12" s="1"/>
  <c r="AO149" i="12"/>
  <c r="AQ149" i="12" s="1"/>
  <c r="AO168" i="12"/>
  <c r="AQ168" i="12" s="1"/>
  <c r="AS119" i="12"/>
  <c r="AT119" i="12" s="1"/>
  <c r="AV119" i="12" s="1"/>
  <c r="AM163" i="12"/>
  <c r="AN163" i="12" s="1"/>
  <c r="AP163" i="12" s="1"/>
  <c r="AS166" i="12"/>
  <c r="AT166" i="12" s="1"/>
  <c r="AU166" i="12" s="1"/>
  <c r="AP141" i="12"/>
  <c r="AO141" i="12"/>
  <c r="AP159" i="12"/>
  <c r="AO159" i="12"/>
  <c r="AP152" i="12"/>
  <c r="AO152" i="12"/>
  <c r="BP69" i="14" l="1"/>
  <c r="BP91" i="14"/>
  <c r="BP72" i="14"/>
  <c r="BP95" i="14"/>
  <c r="BO124" i="14"/>
  <c r="BO131" i="14"/>
  <c r="BU103" i="14"/>
  <c r="BO147" i="14"/>
  <c r="BO86" i="14"/>
  <c r="BO139" i="14"/>
  <c r="BO144" i="14"/>
  <c r="BU74" i="14"/>
  <c r="BP79" i="14"/>
  <c r="BP100" i="14"/>
  <c r="BP112" i="14"/>
  <c r="BP130" i="14"/>
  <c r="BO109" i="14"/>
  <c r="BO80" i="14"/>
  <c r="BO105" i="14"/>
  <c r="BO81" i="14"/>
  <c r="BO152" i="14"/>
  <c r="BO117" i="14"/>
  <c r="BO84" i="14"/>
  <c r="BO96" i="14"/>
  <c r="BO92" i="14"/>
  <c r="BO150" i="14"/>
  <c r="BO114" i="14"/>
  <c r="BO126" i="14"/>
  <c r="BO87" i="14"/>
  <c r="BO94" i="14"/>
  <c r="BO135" i="14"/>
  <c r="BO110" i="14"/>
  <c r="BO106" i="14"/>
  <c r="BO142" i="14"/>
  <c r="BO97" i="14"/>
  <c r="BO122" i="14"/>
  <c r="BP160" i="14"/>
  <c r="BP136" i="14"/>
  <c r="BP93" i="14"/>
  <c r="BO83" i="14"/>
  <c r="BO115" i="14"/>
  <c r="BO68" i="14"/>
  <c r="BP167" i="14"/>
  <c r="BP134" i="14"/>
  <c r="BP78" i="14"/>
  <c r="BP85" i="14"/>
  <c r="BP120" i="14"/>
  <c r="BP75" i="14"/>
  <c r="BO98" i="14"/>
  <c r="BO162" i="14"/>
  <c r="BO132" i="14"/>
  <c r="BO154" i="14"/>
  <c r="BO116" i="14"/>
  <c r="BO127" i="14"/>
  <c r="BO123" i="14"/>
  <c r="BO165" i="14"/>
  <c r="BP102" i="14"/>
  <c r="BP118" i="14"/>
  <c r="BO148" i="14"/>
  <c r="BO99" i="14"/>
  <c r="BP77" i="14"/>
  <c r="BP145" i="14"/>
  <c r="BP138" i="14"/>
  <c r="BP125" i="14"/>
  <c r="BP158" i="14"/>
  <c r="BS143" i="14"/>
  <c r="BT143" i="14"/>
  <c r="BV143" i="14" s="1"/>
  <c r="BO107" i="14"/>
  <c r="BQ107" i="14" s="1"/>
  <c r="BR107" i="14" s="1"/>
  <c r="BO155" i="14"/>
  <c r="BQ155" i="14" s="1"/>
  <c r="BR155" i="14" s="1"/>
  <c r="BO119" i="14"/>
  <c r="BQ119" i="14" s="1"/>
  <c r="BR119" i="14" s="1"/>
  <c r="BO121" i="14"/>
  <c r="BQ121" i="14" s="1"/>
  <c r="BR121" i="14" s="1"/>
  <c r="BO76" i="14"/>
  <c r="BQ76" i="14" s="1"/>
  <c r="BR76" i="14" s="1"/>
  <c r="BO146" i="14"/>
  <c r="BQ146" i="14" s="1"/>
  <c r="BR146" i="14" s="1"/>
  <c r="BO156" i="14"/>
  <c r="BQ156" i="14" s="1"/>
  <c r="BR156" i="14" s="1"/>
  <c r="BP109" i="14"/>
  <c r="BP80" i="14"/>
  <c r="BP105" i="14"/>
  <c r="BP81" i="14"/>
  <c r="BP152" i="14"/>
  <c r="BP117" i="14"/>
  <c r="BP84" i="14"/>
  <c r="BP96" i="14"/>
  <c r="BP92" i="14"/>
  <c r="BP150" i="14"/>
  <c r="BP114" i="14"/>
  <c r="BP126" i="14"/>
  <c r="BP87" i="14"/>
  <c r="BP94" i="14"/>
  <c r="BP135" i="14"/>
  <c r="BP110" i="14"/>
  <c r="BP106" i="14"/>
  <c r="BP142" i="14"/>
  <c r="BP97" i="14"/>
  <c r="BP122" i="14"/>
  <c r="BS89" i="14"/>
  <c r="BT89" i="14"/>
  <c r="BO102" i="14"/>
  <c r="BQ102" i="14" s="1"/>
  <c r="BR102" i="14" s="1"/>
  <c r="BO118" i="14"/>
  <c r="BQ118" i="14" s="1"/>
  <c r="BR118" i="14" s="1"/>
  <c r="BP83" i="14"/>
  <c r="BP115" i="14"/>
  <c r="BP68" i="14"/>
  <c r="BO77" i="14"/>
  <c r="BQ77" i="14" s="1"/>
  <c r="BR77" i="14" s="1"/>
  <c r="BO145" i="14"/>
  <c r="BQ145" i="14" s="1"/>
  <c r="BR145" i="14" s="1"/>
  <c r="BO138" i="14"/>
  <c r="BQ138" i="14" s="1"/>
  <c r="BR138" i="14" s="1"/>
  <c r="BO125" i="14"/>
  <c r="BQ125" i="14" s="1"/>
  <c r="BR125" i="14" s="1"/>
  <c r="BO158" i="14"/>
  <c r="BQ158" i="14" s="1"/>
  <c r="BR158" i="14" s="1"/>
  <c r="BO137" i="14"/>
  <c r="BQ137" i="14" s="1"/>
  <c r="BR137" i="14" s="1"/>
  <c r="BO113" i="14"/>
  <c r="BQ113" i="14" s="1"/>
  <c r="BR113" i="14" s="1"/>
  <c r="BO111" i="14"/>
  <c r="BQ111" i="14" s="1"/>
  <c r="BR111" i="14" s="1"/>
  <c r="BO104" i="14"/>
  <c r="BQ104" i="14" s="1"/>
  <c r="BR104" i="14" s="1"/>
  <c r="BO129" i="14"/>
  <c r="BQ129" i="14" s="1"/>
  <c r="BR129" i="14" s="1"/>
  <c r="BO140" i="14"/>
  <c r="BQ140" i="14" s="1"/>
  <c r="BR140" i="14" s="1"/>
  <c r="BO69" i="14"/>
  <c r="BQ69" i="14" s="1"/>
  <c r="BR69" i="14" s="1"/>
  <c r="BO91" i="14"/>
  <c r="BQ91" i="14" s="1"/>
  <c r="BR91" i="14" s="1"/>
  <c r="BO72" i="14"/>
  <c r="BQ72" i="14" s="1"/>
  <c r="BR72" i="14" s="1"/>
  <c r="BO95" i="14"/>
  <c r="BQ95" i="14" s="1"/>
  <c r="BR95" i="14" s="1"/>
  <c r="BO75" i="14"/>
  <c r="BQ75" i="14" s="1"/>
  <c r="BR75" i="14" s="1"/>
  <c r="BS101" i="14"/>
  <c r="BT101" i="14"/>
  <c r="BQ109" i="14"/>
  <c r="BR109" i="14" s="1"/>
  <c r="BQ105" i="14"/>
  <c r="BR105" i="14" s="1"/>
  <c r="BQ81" i="14"/>
  <c r="BR81" i="14" s="1"/>
  <c r="BQ117" i="14"/>
  <c r="BR117" i="14" s="1"/>
  <c r="BQ84" i="14"/>
  <c r="BR84" i="14" s="1"/>
  <c r="BQ96" i="14"/>
  <c r="BR96" i="14" s="1"/>
  <c r="BQ92" i="14"/>
  <c r="BR92" i="14" s="1"/>
  <c r="BQ150" i="14"/>
  <c r="BR150" i="14" s="1"/>
  <c r="BQ114" i="14"/>
  <c r="BR114" i="14" s="1"/>
  <c r="BQ126" i="14"/>
  <c r="BR126" i="14" s="1"/>
  <c r="BQ87" i="14"/>
  <c r="BR87" i="14" s="1"/>
  <c r="BQ94" i="14"/>
  <c r="BR94" i="14" s="1"/>
  <c r="BQ135" i="14"/>
  <c r="BR135" i="14" s="1"/>
  <c r="BQ110" i="14"/>
  <c r="BR110" i="14" s="1"/>
  <c r="BQ106" i="14"/>
  <c r="BR106" i="14" s="1"/>
  <c r="BQ142" i="14"/>
  <c r="BR142" i="14" s="1"/>
  <c r="BQ97" i="14"/>
  <c r="BR97" i="14" s="1"/>
  <c r="BQ122" i="14"/>
  <c r="BR122" i="14" s="1"/>
  <c r="BQ83" i="14"/>
  <c r="BR83" i="14" s="1"/>
  <c r="BQ115" i="14"/>
  <c r="BR115" i="14" s="1"/>
  <c r="BQ68" i="14"/>
  <c r="BR68" i="14" s="1"/>
  <c r="BQ80" i="14"/>
  <c r="BR80" i="14" s="1"/>
  <c r="BQ152" i="14"/>
  <c r="BR152" i="14" s="1"/>
  <c r="BY185" i="14"/>
  <c r="BX185" i="14"/>
  <c r="BO108" i="14"/>
  <c r="BQ108" i="14" s="1"/>
  <c r="BR108" i="14" s="1"/>
  <c r="BO70" i="14"/>
  <c r="BQ70" i="14" s="1"/>
  <c r="BR70" i="14" s="1"/>
  <c r="BO157" i="14"/>
  <c r="BQ157" i="14" s="1"/>
  <c r="BR157" i="14" s="1"/>
  <c r="BO73" i="14"/>
  <c r="BQ73" i="14" s="1"/>
  <c r="BR73" i="14" s="1"/>
  <c r="BO100" i="14"/>
  <c r="BQ100" i="14" s="1"/>
  <c r="BR100" i="14" s="1"/>
  <c r="BO112" i="14"/>
  <c r="BQ112" i="14" s="1"/>
  <c r="BR112" i="14" s="1"/>
  <c r="BO130" i="14"/>
  <c r="BQ130" i="14" s="1"/>
  <c r="BR130" i="14" s="1"/>
  <c r="BP161" i="14"/>
  <c r="BQ161" i="14" s="1"/>
  <c r="BR161" i="14" s="1"/>
  <c r="BP164" i="14"/>
  <c r="BQ164" i="14" s="1"/>
  <c r="BR164" i="14" s="1"/>
  <c r="BP153" i="14"/>
  <c r="BQ153" i="14" s="1"/>
  <c r="BR153" i="14" s="1"/>
  <c r="BP90" i="14"/>
  <c r="BQ90" i="14" s="1"/>
  <c r="BR90" i="14" s="1"/>
  <c r="BP163" i="14"/>
  <c r="BQ163" i="14" s="1"/>
  <c r="BR163" i="14" s="1"/>
  <c r="BP124" i="14"/>
  <c r="BQ124" i="14" s="1"/>
  <c r="BR124" i="14" s="1"/>
  <c r="BP131" i="14"/>
  <c r="BQ131" i="14" s="1"/>
  <c r="BR131" i="14" s="1"/>
  <c r="BV103" i="14"/>
  <c r="BW103" i="14" s="1"/>
  <c r="BX103" i="14" s="1"/>
  <c r="BP147" i="14"/>
  <c r="BQ147" i="14" s="1"/>
  <c r="BR147" i="14" s="1"/>
  <c r="BP86" i="14"/>
  <c r="BQ86" i="14" s="1"/>
  <c r="BR86" i="14" s="1"/>
  <c r="BP139" i="14"/>
  <c r="BQ139" i="14" s="1"/>
  <c r="BR139" i="14" s="1"/>
  <c r="BP144" i="14"/>
  <c r="BQ144" i="14" s="1"/>
  <c r="BR144" i="14" s="1"/>
  <c r="BV74" i="14"/>
  <c r="BW74" i="14" s="1"/>
  <c r="BX74" i="14" s="1"/>
  <c r="BP98" i="14"/>
  <c r="BQ98" i="14" s="1"/>
  <c r="BR98" i="14" s="1"/>
  <c r="BP162" i="14"/>
  <c r="BQ162" i="14" s="1"/>
  <c r="BR162" i="14" s="1"/>
  <c r="BP132" i="14"/>
  <c r="BQ132" i="14" s="1"/>
  <c r="BR132" i="14" s="1"/>
  <c r="BP154" i="14"/>
  <c r="BQ154" i="14" s="1"/>
  <c r="BR154" i="14" s="1"/>
  <c r="BP116" i="14"/>
  <c r="BQ116" i="14" s="1"/>
  <c r="BR116" i="14" s="1"/>
  <c r="BP127" i="14"/>
  <c r="BQ127" i="14" s="1"/>
  <c r="BR127" i="14" s="1"/>
  <c r="BP123" i="14"/>
  <c r="BQ123" i="14" s="1"/>
  <c r="BR123" i="14" s="1"/>
  <c r="BP165" i="14"/>
  <c r="BQ165" i="14" s="1"/>
  <c r="BR165" i="14" s="1"/>
  <c r="BO160" i="14"/>
  <c r="BQ160" i="14" s="1"/>
  <c r="BR160" i="14" s="1"/>
  <c r="BO136" i="14"/>
  <c r="BQ136" i="14" s="1"/>
  <c r="BR136" i="14" s="1"/>
  <c r="BO93" i="14"/>
  <c r="BQ93" i="14" s="1"/>
  <c r="BR93" i="14" s="1"/>
  <c r="BP148" i="14"/>
  <c r="BQ148" i="14" s="1"/>
  <c r="BR148" i="14" s="1"/>
  <c r="BP99" i="14"/>
  <c r="BQ99" i="14" s="1"/>
  <c r="BR99" i="14" s="1"/>
  <c r="BO167" i="14"/>
  <c r="BQ167" i="14" s="1"/>
  <c r="BR167" i="14" s="1"/>
  <c r="BO134" i="14"/>
  <c r="BQ134" i="14" s="1"/>
  <c r="BR134" i="14" s="1"/>
  <c r="BO78" i="14"/>
  <c r="BQ78" i="14" s="1"/>
  <c r="BR78" i="14" s="1"/>
  <c r="BO85" i="14"/>
  <c r="BQ85" i="14" s="1"/>
  <c r="BR85" i="14" s="1"/>
  <c r="BO120" i="14"/>
  <c r="BQ120" i="14" s="1"/>
  <c r="BR120" i="14" s="1"/>
  <c r="BO166" i="14"/>
  <c r="BQ166" i="14" s="1"/>
  <c r="BR166" i="14" s="1"/>
  <c r="BO82" i="14"/>
  <c r="BQ82" i="14" s="1"/>
  <c r="BR82" i="14" s="1"/>
  <c r="BO151" i="14"/>
  <c r="BQ151" i="14" s="1"/>
  <c r="BR151" i="14" s="1"/>
  <c r="BO71" i="14"/>
  <c r="BQ71" i="14" s="1"/>
  <c r="BR71" i="14" s="1"/>
  <c r="BO88" i="14"/>
  <c r="BQ88" i="14" s="1"/>
  <c r="BR88" i="14" s="1"/>
  <c r="BO168" i="14"/>
  <c r="BQ168" i="14" s="1"/>
  <c r="BR168" i="14" s="1"/>
  <c r="BO141" i="14"/>
  <c r="BQ141" i="14" s="1"/>
  <c r="BR141" i="14" s="1"/>
  <c r="BO133" i="14"/>
  <c r="BQ133" i="14" s="1"/>
  <c r="BR133" i="14" s="1"/>
  <c r="BO128" i="14"/>
  <c r="BQ128" i="14" s="1"/>
  <c r="BR128" i="14" s="1"/>
  <c r="BO159" i="14"/>
  <c r="BQ159" i="14" s="1"/>
  <c r="BR159" i="14" s="1"/>
  <c r="BO149" i="14"/>
  <c r="BQ149" i="14" s="1"/>
  <c r="BR149" i="14" s="1"/>
  <c r="BO79" i="14"/>
  <c r="BQ79" i="14" s="1"/>
  <c r="BR79" i="14" s="1"/>
  <c r="AS125" i="12"/>
  <c r="AT125" i="12" s="1"/>
  <c r="AV125" i="12" s="1"/>
  <c r="AR95" i="12"/>
  <c r="AS95" i="12" s="1"/>
  <c r="AT95" i="12" s="1"/>
  <c r="AV95" i="12" s="1"/>
  <c r="AS147" i="12"/>
  <c r="AT147" i="12" s="1"/>
  <c r="AV147" i="12" s="1"/>
  <c r="AS92" i="12"/>
  <c r="AT92" i="12" s="1"/>
  <c r="AU92" i="12" s="1"/>
  <c r="AR122" i="12"/>
  <c r="AS122" i="12" s="1"/>
  <c r="AT122" i="12" s="1"/>
  <c r="AV122" i="12" s="1"/>
  <c r="AX185" i="12"/>
  <c r="AY185" i="12" s="1"/>
  <c r="AZ185" i="12" s="1"/>
  <c r="BA185" i="12" s="1"/>
  <c r="AR113" i="12"/>
  <c r="AQ98" i="12"/>
  <c r="AS98" i="12" s="1"/>
  <c r="AT98" i="12" s="1"/>
  <c r="AV98" i="12" s="1"/>
  <c r="AS126" i="12"/>
  <c r="AT126" i="12" s="1"/>
  <c r="AU126" i="12" s="1"/>
  <c r="AS81" i="12"/>
  <c r="AT81" i="12" s="1"/>
  <c r="AV81" i="12" s="1"/>
  <c r="AR70" i="12"/>
  <c r="AQ159" i="12"/>
  <c r="AV118" i="12"/>
  <c r="AX118" i="12" s="1"/>
  <c r="AR141" i="12"/>
  <c r="AQ152" i="12"/>
  <c r="AQ90" i="12"/>
  <c r="AQ88" i="12"/>
  <c r="AR159" i="12"/>
  <c r="AQ141" i="12"/>
  <c r="AQ70" i="12"/>
  <c r="AR111" i="12"/>
  <c r="AS111" i="12" s="1"/>
  <c r="AT111" i="12" s="1"/>
  <c r="AR104" i="12"/>
  <c r="AR149" i="12"/>
  <c r="AS149" i="12" s="1"/>
  <c r="AT149" i="12" s="1"/>
  <c r="AQ153" i="12"/>
  <c r="AS153" i="12" s="1"/>
  <c r="AT153" i="12" s="1"/>
  <c r="AV153" i="12" s="1"/>
  <c r="AR135" i="12"/>
  <c r="AS135" i="12" s="1"/>
  <c r="AT135" i="12" s="1"/>
  <c r="AV135" i="12" s="1"/>
  <c r="AQ167" i="12"/>
  <c r="AS167" i="12" s="1"/>
  <c r="AT167" i="12" s="1"/>
  <c r="AU167" i="12" s="1"/>
  <c r="AQ142" i="12"/>
  <c r="AS142" i="12" s="1"/>
  <c r="AT142" i="12" s="1"/>
  <c r="AV142" i="12" s="1"/>
  <c r="AR120" i="12"/>
  <c r="AS120" i="12" s="1"/>
  <c r="AT120" i="12" s="1"/>
  <c r="AU120" i="12" s="1"/>
  <c r="AQ165" i="12"/>
  <c r="AS165" i="12" s="1"/>
  <c r="AT165" i="12" s="1"/>
  <c r="AU165" i="12" s="1"/>
  <c r="AR152" i="12"/>
  <c r="AR90" i="12"/>
  <c r="AR88" i="12"/>
  <c r="AR84" i="12"/>
  <c r="AS84" i="12" s="1"/>
  <c r="AT84" i="12" s="1"/>
  <c r="AQ139" i="12"/>
  <c r="AS139" i="12" s="1"/>
  <c r="AT139" i="12" s="1"/>
  <c r="AU139" i="12" s="1"/>
  <c r="AR83" i="12"/>
  <c r="AQ151" i="12"/>
  <c r="AS151" i="12" s="1"/>
  <c r="AT151" i="12" s="1"/>
  <c r="AV151" i="12" s="1"/>
  <c r="AQ137" i="12"/>
  <c r="AS137" i="12" s="1"/>
  <c r="AT137" i="12" s="1"/>
  <c r="AU137" i="12" s="1"/>
  <c r="AQ108" i="12"/>
  <c r="AR168" i="12"/>
  <c r="AS168" i="12" s="1"/>
  <c r="AT168" i="12" s="1"/>
  <c r="AV103" i="12"/>
  <c r="AU103" i="12"/>
  <c r="AS82" i="12"/>
  <c r="AT82" i="12" s="1"/>
  <c r="AV82" i="12" s="1"/>
  <c r="AV127" i="12"/>
  <c r="AU127" i="12"/>
  <c r="AS129" i="12"/>
  <c r="AT129" i="12" s="1"/>
  <c r="AU129" i="12" s="1"/>
  <c r="AS86" i="12"/>
  <c r="AT86" i="12" s="1"/>
  <c r="AU86" i="12" s="1"/>
  <c r="AS113" i="12"/>
  <c r="AT113" i="12" s="1"/>
  <c r="AU113" i="12" s="1"/>
  <c r="AS143" i="12"/>
  <c r="AT143" i="12" s="1"/>
  <c r="AU143" i="12" s="1"/>
  <c r="AS71" i="12"/>
  <c r="AT71" i="12" s="1"/>
  <c r="AU71" i="12" s="1"/>
  <c r="AS124" i="12"/>
  <c r="AT124" i="12" s="1"/>
  <c r="AV124" i="12" s="1"/>
  <c r="AV97" i="12"/>
  <c r="AX97" i="12" s="1"/>
  <c r="AU123" i="12"/>
  <c r="AV123" i="12"/>
  <c r="AV68" i="12"/>
  <c r="AX68" i="12" s="1"/>
  <c r="AU114" i="12"/>
  <c r="AV114" i="12"/>
  <c r="AS133" i="12"/>
  <c r="AT133" i="12" s="1"/>
  <c r="AV133" i="12" s="1"/>
  <c r="AV76" i="12"/>
  <c r="AX76" i="12" s="1"/>
  <c r="AU105" i="12"/>
  <c r="AW105" i="12" s="1"/>
  <c r="AV101" i="12"/>
  <c r="AU101" i="12"/>
  <c r="AV146" i="12"/>
  <c r="AX146" i="12" s="1"/>
  <c r="AV80" i="12"/>
  <c r="AX80" i="12" s="1"/>
  <c r="AV161" i="12"/>
  <c r="AX161" i="12" s="1"/>
  <c r="AV102" i="12"/>
  <c r="AX102" i="12" s="1"/>
  <c r="AV115" i="12"/>
  <c r="AX115" i="12" s="1"/>
  <c r="AU112" i="12"/>
  <c r="AW112" i="12" s="1"/>
  <c r="AV74" i="12"/>
  <c r="AX74" i="12" s="1"/>
  <c r="AV121" i="12"/>
  <c r="AU121" i="12"/>
  <c r="AV78" i="12"/>
  <c r="AU78" i="12"/>
  <c r="AV94" i="12"/>
  <c r="AU94" i="12"/>
  <c r="AV166" i="12"/>
  <c r="AX166" i="12" s="1"/>
  <c r="AV69" i="12"/>
  <c r="AX69" i="12" s="1"/>
  <c r="AU140" i="12"/>
  <c r="AV140" i="12"/>
  <c r="AV155" i="12"/>
  <c r="AU155" i="12"/>
  <c r="AU128" i="12"/>
  <c r="AW128" i="12" s="1"/>
  <c r="AV145" i="12"/>
  <c r="AU145" i="12"/>
  <c r="AU117" i="12"/>
  <c r="AW117" i="12" s="1"/>
  <c r="AU138" i="12"/>
  <c r="AW138" i="12" s="1"/>
  <c r="AU106" i="12"/>
  <c r="AW106" i="12" s="1"/>
  <c r="AV100" i="12"/>
  <c r="AX100" i="12" s="1"/>
  <c r="AU109" i="12"/>
  <c r="AW109" i="12" s="1"/>
  <c r="AV164" i="12"/>
  <c r="AX164" i="12" s="1"/>
  <c r="AV96" i="12"/>
  <c r="AU96" i="12"/>
  <c r="AS136" i="12"/>
  <c r="AT136" i="12" s="1"/>
  <c r="AV136" i="12" s="1"/>
  <c r="AV107" i="12"/>
  <c r="AX107" i="12" s="1"/>
  <c r="AU93" i="12"/>
  <c r="AW93" i="12" s="1"/>
  <c r="AN169" i="12"/>
  <c r="AS148" i="12"/>
  <c r="AT148" i="12" s="1"/>
  <c r="AV148" i="12" s="1"/>
  <c r="AU72" i="12"/>
  <c r="AW72" i="12" s="1"/>
  <c r="AU134" i="12"/>
  <c r="AW134" i="12" s="1"/>
  <c r="AU131" i="12"/>
  <c r="AW131" i="12" s="1"/>
  <c r="AU125" i="12"/>
  <c r="AW125" i="12" s="1"/>
  <c r="AV150" i="12"/>
  <c r="AX150" i="12" s="1"/>
  <c r="AV99" i="12"/>
  <c r="AX99" i="12" s="1"/>
  <c r="AU147" i="12"/>
  <c r="AW147" i="12" s="1"/>
  <c r="AU119" i="12"/>
  <c r="AW119" i="12" s="1"/>
  <c r="AV162" i="12"/>
  <c r="AX162" i="12" s="1"/>
  <c r="AU157" i="12"/>
  <c r="AW157" i="12" s="1"/>
  <c r="AV130" i="12"/>
  <c r="AX130" i="12" s="1"/>
  <c r="AS132" i="12"/>
  <c r="AT132" i="12" s="1"/>
  <c r="AU132" i="12" s="1"/>
  <c r="AV87" i="12"/>
  <c r="AX87" i="12" s="1"/>
  <c r="AU73" i="12"/>
  <c r="AW73" i="12" s="1"/>
  <c r="AU116" i="12"/>
  <c r="AW116" i="12" s="1"/>
  <c r="AU110" i="12"/>
  <c r="AV110" i="12"/>
  <c r="AU89" i="12"/>
  <c r="AW89" i="12" s="1"/>
  <c r="AV158" i="12"/>
  <c r="AX158" i="12" s="1"/>
  <c r="AO163" i="12"/>
  <c r="AQ163" i="12" s="1"/>
  <c r="AS144" i="12"/>
  <c r="AT144" i="12" s="1"/>
  <c r="AV144" i="12" s="1"/>
  <c r="AU75" i="12"/>
  <c r="AW75" i="12" s="1"/>
  <c r="AV85" i="12"/>
  <c r="AU85" i="12"/>
  <c r="AV91" i="12"/>
  <c r="AU91" i="12"/>
  <c r="AV160" i="12"/>
  <c r="AU160" i="12"/>
  <c r="AV79" i="12"/>
  <c r="AU79" i="12"/>
  <c r="AV154" i="12"/>
  <c r="AU154" i="12"/>
  <c r="AV156" i="12"/>
  <c r="AU156" i="12"/>
  <c r="AV77" i="12"/>
  <c r="AU77" i="12"/>
  <c r="BV89" i="14" l="1"/>
  <c r="BU101" i="14"/>
  <c r="BS99" i="14"/>
  <c r="BU99" i="14" s="1"/>
  <c r="BT99" i="14"/>
  <c r="BS116" i="14"/>
  <c r="BU116" i="14" s="1"/>
  <c r="BT116" i="14"/>
  <c r="BV116" i="14" s="1"/>
  <c r="BS98" i="14"/>
  <c r="BT98" i="14"/>
  <c r="BS86" i="14"/>
  <c r="BU86" i="14" s="1"/>
  <c r="BT86" i="14"/>
  <c r="BS124" i="14"/>
  <c r="BT124" i="14"/>
  <c r="BS164" i="14"/>
  <c r="BU164" i="14" s="1"/>
  <c r="BT164" i="14"/>
  <c r="BS165" i="14"/>
  <c r="BU165" i="14" s="1"/>
  <c r="BT165" i="14"/>
  <c r="BS154" i="14"/>
  <c r="BU154" i="14" s="1"/>
  <c r="BT154" i="14"/>
  <c r="BY74" i="14"/>
  <c r="CA74" i="14" s="1"/>
  <c r="BZ74" i="14"/>
  <c r="BS147" i="14"/>
  <c r="BU147" i="14" s="1"/>
  <c r="BT147" i="14"/>
  <c r="BS163" i="14"/>
  <c r="BU163" i="14" s="1"/>
  <c r="BT163" i="14"/>
  <c r="BS161" i="14"/>
  <c r="BU161" i="14" s="1"/>
  <c r="BT161" i="14"/>
  <c r="BS148" i="14"/>
  <c r="BU148" i="14" s="1"/>
  <c r="BT148" i="14"/>
  <c r="BS123" i="14"/>
  <c r="BU123" i="14" s="1"/>
  <c r="BT123" i="14"/>
  <c r="BS132" i="14"/>
  <c r="BU132" i="14" s="1"/>
  <c r="BT132" i="14"/>
  <c r="BS144" i="14"/>
  <c r="BU144" i="14" s="1"/>
  <c r="BT144" i="14"/>
  <c r="BY103" i="14"/>
  <c r="CA103" i="14" s="1"/>
  <c r="BZ103" i="14"/>
  <c r="BS90" i="14"/>
  <c r="BU90" i="14" s="1"/>
  <c r="BT90" i="14"/>
  <c r="BS127" i="14"/>
  <c r="BU127" i="14" s="1"/>
  <c r="BT127" i="14"/>
  <c r="BS162" i="14"/>
  <c r="BU162" i="14" s="1"/>
  <c r="BT162" i="14"/>
  <c r="BS139" i="14"/>
  <c r="BU139" i="14" s="1"/>
  <c r="BT139" i="14"/>
  <c r="BS131" i="14"/>
  <c r="BU131" i="14" s="1"/>
  <c r="BT131" i="14"/>
  <c r="BS153" i="14"/>
  <c r="BU153" i="14" s="1"/>
  <c r="BT153" i="14"/>
  <c r="BS149" i="14"/>
  <c r="BU149" i="14" s="1"/>
  <c r="BT149" i="14"/>
  <c r="BS141" i="14"/>
  <c r="BU141" i="14" s="1"/>
  <c r="BT141" i="14"/>
  <c r="BS151" i="14"/>
  <c r="BU151" i="14" s="1"/>
  <c r="BT151" i="14"/>
  <c r="BS85" i="14"/>
  <c r="BU85" i="14" s="1"/>
  <c r="BT85" i="14"/>
  <c r="BS160" i="14"/>
  <c r="BU160" i="14" s="1"/>
  <c r="BT160" i="14"/>
  <c r="BS100" i="14"/>
  <c r="BU100" i="14" s="1"/>
  <c r="BT100" i="14"/>
  <c r="BS108" i="14"/>
  <c r="BU108" i="14" s="1"/>
  <c r="BT108" i="14"/>
  <c r="BS152" i="14"/>
  <c r="BU152" i="14" s="1"/>
  <c r="BT152" i="14"/>
  <c r="BS83" i="14"/>
  <c r="BU83" i="14" s="1"/>
  <c r="BT83" i="14"/>
  <c r="BS106" i="14"/>
  <c r="BU106" i="14" s="1"/>
  <c r="BT106" i="14"/>
  <c r="BS87" i="14"/>
  <c r="BU87" i="14" s="1"/>
  <c r="BT87" i="14"/>
  <c r="BS92" i="14"/>
  <c r="BU92" i="14" s="1"/>
  <c r="BT92" i="14"/>
  <c r="BS81" i="14"/>
  <c r="BU81" i="14" s="1"/>
  <c r="BT81" i="14"/>
  <c r="BS91" i="14"/>
  <c r="BT91" i="14"/>
  <c r="BS104" i="14"/>
  <c r="BT104" i="14"/>
  <c r="BS158" i="14"/>
  <c r="BT158" i="14"/>
  <c r="BS77" i="14"/>
  <c r="BT77" i="14"/>
  <c r="BS118" i="14"/>
  <c r="BT118" i="14"/>
  <c r="BS156" i="14"/>
  <c r="BT156" i="14"/>
  <c r="BS119" i="14"/>
  <c r="BT119" i="14"/>
  <c r="BS159" i="14"/>
  <c r="BT159" i="14"/>
  <c r="BS168" i="14"/>
  <c r="BT168" i="14"/>
  <c r="BS82" i="14"/>
  <c r="BT82" i="14"/>
  <c r="BS78" i="14"/>
  <c r="BT78" i="14"/>
  <c r="BS73" i="14"/>
  <c r="BT73" i="14"/>
  <c r="BS80" i="14"/>
  <c r="BU80" i="14" s="1"/>
  <c r="BT80" i="14"/>
  <c r="BS122" i="14"/>
  <c r="BU122" i="14" s="1"/>
  <c r="BT122" i="14"/>
  <c r="BS110" i="14"/>
  <c r="BU110" i="14" s="1"/>
  <c r="BT110" i="14"/>
  <c r="BS126" i="14"/>
  <c r="BU126" i="14" s="1"/>
  <c r="BT126" i="14"/>
  <c r="BS96" i="14"/>
  <c r="BU96" i="14" s="1"/>
  <c r="BT96" i="14"/>
  <c r="BS105" i="14"/>
  <c r="BU105" i="14" s="1"/>
  <c r="BT105" i="14"/>
  <c r="BS75" i="14"/>
  <c r="BU75" i="14" s="1"/>
  <c r="BT75" i="14"/>
  <c r="BS69" i="14"/>
  <c r="BU69" i="14" s="1"/>
  <c r="BT69" i="14"/>
  <c r="BS111" i="14"/>
  <c r="BU111" i="14" s="1"/>
  <c r="BT111" i="14"/>
  <c r="BS125" i="14"/>
  <c r="BU125" i="14" s="1"/>
  <c r="BT125" i="14"/>
  <c r="BS102" i="14"/>
  <c r="BU102" i="14" s="1"/>
  <c r="BT102" i="14"/>
  <c r="BS146" i="14"/>
  <c r="BU146" i="14" s="1"/>
  <c r="BT146" i="14"/>
  <c r="BS155" i="14"/>
  <c r="BU155" i="14" s="1"/>
  <c r="BT155" i="14"/>
  <c r="BS128" i="14"/>
  <c r="BU128" i="14" s="1"/>
  <c r="BT128" i="14"/>
  <c r="BS88" i="14"/>
  <c r="BU88" i="14" s="1"/>
  <c r="BT88" i="14"/>
  <c r="BS166" i="14"/>
  <c r="BU166" i="14" s="1"/>
  <c r="BT166" i="14"/>
  <c r="BS134" i="14"/>
  <c r="BU134" i="14" s="1"/>
  <c r="BT134" i="14"/>
  <c r="BS93" i="14"/>
  <c r="BU93" i="14" s="1"/>
  <c r="BT93" i="14"/>
  <c r="BS130" i="14"/>
  <c r="BU130" i="14" s="1"/>
  <c r="BT130" i="14"/>
  <c r="BS157" i="14"/>
  <c r="BU157" i="14" s="1"/>
  <c r="BT157" i="14"/>
  <c r="BR169" i="14"/>
  <c r="BS68" i="14"/>
  <c r="BT68" i="14"/>
  <c r="BS97" i="14"/>
  <c r="BT97" i="14"/>
  <c r="BS135" i="14"/>
  <c r="BT135" i="14"/>
  <c r="BS114" i="14"/>
  <c r="BT114" i="14"/>
  <c r="BS84" i="14"/>
  <c r="BT84" i="14"/>
  <c r="BS109" i="14"/>
  <c r="BT109" i="14"/>
  <c r="BS95" i="14"/>
  <c r="BT95" i="14"/>
  <c r="BS140" i="14"/>
  <c r="BT140" i="14"/>
  <c r="BS113" i="14"/>
  <c r="BT113" i="14"/>
  <c r="BS138" i="14"/>
  <c r="BT138" i="14"/>
  <c r="BS76" i="14"/>
  <c r="BT76" i="14"/>
  <c r="BS107" i="14"/>
  <c r="BT107" i="14"/>
  <c r="BS79" i="14"/>
  <c r="BT79" i="14"/>
  <c r="BS133" i="14"/>
  <c r="BT133" i="14"/>
  <c r="BS71" i="14"/>
  <c r="BT71" i="14"/>
  <c r="BS120" i="14"/>
  <c r="BT120" i="14"/>
  <c r="BS167" i="14"/>
  <c r="BT167" i="14"/>
  <c r="BS136" i="14"/>
  <c r="BT136" i="14"/>
  <c r="BS112" i="14"/>
  <c r="BT112" i="14"/>
  <c r="BS70" i="14"/>
  <c r="BT70" i="14"/>
  <c r="BZ185" i="14"/>
  <c r="CA185" i="14" s="1"/>
  <c r="BS115" i="14"/>
  <c r="BT115" i="14"/>
  <c r="BS142" i="14"/>
  <c r="BT142" i="14"/>
  <c r="BS94" i="14"/>
  <c r="BT94" i="14"/>
  <c r="BS150" i="14"/>
  <c r="BT150" i="14"/>
  <c r="BS117" i="14"/>
  <c r="BT117" i="14"/>
  <c r="BV101" i="14"/>
  <c r="BW101" i="14" s="1"/>
  <c r="BX101" i="14" s="1"/>
  <c r="BS72" i="14"/>
  <c r="BT72" i="14"/>
  <c r="BS129" i="14"/>
  <c r="BT129" i="14"/>
  <c r="BS137" i="14"/>
  <c r="BT137" i="14"/>
  <c r="BS145" i="14"/>
  <c r="BT145" i="14"/>
  <c r="BU89" i="14"/>
  <c r="BW89" i="14" s="1"/>
  <c r="BX89" i="14" s="1"/>
  <c r="BS121" i="14"/>
  <c r="BT121" i="14"/>
  <c r="BU143" i="14"/>
  <c r="BW143" i="14" s="1"/>
  <c r="BX143" i="14" s="1"/>
  <c r="AV92" i="12"/>
  <c r="AX92" i="12" s="1"/>
  <c r="AU95" i="12"/>
  <c r="AW95" i="12" s="1"/>
  <c r="AU81" i="12"/>
  <c r="AW81" i="12" s="1"/>
  <c r="BB185" i="12"/>
  <c r="BC185" i="12" s="1"/>
  <c r="BE185" i="12"/>
  <c r="BD185" i="12"/>
  <c r="AV71" i="12"/>
  <c r="AW71" i="12" s="1"/>
  <c r="AV126" i="12"/>
  <c r="AW126" i="12" s="1"/>
  <c r="AV113" i="12"/>
  <c r="AX113" i="12" s="1"/>
  <c r="AV129" i="12"/>
  <c r="AX129" i="12" s="1"/>
  <c r="AU98" i="12"/>
  <c r="AU82" i="12"/>
  <c r="AW82" i="12" s="1"/>
  <c r="AV86" i="12"/>
  <c r="AX86" i="12" s="1"/>
  <c r="AW101" i="12"/>
  <c r="AW118" i="12"/>
  <c r="AX126" i="12"/>
  <c r="AW127" i="12"/>
  <c r="AX103" i="12"/>
  <c r="AV84" i="12"/>
  <c r="AU84" i="12"/>
  <c r="AW156" i="12"/>
  <c r="AW79" i="12"/>
  <c r="AW91" i="12"/>
  <c r="AW140" i="12"/>
  <c r="AV111" i="12"/>
  <c r="AU111" i="12"/>
  <c r="AW96" i="12"/>
  <c r="AW145" i="12"/>
  <c r="AW155" i="12"/>
  <c r="AW94" i="12"/>
  <c r="AW121" i="12"/>
  <c r="AX101" i="12"/>
  <c r="AX123" i="12"/>
  <c r="AV137" i="12"/>
  <c r="AX137" i="12" s="1"/>
  <c r="AX77" i="12"/>
  <c r="AX154" i="12"/>
  <c r="AX160" i="12"/>
  <c r="AW85" i="12"/>
  <c r="AW110" i="12"/>
  <c r="AX140" i="12"/>
  <c r="AW78" i="12"/>
  <c r="AW114" i="12"/>
  <c r="AX78" i="12"/>
  <c r="AX117" i="12"/>
  <c r="AY117" i="12" s="1"/>
  <c r="AZ117" i="12" s="1"/>
  <c r="AX125" i="12"/>
  <c r="AY125" i="12" s="1"/>
  <c r="AZ125" i="12" s="1"/>
  <c r="BA125" i="12" s="1"/>
  <c r="AX95" i="12"/>
  <c r="AY95" i="12" s="1"/>
  <c r="AZ95" i="12" s="1"/>
  <c r="BA95" i="12" s="1"/>
  <c r="AW92" i="12"/>
  <c r="AY92" i="12" s="1"/>
  <c r="AZ92" i="12" s="1"/>
  <c r="BB92" i="12" s="1"/>
  <c r="AW130" i="12"/>
  <c r="AY130" i="12" s="1"/>
  <c r="AZ130" i="12" s="1"/>
  <c r="BA130" i="12" s="1"/>
  <c r="AX105" i="12"/>
  <c r="AY105" i="12" s="1"/>
  <c r="AZ105" i="12" s="1"/>
  <c r="BB105" i="12" s="1"/>
  <c r="AW166" i="12"/>
  <c r="AY166" i="12" s="1"/>
  <c r="AZ166" i="12" s="1"/>
  <c r="BA166" i="12" s="1"/>
  <c r="AW146" i="12"/>
  <c r="AY146" i="12" s="1"/>
  <c r="AZ146" i="12" s="1"/>
  <c r="AX79" i="12"/>
  <c r="AX127" i="12"/>
  <c r="AW80" i="12"/>
  <c r="AY80" i="12" s="1"/>
  <c r="AZ80" i="12" s="1"/>
  <c r="BA80" i="12" s="1"/>
  <c r="AX116" i="12"/>
  <c r="AY116" i="12" s="1"/>
  <c r="AZ116" i="12" s="1"/>
  <c r="BB116" i="12" s="1"/>
  <c r="AX109" i="12"/>
  <c r="AY109" i="12" s="1"/>
  <c r="AZ109" i="12" s="1"/>
  <c r="BB109" i="12" s="1"/>
  <c r="AX131" i="12"/>
  <c r="AY131" i="12" s="1"/>
  <c r="AZ131" i="12" s="1"/>
  <c r="AW164" i="12"/>
  <c r="AY164" i="12" s="1"/>
  <c r="AZ164" i="12" s="1"/>
  <c r="AR163" i="12"/>
  <c r="AS163" i="12" s="1"/>
  <c r="AT163" i="12" s="1"/>
  <c r="AV163" i="12" s="1"/>
  <c r="AW102" i="12"/>
  <c r="AY102" i="12" s="1"/>
  <c r="AZ102" i="12" s="1"/>
  <c r="AX134" i="12"/>
  <c r="AY134" i="12" s="1"/>
  <c r="AZ134" i="12" s="1"/>
  <c r="BB134" i="12" s="1"/>
  <c r="AW68" i="12"/>
  <c r="AY68" i="12" s="1"/>
  <c r="AZ68" i="12" s="1"/>
  <c r="BA68" i="12" s="1"/>
  <c r="AX73" i="12"/>
  <c r="AY73" i="12" s="1"/>
  <c r="AZ73" i="12" s="1"/>
  <c r="BB73" i="12" s="1"/>
  <c r="AW97" i="12"/>
  <c r="AY97" i="12" s="1"/>
  <c r="AZ97" i="12" s="1"/>
  <c r="BB97" i="12" s="1"/>
  <c r="AW150" i="12"/>
  <c r="AY150" i="12" s="1"/>
  <c r="AZ150" i="12" s="1"/>
  <c r="AX85" i="12"/>
  <c r="AX156" i="12"/>
  <c r="AX91" i="12"/>
  <c r="AW77" i="12"/>
  <c r="AW154" i="12"/>
  <c r="AW160" i="12"/>
  <c r="AX71" i="12"/>
  <c r="AX110" i="12"/>
  <c r="AX96" i="12"/>
  <c r="AX145" i="12"/>
  <c r="AX155" i="12"/>
  <c r="AX94" i="12"/>
  <c r="AX121" i="12"/>
  <c r="AX114" i="12"/>
  <c r="AW123" i="12"/>
  <c r="AW115" i="12"/>
  <c r="AY115" i="12" s="1"/>
  <c r="AZ115" i="12" s="1"/>
  <c r="BB115" i="12" s="1"/>
  <c r="AW107" i="12"/>
  <c r="AY107" i="12" s="1"/>
  <c r="AZ107" i="12" s="1"/>
  <c r="BB107" i="12" s="1"/>
  <c r="AW161" i="12"/>
  <c r="AY161" i="12" s="1"/>
  <c r="AZ161" i="12" s="1"/>
  <c r="BA161" i="12" s="1"/>
  <c r="AW158" i="12"/>
  <c r="AY158" i="12" s="1"/>
  <c r="AZ158" i="12" s="1"/>
  <c r="BB158" i="12" s="1"/>
  <c r="AX75" i="12"/>
  <c r="AY75" i="12" s="1"/>
  <c r="AZ75" i="12" s="1"/>
  <c r="BB75" i="12" s="1"/>
  <c r="AW74" i="12"/>
  <c r="AY74" i="12" s="1"/>
  <c r="AZ74" i="12" s="1"/>
  <c r="BB74" i="12" s="1"/>
  <c r="AX157" i="12"/>
  <c r="AY157" i="12" s="1"/>
  <c r="AZ157" i="12" s="1"/>
  <c r="BA157" i="12" s="1"/>
  <c r="AW69" i="12"/>
  <c r="AY69" i="12" s="1"/>
  <c r="AZ69" i="12" s="1"/>
  <c r="BB69" i="12" s="1"/>
  <c r="AX72" i="12"/>
  <c r="AY72" i="12" s="1"/>
  <c r="AZ72" i="12" s="1"/>
  <c r="BA72" i="12" s="1"/>
  <c r="AX89" i="12"/>
  <c r="AY89" i="12" s="1"/>
  <c r="AZ89" i="12" s="1"/>
  <c r="BB89" i="12" s="1"/>
  <c r="AX93" i="12"/>
  <c r="AY93" i="12" s="1"/>
  <c r="AZ93" i="12" s="1"/>
  <c r="BA93" i="12" s="1"/>
  <c r="AW103" i="12"/>
  <c r="AW100" i="12"/>
  <c r="AY100" i="12" s="1"/>
  <c r="AZ100" i="12" s="1"/>
  <c r="BA100" i="12" s="1"/>
  <c r="AX138" i="12"/>
  <c r="AY138" i="12" s="1"/>
  <c r="AZ138" i="12" s="1"/>
  <c r="BB138" i="12" s="1"/>
  <c r="AX106" i="12"/>
  <c r="AY106" i="12" s="1"/>
  <c r="AZ106" i="12" s="1"/>
  <c r="AW76" i="12"/>
  <c r="AY76" i="12" s="1"/>
  <c r="AZ76" i="12" s="1"/>
  <c r="BA76" i="12" s="1"/>
  <c r="AW87" i="12"/>
  <c r="AY87" i="12" s="1"/>
  <c r="AZ87" i="12" s="1"/>
  <c r="BA87" i="12" s="1"/>
  <c r="AX112" i="12"/>
  <c r="AY112" i="12" s="1"/>
  <c r="AZ112" i="12" s="1"/>
  <c r="BB112" i="12" s="1"/>
  <c r="AX119" i="12"/>
  <c r="AY119" i="12" s="1"/>
  <c r="AZ119" i="12" s="1"/>
  <c r="BB119" i="12" s="1"/>
  <c r="AX128" i="12"/>
  <c r="AY128" i="12" s="1"/>
  <c r="AZ128" i="12" s="1"/>
  <c r="BA128" i="12" s="1"/>
  <c r="AX147" i="12"/>
  <c r="AY147" i="12" s="1"/>
  <c r="AZ147" i="12" s="1"/>
  <c r="BB147" i="12" s="1"/>
  <c r="AW162" i="12"/>
  <c r="AY162" i="12" s="1"/>
  <c r="AZ162" i="12" s="1"/>
  <c r="BB162" i="12" s="1"/>
  <c r="AW99" i="12"/>
  <c r="AY99" i="12" s="1"/>
  <c r="AZ99" i="12" s="1"/>
  <c r="BA99" i="12" s="1"/>
  <c r="AU124" i="12"/>
  <c r="AW124" i="12" s="1"/>
  <c r="AV120" i="12"/>
  <c r="AX120" i="12" s="1"/>
  <c r="AU133" i="12"/>
  <c r="AW133" i="12" s="1"/>
  <c r="AV143" i="12"/>
  <c r="AX143" i="12" s="1"/>
  <c r="AU122" i="12"/>
  <c r="AW122" i="12" s="1"/>
  <c r="AU148" i="12"/>
  <c r="AW148" i="12" s="1"/>
  <c r="AU149" i="12"/>
  <c r="AV149" i="12"/>
  <c r="AS108" i="12"/>
  <c r="AT108" i="12" s="1"/>
  <c r="AU135" i="12"/>
  <c r="AW135" i="12" s="1"/>
  <c r="AS83" i="12"/>
  <c r="AT83" i="12" s="1"/>
  <c r="AV167" i="12"/>
  <c r="AX167" i="12" s="1"/>
  <c r="AS104" i="12"/>
  <c r="AT104" i="12" s="1"/>
  <c r="AV139" i="12"/>
  <c r="AX139" i="12" s="1"/>
  <c r="AS70" i="12"/>
  <c r="AT70" i="12" s="1"/>
  <c r="AU70" i="12" s="1"/>
  <c r="AU151" i="12"/>
  <c r="AW151" i="12" s="1"/>
  <c r="AS88" i="12"/>
  <c r="AT88" i="12" s="1"/>
  <c r="AU88" i="12" s="1"/>
  <c r="AU136" i="12"/>
  <c r="AW136" i="12" s="1"/>
  <c r="AS90" i="12"/>
  <c r="AT90" i="12" s="1"/>
  <c r="AU90" i="12" s="1"/>
  <c r="AV132" i="12"/>
  <c r="AX132" i="12" s="1"/>
  <c r="AU153" i="12"/>
  <c r="AW153" i="12" s="1"/>
  <c r="AU142" i="12"/>
  <c r="AW142" i="12" s="1"/>
  <c r="AS141" i="12"/>
  <c r="AT141" i="12" s="1"/>
  <c r="AU141" i="12" s="1"/>
  <c r="AS159" i="12"/>
  <c r="AT159" i="12" s="1"/>
  <c r="AU159" i="12" s="1"/>
  <c r="AU144" i="12"/>
  <c r="AW144" i="12" s="1"/>
  <c r="AV165" i="12"/>
  <c r="AX165" i="12" s="1"/>
  <c r="AY118" i="12"/>
  <c r="AZ118" i="12" s="1"/>
  <c r="BB118" i="12" s="1"/>
  <c r="AS152" i="12"/>
  <c r="AT152" i="12" s="1"/>
  <c r="AV152" i="12" s="1"/>
  <c r="AV168" i="12"/>
  <c r="AU168" i="12"/>
  <c r="BV98" i="14" l="1"/>
  <c r="BV99" i="14"/>
  <c r="BW116" i="14"/>
  <c r="BX116" i="14" s="1"/>
  <c r="BV121" i="14"/>
  <c r="BU145" i="14"/>
  <c r="BU129" i="14"/>
  <c r="BV117" i="14"/>
  <c r="BV94" i="14"/>
  <c r="BV115" i="14"/>
  <c r="BU70" i="14"/>
  <c r="BU136" i="14"/>
  <c r="BU120" i="14"/>
  <c r="BU133" i="14"/>
  <c r="BU107" i="14"/>
  <c r="BU138" i="14"/>
  <c r="BU140" i="14"/>
  <c r="BU109" i="14"/>
  <c r="BU114" i="14"/>
  <c r="BU97" i="14"/>
  <c r="BV73" i="14"/>
  <c r="BV82" i="14"/>
  <c r="BV159" i="14"/>
  <c r="BV156" i="14"/>
  <c r="BV77" i="14"/>
  <c r="BV104" i="14"/>
  <c r="BU137" i="14"/>
  <c r="BU72" i="14"/>
  <c r="BV150" i="14"/>
  <c r="BV142" i="14"/>
  <c r="BU112" i="14"/>
  <c r="BU167" i="14"/>
  <c r="BU71" i="14"/>
  <c r="BU79" i="14"/>
  <c r="BU76" i="14"/>
  <c r="BU113" i="14"/>
  <c r="BU95" i="14"/>
  <c r="BU84" i="14"/>
  <c r="BU135" i="14"/>
  <c r="BU68" i="14"/>
  <c r="BV78" i="14"/>
  <c r="BV168" i="14"/>
  <c r="BV119" i="14"/>
  <c r="BV118" i="14"/>
  <c r="BV158" i="14"/>
  <c r="BV91" i="14"/>
  <c r="BU124" i="14"/>
  <c r="BU98" i="14"/>
  <c r="BW98" i="14" s="1"/>
  <c r="BX98" i="14" s="1"/>
  <c r="BY101" i="14"/>
  <c r="BZ101" i="14"/>
  <c r="CE185" i="14"/>
  <c r="CF185" i="14"/>
  <c r="BY143" i="14"/>
  <c r="BZ143" i="14"/>
  <c r="CB143" i="14" s="1"/>
  <c r="BV145" i="14"/>
  <c r="BV129" i="14"/>
  <c r="BU150" i="14"/>
  <c r="BW150" i="14" s="1"/>
  <c r="BX150" i="14" s="1"/>
  <c r="BU142" i="14"/>
  <c r="BW142" i="14" s="1"/>
  <c r="BX142" i="14" s="1"/>
  <c r="BV70" i="14"/>
  <c r="BV136" i="14"/>
  <c r="BV120" i="14"/>
  <c r="BV133" i="14"/>
  <c r="BV107" i="14"/>
  <c r="BV138" i="14"/>
  <c r="BV140" i="14"/>
  <c r="BV109" i="14"/>
  <c r="BV114" i="14"/>
  <c r="BV97" i="14"/>
  <c r="BV130" i="14"/>
  <c r="BV134" i="14"/>
  <c r="BV88" i="14"/>
  <c r="BV155" i="14"/>
  <c r="BV102" i="14"/>
  <c r="BV111" i="14"/>
  <c r="BV75" i="14"/>
  <c r="BV96" i="14"/>
  <c r="BV110" i="14"/>
  <c r="BV80" i="14"/>
  <c r="BU73" i="14"/>
  <c r="BW73" i="14" s="1"/>
  <c r="BX73" i="14" s="1"/>
  <c r="BU82" i="14"/>
  <c r="BW82" i="14" s="1"/>
  <c r="BX82" i="14" s="1"/>
  <c r="BU159" i="14"/>
  <c r="BW159" i="14" s="1"/>
  <c r="BX159" i="14" s="1"/>
  <c r="BU156" i="14"/>
  <c r="BW156" i="14" s="1"/>
  <c r="BX156" i="14" s="1"/>
  <c r="BU77" i="14"/>
  <c r="BW77" i="14" s="1"/>
  <c r="BX77" i="14" s="1"/>
  <c r="BU104" i="14"/>
  <c r="BW104" i="14" s="1"/>
  <c r="BX104" i="14" s="1"/>
  <c r="BV81" i="14"/>
  <c r="BV87" i="14"/>
  <c r="BV83" i="14"/>
  <c r="BV108" i="14"/>
  <c r="BV160" i="14"/>
  <c r="BV151" i="14"/>
  <c r="BV149" i="14"/>
  <c r="BV131" i="14"/>
  <c r="BV162" i="14"/>
  <c r="BV90" i="14"/>
  <c r="BV144" i="14"/>
  <c r="BV123" i="14"/>
  <c r="BV161" i="14"/>
  <c r="BV147" i="14"/>
  <c r="BV154" i="14"/>
  <c r="BV164" i="14"/>
  <c r="BV86" i="14"/>
  <c r="BW145" i="14"/>
  <c r="BX145" i="14" s="1"/>
  <c r="BW136" i="14"/>
  <c r="BX136" i="14" s="1"/>
  <c r="BW133" i="14"/>
  <c r="BX133" i="14" s="1"/>
  <c r="BW138" i="14"/>
  <c r="BX138" i="14" s="1"/>
  <c r="BW109" i="14"/>
  <c r="BX109" i="14" s="1"/>
  <c r="BW97" i="14"/>
  <c r="BX97" i="14" s="1"/>
  <c r="CC185" i="14"/>
  <c r="BW134" i="14"/>
  <c r="BX134" i="14" s="1"/>
  <c r="BW88" i="14"/>
  <c r="BX88" i="14" s="1"/>
  <c r="BW155" i="14"/>
  <c r="BX155" i="14" s="1"/>
  <c r="BW102" i="14"/>
  <c r="BX102" i="14" s="1"/>
  <c r="BW111" i="14"/>
  <c r="BX111" i="14" s="1"/>
  <c r="BW75" i="14"/>
  <c r="BX75" i="14" s="1"/>
  <c r="BW96" i="14"/>
  <c r="BX96" i="14" s="1"/>
  <c r="BW110" i="14"/>
  <c r="BX110" i="14" s="1"/>
  <c r="BW80" i="14"/>
  <c r="BX80" i="14" s="1"/>
  <c r="BW81" i="14"/>
  <c r="BX81" i="14" s="1"/>
  <c r="BW87" i="14"/>
  <c r="BX87" i="14" s="1"/>
  <c r="BW83" i="14"/>
  <c r="BX83" i="14" s="1"/>
  <c r="BW108" i="14"/>
  <c r="BX108" i="14" s="1"/>
  <c r="BW160" i="14"/>
  <c r="BX160" i="14" s="1"/>
  <c r="BW151" i="14"/>
  <c r="BX151" i="14" s="1"/>
  <c r="BW149" i="14"/>
  <c r="BX149" i="14" s="1"/>
  <c r="BW131" i="14"/>
  <c r="BX131" i="14" s="1"/>
  <c r="BW162" i="14"/>
  <c r="BX162" i="14" s="1"/>
  <c r="BW90" i="14"/>
  <c r="BX90" i="14" s="1"/>
  <c r="BW144" i="14"/>
  <c r="BX144" i="14" s="1"/>
  <c r="BW123" i="14"/>
  <c r="BX123" i="14" s="1"/>
  <c r="BW161" i="14"/>
  <c r="BX161" i="14" s="1"/>
  <c r="BW147" i="14"/>
  <c r="BX147" i="14" s="1"/>
  <c r="BW154" i="14"/>
  <c r="BX154" i="14" s="1"/>
  <c r="BW164" i="14"/>
  <c r="BX164" i="14" s="1"/>
  <c r="BW86" i="14"/>
  <c r="BX86" i="14" s="1"/>
  <c r="BY116" i="14"/>
  <c r="BZ116" i="14"/>
  <c r="CB116" i="14" s="1"/>
  <c r="BW129" i="14"/>
  <c r="BX129" i="14" s="1"/>
  <c r="BW70" i="14"/>
  <c r="BX70" i="14" s="1"/>
  <c r="BW120" i="14"/>
  <c r="BX120" i="14" s="1"/>
  <c r="BW107" i="14"/>
  <c r="BX107" i="14" s="1"/>
  <c r="BW140" i="14"/>
  <c r="BX140" i="14" s="1"/>
  <c r="BW114" i="14"/>
  <c r="BX114" i="14" s="1"/>
  <c r="BW130" i="14"/>
  <c r="BX130" i="14" s="1"/>
  <c r="BU121" i="14"/>
  <c r="BW121" i="14" s="1"/>
  <c r="BX121" i="14" s="1"/>
  <c r="BV137" i="14"/>
  <c r="BW137" i="14" s="1"/>
  <c r="BX137" i="14" s="1"/>
  <c r="BV72" i="14"/>
  <c r="BU117" i="14"/>
  <c r="BW117" i="14" s="1"/>
  <c r="BX117" i="14" s="1"/>
  <c r="BU94" i="14"/>
  <c r="BW94" i="14" s="1"/>
  <c r="BX94" i="14" s="1"/>
  <c r="BU115" i="14"/>
  <c r="BW115" i="14" s="1"/>
  <c r="BX115" i="14" s="1"/>
  <c r="BV112" i="14"/>
  <c r="BV167" i="14"/>
  <c r="BW167" i="14" s="1"/>
  <c r="BX167" i="14" s="1"/>
  <c r="BV71" i="14"/>
  <c r="BV79" i="14"/>
  <c r="BW79" i="14" s="1"/>
  <c r="BX79" i="14" s="1"/>
  <c r="BV76" i="14"/>
  <c r="BV113" i="14"/>
  <c r="BW113" i="14" s="1"/>
  <c r="BX113" i="14" s="1"/>
  <c r="BV95" i="14"/>
  <c r="BV84" i="14"/>
  <c r="BW84" i="14" s="1"/>
  <c r="BX84" i="14" s="1"/>
  <c r="BV135" i="14"/>
  <c r="BV68" i="14"/>
  <c r="BV157" i="14"/>
  <c r="BW157" i="14" s="1"/>
  <c r="BX157" i="14" s="1"/>
  <c r="BV93" i="14"/>
  <c r="BV166" i="14"/>
  <c r="BV128" i="14"/>
  <c r="BV146" i="14"/>
  <c r="BV125" i="14"/>
  <c r="BV69" i="14"/>
  <c r="BV105" i="14"/>
  <c r="BV126" i="14"/>
  <c r="BV122" i="14"/>
  <c r="CB185" i="14"/>
  <c r="CD185" i="14" s="1"/>
  <c r="BU78" i="14"/>
  <c r="BW78" i="14" s="1"/>
  <c r="BX78" i="14" s="1"/>
  <c r="BU168" i="14"/>
  <c r="BW168" i="14" s="1"/>
  <c r="BX168" i="14" s="1"/>
  <c r="BU119" i="14"/>
  <c r="BW119" i="14" s="1"/>
  <c r="BX119" i="14" s="1"/>
  <c r="BU118" i="14"/>
  <c r="BW118" i="14" s="1"/>
  <c r="BX118" i="14" s="1"/>
  <c r="BU158" i="14"/>
  <c r="BW158" i="14" s="1"/>
  <c r="BX158" i="14" s="1"/>
  <c r="BU91" i="14"/>
  <c r="BW91" i="14" s="1"/>
  <c r="BX91" i="14" s="1"/>
  <c r="BV92" i="14"/>
  <c r="BV106" i="14"/>
  <c r="BV152" i="14"/>
  <c r="BV100" i="14"/>
  <c r="BV85" i="14"/>
  <c r="BV141" i="14"/>
  <c r="BV153" i="14"/>
  <c r="BV139" i="14"/>
  <c r="BV127" i="14"/>
  <c r="CB103" i="14"/>
  <c r="BV132" i="14"/>
  <c r="BV148" i="14"/>
  <c r="BV163" i="14"/>
  <c r="CB74" i="14"/>
  <c r="BV165" i="14"/>
  <c r="BV124" i="14"/>
  <c r="BY89" i="14"/>
  <c r="CA89" i="14" s="1"/>
  <c r="BZ89" i="14"/>
  <c r="BW72" i="14"/>
  <c r="BX72" i="14" s="1"/>
  <c r="BW112" i="14"/>
  <c r="BX112" i="14" s="1"/>
  <c r="BW71" i="14"/>
  <c r="BX71" i="14" s="1"/>
  <c r="BW76" i="14"/>
  <c r="BX76" i="14" s="1"/>
  <c r="BW95" i="14"/>
  <c r="BX95" i="14" s="1"/>
  <c r="BW135" i="14"/>
  <c r="BX135" i="14" s="1"/>
  <c r="BW68" i="14"/>
  <c r="BX68" i="14" s="1"/>
  <c r="BW93" i="14"/>
  <c r="BX93" i="14" s="1"/>
  <c r="BW166" i="14"/>
  <c r="BX166" i="14" s="1"/>
  <c r="BW128" i="14"/>
  <c r="BX128" i="14" s="1"/>
  <c r="BW146" i="14"/>
  <c r="BX146" i="14" s="1"/>
  <c r="BW125" i="14"/>
  <c r="BX125" i="14" s="1"/>
  <c r="BW69" i="14"/>
  <c r="BX69" i="14" s="1"/>
  <c r="BW105" i="14"/>
  <c r="BX105" i="14" s="1"/>
  <c r="BW126" i="14"/>
  <c r="BX126" i="14" s="1"/>
  <c r="BW122" i="14"/>
  <c r="BX122" i="14" s="1"/>
  <c r="BW92" i="14"/>
  <c r="BX92" i="14" s="1"/>
  <c r="BW106" i="14"/>
  <c r="BX106" i="14" s="1"/>
  <c r="BW152" i="14"/>
  <c r="BX152" i="14" s="1"/>
  <c r="BW100" i="14"/>
  <c r="BX100" i="14" s="1"/>
  <c r="BW85" i="14"/>
  <c r="BX85" i="14" s="1"/>
  <c r="BW141" i="14"/>
  <c r="BX141" i="14" s="1"/>
  <c r="BW153" i="14"/>
  <c r="BX153" i="14" s="1"/>
  <c r="BW139" i="14"/>
  <c r="BX139" i="14" s="1"/>
  <c r="BW127" i="14"/>
  <c r="BX127" i="14" s="1"/>
  <c r="CC103" i="14"/>
  <c r="CD103" i="14" s="1"/>
  <c r="BW132" i="14"/>
  <c r="BX132" i="14" s="1"/>
  <c r="BW148" i="14"/>
  <c r="BX148" i="14" s="1"/>
  <c r="BW163" i="14"/>
  <c r="BX163" i="14" s="1"/>
  <c r="CC74" i="14"/>
  <c r="CD74" i="14" s="1"/>
  <c r="BW165" i="14"/>
  <c r="BX165" i="14" s="1"/>
  <c r="BW124" i="14"/>
  <c r="BX124" i="14" s="1"/>
  <c r="BY98" i="14"/>
  <c r="BZ98" i="14"/>
  <c r="BW99" i="14"/>
  <c r="BX99" i="14" s="1"/>
  <c r="AX81" i="12"/>
  <c r="AW86" i="12"/>
  <c r="AX82" i="12"/>
  <c r="AY82" i="12" s="1"/>
  <c r="AZ82" i="12" s="1"/>
  <c r="BA82" i="12" s="1"/>
  <c r="AY126" i="12"/>
  <c r="AZ126" i="12" s="1"/>
  <c r="BA126" i="12" s="1"/>
  <c r="BG185" i="12"/>
  <c r="BF185" i="12"/>
  <c r="AY78" i="12"/>
  <c r="AZ78" i="12" s="1"/>
  <c r="BA78" i="12" s="1"/>
  <c r="AY145" i="12"/>
  <c r="AZ145" i="12" s="1"/>
  <c r="BB145" i="12" s="1"/>
  <c r="AW129" i="12"/>
  <c r="AY129" i="12" s="1"/>
  <c r="AZ129" i="12" s="1"/>
  <c r="BB129" i="12" s="1"/>
  <c r="AY114" i="12"/>
  <c r="AZ114" i="12" s="1"/>
  <c r="BB114" i="12" s="1"/>
  <c r="AW113" i="12"/>
  <c r="AY113" i="12" s="1"/>
  <c r="AZ113" i="12" s="1"/>
  <c r="BA113" i="12" s="1"/>
  <c r="AX84" i="12"/>
  <c r="AY123" i="12"/>
  <c r="AZ123" i="12" s="1"/>
  <c r="BA123" i="12" s="1"/>
  <c r="AW98" i="12"/>
  <c r="AX98" i="12"/>
  <c r="AY127" i="12"/>
  <c r="AZ127" i="12" s="1"/>
  <c r="BB127" i="12" s="1"/>
  <c r="AY103" i="12"/>
  <c r="AZ103" i="12" s="1"/>
  <c r="BA103" i="12" s="1"/>
  <c r="AW168" i="12"/>
  <c r="AW84" i="12"/>
  <c r="BA102" i="12"/>
  <c r="BB102" i="12"/>
  <c r="AX111" i="12"/>
  <c r="AX149" i="12"/>
  <c r="AX151" i="12"/>
  <c r="AY151" i="12" s="1"/>
  <c r="AZ151" i="12" s="1"/>
  <c r="BA151" i="12" s="1"/>
  <c r="AW137" i="12"/>
  <c r="AY137" i="12" s="1"/>
  <c r="AZ137" i="12" s="1"/>
  <c r="BB137" i="12" s="1"/>
  <c r="AW111" i="12"/>
  <c r="AW120" i="12"/>
  <c r="AX168" i="12"/>
  <c r="AW149" i="12"/>
  <c r="AW143" i="12"/>
  <c r="AY143" i="12" s="1"/>
  <c r="AZ143" i="12" s="1"/>
  <c r="BA143" i="12" s="1"/>
  <c r="AX153" i="12"/>
  <c r="AY153" i="12" s="1"/>
  <c r="AZ153" i="12" s="1"/>
  <c r="BA153" i="12" s="1"/>
  <c r="AX142" i="12"/>
  <c r="AY142" i="12" s="1"/>
  <c r="AZ142" i="12" s="1"/>
  <c r="AX133" i="12"/>
  <c r="AY133" i="12" s="1"/>
  <c r="AZ133" i="12" s="1"/>
  <c r="BB133" i="12" s="1"/>
  <c r="AX136" i="12"/>
  <c r="AY136" i="12" s="1"/>
  <c r="AZ136" i="12" s="1"/>
  <c r="BA136" i="12" s="1"/>
  <c r="AW165" i="12"/>
  <c r="AY165" i="12" s="1"/>
  <c r="AZ165" i="12" s="1"/>
  <c r="BB165" i="12" s="1"/>
  <c r="AX148" i="12"/>
  <c r="AY148" i="12" s="1"/>
  <c r="AZ148" i="12" s="1"/>
  <c r="BB148" i="12" s="1"/>
  <c r="AW132" i="12"/>
  <c r="AY132" i="12" s="1"/>
  <c r="AZ132" i="12" s="1"/>
  <c r="BA132" i="12" s="1"/>
  <c r="AX135" i="12"/>
  <c r="AY135" i="12" s="1"/>
  <c r="AZ135" i="12" s="1"/>
  <c r="BB135" i="12" s="1"/>
  <c r="AX124" i="12"/>
  <c r="AY124" i="12" s="1"/>
  <c r="AZ124" i="12" s="1"/>
  <c r="BA124" i="12" s="1"/>
  <c r="AW139" i="12"/>
  <c r="AY139" i="12" s="1"/>
  <c r="AZ139" i="12" s="1"/>
  <c r="BA139" i="12" s="1"/>
  <c r="AW167" i="12"/>
  <c r="AY167" i="12" s="1"/>
  <c r="AZ167" i="12" s="1"/>
  <c r="BA167" i="12" s="1"/>
  <c r="AX122" i="12"/>
  <c r="AY122" i="12" s="1"/>
  <c r="AZ122" i="12" s="1"/>
  <c r="AX144" i="12"/>
  <c r="AY144" i="12" s="1"/>
  <c r="AZ144" i="12" s="1"/>
  <c r="BB144" i="12" s="1"/>
  <c r="BA164" i="12"/>
  <c r="BB164" i="12"/>
  <c r="BB93" i="12"/>
  <c r="BD93" i="12" s="1"/>
  <c r="AY86" i="12"/>
  <c r="AZ86" i="12" s="1"/>
  <c r="BA86" i="12" s="1"/>
  <c r="AY101" i="12"/>
  <c r="AZ101" i="12" s="1"/>
  <c r="BB101" i="12" s="1"/>
  <c r="AY140" i="12"/>
  <c r="AZ140" i="12" s="1"/>
  <c r="BA140" i="12" s="1"/>
  <c r="BA69" i="12"/>
  <c r="BC69" i="12" s="1"/>
  <c r="AY94" i="12"/>
  <c r="AZ94" i="12" s="1"/>
  <c r="BB94" i="12" s="1"/>
  <c r="BB80" i="12"/>
  <c r="BD80" i="12" s="1"/>
  <c r="AY121" i="12"/>
  <c r="AZ121" i="12" s="1"/>
  <c r="BB121" i="12" s="1"/>
  <c r="BB95" i="12"/>
  <c r="BD95" i="12" s="1"/>
  <c r="BB117" i="12"/>
  <c r="BA117" i="12"/>
  <c r="BA112" i="12"/>
  <c r="BC112" i="12" s="1"/>
  <c r="BA116" i="12"/>
  <c r="BC116" i="12" s="1"/>
  <c r="AV108" i="12"/>
  <c r="AU108" i="12"/>
  <c r="AU83" i="12"/>
  <c r="AV83" i="12"/>
  <c r="AV104" i="12"/>
  <c r="AU104" i="12"/>
  <c r="AY155" i="12"/>
  <c r="AZ155" i="12" s="1"/>
  <c r="BB155" i="12" s="1"/>
  <c r="AV70" i="12"/>
  <c r="AX70" i="12" s="1"/>
  <c r="AV159" i="12"/>
  <c r="AX159" i="12" s="1"/>
  <c r="BA97" i="12"/>
  <c r="BC97" i="12" s="1"/>
  <c r="AV88" i="12"/>
  <c r="AX88" i="12" s="1"/>
  <c r="AY96" i="12"/>
  <c r="AZ96" i="12" s="1"/>
  <c r="BB96" i="12" s="1"/>
  <c r="BA92" i="12"/>
  <c r="BC92" i="12" s="1"/>
  <c r="BA134" i="12"/>
  <c r="BC134" i="12" s="1"/>
  <c r="BB106" i="12"/>
  <c r="BA106" i="12"/>
  <c r="BA147" i="12"/>
  <c r="BC147" i="12" s="1"/>
  <c r="BB99" i="12"/>
  <c r="BD99" i="12" s="1"/>
  <c r="BA107" i="12"/>
  <c r="BC107" i="12" s="1"/>
  <c r="AV90" i="12"/>
  <c r="AX90" i="12" s="1"/>
  <c r="BB131" i="12"/>
  <c r="BA131" i="12"/>
  <c r="AY77" i="12"/>
  <c r="AZ77" i="12" s="1"/>
  <c r="BB77" i="12" s="1"/>
  <c r="AY85" i="12"/>
  <c r="AZ85" i="12" s="1"/>
  <c r="BB85" i="12" s="1"/>
  <c r="AY79" i="12"/>
  <c r="AZ79" i="12" s="1"/>
  <c r="BB79" i="12" s="1"/>
  <c r="BA118" i="12"/>
  <c r="BC118" i="12" s="1"/>
  <c r="BA138" i="12"/>
  <c r="BC138" i="12" s="1"/>
  <c r="BA119" i="12"/>
  <c r="BC119" i="12" s="1"/>
  <c r="AY91" i="12"/>
  <c r="AZ91" i="12" s="1"/>
  <c r="BA91" i="12" s="1"/>
  <c r="BB166" i="12"/>
  <c r="BD166" i="12" s="1"/>
  <c r="BB161" i="12"/>
  <c r="BD161" i="12" s="1"/>
  <c r="AV141" i="12"/>
  <c r="AX141" i="12" s="1"/>
  <c r="BB128" i="12"/>
  <c r="BD128" i="12" s="1"/>
  <c r="BA109" i="12"/>
  <c r="BC109" i="12" s="1"/>
  <c r="BA162" i="12"/>
  <c r="BC162" i="12" s="1"/>
  <c r="BB125" i="12"/>
  <c r="BD125" i="12" s="1"/>
  <c r="BA74" i="12"/>
  <c r="BC74" i="12" s="1"/>
  <c r="BB87" i="12"/>
  <c r="BD87" i="12" s="1"/>
  <c r="BA105" i="12"/>
  <c r="BC105" i="12" s="1"/>
  <c r="AU152" i="12"/>
  <c r="AW152" i="12" s="1"/>
  <c r="BA89" i="12"/>
  <c r="BC89" i="12" s="1"/>
  <c r="BB76" i="12"/>
  <c r="BD76" i="12" s="1"/>
  <c r="BA115" i="12"/>
  <c r="BC115" i="12" s="1"/>
  <c r="BB130" i="12"/>
  <c r="BD130" i="12" s="1"/>
  <c r="AY71" i="12"/>
  <c r="AZ71" i="12" s="1"/>
  <c r="BA71" i="12" s="1"/>
  <c r="AY110" i="12"/>
  <c r="AZ110" i="12" s="1"/>
  <c r="BB110" i="12" s="1"/>
  <c r="BB72" i="12"/>
  <c r="BD72" i="12" s="1"/>
  <c r="BB157" i="12"/>
  <c r="BD157" i="12" s="1"/>
  <c r="BB68" i="12"/>
  <c r="BD68" i="12" s="1"/>
  <c r="AY160" i="12"/>
  <c r="AZ160" i="12" s="1"/>
  <c r="BB160" i="12" s="1"/>
  <c r="BB100" i="12"/>
  <c r="BD100" i="12" s="1"/>
  <c r="AT169" i="12"/>
  <c r="AY81" i="12"/>
  <c r="AZ81" i="12" s="1"/>
  <c r="BB81" i="12" s="1"/>
  <c r="BA75" i="12"/>
  <c r="BC75" i="12" s="1"/>
  <c r="AU163" i="12"/>
  <c r="AW163" i="12" s="1"/>
  <c r="BA158" i="12"/>
  <c r="BC158" i="12" s="1"/>
  <c r="BA73" i="12"/>
  <c r="BC73" i="12" s="1"/>
  <c r="AY156" i="12"/>
  <c r="AZ156" i="12" s="1"/>
  <c r="BA156" i="12" s="1"/>
  <c r="AY154" i="12"/>
  <c r="AZ154" i="12" s="1"/>
  <c r="BB154" i="12" s="1"/>
  <c r="BB146" i="12"/>
  <c r="BA146" i="12"/>
  <c r="BB150" i="12"/>
  <c r="BA150" i="12"/>
  <c r="BB78" i="12"/>
  <c r="CA98" i="14" l="1"/>
  <c r="CA116" i="14"/>
  <c r="CC116" i="14" s="1"/>
  <c r="CD116" i="14" s="1"/>
  <c r="CB101" i="14"/>
  <c r="CA143" i="14"/>
  <c r="BY157" i="14"/>
  <c r="BZ157" i="14"/>
  <c r="CB157" i="14" s="1"/>
  <c r="BY113" i="14"/>
  <c r="CA113" i="14" s="1"/>
  <c r="BZ113" i="14"/>
  <c r="BY167" i="14"/>
  <c r="BZ167" i="14"/>
  <c r="CB167" i="14" s="1"/>
  <c r="BY84" i="14"/>
  <c r="CA84" i="14" s="1"/>
  <c r="BZ84" i="14"/>
  <c r="BY79" i="14"/>
  <c r="BZ79" i="14"/>
  <c r="CB79" i="14" s="1"/>
  <c r="BY137" i="14"/>
  <c r="CA137" i="14" s="1"/>
  <c r="BZ137" i="14"/>
  <c r="BY124" i="14"/>
  <c r="BZ124" i="14"/>
  <c r="CB124" i="14" s="1"/>
  <c r="BY148" i="14"/>
  <c r="CA148" i="14" s="1"/>
  <c r="BZ148" i="14"/>
  <c r="BY139" i="14"/>
  <c r="BZ139" i="14"/>
  <c r="CB139" i="14" s="1"/>
  <c r="BY100" i="14"/>
  <c r="CA100" i="14" s="1"/>
  <c r="BZ100" i="14"/>
  <c r="BY122" i="14"/>
  <c r="BZ122" i="14"/>
  <c r="CB122" i="14" s="1"/>
  <c r="BY125" i="14"/>
  <c r="CA125" i="14" s="1"/>
  <c r="BZ125" i="14"/>
  <c r="BY93" i="14"/>
  <c r="BZ93" i="14"/>
  <c r="CB93" i="14" s="1"/>
  <c r="BY76" i="14"/>
  <c r="CA76" i="14" s="1"/>
  <c r="BZ76" i="14"/>
  <c r="CB89" i="14"/>
  <c r="BY118" i="14"/>
  <c r="BZ118" i="14"/>
  <c r="CH185" i="14"/>
  <c r="CG185" i="14"/>
  <c r="BY114" i="14"/>
  <c r="BZ114" i="14"/>
  <c r="BY70" i="14"/>
  <c r="BZ70" i="14"/>
  <c r="BY86" i="14"/>
  <c r="BZ86" i="14"/>
  <c r="BY161" i="14"/>
  <c r="BZ161" i="14"/>
  <c r="BY162" i="14"/>
  <c r="BZ162" i="14"/>
  <c r="BY160" i="14"/>
  <c r="BZ160" i="14"/>
  <c r="BY81" i="14"/>
  <c r="BZ81" i="14"/>
  <c r="BY75" i="14"/>
  <c r="BZ75" i="14"/>
  <c r="CB75" i="14" s="1"/>
  <c r="BY88" i="14"/>
  <c r="BZ88" i="14"/>
  <c r="BY109" i="14"/>
  <c r="BZ109" i="14"/>
  <c r="CB109" i="14" s="1"/>
  <c r="BY145" i="14"/>
  <c r="BZ145" i="14"/>
  <c r="BY156" i="14"/>
  <c r="BZ156" i="14"/>
  <c r="CB156" i="14" s="1"/>
  <c r="BY142" i="14"/>
  <c r="BZ142" i="14"/>
  <c r="BY99" i="14"/>
  <c r="BZ99" i="14"/>
  <c r="CB99" i="14" s="1"/>
  <c r="BY165" i="14"/>
  <c r="BZ165" i="14"/>
  <c r="BY132" i="14"/>
  <c r="BZ132" i="14"/>
  <c r="CB132" i="14" s="1"/>
  <c r="BY153" i="14"/>
  <c r="BZ153" i="14"/>
  <c r="BY152" i="14"/>
  <c r="BZ152" i="14"/>
  <c r="CB152" i="14" s="1"/>
  <c r="BY126" i="14"/>
  <c r="CA126" i="14" s="1"/>
  <c r="BZ126" i="14"/>
  <c r="BY146" i="14"/>
  <c r="BZ146" i="14"/>
  <c r="CB146" i="14" s="1"/>
  <c r="BX169" i="14"/>
  <c r="BY68" i="14"/>
  <c r="BZ68" i="14"/>
  <c r="BY71" i="14"/>
  <c r="BZ71" i="14"/>
  <c r="CB71" i="14" s="1"/>
  <c r="CC89" i="14"/>
  <c r="CD89" i="14" s="1"/>
  <c r="BY119" i="14"/>
  <c r="BZ119" i="14"/>
  <c r="CB119" i="14" s="1"/>
  <c r="BY115" i="14"/>
  <c r="CA115" i="14" s="1"/>
  <c r="BZ115" i="14"/>
  <c r="BY140" i="14"/>
  <c r="BZ140" i="14"/>
  <c r="CB140" i="14" s="1"/>
  <c r="BY129" i="14"/>
  <c r="CA129" i="14" s="1"/>
  <c r="BZ129" i="14"/>
  <c r="BY164" i="14"/>
  <c r="BZ164" i="14"/>
  <c r="CB164" i="14" s="1"/>
  <c r="BY123" i="14"/>
  <c r="CA123" i="14" s="1"/>
  <c r="BZ123" i="14"/>
  <c r="BY131" i="14"/>
  <c r="BZ131" i="14"/>
  <c r="CB131" i="14" s="1"/>
  <c r="BY108" i="14"/>
  <c r="CA108" i="14" s="1"/>
  <c r="BZ108" i="14"/>
  <c r="BY80" i="14"/>
  <c r="BZ80" i="14"/>
  <c r="CB80" i="14" s="1"/>
  <c r="BY111" i="14"/>
  <c r="CA111" i="14" s="1"/>
  <c r="BZ111" i="14"/>
  <c r="BY134" i="14"/>
  <c r="BZ134" i="14"/>
  <c r="CB134" i="14" s="1"/>
  <c r="BY138" i="14"/>
  <c r="CA138" i="14" s="1"/>
  <c r="BZ138" i="14"/>
  <c r="BY159" i="14"/>
  <c r="BZ159" i="14"/>
  <c r="CB159" i="14" s="1"/>
  <c r="BY150" i="14"/>
  <c r="CA150" i="14" s="1"/>
  <c r="BZ150" i="14"/>
  <c r="CC143" i="14"/>
  <c r="CD143" i="14" s="1"/>
  <c r="CB98" i="14"/>
  <c r="CC98" i="14" s="1"/>
  <c r="CD98" i="14" s="1"/>
  <c r="CE74" i="14"/>
  <c r="CG74" i="14" s="1"/>
  <c r="CF74" i="14"/>
  <c r="CE103" i="14"/>
  <c r="CF103" i="14"/>
  <c r="CH103" i="14" s="1"/>
  <c r="BY141" i="14"/>
  <c r="CA141" i="14" s="1"/>
  <c r="BZ141" i="14"/>
  <c r="BY106" i="14"/>
  <c r="BZ106" i="14"/>
  <c r="CB106" i="14" s="1"/>
  <c r="BY105" i="14"/>
  <c r="CA105" i="14" s="1"/>
  <c r="BZ105" i="14"/>
  <c r="BY128" i="14"/>
  <c r="BZ128" i="14"/>
  <c r="CB128" i="14" s="1"/>
  <c r="BY135" i="14"/>
  <c r="CA135" i="14" s="1"/>
  <c r="BZ135" i="14"/>
  <c r="BY112" i="14"/>
  <c r="BZ112" i="14"/>
  <c r="CB112" i="14" s="1"/>
  <c r="BY91" i="14"/>
  <c r="CA91" i="14" s="1"/>
  <c r="BZ91" i="14"/>
  <c r="BY168" i="14"/>
  <c r="BZ168" i="14"/>
  <c r="CB168" i="14" s="1"/>
  <c r="BY94" i="14"/>
  <c r="CA94" i="14" s="1"/>
  <c r="BZ94" i="14"/>
  <c r="BY121" i="14"/>
  <c r="BZ121" i="14"/>
  <c r="CB121" i="14" s="1"/>
  <c r="BY107" i="14"/>
  <c r="CA107" i="14" s="1"/>
  <c r="BZ107" i="14"/>
  <c r="BY154" i="14"/>
  <c r="BZ154" i="14"/>
  <c r="CB154" i="14" s="1"/>
  <c r="BY144" i="14"/>
  <c r="CA144" i="14" s="1"/>
  <c r="BZ144" i="14"/>
  <c r="BY149" i="14"/>
  <c r="BZ149" i="14"/>
  <c r="CB149" i="14" s="1"/>
  <c r="BY83" i="14"/>
  <c r="CA83" i="14" s="1"/>
  <c r="BZ83" i="14"/>
  <c r="BY110" i="14"/>
  <c r="BZ110" i="14"/>
  <c r="CB110" i="14" s="1"/>
  <c r="BY102" i="14"/>
  <c r="CA102" i="14" s="1"/>
  <c r="BZ102" i="14"/>
  <c r="BY133" i="14"/>
  <c r="BZ133" i="14"/>
  <c r="CB133" i="14" s="1"/>
  <c r="BY104" i="14"/>
  <c r="CA104" i="14" s="1"/>
  <c r="BZ104" i="14"/>
  <c r="BY82" i="14"/>
  <c r="BZ82" i="14"/>
  <c r="CB82" i="14" s="1"/>
  <c r="BY163" i="14"/>
  <c r="CA163" i="14" s="1"/>
  <c r="BZ163" i="14"/>
  <c r="BY127" i="14"/>
  <c r="BZ127" i="14"/>
  <c r="CB127" i="14" s="1"/>
  <c r="BY85" i="14"/>
  <c r="CA85" i="14" s="1"/>
  <c r="BZ85" i="14"/>
  <c r="BY92" i="14"/>
  <c r="BZ92" i="14"/>
  <c r="CB92" i="14" s="1"/>
  <c r="BY69" i="14"/>
  <c r="CA69" i="14" s="1"/>
  <c r="BZ69" i="14"/>
  <c r="BY166" i="14"/>
  <c r="BZ166" i="14"/>
  <c r="CB166" i="14" s="1"/>
  <c r="BY95" i="14"/>
  <c r="CA95" i="14" s="1"/>
  <c r="BZ95" i="14"/>
  <c r="BY72" i="14"/>
  <c r="BZ72" i="14"/>
  <c r="CB72" i="14" s="1"/>
  <c r="BY158" i="14"/>
  <c r="CA158" i="14" s="1"/>
  <c r="BZ158" i="14"/>
  <c r="BY78" i="14"/>
  <c r="BZ78" i="14"/>
  <c r="CB78" i="14" s="1"/>
  <c r="BY117" i="14"/>
  <c r="CA117" i="14" s="1"/>
  <c r="BZ117" i="14"/>
  <c r="BY130" i="14"/>
  <c r="BZ130" i="14"/>
  <c r="CB130" i="14" s="1"/>
  <c r="BY120" i="14"/>
  <c r="CA120" i="14" s="1"/>
  <c r="BZ120" i="14"/>
  <c r="CE116" i="14"/>
  <c r="CF116" i="14"/>
  <c r="CH116" i="14" s="1"/>
  <c r="BY147" i="14"/>
  <c r="CA147" i="14" s="1"/>
  <c r="BZ147" i="14"/>
  <c r="BY90" i="14"/>
  <c r="BZ90" i="14"/>
  <c r="CB90" i="14" s="1"/>
  <c r="BY151" i="14"/>
  <c r="CA151" i="14" s="1"/>
  <c r="BZ151" i="14"/>
  <c r="BY87" i="14"/>
  <c r="BZ87" i="14"/>
  <c r="CB87" i="14" s="1"/>
  <c r="BY96" i="14"/>
  <c r="CA96" i="14" s="1"/>
  <c r="BZ96" i="14"/>
  <c r="BY155" i="14"/>
  <c r="BZ155" i="14"/>
  <c r="CB155" i="14" s="1"/>
  <c r="BY97" i="14"/>
  <c r="CA97" i="14" s="1"/>
  <c r="BZ97" i="14"/>
  <c r="BY136" i="14"/>
  <c r="BZ136" i="14"/>
  <c r="CB136" i="14" s="1"/>
  <c r="BY77" i="14"/>
  <c r="CA77" i="14" s="1"/>
  <c r="BZ77" i="14"/>
  <c r="BY73" i="14"/>
  <c r="BZ73" i="14"/>
  <c r="CB73" i="14" s="1"/>
  <c r="CA101" i="14"/>
  <c r="CC101" i="14" s="1"/>
  <c r="CD101" i="14" s="1"/>
  <c r="BB82" i="12"/>
  <c r="BD82" i="12" s="1"/>
  <c r="BB113" i="12"/>
  <c r="BC113" i="12" s="1"/>
  <c r="BB126" i="12"/>
  <c r="BD126" i="12" s="1"/>
  <c r="BA145" i="12"/>
  <c r="BD145" i="12" s="1"/>
  <c r="BH185" i="12"/>
  <c r="BI185" i="12" s="1"/>
  <c r="BK185" i="12" s="1"/>
  <c r="BA127" i="12"/>
  <c r="BC127" i="12" s="1"/>
  <c r="AY111" i="12"/>
  <c r="AZ111" i="12" s="1"/>
  <c r="BB111" i="12" s="1"/>
  <c r="BA114" i="12"/>
  <c r="BC114" i="12" s="1"/>
  <c r="AY84" i="12"/>
  <c r="AZ84" i="12" s="1"/>
  <c r="BA84" i="12" s="1"/>
  <c r="BB123" i="12"/>
  <c r="BD123" i="12" s="1"/>
  <c r="BC102" i="12"/>
  <c r="AY98" i="12"/>
  <c r="AZ98" i="12" s="1"/>
  <c r="BB103" i="12"/>
  <c r="BD103" i="12" s="1"/>
  <c r="BD102" i="12"/>
  <c r="BB86" i="12"/>
  <c r="BD86" i="12" s="1"/>
  <c r="BD150" i="12"/>
  <c r="BB140" i="12"/>
  <c r="BD140" i="12" s="1"/>
  <c r="BC106" i="12"/>
  <c r="AW108" i="12"/>
  <c r="BC117" i="12"/>
  <c r="BD164" i="12"/>
  <c r="BD78" i="12"/>
  <c r="BD146" i="12"/>
  <c r="BD131" i="12"/>
  <c r="AW104" i="12"/>
  <c r="AX83" i="12"/>
  <c r="BC78" i="12"/>
  <c r="BC146" i="12"/>
  <c r="BC131" i="12"/>
  <c r="BD106" i="12"/>
  <c r="AX108" i="12"/>
  <c r="BD117" i="12"/>
  <c r="BC164" i="12"/>
  <c r="BD134" i="12"/>
  <c r="BD119" i="12"/>
  <c r="BE119" i="12" s="1"/>
  <c r="BF119" i="12" s="1"/>
  <c r="BH119" i="12" s="1"/>
  <c r="BD112" i="12"/>
  <c r="BE112" i="12" s="1"/>
  <c r="BF112" i="12" s="1"/>
  <c r="BG112" i="12" s="1"/>
  <c r="BD97" i="12"/>
  <c r="BE97" i="12" s="1"/>
  <c r="BF97" i="12" s="1"/>
  <c r="BH97" i="12" s="1"/>
  <c r="BC125" i="12"/>
  <c r="BE125" i="12" s="1"/>
  <c r="BF125" i="12" s="1"/>
  <c r="BG125" i="12" s="1"/>
  <c r="BC72" i="12"/>
  <c r="BE72" i="12" s="1"/>
  <c r="BF72" i="12" s="1"/>
  <c r="BG72" i="12" s="1"/>
  <c r="AX152" i="12"/>
  <c r="AY152" i="12" s="1"/>
  <c r="AZ152" i="12" s="1"/>
  <c r="BB152" i="12" s="1"/>
  <c r="BD89" i="12"/>
  <c r="BE89" i="12" s="1"/>
  <c r="BF89" i="12" s="1"/>
  <c r="BH89" i="12" s="1"/>
  <c r="BC87" i="12"/>
  <c r="BE87" i="12" s="1"/>
  <c r="BF87" i="12" s="1"/>
  <c r="BG87" i="12" s="1"/>
  <c r="AX163" i="12"/>
  <c r="AY163" i="12" s="1"/>
  <c r="AZ163" i="12" s="1"/>
  <c r="BB163" i="12" s="1"/>
  <c r="BC157" i="12"/>
  <c r="BE157" i="12" s="1"/>
  <c r="BF157" i="12" s="1"/>
  <c r="BH157" i="12" s="1"/>
  <c r="BC100" i="12"/>
  <c r="BE100" i="12" s="1"/>
  <c r="BF100" i="12" s="1"/>
  <c r="BG100" i="12" s="1"/>
  <c r="BD147" i="12"/>
  <c r="BD75" i="12"/>
  <c r="BE75" i="12" s="1"/>
  <c r="BF75" i="12" s="1"/>
  <c r="BH75" i="12" s="1"/>
  <c r="BC161" i="12"/>
  <c r="BE161" i="12" s="1"/>
  <c r="BF161" i="12" s="1"/>
  <c r="BC130" i="12"/>
  <c r="BE130" i="12" s="1"/>
  <c r="BF130" i="12" s="1"/>
  <c r="BG130" i="12" s="1"/>
  <c r="BC68" i="12"/>
  <c r="BE68" i="12" s="1"/>
  <c r="BF68" i="12" s="1"/>
  <c r="BD162" i="12"/>
  <c r="BE162" i="12" s="1"/>
  <c r="BF162" i="12" s="1"/>
  <c r="BG162" i="12" s="1"/>
  <c r="BD69" i="12"/>
  <c r="BE69" i="12" s="1"/>
  <c r="BF69" i="12" s="1"/>
  <c r="BH69" i="12" s="1"/>
  <c r="BD138" i="12"/>
  <c r="BE138" i="12" s="1"/>
  <c r="BF138" i="12" s="1"/>
  <c r="BH138" i="12" s="1"/>
  <c r="AW141" i="12"/>
  <c r="AY141" i="12" s="1"/>
  <c r="AZ141" i="12" s="1"/>
  <c r="BB141" i="12" s="1"/>
  <c r="BC93" i="12"/>
  <c r="BE93" i="12" s="1"/>
  <c r="BF93" i="12" s="1"/>
  <c r="BH93" i="12" s="1"/>
  <c r="BC150" i="12"/>
  <c r="AX104" i="12"/>
  <c r="AW83" i="12"/>
  <c r="BC166" i="12"/>
  <c r="BE166" i="12" s="1"/>
  <c r="BF166" i="12" s="1"/>
  <c r="BG166" i="12" s="1"/>
  <c r="AW90" i="12"/>
  <c r="AY90" i="12" s="1"/>
  <c r="AZ90" i="12" s="1"/>
  <c r="BC99" i="12"/>
  <c r="BD73" i="12"/>
  <c r="BE73" i="12" s="1"/>
  <c r="BF73" i="12" s="1"/>
  <c r="BD118" i="12"/>
  <c r="BE118" i="12" s="1"/>
  <c r="BF118" i="12" s="1"/>
  <c r="BH118" i="12" s="1"/>
  <c r="BC95" i="12"/>
  <c r="BE95" i="12" s="1"/>
  <c r="BF95" i="12" s="1"/>
  <c r="BH95" i="12" s="1"/>
  <c r="BD107" i="12"/>
  <c r="BD158" i="12"/>
  <c r="BE158" i="12" s="1"/>
  <c r="BF158" i="12" s="1"/>
  <c r="BH158" i="12" s="1"/>
  <c r="BD105" i="12"/>
  <c r="BE105" i="12" s="1"/>
  <c r="BF105" i="12" s="1"/>
  <c r="BG105" i="12" s="1"/>
  <c r="BC76" i="12"/>
  <c r="BE76" i="12" s="1"/>
  <c r="BF76" i="12" s="1"/>
  <c r="BD116" i="12"/>
  <c r="BE116" i="12" s="1"/>
  <c r="BF116" i="12" s="1"/>
  <c r="BH116" i="12" s="1"/>
  <c r="AW88" i="12"/>
  <c r="AY88" i="12" s="1"/>
  <c r="AZ88" i="12" s="1"/>
  <c r="BD109" i="12"/>
  <c r="BE109" i="12" s="1"/>
  <c r="BF109" i="12" s="1"/>
  <c r="BH109" i="12" s="1"/>
  <c r="AW70" i="12"/>
  <c r="AY70" i="12" s="1"/>
  <c r="AZ70" i="12" s="1"/>
  <c r="BC80" i="12"/>
  <c r="BE80" i="12" s="1"/>
  <c r="BF80" i="12" s="1"/>
  <c r="BH80" i="12" s="1"/>
  <c r="BD115" i="12"/>
  <c r="BE115" i="12" s="1"/>
  <c r="BF115" i="12" s="1"/>
  <c r="BH115" i="12" s="1"/>
  <c r="BC82" i="12"/>
  <c r="BE82" i="12" s="1"/>
  <c r="BF82" i="12" s="1"/>
  <c r="BD74" i="12"/>
  <c r="BE74" i="12" s="1"/>
  <c r="BF74" i="12" s="1"/>
  <c r="BG74" i="12" s="1"/>
  <c r="AW159" i="12"/>
  <c r="AY159" i="12" s="1"/>
  <c r="AZ159" i="12" s="1"/>
  <c r="BC128" i="12"/>
  <c r="BE128" i="12" s="1"/>
  <c r="BF128" i="12" s="1"/>
  <c r="BH128" i="12" s="1"/>
  <c r="BD92" i="12"/>
  <c r="BE92" i="12" s="1"/>
  <c r="BF92" i="12" s="1"/>
  <c r="BH92" i="12" s="1"/>
  <c r="BA133" i="12"/>
  <c r="BC133" i="12" s="1"/>
  <c r="BA77" i="12"/>
  <c r="BC77" i="12" s="1"/>
  <c r="BB143" i="12"/>
  <c r="BD143" i="12" s="1"/>
  <c r="AY149" i="12"/>
  <c r="AZ149" i="12" s="1"/>
  <c r="BA149" i="12" s="1"/>
  <c r="BA129" i="12"/>
  <c r="BC129" i="12" s="1"/>
  <c r="BA101" i="12"/>
  <c r="BC101" i="12" s="1"/>
  <c r="BA121" i="12"/>
  <c r="BC121" i="12" s="1"/>
  <c r="AY120" i="12"/>
  <c r="AZ120" i="12" s="1"/>
  <c r="BA94" i="12"/>
  <c r="BC94" i="12" s="1"/>
  <c r="BB124" i="12"/>
  <c r="BD124" i="12" s="1"/>
  <c r="BB122" i="12"/>
  <c r="BA122" i="12"/>
  <c r="BA110" i="12"/>
  <c r="BC110" i="12" s="1"/>
  <c r="BA79" i="12"/>
  <c r="BC79" i="12" s="1"/>
  <c r="BA148" i="12"/>
  <c r="BC148" i="12" s="1"/>
  <c r="BA155" i="12"/>
  <c r="BC155" i="12" s="1"/>
  <c r="BA96" i="12"/>
  <c r="BC96" i="12" s="1"/>
  <c r="BA137" i="12"/>
  <c r="BC137" i="12" s="1"/>
  <c r="BE134" i="12"/>
  <c r="BF134" i="12" s="1"/>
  <c r="BA85" i="12"/>
  <c r="BC85" i="12" s="1"/>
  <c r="BB167" i="12"/>
  <c r="BD167" i="12" s="1"/>
  <c r="BB153" i="12"/>
  <c r="BD153" i="12" s="1"/>
  <c r="BA160" i="12"/>
  <c r="BC160" i="12" s="1"/>
  <c r="BB71" i="12"/>
  <c r="BD71" i="12" s="1"/>
  <c r="BB91" i="12"/>
  <c r="BD91" i="12" s="1"/>
  <c r="BB139" i="12"/>
  <c r="BD139" i="12" s="1"/>
  <c r="BB132" i="12"/>
  <c r="BD132" i="12" s="1"/>
  <c r="BB136" i="12"/>
  <c r="BD136" i="12" s="1"/>
  <c r="BA135" i="12"/>
  <c r="BC135" i="12" s="1"/>
  <c r="BE107" i="12"/>
  <c r="BF107" i="12" s="1"/>
  <c r="BG107" i="12" s="1"/>
  <c r="BA81" i="12"/>
  <c r="BC81" i="12" s="1"/>
  <c r="BA165" i="12"/>
  <c r="BC165" i="12" s="1"/>
  <c r="BB151" i="12"/>
  <c r="BD151" i="12" s="1"/>
  <c r="BE147" i="12"/>
  <c r="BF147" i="12" s="1"/>
  <c r="BG147" i="12" s="1"/>
  <c r="BA154" i="12"/>
  <c r="BC154" i="12" s="1"/>
  <c r="AY168" i="12"/>
  <c r="AZ168" i="12" s="1"/>
  <c r="BA168" i="12" s="1"/>
  <c r="BE99" i="12"/>
  <c r="BF99" i="12" s="1"/>
  <c r="BG99" i="12" s="1"/>
  <c r="BB156" i="12"/>
  <c r="BD156" i="12" s="1"/>
  <c r="BA144" i="12"/>
  <c r="BC144" i="12" s="1"/>
  <c r="BB142" i="12"/>
  <c r="BA142" i="12"/>
  <c r="CB113" i="14" l="1"/>
  <c r="CC113" i="14" s="1"/>
  <c r="CD113" i="14" s="1"/>
  <c r="CA153" i="14"/>
  <c r="CA165" i="14"/>
  <c r="CA142" i="14"/>
  <c r="CA145" i="14"/>
  <c r="CA88" i="14"/>
  <c r="CA81" i="14"/>
  <c r="CA162" i="14"/>
  <c r="CA86" i="14"/>
  <c r="CB160" i="14"/>
  <c r="CB161" i="14"/>
  <c r="CA114" i="14"/>
  <c r="CA118" i="14"/>
  <c r="CB70" i="14"/>
  <c r="CB68" i="14"/>
  <c r="CE98" i="14"/>
  <c r="CF98" i="14"/>
  <c r="CH98" i="14" s="1"/>
  <c r="CE101" i="14"/>
  <c r="CF101" i="14"/>
  <c r="CH101" i="14" s="1"/>
  <c r="CB118" i="14"/>
  <c r="CB137" i="14"/>
  <c r="CB84" i="14"/>
  <c r="CA71" i="14"/>
  <c r="CC71" i="14" s="1"/>
  <c r="CD71" i="14" s="1"/>
  <c r="CC118" i="14"/>
  <c r="CD118" i="14" s="1"/>
  <c r="CC137" i="14"/>
  <c r="CD137" i="14" s="1"/>
  <c r="CC84" i="14"/>
  <c r="CD84" i="14" s="1"/>
  <c r="CA136" i="14"/>
  <c r="CC136" i="14" s="1"/>
  <c r="CD136" i="14" s="1"/>
  <c r="CA87" i="14"/>
  <c r="CC87" i="14" s="1"/>
  <c r="CD87" i="14" s="1"/>
  <c r="CG116" i="14"/>
  <c r="CI116" i="14" s="1"/>
  <c r="CJ116" i="14" s="1"/>
  <c r="CA78" i="14"/>
  <c r="CC78" i="14" s="1"/>
  <c r="CD78" i="14" s="1"/>
  <c r="CA72" i="14"/>
  <c r="CC72" i="14" s="1"/>
  <c r="CD72" i="14" s="1"/>
  <c r="CA166" i="14"/>
  <c r="CC166" i="14" s="1"/>
  <c r="CD166" i="14" s="1"/>
  <c r="CA92" i="14"/>
  <c r="CC92" i="14" s="1"/>
  <c r="CD92" i="14" s="1"/>
  <c r="CA127" i="14"/>
  <c r="CC127" i="14" s="1"/>
  <c r="CD127" i="14" s="1"/>
  <c r="CA82" i="14"/>
  <c r="CC82" i="14" s="1"/>
  <c r="CD82" i="14" s="1"/>
  <c r="CA133" i="14"/>
  <c r="CC133" i="14" s="1"/>
  <c r="CD133" i="14" s="1"/>
  <c r="CA110" i="14"/>
  <c r="CC110" i="14" s="1"/>
  <c r="CD110" i="14" s="1"/>
  <c r="CA149" i="14"/>
  <c r="CC149" i="14" s="1"/>
  <c r="CD149" i="14" s="1"/>
  <c r="CA154" i="14"/>
  <c r="CC154" i="14" s="1"/>
  <c r="CD154" i="14" s="1"/>
  <c r="CA121" i="14"/>
  <c r="CC121" i="14" s="1"/>
  <c r="CD121" i="14" s="1"/>
  <c r="CA168" i="14"/>
  <c r="CC168" i="14" s="1"/>
  <c r="CD168" i="14" s="1"/>
  <c r="CA112" i="14"/>
  <c r="CC112" i="14" s="1"/>
  <c r="CD112" i="14" s="1"/>
  <c r="CA128" i="14"/>
  <c r="CC128" i="14" s="1"/>
  <c r="CD128" i="14" s="1"/>
  <c r="CA106" i="14"/>
  <c r="CC106" i="14" s="1"/>
  <c r="CD106" i="14" s="1"/>
  <c r="CG103" i="14"/>
  <c r="CI103" i="14" s="1"/>
  <c r="CJ103" i="14" s="1"/>
  <c r="CE143" i="14"/>
  <c r="CF143" i="14"/>
  <c r="CH143" i="14" s="1"/>
  <c r="CA159" i="14"/>
  <c r="CC159" i="14" s="1"/>
  <c r="CD159" i="14" s="1"/>
  <c r="CA134" i="14"/>
  <c r="CC134" i="14" s="1"/>
  <c r="CD134" i="14" s="1"/>
  <c r="CA80" i="14"/>
  <c r="CC80" i="14" s="1"/>
  <c r="CD80" i="14" s="1"/>
  <c r="CA131" i="14"/>
  <c r="CC131" i="14" s="1"/>
  <c r="CD131" i="14" s="1"/>
  <c r="CA164" i="14"/>
  <c r="CC164" i="14" s="1"/>
  <c r="CD164" i="14" s="1"/>
  <c r="CA140" i="14"/>
  <c r="CC140" i="14" s="1"/>
  <c r="CD140" i="14" s="1"/>
  <c r="CA119" i="14"/>
  <c r="CC119" i="14" s="1"/>
  <c r="CD119" i="14" s="1"/>
  <c r="CA146" i="14"/>
  <c r="CC146" i="14" s="1"/>
  <c r="CD146" i="14" s="1"/>
  <c r="CA152" i="14"/>
  <c r="CC152" i="14" s="1"/>
  <c r="CD152" i="14" s="1"/>
  <c r="CA132" i="14"/>
  <c r="CC132" i="14" s="1"/>
  <c r="CD132" i="14" s="1"/>
  <c r="CA99" i="14"/>
  <c r="CC99" i="14" s="1"/>
  <c r="CD99" i="14" s="1"/>
  <c r="CA156" i="14"/>
  <c r="CC156" i="14" s="1"/>
  <c r="CD156" i="14" s="1"/>
  <c r="CA109" i="14"/>
  <c r="CC109" i="14" s="1"/>
  <c r="CD109" i="14" s="1"/>
  <c r="CA75" i="14"/>
  <c r="CC75" i="14" s="1"/>
  <c r="CD75" i="14" s="1"/>
  <c r="CA160" i="14"/>
  <c r="CC160" i="14" s="1"/>
  <c r="CD160" i="14" s="1"/>
  <c r="CA161" i="14"/>
  <c r="CC161" i="14" s="1"/>
  <c r="CD161" i="14" s="1"/>
  <c r="CA70" i="14"/>
  <c r="CC70" i="14" s="1"/>
  <c r="CD70" i="14" s="1"/>
  <c r="CA93" i="14"/>
  <c r="CC93" i="14" s="1"/>
  <c r="CD93" i="14" s="1"/>
  <c r="CA122" i="14"/>
  <c r="CC122" i="14" s="1"/>
  <c r="CD122" i="14" s="1"/>
  <c r="CA139" i="14"/>
  <c r="CC139" i="14" s="1"/>
  <c r="CD139" i="14" s="1"/>
  <c r="CA124" i="14"/>
  <c r="CC124" i="14" s="1"/>
  <c r="CD124" i="14" s="1"/>
  <c r="CA73" i="14"/>
  <c r="CC73" i="14" s="1"/>
  <c r="CD73" i="14" s="1"/>
  <c r="CA155" i="14"/>
  <c r="CC155" i="14" s="1"/>
  <c r="CD155" i="14" s="1"/>
  <c r="CA90" i="14"/>
  <c r="CC90" i="14" s="1"/>
  <c r="CD90" i="14" s="1"/>
  <c r="CA130" i="14"/>
  <c r="CC130" i="14" s="1"/>
  <c r="CD130" i="14" s="1"/>
  <c r="CB77" i="14"/>
  <c r="CC77" i="14" s="1"/>
  <c r="CD77" i="14" s="1"/>
  <c r="CB97" i="14"/>
  <c r="CC97" i="14" s="1"/>
  <c r="CD97" i="14" s="1"/>
  <c r="CB96" i="14"/>
  <c r="CC96" i="14" s="1"/>
  <c r="CD96" i="14" s="1"/>
  <c r="CB151" i="14"/>
  <c r="CC151" i="14" s="1"/>
  <c r="CD151" i="14" s="1"/>
  <c r="CB147" i="14"/>
  <c r="CC147" i="14" s="1"/>
  <c r="CD147" i="14" s="1"/>
  <c r="CB120" i="14"/>
  <c r="CC120" i="14" s="1"/>
  <c r="CD120" i="14" s="1"/>
  <c r="CB117" i="14"/>
  <c r="CC117" i="14" s="1"/>
  <c r="CD117" i="14" s="1"/>
  <c r="CB158" i="14"/>
  <c r="CC158" i="14" s="1"/>
  <c r="CD158" i="14" s="1"/>
  <c r="CB95" i="14"/>
  <c r="CC95" i="14" s="1"/>
  <c r="CD95" i="14" s="1"/>
  <c r="CB69" i="14"/>
  <c r="CC69" i="14" s="1"/>
  <c r="CD69" i="14" s="1"/>
  <c r="CB85" i="14"/>
  <c r="CC85" i="14" s="1"/>
  <c r="CD85" i="14" s="1"/>
  <c r="CB163" i="14"/>
  <c r="CC163" i="14" s="1"/>
  <c r="CD163" i="14" s="1"/>
  <c r="CB104" i="14"/>
  <c r="CC104" i="14" s="1"/>
  <c r="CD104" i="14" s="1"/>
  <c r="CB102" i="14"/>
  <c r="CC102" i="14" s="1"/>
  <c r="CD102" i="14" s="1"/>
  <c r="CB83" i="14"/>
  <c r="CC83" i="14" s="1"/>
  <c r="CD83" i="14" s="1"/>
  <c r="CB144" i="14"/>
  <c r="CC144" i="14" s="1"/>
  <c r="CD144" i="14" s="1"/>
  <c r="CB107" i="14"/>
  <c r="CC107" i="14" s="1"/>
  <c r="CD107" i="14" s="1"/>
  <c r="CB94" i="14"/>
  <c r="CC94" i="14" s="1"/>
  <c r="CD94" i="14" s="1"/>
  <c r="CB91" i="14"/>
  <c r="CC91" i="14" s="1"/>
  <c r="CD91" i="14" s="1"/>
  <c r="CB135" i="14"/>
  <c r="CC135" i="14" s="1"/>
  <c r="CD135" i="14" s="1"/>
  <c r="CB105" i="14"/>
  <c r="CC105" i="14" s="1"/>
  <c r="CD105" i="14" s="1"/>
  <c r="CB141" i="14"/>
  <c r="CC141" i="14" s="1"/>
  <c r="CD141" i="14" s="1"/>
  <c r="CH74" i="14"/>
  <c r="CI74" i="14" s="1"/>
  <c r="CJ74" i="14" s="1"/>
  <c r="CB150" i="14"/>
  <c r="CC150" i="14" s="1"/>
  <c r="CD150" i="14" s="1"/>
  <c r="CB138" i="14"/>
  <c r="CC138" i="14" s="1"/>
  <c r="CD138" i="14" s="1"/>
  <c r="CB111" i="14"/>
  <c r="CC111" i="14" s="1"/>
  <c r="CD111" i="14" s="1"/>
  <c r="CB108" i="14"/>
  <c r="CC108" i="14" s="1"/>
  <c r="CD108" i="14" s="1"/>
  <c r="CB123" i="14"/>
  <c r="CC123" i="14" s="1"/>
  <c r="CD123" i="14" s="1"/>
  <c r="CB129" i="14"/>
  <c r="CC129" i="14" s="1"/>
  <c r="CD129" i="14" s="1"/>
  <c r="CB115" i="14"/>
  <c r="CC115" i="14" s="1"/>
  <c r="CD115" i="14" s="1"/>
  <c r="CE89" i="14"/>
  <c r="CF89" i="14"/>
  <c r="CA68" i="14"/>
  <c r="CC68" i="14" s="1"/>
  <c r="CD68" i="14" s="1"/>
  <c r="CB126" i="14"/>
  <c r="CC126" i="14" s="1"/>
  <c r="CD126" i="14" s="1"/>
  <c r="CB153" i="14"/>
  <c r="CC153" i="14" s="1"/>
  <c r="CD153" i="14" s="1"/>
  <c r="CB165" i="14"/>
  <c r="CC165" i="14" s="1"/>
  <c r="CD165" i="14" s="1"/>
  <c r="CB142" i="14"/>
  <c r="CC142" i="14" s="1"/>
  <c r="CD142" i="14" s="1"/>
  <c r="CB145" i="14"/>
  <c r="CC145" i="14" s="1"/>
  <c r="CD145" i="14" s="1"/>
  <c r="CB88" i="14"/>
  <c r="CC88" i="14" s="1"/>
  <c r="CD88" i="14" s="1"/>
  <c r="CB81" i="14"/>
  <c r="CC81" i="14" s="1"/>
  <c r="CD81" i="14" s="1"/>
  <c r="CB162" i="14"/>
  <c r="CC162" i="14" s="1"/>
  <c r="CD162" i="14" s="1"/>
  <c r="CB86" i="14"/>
  <c r="CC86" i="14" s="1"/>
  <c r="CD86" i="14" s="1"/>
  <c r="CB114" i="14"/>
  <c r="CC114" i="14" s="1"/>
  <c r="CD114" i="14" s="1"/>
  <c r="CI185" i="14"/>
  <c r="CJ185" i="14" s="1"/>
  <c r="CL185" i="14" s="1"/>
  <c r="CB76" i="14"/>
  <c r="CC76" i="14" s="1"/>
  <c r="CD76" i="14" s="1"/>
  <c r="CB125" i="14"/>
  <c r="CC125" i="14" s="1"/>
  <c r="CD125" i="14" s="1"/>
  <c r="CB100" i="14"/>
  <c r="CC100" i="14" s="1"/>
  <c r="CD100" i="14" s="1"/>
  <c r="CB148" i="14"/>
  <c r="CC148" i="14" s="1"/>
  <c r="CD148" i="14" s="1"/>
  <c r="CA79" i="14"/>
  <c r="CC79" i="14" s="1"/>
  <c r="CD79" i="14" s="1"/>
  <c r="CA167" i="14"/>
  <c r="CC167" i="14" s="1"/>
  <c r="CD167" i="14" s="1"/>
  <c r="CA157" i="14"/>
  <c r="CC157" i="14" s="1"/>
  <c r="CD157" i="14" s="1"/>
  <c r="BD113" i="12"/>
  <c r="BE113" i="12" s="1"/>
  <c r="BF113" i="12" s="1"/>
  <c r="BH113" i="12" s="1"/>
  <c r="BC145" i="12"/>
  <c r="BC103" i="12"/>
  <c r="BE103" i="12" s="1"/>
  <c r="BF103" i="12" s="1"/>
  <c r="BH103" i="12" s="1"/>
  <c r="BC126" i="12"/>
  <c r="BE126" i="12" s="1"/>
  <c r="BF126" i="12" s="1"/>
  <c r="BG126" i="12" s="1"/>
  <c r="BD127" i="12"/>
  <c r="BE127" i="12" s="1"/>
  <c r="BF127" i="12" s="1"/>
  <c r="BH127" i="12" s="1"/>
  <c r="BJ185" i="12"/>
  <c r="BL185" i="12" s="1"/>
  <c r="BM185" i="12"/>
  <c r="BN185" i="12"/>
  <c r="BD114" i="12"/>
  <c r="BE114" i="12" s="1"/>
  <c r="BF114" i="12" s="1"/>
  <c r="BG114" i="12" s="1"/>
  <c r="BA111" i="12"/>
  <c r="BC86" i="12"/>
  <c r="BE86" i="12" s="1"/>
  <c r="BF86" i="12" s="1"/>
  <c r="BH86" i="12" s="1"/>
  <c r="BB84" i="12"/>
  <c r="BD84" i="12" s="1"/>
  <c r="BC123" i="12"/>
  <c r="BE123" i="12" s="1"/>
  <c r="BF123" i="12" s="1"/>
  <c r="BG123" i="12" s="1"/>
  <c r="BE145" i="12"/>
  <c r="BF145" i="12" s="1"/>
  <c r="BG145" i="12" s="1"/>
  <c r="BE102" i="12"/>
  <c r="BF102" i="12" s="1"/>
  <c r="BH102" i="12" s="1"/>
  <c r="BA98" i="12"/>
  <c r="BB98" i="12"/>
  <c r="BE117" i="12"/>
  <c r="BF117" i="12" s="1"/>
  <c r="BH117" i="12" s="1"/>
  <c r="BE164" i="12"/>
  <c r="BF164" i="12" s="1"/>
  <c r="BH164" i="12" s="1"/>
  <c r="BB149" i="12"/>
  <c r="BD149" i="12" s="1"/>
  <c r="BC140" i="12"/>
  <c r="BE140" i="12" s="1"/>
  <c r="BF140" i="12" s="1"/>
  <c r="BG140" i="12" s="1"/>
  <c r="BD142" i="12"/>
  <c r="BD122" i="12"/>
  <c r="BG92" i="12"/>
  <c r="BI92" i="12" s="1"/>
  <c r="BC122" i="12"/>
  <c r="BC136" i="12"/>
  <c r="BE136" i="12" s="1"/>
  <c r="BF136" i="12" s="1"/>
  <c r="BG136" i="12" s="1"/>
  <c r="BD77" i="12"/>
  <c r="BE77" i="12" s="1"/>
  <c r="BF77" i="12" s="1"/>
  <c r="BG77" i="12" s="1"/>
  <c r="BC143" i="12"/>
  <c r="BE143" i="12" s="1"/>
  <c r="BF143" i="12" s="1"/>
  <c r="BH143" i="12" s="1"/>
  <c r="BD85" i="12"/>
  <c r="BE85" i="12" s="1"/>
  <c r="BF85" i="12" s="1"/>
  <c r="BG85" i="12" s="1"/>
  <c r="BD154" i="12"/>
  <c r="BE154" i="12" s="1"/>
  <c r="BF154" i="12" s="1"/>
  <c r="BH154" i="12" s="1"/>
  <c r="BC132" i="12"/>
  <c r="BD129" i="12"/>
  <c r="BE129" i="12" s="1"/>
  <c r="BF129" i="12" s="1"/>
  <c r="BH129" i="12" s="1"/>
  <c r="BC71" i="12"/>
  <c r="BE71" i="12" s="1"/>
  <c r="BF71" i="12" s="1"/>
  <c r="BH71" i="12" s="1"/>
  <c r="BC153" i="12"/>
  <c r="BE153" i="12" s="1"/>
  <c r="BF153" i="12" s="1"/>
  <c r="BH153" i="12" s="1"/>
  <c r="BD148" i="12"/>
  <c r="BE148" i="12" s="1"/>
  <c r="BF148" i="12" s="1"/>
  <c r="BH148" i="12" s="1"/>
  <c r="BD137" i="12"/>
  <c r="BE137" i="12" s="1"/>
  <c r="BF137" i="12" s="1"/>
  <c r="BH137" i="12" s="1"/>
  <c r="BD96" i="12"/>
  <c r="BD101" i="12"/>
  <c r="BE101" i="12" s="1"/>
  <c r="BF101" i="12" s="1"/>
  <c r="BH101" i="12" s="1"/>
  <c r="BC151" i="12"/>
  <c r="BE151" i="12" s="1"/>
  <c r="BF151" i="12" s="1"/>
  <c r="BG151" i="12" s="1"/>
  <c r="BD135" i="12"/>
  <c r="BE135" i="12" s="1"/>
  <c r="BF135" i="12" s="1"/>
  <c r="BH135" i="12" s="1"/>
  <c r="BD155" i="12"/>
  <c r="BE155" i="12" s="1"/>
  <c r="BF155" i="12" s="1"/>
  <c r="BC156" i="12"/>
  <c r="BE156" i="12" s="1"/>
  <c r="BF156" i="12" s="1"/>
  <c r="BG156" i="12" s="1"/>
  <c r="BD94" i="12"/>
  <c r="BE94" i="12" s="1"/>
  <c r="BF94" i="12" s="1"/>
  <c r="BD110" i="12"/>
  <c r="BE110" i="12" s="1"/>
  <c r="BF110" i="12" s="1"/>
  <c r="BG110" i="12" s="1"/>
  <c r="BD160" i="12"/>
  <c r="BE160" i="12" s="1"/>
  <c r="BF160" i="12" s="1"/>
  <c r="BH160" i="12" s="1"/>
  <c r="BC139" i="12"/>
  <c r="BE139" i="12" s="1"/>
  <c r="BF139" i="12" s="1"/>
  <c r="BH139" i="12" s="1"/>
  <c r="BD165" i="12"/>
  <c r="BE165" i="12" s="1"/>
  <c r="BF165" i="12" s="1"/>
  <c r="BD79" i="12"/>
  <c r="BE79" i="12" s="1"/>
  <c r="BF79" i="12" s="1"/>
  <c r="BG79" i="12" s="1"/>
  <c r="BC142" i="12"/>
  <c r="BC124" i="12"/>
  <c r="BE124" i="12" s="1"/>
  <c r="BF124" i="12" s="1"/>
  <c r="BH124" i="12" s="1"/>
  <c r="BD144" i="12"/>
  <c r="BE144" i="12" s="1"/>
  <c r="BF144" i="12" s="1"/>
  <c r="BC167" i="12"/>
  <c r="BE167" i="12" s="1"/>
  <c r="BF167" i="12" s="1"/>
  <c r="BH167" i="12" s="1"/>
  <c r="BD81" i="12"/>
  <c r="BE81" i="12" s="1"/>
  <c r="BF81" i="12" s="1"/>
  <c r="BG81" i="12" s="1"/>
  <c r="BD133" i="12"/>
  <c r="BE133" i="12" s="1"/>
  <c r="BF133" i="12" s="1"/>
  <c r="BG133" i="12" s="1"/>
  <c r="BD121" i="12"/>
  <c r="BE121" i="12" s="1"/>
  <c r="BF121" i="12" s="1"/>
  <c r="BH121" i="12" s="1"/>
  <c r="BC91" i="12"/>
  <c r="BE91" i="12" s="1"/>
  <c r="BF91" i="12" s="1"/>
  <c r="BG91" i="12" s="1"/>
  <c r="BE106" i="12"/>
  <c r="BF106" i="12" s="1"/>
  <c r="BG106" i="12" s="1"/>
  <c r="BA120" i="12"/>
  <c r="BB120" i="12"/>
  <c r="BG161" i="12"/>
  <c r="BH161" i="12"/>
  <c r="BG95" i="12"/>
  <c r="BI95" i="12" s="1"/>
  <c r="BE131" i="12"/>
  <c r="BF131" i="12" s="1"/>
  <c r="BH131" i="12" s="1"/>
  <c r="AY83" i="12"/>
  <c r="AZ83" i="12" s="1"/>
  <c r="BB83" i="12" s="1"/>
  <c r="AY108" i="12"/>
  <c r="AZ108" i="12" s="1"/>
  <c r="AY104" i="12"/>
  <c r="AZ104" i="12" s="1"/>
  <c r="BA104" i="12" s="1"/>
  <c r="BG119" i="12"/>
  <c r="BI119" i="12" s="1"/>
  <c r="BG82" i="12"/>
  <c r="BH82" i="12"/>
  <c r="BG134" i="12"/>
  <c r="BH134" i="12"/>
  <c r="BG93" i="12"/>
  <c r="BI93" i="12" s="1"/>
  <c r="BA88" i="12"/>
  <c r="BB88" i="12"/>
  <c r="BB70" i="12"/>
  <c r="BA70" i="12"/>
  <c r="BG69" i="12"/>
  <c r="BI69" i="12" s="1"/>
  <c r="BG97" i="12"/>
  <c r="BI97" i="12" s="1"/>
  <c r="BH130" i="12"/>
  <c r="BJ130" i="12" s="1"/>
  <c r="BB90" i="12"/>
  <c r="BA90" i="12"/>
  <c r="BH147" i="12"/>
  <c r="BJ147" i="12" s="1"/>
  <c r="BG109" i="12"/>
  <c r="BI109" i="12" s="1"/>
  <c r="BB168" i="12"/>
  <c r="BD168" i="12" s="1"/>
  <c r="BG116" i="12"/>
  <c r="BI116" i="12" s="1"/>
  <c r="BH125" i="12"/>
  <c r="BJ125" i="12" s="1"/>
  <c r="BH145" i="12"/>
  <c r="BJ145" i="12" s="1"/>
  <c r="BA141" i="12"/>
  <c r="BC141" i="12" s="1"/>
  <c r="BH107" i="12"/>
  <c r="BJ107" i="12" s="1"/>
  <c r="BH87" i="12"/>
  <c r="BJ87" i="12" s="1"/>
  <c r="BG128" i="12"/>
  <c r="BI128" i="12" s="1"/>
  <c r="BH100" i="12"/>
  <c r="BJ100" i="12" s="1"/>
  <c r="BH74" i="12"/>
  <c r="BJ74" i="12" s="1"/>
  <c r="BG68" i="12"/>
  <c r="BH68" i="12"/>
  <c r="BH112" i="12"/>
  <c r="BJ112" i="12" s="1"/>
  <c r="BH114" i="12"/>
  <c r="BH76" i="12"/>
  <c r="BG76" i="12"/>
  <c r="BH72" i="12"/>
  <c r="BJ72" i="12" s="1"/>
  <c r="BH99" i="12"/>
  <c r="BJ99" i="12" s="1"/>
  <c r="BH166" i="12"/>
  <c r="BJ166" i="12" s="1"/>
  <c r="BE132" i="12"/>
  <c r="BF132" i="12" s="1"/>
  <c r="BG132" i="12" s="1"/>
  <c r="BE78" i="12"/>
  <c r="BF78" i="12" s="1"/>
  <c r="BH78" i="12" s="1"/>
  <c r="BH105" i="12"/>
  <c r="BJ105" i="12" s="1"/>
  <c r="BG158" i="12"/>
  <c r="BI158" i="12" s="1"/>
  <c r="BG115" i="12"/>
  <c r="BI115" i="12" s="1"/>
  <c r="BA152" i="12"/>
  <c r="BC152" i="12" s="1"/>
  <c r="BG118" i="12"/>
  <c r="BI118" i="12" s="1"/>
  <c r="BG89" i="12"/>
  <c r="BI89" i="12" s="1"/>
  <c r="BG157" i="12"/>
  <c r="BI157" i="12" s="1"/>
  <c r="BG75" i="12"/>
  <c r="BI75" i="12" s="1"/>
  <c r="BE146" i="12"/>
  <c r="BF146" i="12" s="1"/>
  <c r="BG146" i="12" s="1"/>
  <c r="BE150" i="12"/>
  <c r="BF150" i="12" s="1"/>
  <c r="BG150" i="12" s="1"/>
  <c r="BH162" i="12"/>
  <c r="BJ162" i="12" s="1"/>
  <c r="BA163" i="12"/>
  <c r="BC163" i="12" s="1"/>
  <c r="BH73" i="12"/>
  <c r="BG73" i="12"/>
  <c r="BG138" i="12"/>
  <c r="BI138" i="12" s="1"/>
  <c r="BG80" i="12"/>
  <c r="BI80" i="12" s="1"/>
  <c r="BB159" i="12"/>
  <c r="BA159" i="12"/>
  <c r="CF113" i="14" l="1"/>
  <c r="CE113" i="14"/>
  <c r="CH113" i="14" s="1"/>
  <c r="CG101" i="14"/>
  <c r="CG89" i="14"/>
  <c r="CE76" i="14"/>
  <c r="CF76" i="14"/>
  <c r="CE162" i="14"/>
  <c r="CG162" i="14" s="1"/>
  <c r="CF162" i="14"/>
  <c r="CE142" i="14"/>
  <c r="CF142" i="14"/>
  <c r="CH142" i="14" s="1"/>
  <c r="CE129" i="14"/>
  <c r="CG129" i="14" s="1"/>
  <c r="CF129" i="14"/>
  <c r="CE138" i="14"/>
  <c r="CF138" i="14"/>
  <c r="CH138" i="14" s="1"/>
  <c r="CE105" i="14"/>
  <c r="CG105" i="14" s="1"/>
  <c r="CF105" i="14"/>
  <c r="CE107" i="14"/>
  <c r="CF107" i="14"/>
  <c r="CH107" i="14" s="1"/>
  <c r="CE104" i="14"/>
  <c r="CG104" i="14" s="1"/>
  <c r="CF104" i="14"/>
  <c r="CE95" i="14"/>
  <c r="CF95" i="14"/>
  <c r="CH95" i="14" s="1"/>
  <c r="CE147" i="14"/>
  <c r="CG147" i="14" s="1"/>
  <c r="CF147" i="14"/>
  <c r="CE77" i="14"/>
  <c r="CF77" i="14"/>
  <c r="CH77" i="14" s="1"/>
  <c r="CE148" i="14"/>
  <c r="CG148" i="14" s="1"/>
  <c r="CF148" i="14"/>
  <c r="CE81" i="14"/>
  <c r="CF81" i="14"/>
  <c r="CH81" i="14" s="1"/>
  <c r="CE165" i="14"/>
  <c r="CG165" i="14" s="1"/>
  <c r="CF165" i="14"/>
  <c r="CE123" i="14"/>
  <c r="CF123" i="14"/>
  <c r="CH123" i="14" s="1"/>
  <c r="CE150" i="14"/>
  <c r="CG150" i="14" s="1"/>
  <c r="CF150" i="14"/>
  <c r="CE135" i="14"/>
  <c r="CF135" i="14"/>
  <c r="CH135" i="14" s="1"/>
  <c r="CE144" i="14"/>
  <c r="CG144" i="14" s="1"/>
  <c r="CF144" i="14"/>
  <c r="CE163" i="14"/>
  <c r="CF163" i="14"/>
  <c r="CH163" i="14" s="1"/>
  <c r="CE158" i="14"/>
  <c r="CG158" i="14" s="1"/>
  <c r="CF158" i="14"/>
  <c r="CE151" i="14"/>
  <c r="CF151" i="14"/>
  <c r="CH151" i="14" s="1"/>
  <c r="CE100" i="14"/>
  <c r="CG100" i="14" s="1"/>
  <c r="CF100" i="14"/>
  <c r="CE114" i="14"/>
  <c r="CF114" i="14"/>
  <c r="CH114" i="14" s="1"/>
  <c r="CE88" i="14"/>
  <c r="CG88" i="14" s="1"/>
  <c r="CF88" i="14"/>
  <c r="CE153" i="14"/>
  <c r="CF153" i="14"/>
  <c r="CH153" i="14" s="1"/>
  <c r="CE108" i="14"/>
  <c r="CG108" i="14" s="1"/>
  <c r="CF108" i="14"/>
  <c r="CK74" i="14"/>
  <c r="CL74" i="14"/>
  <c r="CN74" i="14" s="1"/>
  <c r="CE91" i="14"/>
  <c r="CG91" i="14" s="1"/>
  <c r="CF91" i="14"/>
  <c r="CE83" i="14"/>
  <c r="CF83" i="14"/>
  <c r="CH83" i="14" s="1"/>
  <c r="CE85" i="14"/>
  <c r="CG85" i="14" s="1"/>
  <c r="CF85" i="14"/>
  <c r="CE117" i="14"/>
  <c r="CF117" i="14"/>
  <c r="CH117" i="14" s="1"/>
  <c r="CE96" i="14"/>
  <c r="CG96" i="14" s="1"/>
  <c r="CF96" i="14"/>
  <c r="CE125" i="14"/>
  <c r="CF125" i="14"/>
  <c r="CH125" i="14" s="1"/>
  <c r="CE86" i="14"/>
  <c r="CG86" i="14" s="1"/>
  <c r="CF86" i="14"/>
  <c r="CE145" i="14"/>
  <c r="CF145" i="14"/>
  <c r="CH145" i="14" s="1"/>
  <c r="CE126" i="14"/>
  <c r="CG126" i="14" s="1"/>
  <c r="CF126" i="14"/>
  <c r="CE115" i="14"/>
  <c r="CF115" i="14"/>
  <c r="CH115" i="14" s="1"/>
  <c r="CE111" i="14"/>
  <c r="CG111" i="14" s="1"/>
  <c r="CF111" i="14"/>
  <c r="CE141" i="14"/>
  <c r="CF141" i="14"/>
  <c r="CH141" i="14" s="1"/>
  <c r="CE94" i="14"/>
  <c r="CG94" i="14" s="1"/>
  <c r="CF94" i="14"/>
  <c r="CE102" i="14"/>
  <c r="CF102" i="14"/>
  <c r="CH102" i="14" s="1"/>
  <c r="CE69" i="14"/>
  <c r="CG69" i="14" s="1"/>
  <c r="CF69" i="14"/>
  <c r="CE120" i="14"/>
  <c r="CF120" i="14"/>
  <c r="CH120" i="14" s="1"/>
  <c r="CE97" i="14"/>
  <c r="CG97" i="14" s="1"/>
  <c r="CF97" i="14"/>
  <c r="CE157" i="14"/>
  <c r="CF157" i="14"/>
  <c r="CH157" i="14" s="1"/>
  <c r="CE90" i="14"/>
  <c r="CF90" i="14"/>
  <c r="CE122" i="14"/>
  <c r="CF122" i="14"/>
  <c r="CH122" i="14" s="1"/>
  <c r="CE161" i="14"/>
  <c r="CF161" i="14"/>
  <c r="CE156" i="14"/>
  <c r="CF156" i="14"/>
  <c r="CH156" i="14" s="1"/>
  <c r="CE146" i="14"/>
  <c r="CF146" i="14"/>
  <c r="CE131" i="14"/>
  <c r="CF131" i="14"/>
  <c r="CH131" i="14" s="1"/>
  <c r="CE128" i="14"/>
  <c r="CF128" i="14"/>
  <c r="CE154" i="14"/>
  <c r="CF154" i="14"/>
  <c r="CH154" i="14" s="1"/>
  <c r="CE82" i="14"/>
  <c r="CF82" i="14"/>
  <c r="CE72" i="14"/>
  <c r="CF72" i="14"/>
  <c r="CH72" i="14" s="1"/>
  <c r="CE136" i="14"/>
  <c r="CF136" i="14"/>
  <c r="CE118" i="14"/>
  <c r="CF118" i="14"/>
  <c r="CH118" i="14" s="1"/>
  <c r="CE167" i="14"/>
  <c r="CF167" i="14"/>
  <c r="CE155" i="14"/>
  <c r="CF155" i="14"/>
  <c r="CH155" i="14" s="1"/>
  <c r="CE93" i="14"/>
  <c r="CF93" i="14"/>
  <c r="CE160" i="14"/>
  <c r="CF160" i="14"/>
  <c r="CH160" i="14" s="1"/>
  <c r="CE99" i="14"/>
  <c r="CF99" i="14"/>
  <c r="CE119" i="14"/>
  <c r="CF119" i="14"/>
  <c r="CH119" i="14" s="1"/>
  <c r="CE80" i="14"/>
  <c r="CF80" i="14"/>
  <c r="CG143" i="14"/>
  <c r="CI143" i="14" s="1"/>
  <c r="CJ143" i="14" s="1"/>
  <c r="CE112" i="14"/>
  <c r="CG112" i="14" s="1"/>
  <c r="CF112" i="14"/>
  <c r="CE149" i="14"/>
  <c r="CF149" i="14"/>
  <c r="CE127" i="14"/>
  <c r="CG127" i="14" s="1"/>
  <c r="CF127" i="14"/>
  <c r="CE78" i="14"/>
  <c r="CF78" i="14"/>
  <c r="CG113" i="14"/>
  <c r="CK185" i="14"/>
  <c r="CM185" i="14" s="1"/>
  <c r="CI101" i="14"/>
  <c r="CJ101" i="14" s="1"/>
  <c r="CE79" i="14"/>
  <c r="CF79" i="14"/>
  <c r="CH79" i="14" s="1"/>
  <c r="CD169" i="14"/>
  <c r="CE68" i="14"/>
  <c r="CF68" i="14"/>
  <c r="CE73" i="14"/>
  <c r="CF73" i="14"/>
  <c r="CE124" i="14"/>
  <c r="CF124" i="14"/>
  <c r="CE75" i="14"/>
  <c r="CF75" i="14"/>
  <c r="CE132" i="14"/>
  <c r="CF132" i="14"/>
  <c r="CE140" i="14"/>
  <c r="CF140" i="14"/>
  <c r="CE134" i="14"/>
  <c r="CF134" i="14"/>
  <c r="CK103" i="14"/>
  <c r="CL103" i="14"/>
  <c r="CE168" i="14"/>
  <c r="CF168" i="14"/>
  <c r="CH168" i="14" s="1"/>
  <c r="CE110" i="14"/>
  <c r="CF110" i="14"/>
  <c r="CE92" i="14"/>
  <c r="CF92" i="14"/>
  <c r="CH92" i="14" s="1"/>
  <c r="CK116" i="14"/>
  <c r="CL116" i="14"/>
  <c r="CE84" i="14"/>
  <c r="CF84" i="14"/>
  <c r="CH84" i="14" s="1"/>
  <c r="CE71" i="14"/>
  <c r="CF71" i="14"/>
  <c r="CN185" i="14"/>
  <c r="CO185" i="14"/>
  <c r="CH89" i="14"/>
  <c r="CI89" i="14" s="1"/>
  <c r="CJ89" i="14" s="1"/>
  <c r="CE130" i="14"/>
  <c r="CF130" i="14"/>
  <c r="CE139" i="14"/>
  <c r="CF139" i="14"/>
  <c r="CH139" i="14" s="1"/>
  <c r="CE70" i="14"/>
  <c r="CF70" i="14"/>
  <c r="CE109" i="14"/>
  <c r="CF109" i="14"/>
  <c r="CH109" i="14" s="1"/>
  <c r="CE152" i="14"/>
  <c r="CF152" i="14"/>
  <c r="CE164" i="14"/>
  <c r="CF164" i="14"/>
  <c r="CH164" i="14" s="1"/>
  <c r="CE159" i="14"/>
  <c r="CF159" i="14"/>
  <c r="CE106" i="14"/>
  <c r="CF106" i="14"/>
  <c r="CH106" i="14" s="1"/>
  <c r="CE121" i="14"/>
  <c r="CF121" i="14"/>
  <c r="CE133" i="14"/>
  <c r="CF133" i="14"/>
  <c r="CH133" i="14" s="1"/>
  <c r="CE166" i="14"/>
  <c r="CF166" i="14"/>
  <c r="CE87" i="14"/>
  <c r="CF87" i="14"/>
  <c r="CH87" i="14" s="1"/>
  <c r="CE137" i="14"/>
  <c r="CF137" i="14"/>
  <c r="CG98" i="14"/>
  <c r="CI98" i="14" s="1"/>
  <c r="CJ98" i="14" s="1"/>
  <c r="BH126" i="12"/>
  <c r="BJ126" i="12" s="1"/>
  <c r="BG127" i="12"/>
  <c r="BI127" i="12" s="1"/>
  <c r="BG86" i="12"/>
  <c r="BI86" i="12" s="1"/>
  <c r="BP185" i="12"/>
  <c r="BO185" i="12"/>
  <c r="BD111" i="12"/>
  <c r="BC111" i="12"/>
  <c r="BG102" i="12"/>
  <c r="BI102" i="12" s="1"/>
  <c r="BC84" i="12"/>
  <c r="BE84" i="12" s="1"/>
  <c r="BF84" i="12" s="1"/>
  <c r="BH123" i="12"/>
  <c r="BJ123" i="12" s="1"/>
  <c r="BC149" i="12"/>
  <c r="BE149" i="12" s="1"/>
  <c r="BF149" i="12" s="1"/>
  <c r="BH110" i="12"/>
  <c r="BJ110" i="12" s="1"/>
  <c r="BG164" i="12"/>
  <c r="BI164" i="12" s="1"/>
  <c r="BG101" i="12"/>
  <c r="BI101" i="12" s="1"/>
  <c r="BD98" i="12"/>
  <c r="BC98" i="12"/>
  <c r="BH140" i="12"/>
  <c r="BI140" i="12" s="1"/>
  <c r="BG113" i="12"/>
  <c r="BI113" i="12" s="1"/>
  <c r="BG117" i="12"/>
  <c r="BI117" i="12" s="1"/>
  <c r="BG121" i="12"/>
  <c r="BI121" i="12" s="1"/>
  <c r="BG103" i="12"/>
  <c r="BJ103" i="12" s="1"/>
  <c r="BC159" i="12"/>
  <c r="BG143" i="12"/>
  <c r="BI143" i="12" s="1"/>
  <c r="BI161" i="12"/>
  <c r="BI103" i="12"/>
  <c r="BI82" i="12"/>
  <c r="BJ92" i="12"/>
  <c r="BK92" i="12" s="1"/>
  <c r="BL92" i="12" s="1"/>
  <c r="BN92" i="12" s="1"/>
  <c r="BH155" i="12"/>
  <c r="BG155" i="12"/>
  <c r="BJ76" i="12"/>
  <c r="BI68" i="12"/>
  <c r="BD88" i="12"/>
  <c r="BJ134" i="12"/>
  <c r="BI73" i="12"/>
  <c r="BI114" i="12"/>
  <c r="BI110" i="12"/>
  <c r="BG124" i="12"/>
  <c r="BI124" i="12" s="1"/>
  <c r="BG129" i="12"/>
  <c r="BI129" i="12" s="1"/>
  <c r="BD90" i="12"/>
  <c r="BD70" i="12"/>
  <c r="BC120" i="12"/>
  <c r="BJ97" i="12"/>
  <c r="BK97" i="12" s="1"/>
  <c r="BL97" i="12" s="1"/>
  <c r="BN97" i="12" s="1"/>
  <c r="BJ80" i="12"/>
  <c r="BK80" i="12" s="1"/>
  <c r="BL80" i="12" s="1"/>
  <c r="BM80" i="12" s="1"/>
  <c r="BI145" i="12"/>
  <c r="BK145" i="12" s="1"/>
  <c r="BL145" i="12" s="1"/>
  <c r="BN145" i="12" s="1"/>
  <c r="BJ75" i="12"/>
  <c r="BK75" i="12" s="1"/>
  <c r="BL75" i="12" s="1"/>
  <c r="BN75" i="12" s="1"/>
  <c r="BI126" i="12"/>
  <c r="BK126" i="12" s="1"/>
  <c r="BL126" i="12" s="1"/>
  <c r="BM126" i="12" s="1"/>
  <c r="BI147" i="12"/>
  <c r="BK147" i="12" s="1"/>
  <c r="BL147" i="12" s="1"/>
  <c r="BN147" i="12" s="1"/>
  <c r="BD141" i="12"/>
  <c r="BE141" i="12" s="1"/>
  <c r="BF141" i="12" s="1"/>
  <c r="BH141" i="12" s="1"/>
  <c r="BI100" i="12"/>
  <c r="BK100" i="12" s="1"/>
  <c r="BL100" i="12" s="1"/>
  <c r="BN100" i="12" s="1"/>
  <c r="BI112" i="12"/>
  <c r="BK112" i="12" s="1"/>
  <c r="BL112" i="12" s="1"/>
  <c r="BN112" i="12" s="1"/>
  <c r="BH133" i="12"/>
  <c r="BJ133" i="12" s="1"/>
  <c r="BC70" i="12"/>
  <c r="BC88" i="12"/>
  <c r="BI134" i="12"/>
  <c r="BD120" i="12"/>
  <c r="BD152" i="12"/>
  <c r="BE152" i="12" s="1"/>
  <c r="BF152" i="12" s="1"/>
  <c r="BH152" i="12" s="1"/>
  <c r="BJ93" i="12"/>
  <c r="BK93" i="12" s="1"/>
  <c r="BL93" i="12" s="1"/>
  <c r="BN93" i="12" s="1"/>
  <c r="BJ118" i="12"/>
  <c r="BK118" i="12" s="1"/>
  <c r="BL118" i="12" s="1"/>
  <c r="BN118" i="12" s="1"/>
  <c r="BJ115" i="12"/>
  <c r="BK115" i="12" s="1"/>
  <c r="BL115" i="12" s="1"/>
  <c r="BI130" i="12"/>
  <c r="BK130" i="12" s="1"/>
  <c r="BL130" i="12" s="1"/>
  <c r="BM130" i="12" s="1"/>
  <c r="BJ95" i="12"/>
  <c r="BK95" i="12" s="1"/>
  <c r="BL95" i="12" s="1"/>
  <c r="BN95" i="12" s="1"/>
  <c r="BI72" i="12"/>
  <c r="BK72" i="12" s="1"/>
  <c r="BL72" i="12" s="1"/>
  <c r="BM72" i="12" s="1"/>
  <c r="BD163" i="12"/>
  <c r="BE163" i="12" s="1"/>
  <c r="BF163" i="12" s="1"/>
  <c r="BH163" i="12" s="1"/>
  <c r="BJ114" i="12"/>
  <c r="BD159" i="12"/>
  <c r="BI76" i="12"/>
  <c r="BJ68" i="12"/>
  <c r="BJ82" i="12"/>
  <c r="BJ161" i="12"/>
  <c r="BI87" i="12"/>
  <c r="BK87" i="12" s="1"/>
  <c r="BL87" i="12" s="1"/>
  <c r="BM87" i="12" s="1"/>
  <c r="BI105" i="12"/>
  <c r="BK105" i="12" s="1"/>
  <c r="BL105" i="12" s="1"/>
  <c r="BM105" i="12" s="1"/>
  <c r="BJ158" i="12"/>
  <c r="BK158" i="12" s="1"/>
  <c r="BL158" i="12" s="1"/>
  <c r="BM158" i="12" s="1"/>
  <c r="BJ109" i="12"/>
  <c r="BK109" i="12" s="1"/>
  <c r="BL109" i="12" s="1"/>
  <c r="BN109" i="12" s="1"/>
  <c r="BJ89" i="12"/>
  <c r="BK89" i="12" s="1"/>
  <c r="BL89" i="12" s="1"/>
  <c r="BJ119" i="12"/>
  <c r="BK119" i="12" s="1"/>
  <c r="BL119" i="12" s="1"/>
  <c r="BN119" i="12" s="1"/>
  <c r="BJ157" i="12"/>
  <c r="BK157" i="12" s="1"/>
  <c r="BL157" i="12" s="1"/>
  <c r="BN157" i="12" s="1"/>
  <c r="BI107" i="12"/>
  <c r="BK107" i="12" s="1"/>
  <c r="BL107" i="12" s="1"/>
  <c r="BN107" i="12" s="1"/>
  <c r="BC168" i="12"/>
  <c r="BE168" i="12" s="1"/>
  <c r="BF168" i="12" s="1"/>
  <c r="BJ73" i="12"/>
  <c r="BC90" i="12"/>
  <c r="BJ69" i="12"/>
  <c r="BK69" i="12" s="1"/>
  <c r="BL69" i="12" s="1"/>
  <c r="BN69" i="12" s="1"/>
  <c r="BI99" i="12"/>
  <c r="BK99" i="12" s="1"/>
  <c r="BL99" i="12" s="1"/>
  <c r="BM99" i="12" s="1"/>
  <c r="BI162" i="12"/>
  <c r="BK162" i="12" s="1"/>
  <c r="BL162" i="12" s="1"/>
  <c r="BN162" i="12" s="1"/>
  <c r="BJ86" i="12"/>
  <c r="BK86" i="12" s="1"/>
  <c r="BL86" i="12" s="1"/>
  <c r="BN86" i="12" s="1"/>
  <c r="BI166" i="12"/>
  <c r="BK166" i="12" s="1"/>
  <c r="BL166" i="12" s="1"/>
  <c r="BJ128" i="12"/>
  <c r="BK128" i="12" s="1"/>
  <c r="BL128" i="12" s="1"/>
  <c r="BN128" i="12" s="1"/>
  <c r="BI74" i="12"/>
  <c r="BK74" i="12" s="1"/>
  <c r="BL74" i="12" s="1"/>
  <c r="BI125" i="12"/>
  <c r="BK125" i="12" s="1"/>
  <c r="BL125" i="12" s="1"/>
  <c r="BN125" i="12" s="1"/>
  <c r="BJ138" i="12"/>
  <c r="BK138" i="12" s="1"/>
  <c r="BL138" i="12" s="1"/>
  <c r="BM138" i="12" s="1"/>
  <c r="BJ116" i="12"/>
  <c r="BK116" i="12" s="1"/>
  <c r="BL116" i="12" s="1"/>
  <c r="BN116" i="12" s="1"/>
  <c r="BH106" i="12"/>
  <c r="BJ106" i="12" s="1"/>
  <c r="AZ169" i="12"/>
  <c r="BE122" i="12"/>
  <c r="BF122" i="12" s="1"/>
  <c r="BG94" i="12"/>
  <c r="BH94" i="12"/>
  <c r="BG167" i="12"/>
  <c r="BI167" i="12" s="1"/>
  <c r="BG131" i="12"/>
  <c r="BI131" i="12" s="1"/>
  <c r="BA83" i="12"/>
  <c r="BC83" i="12" s="1"/>
  <c r="BA108" i="12"/>
  <c r="BB108" i="12"/>
  <c r="BB104" i="12"/>
  <c r="BD104" i="12" s="1"/>
  <c r="BE96" i="12"/>
  <c r="BF96" i="12" s="1"/>
  <c r="BH132" i="12"/>
  <c r="BJ132" i="12" s="1"/>
  <c r="BG139" i="12"/>
  <c r="BI139" i="12" s="1"/>
  <c r="BG160" i="12"/>
  <c r="BI160" i="12" s="1"/>
  <c r="BH91" i="12"/>
  <c r="BJ91" i="12" s="1"/>
  <c r="BG71" i="12"/>
  <c r="BI71" i="12" s="1"/>
  <c r="BG78" i="12"/>
  <c r="BI78" i="12" s="1"/>
  <c r="BH81" i="12"/>
  <c r="BJ81" i="12" s="1"/>
  <c r="BG135" i="12"/>
  <c r="BI135" i="12" s="1"/>
  <c r="BH77" i="12"/>
  <c r="BJ77" i="12" s="1"/>
  <c r="BH150" i="12"/>
  <c r="BJ150" i="12" s="1"/>
  <c r="BG165" i="12"/>
  <c r="BH165" i="12"/>
  <c r="BH151" i="12"/>
  <c r="BJ151" i="12" s="1"/>
  <c r="BG148" i="12"/>
  <c r="BI148" i="12" s="1"/>
  <c r="BH136" i="12"/>
  <c r="BJ136" i="12" s="1"/>
  <c r="BG137" i="12"/>
  <c r="BI137" i="12" s="1"/>
  <c r="BG153" i="12"/>
  <c r="BI153" i="12" s="1"/>
  <c r="BE142" i="12"/>
  <c r="BF142" i="12" s="1"/>
  <c r="BH142" i="12" s="1"/>
  <c r="BG154" i="12"/>
  <c r="BI154" i="12" s="1"/>
  <c r="BH79" i="12"/>
  <c r="BJ79" i="12" s="1"/>
  <c r="BH146" i="12"/>
  <c r="BJ146" i="12" s="1"/>
  <c r="BH156" i="12"/>
  <c r="BJ156" i="12" s="1"/>
  <c r="BH85" i="12"/>
  <c r="BJ85" i="12" s="1"/>
  <c r="BH144" i="12"/>
  <c r="BG144" i="12"/>
  <c r="CI113" i="14" l="1"/>
  <c r="CJ113" i="14" s="1"/>
  <c r="CH76" i="14"/>
  <c r="CG110" i="14"/>
  <c r="CG75" i="14"/>
  <c r="CG71" i="14"/>
  <c r="CM103" i="14"/>
  <c r="CG73" i="14"/>
  <c r="CH134" i="14"/>
  <c r="CH132" i="14"/>
  <c r="CH124" i="14"/>
  <c r="CH68" i="14"/>
  <c r="CH78" i="14"/>
  <c r="CH149" i="14"/>
  <c r="CM116" i="14"/>
  <c r="CG140" i="14"/>
  <c r="CH137" i="14"/>
  <c r="CH166" i="14"/>
  <c r="CH121" i="14"/>
  <c r="CH159" i="14"/>
  <c r="CH152" i="14"/>
  <c r="CH70" i="14"/>
  <c r="CH130" i="14"/>
  <c r="CH80" i="14"/>
  <c r="CH99" i="14"/>
  <c r="CH93" i="14"/>
  <c r="CH167" i="14"/>
  <c r="CH136" i="14"/>
  <c r="CH82" i="14"/>
  <c r="CH128" i="14"/>
  <c r="CH146" i="14"/>
  <c r="CH161" i="14"/>
  <c r="CH90" i="14"/>
  <c r="CH162" i="14"/>
  <c r="CI162" i="14" s="1"/>
  <c r="CJ162" i="14" s="1"/>
  <c r="CK89" i="14"/>
  <c r="CM89" i="14" s="1"/>
  <c r="CL89" i="14"/>
  <c r="CK98" i="14"/>
  <c r="CM98" i="14" s="1"/>
  <c r="CL98" i="14"/>
  <c r="CG106" i="14"/>
  <c r="CI106" i="14" s="1"/>
  <c r="CJ106" i="14" s="1"/>
  <c r="CG137" i="14"/>
  <c r="CI137" i="14" s="1"/>
  <c r="CJ137" i="14" s="1"/>
  <c r="CG166" i="14"/>
  <c r="CI166" i="14" s="1"/>
  <c r="CJ166" i="14" s="1"/>
  <c r="CG121" i="14"/>
  <c r="CG159" i="14"/>
  <c r="CI159" i="14" s="1"/>
  <c r="CJ159" i="14" s="1"/>
  <c r="CG152" i="14"/>
  <c r="CI152" i="14" s="1"/>
  <c r="CJ152" i="14" s="1"/>
  <c r="CG70" i="14"/>
  <c r="CI70" i="14" s="1"/>
  <c r="CJ70" i="14" s="1"/>
  <c r="CG130" i="14"/>
  <c r="CH71" i="14"/>
  <c r="CI71" i="14" s="1"/>
  <c r="CJ71" i="14" s="1"/>
  <c r="CN116" i="14"/>
  <c r="CH110" i="14"/>
  <c r="CN103" i="14"/>
  <c r="CH140" i="14"/>
  <c r="CH75" i="14"/>
  <c r="CH73" i="14"/>
  <c r="CQ185" i="14"/>
  <c r="CP185" i="14"/>
  <c r="CH127" i="14"/>
  <c r="CH112" i="14"/>
  <c r="CG80" i="14"/>
  <c r="CI80" i="14" s="1"/>
  <c r="CJ80" i="14" s="1"/>
  <c r="CG99" i="14"/>
  <c r="CI99" i="14" s="1"/>
  <c r="CJ99" i="14" s="1"/>
  <c r="CG93" i="14"/>
  <c r="CI93" i="14" s="1"/>
  <c r="CJ93" i="14" s="1"/>
  <c r="CG167" i="14"/>
  <c r="CI167" i="14" s="1"/>
  <c r="CJ167" i="14" s="1"/>
  <c r="CG136" i="14"/>
  <c r="CI136" i="14" s="1"/>
  <c r="CJ136" i="14" s="1"/>
  <c r="CG82" i="14"/>
  <c r="CI82" i="14" s="1"/>
  <c r="CJ82" i="14" s="1"/>
  <c r="CG128" i="14"/>
  <c r="CI128" i="14" s="1"/>
  <c r="CJ128" i="14" s="1"/>
  <c r="CG146" i="14"/>
  <c r="CI146" i="14" s="1"/>
  <c r="CJ146" i="14" s="1"/>
  <c r="CG161" i="14"/>
  <c r="CI161" i="14" s="1"/>
  <c r="CJ161" i="14" s="1"/>
  <c r="CG90" i="14"/>
  <c r="CI90" i="14" s="1"/>
  <c r="CJ90" i="14" s="1"/>
  <c r="CH97" i="14"/>
  <c r="CH69" i="14"/>
  <c r="CH94" i="14"/>
  <c r="CH111" i="14"/>
  <c r="CI111" i="14" s="1"/>
  <c r="CJ111" i="14" s="1"/>
  <c r="CH126" i="14"/>
  <c r="CH86" i="14"/>
  <c r="CH96" i="14"/>
  <c r="CH85" i="14"/>
  <c r="CI85" i="14" s="1"/>
  <c r="CJ85" i="14" s="1"/>
  <c r="CH91" i="14"/>
  <c r="CH108" i="14"/>
  <c r="CH88" i="14"/>
  <c r="CH100" i="14"/>
  <c r="CI100" i="14" s="1"/>
  <c r="CJ100" i="14" s="1"/>
  <c r="CH158" i="14"/>
  <c r="CH144" i="14"/>
  <c r="CH150" i="14"/>
  <c r="CH165" i="14"/>
  <c r="CI165" i="14" s="1"/>
  <c r="CJ165" i="14" s="1"/>
  <c r="CH148" i="14"/>
  <c r="CH147" i="14"/>
  <c r="CH104" i="14"/>
  <c r="CH105" i="14"/>
  <c r="CI105" i="14" s="1"/>
  <c r="CJ105" i="14" s="1"/>
  <c r="CH129" i="14"/>
  <c r="CO103" i="14"/>
  <c r="CP103" i="14" s="1"/>
  <c r="CI140" i="14"/>
  <c r="CJ140" i="14" s="1"/>
  <c r="CI75" i="14"/>
  <c r="CJ75" i="14" s="1"/>
  <c r="CI73" i="14"/>
  <c r="CJ73" i="14" s="1"/>
  <c r="CK113" i="14"/>
  <c r="CL113" i="14"/>
  <c r="CN113" i="14" s="1"/>
  <c r="CI127" i="14"/>
  <c r="CJ127" i="14" s="1"/>
  <c r="CI112" i="14"/>
  <c r="CJ112" i="14" s="1"/>
  <c r="CI97" i="14"/>
  <c r="CJ97" i="14" s="1"/>
  <c r="CI69" i="14"/>
  <c r="CJ69" i="14" s="1"/>
  <c r="CI94" i="14"/>
  <c r="CJ94" i="14" s="1"/>
  <c r="CI126" i="14"/>
  <c r="CJ126" i="14" s="1"/>
  <c r="CI86" i="14"/>
  <c r="CJ86" i="14" s="1"/>
  <c r="CI96" i="14"/>
  <c r="CJ96" i="14" s="1"/>
  <c r="CI91" i="14"/>
  <c r="CJ91" i="14" s="1"/>
  <c r="CI108" i="14"/>
  <c r="CJ108" i="14" s="1"/>
  <c r="CI88" i="14"/>
  <c r="CJ88" i="14" s="1"/>
  <c r="CI158" i="14"/>
  <c r="CJ158" i="14" s="1"/>
  <c r="CI144" i="14"/>
  <c r="CJ144" i="14" s="1"/>
  <c r="CI150" i="14"/>
  <c r="CJ150" i="14" s="1"/>
  <c r="CI148" i="14"/>
  <c r="CJ148" i="14" s="1"/>
  <c r="CI147" i="14"/>
  <c r="CJ147" i="14" s="1"/>
  <c r="CI104" i="14"/>
  <c r="CJ104" i="14" s="1"/>
  <c r="CI129" i="14"/>
  <c r="CJ129" i="14" s="1"/>
  <c r="CO116" i="14"/>
  <c r="CP116" i="14" s="1"/>
  <c r="CG87" i="14"/>
  <c r="CI87" i="14" s="1"/>
  <c r="CJ87" i="14" s="1"/>
  <c r="CG164" i="14"/>
  <c r="CI164" i="14" s="1"/>
  <c r="CJ164" i="14" s="1"/>
  <c r="CG109" i="14"/>
  <c r="CI109" i="14" s="1"/>
  <c r="CJ109" i="14" s="1"/>
  <c r="CG139" i="14"/>
  <c r="CI139" i="14" s="1"/>
  <c r="CJ139" i="14" s="1"/>
  <c r="CG79" i="14"/>
  <c r="CI79" i="14" s="1"/>
  <c r="CJ79" i="14" s="1"/>
  <c r="CK143" i="14"/>
  <c r="CL143" i="14"/>
  <c r="CG119" i="14"/>
  <c r="CI119" i="14" s="1"/>
  <c r="CJ119" i="14" s="1"/>
  <c r="CG160" i="14"/>
  <c r="CI160" i="14" s="1"/>
  <c r="CJ160" i="14" s="1"/>
  <c r="CG155" i="14"/>
  <c r="CI155" i="14" s="1"/>
  <c r="CJ155" i="14" s="1"/>
  <c r="CG118" i="14"/>
  <c r="CI118" i="14" s="1"/>
  <c r="CJ118" i="14" s="1"/>
  <c r="CG72" i="14"/>
  <c r="CI72" i="14" s="1"/>
  <c r="CJ72" i="14" s="1"/>
  <c r="CG154" i="14"/>
  <c r="CI154" i="14" s="1"/>
  <c r="CJ154" i="14" s="1"/>
  <c r="CG131" i="14"/>
  <c r="CI131" i="14" s="1"/>
  <c r="CJ131" i="14" s="1"/>
  <c r="CG156" i="14"/>
  <c r="CI156" i="14" s="1"/>
  <c r="CJ156" i="14" s="1"/>
  <c r="CG122" i="14"/>
  <c r="CI122" i="14" s="1"/>
  <c r="CJ122" i="14" s="1"/>
  <c r="CI110" i="14"/>
  <c r="CJ110" i="14" s="1"/>
  <c r="CG133" i="14"/>
  <c r="CI133" i="14" s="1"/>
  <c r="CJ133" i="14" s="1"/>
  <c r="CG84" i="14"/>
  <c r="CI84" i="14" s="1"/>
  <c r="CJ84" i="14" s="1"/>
  <c r="CG92" i="14"/>
  <c r="CI92" i="14" s="1"/>
  <c r="CJ92" i="14" s="1"/>
  <c r="CG168" i="14"/>
  <c r="CI168" i="14" s="1"/>
  <c r="CJ168" i="14" s="1"/>
  <c r="CG134" i="14"/>
  <c r="CI134" i="14" s="1"/>
  <c r="CJ134" i="14" s="1"/>
  <c r="CG132" i="14"/>
  <c r="CI132" i="14" s="1"/>
  <c r="CJ132" i="14" s="1"/>
  <c r="CG124" i="14"/>
  <c r="CI124" i="14" s="1"/>
  <c r="CJ124" i="14" s="1"/>
  <c r="CG68" i="14"/>
  <c r="CI68" i="14" s="1"/>
  <c r="CJ68" i="14" s="1"/>
  <c r="CK101" i="14"/>
  <c r="CL101" i="14"/>
  <c r="CG78" i="14"/>
  <c r="CI78" i="14" s="1"/>
  <c r="CJ78" i="14" s="1"/>
  <c r="CG149" i="14"/>
  <c r="CI149" i="14" s="1"/>
  <c r="CJ149" i="14" s="1"/>
  <c r="CG157" i="14"/>
  <c r="CI157" i="14" s="1"/>
  <c r="CJ157" i="14" s="1"/>
  <c r="CG120" i="14"/>
  <c r="CI120" i="14" s="1"/>
  <c r="CJ120" i="14" s="1"/>
  <c r="CG102" i="14"/>
  <c r="CI102" i="14" s="1"/>
  <c r="CJ102" i="14" s="1"/>
  <c r="CG141" i="14"/>
  <c r="CI141" i="14" s="1"/>
  <c r="CJ141" i="14" s="1"/>
  <c r="CG115" i="14"/>
  <c r="CI115" i="14" s="1"/>
  <c r="CJ115" i="14" s="1"/>
  <c r="CG145" i="14"/>
  <c r="CI145" i="14" s="1"/>
  <c r="CJ145" i="14" s="1"/>
  <c r="CG125" i="14"/>
  <c r="CI125" i="14" s="1"/>
  <c r="CJ125" i="14" s="1"/>
  <c r="CG117" i="14"/>
  <c r="CI117" i="14" s="1"/>
  <c r="CJ117" i="14" s="1"/>
  <c r="CG83" i="14"/>
  <c r="CI83" i="14" s="1"/>
  <c r="CJ83" i="14" s="1"/>
  <c r="CM74" i="14"/>
  <c r="CO74" i="14" s="1"/>
  <c r="CP74" i="14" s="1"/>
  <c r="CG153" i="14"/>
  <c r="CI153" i="14" s="1"/>
  <c r="CJ153" i="14" s="1"/>
  <c r="CG114" i="14"/>
  <c r="CI114" i="14" s="1"/>
  <c r="CJ114" i="14" s="1"/>
  <c r="CG151" i="14"/>
  <c r="CI151" i="14" s="1"/>
  <c r="CJ151" i="14" s="1"/>
  <c r="CG163" i="14"/>
  <c r="CI163" i="14" s="1"/>
  <c r="CJ163" i="14" s="1"/>
  <c r="CG135" i="14"/>
  <c r="CI135" i="14" s="1"/>
  <c r="CJ135" i="14" s="1"/>
  <c r="CG123" i="14"/>
  <c r="CI123" i="14" s="1"/>
  <c r="CJ123" i="14" s="1"/>
  <c r="CG81" i="14"/>
  <c r="CI81" i="14" s="1"/>
  <c r="CJ81" i="14" s="1"/>
  <c r="CG77" i="14"/>
  <c r="CI77" i="14" s="1"/>
  <c r="CJ77" i="14" s="1"/>
  <c r="CG95" i="14"/>
  <c r="CI95" i="14" s="1"/>
  <c r="CJ95" i="14" s="1"/>
  <c r="CG107" i="14"/>
  <c r="CI107" i="14" s="1"/>
  <c r="CJ107" i="14" s="1"/>
  <c r="CG138" i="14"/>
  <c r="CI138" i="14" s="1"/>
  <c r="CJ138" i="14" s="1"/>
  <c r="CG142" i="14"/>
  <c r="CI142" i="14" s="1"/>
  <c r="CJ142" i="14" s="1"/>
  <c r="CG76" i="14"/>
  <c r="CI76" i="14" s="1"/>
  <c r="CJ76" i="14" s="1"/>
  <c r="BJ101" i="12"/>
  <c r="BJ127" i="12"/>
  <c r="BK127" i="12" s="1"/>
  <c r="BL127" i="12" s="1"/>
  <c r="BM127" i="12" s="1"/>
  <c r="BJ124" i="12"/>
  <c r="BK124" i="12" s="1"/>
  <c r="BL124" i="12" s="1"/>
  <c r="BN124" i="12" s="1"/>
  <c r="BQ185" i="12"/>
  <c r="BR185" i="12" s="1"/>
  <c r="BT185" i="12" s="1"/>
  <c r="BJ102" i="12"/>
  <c r="BK102" i="12" s="1"/>
  <c r="BL102" i="12" s="1"/>
  <c r="BN102" i="12" s="1"/>
  <c r="BE111" i="12"/>
  <c r="BF111" i="12" s="1"/>
  <c r="BJ143" i="12"/>
  <c r="BK143" i="12" s="1"/>
  <c r="BL143" i="12" s="1"/>
  <c r="BM143" i="12" s="1"/>
  <c r="BJ117" i="12"/>
  <c r="BK117" i="12" s="1"/>
  <c r="BL117" i="12" s="1"/>
  <c r="BN117" i="12" s="1"/>
  <c r="BK134" i="12"/>
  <c r="BL134" i="12" s="1"/>
  <c r="BN134" i="12" s="1"/>
  <c r="BG84" i="12"/>
  <c r="BH84" i="12"/>
  <c r="BH149" i="12"/>
  <c r="BG149" i="12"/>
  <c r="BI123" i="12"/>
  <c r="BK123" i="12" s="1"/>
  <c r="BL123" i="12" s="1"/>
  <c r="BM123" i="12" s="1"/>
  <c r="BJ140" i="12"/>
  <c r="BK140" i="12" s="1"/>
  <c r="BL140" i="12" s="1"/>
  <c r="BM140" i="12" s="1"/>
  <c r="BE98" i="12"/>
  <c r="BF98" i="12" s="1"/>
  <c r="BH98" i="12" s="1"/>
  <c r="BJ164" i="12"/>
  <c r="BK164" i="12" s="1"/>
  <c r="BL164" i="12" s="1"/>
  <c r="BN164" i="12" s="1"/>
  <c r="BK103" i="12"/>
  <c r="BL103" i="12" s="1"/>
  <c r="BM103" i="12" s="1"/>
  <c r="BJ121" i="12"/>
  <c r="BK121" i="12" s="1"/>
  <c r="BL121" i="12" s="1"/>
  <c r="BM121" i="12" s="1"/>
  <c r="BJ113" i="12"/>
  <c r="BK113" i="12" s="1"/>
  <c r="BL113" i="12" s="1"/>
  <c r="BN113" i="12" s="1"/>
  <c r="BJ155" i="12"/>
  <c r="BK161" i="12"/>
  <c r="BL161" i="12" s="1"/>
  <c r="BM161" i="12" s="1"/>
  <c r="BJ129" i="12"/>
  <c r="BK129" i="12" s="1"/>
  <c r="BL129" i="12" s="1"/>
  <c r="BI155" i="12"/>
  <c r="BD83" i="12"/>
  <c r="BE83" i="12" s="1"/>
  <c r="BF83" i="12" s="1"/>
  <c r="BI144" i="12"/>
  <c r="BI106" i="12"/>
  <c r="BK106" i="12" s="1"/>
  <c r="BL106" i="12" s="1"/>
  <c r="BM106" i="12" s="1"/>
  <c r="BC104" i="12"/>
  <c r="BE104" i="12" s="1"/>
  <c r="BF104" i="12" s="1"/>
  <c r="BH104" i="12" s="1"/>
  <c r="BJ165" i="12"/>
  <c r="BJ78" i="12"/>
  <c r="BI91" i="12"/>
  <c r="BJ148" i="12"/>
  <c r="BK148" i="12" s="1"/>
  <c r="BL148" i="12" s="1"/>
  <c r="BM148" i="12" s="1"/>
  <c r="BC108" i="12"/>
  <c r="BI94" i="12"/>
  <c r="BJ135" i="12"/>
  <c r="BK135" i="12" s="1"/>
  <c r="BL135" i="12" s="1"/>
  <c r="BN135" i="12" s="1"/>
  <c r="BJ94" i="12"/>
  <c r="BI81" i="12"/>
  <c r="BK81" i="12" s="1"/>
  <c r="BL81" i="12" s="1"/>
  <c r="BJ153" i="12"/>
  <c r="BK153" i="12" s="1"/>
  <c r="BL153" i="12" s="1"/>
  <c r="BI77" i="12"/>
  <c r="BK77" i="12" s="1"/>
  <c r="BL77" i="12" s="1"/>
  <c r="BM77" i="12" s="1"/>
  <c r="BJ131" i="12"/>
  <c r="BK131" i="12" s="1"/>
  <c r="BL131" i="12" s="1"/>
  <c r="BN131" i="12" s="1"/>
  <c r="BJ154" i="12"/>
  <c r="BK154" i="12" s="1"/>
  <c r="BL154" i="12" s="1"/>
  <c r="BI132" i="12"/>
  <c r="BK132" i="12" s="1"/>
  <c r="BL132" i="12" s="1"/>
  <c r="BN132" i="12" s="1"/>
  <c r="BJ167" i="12"/>
  <c r="BK167" i="12" s="1"/>
  <c r="BL167" i="12" s="1"/>
  <c r="BN167" i="12" s="1"/>
  <c r="BI146" i="12"/>
  <c r="BK146" i="12" s="1"/>
  <c r="BL146" i="12" s="1"/>
  <c r="BN146" i="12" s="1"/>
  <c r="BI85" i="12"/>
  <c r="BK85" i="12" s="1"/>
  <c r="BL85" i="12" s="1"/>
  <c r="BN85" i="12" s="1"/>
  <c r="BI151" i="12"/>
  <c r="BK151" i="12" s="1"/>
  <c r="BL151" i="12" s="1"/>
  <c r="BM151" i="12" s="1"/>
  <c r="BD108" i="12"/>
  <c r="BI136" i="12"/>
  <c r="BK136" i="12" s="1"/>
  <c r="BL136" i="12" s="1"/>
  <c r="BI79" i="12"/>
  <c r="BK79" i="12" s="1"/>
  <c r="BL79" i="12" s="1"/>
  <c r="BM79" i="12" s="1"/>
  <c r="BJ160" i="12"/>
  <c r="BK160" i="12" s="1"/>
  <c r="BL160" i="12" s="1"/>
  <c r="BN160" i="12" s="1"/>
  <c r="BJ144" i="12"/>
  <c r="BI165" i="12"/>
  <c r="BJ137" i="12"/>
  <c r="BK137" i="12" s="1"/>
  <c r="BL137" i="12" s="1"/>
  <c r="BM137" i="12" s="1"/>
  <c r="BJ139" i="12"/>
  <c r="BK139" i="12" s="1"/>
  <c r="BL139" i="12" s="1"/>
  <c r="BN139" i="12" s="1"/>
  <c r="BI156" i="12"/>
  <c r="BK156" i="12" s="1"/>
  <c r="BL156" i="12" s="1"/>
  <c r="BN156" i="12" s="1"/>
  <c r="BJ71" i="12"/>
  <c r="BK71" i="12" s="1"/>
  <c r="BL71" i="12" s="1"/>
  <c r="BM71" i="12" s="1"/>
  <c r="BI150" i="12"/>
  <c r="BK150" i="12" s="1"/>
  <c r="BL150" i="12" s="1"/>
  <c r="BM150" i="12" s="1"/>
  <c r="BI133" i="12"/>
  <c r="BK133" i="12" s="1"/>
  <c r="BL133" i="12" s="1"/>
  <c r="BK101" i="12"/>
  <c r="BL101" i="12" s="1"/>
  <c r="BN101" i="12" s="1"/>
  <c r="BE120" i="12"/>
  <c r="BF120" i="12" s="1"/>
  <c r="BH120" i="12" s="1"/>
  <c r="BG122" i="12"/>
  <c r="BH122" i="12"/>
  <c r="BK82" i="12"/>
  <c r="BL82" i="12" s="1"/>
  <c r="BM82" i="12" s="1"/>
  <c r="BK114" i="12"/>
  <c r="BL114" i="12" s="1"/>
  <c r="BM114" i="12" s="1"/>
  <c r="BM95" i="12"/>
  <c r="BO95" i="12" s="1"/>
  <c r="BM92" i="12"/>
  <c r="BO92" i="12" s="1"/>
  <c r="BN130" i="12"/>
  <c r="BP130" i="12" s="1"/>
  <c r="BM93" i="12"/>
  <c r="BO93" i="12" s="1"/>
  <c r="BE70" i="12"/>
  <c r="BF70" i="12" s="1"/>
  <c r="BG70" i="12" s="1"/>
  <c r="BE88" i="12"/>
  <c r="BF88" i="12" s="1"/>
  <c r="BH88" i="12" s="1"/>
  <c r="BN99" i="12"/>
  <c r="BP99" i="12" s="1"/>
  <c r="BE90" i="12"/>
  <c r="BF90" i="12" s="1"/>
  <c r="BH90" i="12" s="1"/>
  <c r="BH96" i="12"/>
  <c r="BG96" i="12"/>
  <c r="BK68" i="12"/>
  <c r="BL68" i="12" s="1"/>
  <c r="BN68" i="12" s="1"/>
  <c r="BM145" i="12"/>
  <c r="BO145" i="12" s="1"/>
  <c r="BN74" i="12"/>
  <c r="BM74" i="12"/>
  <c r="BG168" i="12"/>
  <c r="BH168" i="12"/>
  <c r="BG142" i="12"/>
  <c r="BI142" i="12" s="1"/>
  <c r="BN158" i="12"/>
  <c r="BP158" i="12" s="1"/>
  <c r="BM86" i="12"/>
  <c r="BO86" i="12" s="1"/>
  <c r="BK110" i="12"/>
  <c r="BL110" i="12" s="1"/>
  <c r="BM110" i="12" s="1"/>
  <c r="BN105" i="12"/>
  <c r="BP105" i="12" s="1"/>
  <c r="BM97" i="12"/>
  <c r="BO97" i="12" s="1"/>
  <c r="BG141" i="12"/>
  <c r="BI141" i="12" s="1"/>
  <c r="BN72" i="12"/>
  <c r="BP72" i="12" s="1"/>
  <c r="BK73" i="12"/>
  <c r="BL73" i="12" s="1"/>
  <c r="BM73" i="12" s="1"/>
  <c r="BM89" i="12"/>
  <c r="BN89" i="12"/>
  <c r="BM119" i="12"/>
  <c r="BO119" i="12" s="1"/>
  <c r="BM128" i="12"/>
  <c r="BO128" i="12" s="1"/>
  <c r="BM69" i="12"/>
  <c r="BO69" i="12" s="1"/>
  <c r="BM115" i="12"/>
  <c r="BN115" i="12"/>
  <c r="BN126" i="12"/>
  <c r="BP126" i="12" s="1"/>
  <c r="BN87" i="12"/>
  <c r="BP87" i="12" s="1"/>
  <c r="BM116" i="12"/>
  <c r="BO116" i="12" s="1"/>
  <c r="BK76" i="12"/>
  <c r="BL76" i="12" s="1"/>
  <c r="BN76" i="12" s="1"/>
  <c r="BG152" i="12"/>
  <c r="BI152" i="12" s="1"/>
  <c r="BM107" i="12"/>
  <c r="BO107" i="12" s="1"/>
  <c r="BM166" i="12"/>
  <c r="BN166" i="12"/>
  <c r="BM118" i="12"/>
  <c r="BO118" i="12" s="1"/>
  <c r="BN143" i="12"/>
  <c r="BP143" i="12" s="1"/>
  <c r="BN103" i="12"/>
  <c r="BP103" i="12" s="1"/>
  <c r="BM157" i="12"/>
  <c r="BO157" i="12" s="1"/>
  <c r="BN138" i="12"/>
  <c r="BP138" i="12" s="1"/>
  <c r="BK78" i="12"/>
  <c r="BL78" i="12" s="1"/>
  <c r="BN78" i="12" s="1"/>
  <c r="BN121" i="12"/>
  <c r="BP121" i="12" s="1"/>
  <c r="BN80" i="12"/>
  <c r="BP80" i="12" s="1"/>
  <c r="BK91" i="12"/>
  <c r="BL91" i="12" s="1"/>
  <c r="BN91" i="12" s="1"/>
  <c r="BM125" i="12"/>
  <c r="BO125" i="12" s="1"/>
  <c r="BM112" i="12"/>
  <c r="BO112" i="12" s="1"/>
  <c r="BM100" i="12"/>
  <c r="BO100" i="12" s="1"/>
  <c r="BM162" i="12"/>
  <c r="BO162" i="12" s="1"/>
  <c r="BM147" i="12"/>
  <c r="BO147" i="12" s="1"/>
  <c r="BG163" i="12"/>
  <c r="BI163" i="12" s="1"/>
  <c r="BM109" i="12"/>
  <c r="BO109" i="12" s="1"/>
  <c r="BN127" i="12"/>
  <c r="BP127" i="12" s="1"/>
  <c r="BE159" i="12"/>
  <c r="BF159" i="12" s="1"/>
  <c r="BG159" i="12" s="1"/>
  <c r="BM75" i="12"/>
  <c r="BO75" i="12" s="1"/>
  <c r="CI130" i="14" l="1"/>
  <c r="CJ130" i="14" s="1"/>
  <c r="CI121" i="14"/>
  <c r="CJ121" i="14" s="1"/>
  <c r="CL162" i="14"/>
  <c r="CN162" i="14" s="1"/>
  <c r="CK162" i="14"/>
  <c r="CM101" i="14"/>
  <c r="CM143" i="14"/>
  <c r="CN98" i="14"/>
  <c r="CN89" i="14"/>
  <c r="CK71" i="14"/>
  <c r="CL71" i="14"/>
  <c r="CN71" i="14" s="1"/>
  <c r="CK76" i="14"/>
  <c r="CM76" i="14" s="1"/>
  <c r="CL76" i="14"/>
  <c r="CK95" i="14"/>
  <c r="CL95" i="14"/>
  <c r="CK135" i="14"/>
  <c r="CM135" i="14" s="1"/>
  <c r="CL135" i="14"/>
  <c r="CK153" i="14"/>
  <c r="CL153" i="14"/>
  <c r="CK125" i="14"/>
  <c r="CM125" i="14" s="1"/>
  <c r="CL125" i="14"/>
  <c r="CK102" i="14"/>
  <c r="CL102" i="14"/>
  <c r="CK78" i="14"/>
  <c r="CM78" i="14" s="1"/>
  <c r="CL78" i="14"/>
  <c r="CK124" i="14"/>
  <c r="CL124" i="14"/>
  <c r="CK92" i="14"/>
  <c r="CM92" i="14" s="1"/>
  <c r="CL92" i="14"/>
  <c r="CK122" i="14"/>
  <c r="CL122" i="14"/>
  <c r="CK72" i="14"/>
  <c r="CM72" i="14" s="1"/>
  <c r="CL72" i="14"/>
  <c r="CK119" i="14"/>
  <c r="CL119" i="14"/>
  <c r="CK139" i="14"/>
  <c r="CM139" i="14" s="1"/>
  <c r="CL139" i="14"/>
  <c r="CQ116" i="14"/>
  <c r="CR116" i="14"/>
  <c r="CK105" i="14"/>
  <c r="CM105" i="14" s="1"/>
  <c r="CL105" i="14"/>
  <c r="CK165" i="14"/>
  <c r="CL165" i="14"/>
  <c r="CK100" i="14"/>
  <c r="CM100" i="14" s="1"/>
  <c r="CL100" i="14"/>
  <c r="CK85" i="14"/>
  <c r="CL85" i="14"/>
  <c r="CK111" i="14"/>
  <c r="CM111" i="14" s="1"/>
  <c r="CL111" i="14"/>
  <c r="CK112" i="14"/>
  <c r="CL112" i="14"/>
  <c r="CK73" i="14"/>
  <c r="CM73" i="14" s="1"/>
  <c r="CL73" i="14"/>
  <c r="CK128" i="14"/>
  <c r="CM128" i="14" s="1"/>
  <c r="CL128" i="14"/>
  <c r="CK93" i="14"/>
  <c r="CM93" i="14" s="1"/>
  <c r="CL93" i="14"/>
  <c r="CK70" i="14"/>
  <c r="CM70" i="14" s="1"/>
  <c r="CL70" i="14"/>
  <c r="CK166" i="14"/>
  <c r="CM166" i="14" s="1"/>
  <c r="CL166" i="14"/>
  <c r="CO98" i="14"/>
  <c r="CP98" i="14" s="1"/>
  <c r="CK142" i="14"/>
  <c r="CL142" i="14"/>
  <c r="CN142" i="14" s="1"/>
  <c r="CK77" i="14"/>
  <c r="CL77" i="14"/>
  <c r="CN77" i="14" s="1"/>
  <c r="CK163" i="14"/>
  <c r="CL163" i="14"/>
  <c r="CN163" i="14" s="1"/>
  <c r="CQ74" i="14"/>
  <c r="CR74" i="14"/>
  <c r="CT74" i="14" s="1"/>
  <c r="CK145" i="14"/>
  <c r="CL145" i="14"/>
  <c r="CN145" i="14" s="1"/>
  <c r="CK120" i="14"/>
  <c r="CL120" i="14"/>
  <c r="CN120" i="14" s="1"/>
  <c r="CN101" i="14"/>
  <c r="CK132" i="14"/>
  <c r="CM132" i="14" s="1"/>
  <c r="CL132" i="14"/>
  <c r="CK84" i="14"/>
  <c r="CM84" i="14" s="1"/>
  <c r="CL84" i="14"/>
  <c r="CK156" i="14"/>
  <c r="CM156" i="14" s="1"/>
  <c r="CL156" i="14"/>
  <c r="CK118" i="14"/>
  <c r="CM118" i="14" s="1"/>
  <c r="CL118" i="14"/>
  <c r="CN143" i="14"/>
  <c r="CO143" i="14" s="1"/>
  <c r="CP143" i="14" s="1"/>
  <c r="CK109" i="14"/>
  <c r="CL109" i="14"/>
  <c r="CN109" i="14" s="1"/>
  <c r="CK104" i="14"/>
  <c r="CL104" i="14"/>
  <c r="CN104" i="14" s="1"/>
  <c r="CK150" i="14"/>
  <c r="CL150" i="14"/>
  <c r="CN150" i="14" s="1"/>
  <c r="CK88" i="14"/>
  <c r="CL88" i="14"/>
  <c r="CN88" i="14" s="1"/>
  <c r="CK96" i="14"/>
  <c r="CL96" i="14"/>
  <c r="CN96" i="14" s="1"/>
  <c r="CK94" i="14"/>
  <c r="CL94" i="14"/>
  <c r="CN94" i="14" s="1"/>
  <c r="CK127" i="14"/>
  <c r="CL127" i="14"/>
  <c r="CN127" i="14" s="1"/>
  <c r="CK75" i="14"/>
  <c r="CL75" i="14"/>
  <c r="CN75" i="14" s="1"/>
  <c r="CK90" i="14"/>
  <c r="CL90" i="14"/>
  <c r="CN90" i="14" s="1"/>
  <c r="CK82" i="14"/>
  <c r="CL82" i="14"/>
  <c r="CN82" i="14" s="1"/>
  <c r="CK99" i="14"/>
  <c r="CL99" i="14"/>
  <c r="CN99" i="14" s="1"/>
  <c r="CK152" i="14"/>
  <c r="CL152" i="14"/>
  <c r="CK137" i="14"/>
  <c r="CL137" i="14"/>
  <c r="CK138" i="14"/>
  <c r="CL138" i="14"/>
  <c r="CK81" i="14"/>
  <c r="CL81" i="14"/>
  <c r="CK151" i="14"/>
  <c r="CL151" i="14"/>
  <c r="CK83" i="14"/>
  <c r="CL83" i="14"/>
  <c r="CK115" i="14"/>
  <c r="CL115" i="14"/>
  <c r="CK157" i="14"/>
  <c r="CL157" i="14"/>
  <c r="CO101" i="14"/>
  <c r="CP101" i="14" s="1"/>
  <c r="CK134" i="14"/>
  <c r="CL134" i="14"/>
  <c r="CK133" i="14"/>
  <c r="CL133" i="14"/>
  <c r="CK131" i="14"/>
  <c r="CL131" i="14"/>
  <c r="CK155" i="14"/>
  <c r="CL155" i="14"/>
  <c r="CK164" i="14"/>
  <c r="CM164" i="14" s="1"/>
  <c r="CL164" i="14"/>
  <c r="CK147" i="14"/>
  <c r="CM147" i="14" s="1"/>
  <c r="CL147" i="14"/>
  <c r="CK144" i="14"/>
  <c r="CM144" i="14" s="1"/>
  <c r="CL144" i="14"/>
  <c r="CK108" i="14"/>
  <c r="CM108" i="14" s="1"/>
  <c r="CL108" i="14"/>
  <c r="CK86" i="14"/>
  <c r="CM86" i="14" s="1"/>
  <c r="CL86" i="14"/>
  <c r="CK69" i="14"/>
  <c r="CM69" i="14" s="1"/>
  <c r="CL69" i="14"/>
  <c r="CK140" i="14"/>
  <c r="CM140" i="14" s="1"/>
  <c r="CL140" i="14"/>
  <c r="CK161" i="14"/>
  <c r="CM161" i="14" s="1"/>
  <c r="CL161" i="14"/>
  <c r="CK136" i="14"/>
  <c r="CM136" i="14" s="1"/>
  <c r="CL136" i="14"/>
  <c r="CK80" i="14"/>
  <c r="CM80" i="14" s="1"/>
  <c r="CL80" i="14"/>
  <c r="CU185" i="14"/>
  <c r="CK159" i="14"/>
  <c r="CL159" i="14"/>
  <c r="CN159" i="14" s="1"/>
  <c r="CK106" i="14"/>
  <c r="CL106" i="14"/>
  <c r="CN106" i="14" s="1"/>
  <c r="CK107" i="14"/>
  <c r="CL107" i="14"/>
  <c r="CN107" i="14" s="1"/>
  <c r="CK123" i="14"/>
  <c r="CL123" i="14"/>
  <c r="CN123" i="14" s="1"/>
  <c r="CK114" i="14"/>
  <c r="CL114" i="14"/>
  <c r="CN114" i="14" s="1"/>
  <c r="CK117" i="14"/>
  <c r="CL117" i="14"/>
  <c r="CN117" i="14" s="1"/>
  <c r="CK141" i="14"/>
  <c r="CL141" i="14"/>
  <c r="CN141" i="14" s="1"/>
  <c r="CK149" i="14"/>
  <c r="CL149" i="14"/>
  <c r="CN149" i="14" s="1"/>
  <c r="CJ169" i="14"/>
  <c r="CK68" i="14"/>
  <c r="CM68" i="14" s="1"/>
  <c r="CL68" i="14"/>
  <c r="CK168" i="14"/>
  <c r="CM168" i="14" s="1"/>
  <c r="CL168" i="14"/>
  <c r="CK110" i="14"/>
  <c r="CM110" i="14" s="1"/>
  <c r="CL110" i="14"/>
  <c r="CK154" i="14"/>
  <c r="CM154" i="14" s="1"/>
  <c r="CL154" i="14"/>
  <c r="CK160" i="14"/>
  <c r="CM160" i="14" s="1"/>
  <c r="CL160" i="14"/>
  <c r="CK79" i="14"/>
  <c r="CM79" i="14" s="1"/>
  <c r="CL79" i="14"/>
  <c r="CK87" i="14"/>
  <c r="CM87" i="14" s="1"/>
  <c r="CL87" i="14"/>
  <c r="CK129" i="14"/>
  <c r="CM129" i="14" s="1"/>
  <c r="CL129" i="14"/>
  <c r="CK148" i="14"/>
  <c r="CM148" i="14" s="1"/>
  <c r="CL148" i="14"/>
  <c r="CK158" i="14"/>
  <c r="CM158" i="14" s="1"/>
  <c r="CL158" i="14"/>
  <c r="CK91" i="14"/>
  <c r="CM91" i="14" s="1"/>
  <c r="CL91" i="14"/>
  <c r="CK126" i="14"/>
  <c r="CM126" i="14" s="1"/>
  <c r="CL126" i="14"/>
  <c r="CK97" i="14"/>
  <c r="CM97" i="14" s="1"/>
  <c r="CL97" i="14"/>
  <c r="CM113" i="14"/>
  <c r="CO113" i="14" s="1"/>
  <c r="CP113" i="14" s="1"/>
  <c r="CQ103" i="14"/>
  <c r="CR103" i="14"/>
  <c r="CT103" i="14" s="1"/>
  <c r="CK146" i="14"/>
  <c r="CL146" i="14"/>
  <c r="CN146" i="14" s="1"/>
  <c r="CK167" i="14"/>
  <c r="CL167" i="14"/>
  <c r="CN167" i="14" s="1"/>
  <c r="CR185" i="14"/>
  <c r="CS185" i="14" s="1"/>
  <c r="CK130" i="14"/>
  <c r="CM130" i="14" s="1"/>
  <c r="CL130" i="14"/>
  <c r="CK121" i="14"/>
  <c r="CM121" i="14" s="1"/>
  <c r="CL121" i="14"/>
  <c r="CO89" i="14"/>
  <c r="CP89" i="14" s="1"/>
  <c r="BM117" i="12"/>
  <c r="BO117" i="12" s="1"/>
  <c r="BN123" i="12"/>
  <c r="BP123" i="12" s="1"/>
  <c r="BM102" i="12"/>
  <c r="BO102" i="12" s="1"/>
  <c r="BM113" i="12"/>
  <c r="BO113" i="12" s="1"/>
  <c r="BK155" i="12"/>
  <c r="BL155" i="12" s="1"/>
  <c r="BM155" i="12" s="1"/>
  <c r="BM134" i="12"/>
  <c r="BO134" i="12" s="1"/>
  <c r="BV185" i="12"/>
  <c r="BS185" i="12"/>
  <c r="BU185" i="12" s="1"/>
  <c r="BW185" i="12"/>
  <c r="BJ149" i="12"/>
  <c r="BI149" i="12"/>
  <c r="BG111" i="12"/>
  <c r="BH111" i="12"/>
  <c r="BI84" i="12"/>
  <c r="BJ84" i="12"/>
  <c r="BM164" i="12"/>
  <c r="BO164" i="12" s="1"/>
  <c r="BG98" i="12"/>
  <c r="BI98" i="12" s="1"/>
  <c r="BN106" i="12"/>
  <c r="BP106" i="12" s="1"/>
  <c r="BM124" i="12"/>
  <c r="BP124" i="12" s="1"/>
  <c r="BN161" i="12"/>
  <c r="BP161" i="12" s="1"/>
  <c r="BN129" i="12"/>
  <c r="BM129" i="12"/>
  <c r="BN133" i="12"/>
  <c r="BM133" i="12"/>
  <c r="BI122" i="12"/>
  <c r="BJ168" i="12"/>
  <c r="BM131" i="12"/>
  <c r="BO131" i="12" s="1"/>
  <c r="BO89" i="12"/>
  <c r="BO166" i="12"/>
  <c r="BM101" i="12"/>
  <c r="BO101" i="12" s="1"/>
  <c r="BO115" i="12"/>
  <c r="BP74" i="12"/>
  <c r="BI96" i="12"/>
  <c r="BP115" i="12"/>
  <c r="BO74" i="12"/>
  <c r="BP97" i="12"/>
  <c r="BQ97" i="12" s="1"/>
  <c r="BR97" i="12" s="1"/>
  <c r="BT97" i="12" s="1"/>
  <c r="BP157" i="12"/>
  <c r="BQ157" i="12" s="1"/>
  <c r="BR157" i="12" s="1"/>
  <c r="BS157" i="12" s="1"/>
  <c r="BP109" i="12"/>
  <c r="BQ109" i="12" s="1"/>
  <c r="BR109" i="12" s="1"/>
  <c r="BT109" i="12" s="1"/>
  <c r="BP128" i="12"/>
  <c r="BQ128" i="12" s="1"/>
  <c r="BR128" i="12" s="1"/>
  <c r="BS128" i="12" s="1"/>
  <c r="BJ163" i="12"/>
  <c r="BP95" i="12"/>
  <c r="BQ95" i="12" s="1"/>
  <c r="BR95" i="12" s="1"/>
  <c r="BS95" i="12" s="1"/>
  <c r="BP93" i="12"/>
  <c r="BQ93" i="12" s="1"/>
  <c r="BR93" i="12" s="1"/>
  <c r="BP92" i="12"/>
  <c r="BQ92" i="12" s="1"/>
  <c r="BR92" i="12" s="1"/>
  <c r="BS92" i="12" s="1"/>
  <c r="BP86" i="12"/>
  <c r="BQ86" i="12" s="1"/>
  <c r="BR86" i="12" s="1"/>
  <c r="BS86" i="12" s="1"/>
  <c r="BO72" i="12"/>
  <c r="BQ72" i="12" s="1"/>
  <c r="BR72" i="12" s="1"/>
  <c r="BS72" i="12" s="1"/>
  <c r="BP145" i="12"/>
  <c r="BJ152" i="12"/>
  <c r="BK152" i="12" s="1"/>
  <c r="BL152" i="12" s="1"/>
  <c r="BN152" i="12" s="1"/>
  <c r="BO121" i="12"/>
  <c r="BQ121" i="12" s="1"/>
  <c r="BR121" i="12" s="1"/>
  <c r="BT121" i="12" s="1"/>
  <c r="BO126" i="12"/>
  <c r="BQ126" i="12" s="1"/>
  <c r="BR126" i="12" s="1"/>
  <c r="BP119" i="12"/>
  <c r="BQ119" i="12" s="1"/>
  <c r="BR119" i="12" s="1"/>
  <c r="BJ96" i="12"/>
  <c r="BP112" i="12"/>
  <c r="BQ112" i="12" s="1"/>
  <c r="BR112" i="12" s="1"/>
  <c r="BS112" i="12" s="1"/>
  <c r="BO143" i="12"/>
  <c r="BQ143" i="12" s="1"/>
  <c r="BR143" i="12" s="1"/>
  <c r="BT143" i="12" s="1"/>
  <c r="BO99" i="12"/>
  <c r="BQ99" i="12" s="1"/>
  <c r="BR99" i="12" s="1"/>
  <c r="BT99" i="12" s="1"/>
  <c r="BP125" i="12"/>
  <c r="BQ125" i="12" s="1"/>
  <c r="BR125" i="12" s="1"/>
  <c r="BS125" i="12" s="1"/>
  <c r="BP100" i="12"/>
  <c r="BQ100" i="12" s="1"/>
  <c r="BR100" i="12" s="1"/>
  <c r="BT100" i="12" s="1"/>
  <c r="BP118" i="12"/>
  <c r="BQ118" i="12" s="1"/>
  <c r="BR118" i="12" s="1"/>
  <c r="BT118" i="12" s="1"/>
  <c r="BO130" i="12"/>
  <c r="BQ130" i="12" s="1"/>
  <c r="BR130" i="12" s="1"/>
  <c r="BS130" i="12" s="1"/>
  <c r="BO80" i="12"/>
  <c r="BQ80" i="12" s="1"/>
  <c r="BR80" i="12" s="1"/>
  <c r="BP147" i="12"/>
  <c r="BQ147" i="12" s="1"/>
  <c r="BR147" i="12" s="1"/>
  <c r="BO127" i="12"/>
  <c r="BQ127" i="12" s="1"/>
  <c r="BR127" i="12" s="1"/>
  <c r="BJ141" i="12"/>
  <c r="BK141" i="12" s="1"/>
  <c r="BL141" i="12" s="1"/>
  <c r="BN141" i="12" s="1"/>
  <c r="BO138" i="12"/>
  <c r="BQ138" i="12" s="1"/>
  <c r="BR138" i="12" s="1"/>
  <c r="BP166" i="12"/>
  <c r="BP89" i="12"/>
  <c r="BI168" i="12"/>
  <c r="BJ122" i="12"/>
  <c r="BO103" i="12"/>
  <c r="BQ103" i="12" s="1"/>
  <c r="BR103" i="12" s="1"/>
  <c r="BT103" i="12" s="1"/>
  <c r="BO123" i="12"/>
  <c r="BQ123" i="12" s="1"/>
  <c r="BR123" i="12" s="1"/>
  <c r="BP69" i="12"/>
  <c r="BQ69" i="12" s="1"/>
  <c r="BR69" i="12" s="1"/>
  <c r="BS69" i="12" s="1"/>
  <c r="BP107" i="12"/>
  <c r="BQ107" i="12" s="1"/>
  <c r="BR107" i="12" s="1"/>
  <c r="BJ142" i="12"/>
  <c r="BK142" i="12" s="1"/>
  <c r="BL142" i="12" s="1"/>
  <c r="BN142" i="12" s="1"/>
  <c r="BP116" i="12"/>
  <c r="BQ116" i="12" s="1"/>
  <c r="BR116" i="12" s="1"/>
  <c r="BS116" i="12" s="1"/>
  <c r="BO105" i="12"/>
  <c r="BQ105" i="12" s="1"/>
  <c r="BR105" i="12" s="1"/>
  <c r="BS105" i="12" s="1"/>
  <c r="BP162" i="12"/>
  <c r="BQ162" i="12" s="1"/>
  <c r="BR162" i="12" s="1"/>
  <c r="BS162" i="12" s="1"/>
  <c r="BO87" i="12"/>
  <c r="BQ87" i="12" s="1"/>
  <c r="BR87" i="12" s="1"/>
  <c r="BT87" i="12" s="1"/>
  <c r="BP75" i="12"/>
  <c r="BQ75" i="12" s="1"/>
  <c r="BR75" i="12" s="1"/>
  <c r="BT75" i="12" s="1"/>
  <c r="BP117" i="12"/>
  <c r="BQ117" i="12" s="1"/>
  <c r="BR117" i="12" s="1"/>
  <c r="BS117" i="12" s="1"/>
  <c r="BO158" i="12"/>
  <c r="BQ158" i="12" s="1"/>
  <c r="BR158" i="12" s="1"/>
  <c r="BK94" i="12"/>
  <c r="BL94" i="12" s="1"/>
  <c r="BN94" i="12" s="1"/>
  <c r="BN82" i="12"/>
  <c r="BP82" i="12" s="1"/>
  <c r="BG120" i="12"/>
  <c r="BI120" i="12" s="1"/>
  <c r="BN114" i="12"/>
  <c r="BP114" i="12" s="1"/>
  <c r="BM167" i="12"/>
  <c r="BO167" i="12" s="1"/>
  <c r="BG83" i="12"/>
  <c r="BH83" i="12"/>
  <c r="BE108" i="12"/>
  <c r="BF108" i="12" s="1"/>
  <c r="BG108" i="12" s="1"/>
  <c r="BG104" i="12"/>
  <c r="BI104" i="12" s="1"/>
  <c r="BG88" i="12"/>
  <c r="BI88" i="12" s="1"/>
  <c r="BH70" i="12"/>
  <c r="BJ70" i="12" s="1"/>
  <c r="BG90" i="12"/>
  <c r="BI90" i="12" s="1"/>
  <c r="BM68" i="12"/>
  <c r="BO68" i="12" s="1"/>
  <c r="BN140" i="12"/>
  <c r="BP140" i="12" s="1"/>
  <c r="BM135" i="12"/>
  <c r="BO135" i="12" s="1"/>
  <c r="BN73" i="12"/>
  <c r="BP73" i="12" s="1"/>
  <c r="BN153" i="12"/>
  <c r="BM153" i="12"/>
  <c r="BN148" i="12"/>
  <c r="BP148" i="12" s="1"/>
  <c r="BN71" i="12"/>
  <c r="BP71" i="12" s="1"/>
  <c r="BM160" i="12"/>
  <c r="BO160" i="12" s="1"/>
  <c r="BM156" i="12"/>
  <c r="BO156" i="12" s="1"/>
  <c r="BN110" i="12"/>
  <c r="BP110" i="12" s="1"/>
  <c r="BK165" i="12"/>
  <c r="BL165" i="12" s="1"/>
  <c r="BM165" i="12" s="1"/>
  <c r="BM81" i="12"/>
  <c r="BN81" i="12"/>
  <c r="BM76" i="12"/>
  <c r="BO76" i="12" s="1"/>
  <c r="BN136" i="12"/>
  <c r="BM136" i="12"/>
  <c r="BN150" i="12"/>
  <c r="BP150" i="12" s="1"/>
  <c r="BM139" i="12"/>
  <c r="BO139" i="12" s="1"/>
  <c r="BN151" i="12"/>
  <c r="BP151" i="12" s="1"/>
  <c r="BM91" i="12"/>
  <c r="BO91" i="12" s="1"/>
  <c r="BH159" i="12"/>
  <c r="BJ159" i="12" s="1"/>
  <c r="BM85" i="12"/>
  <c r="BO85" i="12" s="1"/>
  <c r="BN79" i="12"/>
  <c r="BP79" i="12" s="1"/>
  <c r="BQ145" i="12"/>
  <c r="BR145" i="12" s="1"/>
  <c r="BT145" i="12" s="1"/>
  <c r="BM78" i="12"/>
  <c r="BO78" i="12" s="1"/>
  <c r="BN77" i="12"/>
  <c r="BP77" i="12" s="1"/>
  <c r="BN137" i="12"/>
  <c r="BP137" i="12" s="1"/>
  <c r="BK163" i="12"/>
  <c r="BL163" i="12" s="1"/>
  <c r="BM163" i="12" s="1"/>
  <c r="BK144" i="12"/>
  <c r="BL144" i="12" s="1"/>
  <c r="BN144" i="12" s="1"/>
  <c r="BM132" i="12"/>
  <c r="BO132" i="12" s="1"/>
  <c r="BM146" i="12"/>
  <c r="BO146" i="12" s="1"/>
  <c r="BN154" i="12"/>
  <c r="BM154" i="12"/>
  <c r="CM112" i="14" l="1"/>
  <c r="CM85" i="14"/>
  <c r="CM165" i="14"/>
  <c r="CS116" i="14"/>
  <c r="CM119" i="14"/>
  <c r="CM122" i="14"/>
  <c r="CM124" i="14"/>
  <c r="CM102" i="14"/>
  <c r="CM153" i="14"/>
  <c r="CM95" i="14"/>
  <c r="CM71" i="14"/>
  <c r="CO71" i="14" s="1"/>
  <c r="CP71" i="14" s="1"/>
  <c r="CN155" i="14"/>
  <c r="CN133" i="14"/>
  <c r="CM115" i="14"/>
  <c r="CM151" i="14"/>
  <c r="CM138" i="14"/>
  <c r="CM152" i="14"/>
  <c r="CN131" i="14"/>
  <c r="CN134" i="14"/>
  <c r="CM157" i="14"/>
  <c r="CM83" i="14"/>
  <c r="CM81" i="14"/>
  <c r="CM137" i="14"/>
  <c r="CN76" i="14"/>
  <c r="CO76" i="14" s="1"/>
  <c r="CP76" i="14" s="1"/>
  <c r="CM162" i="14"/>
  <c r="CO162" i="14" s="1"/>
  <c r="CP162" i="14" s="1"/>
  <c r="CQ143" i="14"/>
  <c r="CR143" i="14"/>
  <c r="CT143" i="14" s="1"/>
  <c r="CN130" i="14"/>
  <c r="CM167" i="14"/>
  <c r="CO167" i="14" s="1"/>
  <c r="CP167" i="14" s="1"/>
  <c r="CS103" i="14"/>
  <c r="CU103" i="14" s="1"/>
  <c r="CV103" i="14" s="1"/>
  <c r="CN126" i="14"/>
  <c r="CN158" i="14"/>
  <c r="CN129" i="14"/>
  <c r="CN79" i="14"/>
  <c r="CN154" i="14"/>
  <c r="CN168" i="14"/>
  <c r="CM141" i="14"/>
  <c r="CO141" i="14" s="1"/>
  <c r="CP141" i="14" s="1"/>
  <c r="CM114" i="14"/>
  <c r="CO114" i="14" s="1"/>
  <c r="CP114" i="14" s="1"/>
  <c r="CM107" i="14"/>
  <c r="CO107" i="14" s="1"/>
  <c r="CP107" i="14" s="1"/>
  <c r="CM159" i="14"/>
  <c r="CO159" i="14" s="1"/>
  <c r="CP159" i="14" s="1"/>
  <c r="CN136" i="14"/>
  <c r="CN140" i="14"/>
  <c r="CN86" i="14"/>
  <c r="CN144" i="14"/>
  <c r="CM131" i="14"/>
  <c r="CO131" i="14" s="1"/>
  <c r="CP131" i="14" s="1"/>
  <c r="CM134" i="14"/>
  <c r="CO134" i="14" s="1"/>
  <c r="CP134" i="14" s="1"/>
  <c r="CN115" i="14"/>
  <c r="CN151" i="14"/>
  <c r="CN138" i="14"/>
  <c r="CN152" i="14"/>
  <c r="CM99" i="14"/>
  <c r="CO99" i="14" s="1"/>
  <c r="CP99" i="14" s="1"/>
  <c r="CM90" i="14"/>
  <c r="CO90" i="14" s="1"/>
  <c r="CP90" i="14" s="1"/>
  <c r="CM127" i="14"/>
  <c r="CO127" i="14" s="1"/>
  <c r="CP127" i="14" s="1"/>
  <c r="CM96" i="14"/>
  <c r="CO96" i="14" s="1"/>
  <c r="CP96" i="14" s="1"/>
  <c r="CM150" i="14"/>
  <c r="CO150" i="14" s="1"/>
  <c r="CP150" i="14" s="1"/>
  <c r="CM109" i="14"/>
  <c r="CO109" i="14" s="1"/>
  <c r="CP109" i="14" s="1"/>
  <c r="CN156" i="14"/>
  <c r="CN132" i="14"/>
  <c r="CM120" i="14"/>
  <c r="CO120" i="14" s="1"/>
  <c r="CP120" i="14" s="1"/>
  <c r="CS74" i="14"/>
  <c r="CU74" i="14" s="1"/>
  <c r="CV74" i="14" s="1"/>
  <c r="CM77" i="14"/>
  <c r="CO77" i="14" s="1"/>
  <c r="CP77" i="14" s="1"/>
  <c r="CN166" i="14"/>
  <c r="CN93" i="14"/>
  <c r="CN73" i="14"/>
  <c r="CN111" i="14"/>
  <c r="CN100" i="14"/>
  <c r="CN105" i="14"/>
  <c r="CN139" i="14"/>
  <c r="CN72" i="14"/>
  <c r="CN92" i="14"/>
  <c r="CN78" i="14"/>
  <c r="CN125" i="14"/>
  <c r="CN135" i="14"/>
  <c r="CO130" i="14"/>
  <c r="CP130" i="14" s="1"/>
  <c r="CO126" i="14"/>
  <c r="CP126" i="14" s="1"/>
  <c r="CO129" i="14"/>
  <c r="CP129" i="14" s="1"/>
  <c r="CO154" i="14"/>
  <c r="CP154" i="14" s="1"/>
  <c r="CO136" i="14"/>
  <c r="CP136" i="14" s="1"/>
  <c r="CO86" i="14"/>
  <c r="CP86" i="14" s="1"/>
  <c r="CO144" i="14"/>
  <c r="CP144" i="14" s="1"/>
  <c r="CQ101" i="14"/>
  <c r="CR101" i="14"/>
  <c r="CO115" i="14"/>
  <c r="CP115" i="14" s="1"/>
  <c r="CO151" i="14"/>
  <c r="CP151" i="14" s="1"/>
  <c r="CO138" i="14"/>
  <c r="CP138" i="14" s="1"/>
  <c r="CO152" i="14"/>
  <c r="CP152" i="14" s="1"/>
  <c r="CO156" i="14"/>
  <c r="CP156" i="14" s="1"/>
  <c r="CO132" i="14"/>
  <c r="CP132" i="14" s="1"/>
  <c r="CO166" i="14"/>
  <c r="CP166" i="14" s="1"/>
  <c r="CO93" i="14"/>
  <c r="CP93" i="14" s="1"/>
  <c r="CO73" i="14"/>
  <c r="CP73" i="14" s="1"/>
  <c r="CO111" i="14"/>
  <c r="CP111" i="14" s="1"/>
  <c r="CO100" i="14"/>
  <c r="CP100" i="14" s="1"/>
  <c r="CO105" i="14"/>
  <c r="CP105" i="14" s="1"/>
  <c r="CO139" i="14"/>
  <c r="CP139" i="14" s="1"/>
  <c r="CO72" i="14"/>
  <c r="CP72" i="14" s="1"/>
  <c r="CO92" i="14"/>
  <c r="CP92" i="14" s="1"/>
  <c r="CO78" i="14"/>
  <c r="CP78" i="14" s="1"/>
  <c r="CO125" i="14"/>
  <c r="CP125" i="14" s="1"/>
  <c r="CO135" i="14"/>
  <c r="CP135" i="14" s="1"/>
  <c r="CQ89" i="14"/>
  <c r="CR89" i="14"/>
  <c r="CQ113" i="14"/>
  <c r="CR113" i="14"/>
  <c r="CT113" i="14" s="1"/>
  <c r="CO158" i="14"/>
  <c r="CP158" i="14" s="1"/>
  <c r="CO79" i="14"/>
  <c r="CP79" i="14" s="1"/>
  <c r="CO168" i="14"/>
  <c r="CP168" i="14" s="1"/>
  <c r="CO140" i="14"/>
  <c r="CP140" i="14" s="1"/>
  <c r="CN121" i="14"/>
  <c r="CO121" i="14" s="1"/>
  <c r="CP121" i="14" s="1"/>
  <c r="CW185" i="14"/>
  <c r="CX185" i="14"/>
  <c r="CM146" i="14"/>
  <c r="CO146" i="14" s="1"/>
  <c r="CP146" i="14" s="1"/>
  <c r="CN97" i="14"/>
  <c r="CN91" i="14"/>
  <c r="CO91" i="14" s="1"/>
  <c r="CP91" i="14" s="1"/>
  <c r="CN148" i="14"/>
  <c r="CN87" i="14"/>
  <c r="CO87" i="14" s="1"/>
  <c r="CP87" i="14" s="1"/>
  <c r="CN160" i="14"/>
  <c r="CN110" i="14"/>
  <c r="CO110" i="14" s="1"/>
  <c r="CP110" i="14" s="1"/>
  <c r="CN68" i="14"/>
  <c r="CM149" i="14"/>
  <c r="CO149" i="14" s="1"/>
  <c r="CP149" i="14" s="1"/>
  <c r="CM117" i="14"/>
  <c r="CO117" i="14" s="1"/>
  <c r="CP117" i="14" s="1"/>
  <c r="CM123" i="14"/>
  <c r="CO123" i="14" s="1"/>
  <c r="CP123" i="14" s="1"/>
  <c r="CM106" i="14"/>
  <c r="CO106" i="14" s="1"/>
  <c r="CP106" i="14" s="1"/>
  <c r="CN80" i="14"/>
  <c r="CN161" i="14"/>
  <c r="CN69" i="14"/>
  <c r="CO69" i="14" s="1"/>
  <c r="CP69" i="14" s="1"/>
  <c r="CN108" i="14"/>
  <c r="CN147" i="14"/>
  <c r="CN164" i="14"/>
  <c r="CM155" i="14"/>
  <c r="CO155" i="14" s="1"/>
  <c r="CP155" i="14" s="1"/>
  <c r="CM133" i="14"/>
  <c r="CO133" i="14" s="1"/>
  <c r="CP133" i="14" s="1"/>
  <c r="CN157" i="14"/>
  <c r="CN83" i="14"/>
  <c r="CN81" i="14"/>
  <c r="CN137" i="14"/>
  <c r="CT185" i="14"/>
  <c r="CV185" i="14" s="1"/>
  <c r="CM82" i="14"/>
  <c r="CO82" i="14" s="1"/>
  <c r="CP82" i="14" s="1"/>
  <c r="CM75" i="14"/>
  <c r="CO75" i="14" s="1"/>
  <c r="CP75" i="14" s="1"/>
  <c r="CM94" i="14"/>
  <c r="CO94" i="14" s="1"/>
  <c r="CP94" i="14" s="1"/>
  <c r="CM88" i="14"/>
  <c r="CO88" i="14" s="1"/>
  <c r="CP88" i="14" s="1"/>
  <c r="CM104" i="14"/>
  <c r="CO104" i="14" s="1"/>
  <c r="CP104" i="14" s="1"/>
  <c r="CN118" i="14"/>
  <c r="CN84" i="14"/>
  <c r="CM145" i="14"/>
  <c r="CO145" i="14" s="1"/>
  <c r="CP145" i="14" s="1"/>
  <c r="CM163" i="14"/>
  <c r="CO163" i="14" s="1"/>
  <c r="CP163" i="14" s="1"/>
  <c r="CM142" i="14"/>
  <c r="CO142" i="14" s="1"/>
  <c r="CP142" i="14" s="1"/>
  <c r="CN70" i="14"/>
  <c r="CN128" i="14"/>
  <c r="CN112" i="14"/>
  <c r="CN85" i="14"/>
  <c r="CN165" i="14"/>
  <c r="CT116" i="14"/>
  <c r="CN119" i="14"/>
  <c r="CN122" i="14"/>
  <c r="CN124" i="14"/>
  <c r="CN102" i="14"/>
  <c r="CN153" i="14"/>
  <c r="CN95" i="14"/>
  <c r="CO97" i="14"/>
  <c r="CP97" i="14" s="1"/>
  <c r="CO148" i="14"/>
  <c r="CP148" i="14" s="1"/>
  <c r="CO160" i="14"/>
  <c r="CP160" i="14" s="1"/>
  <c r="CO68" i="14"/>
  <c r="CP68" i="14" s="1"/>
  <c r="CO80" i="14"/>
  <c r="CP80" i="14" s="1"/>
  <c r="CO161" i="14"/>
  <c r="CP161" i="14" s="1"/>
  <c r="CO108" i="14"/>
  <c r="CP108" i="14" s="1"/>
  <c r="CO147" i="14"/>
  <c r="CP147" i="14" s="1"/>
  <c r="CO164" i="14"/>
  <c r="CP164" i="14" s="1"/>
  <c r="CO157" i="14"/>
  <c r="CP157" i="14" s="1"/>
  <c r="CO83" i="14"/>
  <c r="CP83" i="14" s="1"/>
  <c r="CO81" i="14"/>
  <c r="CP81" i="14" s="1"/>
  <c r="CO137" i="14"/>
  <c r="CP137" i="14" s="1"/>
  <c r="CO118" i="14"/>
  <c r="CP118" i="14" s="1"/>
  <c r="CO84" i="14"/>
  <c r="CP84" i="14" s="1"/>
  <c r="CQ98" i="14"/>
  <c r="CS98" i="14" s="1"/>
  <c r="CR98" i="14"/>
  <c r="CO70" i="14"/>
  <c r="CP70" i="14" s="1"/>
  <c r="CO128" i="14"/>
  <c r="CP128" i="14" s="1"/>
  <c r="CO112" i="14"/>
  <c r="CP112" i="14" s="1"/>
  <c r="CO85" i="14"/>
  <c r="CP85" i="14" s="1"/>
  <c r="CO165" i="14"/>
  <c r="CP165" i="14" s="1"/>
  <c r="CU116" i="14"/>
  <c r="CV116" i="14" s="1"/>
  <c r="CO119" i="14"/>
  <c r="CP119" i="14" s="1"/>
  <c r="CO122" i="14"/>
  <c r="CP122" i="14" s="1"/>
  <c r="CO124" i="14"/>
  <c r="CP124" i="14" s="1"/>
  <c r="CO102" i="14"/>
  <c r="CP102" i="14" s="1"/>
  <c r="CO153" i="14"/>
  <c r="CP153" i="14" s="1"/>
  <c r="CO95" i="14"/>
  <c r="CP95" i="14" s="1"/>
  <c r="CQ71" i="14"/>
  <c r="CR71" i="14"/>
  <c r="BP102" i="12"/>
  <c r="BQ102" i="12" s="1"/>
  <c r="BR102" i="12" s="1"/>
  <c r="BS102" i="12" s="1"/>
  <c r="BP164" i="12"/>
  <c r="BQ164" i="12" s="1"/>
  <c r="BR164" i="12" s="1"/>
  <c r="BP113" i="12"/>
  <c r="BQ113" i="12" s="1"/>
  <c r="BR113" i="12" s="1"/>
  <c r="BT113" i="12" s="1"/>
  <c r="BN155" i="12"/>
  <c r="BO155" i="12" s="1"/>
  <c r="BO124" i="12"/>
  <c r="BP134" i="12"/>
  <c r="BQ134" i="12" s="1"/>
  <c r="BR134" i="12" s="1"/>
  <c r="BY185" i="12"/>
  <c r="BX185" i="12"/>
  <c r="BK149" i="12"/>
  <c r="BL149" i="12" s="1"/>
  <c r="BI111" i="12"/>
  <c r="BJ111" i="12"/>
  <c r="BK84" i="12"/>
  <c r="BL84" i="12" s="1"/>
  <c r="BM84" i="12" s="1"/>
  <c r="BO129" i="12"/>
  <c r="BJ98" i="12"/>
  <c r="BK98" i="12" s="1"/>
  <c r="BL98" i="12" s="1"/>
  <c r="BM98" i="12" s="1"/>
  <c r="BO106" i="12"/>
  <c r="BQ106" i="12" s="1"/>
  <c r="BR106" i="12" s="1"/>
  <c r="BS106" i="12" s="1"/>
  <c r="BP129" i="12"/>
  <c r="BK168" i="12"/>
  <c r="BL168" i="12" s="1"/>
  <c r="BN168" i="12" s="1"/>
  <c r="BO161" i="12"/>
  <c r="BQ161" i="12" s="1"/>
  <c r="BR161" i="12" s="1"/>
  <c r="BT161" i="12" s="1"/>
  <c r="BP133" i="12"/>
  <c r="BQ115" i="12"/>
  <c r="BR115" i="12" s="1"/>
  <c r="BT115" i="12" s="1"/>
  <c r="BQ124" i="12"/>
  <c r="BR124" i="12" s="1"/>
  <c r="BT124" i="12" s="1"/>
  <c r="BO133" i="12"/>
  <c r="BP101" i="12"/>
  <c r="BQ101" i="12" s="1"/>
  <c r="BR101" i="12" s="1"/>
  <c r="BP131" i="12"/>
  <c r="BQ131" i="12" s="1"/>
  <c r="BR131" i="12" s="1"/>
  <c r="BT131" i="12" s="1"/>
  <c r="BJ83" i="12"/>
  <c r="BO154" i="12"/>
  <c r="BP136" i="12"/>
  <c r="BP153" i="12"/>
  <c r="BO81" i="12"/>
  <c r="BO136" i="12"/>
  <c r="BO153" i="12"/>
  <c r="BO71" i="12"/>
  <c r="BQ71" i="12" s="1"/>
  <c r="BR71" i="12" s="1"/>
  <c r="BT71" i="12" s="1"/>
  <c r="BP85" i="12"/>
  <c r="BQ85" i="12" s="1"/>
  <c r="BR85" i="12" s="1"/>
  <c r="BT85" i="12" s="1"/>
  <c r="BP156" i="12"/>
  <c r="BO82" i="12"/>
  <c r="BQ82" i="12" s="1"/>
  <c r="BR82" i="12" s="1"/>
  <c r="BO79" i="12"/>
  <c r="BQ79" i="12" s="1"/>
  <c r="BR79" i="12" s="1"/>
  <c r="BP91" i="12"/>
  <c r="BQ91" i="12" s="1"/>
  <c r="BR91" i="12" s="1"/>
  <c r="BP68" i="12"/>
  <c r="BQ68" i="12" s="1"/>
  <c r="BR68" i="12" s="1"/>
  <c r="BT68" i="12" s="1"/>
  <c r="BP76" i="12"/>
  <c r="BQ76" i="12" s="1"/>
  <c r="BR76" i="12" s="1"/>
  <c r="BT76" i="12" s="1"/>
  <c r="BI70" i="12"/>
  <c r="BK70" i="12" s="1"/>
  <c r="BL70" i="12" s="1"/>
  <c r="BP167" i="12"/>
  <c r="BP160" i="12"/>
  <c r="BQ160" i="12" s="1"/>
  <c r="BR160" i="12" s="1"/>
  <c r="BO77" i="12"/>
  <c r="BQ77" i="12" s="1"/>
  <c r="BR77" i="12" s="1"/>
  <c r="BO137" i="12"/>
  <c r="BQ137" i="12" s="1"/>
  <c r="BR137" i="12" s="1"/>
  <c r="BT137" i="12" s="1"/>
  <c r="BO148" i="12"/>
  <c r="BQ148" i="12" s="1"/>
  <c r="BR148" i="12" s="1"/>
  <c r="BT148" i="12" s="1"/>
  <c r="BP146" i="12"/>
  <c r="BQ146" i="12" s="1"/>
  <c r="BR146" i="12" s="1"/>
  <c r="BP154" i="12"/>
  <c r="BP81" i="12"/>
  <c r="BJ90" i="12"/>
  <c r="BK90" i="12" s="1"/>
  <c r="BL90" i="12" s="1"/>
  <c r="BM90" i="12" s="1"/>
  <c r="BO150" i="12"/>
  <c r="BQ150" i="12" s="1"/>
  <c r="BR150" i="12" s="1"/>
  <c r="BT150" i="12" s="1"/>
  <c r="BP135" i="12"/>
  <c r="BQ135" i="12" s="1"/>
  <c r="BR135" i="12" s="1"/>
  <c r="BS135" i="12" s="1"/>
  <c r="BO114" i="12"/>
  <c r="BQ114" i="12" s="1"/>
  <c r="BR114" i="12" s="1"/>
  <c r="BJ104" i="12"/>
  <c r="BK104" i="12" s="1"/>
  <c r="BL104" i="12" s="1"/>
  <c r="BN104" i="12" s="1"/>
  <c r="BO110" i="12"/>
  <c r="BQ110" i="12" s="1"/>
  <c r="BR110" i="12" s="1"/>
  <c r="BS110" i="12" s="1"/>
  <c r="BP78" i="12"/>
  <c r="BQ78" i="12" s="1"/>
  <c r="BR78" i="12" s="1"/>
  <c r="BT78" i="12" s="1"/>
  <c r="BI83" i="12"/>
  <c r="BO140" i="12"/>
  <c r="BI159" i="12"/>
  <c r="BK159" i="12" s="1"/>
  <c r="BL159" i="12" s="1"/>
  <c r="BJ88" i="12"/>
  <c r="BJ120" i="12"/>
  <c r="BK120" i="12" s="1"/>
  <c r="BL120" i="12" s="1"/>
  <c r="BN120" i="12" s="1"/>
  <c r="BP139" i="12"/>
  <c r="BQ139" i="12" s="1"/>
  <c r="BR139" i="12" s="1"/>
  <c r="BS139" i="12" s="1"/>
  <c r="BO73" i="12"/>
  <c r="BQ73" i="12" s="1"/>
  <c r="BR73" i="12" s="1"/>
  <c r="BT73" i="12" s="1"/>
  <c r="BO151" i="12"/>
  <c r="BQ151" i="12" s="1"/>
  <c r="BR151" i="12" s="1"/>
  <c r="BS151" i="12" s="1"/>
  <c r="BP132" i="12"/>
  <c r="BQ132" i="12" s="1"/>
  <c r="BR132" i="12" s="1"/>
  <c r="BT132" i="12" s="1"/>
  <c r="BS93" i="12"/>
  <c r="BT93" i="12"/>
  <c r="BK122" i="12"/>
  <c r="BL122" i="12" s="1"/>
  <c r="BM122" i="12" s="1"/>
  <c r="BQ89" i="12"/>
  <c r="BR89" i="12" s="1"/>
  <c r="BT89" i="12" s="1"/>
  <c r="BM94" i="12"/>
  <c r="BO94" i="12" s="1"/>
  <c r="BQ74" i="12"/>
  <c r="BR74" i="12" s="1"/>
  <c r="BS74" i="12" s="1"/>
  <c r="BQ166" i="12"/>
  <c r="BR166" i="12" s="1"/>
  <c r="BT166" i="12" s="1"/>
  <c r="BS119" i="12"/>
  <c r="BT119" i="12"/>
  <c r="BT107" i="12"/>
  <c r="BS107" i="12"/>
  <c r="BT116" i="12"/>
  <c r="BV116" i="12" s="1"/>
  <c r="BT86" i="12"/>
  <c r="BV86" i="12" s="1"/>
  <c r="BF169" i="12"/>
  <c r="BT92" i="12"/>
  <c r="BV92" i="12" s="1"/>
  <c r="BS143" i="12"/>
  <c r="BU143" i="12" s="1"/>
  <c r="BS121" i="12"/>
  <c r="BU121" i="12" s="1"/>
  <c r="BH108" i="12"/>
  <c r="BJ108" i="12" s="1"/>
  <c r="BT138" i="12"/>
  <c r="BS138" i="12"/>
  <c r="BS97" i="12"/>
  <c r="BU97" i="12" s="1"/>
  <c r="BK96" i="12"/>
  <c r="BL96" i="12" s="1"/>
  <c r="BN96" i="12" s="1"/>
  <c r="BN165" i="12"/>
  <c r="BP165" i="12" s="1"/>
  <c r="BT80" i="12"/>
  <c r="BS80" i="12"/>
  <c r="BT126" i="12"/>
  <c r="BS126" i="12"/>
  <c r="BT69" i="12"/>
  <c r="BV69" i="12" s="1"/>
  <c r="BS99" i="12"/>
  <c r="BU99" i="12" s="1"/>
  <c r="BT134" i="12"/>
  <c r="BS134" i="12"/>
  <c r="BT128" i="12"/>
  <c r="BV128" i="12" s="1"/>
  <c r="BT123" i="12"/>
  <c r="BS123" i="12"/>
  <c r="BS145" i="12"/>
  <c r="BU145" i="12" s="1"/>
  <c r="BS103" i="12"/>
  <c r="BU103" i="12" s="1"/>
  <c r="BT112" i="12"/>
  <c r="BV112" i="12" s="1"/>
  <c r="BS118" i="12"/>
  <c r="BU118" i="12" s="1"/>
  <c r="BT72" i="12"/>
  <c r="BV72" i="12" s="1"/>
  <c r="BT102" i="12"/>
  <c r="BV102" i="12" s="1"/>
  <c r="BT117" i="12"/>
  <c r="BV117" i="12" s="1"/>
  <c r="BT105" i="12"/>
  <c r="BV105" i="12" s="1"/>
  <c r="BT157" i="12"/>
  <c r="BV157" i="12" s="1"/>
  <c r="BT95" i="12"/>
  <c r="BV95" i="12" s="1"/>
  <c r="BS87" i="12"/>
  <c r="BU87" i="12" s="1"/>
  <c r="BS161" i="12"/>
  <c r="BU161" i="12" s="1"/>
  <c r="BS127" i="12"/>
  <c r="BT127" i="12"/>
  <c r="BT130" i="12"/>
  <c r="BV130" i="12" s="1"/>
  <c r="BT147" i="12"/>
  <c r="BS147" i="12"/>
  <c r="BT125" i="12"/>
  <c r="BV125" i="12" s="1"/>
  <c r="BS100" i="12"/>
  <c r="BU100" i="12" s="1"/>
  <c r="BT162" i="12"/>
  <c r="BV162" i="12" s="1"/>
  <c r="BS113" i="12"/>
  <c r="BU113" i="12" s="1"/>
  <c r="BM141" i="12"/>
  <c r="BO141" i="12" s="1"/>
  <c r="BM142" i="12"/>
  <c r="BO142" i="12" s="1"/>
  <c r="BQ167" i="12"/>
  <c r="BR167" i="12" s="1"/>
  <c r="BT167" i="12" s="1"/>
  <c r="BM152" i="12"/>
  <c r="BO152" i="12" s="1"/>
  <c r="BS131" i="12"/>
  <c r="BU131" i="12" s="1"/>
  <c r="BM144" i="12"/>
  <c r="BO144" i="12" s="1"/>
  <c r="BN163" i="12"/>
  <c r="BP163" i="12" s="1"/>
  <c r="BS109" i="12"/>
  <c r="BU109" i="12" s="1"/>
  <c r="BS75" i="12"/>
  <c r="BU75" i="12" s="1"/>
  <c r="BQ156" i="12"/>
  <c r="BR156" i="12" s="1"/>
  <c r="BS156" i="12" s="1"/>
  <c r="BT164" i="12"/>
  <c r="BS164" i="12"/>
  <c r="BT158" i="12"/>
  <c r="BS158" i="12"/>
  <c r="CT89" i="14" l="1"/>
  <c r="CT101" i="14"/>
  <c r="CQ76" i="14"/>
  <c r="CR76" i="14"/>
  <c r="CT76" i="14" s="1"/>
  <c r="CS143" i="14"/>
  <c r="CT71" i="14"/>
  <c r="CS89" i="14"/>
  <c r="CU89" i="14" s="1"/>
  <c r="CV89" i="14" s="1"/>
  <c r="CQ162" i="14"/>
  <c r="CS162" i="14" s="1"/>
  <c r="CR162" i="14"/>
  <c r="CQ121" i="14"/>
  <c r="CR121" i="14"/>
  <c r="CQ87" i="14"/>
  <c r="CS87" i="14" s="1"/>
  <c r="CR87" i="14"/>
  <c r="CQ69" i="14"/>
  <c r="CR69" i="14"/>
  <c r="CQ110" i="14"/>
  <c r="CS110" i="14" s="1"/>
  <c r="CR110" i="14"/>
  <c r="CQ91" i="14"/>
  <c r="CR91" i="14"/>
  <c r="CT91" i="14" s="1"/>
  <c r="CS71" i="14"/>
  <c r="CU71" i="14" s="1"/>
  <c r="CV71" i="14" s="1"/>
  <c r="CQ124" i="14"/>
  <c r="CR124" i="14"/>
  <c r="CQ165" i="14"/>
  <c r="CR165" i="14"/>
  <c r="CT165" i="14" s="1"/>
  <c r="CQ70" i="14"/>
  <c r="CR70" i="14"/>
  <c r="CQ118" i="14"/>
  <c r="CR118" i="14"/>
  <c r="CT118" i="14" s="1"/>
  <c r="CQ157" i="14"/>
  <c r="CR157" i="14"/>
  <c r="CQ161" i="14"/>
  <c r="CR161" i="14"/>
  <c r="CT161" i="14" s="1"/>
  <c r="CQ148" i="14"/>
  <c r="CS148" i="14" s="1"/>
  <c r="CR148" i="14"/>
  <c r="CQ145" i="14"/>
  <c r="CR145" i="14"/>
  <c r="CT145" i="14" s="1"/>
  <c r="CQ88" i="14"/>
  <c r="CS88" i="14" s="1"/>
  <c r="CR88" i="14"/>
  <c r="CY185" i="14"/>
  <c r="CZ185" i="14"/>
  <c r="CQ149" i="14"/>
  <c r="CR149" i="14"/>
  <c r="CQ146" i="14"/>
  <c r="CR146" i="14"/>
  <c r="CT146" i="14" s="1"/>
  <c r="CQ140" i="14"/>
  <c r="CR140" i="14"/>
  <c r="CQ78" i="14"/>
  <c r="CR78" i="14"/>
  <c r="CQ105" i="14"/>
  <c r="CR105" i="14"/>
  <c r="CQ93" i="14"/>
  <c r="CR93" i="14"/>
  <c r="CQ152" i="14"/>
  <c r="CR152" i="14"/>
  <c r="CQ86" i="14"/>
  <c r="CR86" i="14"/>
  <c r="CQ126" i="14"/>
  <c r="CR126" i="14"/>
  <c r="CQ120" i="14"/>
  <c r="CR120" i="14"/>
  <c r="CQ150" i="14"/>
  <c r="CR150" i="14"/>
  <c r="CQ99" i="14"/>
  <c r="CR99" i="14"/>
  <c r="CQ159" i="14"/>
  <c r="CR159" i="14"/>
  <c r="CQ102" i="14"/>
  <c r="CR102" i="14"/>
  <c r="CQ95" i="14"/>
  <c r="CR95" i="14"/>
  <c r="CQ122" i="14"/>
  <c r="CR122" i="14"/>
  <c r="CQ85" i="14"/>
  <c r="CR85" i="14"/>
  <c r="CT98" i="14"/>
  <c r="CQ137" i="14"/>
  <c r="CS137" i="14" s="1"/>
  <c r="CR137" i="14"/>
  <c r="CQ164" i="14"/>
  <c r="CR164" i="14"/>
  <c r="CT164" i="14" s="1"/>
  <c r="CQ80" i="14"/>
  <c r="CS80" i="14" s="1"/>
  <c r="CR80" i="14"/>
  <c r="CQ97" i="14"/>
  <c r="CR97" i="14"/>
  <c r="CT97" i="14" s="1"/>
  <c r="CQ94" i="14"/>
  <c r="CS94" i="14" s="1"/>
  <c r="CR94" i="14"/>
  <c r="CQ133" i="14"/>
  <c r="CR133" i="14"/>
  <c r="CT133" i="14" s="1"/>
  <c r="CQ106" i="14"/>
  <c r="CS106" i="14" s="1"/>
  <c r="CR106" i="14"/>
  <c r="CQ168" i="14"/>
  <c r="CR168" i="14"/>
  <c r="CT168" i="14" s="1"/>
  <c r="CS113" i="14"/>
  <c r="CU113" i="14" s="1"/>
  <c r="CV113" i="14" s="1"/>
  <c r="CS76" i="14"/>
  <c r="CU76" i="14" s="1"/>
  <c r="CV76" i="14" s="1"/>
  <c r="CQ92" i="14"/>
  <c r="CR92" i="14"/>
  <c r="CT92" i="14" s="1"/>
  <c r="CQ100" i="14"/>
  <c r="CS100" i="14" s="1"/>
  <c r="CR100" i="14"/>
  <c r="CQ166" i="14"/>
  <c r="CR166" i="14"/>
  <c r="CT166" i="14" s="1"/>
  <c r="CQ138" i="14"/>
  <c r="CS138" i="14" s="1"/>
  <c r="CR138" i="14"/>
  <c r="CS101" i="14"/>
  <c r="CU101" i="14" s="1"/>
  <c r="CV101" i="14" s="1"/>
  <c r="CQ136" i="14"/>
  <c r="CR136" i="14"/>
  <c r="CQ130" i="14"/>
  <c r="CR130" i="14"/>
  <c r="CQ96" i="14"/>
  <c r="CR96" i="14"/>
  <c r="CQ134" i="14"/>
  <c r="CR134" i="14"/>
  <c r="CQ107" i="14"/>
  <c r="CR107" i="14"/>
  <c r="CQ153" i="14"/>
  <c r="CR153" i="14"/>
  <c r="CQ119" i="14"/>
  <c r="CR119" i="14"/>
  <c r="CQ112" i="14"/>
  <c r="CR112" i="14"/>
  <c r="CU98" i="14"/>
  <c r="CV98" i="14" s="1"/>
  <c r="CQ81" i="14"/>
  <c r="CS81" i="14" s="1"/>
  <c r="CR81" i="14"/>
  <c r="CQ147" i="14"/>
  <c r="CR147" i="14"/>
  <c r="CT147" i="14" s="1"/>
  <c r="CP169" i="14"/>
  <c r="CQ68" i="14"/>
  <c r="CR68" i="14"/>
  <c r="CQ142" i="14"/>
  <c r="CR142" i="14"/>
  <c r="CQ75" i="14"/>
  <c r="CR75" i="14"/>
  <c r="CT75" i="14" s="1"/>
  <c r="CQ155" i="14"/>
  <c r="CR155" i="14"/>
  <c r="CQ123" i="14"/>
  <c r="CR123" i="14"/>
  <c r="CT123" i="14" s="1"/>
  <c r="CQ79" i="14"/>
  <c r="CR79" i="14"/>
  <c r="CQ135" i="14"/>
  <c r="CR135" i="14"/>
  <c r="CT135" i="14" s="1"/>
  <c r="CQ72" i="14"/>
  <c r="CR72" i="14"/>
  <c r="CQ111" i="14"/>
  <c r="CR111" i="14"/>
  <c r="CT111" i="14" s="1"/>
  <c r="CQ132" i="14"/>
  <c r="CR132" i="14"/>
  <c r="CQ151" i="14"/>
  <c r="CR151" i="14"/>
  <c r="CT151" i="14" s="1"/>
  <c r="CQ154" i="14"/>
  <c r="CR154" i="14"/>
  <c r="CT154" i="14" s="1"/>
  <c r="CQ77" i="14"/>
  <c r="CR77" i="14"/>
  <c r="CQ127" i="14"/>
  <c r="CR127" i="14"/>
  <c r="CT127" i="14" s="1"/>
  <c r="CQ131" i="14"/>
  <c r="CR131" i="14"/>
  <c r="CQ114" i="14"/>
  <c r="CR114" i="14"/>
  <c r="CT114" i="14" s="1"/>
  <c r="CW103" i="14"/>
  <c r="CX103" i="14"/>
  <c r="CW116" i="14"/>
  <c r="CX116" i="14"/>
  <c r="CZ116" i="14" s="1"/>
  <c r="CQ128" i="14"/>
  <c r="CR128" i="14"/>
  <c r="CQ84" i="14"/>
  <c r="CR84" i="14"/>
  <c r="CT84" i="14" s="1"/>
  <c r="CQ83" i="14"/>
  <c r="CR83" i="14"/>
  <c r="CQ108" i="14"/>
  <c r="CR108" i="14"/>
  <c r="CT108" i="14" s="1"/>
  <c r="CQ160" i="14"/>
  <c r="CR160" i="14"/>
  <c r="CQ163" i="14"/>
  <c r="CR163" i="14"/>
  <c r="CT163" i="14" s="1"/>
  <c r="CQ104" i="14"/>
  <c r="CR104" i="14"/>
  <c r="CQ82" i="14"/>
  <c r="CR82" i="14"/>
  <c r="CT82" i="14" s="1"/>
  <c r="CQ117" i="14"/>
  <c r="CR117" i="14"/>
  <c r="CQ158" i="14"/>
  <c r="CR158" i="14"/>
  <c r="CT158" i="14" s="1"/>
  <c r="CW89" i="14"/>
  <c r="CY89" i="14" s="1"/>
  <c r="CX89" i="14"/>
  <c r="CQ125" i="14"/>
  <c r="CR125" i="14"/>
  <c r="CT125" i="14" s="1"/>
  <c r="CQ139" i="14"/>
  <c r="CS139" i="14" s="1"/>
  <c r="CR139" i="14"/>
  <c r="CQ73" i="14"/>
  <c r="CR73" i="14"/>
  <c r="CT73" i="14" s="1"/>
  <c r="CQ156" i="14"/>
  <c r="CS156" i="14" s="1"/>
  <c r="CR156" i="14"/>
  <c r="CQ115" i="14"/>
  <c r="CR115" i="14"/>
  <c r="CT115" i="14" s="1"/>
  <c r="CQ144" i="14"/>
  <c r="CS144" i="14" s="1"/>
  <c r="CR144" i="14"/>
  <c r="CQ129" i="14"/>
  <c r="CR129" i="14"/>
  <c r="CT129" i="14" s="1"/>
  <c r="CW74" i="14"/>
  <c r="CY74" i="14" s="1"/>
  <c r="CX74" i="14"/>
  <c r="CQ109" i="14"/>
  <c r="CR109" i="14"/>
  <c r="CT109" i="14" s="1"/>
  <c r="CQ90" i="14"/>
  <c r="CS90" i="14" s="1"/>
  <c r="CR90" i="14"/>
  <c r="CQ141" i="14"/>
  <c r="CR141" i="14"/>
  <c r="CT141" i="14" s="1"/>
  <c r="CQ167" i="14"/>
  <c r="CS167" i="14" s="1"/>
  <c r="CR167" i="14"/>
  <c r="CU143" i="14"/>
  <c r="CV143" i="14" s="1"/>
  <c r="BT106" i="12"/>
  <c r="BV106" i="12" s="1"/>
  <c r="BP155" i="12"/>
  <c r="BQ155" i="12" s="1"/>
  <c r="BR155" i="12" s="1"/>
  <c r="BS155" i="12" s="1"/>
  <c r="BZ185" i="12"/>
  <c r="CA185" i="12" s="1"/>
  <c r="CC185" i="12" s="1"/>
  <c r="BS124" i="12"/>
  <c r="BU124" i="12" s="1"/>
  <c r="BM149" i="12"/>
  <c r="BN149" i="12"/>
  <c r="BK111" i="12"/>
  <c r="BL111" i="12" s="1"/>
  <c r="BM111" i="12" s="1"/>
  <c r="BN84" i="12"/>
  <c r="BO84" i="12" s="1"/>
  <c r="BQ129" i="12"/>
  <c r="BR129" i="12" s="1"/>
  <c r="BT129" i="12" s="1"/>
  <c r="BN98" i="12"/>
  <c r="BP98" i="12" s="1"/>
  <c r="BS115" i="12"/>
  <c r="BU115" i="12" s="1"/>
  <c r="BM168" i="12"/>
  <c r="BO168" i="12" s="1"/>
  <c r="BQ153" i="12"/>
  <c r="BR153" i="12" s="1"/>
  <c r="BS153" i="12" s="1"/>
  <c r="BT74" i="12"/>
  <c r="BV74" i="12" s="1"/>
  <c r="BQ133" i="12"/>
  <c r="BR133" i="12" s="1"/>
  <c r="BQ136" i="12"/>
  <c r="BR136" i="12" s="1"/>
  <c r="BS136" i="12" s="1"/>
  <c r="BT101" i="12"/>
  <c r="BS101" i="12"/>
  <c r="BU158" i="12"/>
  <c r="BS82" i="12"/>
  <c r="BT82" i="12"/>
  <c r="BV119" i="12"/>
  <c r="BS89" i="12"/>
  <c r="BU89" i="12" s="1"/>
  <c r="BN122" i="12"/>
  <c r="BP122" i="12" s="1"/>
  <c r="BV80" i="12"/>
  <c r="BV138" i="12"/>
  <c r="BV107" i="12"/>
  <c r="BS114" i="12"/>
  <c r="BT114" i="12"/>
  <c r="BU126" i="12"/>
  <c r="BU147" i="12"/>
  <c r="BU93" i="12"/>
  <c r="BU128" i="12"/>
  <c r="BW128" i="12" s="1"/>
  <c r="BX128" i="12" s="1"/>
  <c r="BZ128" i="12" s="1"/>
  <c r="BU116" i="12"/>
  <c r="BW116" i="12" s="1"/>
  <c r="BX116" i="12" s="1"/>
  <c r="BV164" i="12"/>
  <c r="BV134" i="12"/>
  <c r="BU127" i="12"/>
  <c r="BV123" i="12"/>
  <c r="BV97" i="12"/>
  <c r="BW97" i="12" s="1"/>
  <c r="BX97" i="12" s="1"/>
  <c r="BZ97" i="12" s="1"/>
  <c r="BV127" i="12"/>
  <c r="BU123" i="12"/>
  <c r="BV75" i="12"/>
  <c r="BW75" i="12" s="1"/>
  <c r="BX75" i="12" s="1"/>
  <c r="BU162" i="12"/>
  <c r="BW162" i="12" s="1"/>
  <c r="BX162" i="12" s="1"/>
  <c r="BZ162" i="12" s="1"/>
  <c r="BP94" i="12"/>
  <c r="BQ94" i="12" s="1"/>
  <c r="BR94" i="12" s="1"/>
  <c r="BS94" i="12" s="1"/>
  <c r="BV145" i="12"/>
  <c r="BW145" i="12" s="1"/>
  <c r="BX145" i="12" s="1"/>
  <c r="BO163" i="12"/>
  <c r="BQ163" i="12" s="1"/>
  <c r="BR163" i="12" s="1"/>
  <c r="BV121" i="12"/>
  <c r="BV131" i="12"/>
  <c r="BW131" i="12" s="1"/>
  <c r="BX131" i="12" s="1"/>
  <c r="BU157" i="12"/>
  <c r="BW157" i="12" s="1"/>
  <c r="BX157" i="12" s="1"/>
  <c r="BU95" i="12"/>
  <c r="BW95" i="12" s="1"/>
  <c r="BX95" i="12" s="1"/>
  <c r="BZ95" i="12" s="1"/>
  <c r="BP152" i="12"/>
  <c r="BQ152" i="12" s="1"/>
  <c r="BR152" i="12" s="1"/>
  <c r="BT152" i="12" s="1"/>
  <c r="BU130" i="12"/>
  <c r="BW130" i="12" s="1"/>
  <c r="BX130" i="12" s="1"/>
  <c r="BV143" i="12"/>
  <c r="BW143" i="12" s="1"/>
  <c r="BX143" i="12" s="1"/>
  <c r="BY143" i="12" s="1"/>
  <c r="BV100" i="12"/>
  <c r="BW100" i="12" s="1"/>
  <c r="BX100" i="12" s="1"/>
  <c r="BV87" i="12"/>
  <c r="BW87" i="12" s="1"/>
  <c r="BX87" i="12" s="1"/>
  <c r="BZ87" i="12" s="1"/>
  <c r="BV103" i="12"/>
  <c r="BW103" i="12" s="1"/>
  <c r="BX103" i="12" s="1"/>
  <c r="BZ103" i="12" s="1"/>
  <c r="BU125" i="12"/>
  <c r="BW125" i="12" s="1"/>
  <c r="BX125" i="12" s="1"/>
  <c r="BP144" i="12"/>
  <c r="BQ144" i="12" s="1"/>
  <c r="BR144" i="12" s="1"/>
  <c r="BS144" i="12" s="1"/>
  <c r="BV126" i="12"/>
  <c r="BU92" i="12"/>
  <c r="BW92" i="12" s="1"/>
  <c r="BX92" i="12" s="1"/>
  <c r="BU102" i="12"/>
  <c r="BW102" i="12" s="1"/>
  <c r="BX102" i="12" s="1"/>
  <c r="BV109" i="12"/>
  <c r="BW109" i="12" s="1"/>
  <c r="BX109" i="12" s="1"/>
  <c r="BP141" i="12"/>
  <c r="BQ141" i="12" s="1"/>
  <c r="BR141" i="12" s="1"/>
  <c r="BS141" i="12" s="1"/>
  <c r="BI108" i="12"/>
  <c r="BK108" i="12" s="1"/>
  <c r="BL108" i="12" s="1"/>
  <c r="BN108" i="12" s="1"/>
  <c r="BV118" i="12"/>
  <c r="BW118" i="12" s="1"/>
  <c r="BX118" i="12" s="1"/>
  <c r="BU117" i="12"/>
  <c r="BW117" i="12" s="1"/>
  <c r="BX117" i="12" s="1"/>
  <c r="BO165" i="12"/>
  <c r="BQ165" i="12" s="1"/>
  <c r="BR165" i="12" s="1"/>
  <c r="BS165" i="12" s="1"/>
  <c r="BV158" i="12"/>
  <c r="BU164" i="12"/>
  <c r="BV147" i="12"/>
  <c r="BU134" i="12"/>
  <c r="BU80" i="12"/>
  <c r="BU138" i="12"/>
  <c r="BU107" i="12"/>
  <c r="BU119" i="12"/>
  <c r="BV93" i="12"/>
  <c r="BW93" i="12" s="1"/>
  <c r="BX93" i="12" s="1"/>
  <c r="BU72" i="12"/>
  <c r="BW72" i="12" s="1"/>
  <c r="BX72" i="12" s="1"/>
  <c r="BP142" i="12"/>
  <c r="BQ142" i="12" s="1"/>
  <c r="BR142" i="12" s="1"/>
  <c r="BT142" i="12" s="1"/>
  <c r="BV161" i="12"/>
  <c r="BW161" i="12" s="1"/>
  <c r="BX161" i="12" s="1"/>
  <c r="BU86" i="12"/>
  <c r="BW86" i="12" s="1"/>
  <c r="BX86" i="12" s="1"/>
  <c r="BU69" i="12"/>
  <c r="BW69" i="12" s="1"/>
  <c r="BX69" i="12" s="1"/>
  <c r="BV113" i="12"/>
  <c r="BW113" i="12" s="1"/>
  <c r="BX113" i="12" s="1"/>
  <c r="BZ113" i="12" s="1"/>
  <c r="BU112" i="12"/>
  <c r="BW112" i="12" s="1"/>
  <c r="BX112" i="12" s="1"/>
  <c r="BY112" i="12" s="1"/>
  <c r="BV99" i="12"/>
  <c r="BW99" i="12" s="1"/>
  <c r="BX99" i="12" s="1"/>
  <c r="BU105" i="12"/>
  <c r="BW105" i="12" s="1"/>
  <c r="BX105" i="12" s="1"/>
  <c r="BS166" i="12"/>
  <c r="BU166" i="12" s="1"/>
  <c r="BM120" i="12"/>
  <c r="BO120" i="12" s="1"/>
  <c r="BQ81" i="12"/>
  <c r="BR81" i="12" s="1"/>
  <c r="BT81" i="12" s="1"/>
  <c r="BM159" i="12"/>
  <c r="BN159" i="12"/>
  <c r="BS68" i="12"/>
  <c r="BU68" i="12" s="1"/>
  <c r="BK83" i="12"/>
  <c r="BL83" i="12" s="1"/>
  <c r="BS91" i="12"/>
  <c r="BT91" i="12"/>
  <c r="BS167" i="12"/>
  <c r="BU167" i="12" s="1"/>
  <c r="BT139" i="12"/>
  <c r="BV139" i="12" s="1"/>
  <c r="BT110" i="12"/>
  <c r="BV110" i="12" s="1"/>
  <c r="BM104" i="12"/>
  <c r="BO104" i="12" s="1"/>
  <c r="BS77" i="12"/>
  <c r="BT77" i="12"/>
  <c r="BK88" i="12"/>
  <c r="BL88" i="12" s="1"/>
  <c r="BM96" i="12"/>
  <c r="BO96" i="12" s="1"/>
  <c r="BS148" i="12"/>
  <c r="BU148" i="12" s="1"/>
  <c r="BM70" i="12"/>
  <c r="BN70" i="12"/>
  <c r="BQ140" i="12"/>
  <c r="BR140" i="12" s="1"/>
  <c r="BS140" i="12" s="1"/>
  <c r="BS73" i="12"/>
  <c r="BU73" i="12" s="1"/>
  <c r="BT135" i="12"/>
  <c r="BV135" i="12" s="1"/>
  <c r="BT151" i="12"/>
  <c r="BV151" i="12" s="1"/>
  <c r="BS150" i="12"/>
  <c r="BU150" i="12" s="1"/>
  <c r="BN90" i="12"/>
  <c r="BP90" i="12" s="1"/>
  <c r="BS76" i="12"/>
  <c r="BU76" i="12" s="1"/>
  <c r="BS137" i="12"/>
  <c r="BU137" i="12" s="1"/>
  <c r="BS85" i="12"/>
  <c r="BU85" i="12" s="1"/>
  <c r="BS71" i="12"/>
  <c r="BU71" i="12" s="1"/>
  <c r="BW121" i="12"/>
  <c r="BX121" i="12" s="1"/>
  <c r="BS132" i="12"/>
  <c r="BU132" i="12" s="1"/>
  <c r="BT156" i="12"/>
  <c r="BV156" i="12" s="1"/>
  <c r="BT79" i="12"/>
  <c r="BS79" i="12"/>
  <c r="BT146" i="12"/>
  <c r="BS146" i="12"/>
  <c r="BQ154" i="12"/>
  <c r="BR154" i="12" s="1"/>
  <c r="BS154" i="12" s="1"/>
  <c r="BS78" i="12"/>
  <c r="BU78" i="12" s="1"/>
  <c r="BT160" i="12"/>
  <c r="BS160" i="12"/>
  <c r="CT69" i="14" l="1"/>
  <c r="CT68" i="14"/>
  <c r="CT112" i="14"/>
  <c r="CS117" i="14"/>
  <c r="CS104" i="14"/>
  <c r="CS160" i="14"/>
  <c r="CS83" i="14"/>
  <c r="CS128" i="14"/>
  <c r="CY103" i="14"/>
  <c r="CS131" i="14"/>
  <c r="CS157" i="14"/>
  <c r="CS70" i="14"/>
  <c r="CS124" i="14"/>
  <c r="CT153" i="14"/>
  <c r="CT134" i="14"/>
  <c r="CT130" i="14"/>
  <c r="CT85" i="14"/>
  <c r="CT95" i="14"/>
  <c r="CT159" i="14"/>
  <c r="CT150" i="14"/>
  <c r="CT126" i="14"/>
  <c r="CT152" i="14"/>
  <c r="CT105" i="14"/>
  <c r="CT140" i="14"/>
  <c r="CT149" i="14"/>
  <c r="CT124" i="14"/>
  <c r="CU124" i="14" s="1"/>
  <c r="CV124" i="14" s="1"/>
  <c r="CT87" i="14"/>
  <c r="CU87" i="14" s="1"/>
  <c r="CV87" i="14" s="1"/>
  <c r="CT162" i="14"/>
  <c r="CU162" i="14" s="1"/>
  <c r="CV162" i="14" s="1"/>
  <c r="CS77" i="14"/>
  <c r="CS132" i="14"/>
  <c r="CS72" i="14"/>
  <c r="CS79" i="14"/>
  <c r="CS155" i="14"/>
  <c r="CS142" i="14"/>
  <c r="CS119" i="14"/>
  <c r="CS107" i="14"/>
  <c r="CS96" i="14"/>
  <c r="CS136" i="14"/>
  <c r="CS122" i="14"/>
  <c r="CS102" i="14"/>
  <c r="CS99" i="14"/>
  <c r="CS120" i="14"/>
  <c r="CS86" i="14"/>
  <c r="CS93" i="14"/>
  <c r="CS78" i="14"/>
  <c r="CS146" i="14"/>
  <c r="CU146" i="14" s="1"/>
  <c r="CV146" i="14" s="1"/>
  <c r="CT121" i="14"/>
  <c r="CT167" i="14"/>
  <c r="CU167" i="14" s="1"/>
  <c r="CV167" i="14" s="1"/>
  <c r="CT90" i="14"/>
  <c r="CZ74" i="14"/>
  <c r="CT144" i="14"/>
  <c r="CT156" i="14"/>
  <c r="CU156" i="14" s="1"/>
  <c r="CV156" i="14" s="1"/>
  <c r="CT139" i="14"/>
  <c r="CZ89" i="14"/>
  <c r="CT117" i="14"/>
  <c r="CT104" i="14"/>
  <c r="CU104" i="14" s="1"/>
  <c r="CV104" i="14" s="1"/>
  <c r="CT160" i="14"/>
  <c r="CT83" i="14"/>
  <c r="CT128" i="14"/>
  <c r="CZ103" i="14"/>
  <c r="CT131" i="14"/>
  <c r="CT77" i="14"/>
  <c r="CT132" i="14"/>
  <c r="CT72" i="14"/>
  <c r="CT79" i="14"/>
  <c r="CT155" i="14"/>
  <c r="CT142" i="14"/>
  <c r="CT119" i="14"/>
  <c r="CT107" i="14"/>
  <c r="CT96" i="14"/>
  <c r="CT136" i="14"/>
  <c r="CW113" i="14"/>
  <c r="CX113" i="14"/>
  <c r="CT122" i="14"/>
  <c r="CT102" i="14"/>
  <c r="CT99" i="14"/>
  <c r="CT120" i="14"/>
  <c r="CT86" i="14"/>
  <c r="CT93" i="14"/>
  <c r="CT78" i="14"/>
  <c r="CT110" i="14"/>
  <c r="DA74" i="14"/>
  <c r="DB74" i="14" s="1"/>
  <c r="DA89" i="14"/>
  <c r="DB89" i="14" s="1"/>
  <c r="CU83" i="14"/>
  <c r="CV83" i="14" s="1"/>
  <c r="CU128" i="14"/>
  <c r="CV128" i="14" s="1"/>
  <c r="DA103" i="14"/>
  <c r="DB103" i="14" s="1"/>
  <c r="CU131" i="14"/>
  <c r="CV131" i="14" s="1"/>
  <c r="CU77" i="14"/>
  <c r="CV77" i="14" s="1"/>
  <c r="CU132" i="14"/>
  <c r="CV132" i="14" s="1"/>
  <c r="CU72" i="14"/>
  <c r="CV72" i="14" s="1"/>
  <c r="CU79" i="14"/>
  <c r="CV79" i="14" s="1"/>
  <c r="CU155" i="14"/>
  <c r="CV155" i="14" s="1"/>
  <c r="CU142" i="14"/>
  <c r="CV142" i="14" s="1"/>
  <c r="CW98" i="14"/>
  <c r="CY98" i="14" s="1"/>
  <c r="CX98" i="14"/>
  <c r="CU119" i="14"/>
  <c r="CV119" i="14" s="1"/>
  <c r="CU107" i="14"/>
  <c r="CV107" i="14" s="1"/>
  <c r="CU96" i="14"/>
  <c r="CV96" i="14" s="1"/>
  <c r="CU136" i="14"/>
  <c r="CV136" i="14" s="1"/>
  <c r="CU122" i="14"/>
  <c r="CV122" i="14" s="1"/>
  <c r="CU102" i="14"/>
  <c r="CV102" i="14" s="1"/>
  <c r="CU99" i="14"/>
  <c r="CV99" i="14" s="1"/>
  <c r="CU120" i="14"/>
  <c r="CV120" i="14" s="1"/>
  <c r="CU86" i="14"/>
  <c r="CV86" i="14" s="1"/>
  <c r="CU93" i="14"/>
  <c r="CV93" i="14" s="1"/>
  <c r="CU78" i="14"/>
  <c r="CV78" i="14" s="1"/>
  <c r="CW146" i="14"/>
  <c r="CX146" i="14"/>
  <c r="CZ146" i="14" s="1"/>
  <c r="CW71" i="14"/>
  <c r="CX71" i="14"/>
  <c r="CU110" i="14"/>
  <c r="CV110" i="14" s="1"/>
  <c r="CU144" i="14"/>
  <c r="CV144" i="14" s="1"/>
  <c r="CU117" i="14"/>
  <c r="CV117" i="14" s="1"/>
  <c r="CS147" i="14"/>
  <c r="CU147" i="14" s="1"/>
  <c r="CV147" i="14" s="1"/>
  <c r="CW101" i="14"/>
  <c r="CX101" i="14"/>
  <c r="CS166" i="14"/>
  <c r="CU166" i="14" s="1"/>
  <c r="CV166" i="14" s="1"/>
  <c r="CS92" i="14"/>
  <c r="CU92" i="14" s="1"/>
  <c r="CV92" i="14" s="1"/>
  <c r="CS168" i="14"/>
  <c r="CU168" i="14" s="1"/>
  <c r="CV168" i="14" s="1"/>
  <c r="CS133" i="14"/>
  <c r="CU133" i="14" s="1"/>
  <c r="CV133" i="14" s="1"/>
  <c r="CS97" i="14"/>
  <c r="CU97" i="14" s="1"/>
  <c r="CV97" i="14" s="1"/>
  <c r="CS164" i="14"/>
  <c r="CU164" i="14" s="1"/>
  <c r="CV164" i="14" s="1"/>
  <c r="DA185" i="14"/>
  <c r="DB185" i="14" s="1"/>
  <c r="CS145" i="14"/>
  <c r="CU145" i="14" s="1"/>
  <c r="CV145" i="14" s="1"/>
  <c r="CS161" i="14"/>
  <c r="CU161" i="14" s="1"/>
  <c r="CV161" i="14" s="1"/>
  <c r="CS118" i="14"/>
  <c r="CU118" i="14" s="1"/>
  <c r="CV118" i="14" s="1"/>
  <c r="CS165" i="14"/>
  <c r="CU165" i="14" s="1"/>
  <c r="CV165" i="14" s="1"/>
  <c r="CU90" i="14"/>
  <c r="CV90" i="14" s="1"/>
  <c r="CU139" i="14"/>
  <c r="CV139" i="14" s="1"/>
  <c r="CU160" i="14"/>
  <c r="CV160" i="14" s="1"/>
  <c r="CW143" i="14"/>
  <c r="CX143" i="14"/>
  <c r="CS141" i="14"/>
  <c r="CU141" i="14" s="1"/>
  <c r="CV141" i="14" s="1"/>
  <c r="CS109" i="14"/>
  <c r="CU109" i="14" s="1"/>
  <c r="CV109" i="14" s="1"/>
  <c r="CS129" i="14"/>
  <c r="CU129" i="14" s="1"/>
  <c r="CV129" i="14" s="1"/>
  <c r="CS115" i="14"/>
  <c r="CU115" i="14" s="1"/>
  <c r="CV115" i="14" s="1"/>
  <c r="CS73" i="14"/>
  <c r="CU73" i="14" s="1"/>
  <c r="CV73" i="14" s="1"/>
  <c r="CS125" i="14"/>
  <c r="CU125" i="14" s="1"/>
  <c r="CV125" i="14" s="1"/>
  <c r="CS158" i="14"/>
  <c r="CU158" i="14" s="1"/>
  <c r="CV158" i="14" s="1"/>
  <c r="CS82" i="14"/>
  <c r="CU82" i="14" s="1"/>
  <c r="CV82" i="14" s="1"/>
  <c r="CS163" i="14"/>
  <c r="CU163" i="14" s="1"/>
  <c r="CV163" i="14" s="1"/>
  <c r="CS108" i="14"/>
  <c r="CU108" i="14" s="1"/>
  <c r="CV108" i="14" s="1"/>
  <c r="CS84" i="14"/>
  <c r="CU84" i="14" s="1"/>
  <c r="CV84" i="14" s="1"/>
  <c r="CY116" i="14"/>
  <c r="DA116" i="14" s="1"/>
  <c r="DB116" i="14" s="1"/>
  <c r="CS114" i="14"/>
  <c r="CU114" i="14" s="1"/>
  <c r="CV114" i="14" s="1"/>
  <c r="CS127" i="14"/>
  <c r="CU127" i="14" s="1"/>
  <c r="CV127" i="14" s="1"/>
  <c r="CS154" i="14"/>
  <c r="CU154" i="14" s="1"/>
  <c r="CV154" i="14" s="1"/>
  <c r="CS151" i="14"/>
  <c r="CU151" i="14" s="1"/>
  <c r="CV151" i="14" s="1"/>
  <c r="CS111" i="14"/>
  <c r="CU111" i="14" s="1"/>
  <c r="CV111" i="14" s="1"/>
  <c r="CS135" i="14"/>
  <c r="CU135" i="14" s="1"/>
  <c r="CV135" i="14" s="1"/>
  <c r="CS123" i="14"/>
  <c r="CU123" i="14" s="1"/>
  <c r="CV123" i="14" s="1"/>
  <c r="CS75" i="14"/>
  <c r="CU75" i="14" s="1"/>
  <c r="CV75" i="14" s="1"/>
  <c r="CS68" i="14"/>
  <c r="CU68" i="14" s="1"/>
  <c r="CV68" i="14" s="1"/>
  <c r="CT81" i="14"/>
  <c r="CU81" i="14" s="1"/>
  <c r="CV81" i="14" s="1"/>
  <c r="CS112" i="14"/>
  <c r="CU112" i="14" s="1"/>
  <c r="CV112" i="14" s="1"/>
  <c r="CS153" i="14"/>
  <c r="CU153" i="14" s="1"/>
  <c r="CV153" i="14" s="1"/>
  <c r="CS134" i="14"/>
  <c r="CU134" i="14" s="1"/>
  <c r="CV134" i="14" s="1"/>
  <c r="CS130" i="14"/>
  <c r="CU130" i="14" s="1"/>
  <c r="CV130" i="14" s="1"/>
  <c r="CT138" i="14"/>
  <c r="CU138" i="14" s="1"/>
  <c r="CV138" i="14" s="1"/>
  <c r="CT100" i="14"/>
  <c r="CU100" i="14" s="1"/>
  <c r="CV100" i="14" s="1"/>
  <c r="CW76" i="14"/>
  <c r="CX76" i="14"/>
  <c r="CT106" i="14"/>
  <c r="CU106" i="14" s="1"/>
  <c r="CV106" i="14" s="1"/>
  <c r="CT94" i="14"/>
  <c r="CU94" i="14" s="1"/>
  <c r="CV94" i="14" s="1"/>
  <c r="CT80" i="14"/>
  <c r="CU80" i="14" s="1"/>
  <c r="CV80" i="14" s="1"/>
  <c r="CT137" i="14"/>
  <c r="CU137" i="14" s="1"/>
  <c r="CV137" i="14" s="1"/>
  <c r="CS85" i="14"/>
  <c r="CU85" i="14" s="1"/>
  <c r="CV85" i="14" s="1"/>
  <c r="CS95" i="14"/>
  <c r="CU95" i="14" s="1"/>
  <c r="CV95" i="14" s="1"/>
  <c r="CS159" i="14"/>
  <c r="CU159" i="14" s="1"/>
  <c r="CV159" i="14" s="1"/>
  <c r="CS150" i="14"/>
  <c r="CU150" i="14" s="1"/>
  <c r="CV150" i="14" s="1"/>
  <c r="CS126" i="14"/>
  <c r="CU126" i="14" s="1"/>
  <c r="CV126" i="14" s="1"/>
  <c r="CS152" i="14"/>
  <c r="CU152" i="14" s="1"/>
  <c r="CV152" i="14" s="1"/>
  <c r="CS105" i="14"/>
  <c r="CU105" i="14" s="1"/>
  <c r="CV105" i="14" s="1"/>
  <c r="CS140" i="14"/>
  <c r="CU140" i="14" s="1"/>
  <c r="CV140" i="14" s="1"/>
  <c r="CS149" i="14"/>
  <c r="CU149" i="14" s="1"/>
  <c r="CV149" i="14" s="1"/>
  <c r="CT88" i="14"/>
  <c r="CU88" i="14" s="1"/>
  <c r="CV88" i="14" s="1"/>
  <c r="CT148" i="14"/>
  <c r="CU148" i="14" s="1"/>
  <c r="CV148" i="14" s="1"/>
  <c r="CT157" i="14"/>
  <c r="CU157" i="14" s="1"/>
  <c r="CV157" i="14" s="1"/>
  <c r="CT70" i="14"/>
  <c r="CU70" i="14" s="1"/>
  <c r="CV70" i="14" s="1"/>
  <c r="CS91" i="14"/>
  <c r="CU91" i="14" s="1"/>
  <c r="CV91" i="14" s="1"/>
  <c r="CS69" i="14"/>
  <c r="CU69" i="14" s="1"/>
  <c r="CV69" i="14" s="1"/>
  <c r="CS121" i="14"/>
  <c r="CU121" i="14" s="1"/>
  <c r="CV121" i="14" s="1"/>
  <c r="BU106" i="12"/>
  <c r="BW106" i="12" s="1"/>
  <c r="BX106" i="12" s="1"/>
  <c r="BW107" i="12"/>
  <c r="BX107" i="12" s="1"/>
  <c r="CF185" i="12"/>
  <c r="BT155" i="12"/>
  <c r="BU155" i="12" s="1"/>
  <c r="CE185" i="12"/>
  <c r="CB185" i="12"/>
  <c r="CD185" i="12" s="1"/>
  <c r="BP149" i="12"/>
  <c r="BV124" i="12"/>
  <c r="BW124" i="12" s="1"/>
  <c r="BX124" i="12" s="1"/>
  <c r="BZ124" i="12" s="1"/>
  <c r="BO149" i="12"/>
  <c r="BN111" i="12"/>
  <c r="BP111" i="12" s="1"/>
  <c r="BW134" i="12"/>
  <c r="BX134" i="12" s="1"/>
  <c r="BZ134" i="12" s="1"/>
  <c r="BP84" i="12"/>
  <c r="BQ84" i="12" s="1"/>
  <c r="BR84" i="12" s="1"/>
  <c r="BS84" i="12" s="1"/>
  <c r="BS129" i="12"/>
  <c r="BV129" i="12" s="1"/>
  <c r="BV89" i="12"/>
  <c r="BW89" i="12" s="1"/>
  <c r="BX89" i="12" s="1"/>
  <c r="BY89" i="12" s="1"/>
  <c r="BO98" i="12"/>
  <c r="BQ98" i="12" s="1"/>
  <c r="BR98" i="12" s="1"/>
  <c r="BS98" i="12" s="1"/>
  <c r="BV115" i="12"/>
  <c r="BW115" i="12" s="1"/>
  <c r="BX115" i="12" s="1"/>
  <c r="BY115" i="12" s="1"/>
  <c r="BV101" i="12"/>
  <c r="BO122" i="12"/>
  <c r="BQ122" i="12" s="1"/>
  <c r="BR122" i="12" s="1"/>
  <c r="BP168" i="12"/>
  <c r="BQ168" i="12" s="1"/>
  <c r="BR168" i="12" s="1"/>
  <c r="BS168" i="12" s="1"/>
  <c r="BU74" i="12"/>
  <c r="BW74" i="12" s="1"/>
  <c r="BX74" i="12" s="1"/>
  <c r="BY74" i="12" s="1"/>
  <c r="BU82" i="12"/>
  <c r="BT153" i="12"/>
  <c r="BV153" i="12" s="1"/>
  <c r="BT136" i="12"/>
  <c r="BV136" i="12" s="1"/>
  <c r="BW80" i="12"/>
  <c r="BX80" i="12" s="1"/>
  <c r="BZ80" i="12" s="1"/>
  <c r="BW123" i="12"/>
  <c r="BX123" i="12" s="1"/>
  <c r="BZ123" i="12" s="1"/>
  <c r="BS133" i="12"/>
  <c r="BT133" i="12"/>
  <c r="BU101" i="12"/>
  <c r="BW119" i="12"/>
  <c r="BX119" i="12" s="1"/>
  <c r="BY119" i="12" s="1"/>
  <c r="BW138" i="12"/>
  <c r="BX138" i="12" s="1"/>
  <c r="BZ138" i="12" s="1"/>
  <c r="BV82" i="12"/>
  <c r="BU114" i="12"/>
  <c r="BV160" i="12"/>
  <c r="BV146" i="12"/>
  <c r="BV114" i="12"/>
  <c r="BU77" i="12"/>
  <c r="BU79" i="12"/>
  <c r="BP70" i="12"/>
  <c r="BU91" i="12"/>
  <c r="BO159" i="12"/>
  <c r="BU160" i="12"/>
  <c r="BU146" i="12"/>
  <c r="BV77" i="12"/>
  <c r="BV91" i="12"/>
  <c r="BP159" i="12"/>
  <c r="BP104" i="12"/>
  <c r="BQ104" i="12" s="1"/>
  <c r="BR104" i="12" s="1"/>
  <c r="BT104" i="12" s="1"/>
  <c r="BV148" i="12"/>
  <c r="BW148" i="12" s="1"/>
  <c r="BX148" i="12" s="1"/>
  <c r="BU151" i="12"/>
  <c r="BW151" i="12" s="1"/>
  <c r="BX151" i="12" s="1"/>
  <c r="BU156" i="12"/>
  <c r="BW156" i="12" s="1"/>
  <c r="BX156" i="12" s="1"/>
  <c r="BV73" i="12"/>
  <c r="BW73" i="12" s="1"/>
  <c r="BX73" i="12" s="1"/>
  <c r="BZ73" i="12" s="1"/>
  <c r="BV132" i="12"/>
  <c r="BW132" i="12" s="1"/>
  <c r="BX132" i="12" s="1"/>
  <c r="BP96" i="12"/>
  <c r="BQ96" i="12" s="1"/>
  <c r="BR96" i="12" s="1"/>
  <c r="BS96" i="12" s="1"/>
  <c r="BV85" i="12"/>
  <c r="BW85" i="12" s="1"/>
  <c r="BX85" i="12" s="1"/>
  <c r="BV76" i="12"/>
  <c r="BW76" i="12" s="1"/>
  <c r="BX76" i="12" s="1"/>
  <c r="BZ76" i="12" s="1"/>
  <c r="BO90" i="12"/>
  <c r="BQ90" i="12" s="1"/>
  <c r="BR90" i="12" s="1"/>
  <c r="BT90" i="12" s="1"/>
  <c r="BU139" i="12"/>
  <c r="BW139" i="12" s="1"/>
  <c r="BX139" i="12" s="1"/>
  <c r="BZ139" i="12" s="1"/>
  <c r="BV78" i="12"/>
  <c r="BW78" i="12" s="1"/>
  <c r="BX78" i="12" s="1"/>
  <c r="BV167" i="12"/>
  <c r="BW167" i="12" s="1"/>
  <c r="BX167" i="12" s="1"/>
  <c r="BV150" i="12"/>
  <c r="BW150" i="12" s="1"/>
  <c r="BX150" i="12" s="1"/>
  <c r="BV166" i="12"/>
  <c r="BW166" i="12" s="1"/>
  <c r="BX166" i="12" s="1"/>
  <c r="BU110" i="12"/>
  <c r="BW110" i="12" s="1"/>
  <c r="BX110" i="12" s="1"/>
  <c r="BZ110" i="12" s="1"/>
  <c r="BV79" i="12"/>
  <c r="BO70" i="12"/>
  <c r="BM108" i="12"/>
  <c r="BO108" i="12" s="1"/>
  <c r="BV71" i="12"/>
  <c r="BW71" i="12" s="1"/>
  <c r="BX71" i="12" s="1"/>
  <c r="BV137" i="12"/>
  <c r="BW137" i="12" s="1"/>
  <c r="BX137" i="12" s="1"/>
  <c r="BU135" i="12"/>
  <c r="BW135" i="12" s="1"/>
  <c r="BX135" i="12" s="1"/>
  <c r="BV68" i="12"/>
  <c r="BW68" i="12" s="1"/>
  <c r="BX68" i="12" s="1"/>
  <c r="BY68" i="12" s="1"/>
  <c r="BP120" i="12"/>
  <c r="BQ120" i="12" s="1"/>
  <c r="BR120" i="12" s="1"/>
  <c r="BW126" i="12"/>
  <c r="BX126" i="12" s="1"/>
  <c r="BY126" i="12" s="1"/>
  <c r="BS81" i="12"/>
  <c r="BU81" i="12" s="1"/>
  <c r="BT94" i="12"/>
  <c r="BV94" i="12" s="1"/>
  <c r="BW147" i="12"/>
  <c r="BX147" i="12" s="1"/>
  <c r="BZ147" i="12" s="1"/>
  <c r="BW127" i="12"/>
  <c r="BX127" i="12" s="1"/>
  <c r="BZ127" i="12" s="1"/>
  <c r="BN83" i="12"/>
  <c r="BM83" i="12"/>
  <c r="BY97" i="12"/>
  <c r="CA97" i="12" s="1"/>
  <c r="BL169" i="12"/>
  <c r="BZ143" i="12"/>
  <c r="CB143" i="12" s="1"/>
  <c r="BY124" i="12"/>
  <c r="CA124" i="12" s="1"/>
  <c r="BM88" i="12"/>
  <c r="BN88" i="12"/>
  <c r="BT140" i="12"/>
  <c r="BV140" i="12" s="1"/>
  <c r="BY87" i="12"/>
  <c r="CA87" i="12" s="1"/>
  <c r="BZ112" i="12"/>
  <c r="CB112" i="12" s="1"/>
  <c r="BT165" i="12"/>
  <c r="BV165" i="12" s="1"/>
  <c r="BZ100" i="12"/>
  <c r="BY100" i="12"/>
  <c r="BY128" i="12"/>
  <c r="CA128" i="12" s="1"/>
  <c r="BY113" i="12"/>
  <c r="CA113" i="12" s="1"/>
  <c r="BY103" i="12"/>
  <c r="CA103" i="12" s="1"/>
  <c r="BY95" i="12"/>
  <c r="CA95" i="12" s="1"/>
  <c r="BS152" i="12"/>
  <c r="BU152" i="12" s="1"/>
  <c r="BS142" i="12"/>
  <c r="BU142" i="12" s="1"/>
  <c r="BY162" i="12"/>
  <c r="CA162" i="12" s="1"/>
  <c r="BY157" i="12"/>
  <c r="BZ157" i="12"/>
  <c r="BZ92" i="12"/>
  <c r="BY92" i="12"/>
  <c r="BY93" i="12"/>
  <c r="BZ93" i="12"/>
  <c r="BY99" i="12"/>
  <c r="BZ99" i="12"/>
  <c r="BY117" i="12"/>
  <c r="BZ117" i="12"/>
  <c r="BZ145" i="12"/>
  <c r="BY145" i="12"/>
  <c r="BY134" i="12"/>
  <c r="BZ116" i="12"/>
  <c r="BY116" i="12"/>
  <c r="BY86" i="12"/>
  <c r="BZ86" i="12"/>
  <c r="BY130" i="12"/>
  <c r="BZ130" i="12"/>
  <c r="BY109" i="12"/>
  <c r="BZ109" i="12"/>
  <c r="BY118" i="12"/>
  <c r="BZ118" i="12"/>
  <c r="BY161" i="12"/>
  <c r="BZ161" i="12"/>
  <c r="BY69" i="12"/>
  <c r="BZ69" i="12"/>
  <c r="BZ72" i="12"/>
  <c r="BY72" i="12"/>
  <c r="BY107" i="12"/>
  <c r="BZ107" i="12"/>
  <c r="BY131" i="12"/>
  <c r="BZ131" i="12"/>
  <c r="BY106" i="12"/>
  <c r="BZ106" i="12"/>
  <c r="BY102" i="12"/>
  <c r="BZ102" i="12"/>
  <c r="BY105" i="12"/>
  <c r="BZ105" i="12"/>
  <c r="BZ125" i="12"/>
  <c r="BY125" i="12"/>
  <c r="BY75" i="12"/>
  <c r="BZ75" i="12"/>
  <c r="BY121" i="12"/>
  <c r="BZ121" i="12"/>
  <c r="BT168" i="12"/>
  <c r="BV168" i="12" s="1"/>
  <c r="BT141" i="12"/>
  <c r="BV141" i="12" s="1"/>
  <c r="BS163" i="12"/>
  <c r="BT163" i="12"/>
  <c r="BT144" i="12"/>
  <c r="BV144" i="12" s="1"/>
  <c r="BT154" i="12"/>
  <c r="BV154" i="12" s="1"/>
  <c r="BW158" i="12"/>
  <c r="BX158" i="12" s="1"/>
  <c r="BW164" i="12"/>
  <c r="BX164" i="12" s="1"/>
  <c r="CW124" i="14" l="1"/>
  <c r="CX124" i="14"/>
  <c r="CW162" i="14"/>
  <c r="CY162" i="14" s="1"/>
  <c r="CX162" i="14"/>
  <c r="CW87" i="14"/>
  <c r="CX87" i="14"/>
  <c r="CZ87" i="14" s="1"/>
  <c r="CY143" i="14"/>
  <c r="CY101" i="14"/>
  <c r="CY71" i="14"/>
  <c r="CY113" i="14"/>
  <c r="CY76" i="14"/>
  <c r="CZ98" i="14"/>
  <c r="DA98" i="14" s="1"/>
  <c r="DB98" i="14" s="1"/>
  <c r="CZ124" i="14"/>
  <c r="CW157" i="14"/>
  <c r="CX157" i="14"/>
  <c r="CW148" i="14"/>
  <c r="CX148" i="14"/>
  <c r="CZ148" i="14" s="1"/>
  <c r="CW80" i="14"/>
  <c r="CX80" i="14"/>
  <c r="CW88" i="14"/>
  <c r="CX88" i="14"/>
  <c r="CZ88" i="14" s="1"/>
  <c r="CW94" i="14"/>
  <c r="CX94" i="14"/>
  <c r="CW100" i="14"/>
  <c r="CX100" i="14"/>
  <c r="CW70" i="14"/>
  <c r="CX70" i="14"/>
  <c r="CW106" i="14"/>
  <c r="CX106" i="14"/>
  <c r="CW138" i="14"/>
  <c r="CX138" i="14"/>
  <c r="CW137" i="14"/>
  <c r="CX137" i="14"/>
  <c r="CW81" i="14"/>
  <c r="CX81" i="14"/>
  <c r="CW104" i="14"/>
  <c r="CX104" i="14"/>
  <c r="CW156" i="14"/>
  <c r="CX156" i="14"/>
  <c r="CW167" i="14"/>
  <c r="CX167" i="14"/>
  <c r="CW69" i="14"/>
  <c r="CX69" i="14"/>
  <c r="CZ69" i="14" s="1"/>
  <c r="CW105" i="14"/>
  <c r="CX105" i="14"/>
  <c r="CW159" i="14"/>
  <c r="CX159" i="14"/>
  <c r="CZ159" i="14" s="1"/>
  <c r="CW134" i="14"/>
  <c r="CX134" i="14"/>
  <c r="CV169" i="14"/>
  <c r="CW68" i="14"/>
  <c r="CX68" i="14"/>
  <c r="CW111" i="14"/>
  <c r="CX111" i="14"/>
  <c r="CZ111" i="14" s="1"/>
  <c r="CW114" i="14"/>
  <c r="CX114" i="14"/>
  <c r="CW163" i="14"/>
  <c r="CX163" i="14"/>
  <c r="CZ163" i="14" s="1"/>
  <c r="CW73" i="14"/>
  <c r="CX73" i="14"/>
  <c r="CW141" i="14"/>
  <c r="CX141" i="14"/>
  <c r="CZ141" i="14" s="1"/>
  <c r="CW139" i="14"/>
  <c r="CX139" i="14"/>
  <c r="CW161" i="14"/>
  <c r="CX161" i="14"/>
  <c r="CZ161" i="14" s="1"/>
  <c r="CW97" i="14"/>
  <c r="CY97" i="14" s="1"/>
  <c r="CX97" i="14"/>
  <c r="CW166" i="14"/>
  <c r="CX166" i="14"/>
  <c r="CZ166" i="14" s="1"/>
  <c r="CW117" i="14"/>
  <c r="CY117" i="14" s="1"/>
  <c r="CX117" i="14"/>
  <c r="CW110" i="14"/>
  <c r="CX110" i="14"/>
  <c r="CZ110" i="14" s="1"/>
  <c r="CW86" i="14"/>
  <c r="CY86" i="14" s="1"/>
  <c r="CX86" i="14"/>
  <c r="CW122" i="14"/>
  <c r="CX122" i="14"/>
  <c r="CZ122" i="14" s="1"/>
  <c r="CW119" i="14"/>
  <c r="CY119" i="14" s="1"/>
  <c r="CX119" i="14"/>
  <c r="CW155" i="14"/>
  <c r="CX155" i="14"/>
  <c r="CZ155" i="14" s="1"/>
  <c r="CW128" i="14"/>
  <c r="CX128" i="14"/>
  <c r="CW91" i="14"/>
  <c r="CX91" i="14"/>
  <c r="CW152" i="14"/>
  <c r="CX152" i="14"/>
  <c r="CW95" i="14"/>
  <c r="CX95" i="14"/>
  <c r="CW153" i="14"/>
  <c r="CX153" i="14"/>
  <c r="CW75" i="14"/>
  <c r="CX75" i="14"/>
  <c r="CW151" i="14"/>
  <c r="CX151" i="14"/>
  <c r="DC116" i="14"/>
  <c r="DD116" i="14"/>
  <c r="CW82" i="14"/>
  <c r="CX82" i="14"/>
  <c r="CW115" i="14"/>
  <c r="CX115" i="14"/>
  <c r="CZ143" i="14"/>
  <c r="CW90" i="14"/>
  <c r="CX90" i="14"/>
  <c r="CW145" i="14"/>
  <c r="CX145" i="14"/>
  <c r="CW133" i="14"/>
  <c r="CX133" i="14"/>
  <c r="CZ101" i="14"/>
  <c r="CW144" i="14"/>
  <c r="CX144" i="14"/>
  <c r="CZ71" i="14"/>
  <c r="DA71" i="14" s="1"/>
  <c r="DB71" i="14" s="1"/>
  <c r="CY146" i="14"/>
  <c r="DA146" i="14" s="1"/>
  <c r="DB146" i="14" s="1"/>
  <c r="CW120" i="14"/>
  <c r="CX120" i="14"/>
  <c r="CZ120" i="14" s="1"/>
  <c r="CW136" i="14"/>
  <c r="CX136" i="14"/>
  <c r="CW79" i="14"/>
  <c r="CX79" i="14"/>
  <c r="CZ79" i="14" s="1"/>
  <c r="CW77" i="14"/>
  <c r="CX77" i="14"/>
  <c r="CW83" i="14"/>
  <c r="CX83" i="14"/>
  <c r="CZ83" i="14" s="1"/>
  <c r="CW149" i="14"/>
  <c r="CX149" i="14"/>
  <c r="CW126" i="14"/>
  <c r="CX126" i="14"/>
  <c r="CZ126" i="14" s="1"/>
  <c r="CW85" i="14"/>
  <c r="CX85" i="14"/>
  <c r="CW112" i="14"/>
  <c r="CX112" i="14"/>
  <c r="CZ112" i="14" s="1"/>
  <c r="CW123" i="14"/>
  <c r="CX123" i="14"/>
  <c r="CW154" i="14"/>
  <c r="CX154" i="14"/>
  <c r="CZ154" i="14" s="1"/>
  <c r="CW84" i="14"/>
  <c r="CX84" i="14"/>
  <c r="CW158" i="14"/>
  <c r="CX158" i="14"/>
  <c r="CZ158" i="14" s="1"/>
  <c r="CW129" i="14"/>
  <c r="CX129" i="14"/>
  <c r="DA143" i="14"/>
  <c r="DB143" i="14" s="1"/>
  <c r="CW165" i="14"/>
  <c r="CY165" i="14" s="1"/>
  <c r="CX165" i="14"/>
  <c r="DF185" i="14"/>
  <c r="DG185" i="14"/>
  <c r="CW168" i="14"/>
  <c r="CY168" i="14" s="1"/>
  <c r="CX168" i="14"/>
  <c r="DA101" i="14"/>
  <c r="DB101" i="14" s="1"/>
  <c r="CW78" i="14"/>
  <c r="CX78" i="14"/>
  <c r="CW99" i="14"/>
  <c r="CX99" i="14"/>
  <c r="CW96" i="14"/>
  <c r="CX96" i="14"/>
  <c r="CW72" i="14"/>
  <c r="CX72" i="14"/>
  <c r="CW131" i="14"/>
  <c r="CX131" i="14"/>
  <c r="DC89" i="14"/>
  <c r="DD89" i="14"/>
  <c r="CW121" i="14"/>
  <c r="CX121" i="14"/>
  <c r="CW140" i="14"/>
  <c r="CY140" i="14" s="1"/>
  <c r="CX140" i="14"/>
  <c r="CW150" i="14"/>
  <c r="CX150" i="14"/>
  <c r="CZ76" i="14"/>
  <c r="DA76" i="14" s="1"/>
  <c r="DB76" i="14" s="1"/>
  <c r="CW130" i="14"/>
  <c r="CX130" i="14"/>
  <c r="CW135" i="14"/>
  <c r="CX135" i="14"/>
  <c r="CW127" i="14"/>
  <c r="CX127" i="14"/>
  <c r="CW108" i="14"/>
  <c r="CX108" i="14"/>
  <c r="CW125" i="14"/>
  <c r="CX125" i="14"/>
  <c r="CW109" i="14"/>
  <c r="CX109" i="14"/>
  <c r="CW160" i="14"/>
  <c r="CX160" i="14"/>
  <c r="CW118" i="14"/>
  <c r="CX118" i="14"/>
  <c r="CW164" i="14"/>
  <c r="CX164" i="14"/>
  <c r="CW92" i="14"/>
  <c r="CX92" i="14"/>
  <c r="CW147" i="14"/>
  <c r="CX147" i="14"/>
  <c r="CY87" i="14"/>
  <c r="DA87" i="14" s="1"/>
  <c r="DB87" i="14" s="1"/>
  <c r="DC185" i="14"/>
  <c r="CW93" i="14"/>
  <c r="CX93" i="14"/>
  <c r="CW102" i="14"/>
  <c r="CX102" i="14"/>
  <c r="CW107" i="14"/>
  <c r="CX107" i="14"/>
  <c r="CW142" i="14"/>
  <c r="CX142" i="14"/>
  <c r="CW132" i="14"/>
  <c r="CX132" i="14"/>
  <c r="DC103" i="14"/>
  <c r="DD103" i="14"/>
  <c r="DC74" i="14"/>
  <c r="DD74" i="14"/>
  <c r="DD185" i="14"/>
  <c r="CZ113" i="14"/>
  <c r="DA113" i="14" s="1"/>
  <c r="DB113" i="14" s="1"/>
  <c r="BY123" i="12"/>
  <c r="CA123" i="12" s="1"/>
  <c r="BZ74" i="12"/>
  <c r="BZ115" i="12"/>
  <c r="CB115" i="12" s="1"/>
  <c r="BV155" i="12"/>
  <c r="CG185" i="12"/>
  <c r="CH185" i="12"/>
  <c r="BZ119" i="12"/>
  <c r="CB119" i="12" s="1"/>
  <c r="BQ149" i="12"/>
  <c r="BR149" i="12" s="1"/>
  <c r="BS149" i="12" s="1"/>
  <c r="BY138" i="12"/>
  <c r="CA138" i="12" s="1"/>
  <c r="BO111" i="12"/>
  <c r="BQ111" i="12" s="1"/>
  <c r="BR111" i="12" s="1"/>
  <c r="BT111" i="12" s="1"/>
  <c r="BU153" i="12"/>
  <c r="BW153" i="12" s="1"/>
  <c r="BX153" i="12" s="1"/>
  <c r="BW155" i="12"/>
  <c r="BX155" i="12" s="1"/>
  <c r="BY155" i="12" s="1"/>
  <c r="BT84" i="12"/>
  <c r="BU84" i="12" s="1"/>
  <c r="BT122" i="12"/>
  <c r="BS122" i="12"/>
  <c r="BT98" i="12"/>
  <c r="BU98" i="12" s="1"/>
  <c r="BU129" i="12"/>
  <c r="BW129" i="12" s="1"/>
  <c r="BX129" i="12" s="1"/>
  <c r="BW101" i="12"/>
  <c r="BX101" i="12" s="1"/>
  <c r="BZ101" i="12" s="1"/>
  <c r="BV133" i="12"/>
  <c r="BW82" i="12"/>
  <c r="BX82" i="12" s="1"/>
  <c r="BY82" i="12" s="1"/>
  <c r="BY80" i="12"/>
  <c r="CA80" i="12" s="1"/>
  <c r="BU136" i="12"/>
  <c r="BW136" i="12" s="1"/>
  <c r="BX136" i="12" s="1"/>
  <c r="BZ136" i="12" s="1"/>
  <c r="CB161" i="12"/>
  <c r="BU133" i="12"/>
  <c r="BZ126" i="12"/>
  <c r="CB126" i="12" s="1"/>
  <c r="BY147" i="12"/>
  <c r="CA147" i="12" s="1"/>
  <c r="BU163" i="12"/>
  <c r="CB118" i="12"/>
  <c r="CA130" i="12"/>
  <c r="CB116" i="12"/>
  <c r="CB145" i="12"/>
  <c r="CA117" i="12"/>
  <c r="CA99" i="12"/>
  <c r="CB92" i="12"/>
  <c r="CA157" i="12"/>
  <c r="BW91" i="12"/>
  <c r="BX91" i="12" s="1"/>
  <c r="BY91" i="12" s="1"/>
  <c r="BQ159" i="12"/>
  <c r="BR159" i="12" s="1"/>
  <c r="BT159" i="12" s="1"/>
  <c r="CB121" i="12"/>
  <c r="CB109" i="12"/>
  <c r="CB86" i="12"/>
  <c r="CB134" i="12"/>
  <c r="CA74" i="12"/>
  <c r="BP88" i="12"/>
  <c r="BO83" i="12"/>
  <c r="CB75" i="12"/>
  <c r="CB105" i="12"/>
  <c r="CB106" i="12"/>
  <c r="CB107" i="12"/>
  <c r="CA72" i="12"/>
  <c r="BW114" i="12"/>
  <c r="BX114" i="12" s="1"/>
  <c r="BZ114" i="12" s="1"/>
  <c r="CB125" i="12"/>
  <c r="CA102" i="12"/>
  <c r="CA131" i="12"/>
  <c r="CA69" i="12"/>
  <c r="BY166" i="12"/>
  <c r="BZ166" i="12"/>
  <c r="CB93" i="12"/>
  <c r="CA100" i="12"/>
  <c r="BU94" i="12"/>
  <c r="BW94" i="12" s="1"/>
  <c r="BX94" i="12" s="1"/>
  <c r="BP108" i="12"/>
  <c r="BQ108" i="12" s="1"/>
  <c r="BR108" i="12" s="1"/>
  <c r="BT108" i="12" s="1"/>
  <c r="CA112" i="12"/>
  <c r="CC112" i="12" s="1"/>
  <c r="CD112" i="12" s="1"/>
  <c r="CE112" i="12" s="1"/>
  <c r="BU141" i="12"/>
  <c r="BW141" i="12" s="1"/>
  <c r="BX141" i="12" s="1"/>
  <c r="CA118" i="12"/>
  <c r="CB128" i="12"/>
  <c r="CC128" i="12" s="1"/>
  <c r="CD128" i="12" s="1"/>
  <c r="CF128" i="12" s="1"/>
  <c r="CB103" i="12"/>
  <c r="CC103" i="12" s="1"/>
  <c r="CD103" i="12" s="1"/>
  <c r="CF103" i="12" s="1"/>
  <c r="CB95" i="12"/>
  <c r="CC95" i="12" s="1"/>
  <c r="CD95" i="12" s="1"/>
  <c r="CF95" i="12" s="1"/>
  <c r="BV81" i="12"/>
  <c r="BW81" i="12" s="1"/>
  <c r="BX81" i="12" s="1"/>
  <c r="BU168" i="12"/>
  <c r="BW168" i="12" s="1"/>
  <c r="BX168" i="12" s="1"/>
  <c r="CA121" i="12"/>
  <c r="CA75" i="12"/>
  <c r="CA105" i="12"/>
  <c r="CA106" i="12"/>
  <c r="CA107" i="12"/>
  <c r="CB72" i="12"/>
  <c r="CA109" i="12"/>
  <c r="CA86" i="12"/>
  <c r="CA134" i="12"/>
  <c r="CB74" i="12"/>
  <c r="CA93" i="12"/>
  <c r="CB100" i="12"/>
  <c r="BU165" i="12"/>
  <c r="BW165" i="12" s="1"/>
  <c r="BX165" i="12" s="1"/>
  <c r="CB162" i="12"/>
  <c r="CC162" i="12" s="1"/>
  <c r="CD162" i="12" s="1"/>
  <c r="CB87" i="12"/>
  <c r="CC87" i="12" s="1"/>
  <c r="CD87" i="12" s="1"/>
  <c r="CE87" i="12" s="1"/>
  <c r="BU140" i="12"/>
  <c r="BW140" i="12" s="1"/>
  <c r="BX140" i="12" s="1"/>
  <c r="BV152" i="12"/>
  <c r="BW152" i="12" s="1"/>
  <c r="BX152" i="12" s="1"/>
  <c r="BV142" i="12"/>
  <c r="BW142" i="12" s="1"/>
  <c r="BX142" i="12" s="1"/>
  <c r="CA143" i="12"/>
  <c r="CC143" i="12" s="1"/>
  <c r="CD143" i="12" s="1"/>
  <c r="CF143" i="12" s="1"/>
  <c r="BV163" i="12"/>
  <c r="CA125" i="12"/>
  <c r="CB102" i="12"/>
  <c r="CB131" i="12"/>
  <c r="CB69" i="12"/>
  <c r="CA161" i="12"/>
  <c r="CB130" i="12"/>
  <c r="CA116" i="12"/>
  <c r="CA145" i="12"/>
  <c r="CB117" i="12"/>
  <c r="CB99" i="12"/>
  <c r="CA92" i="12"/>
  <c r="CB157" i="12"/>
  <c r="BO88" i="12"/>
  <c r="BP83" i="12"/>
  <c r="CB113" i="12"/>
  <c r="CC113" i="12" s="1"/>
  <c r="CD113" i="12" s="1"/>
  <c r="CF113" i="12" s="1"/>
  <c r="CB97" i="12"/>
  <c r="CC97" i="12" s="1"/>
  <c r="CD97" i="12" s="1"/>
  <c r="CE97" i="12" s="1"/>
  <c r="CB124" i="12"/>
  <c r="CC124" i="12" s="1"/>
  <c r="CD124" i="12" s="1"/>
  <c r="CF124" i="12" s="1"/>
  <c r="BU144" i="12"/>
  <c r="BW144" i="12" s="1"/>
  <c r="BX144" i="12" s="1"/>
  <c r="CA115" i="12"/>
  <c r="CC115" i="12" s="1"/>
  <c r="CD115" i="12" s="1"/>
  <c r="BU154" i="12"/>
  <c r="BW154" i="12" s="1"/>
  <c r="BX154" i="12" s="1"/>
  <c r="BZ89" i="12"/>
  <c r="CB89" i="12" s="1"/>
  <c r="BW77" i="12"/>
  <c r="BX77" i="12" s="1"/>
  <c r="BY77" i="12" s="1"/>
  <c r="BS120" i="12"/>
  <c r="BT120" i="12"/>
  <c r="BY110" i="12"/>
  <c r="CA110" i="12" s="1"/>
  <c r="BY127" i="12"/>
  <c r="CA127" i="12" s="1"/>
  <c r="BZ68" i="12"/>
  <c r="CB68" i="12" s="1"/>
  <c r="BY73" i="12"/>
  <c r="CA73" i="12" s="1"/>
  <c r="BS104" i="12"/>
  <c r="BU104" i="12" s="1"/>
  <c r="BQ70" i="12"/>
  <c r="BR70" i="12" s="1"/>
  <c r="BT70" i="12" s="1"/>
  <c r="BY76" i="12"/>
  <c r="CA76" i="12" s="1"/>
  <c r="BT96" i="12"/>
  <c r="BV96" i="12" s="1"/>
  <c r="BS90" i="12"/>
  <c r="BU90" i="12" s="1"/>
  <c r="BY139" i="12"/>
  <c r="CA139" i="12" s="1"/>
  <c r="BZ132" i="12"/>
  <c r="BY132" i="12"/>
  <c r="BY164" i="12"/>
  <c r="BZ164" i="12"/>
  <c r="BZ137" i="12"/>
  <c r="BY137" i="12"/>
  <c r="BZ150" i="12"/>
  <c r="BY150" i="12"/>
  <c r="BY153" i="12"/>
  <c r="BZ153" i="12"/>
  <c r="BY78" i="12"/>
  <c r="BZ78" i="12"/>
  <c r="BY85" i="12"/>
  <c r="BZ85" i="12"/>
  <c r="BY71" i="12"/>
  <c r="BZ71" i="12"/>
  <c r="BY167" i="12"/>
  <c r="BZ167" i="12"/>
  <c r="BY158" i="12"/>
  <c r="BZ158" i="12"/>
  <c r="BZ151" i="12"/>
  <c r="BY151" i="12"/>
  <c r="BY156" i="12"/>
  <c r="BZ156" i="12"/>
  <c r="BY148" i="12"/>
  <c r="BZ148" i="12"/>
  <c r="BY135" i="12"/>
  <c r="BZ135" i="12"/>
  <c r="BW79" i="12"/>
  <c r="BX79" i="12" s="1"/>
  <c r="BW146" i="12"/>
  <c r="BX146" i="12" s="1"/>
  <c r="BW160" i="12"/>
  <c r="BX160" i="12" s="1"/>
  <c r="DC98" i="14" l="1"/>
  <c r="DD98" i="14"/>
  <c r="CZ150" i="14"/>
  <c r="CZ121" i="14"/>
  <c r="DE89" i="14"/>
  <c r="CY72" i="14"/>
  <c r="CY96" i="14"/>
  <c r="CY78" i="14"/>
  <c r="CY129" i="14"/>
  <c r="CY84" i="14"/>
  <c r="CY123" i="14"/>
  <c r="CY85" i="14"/>
  <c r="CY149" i="14"/>
  <c r="CY77" i="14"/>
  <c r="CY136" i="14"/>
  <c r="CY115" i="14"/>
  <c r="DE116" i="14"/>
  <c r="CY75" i="14"/>
  <c r="CY95" i="14"/>
  <c r="CY91" i="14"/>
  <c r="CZ144" i="14"/>
  <c r="CY133" i="14"/>
  <c r="CY90" i="14"/>
  <c r="CZ82" i="14"/>
  <c r="CZ151" i="14"/>
  <c r="CZ153" i="14"/>
  <c r="CZ152" i="14"/>
  <c r="CZ128" i="14"/>
  <c r="CY134" i="14"/>
  <c r="CY105" i="14"/>
  <c r="CY167" i="14"/>
  <c r="CY104" i="14"/>
  <c r="CY124" i="14"/>
  <c r="DA124" i="14" s="1"/>
  <c r="DB124" i="14" s="1"/>
  <c r="CY109" i="14"/>
  <c r="DF74" i="14"/>
  <c r="CZ132" i="14"/>
  <c r="CZ107" i="14"/>
  <c r="CZ93" i="14"/>
  <c r="CZ147" i="14"/>
  <c r="CZ164" i="14"/>
  <c r="CZ160" i="14"/>
  <c r="CZ125" i="14"/>
  <c r="CZ127" i="14"/>
  <c r="CZ130" i="14"/>
  <c r="CZ131" i="14"/>
  <c r="DF98" i="14"/>
  <c r="CZ99" i="14"/>
  <c r="CZ145" i="14"/>
  <c r="CZ134" i="14"/>
  <c r="DE103" i="14"/>
  <c r="CY142" i="14"/>
  <c r="CY92" i="14"/>
  <c r="CY108" i="14"/>
  <c r="CZ95" i="14"/>
  <c r="CZ91" i="14"/>
  <c r="DA134" i="14"/>
  <c r="DB134" i="14" s="1"/>
  <c r="CY137" i="14"/>
  <c r="CY106" i="14"/>
  <c r="CY100" i="14"/>
  <c r="CY88" i="14"/>
  <c r="DA88" i="14" s="1"/>
  <c r="DB88" i="14" s="1"/>
  <c r="CY148" i="14"/>
  <c r="DA95" i="14"/>
  <c r="DB95" i="14" s="1"/>
  <c r="CY139" i="14"/>
  <c r="CY73" i="14"/>
  <c r="CY114" i="14"/>
  <c r="CY68" i="14"/>
  <c r="CZ156" i="14"/>
  <c r="CZ81" i="14"/>
  <c r="CZ138" i="14"/>
  <c r="CZ70" i="14"/>
  <c r="CZ94" i="14"/>
  <c r="CZ80" i="14"/>
  <c r="CZ157" i="14"/>
  <c r="CZ162" i="14"/>
  <c r="CY102" i="14"/>
  <c r="CY118" i="14"/>
  <c r="CY135" i="14"/>
  <c r="DA162" i="14"/>
  <c r="DB162" i="14" s="1"/>
  <c r="DC113" i="14"/>
  <c r="DD113" i="14"/>
  <c r="DC76" i="14"/>
  <c r="DD76" i="14"/>
  <c r="DF76" i="14" s="1"/>
  <c r="DF103" i="14"/>
  <c r="CZ142" i="14"/>
  <c r="CZ102" i="14"/>
  <c r="DE185" i="14"/>
  <c r="CZ92" i="14"/>
  <c r="CZ118" i="14"/>
  <c r="CZ109" i="14"/>
  <c r="CZ108" i="14"/>
  <c r="DA108" i="14" s="1"/>
  <c r="DB108" i="14" s="1"/>
  <c r="CZ135" i="14"/>
  <c r="DF89" i="14"/>
  <c r="CZ72" i="14"/>
  <c r="CZ96" i="14"/>
  <c r="CZ78" i="14"/>
  <c r="CZ168" i="14"/>
  <c r="CZ165" i="14"/>
  <c r="CZ133" i="14"/>
  <c r="CZ90" i="14"/>
  <c r="DC95" i="14"/>
  <c r="DD95" i="14"/>
  <c r="DA91" i="14"/>
  <c r="DB91" i="14" s="1"/>
  <c r="CZ119" i="14"/>
  <c r="CZ86" i="14"/>
  <c r="CZ117" i="14"/>
  <c r="CZ97" i="14"/>
  <c r="CZ139" i="14"/>
  <c r="CZ73" i="14"/>
  <c r="CZ114" i="14"/>
  <c r="CZ68" i="14"/>
  <c r="DC134" i="14"/>
  <c r="DD134" i="14"/>
  <c r="CZ105" i="14"/>
  <c r="CZ167" i="14"/>
  <c r="CZ104" i="14"/>
  <c r="CZ137" i="14"/>
  <c r="CZ106" i="14"/>
  <c r="CZ100" i="14"/>
  <c r="DC87" i="14"/>
  <c r="DE87" i="14" s="1"/>
  <c r="DD87" i="14"/>
  <c r="DA118" i="14"/>
  <c r="DB118" i="14" s="1"/>
  <c r="DA135" i="14"/>
  <c r="DB135" i="14" s="1"/>
  <c r="DG89" i="14"/>
  <c r="DH89" i="14" s="1"/>
  <c r="DA72" i="14"/>
  <c r="DB72" i="14" s="1"/>
  <c r="DA96" i="14"/>
  <c r="DB96" i="14" s="1"/>
  <c r="DA78" i="14"/>
  <c r="DB78" i="14" s="1"/>
  <c r="DA168" i="14"/>
  <c r="DB168" i="14" s="1"/>
  <c r="DA165" i="14"/>
  <c r="DB165" i="14" s="1"/>
  <c r="DA133" i="14"/>
  <c r="DB133" i="14" s="1"/>
  <c r="DA90" i="14"/>
  <c r="DB90" i="14" s="1"/>
  <c r="DA119" i="14"/>
  <c r="DB119" i="14" s="1"/>
  <c r="DA86" i="14"/>
  <c r="DB86" i="14" s="1"/>
  <c r="DA117" i="14"/>
  <c r="DB117" i="14" s="1"/>
  <c r="DA97" i="14"/>
  <c r="DB97" i="14" s="1"/>
  <c r="DA139" i="14"/>
  <c r="DB139" i="14" s="1"/>
  <c r="DA73" i="14"/>
  <c r="DB73" i="14" s="1"/>
  <c r="DA114" i="14"/>
  <c r="DB114" i="14" s="1"/>
  <c r="DA68" i="14"/>
  <c r="DB68" i="14" s="1"/>
  <c r="DA105" i="14"/>
  <c r="DB105" i="14" s="1"/>
  <c r="DA167" i="14"/>
  <c r="DB167" i="14" s="1"/>
  <c r="DA104" i="14"/>
  <c r="DB104" i="14" s="1"/>
  <c r="DA137" i="14"/>
  <c r="DB137" i="14" s="1"/>
  <c r="DA106" i="14"/>
  <c r="DB106" i="14" s="1"/>
  <c r="DA100" i="14"/>
  <c r="DB100" i="14" s="1"/>
  <c r="DC88" i="14"/>
  <c r="DD88" i="14"/>
  <c r="DA148" i="14"/>
  <c r="DB148" i="14" s="1"/>
  <c r="DG103" i="14"/>
  <c r="DH103" i="14" s="1"/>
  <c r="DA92" i="14"/>
  <c r="DB92" i="14" s="1"/>
  <c r="CY150" i="14"/>
  <c r="DA150" i="14" s="1"/>
  <c r="DB150" i="14" s="1"/>
  <c r="CY121" i="14"/>
  <c r="DA121" i="14" s="1"/>
  <c r="DB121" i="14" s="1"/>
  <c r="DC71" i="14"/>
  <c r="DD71" i="14"/>
  <c r="DC143" i="14"/>
  <c r="DE143" i="14" s="1"/>
  <c r="DD143" i="14"/>
  <c r="CY158" i="14"/>
  <c r="DA158" i="14" s="1"/>
  <c r="DB158" i="14" s="1"/>
  <c r="CY154" i="14"/>
  <c r="DA154" i="14" s="1"/>
  <c r="DB154" i="14" s="1"/>
  <c r="CY112" i="14"/>
  <c r="DA112" i="14" s="1"/>
  <c r="DB112" i="14" s="1"/>
  <c r="CY126" i="14"/>
  <c r="DA126" i="14" s="1"/>
  <c r="DB126" i="14" s="1"/>
  <c r="CY83" i="14"/>
  <c r="DA83" i="14" s="1"/>
  <c r="DB83" i="14" s="1"/>
  <c r="CY79" i="14"/>
  <c r="DA79" i="14" s="1"/>
  <c r="DB79" i="14" s="1"/>
  <c r="CY120" i="14"/>
  <c r="DA120" i="14" s="1"/>
  <c r="DB120" i="14" s="1"/>
  <c r="CY144" i="14"/>
  <c r="DA144" i="14" s="1"/>
  <c r="DB144" i="14" s="1"/>
  <c r="CY82" i="14"/>
  <c r="DA82" i="14" s="1"/>
  <c r="DB82" i="14" s="1"/>
  <c r="CY151" i="14"/>
  <c r="DA151" i="14" s="1"/>
  <c r="DB151" i="14" s="1"/>
  <c r="CY153" i="14"/>
  <c r="DA153" i="14" s="1"/>
  <c r="DB153" i="14" s="1"/>
  <c r="CY152" i="14"/>
  <c r="DA152" i="14" s="1"/>
  <c r="DB152" i="14" s="1"/>
  <c r="DA142" i="14"/>
  <c r="DB142" i="14" s="1"/>
  <c r="DA109" i="14"/>
  <c r="DB109" i="14" s="1"/>
  <c r="DE74" i="14"/>
  <c r="DG74" i="14" s="1"/>
  <c r="DH74" i="14" s="1"/>
  <c r="CY132" i="14"/>
  <c r="DA132" i="14" s="1"/>
  <c r="DB132" i="14" s="1"/>
  <c r="CY107" i="14"/>
  <c r="DA107" i="14" s="1"/>
  <c r="DB107" i="14" s="1"/>
  <c r="CY93" i="14"/>
  <c r="DA93" i="14" s="1"/>
  <c r="DB93" i="14" s="1"/>
  <c r="CY147" i="14"/>
  <c r="DA147" i="14" s="1"/>
  <c r="DB147" i="14" s="1"/>
  <c r="CY164" i="14"/>
  <c r="DA164" i="14" s="1"/>
  <c r="DB164" i="14" s="1"/>
  <c r="CY160" i="14"/>
  <c r="DA160" i="14" s="1"/>
  <c r="DB160" i="14" s="1"/>
  <c r="CY125" i="14"/>
  <c r="DA125" i="14" s="1"/>
  <c r="DB125" i="14" s="1"/>
  <c r="CY127" i="14"/>
  <c r="DA127" i="14" s="1"/>
  <c r="DB127" i="14" s="1"/>
  <c r="CY130" i="14"/>
  <c r="DA130" i="14" s="1"/>
  <c r="DB130" i="14" s="1"/>
  <c r="CZ140" i="14"/>
  <c r="DA140" i="14" s="1"/>
  <c r="DB140" i="14" s="1"/>
  <c r="DC124" i="14"/>
  <c r="DD124" i="14"/>
  <c r="CY131" i="14"/>
  <c r="DA131" i="14" s="1"/>
  <c r="DB131" i="14" s="1"/>
  <c r="DE98" i="14"/>
  <c r="DG98" i="14" s="1"/>
  <c r="DH98" i="14" s="1"/>
  <c r="CY99" i="14"/>
  <c r="DA99" i="14" s="1"/>
  <c r="DB99" i="14" s="1"/>
  <c r="DC101" i="14"/>
  <c r="DE101" i="14" s="1"/>
  <c r="DD101" i="14"/>
  <c r="CZ129" i="14"/>
  <c r="DA129" i="14" s="1"/>
  <c r="DB129" i="14" s="1"/>
  <c r="CZ84" i="14"/>
  <c r="DA84" i="14" s="1"/>
  <c r="DB84" i="14" s="1"/>
  <c r="CZ123" i="14"/>
  <c r="DA123" i="14" s="1"/>
  <c r="DB123" i="14" s="1"/>
  <c r="CZ85" i="14"/>
  <c r="DA85" i="14" s="1"/>
  <c r="DB85" i="14" s="1"/>
  <c r="CZ149" i="14"/>
  <c r="DA149" i="14" s="1"/>
  <c r="DB149" i="14" s="1"/>
  <c r="CZ77" i="14"/>
  <c r="DA77" i="14" s="1"/>
  <c r="DB77" i="14" s="1"/>
  <c r="CZ136" i="14"/>
  <c r="DA136" i="14" s="1"/>
  <c r="DB136" i="14" s="1"/>
  <c r="DC146" i="14"/>
  <c r="DD146" i="14"/>
  <c r="CY145" i="14"/>
  <c r="DA145" i="14" s="1"/>
  <c r="DB145" i="14" s="1"/>
  <c r="CZ115" i="14"/>
  <c r="DA115" i="14" s="1"/>
  <c r="DB115" i="14" s="1"/>
  <c r="DF116" i="14"/>
  <c r="DG116" i="14" s="1"/>
  <c r="DH116" i="14" s="1"/>
  <c r="CZ75" i="14"/>
  <c r="DA75" i="14" s="1"/>
  <c r="DB75" i="14" s="1"/>
  <c r="CY128" i="14"/>
  <c r="DA128" i="14" s="1"/>
  <c r="DB128" i="14" s="1"/>
  <c r="CY155" i="14"/>
  <c r="DA155" i="14" s="1"/>
  <c r="DB155" i="14" s="1"/>
  <c r="CY122" i="14"/>
  <c r="DA122" i="14" s="1"/>
  <c r="DB122" i="14" s="1"/>
  <c r="CY110" i="14"/>
  <c r="DA110" i="14" s="1"/>
  <c r="DB110" i="14" s="1"/>
  <c r="CY166" i="14"/>
  <c r="DA166" i="14" s="1"/>
  <c r="DB166" i="14" s="1"/>
  <c r="CY161" i="14"/>
  <c r="DA161" i="14" s="1"/>
  <c r="DB161" i="14" s="1"/>
  <c r="CY141" i="14"/>
  <c r="DA141" i="14" s="1"/>
  <c r="DB141" i="14" s="1"/>
  <c r="CY163" i="14"/>
  <c r="DA163" i="14" s="1"/>
  <c r="DB163" i="14" s="1"/>
  <c r="CY111" i="14"/>
  <c r="DA111" i="14" s="1"/>
  <c r="DB111" i="14" s="1"/>
  <c r="CY159" i="14"/>
  <c r="DA159" i="14" s="1"/>
  <c r="DB159" i="14" s="1"/>
  <c r="CY69" i="14"/>
  <c r="DA69" i="14" s="1"/>
  <c r="DB69" i="14" s="1"/>
  <c r="CY156" i="14"/>
  <c r="DA156" i="14" s="1"/>
  <c r="DB156" i="14" s="1"/>
  <c r="CY81" i="14"/>
  <c r="DA81" i="14" s="1"/>
  <c r="DB81" i="14" s="1"/>
  <c r="CY138" i="14"/>
  <c r="DA138" i="14" s="1"/>
  <c r="DB138" i="14" s="1"/>
  <c r="CY70" i="14"/>
  <c r="DA70" i="14" s="1"/>
  <c r="DB70" i="14" s="1"/>
  <c r="CY94" i="14"/>
  <c r="DA94" i="14" s="1"/>
  <c r="DB94" i="14" s="1"/>
  <c r="CY80" i="14"/>
  <c r="DA80" i="14" s="1"/>
  <c r="DB80" i="14" s="1"/>
  <c r="CY157" i="14"/>
  <c r="DA157" i="14" s="1"/>
  <c r="DB157" i="14" s="1"/>
  <c r="BS159" i="12"/>
  <c r="BU159" i="12" s="1"/>
  <c r="BZ91" i="12"/>
  <c r="CB91" i="12" s="1"/>
  <c r="CB123" i="12"/>
  <c r="CC123" i="12" s="1"/>
  <c r="CD123" i="12" s="1"/>
  <c r="BY136" i="12"/>
  <c r="CA136" i="12" s="1"/>
  <c r="BV84" i="12"/>
  <c r="BW84" i="12" s="1"/>
  <c r="BX84" i="12" s="1"/>
  <c r="BY84" i="12" s="1"/>
  <c r="CA119" i="12"/>
  <c r="BV122" i="12"/>
  <c r="CB138" i="12"/>
  <c r="CC138" i="12" s="1"/>
  <c r="CD138" i="12" s="1"/>
  <c r="CF138" i="12" s="1"/>
  <c r="CI185" i="12"/>
  <c r="CJ185" i="12" s="1"/>
  <c r="CK185" i="12" s="1"/>
  <c r="BT149" i="12"/>
  <c r="BU149" i="12" s="1"/>
  <c r="BS111" i="12"/>
  <c r="BU111" i="12" s="1"/>
  <c r="BU122" i="12"/>
  <c r="CA126" i="12"/>
  <c r="BW133" i="12"/>
  <c r="BX133" i="12" s="1"/>
  <c r="BY133" i="12" s="1"/>
  <c r="BY101" i="12"/>
  <c r="CB101" i="12" s="1"/>
  <c r="BZ155" i="12"/>
  <c r="BV98" i="12"/>
  <c r="BW98" i="12" s="1"/>
  <c r="BX98" i="12" s="1"/>
  <c r="BZ82" i="12"/>
  <c r="CB82" i="12" s="1"/>
  <c r="BZ129" i="12"/>
  <c r="BY129" i="12"/>
  <c r="CB80" i="12"/>
  <c r="CC80" i="12" s="1"/>
  <c r="CD80" i="12" s="1"/>
  <c r="CE80" i="12" s="1"/>
  <c r="BY114" i="12"/>
  <c r="CA114" i="12" s="1"/>
  <c r="CB147" i="12"/>
  <c r="CC147" i="12" s="1"/>
  <c r="CD147" i="12" s="1"/>
  <c r="CE147" i="12" s="1"/>
  <c r="BY81" i="12"/>
  <c r="BZ81" i="12"/>
  <c r="CB166" i="12"/>
  <c r="BZ77" i="12"/>
  <c r="CB77" i="12" s="1"/>
  <c r="CA148" i="12"/>
  <c r="CA158" i="12"/>
  <c r="CB135" i="12"/>
  <c r="CB167" i="12"/>
  <c r="CB78" i="12"/>
  <c r="CA150" i="12"/>
  <c r="BV120" i="12"/>
  <c r="CB151" i="12"/>
  <c r="CA71" i="12"/>
  <c r="CA85" i="12"/>
  <c r="CA153" i="12"/>
  <c r="CB137" i="12"/>
  <c r="CA166" i="12"/>
  <c r="CA156" i="12"/>
  <c r="CB132" i="12"/>
  <c r="CB164" i="12"/>
  <c r="CA135" i="12"/>
  <c r="CB148" i="12"/>
  <c r="CA151" i="12"/>
  <c r="CB158" i="12"/>
  <c r="CB71" i="12"/>
  <c r="CB85" i="12"/>
  <c r="CB153" i="12"/>
  <c r="CA137" i="12"/>
  <c r="CA132" i="12"/>
  <c r="CB73" i="12"/>
  <c r="CC73" i="12" s="1"/>
  <c r="CD73" i="12" s="1"/>
  <c r="CE73" i="12" s="1"/>
  <c r="CB110" i="12"/>
  <c r="CC110" i="12" s="1"/>
  <c r="CD110" i="12" s="1"/>
  <c r="CF110" i="12" s="1"/>
  <c r="CB76" i="12"/>
  <c r="CC76" i="12" s="1"/>
  <c r="CD76" i="12" s="1"/>
  <c r="CF76" i="12" s="1"/>
  <c r="CA89" i="12"/>
  <c r="CC89" i="12" s="1"/>
  <c r="CD89" i="12" s="1"/>
  <c r="CF89" i="12" s="1"/>
  <c r="CA68" i="12"/>
  <c r="CC68" i="12" s="1"/>
  <c r="CD68" i="12" s="1"/>
  <c r="CF68" i="12" s="1"/>
  <c r="CB156" i="12"/>
  <c r="BU120" i="12"/>
  <c r="BV104" i="12"/>
  <c r="BW104" i="12" s="1"/>
  <c r="BX104" i="12" s="1"/>
  <c r="BZ104" i="12" s="1"/>
  <c r="BV90" i="12"/>
  <c r="BW90" i="12" s="1"/>
  <c r="BX90" i="12" s="1"/>
  <c r="BZ90" i="12" s="1"/>
  <c r="CB127" i="12"/>
  <c r="CC127" i="12" s="1"/>
  <c r="CD127" i="12" s="1"/>
  <c r="CE127" i="12" s="1"/>
  <c r="BU96" i="12"/>
  <c r="BW96" i="12" s="1"/>
  <c r="BX96" i="12" s="1"/>
  <c r="BZ96" i="12" s="1"/>
  <c r="CA167" i="12"/>
  <c r="CA91" i="12"/>
  <c r="CA78" i="12"/>
  <c r="CB150" i="12"/>
  <c r="CA164" i="12"/>
  <c r="CB139" i="12"/>
  <c r="CC139" i="12" s="1"/>
  <c r="CD139" i="12" s="1"/>
  <c r="CC100" i="12"/>
  <c r="CD100" i="12" s="1"/>
  <c r="CF100" i="12" s="1"/>
  <c r="BZ94" i="12"/>
  <c r="BY94" i="12"/>
  <c r="CC92" i="12"/>
  <c r="CD92" i="12" s="1"/>
  <c r="CE92" i="12" s="1"/>
  <c r="BQ83" i="12"/>
  <c r="BR83" i="12" s="1"/>
  <c r="BS83" i="12" s="1"/>
  <c r="CC117" i="12"/>
  <c r="CD117" i="12" s="1"/>
  <c r="CE117" i="12" s="1"/>
  <c r="BS108" i="12"/>
  <c r="BU108" i="12" s="1"/>
  <c r="BS70" i="12"/>
  <c r="BU70" i="12" s="1"/>
  <c r="BQ88" i="12"/>
  <c r="BR88" i="12" s="1"/>
  <c r="BY140" i="12"/>
  <c r="BZ140" i="12"/>
  <c r="CE143" i="12"/>
  <c r="CG143" i="12" s="1"/>
  <c r="BY165" i="12"/>
  <c r="BZ165" i="12"/>
  <c r="CF115" i="12"/>
  <c r="CE115" i="12"/>
  <c r="CF162" i="12"/>
  <c r="CE162" i="12"/>
  <c r="CC105" i="12"/>
  <c r="CD105" i="12" s="1"/>
  <c r="CF105" i="12" s="1"/>
  <c r="CE95" i="12"/>
  <c r="CG95" i="12" s="1"/>
  <c r="CC157" i="12"/>
  <c r="CD157" i="12" s="1"/>
  <c r="CF157" i="12" s="1"/>
  <c r="CC99" i="12"/>
  <c r="CD99" i="12" s="1"/>
  <c r="CE99" i="12" s="1"/>
  <c r="CC72" i="12"/>
  <c r="CD72" i="12" s="1"/>
  <c r="CF72" i="12" s="1"/>
  <c r="CE128" i="12"/>
  <c r="CG128" i="12" s="1"/>
  <c r="CC75" i="12"/>
  <c r="CD75" i="12" s="1"/>
  <c r="CE75" i="12" s="1"/>
  <c r="CF87" i="12"/>
  <c r="CH87" i="12" s="1"/>
  <c r="CE103" i="12"/>
  <c r="CG103" i="12" s="1"/>
  <c r="CE113" i="12"/>
  <c r="CG113" i="12" s="1"/>
  <c r="CE124" i="12"/>
  <c r="CG124" i="12" s="1"/>
  <c r="CF97" i="12"/>
  <c r="CH97" i="12" s="1"/>
  <c r="CF112" i="12"/>
  <c r="CH112" i="12" s="1"/>
  <c r="CC134" i="12"/>
  <c r="CD134" i="12" s="1"/>
  <c r="CE134" i="12" s="1"/>
  <c r="CC116" i="12"/>
  <c r="CD116" i="12" s="1"/>
  <c r="CF116" i="12" s="1"/>
  <c r="CC119" i="12"/>
  <c r="CD119" i="12" s="1"/>
  <c r="CF119" i="12" s="1"/>
  <c r="CC126" i="12"/>
  <c r="CD126" i="12" s="1"/>
  <c r="CE126" i="12" s="1"/>
  <c r="CC74" i="12"/>
  <c r="CD74" i="12" s="1"/>
  <c r="CE74" i="12" s="1"/>
  <c r="CC121" i="12"/>
  <c r="CD121" i="12" s="1"/>
  <c r="CE121" i="12" s="1"/>
  <c r="CC118" i="12"/>
  <c r="CD118" i="12" s="1"/>
  <c r="CE118" i="12" s="1"/>
  <c r="CC130" i="12"/>
  <c r="CD130" i="12" s="1"/>
  <c r="CE130" i="12" s="1"/>
  <c r="CC161" i="12"/>
  <c r="CD161" i="12" s="1"/>
  <c r="CE161" i="12" s="1"/>
  <c r="CC106" i="12"/>
  <c r="CD106" i="12" s="1"/>
  <c r="CE106" i="12" s="1"/>
  <c r="CC107" i="12"/>
  <c r="CD107" i="12" s="1"/>
  <c r="CF107" i="12" s="1"/>
  <c r="CC145" i="12"/>
  <c r="CD145" i="12" s="1"/>
  <c r="CE145" i="12" s="1"/>
  <c r="CC102" i="12"/>
  <c r="CD102" i="12" s="1"/>
  <c r="CF102" i="12" s="1"/>
  <c r="CC125" i="12"/>
  <c r="CD125" i="12" s="1"/>
  <c r="CF125" i="12" s="1"/>
  <c r="CC109" i="12"/>
  <c r="CD109" i="12" s="1"/>
  <c r="CC69" i="12"/>
  <c r="CD69" i="12" s="1"/>
  <c r="CC131" i="12"/>
  <c r="CD131" i="12" s="1"/>
  <c r="CC93" i="12"/>
  <c r="CD93" i="12" s="1"/>
  <c r="CC86" i="12"/>
  <c r="CD86" i="12" s="1"/>
  <c r="BZ79" i="12"/>
  <c r="BY79" i="12"/>
  <c r="BY152" i="12"/>
  <c r="BZ152" i="12"/>
  <c r="BY142" i="12"/>
  <c r="BZ142" i="12"/>
  <c r="BZ168" i="12"/>
  <c r="BY168" i="12"/>
  <c r="BZ141" i="12"/>
  <c r="BY141" i="12"/>
  <c r="BY144" i="12"/>
  <c r="BZ144" i="12"/>
  <c r="BY154" i="12"/>
  <c r="BZ154" i="12"/>
  <c r="BY160" i="12"/>
  <c r="BZ160" i="12"/>
  <c r="BZ146" i="12"/>
  <c r="BY146" i="12"/>
  <c r="BW163" i="12"/>
  <c r="BX163" i="12" s="1"/>
  <c r="DE134" i="14" l="1"/>
  <c r="DE113" i="14"/>
  <c r="DE76" i="14"/>
  <c r="DG76" i="14" s="1"/>
  <c r="DH76" i="14" s="1"/>
  <c r="DE146" i="14"/>
  <c r="DA102" i="14"/>
  <c r="DB102" i="14" s="1"/>
  <c r="DF124" i="14"/>
  <c r="DF88" i="14"/>
  <c r="DE95" i="14"/>
  <c r="DF113" i="14"/>
  <c r="DE71" i="14"/>
  <c r="DC162" i="14"/>
  <c r="DE162" i="14" s="1"/>
  <c r="DD162" i="14"/>
  <c r="DC75" i="14"/>
  <c r="DD75" i="14"/>
  <c r="DC149" i="14"/>
  <c r="DD149" i="14"/>
  <c r="DC129" i="14"/>
  <c r="DD129" i="14"/>
  <c r="DC140" i="14"/>
  <c r="DD140" i="14"/>
  <c r="DC108" i="14"/>
  <c r="DD108" i="14"/>
  <c r="DF108" i="14" s="1"/>
  <c r="DI116" i="14"/>
  <c r="DJ116" i="14"/>
  <c r="DC85" i="14"/>
  <c r="DD85" i="14"/>
  <c r="DF85" i="14" s="1"/>
  <c r="DC102" i="14"/>
  <c r="DD102" i="14"/>
  <c r="DC115" i="14"/>
  <c r="DD115" i="14"/>
  <c r="DF115" i="14" s="1"/>
  <c r="DC136" i="14"/>
  <c r="DD136" i="14"/>
  <c r="DC123" i="14"/>
  <c r="DD123" i="14"/>
  <c r="DF123" i="14" s="1"/>
  <c r="DC77" i="14"/>
  <c r="DD77" i="14"/>
  <c r="DC84" i="14"/>
  <c r="DD84" i="14"/>
  <c r="DF84" i="14" s="1"/>
  <c r="DC70" i="14"/>
  <c r="DD70" i="14"/>
  <c r="DF70" i="14" s="1"/>
  <c r="DC69" i="14"/>
  <c r="DD69" i="14"/>
  <c r="DF69" i="14" s="1"/>
  <c r="DC141" i="14"/>
  <c r="DD141" i="14"/>
  <c r="DF141" i="14" s="1"/>
  <c r="DC122" i="14"/>
  <c r="DD122" i="14"/>
  <c r="DF122" i="14" s="1"/>
  <c r="DF101" i="14"/>
  <c r="DC131" i="14"/>
  <c r="DD131" i="14"/>
  <c r="DC130" i="14"/>
  <c r="DD130" i="14"/>
  <c r="DC164" i="14"/>
  <c r="DD164" i="14"/>
  <c r="DC132" i="14"/>
  <c r="DD132" i="14"/>
  <c r="DC152" i="14"/>
  <c r="DD152" i="14"/>
  <c r="DC144" i="14"/>
  <c r="DD144" i="14"/>
  <c r="DC126" i="14"/>
  <c r="DD126" i="14"/>
  <c r="DF143" i="14"/>
  <c r="DC121" i="14"/>
  <c r="DD121" i="14"/>
  <c r="DC148" i="14"/>
  <c r="DD148" i="14"/>
  <c r="DC106" i="14"/>
  <c r="DD106" i="14"/>
  <c r="DC105" i="14"/>
  <c r="DD105" i="14"/>
  <c r="DC139" i="14"/>
  <c r="DD139" i="14"/>
  <c r="DC119" i="14"/>
  <c r="DD119" i="14"/>
  <c r="DC165" i="14"/>
  <c r="DD165" i="14"/>
  <c r="DC72" i="14"/>
  <c r="DD72" i="14"/>
  <c r="DF87" i="14"/>
  <c r="DF134" i="14"/>
  <c r="DF95" i="14"/>
  <c r="DC138" i="14"/>
  <c r="DD138" i="14"/>
  <c r="DC159" i="14"/>
  <c r="DD159" i="14"/>
  <c r="DC161" i="14"/>
  <c r="DD161" i="14"/>
  <c r="DC155" i="14"/>
  <c r="DD155" i="14"/>
  <c r="DG101" i="14"/>
  <c r="DH101" i="14" s="1"/>
  <c r="DC127" i="14"/>
  <c r="DD127" i="14"/>
  <c r="DC147" i="14"/>
  <c r="DD147" i="14"/>
  <c r="DI74" i="14"/>
  <c r="DK74" i="14" s="1"/>
  <c r="DJ74" i="14"/>
  <c r="DC153" i="14"/>
  <c r="DD153" i="14"/>
  <c r="DC120" i="14"/>
  <c r="DE120" i="14" s="1"/>
  <c r="DD120" i="14"/>
  <c r="DC112" i="14"/>
  <c r="DD112" i="14"/>
  <c r="DG143" i="14"/>
  <c r="DH143" i="14" s="1"/>
  <c r="DC150" i="14"/>
  <c r="DD150" i="14"/>
  <c r="DF150" i="14" s="1"/>
  <c r="DC137" i="14"/>
  <c r="DD137" i="14"/>
  <c r="DB169" i="14"/>
  <c r="DC68" i="14"/>
  <c r="DD68" i="14"/>
  <c r="DC97" i="14"/>
  <c r="DE97" i="14" s="1"/>
  <c r="DD97" i="14"/>
  <c r="DC168" i="14"/>
  <c r="DE168" i="14" s="1"/>
  <c r="DD168" i="14"/>
  <c r="DI89" i="14"/>
  <c r="DJ89" i="14"/>
  <c r="DG87" i="14"/>
  <c r="DH87" i="14" s="1"/>
  <c r="DG134" i="14"/>
  <c r="DH134" i="14" s="1"/>
  <c r="DG95" i="14"/>
  <c r="DH95" i="14" s="1"/>
  <c r="DI76" i="14"/>
  <c r="DJ76" i="14"/>
  <c r="DL76" i="14" s="1"/>
  <c r="DC80" i="14"/>
  <c r="DD80" i="14"/>
  <c r="DC81" i="14"/>
  <c r="DD81" i="14"/>
  <c r="DF81" i="14" s="1"/>
  <c r="DC111" i="14"/>
  <c r="DD111" i="14"/>
  <c r="DF111" i="14" s="1"/>
  <c r="DC166" i="14"/>
  <c r="DD166" i="14"/>
  <c r="DF166" i="14" s="1"/>
  <c r="DC128" i="14"/>
  <c r="DD128" i="14"/>
  <c r="DF128" i="14" s="1"/>
  <c r="DC145" i="14"/>
  <c r="DD145" i="14"/>
  <c r="DF145" i="14" s="1"/>
  <c r="DC99" i="14"/>
  <c r="DD99" i="14"/>
  <c r="DF99" i="14" s="1"/>
  <c r="DE124" i="14"/>
  <c r="DG124" i="14" s="1"/>
  <c r="DH124" i="14" s="1"/>
  <c r="DC125" i="14"/>
  <c r="DE125" i="14" s="1"/>
  <c r="DD125" i="14"/>
  <c r="DC93" i="14"/>
  <c r="DE93" i="14" s="1"/>
  <c r="DD93" i="14"/>
  <c r="DC109" i="14"/>
  <c r="DE109" i="14" s="1"/>
  <c r="DD109" i="14"/>
  <c r="DC151" i="14"/>
  <c r="DE151" i="14" s="1"/>
  <c r="DD151" i="14"/>
  <c r="DC79" i="14"/>
  <c r="DE79" i="14" s="1"/>
  <c r="DD79" i="14"/>
  <c r="DC154" i="14"/>
  <c r="DE154" i="14" s="1"/>
  <c r="DD154" i="14"/>
  <c r="DF71" i="14"/>
  <c r="DG71" i="14" s="1"/>
  <c r="DH71" i="14" s="1"/>
  <c r="DC92" i="14"/>
  <c r="DD92" i="14"/>
  <c r="DF92" i="14" s="1"/>
  <c r="DE88" i="14"/>
  <c r="DG88" i="14" s="1"/>
  <c r="DH88" i="14" s="1"/>
  <c r="DC104" i="14"/>
  <c r="DE104" i="14" s="1"/>
  <c r="DD104" i="14"/>
  <c r="DC114" i="14"/>
  <c r="DE114" i="14" s="1"/>
  <c r="DD114" i="14"/>
  <c r="DC117" i="14"/>
  <c r="DE117" i="14" s="1"/>
  <c r="DD117" i="14"/>
  <c r="DC90" i="14"/>
  <c r="DE90" i="14" s="1"/>
  <c r="DD90" i="14"/>
  <c r="DC78" i="14"/>
  <c r="DE78" i="14" s="1"/>
  <c r="DD78" i="14"/>
  <c r="DC135" i="14"/>
  <c r="DE135" i="14" s="1"/>
  <c r="DD135" i="14"/>
  <c r="DI185" i="14"/>
  <c r="DH185" i="14"/>
  <c r="DC157" i="14"/>
  <c r="DD157" i="14"/>
  <c r="DC94" i="14"/>
  <c r="DD94" i="14"/>
  <c r="DC156" i="14"/>
  <c r="DD156" i="14"/>
  <c r="DC163" i="14"/>
  <c r="DD163" i="14"/>
  <c r="DC110" i="14"/>
  <c r="DD110" i="14"/>
  <c r="DF146" i="14"/>
  <c r="DG146" i="14" s="1"/>
  <c r="DH146" i="14" s="1"/>
  <c r="DI98" i="14"/>
  <c r="DJ98" i="14"/>
  <c r="DC160" i="14"/>
  <c r="DD160" i="14"/>
  <c r="DC107" i="14"/>
  <c r="DD107" i="14"/>
  <c r="DC142" i="14"/>
  <c r="DD142" i="14"/>
  <c r="DC82" i="14"/>
  <c r="DD82" i="14"/>
  <c r="DC83" i="14"/>
  <c r="DD83" i="14"/>
  <c r="DC158" i="14"/>
  <c r="DD158" i="14"/>
  <c r="DI103" i="14"/>
  <c r="DJ103" i="14"/>
  <c r="DC100" i="14"/>
  <c r="DD100" i="14"/>
  <c r="DC167" i="14"/>
  <c r="DD167" i="14"/>
  <c r="DC73" i="14"/>
  <c r="DD73" i="14"/>
  <c r="DC86" i="14"/>
  <c r="DD86" i="14"/>
  <c r="DC133" i="14"/>
  <c r="DD133" i="14"/>
  <c r="DC96" i="14"/>
  <c r="DD96" i="14"/>
  <c r="DC118" i="14"/>
  <c r="DD118" i="14"/>
  <c r="DC91" i="14"/>
  <c r="DD91" i="14"/>
  <c r="DG113" i="14"/>
  <c r="DH113" i="14" s="1"/>
  <c r="BV159" i="12"/>
  <c r="BW159" i="12" s="1"/>
  <c r="BX159" i="12" s="1"/>
  <c r="CB136" i="12"/>
  <c r="CC136" i="12" s="1"/>
  <c r="CD136" i="12" s="1"/>
  <c r="CF136" i="12" s="1"/>
  <c r="CA101" i="12"/>
  <c r="CC101" i="12" s="1"/>
  <c r="CD101" i="12" s="1"/>
  <c r="CE101" i="12" s="1"/>
  <c r="BW122" i="12"/>
  <c r="BX122" i="12" s="1"/>
  <c r="BY122" i="12" s="1"/>
  <c r="CL185" i="12"/>
  <c r="CM185" i="12" s="1"/>
  <c r="CO185" i="12"/>
  <c r="CN185" i="12"/>
  <c r="CF80" i="12"/>
  <c r="CH80" i="12" s="1"/>
  <c r="BV149" i="12"/>
  <c r="BW149" i="12" s="1"/>
  <c r="BX149" i="12" s="1"/>
  <c r="BZ149" i="12" s="1"/>
  <c r="CC158" i="12"/>
  <c r="CD158" i="12" s="1"/>
  <c r="CE158" i="12" s="1"/>
  <c r="BV111" i="12"/>
  <c r="BW111" i="12" s="1"/>
  <c r="BX111" i="12" s="1"/>
  <c r="BY111" i="12" s="1"/>
  <c r="CC91" i="12"/>
  <c r="CD91" i="12" s="1"/>
  <c r="CE91" i="12" s="1"/>
  <c r="CA82" i="12"/>
  <c r="CC82" i="12" s="1"/>
  <c r="CD82" i="12" s="1"/>
  <c r="BZ133" i="12"/>
  <c r="CB155" i="12"/>
  <c r="CA155" i="12"/>
  <c r="CF117" i="12"/>
  <c r="CH117" i="12" s="1"/>
  <c r="BZ84" i="12"/>
  <c r="CA84" i="12" s="1"/>
  <c r="BY98" i="12"/>
  <c r="BZ98" i="12"/>
  <c r="CB129" i="12"/>
  <c r="CB114" i="12"/>
  <c r="CC114" i="12" s="1"/>
  <c r="CD114" i="12" s="1"/>
  <c r="CE114" i="12" s="1"/>
  <c r="CA129" i="12"/>
  <c r="CA77" i="12"/>
  <c r="CC77" i="12" s="1"/>
  <c r="CD77" i="12" s="1"/>
  <c r="CE77" i="12" s="1"/>
  <c r="CC167" i="12"/>
  <c r="CD167" i="12" s="1"/>
  <c r="CE167" i="12" s="1"/>
  <c r="CC166" i="12"/>
  <c r="CD166" i="12" s="1"/>
  <c r="CB81" i="12"/>
  <c r="CA81" i="12"/>
  <c r="CE89" i="12"/>
  <c r="CG89" i="12" s="1"/>
  <c r="CB142" i="12"/>
  <c r="CA79" i="12"/>
  <c r="CG115" i="12"/>
  <c r="CB165" i="12"/>
  <c r="CB146" i="12"/>
  <c r="CA154" i="12"/>
  <c r="CB141" i="12"/>
  <c r="CH162" i="12"/>
  <c r="CB160" i="12"/>
  <c r="CB144" i="12"/>
  <c r="CA168" i="12"/>
  <c r="CA140" i="12"/>
  <c r="CA152" i="12"/>
  <c r="CA94" i="12"/>
  <c r="CB168" i="12"/>
  <c r="CB152" i="12"/>
  <c r="CH128" i="12"/>
  <c r="CI128" i="12" s="1"/>
  <c r="CJ128" i="12" s="1"/>
  <c r="CL128" i="12" s="1"/>
  <c r="CG97" i="12"/>
  <c r="CI97" i="12" s="1"/>
  <c r="CJ97" i="12" s="1"/>
  <c r="CL97" i="12" s="1"/>
  <c r="CH113" i="12"/>
  <c r="CI113" i="12" s="1"/>
  <c r="CJ113" i="12" s="1"/>
  <c r="CH89" i="12"/>
  <c r="CI89" i="12" s="1"/>
  <c r="CJ89" i="12" s="1"/>
  <c r="BV70" i="12"/>
  <c r="BW70" i="12" s="1"/>
  <c r="BX70" i="12" s="1"/>
  <c r="BY70" i="12" s="1"/>
  <c r="CB94" i="12"/>
  <c r="CH103" i="12"/>
  <c r="CI103" i="12" s="1"/>
  <c r="CJ103" i="12" s="1"/>
  <c r="CG112" i="12"/>
  <c r="CI112" i="12" s="1"/>
  <c r="CJ112" i="12" s="1"/>
  <c r="CK112" i="12" s="1"/>
  <c r="CA160" i="12"/>
  <c r="CH143" i="12"/>
  <c r="CI143" i="12" s="1"/>
  <c r="CJ143" i="12" s="1"/>
  <c r="CK143" i="12" s="1"/>
  <c r="CG87" i="12"/>
  <c r="CI87" i="12" s="1"/>
  <c r="CJ87" i="12" s="1"/>
  <c r="CA144" i="12"/>
  <c r="CA146" i="12"/>
  <c r="CB154" i="12"/>
  <c r="CA141" i="12"/>
  <c r="CA142" i="12"/>
  <c r="CB79" i="12"/>
  <c r="CG162" i="12"/>
  <c r="CH115" i="12"/>
  <c r="CA165" i="12"/>
  <c r="CB140" i="12"/>
  <c r="BV108" i="12"/>
  <c r="BW108" i="12" s="1"/>
  <c r="BX108" i="12" s="1"/>
  <c r="BZ108" i="12" s="1"/>
  <c r="CH124" i="12"/>
  <c r="CI124" i="12" s="1"/>
  <c r="CJ124" i="12" s="1"/>
  <c r="CH95" i="12"/>
  <c r="CI95" i="12" s="1"/>
  <c r="CJ95" i="12" s="1"/>
  <c r="CL95" i="12" s="1"/>
  <c r="CE110" i="12"/>
  <c r="CG110" i="12" s="1"/>
  <c r="BW120" i="12"/>
  <c r="BX120" i="12" s="1"/>
  <c r="BY120" i="12" s="1"/>
  <c r="CE100" i="12"/>
  <c r="CG100" i="12" s="1"/>
  <c r="BT83" i="12"/>
  <c r="BV83" i="12" s="1"/>
  <c r="CF73" i="12"/>
  <c r="CH73" i="12" s="1"/>
  <c r="CF92" i="12"/>
  <c r="CH92" i="12" s="1"/>
  <c r="CC156" i="12"/>
  <c r="CD156" i="12" s="1"/>
  <c r="CE156" i="12" s="1"/>
  <c r="BY104" i="12"/>
  <c r="CA104" i="12" s="1"/>
  <c r="BT88" i="12"/>
  <c r="BS88" i="12"/>
  <c r="BR169" i="12"/>
  <c r="CC135" i="12"/>
  <c r="CD135" i="12" s="1"/>
  <c r="CF135" i="12" s="1"/>
  <c r="BY96" i="12"/>
  <c r="CA96" i="12" s="1"/>
  <c r="CF127" i="12"/>
  <c r="CH127" i="12" s="1"/>
  <c r="CF134" i="12"/>
  <c r="CH134" i="12" s="1"/>
  <c r="CE157" i="12"/>
  <c r="CG157" i="12" s="1"/>
  <c r="BY90" i="12"/>
  <c r="CA90" i="12" s="1"/>
  <c r="CF99" i="12"/>
  <c r="CH99" i="12" s="1"/>
  <c r="CF75" i="12"/>
  <c r="CH75" i="12" s="1"/>
  <c r="CE105" i="12"/>
  <c r="CG105" i="12" s="1"/>
  <c r="CE72" i="12"/>
  <c r="CG72" i="12" s="1"/>
  <c r="CE138" i="12"/>
  <c r="CG138" i="12" s="1"/>
  <c r="CE68" i="12"/>
  <c r="CG68" i="12" s="1"/>
  <c r="CF118" i="12"/>
  <c r="CH118" i="12" s="1"/>
  <c r="CF74" i="12"/>
  <c r="CH74" i="12" s="1"/>
  <c r="CE119" i="12"/>
  <c r="CG119" i="12" s="1"/>
  <c r="CF114" i="12"/>
  <c r="CH114" i="12" s="1"/>
  <c r="CE116" i="12"/>
  <c r="CG116" i="12" s="1"/>
  <c r="CF106" i="12"/>
  <c r="CH106" i="12" s="1"/>
  <c r="CC78" i="12"/>
  <c r="CD78" i="12" s="1"/>
  <c r="CE78" i="12" s="1"/>
  <c r="CE76" i="12"/>
  <c r="CG76" i="12" s="1"/>
  <c r="CE107" i="12"/>
  <c r="CG107" i="12" s="1"/>
  <c r="CF126" i="12"/>
  <c r="CH126" i="12" s="1"/>
  <c r="CC71" i="12"/>
  <c r="CD71" i="12" s="1"/>
  <c r="CF71" i="12" s="1"/>
  <c r="CC153" i="12"/>
  <c r="CD153" i="12" s="1"/>
  <c r="CE153" i="12" s="1"/>
  <c r="CE102" i="12"/>
  <c r="CG102" i="12" s="1"/>
  <c r="CF161" i="12"/>
  <c r="CH161" i="12" s="1"/>
  <c r="CE125" i="12"/>
  <c r="CG125" i="12" s="1"/>
  <c r="CF145" i="12"/>
  <c r="CH145" i="12" s="1"/>
  <c r="CC137" i="12"/>
  <c r="CD137" i="12" s="1"/>
  <c r="CF137" i="12" s="1"/>
  <c r="CF130" i="12"/>
  <c r="CH130" i="12" s="1"/>
  <c r="CF121" i="12"/>
  <c r="CH121" i="12" s="1"/>
  <c r="CF147" i="12"/>
  <c r="CH147" i="12" s="1"/>
  <c r="CC164" i="12"/>
  <c r="CD164" i="12" s="1"/>
  <c r="CE164" i="12" s="1"/>
  <c r="CC85" i="12"/>
  <c r="CD85" i="12" s="1"/>
  <c r="CF85" i="12" s="1"/>
  <c r="CC150" i="12"/>
  <c r="CD150" i="12" s="1"/>
  <c r="CE150" i="12" s="1"/>
  <c r="CC132" i="12"/>
  <c r="CD132" i="12" s="1"/>
  <c r="CE132" i="12" s="1"/>
  <c r="CC151" i="12"/>
  <c r="CD151" i="12" s="1"/>
  <c r="CF151" i="12" s="1"/>
  <c r="CE136" i="12"/>
  <c r="CE166" i="12"/>
  <c r="CF166" i="12"/>
  <c r="CE123" i="12"/>
  <c r="CF123" i="12"/>
  <c r="CF167" i="12"/>
  <c r="CE131" i="12"/>
  <c r="CF131" i="12"/>
  <c r="CF158" i="12"/>
  <c r="CE93" i="12"/>
  <c r="CF93" i="12"/>
  <c r="CE69" i="12"/>
  <c r="CF69" i="12"/>
  <c r="CE139" i="12"/>
  <c r="CF139" i="12"/>
  <c r="CE86" i="12"/>
  <c r="CF86" i="12"/>
  <c r="CE109" i="12"/>
  <c r="CF109" i="12"/>
  <c r="CC148" i="12"/>
  <c r="CD148" i="12" s="1"/>
  <c r="BY163" i="12"/>
  <c r="BZ163" i="12"/>
  <c r="DF77" i="14" l="1"/>
  <c r="DF136" i="14"/>
  <c r="DF102" i="14"/>
  <c r="DF162" i="14"/>
  <c r="DG162" i="14" s="1"/>
  <c r="DH162" i="14" s="1"/>
  <c r="DF137" i="14"/>
  <c r="DE127" i="14"/>
  <c r="DF80" i="14"/>
  <c r="DK89" i="14"/>
  <c r="DE68" i="14"/>
  <c r="DE112" i="14"/>
  <c r="DE153" i="14"/>
  <c r="DE147" i="14"/>
  <c r="DF155" i="14"/>
  <c r="DF159" i="14"/>
  <c r="DF161" i="14"/>
  <c r="DF138" i="14"/>
  <c r="DE165" i="14"/>
  <c r="DE139" i="14"/>
  <c r="DE106" i="14"/>
  <c r="DE121" i="14"/>
  <c r="DF144" i="14"/>
  <c r="DF132" i="14"/>
  <c r="DF130" i="14"/>
  <c r="DF118" i="14"/>
  <c r="DF133" i="14"/>
  <c r="DF73" i="14"/>
  <c r="DF100" i="14"/>
  <c r="DE83" i="14"/>
  <c r="DE142" i="14"/>
  <c r="DE160" i="14"/>
  <c r="DF110" i="14"/>
  <c r="DF156" i="14"/>
  <c r="DF157" i="14"/>
  <c r="DF129" i="14"/>
  <c r="DF75" i="14"/>
  <c r="DE72" i="14"/>
  <c r="DE119" i="14"/>
  <c r="DE105" i="14"/>
  <c r="DE148" i="14"/>
  <c r="DF126" i="14"/>
  <c r="DF152" i="14"/>
  <c r="DF164" i="14"/>
  <c r="DF131" i="14"/>
  <c r="DF91" i="14"/>
  <c r="DF96" i="14"/>
  <c r="DF86" i="14"/>
  <c r="DF167" i="14"/>
  <c r="DL103" i="14"/>
  <c r="DE158" i="14"/>
  <c r="DE82" i="14"/>
  <c r="DE107" i="14"/>
  <c r="DK98" i="14"/>
  <c r="DF163" i="14"/>
  <c r="DF94" i="14"/>
  <c r="DJ185" i="14"/>
  <c r="DK185" i="14" s="1"/>
  <c r="DL116" i="14"/>
  <c r="DF140" i="14"/>
  <c r="DF149" i="14"/>
  <c r="DO185" i="14"/>
  <c r="DP185" i="14"/>
  <c r="DI146" i="14"/>
  <c r="DJ146" i="14"/>
  <c r="DI87" i="14"/>
  <c r="DJ87" i="14"/>
  <c r="DL87" i="14" s="1"/>
  <c r="DI143" i="14"/>
  <c r="DJ143" i="14"/>
  <c r="DL143" i="14" s="1"/>
  <c r="DI71" i="14"/>
  <c r="DJ71" i="14"/>
  <c r="DI113" i="14"/>
  <c r="DJ113" i="14"/>
  <c r="DL113" i="14" s="1"/>
  <c r="DE118" i="14"/>
  <c r="DG118" i="14" s="1"/>
  <c r="DH118" i="14" s="1"/>
  <c r="DE133" i="14"/>
  <c r="DG133" i="14" s="1"/>
  <c r="DH133" i="14" s="1"/>
  <c r="DE73" i="14"/>
  <c r="DG73" i="14" s="1"/>
  <c r="DH73" i="14" s="1"/>
  <c r="DE100" i="14"/>
  <c r="DG100" i="14" s="1"/>
  <c r="DH100" i="14" s="1"/>
  <c r="DF158" i="14"/>
  <c r="DF82" i="14"/>
  <c r="DF107" i="14"/>
  <c r="DL98" i="14"/>
  <c r="DE110" i="14"/>
  <c r="DG110" i="14" s="1"/>
  <c r="DH110" i="14" s="1"/>
  <c r="DE156" i="14"/>
  <c r="DG156" i="14" s="1"/>
  <c r="DH156" i="14" s="1"/>
  <c r="DE157" i="14"/>
  <c r="DG157" i="14" s="1"/>
  <c r="DH157" i="14" s="1"/>
  <c r="DF135" i="14"/>
  <c r="DF90" i="14"/>
  <c r="DF114" i="14"/>
  <c r="DI88" i="14"/>
  <c r="DJ88" i="14"/>
  <c r="DL88" i="14" s="1"/>
  <c r="DF154" i="14"/>
  <c r="DF151" i="14"/>
  <c r="DF93" i="14"/>
  <c r="DI124" i="14"/>
  <c r="DK124" i="14" s="1"/>
  <c r="DJ124" i="14"/>
  <c r="DE145" i="14"/>
  <c r="DG145" i="14" s="1"/>
  <c r="DH145" i="14" s="1"/>
  <c r="DE166" i="14"/>
  <c r="DG166" i="14" s="1"/>
  <c r="DH166" i="14" s="1"/>
  <c r="DE81" i="14"/>
  <c r="DG81" i="14" s="1"/>
  <c r="DH81" i="14" s="1"/>
  <c r="DK76" i="14"/>
  <c r="DM76" i="14" s="1"/>
  <c r="DN76" i="14" s="1"/>
  <c r="DL89" i="14"/>
  <c r="DF68" i="14"/>
  <c r="DE137" i="14"/>
  <c r="DG137" i="14" s="1"/>
  <c r="DH137" i="14" s="1"/>
  <c r="DF112" i="14"/>
  <c r="DF153" i="14"/>
  <c r="DF147" i="14"/>
  <c r="DI101" i="14"/>
  <c r="DJ101" i="14"/>
  <c r="DE161" i="14"/>
  <c r="DG161" i="14" s="1"/>
  <c r="DH161" i="14" s="1"/>
  <c r="DE138" i="14"/>
  <c r="DG138" i="14" s="1"/>
  <c r="DH138" i="14" s="1"/>
  <c r="DF72" i="14"/>
  <c r="DF119" i="14"/>
  <c r="DF105" i="14"/>
  <c r="DF148" i="14"/>
  <c r="DE144" i="14"/>
  <c r="DG144" i="14" s="1"/>
  <c r="DH144" i="14" s="1"/>
  <c r="DE132" i="14"/>
  <c r="DG132" i="14" s="1"/>
  <c r="DH132" i="14" s="1"/>
  <c r="DE130" i="14"/>
  <c r="DG130" i="14" s="1"/>
  <c r="DH130" i="14" s="1"/>
  <c r="DE141" i="14"/>
  <c r="DG141" i="14" s="1"/>
  <c r="DH141" i="14" s="1"/>
  <c r="DE70" i="14"/>
  <c r="DG70" i="14" s="1"/>
  <c r="DH70" i="14" s="1"/>
  <c r="DE77" i="14"/>
  <c r="DG77" i="14" s="1"/>
  <c r="DH77" i="14" s="1"/>
  <c r="DE136" i="14"/>
  <c r="DG136" i="14" s="1"/>
  <c r="DH136" i="14" s="1"/>
  <c r="DE102" i="14"/>
  <c r="DG102" i="14" s="1"/>
  <c r="DH102" i="14" s="1"/>
  <c r="DK116" i="14"/>
  <c r="DM116" i="14" s="1"/>
  <c r="DN116" i="14" s="1"/>
  <c r="DE140" i="14"/>
  <c r="DG140" i="14" s="1"/>
  <c r="DH140" i="14" s="1"/>
  <c r="DE149" i="14"/>
  <c r="DG149" i="14" s="1"/>
  <c r="DH149" i="14" s="1"/>
  <c r="DG158" i="14"/>
  <c r="DH158" i="14" s="1"/>
  <c r="DG107" i="14"/>
  <c r="DH107" i="14" s="1"/>
  <c r="DL185" i="14"/>
  <c r="DG135" i="14"/>
  <c r="DH135" i="14" s="1"/>
  <c r="DG90" i="14"/>
  <c r="DH90" i="14" s="1"/>
  <c r="DG114" i="14"/>
  <c r="DH114" i="14" s="1"/>
  <c r="DG154" i="14"/>
  <c r="DH154" i="14" s="1"/>
  <c r="DG151" i="14"/>
  <c r="DH151" i="14" s="1"/>
  <c r="DG93" i="14"/>
  <c r="DH93" i="14" s="1"/>
  <c r="DI95" i="14"/>
  <c r="DJ95" i="14"/>
  <c r="DM89" i="14"/>
  <c r="DN89" i="14" s="1"/>
  <c r="DG68" i="14"/>
  <c r="DH68" i="14" s="1"/>
  <c r="DG112" i="14"/>
  <c r="DH112" i="14" s="1"/>
  <c r="DG153" i="14"/>
  <c r="DH153" i="14" s="1"/>
  <c r="DG147" i="14"/>
  <c r="DH147" i="14" s="1"/>
  <c r="DG72" i="14"/>
  <c r="DH72" i="14" s="1"/>
  <c r="DG119" i="14"/>
  <c r="DH119" i="14" s="1"/>
  <c r="DG105" i="14"/>
  <c r="DH105" i="14" s="1"/>
  <c r="DG148" i="14"/>
  <c r="DH148" i="14" s="1"/>
  <c r="DG82" i="14"/>
  <c r="DH82" i="14" s="1"/>
  <c r="DM98" i="14"/>
  <c r="DN98" i="14" s="1"/>
  <c r="DE91" i="14"/>
  <c r="DG91" i="14" s="1"/>
  <c r="DH91" i="14" s="1"/>
  <c r="DE96" i="14"/>
  <c r="DG96" i="14" s="1"/>
  <c r="DH96" i="14" s="1"/>
  <c r="DE86" i="14"/>
  <c r="DG86" i="14" s="1"/>
  <c r="DH86" i="14" s="1"/>
  <c r="DE167" i="14"/>
  <c r="DG167" i="14" s="1"/>
  <c r="DH167" i="14" s="1"/>
  <c r="DK103" i="14"/>
  <c r="DM103" i="14" s="1"/>
  <c r="DN103" i="14" s="1"/>
  <c r="DF83" i="14"/>
  <c r="DG83" i="14" s="1"/>
  <c r="DH83" i="14" s="1"/>
  <c r="DF142" i="14"/>
  <c r="DG142" i="14" s="1"/>
  <c r="DH142" i="14" s="1"/>
  <c r="DF160" i="14"/>
  <c r="DG160" i="14" s="1"/>
  <c r="DH160" i="14" s="1"/>
  <c r="DE163" i="14"/>
  <c r="DG163" i="14" s="1"/>
  <c r="DH163" i="14" s="1"/>
  <c r="DE94" i="14"/>
  <c r="DG94" i="14" s="1"/>
  <c r="DH94" i="14" s="1"/>
  <c r="DM185" i="14"/>
  <c r="DF78" i="14"/>
  <c r="DG78" i="14" s="1"/>
  <c r="DH78" i="14" s="1"/>
  <c r="DF117" i="14"/>
  <c r="DG117" i="14" s="1"/>
  <c r="DH117" i="14" s="1"/>
  <c r="DF104" i="14"/>
  <c r="DG104" i="14" s="1"/>
  <c r="DH104" i="14" s="1"/>
  <c r="DE92" i="14"/>
  <c r="DG92" i="14" s="1"/>
  <c r="DH92" i="14" s="1"/>
  <c r="DF79" i="14"/>
  <c r="DG79" i="14" s="1"/>
  <c r="DH79" i="14" s="1"/>
  <c r="DF109" i="14"/>
  <c r="DG109" i="14" s="1"/>
  <c r="DH109" i="14" s="1"/>
  <c r="DF125" i="14"/>
  <c r="DG125" i="14" s="1"/>
  <c r="DH125" i="14" s="1"/>
  <c r="DE99" i="14"/>
  <c r="DG99" i="14" s="1"/>
  <c r="DH99" i="14" s="1"/>
  <c r="DE128" i="14"/>
  <c r="DG128" i="14" s="1"/>
  <c r="DH128" i="14" s="1"/>
  <c r="DE111" i="14"/>
  <c r="DG111" i="14" s="1"/>
  <c r="DH111" i="14" s="1"/>
  <c r="DE80" i="14"/>
  <c r="DG80" i="14" s="1"/>
  <c r="DH80" i="14" s="1"/>
  <c r="DI134" i="14"/>
  <c r="DJ134" i="14"/>
  <c r="DF168" i="14"/>
  <c r="DG168" i="14" s="1"/>
  <c r="DH168" i="14" s="1"/>
  <c r="DF97" i="14"/>
  <c r="DG97" i="14" s="1"/>
  <c r="DH97" i="14" s="1"/>
  <c r="DE150" i="14"/>
  <c r="DG150" i="14" s="1"/>
  <c r="DH150" i="14" s="1"/>
  <c r="DF120" i="14"/>
  <c r="DG120" i="14" s="1"/>
  <c r="DH120" i="14" s="1"/>
  <c r="DL74" i="14"/>
  <c r="DM74" i="14" s="1"/>
  <c r="DN74" i="14" s="1"/>
  <c r="DF127" i="14"/>
  <c r="DG127" i="14" s="1"/>
  <c r="DH127" i="14" s="1"/>
  <c r="DE155" i="14"/>
  <c r="DG155" i="14" s="1"/>
  <c r="DH155" i="14" s="1"/>
  <c r="DE159" i="14"/>
  <c r="DG159" i="14" s="1"/>
  <c r="DH159" i="14" s="1"/>
  <c r="DF165" i="14"/>
  <c r="DG165" i="14" s="1"/>
  <c r="DH165" i="14" s="1"/>
  <c r="DF139" i="14"/>
  <c r="DG139" i="14" s="1"/>
  <c r="DH139" i="14" s="1"/>
  <c r="DF106" i="14"/>
  <c r="DG106" i="14" s="1"/>
  <c r="DH106" i="14" s="1"/>
  <c r="DF121" i="14"/>
  <c r="DG121" i="14" s="1"/>
  <c r="DH121" i="14" s="1"/>
  <c r="DE126" i="14"/>
  <c r="DG126" i="14" s="1"/>
  <c r="DH126" i="14" s="1"/>
  <c r="DE152" i="14"/>
  <c r="DG152" i="14" s="1"/>
  <c r="DH152" i="14" s="1"/>
  <c r="DE164" i="14"/>
  <c r="DG164" i="14" s="1"/>
  <c r="DH164" i="14" s="1"/>
  <c r="DE131" i="14"/>
  <c r="DG131" i="14" s="1"/>
  <c r="DH131" i="14" s="1"/>
  <c r="DE122" i="14"/>
  <c r="DG122" i="14" s="1"/>
  <c r="DH122" i="14" s="1"/>
  <c r="DE69" i="14"/>
  <c r="DG69" i="14" s="1"/>
  <c r="DH69" i="14" s="1"/>
  <c r="DE84" i="14"/>
  <c r="DG84" i="14" s="1"/>
  <c r="DH84" i="14" s="1"/>
  <c r="DE123" i="14"/>
  <c r="DG123" i="14" s="1"/>
  <c r="DH123" i="14" s="1"/>
  <c r="DE115" i="14"/>
  <c r="DG115" i="14" s="1"/>
  <c r="DH115" i="14" s="1"/>
  <c r="DE85" i="14"/>
  <c r="DG85" i="14" s="1"/>
  <c r="DH85" i="14" s="1"/>
  <c r="DE108" i="14"/>
  <c r="DG108" i="14" s="1"/>
  <c r="DH108" i="14" s="1"/>
  <c r="DE129" i="14"/>
  <c r="DG129" i="14" s="1"/>
  <c r="DH129" i="14" s="1"/>
  <c r="DE75" i="14"/>
  <c r="DG75" i="14" s="1"/>
  <c r="DH75" i="14" s="1"/>
  <c r="BZ159" i="12"/>
  <c r="BY159" i="12"/>
  <c r="CF91" i="12"/>
  <c r="BZ122" i="12"/>
  <c r="CB122" i="12" s="1"/>
  <c r="CF101" i="12"/>
  <c r="CH101" i="12" s="1"/>
  <c r="CG80" i="12"/>
  <c r="CI80" i="12" s="1"/>
  <c r="CJ80" i="12" s="1"/>
  <c r="CK80" i="12" s="1"/>
  <c r="CG117" i="12"/>
  <c r="CP185" i="12"/>
  <c r="CQ185" i="12"/>
  <c r="CC81" i="12"/>
  <c r="CD81" i="12" s="1"/>
  <c r="CE81" i="12" s="1"/>
  <c r="BY149" i="12"/>
  <c r="CA149" i="12" s="1"/>
  <c r="BZ111" i="12"/>
  <c r="CB111" i="12" s="1"/>
  <c r="CF82" i="12"/>
  <c r="CE82" i="12"/>
  <c r="CB98" i="12"/>
  <c r="CC129" i="12"/>
  <c r="CD129" i="12" s="1"/>
  <c r="CE129" i="12" s="1"/>
  <c r="CA98" i="12"/>
  <c r="CB84" i="12"/>
  <c r="CC84" i="12" s="1"/>
  <c r="CD84" i="12" s="1"/>
  <c r="CC155" i="12"/>
  <c r="CD155" i="12" s="1"/>
  <c r="CB133" i="12"/>
  <c r="CA133" i="12"/>
  <c r="BU88" i="12"/>
  <c r="CE135" i="12"/>
  <c r="CH135" i="12" s="1"/>
  <c r="CB163" i="12"/>
  <c r="CH123" i="12"/>
  <c r="CH136" i="12"/>
  <c r="CH109" i="12"/>
  <c r="CH139" i="12"/>
  <c r="CH69" i="12"/>
  <c r="CH158" i="12"/>
  <c r="CH167" i="12"/>
  <c r="CH166" i="12"/>
  <c r="CG86" i="12"/>
  <c r="CG135" i="12"/>
  <c r="CG93" i="12"/>
  <c r="CG131" i="12"/>
  <c r="CG123" i="12"/>
  <c r="CG136" i="12"/>
  <c r="CH91" i="12"/>
  <c r="CA163" i="12"/>
  <c r="CB159" i="12"/>
  <c r="CG109" i="12"/>
  <c r="CG139" i="12"/>
  <c r="CG69" i="12"/>
  <c r="CG158" i="12"/>
  <c r="CG167" i="12"/>
  <c r="CG166" i="12"/>
  <c r="CG91" i="12"/>
  <c r="BV88" i="12"/>
  <c r="CH119" i="12"/>
  <c r="CI119" i="12" s="1"/>
  <c r="CJ119" i="12" s="1"/>
  <c r="CH102" i="12"/>
  <c r="CI102" i="12" s="1"/>
  <c r="CJ102" i="12" s="1"/>
  <c r="CG75" i="12"/>
  <c r="CI75" i="12" s="1"/>
  <c r="CJ75" i="12" s="1"/>
  <c r="CK75" i="12" s="1"/>
  <c r="CG106" i="12"/>
  <c r="CI106" i="12" s="1"/>
  <c r="CJ106" i="12" s="1"/>
  <c r="CG121" i="12"/>
  <c r="CI121" i="12" s="1"/>
  <c r="CJ121" i="12" s="1"/>
  <c r="CB104" i="12"/>
  <c r="CC104" i="12" s="1"/>
  <c r="CD104" i="12" s="1"/>
  <c r="CF104" i="12" s="1"/>
  <c r="CG101" i="12"/>
  <c r="CH86" i="12"/>
  <c r="CH93" i="12"/>
  <c r="CH131" i="12"/>
  <c r="BU83" i="12"/>
  <c r="BW83" i="12" s="1"/>
  <c r="BX83" i="12" s="1"/>
  <c r="CG74" i="12"/>
  <c r="CI74" i="12" s="1"/>
  <c r="CJ74" i="12" s="1"/>
  <c r="CK74" i="12" s="1"/>
  <c r="CB96" i="12"/>
  <c r="CC96" i="12" s="1"/>
  <c r="CD96" i="12" s="1"/>
  <c r="CE96" i="12" s="1"/>
  <c r="CH105" i="12"/>
  <c r="CI105" i="12" s="1"/>
  <c r="CJ105" i="12" s="1"/>
  <c r="CK105" i="12" s="1"/>
  <c r="CG127" i="12"/>
  <c r="CI127" i="12" s="1"/>
  <c r="CJ127" i="12" s="1"/>
  <c r="CK127" i="12" s="1"/>
  <c r="CG147" i="12"/>
  <c r="CI147" i="12" s="1"/>
  <c r="CJ147" i="12" s="1"/>
  <c r="CH157" i="12"/>
  <c r="CI157" i="12" s="1"/>
  <c r="CJ157" i="12" s="1"/>
  <c r="CL157" i="12" s="1"/>
  <c r="CG118" i="12"/>
  <c r="CI118" i="12" s="1"/>
  <c r="CJ118" i="12" s="1"/>
  <c r="CK118" i="12" s="1"/>
  <c r="CH100" i="12"/>
  <c r="CI100" i="12" s="1"/>
  <c r="CJ100" i="12" s="1"/>
  <c r="CK100" i="12" s="1"/>
  <c r="CG114" i="12"/>
  <c r="CI114" i="12" s="1"/>
  <c r="CJ114" i="12" s="1"/>
  <c r="CG73" i="12"/>
  <c r="CH72" i="12"/>
  <c r="CI72" i="12" s="1"/>
  <c r="CJ72" i="12" s="1"/>
  <c r="CK72" i="12" s="1"/>
  <c r="CH107" i="12"/>
  <c r="CI107" i="12" s="1"/>
  <c r="CJ107" i="12" s="1"/>
  <c r="CK107" i="12" s="1"/>
  <c r="CH110" i="12"/>
  <c r="CI110" i="12" s="1"/>
  <c r="CJ110" i="12" s="1"/>
  <c r="CH116" i="12"/>
  <c r="CI116" i="12" s="1"/>
  <c r="CJ116" i="12" s="1"/>
  <c r="CL116" i="12" s="1"/>
  <c r="CG145" i="12"/>
  <c r="CI145" i="12" s="1"/>
  <c r="CJ145" i="12" s="1"/>
  <c r="CH68" i="12"/>
  <c r="CI68" i="12" s="1"/>
  <c r="CJ68" i="12" s="1"/>
  <c r="CK68" i="12" s="1"/>
  <c r="CH138" i="12"/>
  <c r="CI138" i="12" s="1"/>
  <c r="CJ138" i="12" s="1"/>
  <c r="CK138" i="12" s="1"/>
  <c r="CG161" i="12"/>
  <c r="CI161" i="12" s="1"/>
  <c r="CJ161" i="12" s="1"/>
  <c r="CH76" i="12"/>
  <c r="CG99" i="12"/>
  <c r="CI99" i="12" s="1"/>
  <c r="CJ99" i="12" s="1"/>
  <c r="CK99" i="12" s="1"/>
  <c r="CG130" i="12"/>
  <c r="CI130" i="12" s="1"/>
  <c r="CJ130" i="12" s="1"/>
  <c r="CL130" i="12" s="1"/>
  <c r="CB90" i="12"/>
  <c r="CC90" i="12" s="1"/>
  <c r="CD90" i="12" s="1"/>
  <c r="CF90" i="12" s="1"/>
  <c r="CG134" i="12"/>
  <c r="CI134" i="12" s="1"/>
  <c r="CJ134" i="12" s="1"/>
  <c r="CK134" i="12" s="1"/>
  <c r="CH125" i="12"/>
  <c r="CI125" i="12" s="1"/>
  <c r="CJ125" i="12" s="1"/>
  <c r="CK125" i="12" s="1"/>
  <c r="CG92" i="12"/>
  <c r="CI92" i="12" s="1"/>
  <c r="CJ92" i="12" s="1"/>
  <c r="CL92" i="12" s="1"/>
  <c r="CG126" i="12"/>
  <c r="BZ120" i="12"/>
  <c r="CB120" i="12" s="1"/>
  <c r="CC94" i="12"/>
  <c r="CD94" i="12" s="1"/>
  <c r="CF94" i="12" s="1"/>
  <c r="CF156" i="12"/>
  <c r="CH156" i="12" s="1"/>
  <c r="BY108" i="12"/>
  <c r="CA108" i="12" s="1"/>
  <c r="CK97" i="12"/>
  <c r="CM97" i="12" s="1"/>
  <c r="CC165" i="12"/>
  <c r="CD165" i="12" s="1"/>
  <c r="CE165" i="12" s="1"/>
  <c r="CC140" i="12"/>
  <c r="CD140" i="12" s="1"/>
  <c r="CE140" i="12" s="1"/>
  <c r="BZ70" i="12"/>
  <c r="CB70" i="12" s="1"/>
  <c r="CL143" i="12"/>
  <c r="CN143" i="12" s="1"/>
  <c r="CK103" i="12"/>
  <c r="CL103" i="12"/>
  <c r="CK87" i="12"/>
  <c r="CL87" i="12"/>
  <c r="CI101" i="12"/>
  <c r="CJ101" i="12" s="1"/>
  <c r="CK101" i="12" s="1"/>
  <c r="CF81" i="12"/>
  <c r="CH81" i="12" s="1"/>
  <c r="CI126" i="12"/>
  <c r="CJ126" i="12" s="1"/>
  <c r="CL126" i="12" s="1"/>
  <c r="CL112" i="12"/>
  <c r="CN112" i="12" s="1"/>
  <c r="CK128" i="12"/>
  <c r="CM128" i="12" s="1"/>
  <c r="CI115" i="12"/>
  <c r="CJ115" i="12" s="1"/>
  <c r="CK115" i="12" s="1"/>
  <c r="CL113" i="12"/>
  <c r="CK113" i="12"/>
  <c r="CF78" i="12"/>
  <c r="CH78" i="12" s="1"/>
  <c r="CE71" i="12"/>
  <c r="CG71" i="12" s="1"/>
  <c r="CE85" i="12"/>
  <c r="CG85" i="12" s="1"/>
  <c r="CI162" i="12"/>
  <c r="CJ162" i="12" s="1"/>
  <c r="CK162" i="12" s="1"/>
  <c r="CE137" i="12"/>
  <c r="CG137" i="12" s="1"/>
  <c r="CK95" i="12"/>
  <c r="CM95" i="12" s="1"/>
  <c r="CF153" i="12"/>
  <c r="CH153" i="12" s="1"/>
  <c r="CL124" i="12"/>
  <c r="CK124" i="12"/>
  <c r="CC146" i="12"/>
  <c r="CD146" i="12" s="1"/>
  <c r="CE146" i="12" s="1"/>
  <c r="CE151" i="12"/>
  <c r="CG151" i="12" s="1"/>
  <c r="CF164" i="12"/>
  <c r="CH164" i="12" s="1"/>
  <c r="CF150" i="12"/>
  <c r="CH150" i="12" s="1"/>
  <c r="CC154" i="12"/>
  <c r="CD154" i="12" s="1"/>
  <c r="CF154" i="12" s="1"/>
  <c r="CI76" i="12"/>
  <c r="CJ76" i="12" s="1"/>
  <c r="CL76" i="12" s="1"/>
  <c r="CK89" i="12"/>
  <c r="CL89" i="12"/>
  <c r="CF132" i="12"/>
  <c r="CH132" i="12" s="1"/>
  <c r="CC79" i="12"/>
  <c r="CD79" i="12" s="1"/>
  <c r="CE79" i="12" s="1"/>
  <c r="CF77" i="12"/>
  <c r="CH77" i="12" s="1"/>
  <c r="CI117" i="12"/>
  <c r="CJ117" i="12" s="1"/>
  <c r="CK117" i="12" s="1"/>
  <c r="CE148" i="12"/>
  <c r="CF148" i="12"/>
  <c r="CC168" i="12"/>
  <c r="CD168" i="12" s="1"/>
  <c r="CC144" i="12"/>
  <c r="CD144" i="12" s="1"/>
  <c r="CC142" i="12"/>
  <c r="CD142" i="12" s="1"/>
  <c r="CC141" i="12"/>
  <c r="CD141" i="12" s="1"/>
  <c r="CC160" i="12"/>
  <c r="CD160" i="12" s="1"/>
  <c r="CC152" i="12"/>
  <c r="CD152" i="12" s="1"/>
  <c r="DI162" i="14" l="1"/>
  <c r="DJ162" i="14"/>
  <c r="DL162" i="14" s="1"/>
  <c r="DK95" i="14"/>
  <c r="DL146" i="14"/>
  <c r="DK134" i="14"/>
  <c r="DK101" i="14"/>
  <c r="DK71" i="14"/>
  <c r="DI139" i="14"/>
  <c r="DJ139" i="14"/>
  <c r="DI127" i="14"/>
  <c r="DJ127" i="14"/>
  <c r="DI97" i="14"/>
  <c r="DJ97" i="14"/>
  <c r="DL97" i="14" s="1"/>
  <c r="DI125" i="14"/>
  <c r="DJ125" i="14"/>
  <c r="DI104" i="14"/>
  <c r="DJ104" i="14"/>
  <c r="DL104" i="14" s="1"/>
  <c r="DI83" i="14"/>
  <c r="DJ83" i="14"/>
  <c r="DI165" i="14"/>
  <c r="DJ165" i="14"/>
  <c r="DL165" i="14" s="1"/>
  <c r="DO74" i="14"/>
  <c r="DP74" i="14"/>
  <c r="DI168" i="14"/>
  <c r="DJ168" i="14"/>
  <c r="DL168" i="14" s="1"/>
  <c r="DI109" i="14"/>
  <c r="DJ109" i="14"/>
  <c r="DI117" i="14"/>
  <c r="DJ117" i="14"/>
  <c r="DL117" i="14" s="1"/>
  <c r="DI120" i="14"/>
  <c r="DJ120" i="14"/>
  <c r="DI79" i="14"/>
  <c r="DJ79" i="14"/>
  <c r="DL79" i="14" s="1"/>
  <c r="DI78" i="14"/>
  <c r="DJ78" i="14"/>
  <c r="DI160" i="14"/>
  <c r="DJ160" i="14"/>
  <c r="DL160" i="14" s="1"/>
  <c r="DI121" i="14"/>
  <c r="DJ121" i="14"/>
  <c r="DI106" i="14"/>
  <c r="DJ106" i="14"/>
  <c r="DL106" i="14" s="1"/>
  <c r="DI142" i="14"/>
  <c r="DJ142" i="14"/>
  <c r="DI75" i="14"/>
  <c r="DJ75" i="14"/>
  <c r="DL75" i="14" s="1"/>
  <c r="DI129" i="14"/>
  <c r="DJ129" i="14"/>
  <c r="DI123" i="14"/>
  <c r="DJ123" i="14"/>
  <c r="DL123" i="14" s="1"/>
  <c r="DI131" i="14"/>
  <c r="DJ131" i="14"/>
  <c r="DI159" i="14"/>
  <c r="DJ159" i="14"/>
  <c r="DL159" i="14" s="1"/>
  <c r="DL134" i="14"/>
  <c r="DM134" i="14" s="1"/>
  <c r="DN134" i="14" s="1"/>
  <c r="DI128" i="14"/>
  <c r="DK128" i="14" s="1"/>
  <c r="DJ128" i="14"/>
  <c r="DI167" i="14"/>
  <c r="DK167" i="14" s="1"/>
  <c r="DJ167" i="14"/>
  <c r="DO98" i="14"/>
  <c r="DQ98" i="14" s="1"/>
  <c r="DP98" i="14"/>
  <c r="DI119" i="14"/>
  <c r="DK119" i="14" s="1"/>
  <c r="DJ119" i="14"/>
  <c r="DI112" i="14"/>
  <c r="DK112" i="14" s="1"/>
  <c r="DJ112" i="14"/>
  <c r="DL95" i="14"/>
  <c r="DM95" i="14" s="1"/>
  <c r="DN95" i="14" s="1"/>
  <c r="DI154" i="14"/>
  <c r="DJ154" i="14"/>
  <c r="DL154" i="14" s="1"/>
  <c r="DN185" i="14"/>
  <c r="DI140" i="14"/>
  <c r="DK140" i="14" s="1"/>
  <c r="DJ140" i="14"/>
  <c r="DI77" i="14"/>
  <c r="DK77" i="14" s="1"/>
  <c r="DJ77" i="14"/>
  <c r="DI132" i="14"/>
  <c r="DK132" i="14" s="1"/>
  <c r="DJ132" i="14"/>
  <c r="DL101" i="14"/>
  <c r="DM101" i="14" s="1"/>
  <c r="DN101" i="14" s="1"/>
  <c r="DI145" i="14"/>
  <c r="DJ145" i="14"/>
  <c r="DL145" i="14" s="1"/>
  <c r="DI156" i="14"/>
  <c r="DJ156" i="14"/>
  <c r="DL156" i="14" s="1"/>
  <c r="DI133" i="14"/>
  <c r="DJ133" i="14"/>
  <c r="DL133" i="14" s="1"/>
  <c r="DI108" i="14"/>
  <c r="DJ108" i="14"/>
  <c r="DL108" i="14" s="1"/>
  <c r="DI84" i="14"/>
  <c r="DJ84" i="14"/>
  <c r="DL84" i="14" s="1"/>
  <c r="DI164" i="14"/>
  <c r="DJ164" i="14"/>
  <c r="DL164" i="14" s="1"/>
  <c r="DI155" i="14"/>
  <c r="DJ155" i="14"/>
  <c r="DL155" i="14" s="1"/>
  <c r="DI150" i="14"/>
  <c r="DJ150" i="14"/>
  <c r="DL150" i="14" s="1"/>
  <c r="DI99" i="14"/>
  <c r="DK99" i="14" s="1"/>
  <c r="DJ99" i="14"/>
  <c r="DI92" i="14"/>
  <c r="DK92" i="14" s="1"/>
  <c r="DJ92" i="14"/>
  <c r="DI86" i="14"/>
  <c r="DK86" i="14" s="1"/>
  <c r="DJ86" i="14"/>
  <c r="DI82" i="14"/>
  <c r="DK82" i="14" s="1"/>
  <c r="DJ82" i="14"/>
  <c r="DI72" i="14"/>
  <c r="DK72" i="14" s="1"/>
  <c r="DJ72" i="14"/>
  <c r="DH169" i="14"/>
  <c r="DI68" i="14"/>
  <c r="DJ68" i="14"/>
  <c r="DL68" i="14" s="1"/>
  <c r="DI114" i="14"/>
  <c r="DJ114" i="14"/>
  <c r="DI107" i="14"/>
  <c r="DJ107" i="14"/>
  <c r="DO116" i="14"/>
  <c r="DP116" i="14"/>
  <c r="DI70" i="14"/>
  <c r="DJ70" i="14"/>
  <c r="DI144" i="14"/>
  <c r="DJ144" i="14"/>
  <c r="DI137" i="14"/>
  <c r="DJ137" i="14"/>
  <c r="DO76" i="14"/>
  <c r="DP76" i="14"/>
  <c r="DL124" i="14"/>
  <c r="DM124" i="14" s="1"/>
  <c r="DN124" i="14" s="1"/>
  <c r="DI110" i="14"/>
  <c r="DJ110" i="14"/>
  <c r="DI118" i="14"/>
  <c r="DJ118" i="14"/>
  <c r="DL71" i="14"/>
  <c r="DM71" i="14" s="1"/>
  <c r="DN71" i="14" s="1"/>
  <c r="DK146" i="14"/>
  <c r="DM146" i="14" s="1"/>
  <c r="DN146" i="14" s="1"/>
  <c r="DI85" i="14"/>
  <c r="DJ85" i="14"/>
  <c r="DI69" i="14"/>
  <c r="DJ69" i="14"/>
  <c r="DI152" i="14"/>
  <c r="DJ152" i="14"/>
  <c r="DI80" i="14"/>
  <c r="DJ80" i="14"/>
  <c r="DI94" i="14"/>
  <c r="DJ94" i="14"/>
  <c r="DI96" i="14"/>
  <c r="DJ96" i="14"/>
  <c r="DI148" i="14"/>
  <c r="DJ148" i="14"/>
  <c r="DI147" i="14"/>
  <c r="DJ147" i="14"/>
  <c r="DI93" i="14"/>
  <c r="DJ93" i="14"/>
  <c r="DI90" i="14"/>
  <c r="DJ90" i="14"/>
  <c r="DI158" i="14"/>
  <c r="DJ158" i="14"/>
  <c r="DI102" i="14"/>
  <c r="DJ102" i="14"/>
  <c r="DI141" i="14"/>
  <c r="DJ141" i="14"/>
  <c r="DI138" i="14"/>
  <c r="DJ138" i="14"/>
  <c r="DI81" i="14"/>
  <c r="DJ81" i="14"/>
  <c r="DI100" i="14"/>
  <c r="DJ100" i="14"/>
  <c r="DI115" i="14"/>
  <c r="DJ115" i="14"/>
  <c r="DI122" i="14"/>
  <c r="DJ122" i="14"/>
  <c r="DI126" i="14"/>
  <c r="DJ126" i="14"/>
  <c r="DI111" i="14"/>
  <c r="DJ111" i="14"/>
  <c r="DI163" i="14"/>
  <c r="DJ163" i="14"/>
  <c r="DO103" i="14"/>
  <c r="DP103" i="14"/>
  <c r="DI91" i="14"/>
  <c r="DJ91" i="14"/>
  <c r="DI105" i="14"/>
  <c r="DJ105" i="14"/>
  <c r="DI153" i="14"/>
  <c r="DJ153" i="14"/>
  <c r="DO89" i="14"/>
  <c r="DP89" i="14"/>
  <c r="DI151" i="14"/>
  <c r="DJ151" i="14"/>
  <c r="DI135" i="14"/>
  <c r="DJ135" i="14"/>
  <c r="DI149" i="14"/>
  <c r="DJ149" i="14"/>
  <c r="DI136" i="14"/>
  <c r="DJ136" i="14"/>
  <c r="DI130" i="14"/>
  <c r="DJ130" i="14"/>
  <c r="DI161" i="14"/>
  <c r="DJ161" i="14"/>
  <c r="DI166" i="14"/>
  <c r="DJ166" i="14"/>
  <c r="DK88" i="14"/>
  <c r="DM88" i="14" s="1"/>
  <c r="DN88" i="14" s="1"/>
  <c r="DI157" i="14"/>
  <c r="DJ157" i="14"/>
  <c r="DI73" i="14"/>
  <c r="DJ73" i="14"/>
  <c r="DK113" i="14"/>
  <c r="DM113" i="14" s="1"/>
  <c r="DN113" i="14" s="1"/>
  <c r="DK143" i="14"/>
  <c r="DM143" i="14" s="1"/>
  <c r="DN143" i="14" s="1"/>
  <c r="DK87" i="14"/>
  <c r="DM87" i="14" s="1"/>
  <c r="DN87" i="14" s="1"/>
  <c r="BW88" i="12"/>
  <c r="BX88" i="12" s="1"/>
  <c r="CA159" i="12"/>
  <c r="CL80" i="12"/>
  <c r="CN80" i="12" s="1"/>
  <c r="CA122" i="12"/>
  <c r="CC122" i="12" s="1"/>
  <c r="CD122" i="12" s="1"/>
  <c r="CF122" i="12" s="1"/>
  <c r="CR185" i="12"/>
  <c r="CS185" i="12" s="1"/>
  <c r="CT185" i="12" s="1"/>
  <c r="CB149" i="12"/>
  <c r="CC149" i="12" s="1"/>
  <c r="CD149" i="12" s="1"/>
  <c r="CH82" i="12"/>
  <c r="CF129" i="12"/>
  <c r="CH129" i="12" s="1"/>
  <c r="CA111" i="12"/>
  <c r="CC111" i="12" s="1"/>
  <c r="CD111" i="12" s="1"/>
  <c r="CE111" i="12" s="1"/>
  <c r="CC98" i="12"/>
  <c r="CD98" i="12" s="1"/>
  <c r="CE98" i="12" s="1"/>
  <c r="CG82" i="12"/>
  <c r="CC133" i="12"/>
  <c r="CD133" i="12" s="1"/>
  <c r="CF133" i="12" s="1"/>
  <c r="CE84" i="12"/>
  <c r="CF84" i="12"/>
  <c r="CE155" i="12"/>
  <c r="CF155" i="12"/>
  <c r="CL100" i="12"/>
  <c r="CN100" i="12" s="1"/>
  <c r="CG148" i="12"/>
  <c r="CN89" i="12"/>
  <c r="CM124" i="12"/>
  <c r="CN113" i="12"/>
  <c r="CM87" i="12"/>
  <c r="CL110" i="12"/>
  <c r="CK110" i="12"/>
  <c r="CN103" i="12"/>
  <c r="CG156" i="12"/>
  <c r="CG77" i="12"/>
  <c r="CH71" i="12"/>
  <c r="CI71" i="12" s="1"/>
  <c r="CJ71" i="12" s="1"/>
  <c r="CK71" i="12" s="1"/>
  <c r="CB108" i="12"/>
  <c r="CC108" i="12" s="1"/>
  <c r="CD108" i="12" s="1"/>
  <c r="CE108" i="12" s="1"/>
  <c r="CH137" i="12"/>
  <c r="CI137" i="12" s="1"/>
  <c r="CJ137" i="12" s="1"/>
  <c r="CK137" i="12" s="1"/>
  <c r="CM103" i="12"/>
  <c r="CN95" i="12"/>
  <c r="CO95" i="12" s="1"/>
  <c r="CP95" i="12" s="1"/>
  <c r="CR95" i="12" s="1"/>
  <c r="CN97" i="12"/>
  <c r="CO97" i="12" s="1"/>
  <c r="CP97" i="12" s="1"/>
  <c r="CR97" i="12" s="1"/>
  <c r="CA120" i="12"/>
  <c r="CC120" i="12" s="1"/>
  <c r="CD120" i="12" s="1"/>
  <c r="CF120" i="12" s="1"/>
  <c r="CG150" i="12"/>
  <c r="CI150" i="12" s="1"/>
  <c r="CJ150" i="12" s="1"/>
  <c r="CL150" i="12" s="1"/>
  <c r="CG164" i="12"/>
  <c r="CI164" i="12" s="1"/>
  <c r="CJ164" i="12" s="1"/>
  <c r="CK164" i="12" s="1"/>
  <c r="CH148" i="12"/>
  <c r="CM89" i="12"/>
  <c r="CN124" i="12"/>
  <c r="CM113" i="12"/>
  <c r="CN87" i="12"/>
  <c r="CA70" i="12"/>
  <c r="CC70" i="12" s="1"/>
  <c r="CD70" i="12" s="1"/>
  <c r="CH85" i="12"/>
  <c r="CI85" i="12" s="1"/>
  <c r="CJ85" i="12" s="1"/>
  <c r="CL85" i="12" s="1"/>
  <c r="CG81" i="12"/>
  <c r="CI81" i="12" s="1"/>
  <c r="CJ81" i="12" s="1"/>
  <c r="CL81" i="12" s="1"/>
  <c r="CN128" i="12"/>
  <c r="CO128" i="12" s="1"/>
  <c r="CP128" i="12" s="1"/>
  <c r="CR128" i="12" s="1"/>
  <c r="CG78" i="12"/>
  <c r="CI78" i="12" s="1"/>
  <c r="CJ78" i="12" s="1"/>
  <c r="CL78" i="12" s="1"/>
  <c r="CG132" i="12"/>
  <c r="CI132" i="12" s="1"/>
  <c r="CJ132" i="12" s="1"/>
  <c r="CK132" i="12" s="1"/>
  <c r="CM112" i="12"/>
  <c r="CO112" i="12" s="1"/>
  <c r="CP112" i="12" s="1"/>
  <c r="CQ112" i="12" s="1"/>
  <c r="CH151" i="12"/>
  <c r="CI151" i="12" s="1"/>
  <c r="CJ151" i="12" s="1"/>
  <c r="CK151" i="12" s="1"/>
  <c r="CM143" i="12"/>
  <c r="CO143" i="12" s="1"/>
  <c r="CP143" i="12" s="1"/>
  <c r="CQ143" i="12" s="1"/>
  <c r="CG153" i="12"/>
  <c r="CI153" i="12" s="1"/>
  <c r="CJ153" i="12" s="1"/>
  <c r="CL153" i="12" s="1"/>
  <c r="BZ83" i="12"/>
  <c r="BY83" i="12"/>
  <c r="CE94" i="12"/>
  <c r="CG94" i="12" s="1"/>
  <c r="CI73" i="12"/>
  <c r="CJ73" i="12" s="1"/>
  <c r="CL73" i="12" s="1"/>
  <c r="CL127" i="12"/>
  <c r="CN127" i="12" s="1"/>
  <c r="CK106" i="12"/>
  <c r="CL106" i="12"/>
  <c r="CF165" i="12"/>
  <c r="CH165" i="12" s="1"/>
  <c r="CE154" i="12"/>
  <c r="CG154" i="12" s="1"/>
  <c r="CL99" i="12"/>
  <c r="CN99" i="12" s="1"/>
  <c r="CI136" i="12"/>
  <c r="CJ136" i="12" s="1"/>
  <c r="CL136" i="12" s="1"/>
  <c r="CE104" i="12"/>
  <c r="CG104" i="12" s="1"/>
  <c r="CF96" i="12"/>
  <c r="CH96" i="12" s="1"/>
  <c r="CI123" i="12"/>
  <c r="CJ123" i="12" s="1"/>
  <c r="CL123" i="12" s="1"/>
  <c r="CK157" i="12"/>
  <c r="CM157" i="12" s="1"/>
  <c r="BY88" i="12"/>
  <c r="BZ88" i="12"/>
  <c r="BX169" i="12"/>
  <c r="CK114" i="12"/>
  <c r="CL114" i="12"/>
  <c r="CF146" i="12"/>
  <c r="CH146" i="12" s="1"/>
  <c r="CL125" i="12"/>
  <c r="CN125" i="12" s="1"/>
  <c r="CE90" i="12"/>
  <c r="CG90" i="12" s="1"/>
  <c r="CL68" i="12"/>
  <c r="CN68" i="12" s="1"/>
  <c r="CF140" i="12"/>
  <c r="CH140" i="12" s="1"/>
  <c r="CL119" i="12"/>
  <c r="CK119" i="12"/>
  <c r="CK92" i="12"/>
  <c r="CM92" i="12" s="1"/>
  <c r="CL72" i="12"/>
  <c r="CN72" i="12" s="1"/>
  <c r="CI93" i="12"/>
  <c r="CJ93" i="12" s="1"/>
  <c r="CK93" i="12" s="1"/>
  <c r="CK102" i="12"/>
  <c r="CL102" i="12"/>
  <c r="CL115" i="12"/>
  <c r="CN115" i="12" s="1"/>
  <c r="CL75" i="12"/>
  <c r="CN75" i="12" s="1"/>
  <c r="CI167" i="12"/>
  <c r="CJ167" i="12" s="1"/>
  <c r="CK167" i="12" s="1"/>
  <c r="CK76" i="12"/>
  <c r="CM76" i="12" s="1"/>
  <c r="CL101" i="12"/>
  <c r="CN101" i="12" s="1"/>
  <c r="CL138" i="12"/>
  <c r="CN138" i="12" s="1"/>
  <c r="CL107" i="12"/>
  <c r="CN107" i="12" s="1"/>
  <c r="CL162" i="12"/>
  <c r="CN162" i="12" s="1"/>
  <c r="CL145" i="12"/>
  <c r="CK145" i="12"/>
  <c r="CL147" i="12"/>
  <c r="CK147" i="12"/>
  <c r="CL134" i="12"/>
  <c r="CN134" i="12" s="1"/>
  <c r="CL105" i="12"/>
  <c r="CN105" i="12" s="1"/>
  <c r="CI86" i="12"/>
  <c r="CJ86" i="12" s="1"/>
  <c r="CL86" i="12" s="1"/>
  <c r="CF79" i="12"/>
  <c r="CH79" i="12" s="1"/>
  <c r="CI109" i="12"/>
  <c r="CJ109" i="12" s="1"/>
  <c r="CK109" i="12" s="1"/>
  <c r="CK126" i="12"/>
  <c r="CM126" i="12" s="1"/>
  <c r="CI139" i="12"/>
  <c r="CJ139" i="12" s="1"/>
  <c r="CK139" i="12" s="1"/>
  <c r="CL117" i="12"/>
  <c r="CN117" i="12" s="1"/>
  <c r="CK130" i="12"/>
  <c r="CM130" i="12" s="1"/>
  <c r="CI156" i="12"/>
  <c r="CJ156" i="12" s="1"/>
  <c r="CK156" i="12" s="1"/>
  <c r="CI166" i="12"/>
  <c r="CJ166" i="12" s="1"/>
  <c r="CK166" i="12" s="1"/>
  <c r="CC163" i="12"/>
  <c r="CD163" i="12" s="1"/>
  <c r="CE163" i="12" s="1"/>
  <c r="CK116" i="12"/>
  <c r="CM116" i="12" s="1"/>
  <c r="CI69" i="12"/>
  <c r="CJ69" i="12" s="1"/>
  <c r="CL69" i="12" s="1"/>
  <c r="CI135" i="12"/>
  <c r="CJ135" i="12" s="1"/>
  <c r="CL135" i="12" s="1"/>
  <c r="CL118" i="12"/>
  <c r="CN118" i="12" s="1"/>
  <c r="CL121" i="12"/>
  <c r="CK121" i="12"/>
  <c r="CL74" i="12"/>
  <c r="CN74" i="12" s="1"/>
  <c r="CI77" i="12"/>
  <c r="CJ77" i="12" s="1"/>
  <c r="CI131" i="12"/>
  <c r="CJ131" i="12" s="1"/>
  <c r="CK131" i="12" s="1"/>
  <c r="CI158" i="12"/>
  <c r="CJ158" i="12" s="1"/>
  <c r="CK158" i="12" s="1"/>
  <c r="CI91" i="12"/>
  <c r="CJ91" i="12" s="1"/>
  <c r="CL91" i="12" s="1"/>
  <c r="CC159" i="12"/>
  <c r="CD159" i="12" s="1"/>
  <c r="CE159" i="12" s="1"/>
  <c r="CE160" i="12"/>
  <c r="CF160" i="12"/>
  <c r="CE141" i="12"/>
  <c r="CF141" i="12"/>
  <c r="CE142" i="12"/>
  <c r="CF142" i="12"/>
  <c r="CK161" i="12"/>
  <c r="CL161" i="12"/>
  <c r="CE144" i="12"/>
  <c r="CF144" i="12"/>
  <c r="CE168" i="12"/>
  <c r="CF168" i="12"/>
  <c r="CE152" i="12"/>
  <c r="CF152" i="12"/>
  <c r="DK138" i="14" l="1"/>
  <c r="DK102" i="14"/>
  <c r="DK90" i="14"/>
  <c r="DK148" i="14"/>
  <c r="DK94" i="14"/>
  <c r="DK152" i="14"/>
  <c r="DK85" i="14"/>
  <c r="DK118" i="14"/>
  <c r="DR76" i="14"/>
  <c r="DK70" i="14"/>
  <c r="DK107" i="14"/>
  <c r="DL131" i="14"/>
  <c r="DL129" i="14"/>
  <c r="DL142" i="14"/>
  <c r="DL121" i="14"/>
  <c r="DL78" i="14"/>
  <c r="DL120" i="14"/>
  <c r="DL109" i="14"/>
  <c r="DR74" i="14"/>
  <c r="DL83" i="14"/>
  <c r="DL125" i="14"/>
  <c r="DL127" i="14"/>
  <c r="DL100" i="14"/>
  <c r="DK81" i="14"/>
  <c r="DK141" i="14"/>
  <c r="DK158" i="14"/>
  <c r="DK93" i="14"/>
  <c r="DK147" i="14"/>
  <c r="DK96" i="14"/>
  <c r="DK80" i="14"/>
  <c r="DK69" i="14"/>
  <c r="DK110" i="14"/>
  <c r="DL137" i="14"/>
  <c r="DK144" i="14"/>
  <c r="DQ116" i="14"/>
  <c r="DK114" i="14"/>
  <c r="DK162" i="14"/>
  <c r="DM162" i="14" s="1"/>
  <c r="DN162" i="14" s="1"/>
  <c r="DL157" i="14"/>
  <c r="DK166" i="14"/>
  <c r="DK130" i="14"/>
  <c r="DK149" i="14"/>
  <c r="DK151" i="14"/>
  <c r="DK153" i="14"/>
  <c r="DK91" i="14"/>
  <c r="DK163" i="14"/>
  <c r="DK126" i="14"/>
  <c r="DK115" i="14"/>
  <c r="DL73" i="14"/>
  <c r="DK161" i="14"/>
  <c r="DK136" i="14"/>
  <c r="DK135" i="14"/>
  <c r="DQ89" i="14"/>
  <c r="DK105" i="14"/>
  <c r="DQ103" i="14"/>
  <c r="DK111" i="14"/>
  <c r="DK122" i="14"/>
  <c r="DL139" i="14"/>
  <c r="DO71" i="14"/>
  <c r="DP71" i="14"/>
  <c r="DR71" i="14" s="1"/>
  <c r="DO88" i="14"/>
  <c r="DQ88" i="14" s="1"/>
  <c r="DP88" i="14"/>
  <c r="DR88" i="14" s="1"/>
  <c r="DO87" i="14"/>
  <c r="DP87" i="14"/>
  <c r="DR87" i="14" s="1"/>
  <c r="DK73" i="14"/>
  <c r="DM73" i="14" s="1"/>
  <c r="DN73" i="14" s="1"/>
  <c r="DL166" i="14"/>
  <c r="DL130" i="14"/>
  <c r="DL149" i="14"/>
  <c r="DL151" i="14"/>
  <c r="DL153" i="14"/>
  <c r="DL91" i="14"/>
  <c r="DL163" i="14"/>
  <c r="DL126" i="14"/>
  <c r="DL115" i="14"/>
  <c r="DK100" i="14"/>
  <c r="DM100" i="14" s="1"/>
  <c r="DN100" i="14" s="1"/>
  <c r="DL138" i="14"/>
  <c r="DL102" i="14"/>
  <c r="DL90" i="14"/>
  <c r="DL148" i="14"/>
  <c r="DL94" i="14"/>
  <c r="DL152" i="14"/>
  <c r="DL85" i="14"/>
  <c r="DL118" i="14"/>
  <c r="DK137" i="14"/>
  <c r="DM137" i="14" s="1"/>
  <c r="DN137" i="14" s="1"/>
  <c r="DL70" i="14"/>
  <c r="DL107" i="14"/>
  <c r="DO95" i="14"/>
  <c r="DP95" i="14"/>
  <c r="DR95" i="14" s="1"/>
  <c r="DL72" i="14"/>
  <c r="DL86" i="14"/>
  <c r="DL99" i="14"/>
  <c r="DK150" i="14"/>
  <c r="DM150" i="14" s="1"/>
  <c r="DN150" i="14" s="1"/>
  <c r="DK164" i="14"/>
  <c r="DM164" i="14" s="1"/>
  <c r="DN164" i="14" s="1"/>
  <c r="DK108" i="14"/>
  <c r="DM108" i="14" s="1"/>
  <c r="DN108" i="14" s="1"/>
  <c r="DK156" i="14"/>
  <c r="DM156" i="14" s="1"/>
  <c r="DN156" i="14" s="1"/>
  <c r="DL132" i="14"/>
  <c r="DL140" i="14"/>
  <c r="DK154" i="14"/>
  <c r="DM154" i="14" s="1"/>
  <c r="DN154" i="14" s="1"/>
  <c r="DL119" i="14"/>
  <c r="DL167" i="14"/>
  <c r="DK131" i="14"/>
  <c r="DM131" i="14" s="1"/>
  <c r="DN131" i="14" s="1"/>
  <c r="DK129" i="14"/>
  <c r="DM129" i="14" s="1"/>
  <c r="DN129" i="14" s="1"/>
  <c r="DK142" i="14"/>
  <c r="DM142" i="14" s="1"/>
  <c r="DN142" i="14" s="1"/>
  <c r="DK121" i="14"/>
  <c r="DM121" i="14" s="1"/>
  <c r="DN121" i="14" s="1"/>
  <c r="DK78" i="14"/>
  <c r="DM78" i="14" s="1"/>
  <c r="DN78" i="14" s="1"/>
  <c r="DK120" i="14"/>
  <c r="DM120" i="14" s="1"/>
  <c r="DN120" i="14" s="1"/>
  <c r="DK109" i="14"/>
  <c r="DM109" i="14" s="1"/>
  <c r="DN109" i="14" s="1"/>
  <c r="DQ74" i="14"/>
  <c r="DS74" i="14" s="1"/>
  <c r="DT74" i="14" s="1"/>
  <c r="DK83" i="14"/>
  <c r="DM83" i="14" s="1"/>
  <c r="DN83" i="14" s="1"/>
  <c r="DK125" i="14"/>
  <c r="DM125" i="14" s="1"/>
  <c r="DN125" i="14" s="1"/>
  <c r="DK127" i="14"/>
  <c r="DM127" i="14" s="1"/>
  <c r="DN127" i="14" s="1"/>
  <c r="DO143" i="14"/>
  <c r="DQ143" i="14" s="1"/>
  <c r="DP143" i="14"/>
  <c r="DM166" i="14"/>
  <c r="DN166" i="14" s="1"/>
  <c r="DM149" i="14"/>
  <c r="DN149" i="14" s="1"/>
  <c r="DM153" i="14"/>
  <c r="DN153" i="14" s="1"/>
  <c r="DM163" i="14"/>
  <c r="DN163" i="14" s="1"/>
  <c r="DM115" i="14"/>
  <c r="DN115" i="14" s="1"/>
  <c r="DM138" i="14"/>
  <c r="DN138" i="14" s="1"/>
  <c r="DM102" i="14"/>
  <c r="DN102" i="14" s="1"/>
  <c r="DM90" i="14"/>
  <c r="DN90" i="14" s="1"/>
  <c r="DM148" i="14"/>
  <c r="DN148" i="14" s="1"/>
  <c r="DM94" i="14"/>
  <c r="DN94" i="14" s="1"/>
  <c r="DM152" i="14"/>
  <c r="DN152" i="14" s="1"/>
  <c r="DM85" i="14"/>
  <c r="DN85" i="14" s="1"/>
  <c r="DM118" i="14"/>
  <c r="DN118" i="14" s="1"/>
  <c r="DO101" i="14"/>
  <c r="DQ101" i="14" s="1"/>
  <c r="DP101" i="14"/>
  <c r="DM70" i="14"/>
  <c r="DN70" i="14" s="1"/>
  <c r="DM107" i="14"/>
  <c r="DN107" i="14" s="1"/>
  <c r="DM72" i="14"/>
  <c r="DN72" i="14" s="1"/>
  <c r="DM86" i="14"/>
  <c r="DN86" i="14" s="1"/>
  <c r="DM99" i="14"/>
  <c r="DN99" i="14" s="1"/>
  <c r="DM132" i="14"/>
  <c r="DN132" i="14" s="1"/>
  <c r="DM140" i="14"/>
  <c r="DN140" i="14" s="1"/>
  <c r="DM119" i="14"/>
  <c r="DN119" i="14" s="1"/>
  <c r="DM167" i="14"/>
  <c r="DN167" i="14" s="1"/>
  <c r="DM130" i="14"/>
  <c r="DN130" i="14" s="1"/>
  <c r="DM151" i="14"/>
  <c r="DN151" i="14" s="1"/>
  <c r="DM91" i="14"/>
  <c r="DN91" i="14" s="1"/>
  <c r="DM126" i="14"/>
  <c r="DN126" i="14" s="1"/>
  <c r="DO124" i="14"/>
  <c r="DP124" i="14"/>
  <c r="DR124" i="14" s="1"/>
  <c r="DO113" i="14"/>
  <c r="DP113" i="14"/>
  <c r="DR113" i="14" s="1"/>
  <c r="DK157" i="14"/>
  <c r="DM157" i="14" s="1"/>
  <c r="DN157" i="14" s="1"/>
  <c r="DL161" i="14"/>
  <c r="DM161" i="14" s="1"/>
  <c r="DN161" i="14" s="1"/>
  <c r="DL136" i="14"/>
  <c r="DM136" i="14" s="1"/>
  <c r="DN136" i="14" s="1"/>
  <c r="DL135" i="14"/>
  <c r="DM135" i="14" s="1"/>
  <c r="DN135" i="14" s="1"/>
  <c r="DR89" i="14"/>
  <c r="DS89" i="14" s="1"/>
  <c r="DT89" i="14" s="1"/>
  <c r="DL105" i="14"/>
  <c r="DM105" i="14" s="1"/>
  <c r="DN105" i="14" s="1"/>
  <c r="DR103" i="14"/>
  <c r="DS103" i="14" s="1"/>
  <c r="DT103" i="14" s="1"/>
  <c r="DL111" i="14"/>
  <c r="DM111" i="14" s="1"/>
  <c r="DN111" i="14" s="1"/>
  <c r="DL122" i="14"/>
  <c r="DM122" i="14" s="1"/>
  <c r="DN122" i="14" s="1"/>
  <c r="DL81" i="14"/>
  <c r="DM81" i="14" s="1"/>
  <c r="DN81" i="14" s="1"/>
  <c r="DL141" i="14"/>
  <c r="DM141" i="14" s="1"/>
  <c r="DN141" i="14" s="1"/>
  <c r="DL158" i="14"/>
  <c r="DM158" i="14" s="1"/>
  <c r="DN158" i="14" s="1"/>
  <c r="DL93" i="14"/>
  <c r="DM93" i="14" s="1"/>
  <c r="DN93" i="14" s="1"/>
  <c r="DL147" i="14"/>
  <c r="DM147" i="14" s="1"/>
  <c r="DN147" i="14" s="1"/>
  <c r="DL96" i="14"/>
  <c r="DM96" i="14" s="1"/>
  <c r="DN96" i="14" s="1"/>
  <c r="DL80" i="14"/>
  <c r="DM80" i="14" s="1"/>
  <c r="DN80" i="14" s="1"/>
  <c r="DL69" i="14"/>
  <c r="DM69" i="14" s="1"/>
  <c r="DN69" i="14" s="1"/>
  <c r="DO146" i="14"/>
  <c r="DQ146" i="14" s="1"/>
  <c r="DP146" i="14"/>
  <c r="DL110" i="14"/>
  <c r="DM110" i="14" s="1"/>
  <c r="DN110" i="14" s="1"/>
  <c r="DQ76" i="14"/>
  <c r="DS76" i="14" s="1"/>
  <c r="DT76" i="14" s="1"/>
  <c r="DL144" i="14"/>
  <c r="DM144" i="14" s="1"/>
  <c r="DN144" i="14" s="1"/>
  <c r="DR116" i="14"/>
  <c r="DS116" i="14" s="1"/>
  <c r="DT116" i="14" s="1"/>
  <c r="DL114" i="14"/>
  <c r="DM114" i="14" s="1"/>
  <c r="DN114" i="14" s="1"/>
  <c r="DK68" i="14"/>
  <c r="DM68" i="14" s="1"/>
  <c r="DN68" i="14" s="1"/>
  <c r="DL82" i="14"/>
  <c r="DM82" i="14" s="1"/>
  <c r="DN82" i="14" s="1"/>
  <c r="DL92" i="14"/>
  <c r="DM92" i="14" s="1"/>
  <c r="DN92" i="14" s="1"/>
  <c r="DO134" i="14"/>
  <c r="DP134" i="14"/>
  <c r="DK155" i="14"/>
  <c r="DM155" i="14" s="1"/>
  <c r="DN155" i="14" s="1"/>
  <c r="DK84" i="14"/>
  <c r="DM84" i="14" s="1"/>
  <c r="DN84" i="14" s="1"/>
  <c r="DK133" i="14"/>
  <c r="DM133" i="14" s="1"/>
  <c r="DN133" i="14" s="1"/>
  <c r="DK145" i="14"/>
  <c r="DM145" i="14" s="1"/>
  <c r="DN145" i="14" s="1"/>
  <c r="DL77" i="14"/>
  <c r="DM77" i="14" s="1"/>
  <c r="DN77" i="14" s="1"/>
  <c r="DQ185" i="14"/>
  <c r="DR185" i="14"/>
  <c r="DL112" i="14"/>
  <c r="DM112" i="14" s="1"/>
  <c r="DN112" i="14" s="1"/>
  <c r="DR98" i="14"/>
  <c r="DS98" i="14" s="1"/>
  <c r="DT98" i="14" s="1"/>
  <c r="DL128" i="14"/>
  <c r="DM128" i="14" s="1"/>
  <c r="DN128" i="14" s="1"/>
  <c r="DK159" i="14"/>
  <c r="DM159" i="14" s="1"/>
  <c r="DN159" i="14" s="1"/>
  <c r="DK123" i="14"/>
  <c r="DM123" i="14" s="1"/>
  <c r="DN123" i="14" s="1"/>
  <c r="DK75" i="14"/>
  <c r="DM75" i="14" s="1"/>
  <c r="DN75" i="14" s="1"/>
  <c r="DK106" i="14"/>
  <c r="DM106" i="14" s="1"/>
  <c r="DN106" i="14" s="1"/>
  <c r="DK160" i="14"/>
  <c r="DM160" i="14" s="1"/>
  <c r="DN160" i="14" s="1"/>
  <c r="DK79" i="14"/>
  <c r="DM79" i="14" s="1"/>
  <c r="DN79" i="14" s="1"/>
  <c r="DK117" i="14"/>
  <c r="DM117" i="14" s="1"/>
  <c r="DN117" i="14" s="1"/>
  <c r="DK168" i="14"/>
  <c r="DM168" i="14" s="1"/>
  <c r="DN168" i="14" s="1"/>
  <c r="DK165" i="14"/>
  <c r="DM165" i="14" s="1"/>
  <c r="DN165" i="14" s="1"/>
  <c r="DK104" i="14"/>
  <c r="DM104" i="14" s="1"/>
  <c r="DN104" i="14" s="1"/>
  <c r="DK97" i="14"/>
  <c r="DM97" i="14" s="1"/>
  <c r="DN97" i="14" s="1"/>
  <c r="DK139" i="14"/>
  <c r="DM139" i="14" s="1"/>
  <c r="DN139" i="14" s="1"/>
  <c r="CE122" i="12"/>
  <c r="CG122" i="12" s="1"/>
  <c r="CM80" i="12"/>
  <c r="CO80" i="12" s="1"/>
  <c r="CP80" i="12" s="1"/>
  <c r="CR80" i="12" s="1"/>
  <c r="CX185" i="12"/>
  <c r="CW185" i="12"/>
  <c r="CU185" i="12"/>
  <c r="CV185" i="12" s="1"/>
  <c r="CE120" i="12"/>
  <c r="CG120" i="12" s="1"/>
  <c r="CF149" i="12"/>
  <c r="CE149" i="12"/>
  <c r="CI82" i="12"/>
  <c r="CJ82" i="12" s="1"/>
  <c r="CG129" i="12"/>
  <c r="CI129" i="12" s="1"/>
  <c r="CJ129" i="12" s="1"/>
  <c r="CK129" i="12" s="1"/>
  <c r="CF98" i="12"/>
  <c r="CG98" i="12" s="1"/>
  <c r="CF111" i="12"/>
  <c r="CH111" i="12" s="1"/>
  <c r="CH84" i="12"/>
  <c r="CE133" i="12"/>
  <c r="CH133" i="12" s="1"/>
  <c r="CG155" i="12"/>
  <c r="CG84" i="12"/>
  <c r="CH155" i="12"/>
  <c r="CM110" i="12"/>
  <c r="CN102" i="12"/>
  <c r="CK136" i="12"/>
  <c r="CM136" i="12" s="1"/>
  <c r="CM147" i="12"/>
  <c r="CM100" i="12"/>
  <c r="CO100" i="12" s="1"/>
  <c r="CP100" i="12" s="1"/>
  <c r="CQ100" i="12" s="1"/>
  <c r="CB88" i="12"/>
  <c r="CH152" i="12"/>
  <c r="CH144" i="12"/>
  <c r="CH142" i="12"/>
  <c r="CH160" i="12"/>
  <c r="CN110" i="12"/>
  <c r="CH168" i="12"/>
  <c r="CN161" i="12"/>
  <c r="CH141" i="12"/>
  <c r="CN121" i="12"/>
  <c r="CN119" i="12"/>
  <c r="CM114" i="12"/>
  <c r="CN106" i="12"/>
  <c r="CL167" i="12"/>
  <c r="CN167" i="12" s="1"/>
  <c r="CN145" i="12"/>
  <c r="CB83" i="12"/>
  <c r="CG144" i="12"/>
  <c r="CG160" i="12"/>
  <c r="CG168" i="12"/>
  <c r="CM161" i="12"/>
  <c r="CG141" i="12"/>
  <c r="CM121" i="12"/>
  <c r="CN147" i="12"/>
  <c r="CM102" i="12"/>
  <c r="CM119" i="12"/>
  <c r="CN114" i="12"/>
  <c r="CA88" i="12"/>
  <c r="CM106" i="12"/>
  <c r="CG96" i="12"/>
  <c r="CI96" i="12" s="1"/>
  <c r="CJ96" i="12" s="1"/>
  <c r="CK96" i="12" s="1"/>
  <c r="CM117" i="12"/>
  <c r="CO117" i="12" s="1"/>
  <c r="CP117" i="12" s="1"/>
  <c r="CR117" i="12" s="1"/>
  <c r="CH94" i="12"/>
  <c r="CI94" i="12" s="1"/>
  <c r="CJ94" i="12" s="1"/>
  <c r="CK94" i="12" s="1"/>
  <c r="CN116" i="12"/>
  <c r="CO116" i="12" s="1"/>
  <c r="CP116" i="12" s="1"/>
  <c r="CR116" i="12" s="1"/>
  <c r="CH154" i="12"/>
  <c r="CI154" i="12" s="1"/>
  <c r="CJ154" i="12" s="1"/>
  <c r="CK154" i="12" s="1"/>
  <c r="CN157" i="12"/>
  <c r="CO157" i="12" s="1"/>
  <c r="CP157" i="12" s="1"/>
  <c r="CQ157" i="12" s="1"/>
  <c r="CH104" i="12"/>
  <c r="CI104" i="12" s="1"/>
  <c r="CJ104" i="12" s="1"/>
  <c r="CK104" i="12" s="1"/>
  <c r="CN126" i="12"/>
  <c r="CO126" i="12" s="1"/>
  <c r="CP126" i="12" s="1"/>
  <c r="CN76" i="12"/>
  <c r="CO76" i="12" s="1"/>
  <c r="CP76" i="12" s="1"/>
  <c r="CR76" i="12" s="1"/>
  <c r="CH122" i="12"/>
  <c r="CI122" i="12" s="1"/>
  <c r="CJ122" i="12" s="1"/>
  <c r="CK122" i="12" s="1"/>
  <c r="CM68" i="12"/>
  <c r="CO68" i="12" s="1"/>
  <c r="CP68" i="12" s="1"/>
  <c r="CR68" i="12" s="1"/>
  <c r="CM115" i="12"/>
  <c r="CM145" i="12"/>
  <c r="CN130" i="12"/>
  <c r="CO130" i="12" s="1"/>
  <c r="CP130" i="12" s="1"/>
  <c r="CR130" i="12" s="1"/>
  <c r="CM127" i="12"/>
  <c r="CO127" i="12" s="1"/>
  <c r="CP127" i="12" s="1"/>
  <c r="CM107" i="12"/>
  <c r="CO107" i="12" s="1"/>
  <c r="CP107" i="12" s="1"/>
  <c r="CH90" i="12"/>
  <c r="CI90" i="12" s="1"/>
  <c r="CJ90" i="12" s="1"/>
  <c r="CM75" i="12"/>
  <c r="CO75" i="12" s="1"/>
  <c r="CP75" i="12" s="1"/>
  <c r="CG152" i="12"/>
  <c r="CG142" i="12"/>
  <c r="CA83" i="12"/>
  <c r="CM105" i="12"/>
  <c r="CO105" i="12" s="1"/>
  <c r="CP105" i="12" s="1"/>
  <c r="CR105" i="12" s="1"/>
  <c r="CN92" i="12"/>
  <c r="CO92" i="12" s="1"/>
  <c r="CP92" i="12" s="1"/>
  <c r="CQ92" i="12" s="1"/>
  <c r="CG140" i="12"/>
  <c r="CM162" i="12"/>
  <c r="CO162" i="12" s="1"/>
  <c r="CP162" i="12" s="1"/>
  <c r="CR162" i="12" s="1"/>
  <c r="CM125" i="12"/>
  <c r="CO125" i="12" s="1"/>
  <c r="CP125" i="12" s="1"/>
  <c r="CQ125" i="12" s="1"/>
  <c r="CM101" i="12"/>
  <c r="CO101" i="12" s="1"/>
  <c r="CP101" i="12" s="1"/>
  <c r="CR101" i="12" s="1"/>
  <c r="CG146" i="12"/>
  <c r="CI146" i="12" s="1"/>
  <c r="CJ146" i="12" s="1"/>
  <c r="CL146" i="12" s="1"/>
  <c r="CM99" i="12"/>
  <c r="CO99" i="12" s="1"/>
  <c r="CP99" i="12" s="1"/>
  <c r="CR99" i="12" s="1"/>
  <c r="CM138" i="12"/>
  <c r="CO138" i="12" s="1"/>
  <c r="CP138" i="12" s="1"/>
  <c r="CG79" i="12"/>
  <c r="CI79" i="12" s="1"/>
  <c r="CJ79" i="12" s="1"/>
  <c r="CK79" i="12" s="1"/>
  <c r="CM72" i="12"/>
  <c r="CO72" i="12" s="1"/>
  <c r="CP72" i="12" s="1"/>
  <c r="CQ72" i="12" s="1"/>
  <c r="CM74" i="12"/>
  <c r="CO74" i="12" s="1"/>
  <c r="CP74" i="12" s="1"/>
  <c r="CQ74" i="12" s="1"/>
  <c r="CG165" i="12"/>
  <c r="CI165" i="12" s="1"/>
  <c r="CJ165" i="12" s="1"/>
  <c r="CM118" i="12"/>
  <c r="CO118" i="12" s="1"/>
  <c r="CP118" i="12" s="1"/>
  <c r="CQ118" i="12" s="1"/>
  <c r="CM134" i="12"/>
  <c r="CO134" i="12" s="1"/>
  <c r="CP134" i="12" s="1"/>
  <c r="CQ134" i="12" s="1"/>
  <c r="CO124" i="12"/>
  <c r="CP124" i="12" s="1"/>
  <c r="CR124" i="12" s="1"/>
  <c r="CK73" i="12"/>
  <c r="CM73" i="12" s="1"/>
  <c r="CK123" i="12"/>
  <c r="CM123" i="12" s="1"/>
  <c r="CO103" i="12"/>
  <c r="CP103" i="12" s="1"/>
  <c r="CR103" i="12" s="1"/>
  <c r="CL109" i="12"/>
  <c r="CN109" i="12" s="1"/>
  <c r="CL93" i="12"/>
  <c r="CN93" i="12" s="1"/>
  <c r="CK86" i="12"/>
  <c r="CM86" i="12" s="1"/>
  <c r="CK81" i="12"/>
  <c r="CM81" i="12" s="1"/>
  <c r="CF108" i="12"/>
  <c r="CH108" i="12" s="1"/>
  <c r="CL137" i="12"/>
  <c r="CN137" i="12" s="1"/>
  <c r="CK78" i="12"/>
  <c r="CM78" i="12" s="1"/>
  <c r="CK69" i="12"/>
  <c r="CM69" i="12" s="1"/>
  <c r="CK153" i="12"/>
  <c r="CM153" i="12" s="1"/>
  <c r="CQ80" i="12"/>
  <c r="CS80" i="12" s="1"/>
  <c r="CO113" i="12"/>
  <c r="CP113" i="12" s="1"/>
  <c r="CQ113" i="12" s="1"/>
  <c r="CO89" i="12"/>
  <c r="CP89" i="12" s="1"/>
  <c r="CR89" i="12" s="1"/>
  <c r="CE70" i="12"/>
  <c r="CF70" i="12"/>
  <c r="CO87" i="12"/>
  <c r="CP87" i="12" s="1"/>
  <c r="CQ128" i="12"/>
  <c r="CS128" i="12" s="1"/>
  <c r="CL139" i="12"/>
  <c r="CN139" i="12" s="1"/>
  <c r="CL158" i="12"/>
  <c r="CN158" i="12" s="1"/>
  <c r="CQ95" i="12"/>
  <c r="CS95" i="12" s="1"/>
  <c r="CL71" i="12"/>
  <c r="CN71" i="12" s="1"/>
  <c r="CL156" i="12"/>
  <c r="CN156" i="12" s="1"/>
  <c r="CF163" i="12"/>
  <c r="CH163" i="12" s="1"/>
  <c r="CR143" i="12"/>
  <c r="CT143" i="12" s="1"/>
  <c r="CK135" i="12"/>
  <c r="CM135" i="12" s="1"/>
  <c r="CK150" i="12"/>
  <c r="CM150" i="12" s="1"/>
  <c r="CL131" i="12"/>
  <c r="CN131" i="12" s="1"/>
  <c r="CQ97" i="12"/>
  <c r="CS97" i="12" s="1"/>
  <c r="CK85" i="12"/>
  <c r="CM85" i="12" s="1"/>
  <c r="CL164" i="12"/>
  <c r="CN164" i="12" s="1"/>
  <c r="CK91" i="12"/>
  <c r="CM91" i="12" s="1"/>
  <c r="CF159" i="12"/>
  <c r="CH159" i="12" s="1"/>
  <c r="CL166" i="12"/>
  <c r="CN166" i="12" s="1"/>
  <c r="CL151" i="12"/>
  <c r="CN151" i="12" s="1"/>
  <c r="CL132" i="12"/>
  <c r="CN132" i="12" s="1"/>
  <c r="CR112" i="12"/>
  <c r="CT112" i="12" s="1"/>
  <c r="CI148" i="12"/>
  <c r="CJ148" i="12" s="1"/>
  <c r="CL148" i="12" s="1"/>
  <c r="CK77" i="12"/>
  <c r="CL77" i="12"/>
  <c r="DQ134" i="14" l="1"/>
  <c r="DO162" i="14"/>
  <c r="DP162" i="14"/>
  <c r="DR162" i="14" s="1"/>
  <c r="DQ87" i="14"/>
  <c r="DS87" i="14" s="1"/>
  <c r="DT87" i="14" s="1"/>
  <c r="DO128" i="14"/>
  <c r="DP128" i="14"/>
  <c r="DO92" i="14"/>
  <c r="DP92" i="14"/>
  <c r="DR92" i="14" s="1"/>
  <c r="DU116" i="14"/>
  <c r="DV116" i="14"/>
  <c r="DO96" i="14"/>
  <c r="DP96" i="14"/>
  <c r="DR96" i="14" s="1"/>
  <c r="DO141" i="14"/>
  <c r="DP141" i="14"/>
  <c r="DU103" i="14"/>
  <c r="DV103" i="14"/>
  <c r="DX103" i="14" s="1"/>
  <c r="DO136" i="14"/>
  <c r="DP136" i="14"/>
  <c r="DO77" i="14"/>
  <c r="DP77" i="14"/>
  <c r="DR77" i="14" s="1"/>
  <c r="DO82" i="14"/>
  <c r="DP82" i="14"/>
  <c r="DO144" i="14"/>
  <c r="DP144" i="14"/>
  <c r="DR144" i="14" s="1"/>
  <c r="DO147" i="14"/>
  <c r="DP147" i="14"/>
  <c r="DO81" i="14"/>
  <c r="DP81" i="14"/>
  <c r="DR81" i="14" s="1"/>
  <c r="DO105" i="14"/>
  <c r="DP105" i="14"/>
  <c r="DO161" i="14"/>
  <c r="DP161" i="14"/>
  <c r="DR161" i="14" s="1"/>
  <c r="DU98" i="14"/>
  <c r="DV98" i="14"/>
  <c r="DO112" i="14"/>
  <c r="DP112" i="14"/>
  <c r="DR112" i="14" s="1"/>
  <c r="DO69" i="14"/>
  <c r="DP69" i="14"/>
  <c r="DO93" i="14"/>
  <c r="DP93" i="14"/>
  <c r="DR93" i="14" s="1"/>
  <c r="DO122" i="14"/>
  <c r="DP122" i="14"/>
  <c r="DU89" i="14"/>
  <c r="DV89" i="14"/>
  <c r="DX89" i="14" s="1"/>
  <c r="DO114" i="14"/>
  <c r="DP114" i="14"/>
  <c r="DO110" i="14"/>
  <c r="DP110" i="14"/>
  <c r="DR110" i="14" s="1"/>
  <c r="DO80" i="14"/>
  <c r="DP80" i="14"/>
  <c r="DO158" i="14"/>
  <c r="DP158" i="14"/>
  <c r="DR158" i="14" s="1"/>
  <c r="DO111" i="14"/>
  <c r="DP111" i="14"/>
  <c r="DO135" i="14"/>
  <c r="DP135" i="14"/>
  <c r="DR135" i="14" s="1"/>
  <c r="DO165" i="14"/>
  <c r="DP165" i="14"/>
  <c r="DR165" i="14" s="1"/>
  <c r="DO160" i="14"/>
  <c r="DP160" i="14"/>
  <c r="DR160" i="14" s="1"/>
  <c r="DO159" i="14"/>
  <c r="DP159" i="14"/>
  <c r="DR159" i="14" s="1"/>
  <c r="DO145" i="14"/>
  <c r="DP145" i="14"/>
  <c r="DR134" i="14"/>
  <c r="DN169" i="14"/>
  <c r="DO68" i="14"/>
  <c r="DP68" i="14"/>
  <c r="DU76" i="14"/>
  <c r="DV76" i="14"/>
  <c r="DO157" i="14"/>
  <c r="DP157" i="14"/>
  <c r="DQ124" i="14"/>
  <c r="DS124" i="14" s="1"/>
  <c r="DT124" i="14" s="1"/>
  <c r="DO130" i="14"/>
  <c r="DP130" i="14"/>
  <c r="DO132" i="14"/>
  <c r="DP132" i="14"/>
  <c r="DO107" i="14"/>
  <c r="DP107" i="14"/>
  <c r="DO118" i="14"/>
  <c r="DP118" i="14"/>
  <c r="DO148" i="14"/>
  <c r="DP148" i="14"/>
  <c r="DO138" i="14"/>
  <c r="DP138" i="14"/>
  <c r="DO149" i="14"/>
  <c r="DP149" i="14"/>
  <c r="DO127" i="14"/>
  <c r="DP127" i="14"/>
  <c r="DO109" i="14"/>
  <c r="DP109" i="14"/>
  <c r="DO142" i="14"/>
  <c r="DP142" i="14"/>
  <c r="DO156" i="14"/>
  <c r="DP156" i="14"/>
  <c r="DQ95" i="14"/>
  <c r="DS95" i="14" s="1"/>
  <c r="DT95" i="14" s="1"/>
  <c r="DO139" i="14"/>
  <c r="DP139" i="14"/>
  <c r="DO168" i="14"/>
  <c r="DP168" i="14"/>
  <c r="DO133" i="14"/>
  <c r="DP133" i="14"/>
  <c r="DS134" i="14"/>
  <c r="DT134" i="14" s="1"/>
  <c r="DO126" i="14"/>
  <c r="DQ126" i="14" s="1"/>
  <c r="DP126" i="14"/>
  <c r="DO167" i="14"/>
  <c r="DQ167" i="14" s="1"/>
  <c r="DP167" i="14"/>
  <c r="DO99" i="14"/>
  <c r="DQ99" i="14" s="1"/>
  <c r="DP99" i="14"/>
  <c r="DO70" i="14"/>
  <c r="DQ70" i="14" s="1"/>
  <c r="DP70" i="14"/>
  <c r="DO85" i="14"/>
  <c r="DQ85" i="14" s="1"/>
  <c r="DP85" i="14"/>
  <c r="DO115" i="14"/>
  <c r="DQ115" i="14" s="1"/>
  <c r="DP115" i="14"/>
  <c r="DO166" i="14"/>
  <c r="DQ166" i="14" s="1"/>
  <c r="DP166" i="14"/>
  <c r="DO125" i="14"/>
  <c r="DQ125" i="14" s="1"/>
  <c r="DP125" i="14"/>
  <c r="DO120" i="14"/>
  <c r="DQ120" i="14" s="1"/>
  <c r="DP120" i="14"/>
  <c r="DO129" i="14"/>
  <c r="DQ129" i="14" s="1"/>
  <c r="DP129" i="14"/>
  <c r="DO154" i="14"/>
  <c r="DQ154" i="14" s="1"/>
  <c r="DP154" i="14"/>
  <c r="DO108" i="14"/>
  <c r="DQ108" i="14" s="1"/>
  <c r="DP108" i="14"/>
  <c r="DO100" i="14"/>
  <c r="DQ100" i="14" s="1"/>
  <c r="DP100" i="14"/>
  <c r="DU87" i="14"/>
  <c r="DW87" i="14" s="1"/>
  <c r="DV87" i="14"/>
  <c r="DS88" i="14"/>
  <c r="DT88" i="14" s="1"/>
  <c r="DO106" i="14"/>
  <c r="DP106" i="14"/>
  <c r="DR106" i="14" s="1"/>
  <c r="DO97" i="14"/>
  <c r="DP97" i="14"/>
  <c r="DR97" i="14" s="1"/>
  <c r="DO117" i="14"/>
  <c r="DP117" i="14"/>
  <c r="DR117" i="14" s="1"/>
  <c r="DO75" i="14"/>
  <c r="DP75" i="14"/>
  <c r="DR75" i="14" s="1"/>
  <c r="DS185" i="14"/>
  <c r="DT185" i="14" s="1"/>
  <c r="DU185" i="14" s="1"/>
  <c r="DO84" i="14"/>
  <c r="DQ84" i="14" s="1"/>
  <c r="DP84" i="14"/>
  <c r="DR146" i="14"/>
  <c r="DQ113" i="14"/>
  <c r="DS113" i="14" s="1"/>
  <c r="DT113" i="14" s="1"/>
  <c r="DO91" i="14"/>
  <c r="DQ91" i="14" s="1"/>
  <c r="DP91" i="14"/>
  <c r="DO119" i="14"/>
  <c r="DQ119" i="14" s="1"/>
  <c r="DP119" i="14"/>
  <c r="DO86" i="14"/>
  <c r="DQ86" i="14" s="1"/>
  <c r="DP86" i="14"/>
  <c r="DR101" i="14"/>
  <c r="DS101" i="14" s="1"/>
  <c r="DT101" i="14" s="1"/>
  <c r="DO152" i="14"/>
  <c r="DP152" i="14"/>
  <c r="DR152" i="14" s="1"/>
  <c r="DO90" i="14"/>
  <c r="DP90" i="14"/>
  <c r="DR90" i="14" s="1"/>
  <c r="DO163" i="14"/>
  <c r="DP163" i="14"/>
  <c r="DR163" i="14" s="1"/>
  <c r="DR143" i="14"/>
  <c r="DS143" i="14" s="1"/>
  <c r="DT143" i="14" s="1"/>
  <c r="DO83" i="14"/>
  <c r="DQ83" i="14" s="1"/>
  <c r="DP83" i="14"/>
  <c r="DO78" i="14"/>
  <c r="DQ78" i="14" s="1"/>
  <c r="DP78" i="14"/>
  <c r="DO131" i="14"/>
  <c r="DQ131" i="14" s="1"/>
  <c r="DP131" i="14"/>
  <c r="DO164" i="14"/>
  <c r="DQ164" i="14" s="1"/>
  <c r="DP164" i="14"/>
  <c r="DO104" i="14"/>
  <c r="DQ104" i="14" s="1"/>
  <c r="DP104" i="14"/>
  <c r="DO79" i="14"/>
  <c r="DQ79" i="14" s="1"/>
  <c r="DP79" i="14"/>
  <c r="DO123" i="14"/>
  <c r="DQ123" i="14" s="1"/>
  <c r="DP123" i="14"/>
  <c r="DO155" i="14"/>
  <c r="DQ155" i="14" s="1"/>
  <c r="DP155" i="14"/>
  <c r="DS146" i="14"/>
  <c r="DT146" i="14" s="1"/>
  <c r="DO151" i="14"/>
  <c r="DP151" i="14"/>
  <c r="DR151" i="14" s="1"/>
  <c r="DO140" i="14"/>
  <c r="DP140" i="14"/>
  <c r="DR140" i="14" s="1"/>
  <c r="DO72" i="14"/>
  <c r="DP72" i="14"/>
  <c r="DR72" i="14" s="1"/>
  <c r="DO94" i="14"/>
  <c r="DP94" i="14"/>
  <c r="DO102" i="14"/>
  <c r="DP102" i="14"/>
  <c r="DO153" i="14"/>
  <c r="DP153" i="14"/>
  <c r="DU74" i="14"/>
  <c r="DV74" i="14"/>
  <c r="DO121" i="14"/>
  <c r="DP121" i="14"/>
  <c r="DO150" i="14"/>
  <c r="DP150" i="14"/>
  <c r="DO137" i="14"/>
  <c r="DP137" i="14"/>
  <c r="DO73" i="14"/>
  <c r="DP73" i="14"/>
  <c r="DQ71" i="14"/>
  <c r="DS71" i="14" s="1"/>
  <c r="DT71" i="14" s="1"/>
  <c r="CO106" i="12"/>
  <c r="CP106" i="12" s="1"/>
  <c r="CQ106" i="12" s="1"/>
  <c r="CH120" i="12"/>
  <c r="CZ185" i="12"/>
  <c r="CY185" i="12"/>
  <c r="CH98" i="12"/>
  <c r="CI98" i="12" s="1"/>
  <c r="CJ98" i="12" s="1"/>
  <c r="CK98" i="12" s="1"/>
  <c r="CG149" i="12"/>
  <c r="CH149" i="12"/>
  <c r="CL82" i="12"/>
  <c r="CK82" i="12"/>
  <c r="CI84" i="12"/>
  <c r="CJ84" i="12" s="1"/>
  <c r="CK84" i="12" s="1"/>
  <c r="CG111" i="12"/>
  <c r="CI111" i="12" s="1"/>
  <c r="CJ111" i="12" s="1"/>
  <c r="CL111" i="12" s="1"/>
  <c r="CL129" i="12"/>
  <c r="CN129" i="12" s="1"/>
  <c r="CG133" i="12"/>
  <c r="CI133" i="12" s="1"/>
  <c r="CJ133" i="12" s="1"/>
  <c r="CK133" i="12" s="1"/>
  <c r="CI155" i="12"/>
  <c r="CJ155" i="12" s="1"/>
  <c r="CL155" i="12" s="1"/>
  <c r="CO110" i="12"/>
  <c r="CP110" i="12" s="1"/>
  <c r="CR110" i="12" s="1"/>
  <c r="CQ124" i="12"/>
  <c r="CS124" i="12" s="1"/>
  <c r="CN136" i="12"/>
  <c r="CO136" i="12" s="1"/>
  <c r="CP136" i="12" s="1"/>
  <c r="CQ136" i="12" s="1"/>
  <c r="CR100" i="12"/>
  <c r="CT100" i="12" s="1"/>
  <c r="CM167" i="12"/>
  <c r="CO167" i="12" s="1"/>
  <c r="CP167" i="12" s="1"/>
  <c r="CQ167" i="12" s="1"/>
  <c r="CO114" i="12"/>
  <c r="CP114" i="12" s="1"/>
  <c r="CQ114" i="12" s="1"/>
  <c r="CG70" i="12"/>
  <c r="CR138" i="12"/>
  <c r="CQ138" i="12"/>
  <c r="CN77" i="12"/>
  <c r="CR127" i="12"/>
  <c r="CQ127" i="12"/>
  <c r="CH70" i="12"/>
  <c r="CT124" i="12"/>
  <c r="CU124" i="12" s="1"/>
  <c r="CV124" i="12" s="1"/>
  <c r="CW124" i="12" s="1"/>
  <c r="CN150" i="12"/>
  <c r="CO150" i="12" s="1"/>
  <c r="CP150" i="12" s="1"/>
  <c r="CQ150" i="12" s="1"/>
  <c r="CS143" i="12"/>
  <c r="CU143" i="12" s="1"/>
  <c r="CV143" i="12" s="1"/>
  <c r="CG108" i="12"/>
  <c r="CI108" i="12" s="1"/>
  <c r="CJ108" i="12" s="1"/>
  <c r="CL108" i="12" s="1"/>
  <c r="CM164" i="12"/>
  <c r="CO164" i="12" s="1"/>
  <c r="CP164" i="12" s="1"/>
  <c r="CR164" i="12" s="1"/>
  <c r="CT95" i="12"/>
  <c r="CU95" i="12" s="1"/>
  <c r="CV95" i="12" s="1"/>
  <c r="CW95" i="12" s="1"/>
  <c r="CN85" i="12"/>
  <c r="CO85" i="12" s="1"/>
  <c r="CP85" i="12" s="1"/>
  <c r="CQ85" i="12" s="1"/>
  <c r="CN78" i="12"/>
  <c r="CO78" i="12" s="1"/>
  <c r="CP78" i="12" s="1"/>
  <c r="CQ78" i="12" s="1"/>
  <c r="CM151" i="12"/>
  <c r="CO151" i="12" s="1"/>
  <c r="CP151" i="12" s="1"/>
  <c r="CR151" i="12" s="1"/>
  <c r="CN91" i="12"/>
  <c r="CO91" i="12" s="1"/>
  <c r="CP91" i="12" s="1"/>
  <c r="CM131" i="12"/>
  <c r="CO131" i="12" s="1"/>
  <c r="CP131" i="12" s="1"/>
  <c r="CQ131" i="12" s="1"/>
  <c r="CN153" i="12"/>
  <c r="CM109" i="12"/>
  <c r="CO109" i="12" s="1"/>
  <c r="CP109" i="12" s="1"/>
  <c r="CQ109" i="12" s="1"/>
  <c r="CM158" i="12"/>
  <c r="CO158" i="12" s="1"/>
  <c r="CP158" i="12" s="1"/>
  <c r="CQ158" i="12" s="1"/>
  <c r="CT80" i="12"/>
  <c r="CU80" i="12" s="1"/>
  <c r="CV80" i="12" s="1"/>
  <c r="CW80" i="12" s="1"/>
  <c r="CN86" i="12"/>
  <c r="CO86" i="12" s="1"/>
  <c r="CP86" i="12" s="1"/>
  <c r="CQ86" i="12" s="1"/>
  <c r="CT128" i="12"/>
  <c r="CU128" i="12" s="1"/>
  <c r="CV128" i="12" s="1"/>
  <c r="CX128" i="12" s="1"/>
  <c r="CN81" i="12"/>
  <c r="CO81" i="12" s="1"/>
  <c r="CP81" i="12" s="1"/>
  <c r="CR81" i="12" s="1"/>
  <c r="CS112" i="12"/>
  <c r="CU112" i="12" s="1"/>
  <c r="CV112" i="12" s="1"/>
  <c r="CW112" i="12" s="1"/>
  <c r="CM139" i="12"/>
  <c r="CO139" i="12" s="1"/>
  <c r="CP139" i="12" s="1"/>
  <c r="CM166" i="12"/>
  <c r="CO166" i="12" s="1"/>
  <c r="CP166" i="12" s="1"/>
  <c r="CQ166" i="12" s="1"/>
  <c r="CG159" i="12"/>
  <c r="CI159" i="12" s="1"/>
  <c r="CJ159" i="12" s="1"/>
  <c r="CK159" i="12" s="1"/>
  <c r="CT97" i="12"/>
  <c r="CU97" i="12" s="1"/>
  <c r="CV97" i="12" s="1"/>
  <c r="CX97" i="12" s="1"/>
  <c r="CM77" i="12"/>
  <c r="CN123" i="12"/>
  <c r="CO123" i="12" s="1"/>
  <c r="CP123" i="12" s="1"/>
  <c r="CQ123" i="12" s="1"/>
  <c r="CG163" i="12"/>
  <c r="CI163" i="12" s="1"/>
  <c r="CJ163" i="12" s="1"/>
  <c r="CK163" i="12" s="1"/>
  <c r="CM132" i="12"/>
  <c r="CO132" i="12" s="1"/>
  <c r="CP132" i="12" s="1"/>
  <c r="CQ132" i="12" s="1"/>
  <c r="CM156" i="12"/>
  <c r="CO156" i="12" s="1"/>
  <c r="CP156" i="12" s="1"/>
  <c r="CQ156" i="12" s="1"/>
  <c r="CM137" i="12"/>
  <c r="CO137" i="12" s="1"/>
  <c r="CP137" i="12" s="1"/>
  <c r="CQ137" i="12" s="1"/>
  <c r="CM93" i="12"/>
  <c r="CO93" i="12" s="1"/>
  <c r="CP93" i="12" s="1"/>
  <c r="CR93" i="12" s="1"/>
  <c r="CN69" i="12"/>
  <c r="CO69" i="12" s="1"/>
  <c r="CP69" i="12" s="1"/>
  <c r="CQ69" i="12" s="1"/>
  <c r="CN73" i="12"/>
  <c r="CO73" i="12" s="1"/>
  <c r="CP73" i="12" s="1"/>
  <c r="CM71" i="12"/>
  <c r="CO71" i="12" s="1"/>
  <c r="CP71" i="12" s="1"/>
  <c r="CR71" i="12" s="1"/>
  <c r="CN135" i="12"/>
  <c r="CO135" i="12" s="1"/>
  <c r="CP135" i="12" s="1"/>
  <c r="CQ135" i="12" s="1"/>
  <c r="CL165" i="12"/>
  <c r="CK165" i="12"/>
  <c r="CC83" i="12"/>
  <c r="CD83" i="12" s="1"/>
  <c r="CL94" i="12"/>
  <c r="CN94" i="12" s="1"/>
  <c r="CL122" i="12"/>
  <c r="CN122" i="12" s="1"/>
  <c r="CI120" i="12"/>
  <c r="CJ120" i="12" s="1"/>
  <c r="CL120" i="12" s="1"/>
  <c r="CO119" i="12"/>
  <c r="CP119" i="12" s="1"/>
  <c r="CQ119" i="12" s="1"/>
  <c r="CQ101" i="12"/>
  <c r="CS101" i="12" s="1"/>
  <c r="CO102" i="12"/>
  <c r="CP102" i="12" s="1"/>
  <c r="CQ102" i="12" s="1"/>
  <c r="CQ103" i="12"/>
  <c r="CS103" i="12" s="1"/>
  <c r="CQ107" i="12"/>
  <c r="CR107" i="12"/>
  <c r="CR113" i="12"/>
  <c r="CT113" i="12" s="1"/>
  <c r="CO147" i="12"/>
  <c r="CP147" i="12" s="1"/>
  <c r="CR147" i="12" s="1"/>
  <c r="CR114" i="12"/>
  <c r="CO145" i="12"/>
  <c r="CP145" i="12" s="1"/>
  <c r="CQ145" i="12" s="1"/>
  <c r="CR118" i="12"/>
  <c r="CT118" i="12" s="1"/>
  <c r="CQ68" i="12"/>
  <c r="CS68" i="12" s="1"/>
  <c r="CQ89" i="12"/>
  <c r="CS89" i="12" s="1"/>
  <c r="CR106" i="12"/>
  <c r="CT106" i="12" s="1"/>
  <c r="CR75" i="12"/>
  <c r="CQ75" i="12"/>
  <c r="CR134" i="12"/>
  <c r="CT134" i="12" s="1"/>
  <c r="CL154" i="12"/>
  <c r="CN154" i="12" s="1"/>
  <c r="CI160" i="12"/>
  <c r="CJ160" i="12" s="1"/>
  <c r="CL160" i="12" s="1"/>
  <c r="CL104" i="12"/>
  <c r="CN104" i="12" s="1"/>
  <c r="CR157" i="12"/>
  <c r="CT157" i="12" s="1"/>
  <c r="CC88" i="12"/>
  <c r="CD88" i="12" s="1"/>
  <c r="CE88" i="12" s="1"/>
  <c r="CR125" i="12"/>
  <c r="CT125" i="12" s="1"/>
  <c r="CI140" i="12"/>
  <c r="CJ140" i="12" s="1"/>
  <c r="CL96" i="12"/>
  <c r="CN96" i="12" s="1"/>
  <c r="CQ87" i="12"/>
  <c r="CR87" i="12"/>
  <c r="CQ105" i="12"/>
  <c r="CS105" i="12" s="1"/>
  <c r="CL79" i="12"/>
  <c r="CN79" i="12" s="1"/>
  <c r="CQ162" i="12"/>
  <c r="CS162" i="12" s="1"/>
  <c r="CR74" i="12"/>
  <c r="CT74" i="12" s="1"/>
  <c r="CK90" i="12"/>
  <c r="CL90" i="12"/>
  <c r="CR92" i="12"/>
  <c r="CT92" i="12" s="1"/>
  <c r="CO115" i="12"/>
  <c r="CP115" i="12" s="1"/>
  <c r="CR72" i="12"/>
  <c r="CT72" i="12" s="1"/>
  <c r="CQ126" i="12"/>
  <c r="CR126" i="12"/>
  <c r="CK148" i="12"/>
  <c r="CM148" i="12" s="1"/>
  <c r="CQ76" i="12"/>
  <c r="CS76" i="12" s="1"/>
  <c r="CO161" i="12"/>
  <c r="CP161" i="12" s="1"/>
  <c r="CQ161" i="12" s="1"/>
  <c r="CI168" i="12"/>
  <c r="CJ168" i="12" s="1"/>
  <c r="CK168" i="12" s="1"/>
  <c r="CQ130" i="12"/>
  <c r="CS130" i="12" s="1"/>
  <c r="CQ117" i="12"/>
  <c r="CS117" i="12" s="1"/>
  <c r="CO121" i="12"/>
  <c r="CP121" i="12" s="1"/>
  <c r="CO153" i="12"/>
  <c r="CP153" i="12" s="1"/>
  <c r="CR153" i="12" s="1"/>
  <c r="CQ116" i="12"/>
  <c r="CS116" i="12" s="1"/>
  <c r="CK146" i="12"/>
  <c r="CM146" i="12" s="1"/>
  <c r="CI141" i="12"/>
  <c r="CJ141" i="12" s="1"/>
  <c r="CK141" i="12" s="1"/>
  <c r="CQ99" i="12"/>
  <c r="CS99" i="12" s="1"/>
  <c r="CI142" i="12"/>
  <c r="CJ142" i="12" s="1"/>
  <c r="CI144" i="12"/>
  <c r="CJ144" i="12" s="1"/>
  <c r="CI152" i="12"/>
  <c r="CJ152" i="12" s="1"/>
  <c r="DQ162" i="14" l="1"/>
  <c r="DS162" i="14" s="1"/>
  <c r="DT162" i="14" s="1"/>
  <c r="DQ139" i="14"/>
  <c r="DR137" i="14"/>
  <c r="DR121" i="14"/>
  <c r="DQ102" i="14"/>
  <c r="DQ168" i="14"/>
  <c r="DR156" i="14"/>
  <c r="DR109" i="14"/>
  <c r="DR149" i="14"/>
  <c r="DR148" i="14"/>
  <c r="DR107" i="14"/>
  <c r="DR130" i="14"/>
  <c r="DQ157" i="14"/>
  <c r="DQ68" i="14"/>
  <c r="DQ145" i="14"/>
  <c r="DR133" i="14"/>
  <c r="DR111" i="14"/>
  <c r="DR80" i="14"/>
  <c r="DR114" i="14"/>
  <c r="DR122" i="14"/>
  <c r="DR69" i="14"/>
  <c r="DX98" i="14"/>
  <c r="DR105" i="14"/>
  <c r="DR147" i="14"/>
  <c r="DR82" i="14"/>
  <c r="DR136" i="14"/>
  <c r="DR141" i="14"/>
  <c r="DX116" i="14"/>
  <c r="DR128" i="14"/>
  <c r="DR73" i="14"/>
  <c r="DR150" i="14"/>
  <c r="DX74" i="14"/>
  <c r="DQ153" i="14"/>
  <c r="DQ94" i="14"/>
  <c r="DR142" i="14"/>
  <c r="DR127" i="14"/>
  <c r="DR138" i="14"/>
  <c r="DR118" i="14"/>
  <c r="DR132" i="14"/>
  <c r="DW76" i="14"/>
  <c r="DU101" i="14"/>
  <c r="DV101" i="14"/>
  <c r="DX101" i="14" s="1"/>
  <c r="DU146" i="14"/>
  <c r="DV146" i="14"/>
  <c r="DX146" i="14" s="1"/>
  <c r="DU88" i="14"/>
  <c r="DV88" i="14"/>
  <c r="DX88" i="14" s="1"/>
  <c r="DQ73" i="14"/>
  <c r="DS73" i="14" s="1"/>
  <c r="DT73" i="14" s="1"/>
  <c r="DQ150" i="14"/>
  <c r="DS150" i="14" s="1"/>
  <c r="DT150" i="14" s="1"/>
  <c r="DW74" i="14"/>
  <c r="DY74" i="14" s="1"/>
  <c r="DZ74" i="14" s="1"/>
  <c r="DR102" i="14"/>
  <c r="DQ140" i="14"/>
  <c r="DS140" i="14" s="1"/>
  <c r="DT140" i="14" s="1"/>
  <c r="DR155" i="14"/>
  <c r="DR79" i="14"/>
  <c r="DR164" i="14"/>
  <c r="DR78" i="14"/>
  <c r="DQ90" i="14"/>
  <c r="DS90" i="14" s="1"/>
  <c r="DT90" i="14" s="1"/>
  <c r="DR86" i="14"/>
  <c r="DR91" i="14"/>
  <c r="DR84" i="14"/>
  <c r="DQ75" i="14"/>
  <c r="DS75" i="14" s="1"/>
  <c r="DT75" i="14" s="1"/>
  <c r="DQ97" i="14"/>
  <c r="DS97" i="14" s="1"/>
  <c r="DT97" i="14" s="1"/>
  <c r="DX87" i="14"/>
  <c r="DR108" i="14"/>
  <c r="DR129" i="14"/>
  <c r="DR125" i="14"/>
  <c r="DR115" i="14"/>
  <c r="DR85" i="14"/>
  <c r="DR99" i="14"/>
  <c r="DR126" i="14"/>
  <c r="DQ133" i="14"/>
  <c r="DS133" i="14" s="1"/>
  <c r="DT133" i="14" s="1"/>
  <c r="DR139" i="14"/>
  <c r="DQ156" i="14"/>
  <c r="DS156" i="14" s="1"/>
  <c r="DT156" i="14" s="1"/>
  <c r="DQ109" i="14"/>
  <c r="DS109" i="14" s="1"/>
  <c r="DT109" i="14" s="1"/>
  <c r="DQ149" i="14"/>
  <c r="DS149" i="14" s="1"/>
  <c r="DT149" i="14" s="1"/>
  <c r="DQ148" i="14"/>
  <c r="DS148" i="14" s="1"/>
  <c r="DT148" i="14" s="1"/>
  <c r="DQ107" i="14"/>
  <c r="DS107" i="14" s="1"/>
  <c r="DT107" i="14" s="1"/>
  <c r="DQ130" i="14"/>
  <c r="DS130" i="14" s="1"/>
  <c r="DT130" i="14" s="1"/>
  <c r="DX76" i="14"/>
  <c r="DV185" i="14"/>
  <c r="DW185" i="14" s="1"/>
  <c r="DQ160" i="14"/>
  <c r="DS160" i="14" s="1"/>
  <c r="DT160" i="14" s="1"/>
  <c r="DQ135" i="14"/>
  <c r="DS135" i="14" s="1"/>
  <c r="DT135" i="14" s="1"/>
  <c r="DQ158" i="14"/>
  <c r="DS158" i="14" s="1"/>
  <c r="DT158" i="14" s="1"/>
  <c r="DQ110" i="14"/>
  <c r="DS110" i="14" s="1"/>
  <c r="DT110" i="14" s="1"/>
  <c r="DW89" i="14"/>
  <c r="DY89" i="14" s="1"/>
  <c r="DZ89" i="14" s="1"/>
  <c r="DQ93" i="14"/>
  <c r="DS93" i="14" s="1"/>
  <c r="DT93" i="14" s="1"/>
  <c r="DQ112" i="14"/>
  <c r="DS112" i="14" s="1"/>
  <c r="DT112" i="14" s="1"/>
  <c r="DQ161" i="14"/>
  <c r="DS161" i="14" s="1"/>
  <c r="DT161" i="14" s="1"/>
  <c r="DQ81" i="14"/>
  <c r="DS81" i="14" s="1"/>
  <c r="DT81" i="14" s="1"/>
  <c r="DQ144" i="14"/>
  <c r="DS144" i="14" s="1"/>
  <c r="DT144" i="14" s="1"/>
  <c r="DQ77" i="14"/>
  <c r="DS77" i="14" s="1"/>
  <c r="DT77" i="14" s="1"/>
  <c r="DW103" i="14"/>
  <c r="DY103" i="14" s="1"/>
  <c r="DZ103" i="14" s="1"/>
  <c r="DQ96" i="14"/>
  <c r="DS96" i="14" s="1"/>
  <c r="DT96" i="14" s="1"/>
  <c r="DQ92" i="14"/>
  <c r="DS92" i="14" s="1"/>
  <c r="DT92" i="14" s="1"/>
  <c r="DS102" i="14"/>
  <c r="DT102" i="14" s="1"/>
  <c r="DS155" i="14"/>
  <c r="DT155" i="14" s="1"/>
  <c r="DS164" i="14"/>
  <c r="DT164" i="14" s="1"/>
  <c r="DS78" i="14"/>
  <c r="DT78" i="14" s="1"/>
  <c r="DS86" i="14"/>
  <c r="DT86" i="14" s="1"/>
  <c r="DS91" i="14"/>
  <c r="DT91" i="14" s="1"/>
  <c r="DS84" i="14"/>
  <c r="DT84" i="14" s="1"/>
  <c r="DY87" i="14"/>
  <c r="DZ87" i="14" s="1"/>
  <c r="DS108" i="14"/>
  <c r="DT108" i="14" s="1"/>
  <c r="DS129" i="14"/>
  <c r="DT129" i="14" s="1"/>
  <c r="DS125" i="14"/>
  <c r="DT125" i="14" s="1"/>
  <c r="DS115" i="14"/>
  <c r="DT115" i="14" s="1"/>
  <c r="DS85" i="14"/>
  <c r="DT85" i="14" s="1"/>
  <c r="DS99" i="14"/>
  <c r="DT99" i="14" s="1"/>
  <c r="DS126" i="14"/>
  <c r="DT126" i="14" s="1"/>
  <c r="DS139" i="14"/>
  <c r="DT139" i="14" s="1"/>
  <c r="DU124" i="14"/>
  <c r="DV124" i="14"/>
  <c r="DY76" i="14"/>
  <c r="DZ76" i="14" s="1"/>
  <c r="DU143" i="14"/>
  <c r="DV143" i="14"/>
  <c r="DS79" i="14"/>
  <c r="DT79" i="14" s="1"/>
  <c r="DU71" i="14"/>
  <c r="DW71" i="14" s="1"/>
  <c r="DV71" i="14"/>
  <c r="DQ137" i="14"/>
  <c r="DS137" i="14" s="1"/>
  <c r="DT137" i="14" s="1"/>
  <c r="DQ121" i="14"/>
  <c r="DS121" i="14" s="1"/>
  <c r="DT121" i="14" s="1"/>
  <c r="DR153" i="14"/>
  <c r="DS153" i="14" s="1"/>
  <c r="DT153" i="14" s="1"/>
  <c r="DR94" i="14"/>
  <c r="DS94" i="14" s="1"/>
  <c r="DT94" i="14" s="1"/>
  <c r="DQ72" i="14"/>
  <c r="DS72" i="14" s="1"/>
  <c r="DT72" i="14" s="1"/>
  <c r="DQ151" i="14"/>
  <c r="DS151" i="14" s="1"/>
  <c r="DT151" i="14" s="1"/>
  <c r="DR123" i="14"/>
  <c r="DS123" i="14" s="1"/>
  <c r="DT123" i="14" s="1"/>
  <c r="DR104" i="14"/>
  <c r="DS104" i="14" s="1"/>
  <c r="DT104" i="14" s="1"/>
  <c r="DR131" i="14"/>
  <c r="DS131" i="14" s="1"/>
  <c r="DT131" i="14" s="1"/>
  <c r="DR83" i="14"/>
  <c r="DS83" i="14" s="1"/>
  <c r="DT83" i="14" s="1"/>
  <c r="DQ163" i="14"/>
  <c r="DS163" i="14" s="1"/>
  <c r="DT163" i="14" s="1"/>
  <c r="DQ152" i="14"/>
  <c r="DS152" i="14" s="1"/>
  <c r="DT152" i="14" s="1"/>
  <c r="DR119" i="14"/>
  <c r="DS119" i="14" s="1"/>
  <c r="DT119" i="14" s="1"/>
  <c r="DU113" i="14"/>
  <c r="DV113" i="14"/>
  <c r="DX113" i="14" s="1"/>
  <c r="DX185" i="14"/>
  <c r="DY185" i="14"/>
  <c r="DQ117" i="14"/>
  <c r="DS117" i="14" s="1"/>
  <c r="DT117" i="14" s="1"/>
  <c r="DQ106" i="14"/>
  <c r="DS106" i="14" s="1"/>
  <c r="DT106" i="14" s="1"/>
  <c r="DR100" i="14"/>
  <c r="DS100" i="14" s="1"/>
  <c r="DT100" i="14" s="1"/>
  <c r="DR154" i="14"/>
  <c r="DS154" i="14" s="1"/>
  <c r="DT154" i="14" s="1"/>
  <c r="DR120" i="14"/>
  <c r="DS120" i="14" s="1"/>
  <c r="DT120" i="14" s="1"/>
  <c r="DR166" i="14"/>
  <c r="DS166" i="14" s="1"/>
  <c r="DT166" i="14" s="1"/>
  <c r="DR70" i="14"/>
  <c r="DS70" i="14" s="1"/>
  <c r="DT70" i="14" s="1"/>
  <c r="DR167" i="14"/>
  <c r="DS167" i="14" s="1"/>
  <c r="DT167" i="14" s="1"/>
  <c r="DU134" i="14"/>
  <c r="DW134" i="14" s="1"/>
  <c r="DV134" i="14"/>
  <c r="DR168" i="14"/>
  <c r="DS168" i="14" s="1"/>
  <c r="DT168" i="14" s="1"/>
  <c r="DU95" i="14"/>
  <c r="DV95" i="14"/>
  <c r="DX95" i="14" s="1"/>
  <c r="DQ142" i="14"/>
  <c r="DS142" i="14" s="1"/>
  <c r="DT142" i="14" s="1"/>
  <c r="DQ127" i="14"/>
  <c r="DS127" i="14" s="1"/>
  <c r="DT127" i="14" s="1"/>
  <c r="DQ138" i="14"/>
  <c r="DS138" i="14" s="1"/>
  <c r="DT138" i="14" s="1"/>
  <c r="DQ118" i="14"/>
  <c r="DS118" i="14" s="1"/>
  <c r="DT118" i="14" s="1"/>
  <c r="DQ132" i="14"/>
  <c r="DS132" i="14" s="1"/>
  <c r="DT132" i="14" s="1"/>
  <c r="DR157" i="14"/>
  <c r="DS157" i="14" s="1"/>
  <c r="DT157" i="14" s="1"/>
  <c r="DR68" i="14"/>
  <c r="DS68" i="14" s="1"/>
  <c r="DT68" i="14" s="1"/>
  <c r="DR145" i="14"/>
  <c r="DS145" i="14" s="1"/>
  <c r="DT145" i="14" s="1"/>
  <c r="DQ159" i="14"/>
  <c r="DS159" i="14" s="1"/>
  <c r="DT159" i="14" s="1"/>
  <c r="DQ165" i="14"/>
  <c r="DS165" i="14" s="1"/>
  <c r="DT165" i="14" s="1"/>
  <c r="DQ111" i="14"/>
  <c r="DS111" i="14" s="1"/>
  <c r="DT111" i="14" s="1"/>
  <c r="DQ80" i="14"/>
  <c r="DS80" i="14" s="1"/>
  <c r="DT80" i="14" s="1"/>
  <c r="DQ114" i="14"/>
  <c r="DS114" i="14" s="1"/>
  <c r="DT114" i="14" s="1"/>
  <c r="DQ122" i="14"/>
  <c r="DS122" i="14" s="1"/>
  <c r="DT122" i="14" s="1"/>
  <c r="DQ69" i="14"/>
  <c r="DS69" i="14" s="1"/>
  <c r="DT69" i="14" s="1"/>
  <c r="DW98" i="14"/>
  <c r="DY98" i="14" s="1"/>
  <c r="DZ98" i="14" s="1"/>
  <c r="DQ105" i="14"/>
  <c r="DS105" i="14" s="1"/>
  <c r="DT105" i="14" s="1"/>
  <c r="DQ147" i="14"/>
  <c r="DS147" i="14" s="1"/>
  <c r="DT147" i="14" s="1"/>
  <c r="DQ82" i="14"/>
  <c r="DS82" i="14" s="1"/>
  <c r="DT82" i="14" s="1"/>
  <c r="DQ136" i="14"/>
  <c r="DS136" i="14" s="1"/>
  <c r="DT136" i="14" s="1"/>
  <c r="DQ141" i="14"/>
  <c r="DS141" i="14" s="1"/>
  <c r="DT141" i="14" s="1"/>
  <c r="DW116" i="14"/>
  <c r="DY116" i="14" s="1"/>
  <c r="DZ116" i="14" s="1"/>
  <c r="DQ128" i="14"/>
  <c r="DS128" i="14" s="1"/>
  <c r="DT128" i="14" s="1"/>
  <c r="DA185" i="12"/>
  <c r="DB185" i="12" s="1"/>
  <c r="DG185" i="12" s="1"/>
  <c r="CI149" i="12"/>
  <c r="CJ149" i="12" s="1"/>
  <c r="CK149" i="12" s="1"/>
  <c r="CN82" i="12"/>
  <c r="CM82" i="12"/>
  <c r="CM129" i="12"/>
  <c r="CO129" i="12" s="1"/>
  <c r="CP129" i="12" s="1"/>
  <c r="CQ129" i="12" s="1"/>
  <c r="CL84" i="12"/>
  <c r="CM84" i="12" s="1"/>
  <c r="CK111" i="12"/>
  <c r="CN111" i="12" s="1"/>
  <c r="CQ110" i="12"/>
  <c r="CS110" i="12" s="1"/>
  <c r="CK155" i="12"/>
  <c r="CN155" i="12" s="1"/>
  <c r="CL133" i="12"/>
  <c r="CN133" i="12" s="1"/>
  <c r="CL98" i="12"/>
  <c r="CN98" i="12" s="1"/>
  <c r="CT138" i="12"/>
  <c r="CS100" i="12"/>
  <c r="CU100" i="12" s="1"/>
  <c r="CV100" i="12" s="1"/>
  <c r="CX100" i="12" s="1"/>
  <c r="CS138" i="12"/>
  <c r="CT127" i="12"/>
  <c r="CS87" i="12"/>
  <c r="CS127" i="12"/>
  <c r="CT75" i="12"/>
  <c r="CS75" i="12"/>
  <c r="CS107" i="12"/>
  <c r="CM165" i="12"/>
  <c r="CS126" i="12"/>
  <c r="CM90" i="12"/>
  <c r="CT87" i="12"/>
  <c r="CT114" i="12"/>
  <c r="CT107" i="12"/>
  <c r="CT116" i="12"/>
  <c r="CU116" i="12" s="1"/>
  <c r="CV116" i="12" s="1"/>
  <c r="CT103" i="12"/>
  <c r="CS72" i="12"/>
  <c r="CU72" i="12" s="1"/>
  <c r="CV72" i="12" s="1"/>
  <c r="CW72" i="12" s="1"/>
  <c r="CT101" i="12"/>
  <c r="CU101" i="12" s="1"/>
  <c r="CV101" i="12" s="1"/>
  <c r="CX101" i="12" s="1"/>
  <c r="CN148" i="12"/>
  <c r="CO148" i="12" s="1"/>
  <c r="CP148" i="12" s="1"/>
  <c r="CQ148" i="12" s="1"/>
  <c r="CS157" i="12"/>
  <c r="CU157" i="12" s="1"/>
  <c r="CV157" i="12" s="1"/>
  <c r="CW157" i="12" s="1"/>
  <c r="CS114" i="12"/>
  <c r="CS134" i="12"/>
  <c r="CU134" i="12" s="1"/>
  <c r="CV134" i="12" s="1"/>
  <c r="CW134" i="12" s="1"/>
  <c r="CS106" i="12"/>
  <c r="CU106" i="12" s="1"/>
  <c r="CV106" i="12" s="1"/>
  <c r="CW106" i="12" s="1"/>
  <c r="CM79" i="12"/>
  <c r="CO79" i="12" s="1"/>
  <c r="CP79" i="12" s="1"/>
  <c r="CR79" i="12" s="1"/>
  <c r="CM104" i="12"/>
  <c r="CO104" i="12" s="1"/>
  <c r="CP104" i="12" s="1"/>
  <c r="CQ104" i="12" s="1"/>
  <c r="CT117" i="12"/>
  <c r="CT76" i="12"/>
  <c r="CU76" i="12" s="1"/>
  <c r="CV76" i="12" s="1"/>
  <c r="CX76" i="12" s="1"/>
  <c r="CT126" i="12"/>
  <c r="CN90" i="12"/>
  <c r="CN165" i="12"/>
  <c r="CM94" i="12"/>
  <c r="CO94" i="12" s="1"/>
  <c r="CP94" i="12" s="1"/>
  <c r="CQ94" i="12" s="1"/>
  <c r="CT89" i="12"/>
  <c r="CU89" i="12" s="1"/>
  <c r="CV89" i="12" s="1"/>
  <c r="CX89" i="12" s="1"/>
  <c r="CN146" i="12"/>
  <c r="CO146" i="12" s="1"/>
  <c r="CP146" i="12" s="1"/>
  <c r="CS118" i="12"/>
  <c r="CS125" i="12"/>
  <c r="CU125" i="12" s="1"/>
  <c r="CV125" i="12" s="1"/>
  <c r="CX125" i="12" s="1"/>
  <c r="CM154" i="12"/>
  <c r="CO154" i="12" s="1"/>
  <c r="CP154" i="12" s="1"/>
  <c r="CQ154" i="12" s="1"/>
  <c r="CS92" i="12"/>
  <c r="CU92" i="12" s="1"/>
  <c r="CV92" i="12" s="1"/>
  <c r="CM96" i="12"/>
  <c r="CO96" i="12" s="1"/>
  <c r="CP96" i="12" s="1"/>
  <c r="CT162" i="12"/>
  <c r="CU162" i="12" s="1"/>
  <c r="CV162" i="12" s="1"/>
  <c r="CM122" i="12"/>
  <c r="CO122" i="12" s="1"/>
  <c r="CP122" i="12" s="1"/>
  <c r="CT105" i="12"/>
  <c r="CU105" i="12" s="1"/>
  <c r="CV105" i="12" s="1"/>
  <c r="CW105" i="12" s="1"/>
  <c r="CT130" i="12"/>
  <c r="CU130" i="12" s="1"/>
  <c r="CV130" i="12" s="1"/>
  <c r="CT68" i="12"/>
  <c r="CU68" i="12" s="1"/>
  <c r="CV68" i="12" s="1"/>
  <c r="CW68" i="12" s="1"/>
  <c r="CS113" i="12"/>
  <c r="CU113" i="12" s="1"/>
  <c r="CV113" i="12" s="1"/>
  <c r="CW113" i="12" s="1"/>
  <c r="CS74" i="12"/>
  <c r="CU74" i="12" s="1"/>
  <c r="CV74" i="12" s="1"/>
  <c r="CX74" i="12" s="1"/>
  <c r="CT99" i="12"/>
  <c r="CU99" i="12" s="1"/>
  <c r="CV99" i="12" s="1"/>
  <c r="CW99" i="12" s="1"/>
  <c r="CF83" i="12"/>
  <c r="CE83" i="12"/>
  <c r="CR91" i="12"/>
  <c r="CQ91" i="12"/>
  <c r="CL163" i="12"/>
  <c r="CN163" i="12" s="1"/>
  <c r="CK120" i="12"/>
  <c r="CM120" i="12" s="1"/>
  <c r="CR119" i="12"/>
  <c r="CT119" i="12" s="1"/>
  <c r="CQ139" i="12"/>
  <c r="CR139" i="12"/>
  <c r="CR167" i="12"/>
  <c r="CT167" i="12" s="1"/>
  <c r="CR102" i="12"/>
  <c r="CT102" i="12" s="1"/>
  <c r="CK108" i="12"/>
  <c r="CM108" i="12" s="1"/>
  <c r="CQ81" i="12"/>
  <c r="CS81" i="12" s="1"/>
  <c r="CX80" i="12"/>
  <c r="CZ80" i="12" s="1"/>
  <c r="CQ73" i="12"/>
  <c r="CR73" i="12"/>
  <c r="CR161" i="12"/>
  <c r="CT161" i="12" s="1"/>
  <c r="CQ147" i="12"/>
  <c r="CS147" i="12" s="1"/>
  <c r="CK160" i="12"/>
  <c r="CM160" i="12" s="1"/>
  <c r="CR78" i="12"/>
  <c r="CT78" i="12" s="1"/>
  <c r="CL159" i="12"/>
  <c r="CN159" i="12" s="1"/>
  <c r="CX143" i="12"/>
  <c r="CW143" i="12"/>
  <c r="CU117" i="12"/>
  <c r="CV117" i="12" s="1"/>
  <c r="CL168" i="12"/>
  <c r="CN168" i="12" s="1"/>
  <c r="CR135" i="12"/>
  <c r="CT135" i="12" s="1"/>
  <c r="CR145" i="12"/>
  <c r="CT145" i="12" s="1"/>
  <c r="CF88" i="12"/>
  <c r="CH88" i="12" s="1"/>
  <c r="CD169" i="12"/>
  <c r="CR136" i="12"/>
  <c r="CT136" i="12" s="1"/>
  <c r="CR109" i="12"/>
  <c r="CT109" i="12" s="1"/>
  <c r="CK140" i="12"/>
  <c r="CL140" i="12"/>
  <c r="CI70" i="12"/>
  <c r="CJ70" i="12" s="1"/>
  <c r="CR86" i="12"/>
  <c r="CT86" i="12" s="1"/>
  <c r="CQ151" i="12"/>
  <c r="CS151" i="12" s="1"/>
  <c r="CR123" i="12"/>
  <c r="CT123" i="12" s="1"/>
  <c r="CR115" i="12"/>
  <c r="CQ115" i="12"/>
  <c r="CW97" i="12"/>
  <c r="CY97" i="12" s="1"/>
  <c r="CX124" i="12"/>
  <c r="CZ124" i="12" s="1"/>
  <c r="CQ93" i="12"/>
  <c r="CS93" i="12" s="1"/>
  <c r="CR158" i="12"/>
  <c r="CT158" i="12" s="1"/>
  <c r="CU118" i="12"/>
  <c r="CV118" i="12" s="1"/>
  <c r="CX118" i="12" s="1"/>
  <c r="CQ164" i="12"/>
  <c r="CS164" i="12" s="1"/>
  <c r="CQ153" i="12"/>
  <c r="CS153" i="12" s="1"/>
  <c r="CR166" i="12"/>
  <c r="CT166" i="12" s="1"/>
  <c r="CX112" i="12"/>
  <c r="CZ112" i="12" s="1"/>
  <c r="CR69" i="12"/>
  <c r="CT69" i="12" s="1"/>
  <c r="CR132" i="12"/>
  <c r="CT132" i="12" s="1"/>
  <c r="CR137" i="12"/>
  <c r="CT137" i="12" s="1"/>
  <c r="CR150" i="12"/>
  <c r="CT150" i="12" s="1"/>
  <c r="CR131" i="12"/>
  <c r="CT131" i="12" s="1"/>
  <c r="CL141" i="12"/>
  <c r="CN141" i="12" s="1"/>
  <c r="CR156" i="12"/>
  <c r="CT156" i="12" s="1"/>
  <c r="CQ121" i="12"/>
  <c r="CR121" i="12"/>
  <c r="CQ71" i="12"/>
  <c r="CS71" i="12" s="1"/>
  <c r="CX95" i="12"/>
  <c r="CZ95" i="12" s="1"/>
  <c r="CO77" i="12"/>
  <c r="CP77" i="12" s="1"/>
  <c r="CR77" i="12" s="1"/>
  <c r="CW128" i="12"/>
  <c r="CY128" i="12" s="1"/>
  <c r="CR85" i="12"/>
  <c r="CT85" i="12" s="1"/>
  <c r="CK142" i="12"/>
  <c r="CL142" i="12"/>
  <c r="CK144" i="12"/>
  <c r="CL144" i="12"/>
  <c r="CK152" i="12"/>
  <c r="CL152" i="12"/>
  <c r="DW143" i="14" l="1"/>
  <c r="DU162" i="14"/>
  <c r="DW162" i="14" s="1"/>
  <c r="DV162" i="14"/>
  <c r="DW88" i="14"/>
  <c r="DY88" i="14" s="1"/>
  <c r="DZ88" i="14" s="1"/>
  <c r="DX124" i="14"/>
  <c r="DU145" i="14"/>
  <c r="DW145" i="14" s="1"/>
  <c r="DV145" i="14"/>
  <c r="DU166" i="14"/>
  <c r="DW166" i="14" s="1"/>
  <c r="DV166" i="14"/>
  <c r="DU123" i="14"/>
  <c r="DW123" i="14" s="1"/>
  <c r="DV123" i="14"/>
  <c r="DU153" i="14"/>
  <c r="DW153" i="14" s="1"/>
  <c r="DV153" i="14"/>
  <c r="DT169" i="14"/>
  <c r="DU68" i="14"/>
  <c r="DV68" i="14"/>
  <c r="DX68" i="14" s="1"/>
  <c r="DU167" i="14"/>
  <c r="DV167" i="14"/>
  <c r="DX167" i="14" s="1"/>
  <c r="DU120" i="14"/>
  <c r="DV120" i="14"/>
  <c r="DX120" i="14" s="1"/>
  <c r="DU83" i="14"/>
  <c r="DV83" i="14"/>
  <c r="DX83" i="14" s="1"/>
  <c r="EA185" i="14"/>
  <c r="DZ185" i="14"/>
  <c r="DU157" i="14"/>
  <c r="DV157" i="14"/>
  <c r="DU168" i="14"/>
  <c r="DV168" i="14"/>
  <c r="DU70" i="14"/>
  <c r="DV70" i="14"/>
  <c r="DU154" i="14"/>
  <c r="DV154" i="14"/>
  <c r="DU119" i="14"/>
  <c r="DV119" i="14"/>
  <c r="DU131" i="14"/>
  <c r="DV131" i="14"/>
  <c r="DU100" i="14"/>
  <c r="DV100" i="14"/>
  <c r="DU104" i="14"/>
  <c r="DV104" i="14"/>
  <c r="DU94" i="14"/>
  <c r="DV94" i="14"/>
  <c r="DU136" i="14"/>
  <c r="DV136" i="14"/>
  <c r="DU141" i="14"/>
  <c r="DV141" i="14"/>
  <c r="DU105" i="14"/>
  <c r="DV105" i="14"/>
  <c r="DU114" i="14"/>
  <c r="DV114" i="14"/>
  <c r="DU159" i="14"/>
  <c r="DV159" i="14"/>
  <c r="DU132" i="14"/>
  <c r="DV132" i="14"/>
  <c r="DU142" i="14"/>
  <c r="DV142" i="14"/>
  <c r="DX134" i="14"/>
  <c r="DY134" i="14" s="1"/>
  <c r="DZ134" i="14" s="1"/>
  <c r="DU152" i="14"/>
  <c r="DV152" i="14"/>
  <c r="DX71" i="14"/>
  <c r="DY71" i="14" s="1"/>
  <c r="DZ71" i="14" s="1"/>
  <c r="DU139" i="14"/>
  <c r="DV139" i="14"/>
  <c r="DU115" i="14"/>
  <c r="DV115" i="14"/>
  <c r="EA87" i="14"/>
  <c r="EB87" i="14"/>
  <c r="DU78" i="14"/>
  <c r="DV78" i="14"/>
  <c r="DU92" i="14"/>
  <c r="DV92" i="14"/>
  <c r="DU144" i="14"/>
  <c r="DV144" i="14"/>
  <c r="DX144" i="14" s="1"/>
  <c r="DU93" i="14"/>
  <c r="DV93" i="14"/>
  <c r="DU135" i="14"/>
  <c r="DV135" i="14"/>
  <c r="DX135" i="14" s="1"/>
  <c r="DU130" i="14"/>
  <c r="DV130" i="14"/>
  <c r="DU109" i="14"/>
  <c r="DV109" i="14"/>
  <c r="DX109" i="14" s="1"/>
  <c r="DU97" i="14"/>
  <c r="DV97" i="14"/>
  <c r="EA74" i="14"/>
  <c r="EB74" i="14"/>
  <c r="ED74" i="14" s="1"/>
  <c r="EA98" i="14"/>
  <c r="EB98" i="14"/>
  <c r="ED98" i="14" s="1"/>
  <c r="DU80" i="14"/>
  <c r="DV80" i="14"/>
  <c r="DX80" i="14" s="1"/>
  <c r="DU118" i="14"/>
  <c r="DV118" i="14"/>
  <c r="DX118" i="14" s="1"/>
  <c r="DU106" i="14"/>
  <c r="DV106" i="14"/>
  <c r="DU163" i="14"/>
  <c r="DV163" i="14"/>
  <c r="EA76" i="14"/>
  <c r="EB76" i="14"/>
  <c r="DU126" i="14"/>
  <c r="DV126" i="14"/>
  <c r="DU125" i="14"/>
  <c r="DV125" i="14"/>
  <c r="DU84" i="14"/>
  <c r="DV84" i="14"/>
  <c r="DU164" i="14"/>
  <c r="DV164" i="14"/>
  <c r="DU96" i="14"/>
  <c r="DV96" i="14"/>
  <c r="DU81" i="14"/>
  <c r="DV81" i="14"/>
  <c r="EA89" i="14"/>
  <c r="EB89" i="14"/>
  <c r="DU160" i="14"/>
  <c r="DV160" i="14"/>
  <c r="DU107" i="14"/>
  <c r="DV107" i="14"/>
  <c r="DU156" i="14"/>
  <c r="DV156" i="14"/>
  <c r="DU75" i="14"/>
  <c r="DV75" i="14"/>
  <c r="DU90" i="14"/>
  <c r="DV90" i="14"/>
  <c r="DU150" i="14"/>
  <c r="DV150" i="14"/>
  <c r="DU82" i="14"/>
  <c r="DV82" i="14"/>
  <c r="DU111" i="14"/>
  <c r="DV111" i="14"/>
  <c r="DU138" i="14"/>
  <c r="DV138" i="14"/>
  <c r="DW95" i="14"/>
  <c r="DY95" i="14" s="1"/>
  <c r="DZ95" i="14" s="1"/>
  <c r="DU117" i="14"/>
  <c r="DV117" i="14"/>
  <c r="DW113" i="14"/>
  <c r="DY113" i="14" s="1"/>
  <c r="DZ113" i="14" s="1"/>
  <c r="DU151" i="14"/>
  <c r="DV151" i="14"/>
  <c r="DU121" i="14"/>
  <c r="DV121" i="14"/>
  <c r="DU79" i="14"/>
  <c r="DV79" i="14"/>
  <c r="DU99" i="14"/>
  <c r="DV99" i="14"/>
  <c r="DU129" i="14"/>
  <c r="DV129" i="14"/>
  <c r="DU91" i="14"/>
  <c r="DV91" i="14"/>
  <c r="DU155" i="14"/>
  <c r="DV155" i="14"/>
  <c r="EA103" i="14"/>
  <c r="EB103" i="14"/>
  <c r="DU161" i="14"/>
  <c r="DV161" i="14"/>
  <c r="DU110" i="14"/>
  <c r="DV110" i="14"/>
  <c r="DU148" i="14"/>
  <c r="DV148" i="14"/>
  <c r="DU140" i="14"/>
  <c r="DV140" i="14"/>
  <c r="DU73" i="14"/>
  <c r="DV73" i="14"/>
  <c r="EA88" i="14"/>
  <c r="EB88" i="14"/>
  <c r="DW101" i="14"/>
  <c r="DY101" i="14" s="1"/>
  <c r="DZ101" i="14" s="1"/>
  <c r="DU128" i="14"/>
  <c r="DV128" i="14"/>
  <c r="DU69" i="14"/>
  <c r="DW69" i="14" s="1"/>
  <c r="DV69" i="14"/>
  <c r="EA116" i="14"/>
  <c r="EB116" i="14"/>
  <c r="DU147" i="14"/>
  <c r="DW147" i="14" s="1"/>
  <c r="DV147" i="14"/>
  <c r="DU122" i="14"/>
  <c r="DV122" i="14"/>
  <c r="DU165" i="14"/>
  <c r="DW165" i="14" s="1"/>
  <c r="DV165" i="14"/>
  <c r="DU127" i="14"/>
  <c r="DV127" i="14"/>
  <c r="DU72" i="14"/>
  <c r="DW72" i="14" s="1"/>
  <c r="DV72" i="14"/>
  <c r="DU137" i="14"/>
  <c r="DV137" i="14"/>
  <c r="DX143" i="14"/>
  <c r="DY143" i="14" s="1"/>
  <c r="DZ143" i="14" s="1"/>
  <c r="DW124" i="14"/>
  <c r="DY124" i="14" s="1"/>
  <c r="DZ124" i="14" s="1"/>
  <c r="DU85" i="14"/>
  <c r="DV85" i="14"/>
  <c r="DU108" i="14"/>
  <c r="DW108" i="14" s="1"/>
  <c r="DV108" i="14"/>
  <c r="DU86" i="14"/>
  <c r="DV86" i="14"/>
  <c r="DU102" i="14"/>
  <c r="DW102" i="14" s="1"/>
  <c r="DV102" i="14"/>
  <c r="DU77" i="14"/>
  <c r="DV77" i="14"/>
  <c r="DU112" i="14"/>
  <c r="DW112" i="14" s="1"/>
  <c r="DV112" i="14"/>
  <c r="DU158" i="14"/>
  <c r="DV158" i="14"/>
  <c r="DU149" i="14"/>
  <c r="DW149" i="14" s="1"/>
  <c r="DV149" i="14"/>
  <c r="DU133" i="14"/>
  <c r="DV133" i="14"/>
  <c r="DW146" i="14"/>
  <c r="DY146" i="14" s="1"/>
  <c r="DZ146" i="14" s="1"/>
  <c r="DC185" i="12"/>
  <c r="DF185" i="12"/>
  <c r="DD185" i="12"/>
  <c r="CL149" i="12"/>
  <c r="CN149" i="12" s="1"/>
  <c r="CT110" i="12"/>
  <c r="CU110" i="12" s="1"/>
  <c r="CV110" i="12" s="1"/>
  <c r="CX110" i="12" s="1"/>
  <c r="CM155" i="12"/>
  <c r="CO155" i="12" s="1"/>
  <c r="CP155" i="12" s="1"/>
  <c r="CQ155" i="12" s="1"/>
  <c r="CN84" i="12"/>
  <c r="CO84" i="12" s="1"/>
  <c r="CP84" i="12" s="1"/>
  <c r="CR84" i="12" s="1"/>
  <c r="CO82" i="12"/>
  <c r="CP82" i="12" s="1"/>
  <c r="CR82" i="12" s="1"/>
  <c r="CW100" i="12"/>
  <c r="CY100" i="12" s="1"/>
  <c r="CM111" i="12"/>
  <c r="CO111" i="12" s="1"/>
  <c r="CP111" i="12" s="1"/>
  <c r="CM133" i="12"/>
  <c r="CO133" i="12" s="1"/>
  <c r="CP133" i="12" s="1"/>
  <c r="CR133" i="12" s="1"/>
  <c r="CR129" i="12"/>
  <c r="CS129" i="12" s="1"/>
  <c r="CM98" i="12"/>
  <c r="CO98" i="12" s="1"/>
  <c r="CP98" i="12" s="1"/>
  <c r="CR98" i="12" s="1"/>
  <c r="CU138" i="12"/>
  <c r="CV138" i="12" s="1"/>
  <c r="CX138" i="12" s="1"/>
  <c r="CS91" i="12"/>
  <c r="CU127" i="12"/>
  <c r="CV127" i="12" s="1"/>
  <c r="CW127" i="12" s="1"/>
  <c r="CU107" i="12"/>
  <c r="CV107" i="12" s="1"/>
  <c r="CW107" i="12" s="1"/>
  <c r="CN152" i="12"/>
  <c r="CN142" i="12"/>
  <c r="CT121" i="12"/>
  <c r="CT73" i="12"/>
  <c r="CM144" i="12"/>
  <c r="CN140" i="12"/>
  <c r="CY143" i="12"/>
  <c r="CS139" i="12"/>
  <c r="CH83" i="12"/>
  <c r="CM140" i="12"/>
  <c r="CT115" i="12"/>
  <c r="CS73" i="12"/>
  <c r="CS115" i="12"/>
  <c r="CS69" i="12"/>
  <c r="CU69" i="12" s="1"/>
  <c r="CV69" i="12" s="1"/>
  <c r="CW69" i="12" s="1"/>
  <c r="CS145" i="12"/>
  <c r="CU145" i="12" s="1"/>
  <c r="CV145" i="12" s="1"/>
  <c r="CW145" i="12" s="1"/>
  <c r="CS167" i="12"/>
  <c r="CU167" i="12" s="1"/>
  <c r="CV167" i="12" s="1"/>
  <c r="CX167" i="12" s="1"/>
  <c r="CS150" i="12"/>
  <c r="CU150" i="12" s="1"/>
  <c r="CV150" i="12" s="1"/>
  <c r="CS137" i="12"/>
  <c r="CU137" i="12" s="1"/>
  <c r="CV137" i="12" s="1"/>
  <c r="CX137" i="12" s="1"/>
  <c r="CS85" i="12"/>
  <c r="CU85" i="12" s="1"/>
  <c r="CV85" i="12" s="1"/>
  <c r="CM163" i="12"/>
  <c r="CO163" i="12" s="1"/>
  <c r="CP163" i="12" s="1"/>
  <c r="CR163" i="12" s="1"/>
  <c r="CS102" i="12"/>
  <c r="CU102" i="12" s="1"/>
  <c r="CV102" i="12" s="1"/>
  <c r="CY95" i="12"/>
  <c r="DA95" i="12" s="1"/>
  <c r="DB95" i="12" s="1"/>
  <c r="CT164" i="12"/>
  <c r="CU164" i="12" s="1"/>
  <c r="CV164" i="12" s="1"/>
  <c r="CZ97" i="12"/>
  <c r="DA97" i="12" s="1"/>
  <c r="DB97" i="12" s="1"/>
  <c r="CG88" i="12"/>
  <c r="CI88" i="12" s="1"/>
  <c r="CJ88" i="12" s="1"/>
  <c r="CT153" i="12"/>
  <c r="CU153" i="12" s="1"/>
  <c r="CV153" i="12" s="1"/>
  <c r="CY80" i="12"/>
  <c r="DA80" i="12" s="1"/>
  <c r="DB80" i="12" s="1"/>
  <c r="DD80" i="12" s="1"/>
  <c r="CY124" i="12"/>
  <c r="DA124" i="12" s="1"/>
  <c r="DB124" i="12" s="1"/>
  <c r="CS119" i="12"/>
  <c r="CU119" i="12" s="1"/>
  <c r="CV119" i="12" s="1"/>
  <c r="CW119" i="12" s="1"/>
  <c r="CS161" i="12"/>
  <c r="CS135" i="12"/>
  <c r="CU135" i="12" s="1"/>
  <c r="CV135" i="12" s="1"/>
  <c r="CW135" i="12" s="1"/>
  <c r="CS132" i="12"/>
  <c r="CU132" i="12" s="1"/>
  <c r="CV132" i="12" s="1"/>
  <c r="CW132" i="12" s="1"/>
  <c r="CS136" i="12"/>
  <c r="CU136" i="12" s="1"/>
  <c r="CV136" i="12" s="1"/>
  <c r="CX136" i="12" s="1"/>
  <c r="CM152" i="12"/>
  <c r="CM142" i="12"/>
  <c r="CS121" i="12"/>
  <c r="CZ143" i="12"/>
  <c r="CT91" i="12"/>
  <c r="CU91" i="12" s="1"/>
  <c r="CV91" i="12" s="1"/>
  <c r="CW91" i="12" s="1"/>
  <c r="CT151" i="12"/>
  <c r="CU151" i="12" s="1"/>
  <c r="CV151" i="12" s="1"/>
  <c r="CX151" i="12" s="1"/>
  <c r="CS166" i="12"/>
  <c r="CU166" i="12" s="1"/>
  <c r="CV166" i="12" s="1"/>
  <c r="CW166" i="12" s="1"/>
  <c r="CM168" i="12"/>
  <c r="CM141" i="12"/>
  <c r="CO141" i="12" s="1"/>
  <c r="CP141" i="12" s="1"/>
  <c r="CR141" i="12" s="1"/>
  <c r="CN160" i="12"/>
  <c r="CO160" i="12" s="1"/>
  <c r="CP160" i="12" s="1"/>
  <c r="CQ160" i="12" s="1"/>
  <c r="CS78" i="12"/>
  <c r="CU78" i="12" s="1"/>
  <c r="CV78" i="12" s="1"/>
  <c r="CX78" i="12" s="1"/>
  <c r="CT81" i="12"/>
  <c r="CU81" i="12" s="1"/>
  <c r="CV81" i="12" s="1"/>
  <c r="CW81" i="12" s="1"/>
  <c r="CM159" i="12"/>
  <c r="CO159" i="12" s="1"/>
  <c r="CP159" i="12" s="1"/>
  <c r="CQ159" i="12" s="1"/>
  <c r="CS131" i="12"/>
  <c r="CU131" i="12" s="1"/>
  <c r="CV131" i="12" s="1"/>
  <c r="CS158" i="12"/>
  <c r="CU158" i="12" s="1"/>
  <c r="CV158" i="12" s="1"/>
  <c r="CN144" i="12"/>
  <c r="CT139" i="12"/>
  <c r="CG83" i="12"/>
  <c r="CS86" i="12"/>
  <c r="CU86" i="12" s="1"/>
  <c r="CV86" i="12" s="1"/>
  <c r="CN108" i="12"/>
  <c r="CO108" i="12" s="1"/>
  <c r="CP108" i="12" s="1"/>
  <c r="CT93" i="12"/>
  <c r="CU93" i="12" s="1"/>
  <c r="CV93" i="12" s="1"/>
  <c r="CW93" i="12" s="1"/>
  <c r="CS109" i="12"/>
  <c r="CU109" i="12" s="1"/>
  <c r="CV109" i="12" s="1"/>
  <c r="CW109" i="12" s="1"/>
  <c r="CS123" i="12"/>
  <c r="CU123" i="12" s="1"/>
  <c r="CV123" i="12" s="1"/>
  <c r="CY112" i="12"/>
  <c r="DA112" i="12" s="1"/>
  <c r="DB112" i="12" s="1"/>
  <c r="CZ128" i="12"/>
  <c r="DA128" i="12" s="1"/>
  <c r="DB128" i="12" s="1"/>
  <c r="CN120" i="12"/>
  <c r="CO120" i="12" s="1"/>
  <c r="CP120" i="12" s="1"/>
  <c r="CR120" i="12" s="1"/>
  <c r="CT147" i="12"/>
  <c r="CU147" i="12" s="1"/>
  <c r="CV147" i="12" s="1"/>
  <c r="CX147" i="12" s="1"/>
  <c r="CS156" i="12"/>
  <c r="CU156" i="12" s="1"/>
  <c r="CV156" i="12" s="1"/>
  <c r="CX156" i="12" s="1"/>
  <c r="CT71" i="12"/>
  <c r="CU71" i="12" s="1"/>
  <c r="CV71" i="12" s="1"/>
  <c r="CX71" i="12" s="1"/>
  <c r="CO165" i="12"/>
  <c r="CP165" i="12" s="1"/>
  <c r="CR165" i="12" s="1"/>
  <c r="CU114" i="12"/>
  <c r="CV114" i="12" s="1"/>
  <c r="CW114" i="12" s="1"/>
  <c r="CU75" i="12"/>
  <c r="CV75" i="12" s="1"/>
  <c r="CX75" i="12" s="1"/>
  <c r="CQ122" i="12"/>
  <c r="CR122" i="12"/>
  <c r="CR94" i="12"/>
  <c r="CT94" i="12" s="1"/>
  <c r="CX130" i="12"/>
  <c r="CW130" i="12"/>
  <c r="CU126" i="12"/>
  <c r="CV126" i="12" s="1"/>
  <c r="CX126" i="12" s="1"/>
  <c r="CX113" i="12"/>
  <c r="CZ113" i="12" s="1"/>
  <c r="CW110" i="12"/>
  <c r="CY110" i="12" s="1"/>
  <c r="CW117" i="12"/>
  <c r="CX117" i="12"/>
  <c r="CU103" i="12"/>
  <c r="CV103" i="12" s="1"/>
  <c r="CW89" i="12"/>
  <c r="CY89" i="12" s="1"/>
  <c r="CW76" i="12"/>
  <c r="CY76" i="12" s="1"/>
  <c r="CX72" i="12"/>
  <c r="CZ72" i="12" s="1"/>
  <c r="CX157" i="12"/>
  <c r="CZ157" i="12" s="1"/>
  <c r="CR104" i="12"/>
  <c r="CT104" i="12" s="1"/>
  <c r="CX134" i="12"/>
  <c r="CZ134" i="12" s="1"/>
  <c r="CR148" i="12"/>
  <c r="CT148" i="12" s="1"/>
  <c r="CU87" i="12"/>
  <c r="CV87" i="12" s="1"/>
  <c r="CQ79" i="12"/>
  <c r="CS79" i="12" s="1"/>
  <c r="CX106" i="12"/>
  <c r="CZ106" i="12" s="1"/>
  <c r="CW118" i="12"/>
  <c r="CY118" i="12" s="1"/>
  <c r="CX105" i="12"/>
  <c r="CZ105" i="12" s="1"/>
  <c r="CQ96" i="12"/>
  <c r="CR96" i="12"/>
  <c r="CO90" i="12"/>
  <c r="CP90" i="12" s="1"/>
  <c r="CQ90" i="12" s="1"/>
  <c r="CK70" i="12"/>
  <c r="CL70" i="12"/>
  <c r="CQ146" i="12"/>
  <c r="CR146" i="12"/>
  <c r="CX162" i="12"/>
  <c r="CW162" i="12"/>
  <c r="CW74" i="12"/>
  <c r="CY74" i="12" s="1"/>
  <c r="CX99" i="12"/>
  <c r="CZ99" i="12" s="1"/>
  <c r="CW125" i="12"/>
  <c r="CY125" i="12" s="1"/>
  <c r="CX68" i="12"/>
  <c r="CZ68" i="12" s="1"/>
  <c r="CR154" i="12"/>
  <c r="CT154" i="12" s="1"/>
  <c r="CW101" i="12"/>
  <c r="CY101" i="12" s="1"/>
  <c r="CQ77" i="12"/>
  <c r="CS77" i="12" s="1"/>
  <c r="CO168" i="12"/>
  <c r="CP168" i="12" s="1"/>
  <c r="CQ168" i="12" s="1"/>
  <c r="CU161" i="12"/>
  <c r="CV161" i="12" s="1"/>
  <c r="CX161" i="12" s="1"/>
  <c r="CX107" i="12"/>
  <c r="CZ107" i="12" s="1"/>
  <c r="CX116" i="12"/>
  <c r="CW116" i="12"/>
  <c r="CW92" i="12"/>
  <c r="CX92" i="12"/>
  <c r="ED88" i="14" l="1"/>
  <c r="DX140" i="14"/>
  <c r="DX110" i="14"/>
  <c r="ED103" i="14"/>
  <c r="DX91" i="14"/>
  <c r="DX99" i="14"/>
  <c r="DX121" i="14"/>
  <c r="DX138" i="14"/>
  <c r="DX82" i="14"/>
  <c r="DX90" i="14"/>
  <c r="DX156" i="14"/>
  <c r="DX160" i="14"/>
  <c r="DX81" i="14"/>
  <c r="DX164" i="14"/>
  <c r="DW132" i="14"/>
  <c r="DW114" i="14"/>
  <c r="DX123" i="14"/>
  <c r="DX145" i="14"/>
  <c r="DX162" i="14"/>
  <c r="DY162" i="14" s="1"/>
  <c r="DZ162" i="14" s="1"/>
  <c r="DW133" i="14"/>
  <c r="DW158" i="14"/>
  <c r="DW77" i="14"/>
  <c r="DW86" i="14"/>
  <c r="DW85" i="14"/>
  <c r="DW137" i="14"/>
  <c r="DW127" i="14"/>
  <c r="DW122" i="14"/>
  <c r="EC116" i="14"/>
  <c r="DW128" i="14"/>
  <c r="DX73" i="14"/>
  <c r="DX148" i="14"/>
  <c r="DX161" i="14"/>
  <c r="DX155" i="14"/>
  <c r="DX129" i="14"/>
  <c r="DX79" i="14"/>
  <c r="DX151" i="14"/>
  <c r="DW117" i="14"/>
  <c r="DX111" i="14"/>
  <c r="DX150" i="14"/>
  <c r="DX75" i="14"/>
  <c r="DX107" i="14"/>
  <c r="DX152" i="14"/>
  <c r="DW142" i="14"/>
  <c r="DX125" i="14"/>
  <c r="ED76" i="14"/>
  <c r="DW163" i="14"/>
  <c r="DW141" i="14"/>
  <c r="DW94" i="14"/>
  <c r="DW100" i="14"/>
  <c r="DW131" i="14"/>
  <c r="DW154" i="14"/>
  <c r="DW168" i="14"/>
  <c r="DX78" i="14"/>
  <c r="DX115" i="14"/>
  <c r="DY123" i="14"/>
  <c r="DZ123" i="14" s="1"/>
  <c r="ED89" i="14"/>
  <c r="DX96" i="14"/>
  <c r="DX84" i="14"/>
  <c r="DX126" i="14"/>
  <c r="DW106" i="14"/>
  <c r="DW159" i="14"/>
  <c r="DW105" i="14"/>
  <c r="DW136" i="14"/>
  <c r="DW104" i="14"/>
  <c r="DW119" i="14"/>
  <c r="DW70" i="14"/>
  <c r="DW157" i="14"/>
  <c r="DX166" i="14"/>
  <c r="DX97" i="14"/>
  <c r="DX130" i="14"/>
  <c r="DX93" i="14"/>
  <c r="DX92" i="14"/>
  <c r="ED87" i="14"/>
  <c r="DX139" i="14"/>
  <c r="DY166" i="14"/>
  <c r="DZ166" i="14" s="1"/>
  <c r="EA143" i="14"/>
  <c r="EB143" i="14"/>
  <c r="ED143" i="14" s="1"/>
  <c r="EA134" i="14"/>
  <c r="EC134" i="14" s="1"/>
  <c r="EB134" i="14"/>
  <c r="EA146" i="14"/>
  <c r="EB146" i="14"/>
  <c r="ED146" i="14" s="1"/>
  <c r="DX133" i="14"/>
  <c r="DX158" i="14"/>
  <c r="DX77" i="14"/>
  <c r="DX86" i="14"/>
  <c r="DX85" i="14"/>
  <c r="DX137" i="14"/>
  <c r="DX127" i="14"/>
  <c r="DX122" i="14"/>
  <c r="ED116" i="14"/>
  <c r="DX128" i="14"/>
  <c r="EC88" i="14"/>
  <c r="EE88" i="14" s="1"/>
  <c r="EF88" i="14" s="1"/>
  <c r="DW140" i="14"/>
  <c r="DY140" i="14" s="1"/>
  <c r="DZ140" i="14" s="1"/>
  <c r="DW110" i="14"/>
  <c r="DY110" i="14" s="1"/>
  <c r="DZ110" i="14" s="1"/>
  <c r="EC103" i="14"/>
  <c r="EE103" i="14" s="1"/>
  <c r="EF103" i="14" s="1"/>
  <c r="DW91" i="14"/>
  <c r="DY91" i="14" s="1"/>
  <c r="DZ91" i="14" s="1"/>
  <c r="DW99" i="14"/>
  <c r="DY99" i="14" s="1"/>
  <c r="DZ99" i="14" s="1"/>
  <c r="DW121" i="14"/>
  <c r="DY121" i="14" s="1"/>
  <c r="DZ121" i="14" s="1"/>
  <c r="DX117" i="14"/>
  <c r="DW138" i="14"/>
  <c r="DY138" i="14" s="1"/>
  <c r="DZ138" i="14" s="1"/>
  <c r="DW82" i="14"/>
  <c r="DY82" i="14" s="1"/>
  <c r="DZ82" i="14" s="1"/>
  <c r="DW90" i="14"/>
  <c r="DY90" i="14" s="1"/>
  <c r="DZ90" i="14" s="1"/>
  <c r="DW156" i="14"/>
  <c r="DY156" i="14" s="1"/>
  <c r="DZ156" i="14" s="1"/>
  <c r="DW160" i="14"/>
  <c r="DY160" i="14" s="1"/>
  <c r="DZ160" i="14" s="1"/>
  <c r="DW81" i="14"/>
  <c r="DY81" i="14" s="1"/>
  <c r="DZ81" i="14" s="1"/>
  <c r="DW164" i="14"/>
  <c r="DY164" i="14" s="1"/>
  <c r="DZ164" i="14" s="1"/>
  <c r="DW125" i="14"/>
  <c r="DY125" i="14" s="1"/>
  <c r="DZ125" i="14" s="1"/>
  <c r="EC76" i="14"/>
  <c r="EE76" i="14" s="1"/>
  <c r="EF76" i="14" s="1"/>
  <c r="DX106" i="14"/>
  <c r="DW118" i="14"/>
  <c r="DY118" i="14" s="1"/>
  <c r="DZ118" i="14" s="1"/>
  <c r="EC98" i="14"/>
  <c r="EE98" i="14" s="1"/>
  <c r="EF98" i="14" s="1"/>
  <c r="DW97" i="14"/>
  <c r="DY97" i="14" s="1"/>
  <c r="DZ97" i="14" s="1"/>
  <c r="DW130" i="14"/>
  <c r="DY130" i="14" s="1"/>
  <c r="DZ130" i="14" s="1"/>
  <c r="DW93" i="14"/>
  <c r="DY93" i="14" s="1"/>
  <c r="DZ93" i="14" s="1"/>
  <c r="DW92" i="14"/>
  <c r="DY92" i="14" s="1"/>
  <c r="DZ92" i="14" s="1"/>
  <c r="EC87" i="14"/>
  <c r="EE87" i="14" s="1"/>
  <c r="EF87" i="14" s="1"/>
  <c r="DW139" i="14"/>
  <c r="DY139" i="14" s="1"/>
  <c r="DZ139" i="14" s="1"/>
  <c r="DW152" i="14"/>
  <c r="DY152" i="14" s="1"/>
  <c r="DZ152" i="14" s="1"/>
  <c r="DX132" i="14"/>
  <c r="DX114" i="14"/>
  <c r="DX141" i="14"/>
  <c r="DX94" i="14"/>
  <c r="DX100" i="14"/>
  <c r="DX131" i="14"/>
  <c r="DX154" i="14"/>
  <c r="DX168" i="14"/>
  <c r="DW83" i="14"/>
  <c r="DY83" i="14" s="1"/>
  <c r="DZ83" i="14" s="1"/>
  <c r="DW167" i="14"/>
  <c r="DY167" i="14" s="1"/>
  <c r="DZ167" i="14" s="1"/>
  <c r="DX153" i="14"/>
  <c r="DY153" i="14" s="1"/>
  <c r="DZ153" i="14" s="1"/>
  <c r="DY133" i="14"/>
  <c r="DZ133" i="14" s="1"/>
  <c r="DY77" i="14"/>
  <c r="DZ77" i="14" s="1"/>
  <c r="DY137" i="14"/>
  <c r="DZ137" i="14" s="1"/>
  <c r="DY122" i="14"/>
  <c r="DZ122" i="14" s="1"/>
  <c r="EE116" i="14"/>
  <c r="EF116" i="14" s="1"/>
  <c r="DY117" i="14"/>
  <c r="DZ117" i="14" s="1"/>
  <c r="EA71" i="14"/>
  <c r="EB71" i="14"/>
  <c r="DY106" i="14"/>
  <c r="DZ106" i="14" s="1"/>
  <c r="DY132" i="14"/>
  <c r="DZ132" i="14" s="1"/>
  <c r="DY114" i="14"/>
  <c r="DZ114" i="14" s="1"/>
  <c r="DY141" i="14"/>
  <c r="DZ141" i="14" s="1"/>
  <c r="DY94" i="14"/>
  <c r="DZ94" i="14" s="1"/>
  <c r="DY100" i="14"/>
  <c r="DZ100" i="14" s="1"/>
  <c r="DY131" i="14"/>
  <c r="DZ131" i="14" s="1"/>
  <c r="DY154" i="14"/>
  <c r="DZ154" i="14" s="1"/>
  <c r="DY168" i="14"/>
  <c r="DZ168" i="14" s="1"/>
  <c r="EA166" i="14"/>
  <c r="EB166" i="14"/>
  <c r="DY158" i="14"/>
  <c r="DZ158" i="14" s="1"/>
  <c r="DY86" i="14"/>
  <c r="DZ86" i="14" s="1"/>
  <c r="DY85" i="14"/>
  <c r="DZ85" i="14" s="1"/>
  <c r="DY127" i="14"/>
  <c r="DZ127" i="14" s="1"/>
  <c r="DY128" i="14"/>
  <c r="DZ128" i="14" s="1"/>
  <c r="DX149" i="14"/>
  <c r="DX112" i="14"/>
  <c r="DY112" i="14" s="1"/>
  <c r="DZ112" i="14" s="1"/>
  <c r="DX102" i="14"/>
  <c r="DX108" i="14"/>
  <c r="DY108" i="14" s="1"/>
  <c r="DZ108" i="14" s="1"/>
  <c r="EA124" i="14"/>
  <c r="EB124" i="14"/>
  <c r="ED124" i="14" s="1"/>
  <c r="DX72" i="14"/>
  <c r="DX165" i="14"/>
  <c r="DY165" i="14" s="1"/>
  <c r="DZ165" i="14" s="1"/>
  <c r="DX147" i="14"/>
  <c r="DX69" i="14"/>
  <c r="DY69" i="14" s="1"/>
  <c r="DZ69" i="14" s="1"/>
  <c r="EA101" i="14"/>
  <c r="EB101" i="14"/>
  <c r="ED101" i="14" s="1"/>
  <c r="DW73" i="14"/>
  <c r="DY73" i="14" s="1"/>
  <c r="DZ73" i="14" s="1"/>
  <c r="DW148" i="14"/>
  <c r="DY148" i="14" s="1"/>
  <c r="DZ148" i="14" s="1"/>
  <c r="DW161" i="14"/>
  <c r="DY161" i="14" s="1"/>
  <c r="DZ161" i="14" s="1"/>
  <c r="DW155" i="14"/>
  <c r="DY155" i="14" s="1"/>
  <c r="DZ155" i="14" s="1"/>
  <c r="DW129" i="14"/>
  <c r="DY129" i="14" s="1"/>
  <c r="DZ129" i="14" s="1"/>
  <c r="DW79" i="14"/>
  <c r="DY79" i="14" s="1"/>
  <c r="DZ79" i="14" s="1"/>
  <c r="DW151" i="14"/>
  <c r="DY151" i="14" s="1"/>
  <c r="DZ151" i="14" s="1"/>
  <c r="EA95" i="14"/>
  <c r="EC95" i="14" s="1"/>
  <c r="EB95" i="14"/>
  <c r="DW111" i="14"/>
  <c r="DY111" i="14" s="1"/>
  <c r="DZ111" i="14" s="1"/>
  <c r="DW150" i="14"/>
  <c r="DY150" i="14" s="1"/>
  <c r="DZ150" i="14" s="1"/>
  <c r="DW75" i="14"/>
  <c r="DY75" i="14" s="1"/>
  <c r="DZ75" i="14" s="1"/>
  <c r="DW107" i="14"/>
  <c r="DY107" i="14" s="1"/>
  <c r="DZ107" i="14" s="1"/>
  <c r="EC89" i="14"/>
  <c r="EE89" i="14" s="1"/>
  <c r="EF89" i="14" s="1"/>
  <c r="DW96" i="14"/>
  <c r="DY96" i="14" s="1"/>
  <c r="DZ96" i="14" s="1"/>
  <c r="DW84" i="14"/>
  <c r="DY84" i="14" s="1"/>
  <c r="DZ84" i="14" s="1"/>
  <c r="DW126" i="14"/>
  <c r="DY126" i="14" s="1"/>
  <c r="DZ126" i="14" s="1"/>
  <c r="DX163" i="14"/>
  <c r="DW80" i="14"/>
  <c r="DY80" i="14" s="1"/>
  <c r="DZ80" i="14" s="1"/>
  <c r="EC74" i="14"/>
  <c r="EE74" i="14" s="1"/>
  <c r="EF74" i="14" s="1"/>
  <c r="DW109" i="14"/>
  <c r="DY109" i="14" s="1"/>
  <c r="DZ109" i="14" s="1"/>
  <c r="DW135" i="14"/>
  <c r="DY135" i="14" s="1"/>
  <c r="DZ135" i="14" s="1"/>
  <c r="DW144" i="14"/>
  <c r="DY144" i="14" s="1"/>
  <c r="DZ144" i="14" s="1"/>
  <c r="DW78" i="14"/>
  <c r="DY78" i="14" s="1"/>
  <c r="DZ78" i="14" s="1"/>
  <c r="DW115" i="14"/>
  <c r="DY115" i="14" s="1"/>
  <c r="DZ115" i="14" s="1"/>
  <c r="DX142" i="14"/>
  <c r="DX159" i="14"/>
  <c r="DX105" i="14"/>
  <c r="DY105" i="14" s="1"/>
  <c r="DZ105" i="14" s="1"/>
  <c r="DX136" i="14"/>
  <c r="DX104" i="14"/>
  <c r="DY104" i="14" s="1"/>
  <c r="DZ104" i="14" s="1"/>
  <c r="DX119" i="14"/>
  <c r="DY119" i="14" s="1"/>
  <c r="DZ119" i="14" s="1"/>
  <c r="DX70" i="14"/>
  <c r="DX157" i="14"/>
  <c r="DY157" i="14" s="1"/>
  <c r="DZ157" i="14" s="1"/>
  <c r="EB185" i="14"/>
  <c r="EC185" i="14" s="1"/>
  <c r="DW120" i="14"/>
  <c r="DY120" i="14" s="1"/>
  <c r="DZ120" i="14" s="1"/>
  <c r="DW68" i="14"/>
  <c r="DY68" i="14" s="1"/>
  <c r="DZ68" i="14" s="1"/>
  <c r="DY149" i="14"/>
  <c r="DZ149" i="14" s="1"/>
  <c r="DY102" i="14"/>
  <c r="DZ102" i="14" s="1"/>
  <c r="DY72" i="14"/>
  <c r="DZ72" i="14" s="1"/>
  <c r="DY147" i="14"/>
  <c r="DZ147" i="14" s="1"/>
  <c r="EA113" i="14"/>
  <c r="EB113" i="14"/>
  <c r="DY163" i="14"/>
  <c r="DZ163" i="14" s="1"/>
  <c r="DY142" i="14"/>
  <c r="DZ142" i="14" s="1"/>
  <c r="DY159" i="14"/>
  <c r="DZ159" i="14" s="1"/>
  <c r="DY136" i="14"/>
  <c r="DZ136" i="14" s="1"/>
  <c r="DY70" i="14"/>
  <c r="DZ70" i="14" s="1"/>
  <c r="EA123" i="14"/>
  <c r="EB123" i="14"/>
  <c r="DY145" i="14"/>
  <c r="DZ145" i="14" s="1"/>
  <c r="CM149" i="12"/>
  <c r="CO149" i="12" s="1"/>
  <c r="CP149" i="12" s="1"/>
  <c r="CQ149" i="12" s="1"/>
  <c r="CW138" i="12"/>
  <c r="CY138" i="12" s="1"/>
  <c r="DE185" i="12"/>
  <c r="DI185" i="12" s="1"/>
  <c r="CQ82" i="12"/>
  <c r="CT82" i="12" s="1"/>
  <c r="CZ100" i="12"/>
  <c r="DA100" i="12" s="1"/>
  <c r="DB100" i="12" s="1"/>
  <c r="DD100" i="12" s="1"/>
  <c r="CQ84" i="12"/>
  <c r="CS84" i="12" s="1"/>
  <c r="CQ133" i="12"/>
  <c r="CT133" i="12" s="1"/>
  <c r="CQ111" i="12"/>
  <c r="CR111" i="12"/>
  <c r="CT129" i="12"/>
  <c r="CU129" i="12" s="1"/>
  <c r="CV129" i="12" s="1"/>
  <c r="CW129" i="12" s="1"/>
  <c r="CR155" i="12"/>
  <c r="CS155" i="12" s="1"/>
  <c r="CU139" i="12"/>
  <c r="CV139" i="12" s="1"/>
  <c r="CW139" i="12" s="1"/>
  <c r="CQ98" i="12"/>
  <c r="CS98" i="12" s="1"/>
  <c r="CI83" i="12"/>
  <c r="CJ83" i="12" s="1"/>
  <c r="CK83" i="12" s="1"/>
  <c r="CX127" i="12"/>
  <c r="CZ127" i="12" s="1"/>
  <c r="CX114" i="12"/>
  <c r="CZ114" i="12" s="1"/>
  <c r="CQ163" i="12"/>
  <c r="CS163" i="12" s="1"/>
  <c r="CY116" i="12"/>
  <c r="CS96" i="12"/>
  <c r="CZ116" i="12"/>
  <c r="CZ117" i="12"/>
  <c r="CY92" i="12"/>
  <c r="CY162" i="12"/>
  <c r="CS146" i="12"/>
  <c r="CM70" i="12"/>
  <c r="CZ130" i="12"/>
  <c r="CT122" i="12"/>
  <c r="CN70" i="12"/>
  <c r="CT77" i="12"/>
  <c r="CU77" i="12" s="1"/>
  <c r="CV77" i="12" s="1"/>
  <c r="CW77" i="12" s="1"/>
  <c r="CY107" i="12"/>
  <c r="DA107" i="12" s="1"/>
  <c r="DB107" i="12" s="1"/>
  <c r="CZ89" i="12"/>
  <c r="CS94" i="12"/>
  <c r="CU94" i="12" s="1"/>
  <c r="CV94" i="12" s="1"/>
  <c r="CW94" i="12" s="1"/>
  <c r="CZ101" i="12"/>
  <c r="DA101" i="12" s="1"/>
  <c r="DB101" i="12" s="1"/>
  <c r="CY113" i="12"/>
  <c r="DA113" i="12" s="1"/>
  <c r="DB113" i="12" s="1"/>
  <c r="DD113" i="12" s="1"/>
  <c r="CZ92" i="12"/>
  <c r="CT146" i="12"/>
  <c r="CY130" i="12"/>
  <c r="CY72" i="12"/>
  <c r="DA72" i="12" s="1"/>
  <c r="DB72" i="12" s="1"/>
  <c r="CZ76" i="12"/>
  <c r="DA76" i="12" s="1"/>
  <c r="DB76" i="12" s="1"/>
  <c r="CS148" i="12"/>
  <c r="CU148" i="12" s="1"/>
  <c r="CV148" i="12" s="1"/>
  <c r="CW148" i="12" s="1"/>
  <c r="CY105" i="12"/>
  <c r="DA105" i="12" s="1"/>
  <c r="DB105" i="12" s="1"/>
  <c r="CZ118" i="12"/>
  <c r="DA118" i="12" s="1"/>
  <c r="DB118" i="12" s="1"/>
  <c r="CT79" i="12"/>
  <c r="CU79" i="12" s="1"/>
  <c r="CV79" i="12" s="1"/>
  <c r="CW79" i="12" s="1"/>
  <c r="CY157" i="12"/>
  <c r="DA157" i="12" s="1"/>
  <c r="DB157" i="12" s="1"/>
  <c r="CY99" i="12"/>
  <c r="DA99" i="12" s="1"/>
  <c r="DB99" i="12" s="1"/>
  <c r="CZ110" i="12"/>
  <c r="DA110" i="12" s="1"/>
  <c r="DB110" i="12" s="1"/>
  <c r="DC110" i="12" s="1"/>
  <c r="CY68" i="12"/>
  <c r="DA68" i="12" s="1"/>
  <c r="DB68" i="12" s="1"/>
  <c r="CS104" i="12"/>
  <c r="CU104" i="12" s="1"/>
  <c r="CV104" i="12" s="1"/>
  <c r="CY134" i="12"/>
  <c r="DA134" i="12" s="1"/>
  <c r="DB134" i="12" s="1"/>
  <c r="CZ162" i="12"/>
  <c r="CT96" i="12"/>
  <c r="CY117" i="12"/>
  <c r="CS122" i="12"/>
  <c r="CQ165" i="12"/>
  <c r="CS165" i="12" s="1"/>
  <c r="CY106" i="12"/>
  <c r="DA106" i="12" s="1"/>
  <c r="DB106" i="12" s="1"/>
  <c r="DD106" i="12" s="1"/>
  <c r="CZ125" i="12"/>
  <c r="DA125" i="12" s="1"/>
  <c r="DB125" i="12" s="1"/>
  <c r="CZ74" i="12"/>
  <c r="DA74" i="12" s="1"/>
  <c r="DB74" i="12" s="1"/>
  <c r="CS154" i="12"/>
  <c r="CU154" i="12" s="1"/>
  <c r="CV154" i="12" s="1"/>
  <c r="CW154" i="12" s="1"/>
  <c r="CW75" i="12"/>
  <c r="CY75" i="12" s="1"/>
  <c r="CX119" i="12"/>
  <c r="CZ119" i="12" s="1"/>
  <c r="CX145" i="12"/>
  <c r="CZ145" i="12" s="1"/>
  <c r="CW126" i="12"/>
  <c r="CY126" i="12" s="1"/>
  <c r="CQ120" i="12"/>
  <c r="CS120" i="12" s="1"/>
  <c r="CX102" i="12"/>
  <c r="CW102" i="12"/>
  <c r="CW147" i="12"/>
  <c r="CY147" i="12" s="1"/>
  <c r="CU73" i="12"/>
  <c r="CV73" i="12" s="1"/>
  <c r="CX73" i="12" s="1"/>
  <c r="CX81" i="12"/>
  <c r="CZ81" i="12" s="1"/>
  <c r="DA143" i="12"/>
  <c r="DB143" i="12" s="1"/>
  <c r="DD143" i="12" s="1"/>
  <c r="CX158" i="12"/>
  <c r="CW158" i="12"/>
  <c r="CW86" i="12"/>
  <c r="CX86" i="12"/>
  <c r="DC80" i="12"/>
  <c r="DE80" i="12" s="1"/>
  <c r="CX103" i="12"/>
  <c r="CW103" i="12"/>
  <c r="CR108" i="12"/>
  <c r="CQ108" i="12"/>
  <c r="CW136" i="12"/>
  <c r="CY136" i="12" s="1"/>
  <c r="CW164" i="12"/>
  <c r="CX164" i="12"/>
  <c r="CX153" i="12"/>
  <c r="CW153" i="12"/>
  <c r="CK88" i="12"/>
  <c r="CL88" i="12"/>
  <c r="CW87" i="12"/>
  <c r="CX87" i="12"/>
  <c r="CX135" i="12"/>
  <c r="CZ135" i="12" s="1"/>
  <c r="CW137" i="12"/>
  <c r="CY137" i="12" s="1"/>
  <c r="CQ141" i="12"/>
  <c r="CS141" i="12" s="1"/>
  <c r="CX109" i="12"/>
  <c r="CZ109" i="12" s="1"/>
  <c r="CO140" i="12"/>
  <c r="CP140" i="12" s="1"/>
  <c r="CQ140" i="12" s="1"/>
  <c r="CW167" i="12"/>
  <c r="CY167" i="12" s="1"/>
  <c r="CX132" i="12"/>
  <c r="CZ132" i="12" s="1"/>
  <c r="CU115" i="12"/>
  <c r="CV115" i="12" s="1"/>
  <c r="CW115" i="12" s="1"/>
  <c r="CR90" i="12"/>
  <c r="CT90" i="12" s="1"/>
  <c r="CX166" i="12"/>
  <c r="CZ166" i="12" s="1"/>
  <c r="CW71" i="12"/>
  <c r="CY71" i="12" s="1"/>
  <c r="CR168" i="12"/>
  <c r="CT168" i="12" s="1"/>
  <c r="CW78" i="12"/>
  <c r="CY78" i="12" s="1"/>
  <c r="CX93" i="12"/>
  <c r="CZ93" i="12" s="1"/>
  <c r="CO142" i="12"/>
  <c r="CP142" i="12" s="1"/>
  <c r="CQ142" i="12" s="1"/>
  <c r="CR160" i="12"/>
  <c r="CT160" i="12" s="1"/>
  <c r="DC97" i="12"/>
  <c r="DD97" i="12"/>
  <c r="DC95" i="12"/>
  <c r="DD95" i="12"/>
  <c r="DD124" i="12"/>
  <c r="DC124" i="12"/>
  <c r="DC112" i="12"/>
  <c r="DD112" i="12"/>
  <c r="DD128" i="12"/>
  <c r="DC128" i="12"/>
  <c r="CX131" i="12"/>
  <c r="CW131" i="12"/>
  <c r="CW150" i="12"/>
  <c r="CX150" i="12"/>
  <c r="CX69" i="12"/>
  <c r="CZ69" i="12" s="1"/>
  <c r="CR159" i="12"/>
  <c r="CT159" i="12" s="1"/>
  <c r="CU121" i="12"/>
  <c r="CV121" i="12" s="1"/>
  <c r="CW121" i="12" s="1"/>
  <c r="CX85" i="12"/>
  <c r="CW85" i="12"/>
  <c r="CW151" i="12"/>
  <c r="CY151" i="12" s="1"/>
  <c r="CW161" i="12"/>
  <c r="CY161" i="12" s="1"/>
  <c r="CW156" i="12"/>
  <c r="CY156" i="12" s="1"/>
  <c r="CX91" i="12"/>
  <c r="CZ91" i="12" s="1"/>
  <c r="CO152" i="12"/>
  <c r="CP152" i="12" s="1"/>
  <c r="CR152" i="12" s="1"/>
  <c r="CO144" i="12"/>
  <c r="CP144" i="12" s="1"/>
  <c r="CQ144" i="12" s="1"/>
  <c r="CW123" i="12"/>
  <c r="CX123" i="12"/>
  <c r="ED134" i="14" l="1"/>
  <c r="EE134" i="14"/>
  <c r="EF134" i="14" s="1"/>
  <c r="EA162" i="14"/>
  <c r="EC162" i="14" s="1"/>
  <c r="EE162" i="14" s="1"/>
  <c r="EF162" i="14" s="1"/>
  <c r="EB162" i="14"/>
  <c r="ED162" i="14" s="1"/>
  <c r="EC123" i="14"/>
  <c r="EC113" i="14"/>
  <c r="EC166" i="14"/>
  <c r="ED71" i="14"/>
  <c r="EC146" i="14"/>
  <c r="EE146" i="14" s="1"/>
  <c r="EF146" i="14" s="1"/>
  <c r="EC143" i="14"/>
  <c r="EA119" i="14"/>
  <c r="EB119" i="14"/>
  <c r="EA105" i="14"/>
  <c r="EB105" i="14"/>
  <c r="EA165" i="14"/>
  <c r="EB165" i="14"/>
  <c r="EA108" i="14"/>
  <c r="EB108" i="14"/>
  <c r="EA157" i="14"/>
  <c r="EB157" i="14"/>
  <c r="EA104" i="14"/>
  <c r="EB104" i="14"/>
  <c r="EA69" i="14"/>
  <c r="EB69" i="14"/>
  <c r="ED69" i="14" s="1"/>
  <c r="EA112" i="14"/>
  <c r="EB112" i="14"/>
  <c r="EA145" i="14"/>
  <c r="EB145" i="14"/>
  <c r="ED145" i="14" s="1"/>
  <c r="EA136" i="14"/>
  <c r="EB136" i="14"/>
  <c r="ED136" i="14" s="1"/>
  <c r="EA72" i="14"/>
  <c r="EB72" i="14"/>
  <c r="ED72" i="14" s="1"/>
  <c r="ED123" i="14"/>
  <c r="EE123" i="14" s="1"/>
  <c r="EF123" i="14" s="1"/>
  <c r="ED113" i="14"/>
  <c r="EE113" i="14" s="1"/>
  <c r="EF113" i="14" s="1"/>
  <c r="EA102" i="14"/>
  <c r="EB102" i="14"/>
  <c r="ED102" i="14" s="1"/>
  <c r="EG185" i="14"/>
  <c r="EH185" i="14"/>
  <c r="EA144" i="14"/>
  <c r="EB144" i="14"/>
  <c r="ED144" i="14" s="1"/>
  <c r="EA80" i="14"/>
  <c r="EB80" i="14"/>
  <c r="ED80" i="14" s="1"/>
  <c r="EA96" i="14"/>
  <c r="EB96" i="14"/>
  <c r="ED96" i="14" s="1"/>
  <c r="EA150" i="14"/>
  <c r="EB150" i="14"/>
  <c r="ED150" i="14" s="1"/>
  <c r="EA151" i="14"/>
  <c r="EB151" i="14"/>
  <c r="ED151" i="14" s="1"/>
  <c r="EA161" i="14"/>
  <c r="EB161" i="14"/>
  <c r="ED161" i="14" s="1"/>
  <c r="EC101" i="14"/>
  <c r="EE101" i="14" s="1"/>
  <c r="EF101" i="14" s="1"/>
  <c r="EA127" i="14"/>
  <c r="EC127" i="14" s="1"/>
  <c r="EB127" i="14"/>
  <c r="ED166" i="14"/>
  <c r="EE166" i="14" s="1"/>
  <c r="EF166" i="14" s="1"/>
  <c r="EA168" i="14"/>
  <c r="EB168" i="14"/>
  <c r="ED168" i="14" s="1"/>
  <c r="EA94" i="14"/>
  <c r="EB94" i="14"/>
  <c r="ED94" i="14" s="1"/>
  <c r="EA106" i="14"/>
  <c r="EB106" i="14"/>
  <c r="ED106" i="14" s="1"/>
  <c r="EL116" i="14"/>
  <c r="EG116" i="14"/>
  <c r="EI116" i="14" s="1"/>
  <c r="EK116" i="14" s="1"/>
  <c r="EH116" i="14"/>
  <c r="EA133" i="14"/>
  <c r="EC133" i="14" s="1"/>
  <c r="EB133" i="14"/>
  <c r="ED185" i="14"/>
  <c r="EA92" i="14"/>
  <c r="EB92" i="14"/>
  <c r="ED92" i="14" s="1"/>
  <c r="EL98" i="14"/>
  <c r="EO71" i="14"/>
  <c r="EG98" i="14"/>
  <c r="EH98" i="14"/>
  <c r="EJ98" i="14" s="1"/>
  <c r="EA125" i="14"/>
  <c r="EB125" i="14"/>
  <c r="ED125" i="14" s="1"/>
  <c r="EA156" i="14"/>
  <c r="EB156" i="14"/>
  <c r="ED156" i="14" s="1"/>
  <c r="EL103" i="14"/>
  <c r="EG103" i="14"/>
  <c r="EI103" i="14" s="1"/>
  <c r="EK103" i="14" s="1"/>
  <c r="EH103" i="14"/>
  <c r="EA135" i="14"/>
  <c r="EC135" i="14" s="1"/>
  <c r="EB135" i="14"/>
  <c r="EL89" i="14"/>
  <c r="EG89" i="14"/>
  <c r="EH89" i="14"/>
  <c r="EJ89" i="14" s="1"/>
  <c r="EA111" i="14"/>
  <c r="EB111" i="14"/>
  <c r="ED111" i="14" s="1"/>
  <c r="EA79" i="14"/>
  <c r="EB79" i="14"/>
  <c r="ED79" i="14" s="1"/>
  <c r="EA148" i="14"/>
  <c r="EB148" i="14"/>
  <c r="ED148" i="14" s="1"/>
  <c r="EA85" i="14"/>
  <c r="EB85" i="14"/>
  <c r="ED85" i="14" s="1"/>
  <c r="EA154" i="14"/>
  <c r="EB154" i="14"/>
  <c r="EA141" i="14"/>
  <c r="EB141" i="14"/>
  <c r="EA122" i="14"/>
  <c r="EB122" i="14"/>
  <c r="EA152" i="14"/>
  <c r="EB152" i="14"/>
  <c r="EA93" i="14"/>
  <c r="EB93" i="14"/>
  <c r="EA118" i="14"/>
  <c r="EB118" i="14"/>
  <c r="EA164" i="14"/>
  <c r="EB164" i="14"/>
  <c r="EA90" i="14"/>
  <c r="EB90" i="14"/>
  <c r="EA121" i="14"/>
  <c r="EB121" i="14"/>
  <c r="EA110" i="14"/>
  <c r="EB110" i="14"/>
  <c r="EL134" i="14"/>
  <c r="EG134" i="14"/>
  <c r="EH134" i="14"/>
  <c r="EL162" i="14"/>
  <c r="EG162" i="14"/>
  <c r="EH162" i="14"/>
  <c r="EA149" i="14"/>
  <c r="EB149" i="14"/>
  <c r="EA142" i="14"/>
  <c r="EB142" i="14"/>
  <c r="EA147" i="14"/>
  <c r="EB147" i="14"/>
  <c r="DZ169" i="14"/>
  <c r="EA68" i="14"/>
  <c r="EB68" i="14"/>
  <c r="EA115" i="14"/>
  <c r="EB115" i="14"/>
  <c r="EA109" i="14"/>
  <c r="EB109" i="14"/>
  <c r="EA126" i="14"/>
  <c r="EB126" i="14"/>
  <c r="EA107" i="14"/>
  <c r="EB107" i="14"/>
  <c r="ED95" i="14"/>
  <c r="EA129" i="14"/>
  <c r="EB129" i="14"/>
  <c r="EA73" i="14"/>
  <c r="EB73" i="14"/>
  <c r="EC124" i="14"/>
  <c r="EE124" i="14" s="1"/>
  <c r="EF124" i="14" s="1"/>
  <c r="EA86" i="14"/>
  <c r="EB86" i="14"/>
  <c r="EA153" i="14"/>
  <c r="EB153" i="14"/>
  <c r="EA131" i="14"/>
  <c r="EB131" i="14"/>
  <c r="EA114" i="14"/>
  <c r="EB114" i="14"/>
  <c r="EC71" i="14"/>
  <c r="EE71" i="14" s="1"/>
  <c r="EF71" i="14" s="1"/>
  <c r="EA137" i="14"/>
  <c r="EB137" i="14"/>
  <c r="EA167" i="14"/>
  <c r="EB167" i="14"/>
  <c r="EA139" i="14"/>
  <c r="EB139" i="14"/>
  <c r="EA130" i="14"/>
  <c r="EB130" i="14"/>
  <c r="EA81" i="14"/>
  <c r="EB81" i="14"/>
  <c r="EA82" i="14"/>
  <c r="EB82" i="14"/>
  <c r="EA99" i="14"/>
  <c r="EB99" i="14"/>
  <c r="EA140" i="14"/>
  <c r="EB140" i="14"/>
  <c r="EA159" i="14"/>
  <c r="EB159" i="14"/>
  <c r="EA70" i="14"/>
  <c r="EB70" i="14"/>
  <c r="EA163" i="14"/>
  <c r="EB163" i="14"/>
  <c r="EA120" i="14"/>
  <c r="EB120" i="14"/>
  <c r="EA78" i="14"/>
  <c r="EB78" i="14"/>
  <c r="EL74" i="14"/>
  <c r="EG74" i="14"/>
  <c r="EH74" i="14"/>
  <c r="EA84" i="14"/>
  <c r="EB84" i="14"/>
  <c r="EA75" i="14"/>
  <c r="EB75" i="14"/>
  <c r="EE95" i="14"/>
  <c r="EF95" i="14" s="1"/>
  <c r="EA155" i="14"/>
  <c r="EB155" i="14"/>
  <c r="EA128" i="14"/>
  <c r="EB128" i="14"/>
  <c r="EA158" i="14"/>
  <c r="EB158" i="14"/>
  <c r="EE185" i="14"/>
  <c r="EA100" i="14"/>
  <c r="EB100" i="14"/>
  <c r="EA132" i="14"/>
  <c r="EB132" i="14"/>
  <c r="EA117" i="14"/>
  <c r="EB117" i="14"/>
  <c r="EA77" i="14"/>
  <c r="EB77" i="14"/>
  <c r="EA83" i="14"/>
  <c r="EB83" i="14"/>
  <c r="EL87" i="14"/>
  <c r="EG87" i="14"/>
  <c r="EH87" i="14"/>
  <c r="EA97" i="14"/>
  <c r="EB97" i="14"/>
  <c r="EL76" i="14"/>
  <c r="EG76" i="14"/>
  <c r="EH76" i="14"/>
  <c r="EA160" i="14"/>
  <c r="EB160" i="14"/>
  <c r="EA138" i="14"/>
  <c r="EB138" i="14"/>
  <c r="EA91" i="14"/>
  <c r="EB91" i="14"/>
  <c r="EL88" i="14"/>
  <c r="EO70" i="14"/>
  <c r="EG88" i="14"/>
  <c r="EH88" i="14"/>
  <c r="EL146" i="14"/>
  <c r="EG146" i="14"/>
  <c r="EH146" i="14"/>
  <c r="EE143" i="14"/>
  <c r="EF143" i="14" s="1"/>
  <c r="CZ138" i="12"/>
  <c r="DA138" i="12" s="1"/>
  <c r="DB138" i="12" s="1"/>
  <c r="DC100" i="12"/>
  <c r="DE100" i="12" s="1"/>
  <c r="CX139" i="12"/>
  <c r="CZ139" i="12" s="1"/>
  <c r="DH185" i="12"/>
  <c r="DJ185" i="12" s="1"/>
  <c r="DK185" i="12" s="1"/>
  <c r="DL185" i="12" s="1"/>
  <c r="CS82" i="12"/>
  <c r="CU82" i="12" s="1"/>
  <c r="CV82" i="12" s="1"/>
  <c r="CT84" i="12"/>
  <c r="CU84" i="12" s="1"/>
  <c r="CV84" i="12" s="1"/>
  <c r="CX84" i="12" s="1"/>
  <c r="CR149" i="12"/>
  <c r="CS149" i="12" s="1"/>
  <c r="CT111" i="12"/>
  <c r="CS133" i="12"/>
  <c r="CU133" i="12" s="1"/>
  <c r="CV133" i="12" s="1"/>
  <c r="CS111" i="12"/>
  <c r="CT155" i="12"/>
  <c r="CU155" i="12" s="1"/>
  <c r="CV155" i="12" s="1"/>
  <c r="CX129" i="12"/>
  <c r="CZ129" i="12" s="1"/>
  <c r="CT98" i="12"/>
  <c r="CU98" i="12" s="1"/>
  <c r="CV98" i="12" s="1"/>
  <c r="CX98" i="12" s="1"/>
  <c r="CY114" i="12"/>
  <c r="DA114" i="12" s="1"/>
  <c r="DB114" i="12" s="1"/>
  <c r="DD114" i="12" s="1"/>
  <c r="CL83" i="12"/>
  <c r="CN83" i="12" s="1"/>
  <c r="CJ169" i="12"/>
  <c r="CU146" i="12"/>
  <c r="CV146" i="12" s="1"/>
  <c r="CX146" i="12" s="1"/>
  <c r="CY127" i="12"/>
  <c r="DA127" i="12" s="1"/>
  <c r="DB127" i="12" s="1"/>
  <c r="CT163" i="12"/>
  <c r="CU163" i="12" s="1"/>
  <c r="CV163" i="12" s="1"/>
  <c r="CW163" i="12" s="1"/>
  <c r="DA130" i="12"/>
  <c r="DB130" i="12" s="1"/>
  <c r="DD130" i="12" s="1"/>
  <c r="CU122" i="12"/>
  <c r="CV122" i="12" s="1"/>
  <c r="CZ86" i="12"/>
  <c r="DE112" i="12"/>
  <c r="DE95" i="12"/>
  <c r="CY87" i="12"/>
  <c r="CY131" i="12"/>
  <c r="CZ164" i="12"/>
  <c r="CZ103" i="12"/>
  <c r="CZ150" i="12"/>
  <c r="CY153" i="12"/>
  <c r="DF128" i="12"/>
  <c r="DF124" i="12"/>
  <c r="DE97" i="12"/>
  <c r="CM88" i="12"/>
  <c r="CY123" i="12"/>
  <c r="CY158" i="12"/>
  <c r="CW73" i="12"/>
  <c r="CY73" i="12" s="1"/>
  <c r="CY102" i="12"/>
  <c r="CY85" i="12"/>
  <c r="CT108" i="12"/>
  <c r="CY150" i="12"/>
  <c r="DE128" i="12"/>
  <c r="DE124" i="12"/>
  <c r="DF97" i="12"/>
  <c r="CN88" i="12"/>
  <c r="CZ153" i="12"/>
  <c r="CY86" i="12"/>
  <c r="CY135" i="12"/>
  <c r="DA135" i="12" s="1"/>
  <c r="DB135" i="12" s="1"/>
  <c r="CT141" i="12"/>
  <c r="CU141" i="12" s="1"/>
  <c r="CV141" i="12" s="1"/>
  <c r="CX141" i="12" s="1"/>
  <c r="CY69" i="12"/>
  <c r="DA69" i="12" s="1"/>
  <c r="DB69" i="12" s="1"/>
  <c r="DF80" i="12"/>
  <c r="DG80" i="12" s="1"/>
  <c r="DH80" i="12" s="1"/>
  <c r="DI80" i="12" s="1"/>
  <c r="CZ71" i="12"/>
  <c r="DA71" i="12" s="1"/>
  <c r="DB71" i="12" s="1"/>
  <c r="CZ78" i="12"/>
  <c r="DA78" i="12" s="1"/>
  <c r="DB78" i="12" s="1"/>
  <c r="CT120" i="12"/>
  <c r="CU120" i="12" s="1"/>
  <c r="CV120" i="12" s="1"/>
  <c r="CW120" i="12" s="1"/>
  <c r="CZ161" i="12"/>
  <c r="DA161" i="12" s="1"/>
  <c r="DB161" i="12" s="1"/>
  <c r="CY93" i="12"/>
  <c r="DA93" i="12" s="1"/>
  <c r="DB93" i="12" s="1"/>
  <c r="CY132" i="12"/>
  <c r="DA132" i="12" s="1"/>
  <c r="DB132" i="12" s="1"/>
  <c r="CZ156" i="12"/>
  <c r="DA156" i="12" s="1"/>
  <c r="DB156" i="12" s="1"/>
  <c r="CY145" i="12"/>
  <c r="DA145" i="12" s="1"/>
  <c r="DB145" i="12" s="1"/>
  <c r="CZ167" i="12"/>
  <c r="DA167" i="12" s="1"/>
  <c r="DB167" i="12" s="1"/>
  <c r="CZ123" i="12"/>
  <c r="CZ85" i="12"/>
  <c r="CZ131" i="12"/>
  <c r="DF112" i="12"/>
  <c r="DF95" i="12"/>
  <c r="CZ87" i="12"/>
  <c r="CY164" i="12"/>
  <c r="CS108" i="12"/>
  <c r="CY103" i="12"/>
  <c r="CZ158" i="12"/>
  <c r="CZ102" i="12"/>
  <c r="CZ126" i="12"/>
  <c r="DA126" i="12" s="1"/>
  <c r="DB126" i="12" s="1"/>
  <c r="DD126" i="12" s="1"/>
  <c r="CS159" i="12"/>
  <c r="CU159" i="12" s="1"/>
  <c r="CV159" i="12" s="1"/>
  <c r="CW159" i="12" s="1"/>
  <c r="CT165" i="12"/>
  <c r="CU165" i="12" s="1"/>
  <c r="CV165" i="12" s="1"/>
  <c r="CZ147" i="12"/>
  <c r="DA147" i="12" s="1"/>
  <c r="DB147" i="12" s="1"/>
  <c r="DD147" i="12" s="1"/>
  <c r="CS90" i="12"/>
  <c r="CU90" i="12" s="1"/>
  <c r="CV90" i="12" s="1"/>
  <c r="CW90" i="12" s="1"/>
  <c r="CZ75" i="12"/>
  <c r="DA75" i="12" s="1"/>
  <c r="DB75" i="12" s="1"/>
  <c r="DC75" i="12" s="1"/>
  <c r="CY166" i="12"/>
  <c r="DA166" i="12" s="1"/>
  <c r="DB166" i="12" s="1"/>
  <c r="CS168" i="12"/>
  <c r="CU168" i="12" s="1"/>
  <c r="CV168" i="12" s="1"/>
  <c r="CX168" i="12" s="1"/>
  <c r="CZ136" i="12"/>
  <c r="DA136" i="12" s="1"/>
  <c r="DB136" i="12" s="1"/>
  <c r="CY81" i="12"/>
  <c r="DA81" i="12" s="1"/>
  <c r="DB81" i="12" s="1"/>
  <c r="CY91" i="12"/>
  <c r="DA91" i="12" s="1"/>
  <c r="DB91" i="12" s="1"/>
  <c r="CY109" i="12"/>
  <c r="DA109" i="12" s="1"/>
  <c r="DB109" i="12" s="1"/>
  <c r="CS160" i="12"/>
  <c r="CU160" i="12" s="1"/>
  <c r="CV160" i="12" s="1"/>
  <c r="CX160" i="12" s="1"/>
  <c r="CZ137" i="12"/>
  <c r="DA137" i="12" s="1"/>
  <c r="DB137" i="12" s="1"/>
  <c r="CY119" i="12"/>
  <c r="DA119" i="12" s="1"/>
  <c r="DB119" i="12" s="1"/>
  <c r="DC119" i="12" s="1"/>
  <c r="CZ151" i="12"/>
  <c r="DA151" i="12" s="1"/>
  <c r="DB151" i="12" s="1"/>
  <c r="DC99" i="12"/>
  <c r="DD99" i="12"/>
  <c r="CX148" i="12"/>
  <c r="CZ148" i="12" s="1"/>
  <c r="DC113" i="12"/>
  <c r="DE113" i="12" s="1"/>
  <c r="CX122" i="12"/>
  <c r="CW122" i="12"/>
  <c r="DA117" i="12"/>
  <c r="DB117" i="12" s="1"/>
  <c r="DC117" i="12" s="1"/>
  <c r="CX94" i="12"/>
  <c r="CZ94" i="12" s="1"/>
  <c r="CR140" i="12"/>
  <c r="CT140" i="12" s="1"/>
  <c r="DC143" i="12"/>
  <c r="DE143" i="12" s="1"/>
  <c r="DD110" i="12"/>
  <c r="DF110" i="12" s="1"/>
  <c r="CR142" i="12"/>
  <c r="CT142" i="12" s="1"/>
  <c r="DA89" i="12"/>
  <c r="DB89" i="12" s="1"/>
  <c r="CW104" i="12"/>
  <c r="CX104" i="12"/>
  <c r="CX115" i="12"/>
  <c r="CZ115" i="12" s="1"/>
  <c r="CU96" i="12"/>
  <c r="CV96" i="12" s="1"/>
  <c r="CX96" i="12" s="1"/>
  <c r="CO70" i="12"/>
  <c r="CP70" i="12" s="1"/>
  <c r="CQ70" i="12" s="1"/>
  <c r="DC106" i="12"/>
  <c r="DE106" i="12" s="1"/>
  <c r="DA162" i="12"/>
  <c r="DB162" i="12" s="1"/>
  <c r="DC162" i="12" s="1"/>
  <c r="CX79" i="12"/>
  <c r="CZ79" i="12" s="1"/>
  <c r="CX154" i="12"/>
  <c r="CZ154" i="12" s="1"/>
  <c r="DC76" i="12"/>
  <c r="DD76" i="12"/>
  <c r="DD72" i="12"/>
  <c r="DC72" i="12"/>
  <c r="DC157" i="12"/>
  <c r="DD157" i="12"/>
  <c r="DC138" i="12"/>
  <c r="DD138" i="12"/>
  <c r="DC74" i="12"/>
  <c r="DD74" i="12"/>
  <c r="DC125" i="12"/>
  <c r="DD125" i="12"/>
  <c r="DC114" i="12"/>
  <c r="DC118" i="12"/>
  <c r="DD118" i="12"/>
  <c r="DD68" i="12"/>
  <c r="DC68" i="12"/>
  <c r="DC134" i="12"/>
  <c r="DD134" i="12"/>
  <c r="DC107" i="12"/>
  <c r="DD107" i="12"/>
  <c r="DC105" i="12"/>
  <c r="DD105" i="12"/>
  <c r="DC101" i="12"/>
  <c r="DD101" i="12"/>
  <c r="CX121" i="12"/>
  <c r="CZ121" i="12" s="1"/>
  <c r="CW146" i="12"/>
  <c r="CY146" i="12" s="1"/>
  <c r="DA116" i="12"/>
  <c r="DB116" i="12" s="1"/>
  <c r="DA92" i="12"/>
  <c r="DB92" i="12" s="1"/>
  <c r="CX77" i="12"/>
  <c r="CZ77" i="12" s="1"/>
  <c r="CQ152" i="12"/>
  <c r="CS152" i="12" s="1"/>
  <c r="CR144" i="12"/>
  <c r="CT144" i="12" s="1"/>
  <c r="ED157" i="14" l="1"/>
  <c r="ED165" i="14"/>
  <c r="EJ88" i="14"/>
  <c r="ED91" i="14"/>
  <c r="ED160" i="14"/>
  <c r="EI146" i="14"/>
  <c r="EK146" i="14" s="1"/>
  <c r="ED138" i="14"/>
  <c r="EJ76" i="14"/>
  <c r="EC97" i="14"/>
  <c r="ED83" i="14"/>
  <c r="ED117" i="14"/>
  <c r="ED100" i="14"/>
  <c r="EC158" i="14"/>
  <c r="EC155" i="14"/>
  <c r="ED84" i="14"/>
  <c r="EC120" i="14"/>
  <c r="EC70" i="14"/>
  <c r="EC140" i="14"/>
  <c r="EI87" i="14"/>
  <c r="EK87" i="14" s="1"/>
  <c r="ED77" i="14"/>
  <c r="ED132" i="14"/>
  <c r="EC128" i="14"/>
  <c r="ED75" i="14"/>
  <c r="EJ74" i="14"/>
  <c r="EC78" i="14"/>
  <c r="EC163" i="14"/>
  <c r="EC159" i="14"/>
  <c r="EC99" i="14"/>
  <c r="EC81" i="14"/>
  <c r="EC139" i="14"/>
  <c r="EC137" i="14"/>
  <c r="ED131" i="14"/>
  <c r="ED86" i="14"/>
  <c r="EC73" i="14"/>
  <c r="ED107" i="14"/>
  <c r="ED109" i="14"/>
  <c r="ED68" i="14"/>
  <c r="EC147" i="14"/>
  <c r="EC149" i="14"/>
  <c r="EJ134" i="14"/>
  <c r="EC110" i="14"/>
  <c r="EC90" i="14"/>
  <c r="EC118" i="14"/>
  <c r="EC152" i="14"/>
  <c r="EC141" i="14"/>
  <c r="ED112" i="14"/>
  <c r="ED104" i="14"/>
  <c r="ED108" i="14"/>
  <c r="ED105" i="14"/>
  <c r="EC82" i="14"/>
  <c r="EC130" i="14"/>
  <c r="EC167" i="14"/>
  <c r="ED114" i="14"/>
  <c r="ED153" i="14"/>
  <c r="EC129" i="14"/>
  <c r="ED126" i="14"/>
  <c r="ED115" i="14"/>
  <c r="EC142" i="14"/>
  <c r="EI162" i="14"/>
  <c r="EK162" i="14" s="1"/>
  <c r="EC121" i="14"/>
  <c r="EC164" i="14"/>
  <c r="EC93" i="14"/>
  <c r="EC122" i="14"/>
  <c r="EC154" i="14"/>
  <c r="ED119" i="14"/>
  <c r="EL123" i="14"/>
  <c r="EG123" i="14"/>
  <c r="EH123" i="14"/>
  <c r="EL166" i="14"/>
  <c r="EG166" i="14"/>
  <c r="EH166" i="14"/>
  <c r="EL113" i="14"/>
  <c r="EG113" i="14"/>
  <c r="EH113" i="14"/>
  <c r="EL143" i="14"/>
  <c r="EG143" i="14"/>
  <c r="EH143" i="14"/>
  <c r="EJ143" i="14" s="1"/>
  <c r="EJ146" i="14"/>
  <c r="EI88" i="14"/>
  <c r="EK88" i="14" s="1"/>
  <c r="EN70" i="14" s="1"/>
  <c r="EC91" i="14"/>
  <c r="EE91" i="14" s="1"/>
  <c r="EF91" i="14" s="1"/>
  <c r="EC160" i="14"/>
  <c r="EE160" i="14" s="1"/>
  <c r="EF160" i="14" s="1"/>
  <c r="ED97" i="14"/>
  <c r="EC77" i="14"/>
  <c r="EE77" i="14" s="1"/>
  <c r="EF77" i="14" s="1"/>
  <c r="EC132" i="14"/>
  <c r="EE132" i="14" s="1"/>
  <c r="EF132" i="14" s="1"/>
  <c r="ED158" i="14"/>
  <c r="EE158" i="14" s="1"/>
  <c r="EF158" i="14" s="1"/>
  <c r="ED155" i="14"/>
  <c r="EC75" i="14"/>
  <c r="EE75" i="14" s="1"/>
  <c r="EF75" i="14" s="1"/>
  <c r="EI74" i="14"/>
  <c r="EK74" i="14" s="1"/>
  <c r="ED120" i="14"/>
  <c r="EE120" i="14" s="1"/>
  <c r="EF120" i="14" s="1"/>
  <c r="ED70" i="14"/>
  <c r="ED140" i="14"/>
  <c r="ED82" i="14"/>
  <c r="ED130" i="14"/>
  <c r="EE130" i="14" s="1"/>
  <c r="EF130" i="14" s="1"/>
  <c r="ED167" i="14"/>
  <c r="EL71" i="14"/>
  <c r="EG71" i="14"/>
  <c r="EH71" i="14"/>
  <c r="EC131" i="14"/>
  <c r="EE131" i="14" s="1"/>
  <c r="EF131" i="14" s="1"/>
  <c r="EC86" i="14"/>
  <c r="EE86" i="14" s="1"/>
  <c r="EF86" i="14" s="1"/>
  <c r="ED129" i="14"/>
  <c r="EC107" i="14"/>
  <c r="EE107" i="14" s="1"/>
  <c r="EF107" i="14" s="1"/>
  <c r="EC109" i="14"/>
  <c r="EE109" i="14" s="1"/>
  <c r="EF109" i="14" s="1"/>
  <c r="EC68" i="14"/>
  <c r="EE68" i="14" s="1"/>
  <c r="EF68" i="14" s="1"/>
  <c r="ED142" i="14"/>
  <c r="EJ162" i="14"/>
  <c r="EI134" i="14"/>
  <c r="EK134" i="14" s="1"/>
  <c r="ED121" i="14"/>
  <c r="ED164" i="14"/>
  <c r="ED93" i="14"/>
  <c r="EE93" i="14" s="1"/>
  <c r="EF93" i="14" s="1"/>
  <c r="ED122" i="14"/>
  <c r="ED154" i="14"/>
  <c r="EC85" i="14"/>
  <c r="EE85" i="14" s="1"/>
  <c r="EF85" i="14" s="1"/>
  <c r="EC79" i="14"/>
  <c r="EE79" i="14" s="1"/>
  <c r="EF79" i="14" s="1"/>
  <c r="EI89" i="14"/>
  <c r="EK89" i="14" s="1"/>
  <c r="EJ103" i="14"/>
  <c r="EC156" i="14"/>
  <c r="EE156" i="14" s="1"/>
  <c r="EF156" i="14" s="1"/>
  <c r="EI98" i="14"/>
  <c r="EK98" i="14" s="1"/>
  <c r="EN71" i="14" s="1"/>
  <c r="EC92" i="14"/>
  <c r="EE92" i="14" s="1"/>
  <c r="EF92" i="14" s="1"/>
  <c r="EJ116" i="14"/>
  <c r="EC106" i="14"/>
  <c r="EE106" i="14" s="1"/>
  <c r="EF106" i="14" s="1"/>
  <c r="EC168" i="14"/>
  <c r="EE168" i="14" s="1"/>
  <c r="EF168" i="14" s="1"/>
  <c r="EL101" i="14"/>
  <c r="EG101" i="14"/>
  <c r="EH101" i="14"/>
  <c r="EC151" i="14"/>
  <c r="EE151" i="14" s="1"/>
  <c r="EF151" i="14" s="1"/>
  <c r="EC96" i="14"/>
  <c r="EE96" i="14" s="1"/>
  <c r="EF96" i="14" s="1"/>
  <c r="EC144" i="14"/>
  <c r="EE144" i="14" s="1"/>
  <c r="EF144" i="14" s="1"/>
  <c r="EC102" i="14"/>
  <c r="EE102" i="14" s="1"/>
  <c r="EF102" i="14" s="1"/>
  <c r="EC72" i="14"/>
  <c r="EE72" i="14" s="1"/>
  <c r="EF72" i="14" s="1"/>
  <c r="EC145" i="14"/>
  <c r="EE145" i="14" s="1"/>
  <c r="EF145" i="14" s="1"/>
  <c r="EC112" i="14"/>
  <c r="EE112" i="14" s="1"/>
  <c r="EF112" i="14" s="1"/>
  <c r="EC104" i="14"/>
  <c r="EE104" i="14" s="1"/>
  <c r="EF104" i="14" s="1"/>
  <c r="EC108" i="14"/>
  <c r="EE108" i="14" s="1"/>
  <c r="EF108" i="14" s="1"/>
  <c r="EC105" i="14"/>
  <c r="EE105" i="14" s="1"/>
  <c r="EF105" i="14" s="1"/>
  <c r="EE155" i="14"/>
  <c r="EF155" i="14" s="1"/>
  <c r="EE140" i="14"/>
  <c r="EF140" i="14" s="1"/>
  <c r="EE129" i="14"/>
  <c r="EF129" i="14" s="1"/>
  <c r="EE142" i="14"/>
  <c r="EF142" i="14" s="1"/>
  <c r="EE121" i="14"/>
  <c r="EF121" i="14" s="1"/>
  <c r="EE164" i="14"/>
  <c r="EF164" i="14" s="1"/>
  <c r="EE122" i="14"/>
  <c r="EF122" i="14" s="1"/>
  <c r="EE154" i="14"/>
  <c r="EF154" i="14" s="1"/>
  <c r="EF185" i="14"/>
  <c r="EE97" i="14"/>
  <c r="EF97" i="14" s="1"/>
  <c r="EE70" i="14"/>
  <c r="EF70" i="14" s="1"/>
  <c r="EE82" i="14"/>
  <c r="EF82" i="14" s="1"/>
  <c r="EE167" i="14"/>
  <c r="EF167" i="14" s="1"/>
  <c r="EL124" i="14"/>
  <c r="EG124" i="14"/>
  <c r="EH124" i="14"/>
  <c r="EC138" i="14"/>
  <c r="EE138" i="14" s="1"/>
  <c r="EF138" i="14" s="1"/>
  <c r="EI76" i="14"/>
  <c r="EK76" i="14" s="1"/>
  <c r="EJ87" i="14"/>
  <c r="EC83" i="14"/>
  <c r="EE83" i="14" s="1"/>
  <c r="EF83" i="14" s="1"/>
  <c r="EC117" i="14"/>
  <c r="EE117" i="14" s="1"/>
  <c r="EF117" i="14" s="1"/>
  <c r="EC100" i="14"/>
  <c r="EE100" i="14" s="1"/>
  <c r="EF100" i="14" s="1"/>
  <c r="ED128" i="14"/>
  <c r="EE128" i="14" s="1"/>
  <c r="EF128" i="14" s="1"/>
  <c r="EL95" i="14"/>
  <c r="EG95" i="14"/>
  <c r="EH95" i="14"/>
  <c r="EC84" i="14"/>
  <c r="EE84" i="14" s="1"/>
  <c r="EF84" i="14" s="1"/>
  <c r="ED78" i="14"/>
  <c r="EE78" i="14" s="1"/>
  <c r="EF78" i="14" s="1"/>
  <c r="ED163" i="14"/>
  <c r="EE163" i="14" s="1"/>
  <c r="EF163" i="14" s="1"/>
  <c r="ED159" i="14"/>
  <c r="EE159" i="14" s="1"/>
  <c r="EF159" i="14" s="1"/>
  <c r="ED99" i="14"/>
  <c r="EE99" i="14" s="1"/>
  <c r="EF99" i="14" s="1"/>
  <c r="ED81" i="14"/>
  <c r="EE81" i="14" s="1"/>
  <c r="EF81" i="14" s="1"/>
  <c r="ED139" i="14"/>
  <c r="EE139" i="14" s="1"/>
  <c r="EF139" i="14" s="1"/>
  <c r="ED137" i="14"/>
  <c r="EE137" i="14" s="1"/>
  <c r="EF137" i="14" s="1"/>
  <c r="EC114" i="14"/>
  <c r="EE114" i="14" s="1"/>
  <c r="EF114" i="14" s="1"/>
  <c r="EC153" i="14"/>
  <c r="EE153" i="14" s="1"/>
  <c r="EF153" i="14" s="1"/>
  <c r="ED73" i="14"/>
  <c r="EE73" i="14" s="1"/>
  <c r="EF73" i="14" s="1"/>
  <c r="EC126" i="14"/>
  <c r="EE126" i="14" s="1"/>
  <c r="EF126" i="14" s="1"/>
  <c r="EC115" i="14"/>
  <c r="EE115" i="14" s="1"/>
  <c r="EF115" i="14" s="1"/>
  <c r="ED147" i="14"/>
  <c r="EE147" i="14" s="1"/>
  <c r="EF147" i="14" s="1"/>
  <c r="ED149" i="14"/>
  <c r="EE149" i="14" s="1"/>
  <c r="EF149" i="14" s="1"/>
  <c r="ED110" i="14"/>
  <c r="EE110" i="14" s="1"/>
  <c r="EF110" i="14" s="1"/>
  <c r="ED90" i="14"/>
  <c r="EE90" i="14" s="1"/>
  <c r="EF90" i="14" s="1"/>
  <c r="ED118" i="14"/>
  <c r="EE118" i="14" s="1"/>
  <c r="EF118" i="14" s="1"/>
  <c r="ED152" i="14"/>
  <c r="EE152" i="14" s="1"/>
  <c r="EF152" i="14" s="1"/>
  <c r="ED141" i="14"/>
  <c r="EE141" i="14" s="1"/>
  <c r="EF141" i="14" s="1"/>
  <c r="EC148" i="14"/>
  <c r="EE148" i="14" s="1"/>
  <c r="EF148" i="14" s="1"/>
  <c r="EC111" i="14"/>
  <c r="EE111" i="14" s="1"/>
  <c r="EF111" i="14" s="1"/>
  <c r="ED135" i="14"/>
  <c r="EE135" i="14" s="1"/>
  <c r="EF135" i="14" s="1"/>
  <c r="EC125" i="14"/>
  <c r="EE125" i="14" s="1"/>
  <c r="EF125" i="14" s="1"/>
  <c r="ED133" i="14"/>
  <c r="EE133" i="14" s="1"/>
  <c r="EF133" i="14" s="1"/>
  <c r="EC94" i="14"/>
  <c r="EE94" i="14" s="1"/>
  <c r="EF94" i="14" s="1"/>
  <c r="ED127" i="14"/>
  <c r="EE127" i="14" s="1"/>
  <c r="EF127" i="14" s="1"/>
  <c r="EC161" i="14"/>
  <c r="EE161" i="14" s="1"/>
  <c r="EF161" i="14" s="1"/>
  <c r="EC150" i="14"/>
  <c r="EE150" i="14" s="1"/>
  <c r="EF150" i="14" s="1"/>
  <c r="EC80" i="14"/>
  <c r="EE80" i="14" s="1"/>
  <c r="EF80" i="14" s="1"/>
  <c r="EC136" i="14"/>
  <c r="EE136" i="14" s="1"/>
  <c r="EF136" i="14" s="1"/>
  <c r="EC69" i="14"/>
  <c r="EE69" i="14" s="1"/>
  <c r="EF69" i="14" s="1"/>
  <c r="EC157" i="14"/>
  <c r="EE157" i="14" s="1"/>
  <c r="EF157" i="14" s="1"/>
  <c r="EC165" i="14"/>
  <c r="EE165" i="14" s="1"/>
  <c r="EF165" i="14" s="1"/>
  <c r="EC119" i="14"/>
  <c r="EE119" i="14" s="1"/>
  <c r="EF119" i="14" s="1"/>
  <c r="DM185" i="12"/>
  <c r="DN185" i="12" s="1"/>
  <c r="DF100" i="12"/>
  <c r="CY139" i="12"/>
  <c r="DA139" i="12" s="1"/>
  <c r="DB139" i="12" s="1"/>
  <c r="DC139" i="12" s="1"/>
  <c r="DP185" i="12"/>
  <c r="DO185" i="12"/>
  <c r="CM83" i="12"/>
  <c r="CO83" i="12" s="1"/>
  <c r="CP83" i="12" s="1"/>
  <c r="CR83" i="12" s="1"/>
  <c r="DC130" i="12"/>
  <c r="DE130" i="12" s="1"/>
  <c r="CW84" i="12"/>
  <c r="CY84" i="12" s="1"/>
  <c r="CT149" i="12"/>
  <c r="CU149" i="12" s="1"/>
  <c r="CV149" i="12" s="1"/>
  <c r="CW149" i="12" s="1"/>
  <c r="CX82" i="12"/>
  <c r="CW82" i="12"/>
  <c r="DA153" i="12"/>
  <c r="DB153" i="12" s="1"/>
  <c r="DD153" i="12" s="1"/>
  <c r="CU111" i="12"/>
  <c r="CV111" i="12" s="1"/>
  <c r="CX111" i="12" s="1"/>
  <c r="CX133" i="12"/>
  <c r="CW133" i="12"/>
  <c r="CX155" i="12"/>
  <c r="CW155" i="12"/>
  <c r="CW98" i="12"/>
  <c r="CZ98" i="12" s="1"/>
  <c r="CY129" i="12"/>
  <c r="DA129" i="12" s="1"/>
  <c r="DB129" i="12" s="1"/>
  <c r="DD129" i="12" s="1"/>
  <c r="DC127" i="12"/>
  <c r="DD127" i="12"/>
  <c r="DA158" i="12"/>
  <c r="DB158" i="12" s="1"/>
  <c r="DD158" i="12" s="1"/>
  <c r="DD117" i="12"/>
  <c r="DF117" i="12" s="1"/>
  <c r="DE99" i="12"/>
  <c r="DD75" i="12"/>
  <c r="DF75" i="12" s="1"/>
  <c r="DC145" i="12"/>
  <c r="DD145" i="12"/>
  <c r="DE101" i="12"/>
  <c r="DE107" i="12"/>
  <c r="CZ73" i="12"/>
  <c r="DA73" i="12" s="1"/>
  <c r="DB73" i="12" s="1"/>
  <c r="DC73" i="12" s="1"/>
  <c r="DE105" i="12"/>
  <c r="DF68" i="12"/>
  <c r="DE114" i="12"/>
  <c r="DE74" i="12"/>
  <c r="DE157" i="12"/>
  <c r="DE134" i="12"/>
  <c r="DE118" i="12"/>
  <c r="DE125" i="12"/>
  <c r="DE138" i="12"/>
  <c r="DF72" i="12"/>
  <c r="CZ104" i="12"/>
  <c r="CY122" i="12"/>
  <c r="DE76" i="12"/>
  <c r="DF105" i="12"/>
  <c r="DE68" i="12"/>
  <c r="DF114" i="12"/>
  <c r="DF74" i="12"/>
  <c r="DF157" i="12"/>
  <c r="DF76" i="12"/>
  <c r="CY104" i="12"/>
  <c r="CZ122" i="12"/>
  <c r="DF99" i="12"/>
  <c r="DF106" i="12"/>
  <c r="DG106" i="12" s="1"/>
  <c r="DH106" i="12" s="1"/>
  <c r="DI106" i="12" s="1"/>
  <c r="CY115" i="12"/>
  <c r="DA115" i="12" s="1"/>
  <c r="DB115" i="12" s="1"/>
  <c r="DD115" i="12" s="1"/>
  <c r="CY148" i="12"/>
  <c r="DA148" i="12" s="1"/>
  <c r="DB148" i="12" s="1"/>
  <c r="DF113" i="12"/>
  <c r="DG113" i="12" s="1"/>
  <c r="DH113" i="12" s="1"/>
  <c r="DI113" i="12" s="1"/>
  <c r="CS142" i="12"/>
  <c r="CU142" i="12" s="1"/>
  <c r="CV142" i="12" s="1"/>
  <c r="CW142" i="12" s="1"/>
  <c r="CT152" i="12"/>
  <c r="CU152" i="12" s="1"/>
  <c r="CV152" i="12" s="1"/>
  <c r="CW152" i="12" s="1"/>
  <c r="CY77" i="12"/>
  <c r="DA77" i="12" s="1"/>
  <c r="DB77" i="12" s="1"/>
  <c r="DF101" i="12"/>
  <c r="DF107" i="12"/>
  <c r="DF134" i="12"/>
  <c r="DF118" i="12"/>
  <c r="DF125" i="12"/>
  <c r="DF138" i="12"/>
  <c r="DE72" i="12"/>
  <c r="DE110" i="12"/>
  <c r="DG110" i="12" s="1"/>
  <c r="DH110" i="12" s="1"/>
  <c r="DI110" i="12" s="1"/>
  <c r="DF143" i="12"/>
  <c r="DG143" i="12" s="1"/>
  <c r="DH143" i="12" s="1"/>
  <c r="DJ143" i="12" s="1"/>
  <c r="CZ146" i="12"/>
  <c r="DA146" i="12" s="1"/>
  <c r="DB146" i="12" s="1"/>
  <c r="CY94" i="12"/>
  <c r="DA94" i="12" s="1"/>
  <c r="DB94" i="12" s="1"/>
  <c r="DC94" i="12" s="1"/>
  <c r="CY79" i="12"/>
  <c r="DA79" i="12" s="1"/>
  <c r="DB79" i="12" s="1"/>
  <c r="CY121" i="12"/>
  <c r="DA121" i="12" s="1"/>
  <c r="DB121" i="12" s="1"/>
  <c r="CS140" i="12"/>
  <c r="CU140" i="12" s="1"/>
  <c r="CV140" i="12" s="1"/>
  <c r="CW140" i="12" s="1"/>
  <c r="CY154" i="12"/>
  <c r="DA154" i="12" s="1"/>
  <c r="DB154" i="12" s="1"/>
  <c r="CS144" i="12"/>
  <c r="CU144" i="12" s="1"/>
  <c r="CV144" i="12" s="1"/>
  <c r="CX144" i="12" s="1"/>
  <c r="DD119" i="12"/>
  <c r="DF119" i="12" s="1"/>
  <c r="DA164" i="12"/>
  <c r="DB164" i="12" s="1"/>
  <c r="DD164" i="12" s="1"/>
  <c r="CW165" i="12"/>
  <c r="CX165" i="12"/>
  <c r="DA86" i="12"/>
  <c r="DB86" i="12" s="1"/>
  <c r="DD86" i="12" s="1"/>
  <c r="DC147" i="12"/>
  <c r="DE147" i="12" s="1"/>
  <c r="DA102" i="12"/>
  <c r="DB102" i="12" s="1"/>
  <c r="DD102" i="12" s="1"/>
  <c r="DA87" i="12"/>
  <c r="DB87" i="12" s="1"/>
  <c r="DD87" i="12" s="1"/>
  <c r="CX120" i="12"/>
  <c r="CZ120" i="12" s="1"/>
  <c r="DC126" i="12"/>
  <c r="DE126" i="12" s="1"/>
  <c r="DA131" i="12"/>
  <c r="DB131" i="12" s="1"/>
  <c r="DD131" i="12" s="1"/>
  <c r="DA103" i="12"/>
  <c r="DB103" i="12" s="1"/>
  <c r="DD103" i="12" s="1"/>
  <c r="DC89" i="12"/>
  <c r="DD89" i="12"/>
  <c r="CU108" i="12"/>
  <c r="CV108" i="12" s="1"/>
  <c r="CW108" i="12" s="1"/>
  <c r="CO88" i="12"/>
  <c r="CP88" i="12" s="1"/>
  <c r="CQ88" i="12" s="1"/>
  <c r="DJ80" i="12"/>
  <c r="DL80" i="12" s="1"/>
  <c r="CW96" i="12"/>
  <c r="CY96" i="12" s="1"/>
  <c r="CR70" i="12"/>
  <c r="CT70" i="12" s="1"/>
  <c r="DA85" i="12"/>
  <c r="DB85" i="12" s="1"/>
  <c r="DD85" i="12" s="1"/>
  <c r="DA150" i="12"/>
  <c r="DB150" i="12" s="1"/>
  <c r="DC150" i="12" s="1"/>
  <c r="CX90" i="12"/>
  <c r="CZ90" i="12" s="1"/>
  <c r="DD162" i="12"/>
  <c r="DF162" i="12" s="1"/>
  <c r="CW168" i="12"/>
  <c r="CY168" i="12" s="1"/>
  <c r="DG124" i="12"/>
  <c r="DH124" i="12" s="1"/>
  <c r="DJ124" i="12" s="1"/>
  <c r="DG128" i="12"/>
  <c r="DH128" i="12" s="1"/>
  <c r="DJ128" i="12" s="1"/>
  <c r="DG100" i="12"/>
  <c r="DH100" i="12" s="1"/>
  <c r="DI100" i="12" s="1"/>
  <c r="DG112" i="12"/>
  <c r="DH112" i="12" s="1"/>
  <c r="DJ112" i="12" s="1"/>
  <c r="DG97" i="12"/>
  <c r="DH97" i="12" s="1"/>
  <c r="DI97" i="12" s="1"/>
  <c r="CX159" i="12"/>
  <c r="CZ159" i="12" s="1"/>
  <c r="DG95" i="12"/>
  <c r="DH95" i="12" s="1"/>
  <c r="DJ95" i="12" s="1"/>
  <c r="DC137" i="12"/>
  <c r="DD137" i="12"/>
  <c r="DC158" i="12"/>
  <c r="DD109" i="12"/>
  <c r="DC109" i="12"/>
  <c r="DC81" i="12"/>
  <c r="DD81" i="12"/>
  <c r="DD166" i="12"/>
  <c r="DC166" i="12"/>
  <c r="DC91" i="12"/>
  <c r="DD91" i="12"/>
  <c r="DC161" i="12"/>
  <c r="DD161" i="12"/>
  <c r="DD136" i="12"/>
  <c r="DC136" i="12"/>
  <c r="DC135" i="12"/>
  <c r="DD135" i="12"/>
  <c r="DC78" i="12"/>
  <c r="DD78" i="12"/>
  <c r="DD132" i="12"/>
  <c r="DC132" i="12"/>
  <c r="DC92" i="12"/>
  <c r="DD92" i="12"/>
  <c r="DC151" i="12"/>
  <c r="DD151" i="12"/>
  <c r="DC156" i="12"/>
  <c r="DD156" i="12"/>
  <c r="DC69" i="12"/>
  <c r="DD69" i="12"/>
  <c r="DC93" i="12"/>
  <c r="DD93" i="12"/>
  <c r="DD167" i="12"/>
  <c r="DC167" i="12"/>
  <c r="DC71" i="12"/>
  <c r="DD71" i="12"/>
  <c r="DD116" i="12"/>
  <c r="DC116" i="12"/>
  <c r="CW160" i="12"/>
  <c r="CY160" i="12" s="1"/>
  <c r="DA123" i="12"/>
  <c r="DB123" i="12" s="1"/>
  <c r="CX163" i="12"/>
  <c r="CZ163" i="12" s="1"/>
  <c r="CW141" i="12"/>
  <c r="CY141" i="12" s="1"/>
  <c r="EJ101" i="14" l="1"/>
  <c r="EJ166" i="14"/>
  <c r="EJ124" i="14"/>
  <c r="EI113" i="14"/>
  <c r="EK113" i="14" s="1"/>
  <c r="EJ71" i="14"/>
  <c r="EI95" i="14"/>
  <c r="EK95" i="14" s="1"/>
  <c r="EJ123" i="14"/>
  <c r="EL141" i="14"/>
  <c r="EG141" i="14"/>
  <c r="EH141" i="14"/>
  <c r="EL159" i="14"/>
  <c r="EG159" i="14"/>
  <c r="EH159" i="14"/>
  <c r="EL127" i="14"/>
  <c r="EG127" i="14"/>
  <c r="EI127" i="14" s="1"/>
  <c r="EK127" i="14" s="1"/>
  <c r="EH127" i="14"/>
  <c r="EL149" i="14"/>
  <c r="EG149" i="14"/>
  <c r="EH149" i="14"/>
  <c r="EJ149" i="14" s="1"/>
  <c r="EL73" i="14"/>
  <c r="EG73" i="14"/>
  <c r="EH73" i="14"/>
  <c r="EL163" i="14"/>
  <c r="EG163" i="14"/>
  <c r="EH163" i="14"/>
  <c r="EJ163" i="14" s="1"/>
  <c r="EL110" i="14"/>
  <c r="EG110" i="14"/>
  <c r="EI110" i="14" s="1"/>
  <c r="EK110" i="14" s="1"/>
  <c r="EH110" i="14"/>
  <c r="EL118" i="14"/>
  <c r="EO73" i="14"/>
  <c r="EG118" i="14"/>
  <c r="EI118" i="14" s="1"/>
  <c r="EK118" i="14" s="1"/>
  <c r="EN73" i="14" s="1"/>
  <c r="EH118" i="14"/>
  <c r="EL147" i="14"/>
  <c r="EG147" i="14"/>
  <c r="EH147" i="14"/>
  <c r="EJ147" i="14" s="1"/>
  <c r="EL81" i="14"/>
  <c r="EG81" i="14"/>
  <c r="EI81" i="14" s="1"/>
  <c r="EK81" i="14" s="1"/>
  <c r="EH81" i="14"/>
  <c r="EL78" i="14"/>
  <c r="EO69" i="14"/>
  <c r="EG78" i="14"/>
  <c r="EI78" i="14" s="1"/>
  <c r="EK78" i="14" s="1"/>
  <c r="EN69" i="14" s="1"/>
  <c r="EH78" i="14"/>
  <c r="EL90" i="14"/>
  <c r="EG90" i="14"/>
  <c r="EH90" i="14"/>
  <c r="EJ90" i="14" s="1"/>
  <c r="EL99" i="14"/>
  <c r="EG99" i="14"/>
  <c r="EI99" i="14" s="1"/>
  <c r="EK99" i="14" s="1"/>
  <c r="EH99" i="14"/>
  <c r="EL128" i="14"/>
  <c r="EO74" i="14"/>
  <c r="EG128" i="14"/>
  <c r="EI128" i="14" s="1"/>
  <c r="EK128" i="14" s="1"/>
  <c r="EN74" i="14" s="1"/>
  <c r="EH128" i="14"/>
  <c r="EL93" i="14"/>
  <c r="EG93" i="14"/>
  <c r="EH93" i="14"/>
  <c r="EJ93" i="14" s="1"/>
  <c r="EL130" i="14"/>
  <c r="EG130" i="14"/>
  <c r="EI130" i="14" s="1"/>
  <c r="EK130" i="14" s="1"/>
  <c r="EH130" i="14"/>
  <c r="EL120" i="14"/>
  <c r="EG120" i="14"/>
  <c r="EH120" i="14"/>
  <c r="EJ120" i="14" s="1"/>
  <c r="EL158" i="14"/>
  <c r="EO77" i="14"/>
  <c r="EG158" i="14"/>
  <c r="EH158" i="14"/>
  <c r="EJ158" i="14" s="1"/>
  <c r="EL165" i="14"/>
  <c r="EG165" i="14"/>
  <c r="EI165" i="14" s="1"/>
  <c r="EK165" i="14" s="1"/>
  <c r="EH165" i="14"/>
  <c r="EL111" i="14"/>
  <c r="EG111" i="14"/>
  <c r="EH111" i="14"/>
  <c r="EJ111" i="14" s="1"/>
  <c r="EL137" i="14"/>
  <c r="EG137" i="14"/>
  <c r="EI137" i="14" s="1"/>
  <c r="EK137" i="14" s="1"/>
  <c r="EH137" i="14"/>
  <c r="EL140" i="14"/>
  <c r="EG140" i="14"/>
  <c r="EH140" i="14"/>
  <c r="EJ140" i="14" s="1"/>
  <c r="EL139" i="14"/>
  <c r="EG139" i="14"/>
  <c r="EI139" i="14" s="1"/>
  <c r="EK139" i="14" s="1"/>
  <c r="EH139" i="14"/>
  <c r="EL151" i="14"/>
  <c r="EG151" i="14"/>
  <c r="EH151" i="14"/>
  <c r="EJ151" i="14" s="1"/>
  <c r="EL160" i="14"/>
  <c r="EG160" i="14"/>
  <c r="EI160" i="14" s="1"/>
  <c r="EK160" i="14" s="1"/>
  <c r="EH160" i="14"/>
  <c r="EL150" i="14"/>
  <c r="EG150" i="14"/>
  <c r="EH150" i="14"/>
  <c r="EJ150" i="14" s="1"/>
  <c r="EL148" i="14"/>
  <c r="EO76" i="14"/>
  <c r="EG148" i="14"/>
  <c r="EH148" i="14"/>
  <c r="EJ148" i="14" s="1"/>
  <c r="EL115" i="14"/>
  <c r="EG115" i="14"/>
  <c r="EI115" i="14" s="1"/>
  <c r="EK115" i="14" s="1"/>
  <c r="EH115" i="14"/>
  <c r="EL114" i="14"/>
  <c r="EG114" i="14"/>
  <c r="EH114" i="14"/>
  <c r="EJ114" i="14" s="1"/>
  <c r="EL84" i="14"/>
  <c r="EG84" i="14"/>
  <c r="EI84" i="14" s="1"/>
  <c r="EK84" i="14" s="1"/>
  <c r="EH84" i="14"/>
  <c r="EI124" i="14"/>
  <c r="EK124" i="14" s="1"/>
  <c r="EL70" i="14"/>
  <c r="EG70" i="14"/>
  <c r="EI70" i="14" s="1"/>
  <c r="EK70" i="14" s="1"/>
  <c r="EH70" i="14"/>
  <c r="EL122" i="14"/>
  <c r="EG122" i="14"/>
  <c r="EH122" i="14"/>
  <c r="EJ122" i="14" s="1"/>
  <c r="EL142" i="14"/>
  <c r="EG142" i="14"/>
  <c r="EI142" i="14" s="1"/>
  <c r="EK142" i="14" s="1"/>
  <c r="EH142" i="14"/>
  <c r="EL104" i="14"/>
  <c r="EG104" i="14"/>
  <c r="EH104" i="14"/>
  <c r="EJ104" i="14" s="1"/>
  <c r="EL102" i="14"/>
  <c r="EG102" i="14"/>
  <c r="EI102" i="14" s="1"/>
  <c r="EK102" i="14" s="1"/>
  <c r="EH102" i="14"/>
  <c r="EL106" i="14"/>
  <c r="EG106" i="14"/>
  <c r="EH106" i="14"/>
  <c r="EJ106" i="14" s="1"/>
  <c r="EL156" i="14"/>
  <c r="EG156" i="14"/>
  <c r="EI156" i="14" s="1"/>
  <c r="EK156" i="14" s="1"/>
  <c r="EH156" i="14"/>
  <c r="EL85" i="14"/>
  <c r="EG85" i="14"/>
  <c r="EH85" i="14"/>
  <c r="EJ85" i="14" s="1"/>
  <c r="EI71" i="14"/>
  <c r="EK71" i="14" s="1"/>
  <c r="EL132" i="14"/>
  <c r="EG132" i="14"/>
  <c r="EH132" i="14"/>
  <c r="EJ132" i="14" s="1"/>
  <c r="EL91" i="14"/>
  <c r="EG91" i="14"/>
  <c r="EI91" i="14" s="1"/>
  <c r="EK91" i="14" s="1"/>
  <c r="EH91" i="14"/>
  <c r="EI143" i="14"/>
  <c r="EK143" i="14" s="1"/>
  <c r="EL94" i="14"/>
  <c r="EG94" i="14"/>
  <c r="EI94" i="14" s="1"/>
  <c r="EK94" i="14" s="1"/>
  <c r="EH94" i="14"/>
  <c r="EL83" i="14"/>
  <c r="EG83" i="14"/>
  <c r="EH83" i="14"/>
  <c r="EJ83" i="14" s="1"/>
  <c r="EL133" i="14"/>
  <c r="EG133" i="14"/>
  <c r="EI133" i="14" s="1"/>
  <c r="EK133" i="14" s="1"/>
  <c r="EH133" i="14"/>
  <c r="EL121" i="14"/>
  <c r="EG121" i="14"/>
  <c r="EH121" i="14"/>
  <c r="EJ121" i="14" s="1"/>
  <c r="EL108" i="14"/>
  <c r="EO72" i="14"/>
  <c r="EG108" i="14"/>
  <c r="EH108" i="14"/>
  <c r="EJ108" i="14" s="1"/>
  <c r="EL168" i="14"/>
  <c r="EO78" i="14"/>
  <c r="EG168" i="14"/>
  <c r="EH168" i="14"/>
  <c r="EJ168" i="14" s="1"/>
  <c r="EL107" i="14"/>
  <c r="EG107" i="14"/>
  <c r="EI107" i="14" s="1"/>
  <c r="EK107" i="14" s="1"/>
  <c r="EH107" i="14"/>
  <c r="EL157" i="14"/>
  <c r="EG157" i="14"/>
  <c r="EH157" i="14"/>
  <c r="EJ157" i="14" s="1"/>
  <c r="EL69" i="14"/>
  <c r="EG69" i="14"/>
  <c r="EI69" i="14" s="1"/>
  <c r="EK69" i="14" s="1"/>
  <c r="EH69" i="14"/>
  <c r="EL161" i="14"/>
  <c r="EG161" i="14"/>
  <c r="EH161" i="14"/>
  <c r="EJ161" i="14" s="1"/>
  <c r="EL125" i="14"/>
  <c r="EG125" i="14"/>
  <c r="EI125" i="14" s="1"/>
  <c r="EK125" i="14" s="1"/>
  <c r="EH125" i="14"/>
  <c r="EL126" i="14"/>
  <c r="EG126" i="14"/>
  <c r="EH126" i="14"/>
  <c r="EJ126" i="14" s="1"/>
  <c r="EJ95" i="14"/>
  <c r="EL100" i="14"/>
  <c r="EG100" i="14"/>
  <c r="EH100" i="14"/>
  <c r="EJ100" i="14" s="1"/>
  <c r="EL129" i="14"/>
  <c r="EG129" i="14"/>
  <c r="EI129" i="14" s="1"/>
  <c r="EK129" i="14" s="1"/>
  <c r="EH129" i="14"/>
  <c r="EL155" i="14"/>
  <c r="EG155" i="14"/>
  <c r="EH155" i="14"/>
  <c r="EJ155" i="14" s="1"/>
  <c r="EL112" i="14"/>
  <c r="EG112" i="14"/>
  <c r="EI112" i="14" s="1"/>
  <c r="EK112" i="14" s="1"/>
  <c r="EH112" i="14"/>
  <c r="EL144" i="14"/>
  <c r="EG144" i="14"/>
  <c r="EH144" i="14"/>
  <c r="EJ144" i="14" s="1"/>
  <c r="EI101" i="14"/>
  <c r="EK101" i="14" s="1"/>
  <c r="EF169" i="14"/>
  <c r="R58" i="14" s="1"/>
  <c r="R59" i="14" s="1"/>
  <c r="EO68" i="14"/>
  <c r="EL68" i="14"/>
  <c r="EG68" i="14"/>
  <c r="EH68" i="14"/>
  <c r="EJ68" i="14" s="1"/>
  <c r="EL86" i="14"/>
  <c r="EG86" i="14"/>
  <c r="EI86" i="14" s="1"/>
  <c r="EK86" i="14" s="1"/>
  <c r="EH86" i="14"/>
  <c r="EL75" i="14"/>
  <c r="EG75" i="14"/>
  <c r="EH75" i="14"/>
  <c r="EJ75" i="14" s="1"/>
  <c r="EL77" i="14"/>
  <c r="EG77" i="14"/>
  <c r="EI77" i="14" s="1"/>
  <c r="EK77" i="14" s="1"/>
  <c r="EH77" i="14"/>
  <c r="EI123" i="14"/>
  <c r="EK123" i="14" s="1"/>
  <c r="EL80" i="14"/>
  <c r="EG80" i="14"/>
  <c r="EI80" i="14" s="1"/>
  <c r="EK80" i="14" s="1"/>
  <c r="EH80" i="14"/>
  <c r="EL153" i="14"/>
  <c r="EG153" i="14"/>
  <c r="EH153" i="14"/>
  <c r="EJ153" i="14" s="1"/>
  <c r="EL82" i="14"/>
  <c r="EG82" i="14"/>
  <c r="EI82" i="14" s="1"/>
  <c r="EK82" i="14" s="1"/>
  <c r="EH82" i="14"/>
  <c r="EL154" i="14"/>
  <c r="EG154" i="14"/>
  <c r="EH154" i="14"/>
  <c r="EJ154" i="14" s="1"/>
  <c r="EL135" i="14"/>
  <c r="EG135" i="14"/>
  <c r="EI135" i="14" s="1"/>
  <c r="EK135" i="14" s="1"/>
  <c r="EH135" i="14"/>
  <c r="EL72" i="14"/>
  <c r="EG72" i="14"/>
  <c r="EH72" i="14"/>
  <c r="EJ72" i="14" s="1"/>
  <c r="EL79" i="14"/>
  <c r="EG79" i="14"/>
  <c r="EI79" i="14" s="1"/>
  <c r="EK79" i="14" s="1"/>
  <c r="EH79" i="14"/>
  <c r="EL152" i="14"/>
  <c r="EG152" i="14"/>
  <c r="EH152" i="14"/>
  <c r="EJ152" i="14" s="1"/>
  <c r="EL119" i="14"/>
  <c r="EG119" i="14"/>
  <c r="EI119" i="14" s="1"/>
  <c r="EK119" i="14" s="1"/>
  <c r="EH119" i="14"/>
  <c r="EL136" i="14"/>
  <c r="EG136" i="14"/>
  <c r="EH136" i="14"/>
  <c r="EJ136" i="14" s="1"/>
  <c r="EL117" i="14"/>
  <c r="EG117" i="14"/>
  <c r="EI117" i="14" s="1"/>
  <c r="EK117" i="14" s="1"/>
  <c r="EH117" i="14"/>
  <c r="EL138" i="14"/>
  <c r="EO75" i="14"/>
  <c r="EG138" i="14"/>
  <c r="EI138" i="14" s="1"/>
  <c r="EK138" i="14" s="1"/>
  <c r="EN75" i="14" s="1"/>
  <c r="EH138" i="14"/>
  <c r="EL167" i="14"/>
  <c r="EG167" i="14"/>
  <c r="EH167" i="14"/>
  <c r="EJ167" i="14" s="1"/>
  <c r="EL97" i="14"/>
  <c r="EG97" i="14"/>
  <c r="EI97" i="14" s="1"/>
  <c r="EK97" i="14" s="1"/>
  <c r="EH97" i="14"/>
  <c r="EJ185" i="14"/>
  <c r="EI185" i="14"/>
  <c r="EL164" i="14"/>
  <c r="EG164" i="14"/>
  <c r="EH164" i="14"/>
  <c r="EL105" i="14"/>
  <c r="EG105" i="14"/>
  <c r="EH105" i="14"/>
  <c r="EL145" i="14"/>
  <c r="EG145" i="14"/>
  <c r="EH145" i="14"/>
  <c r="EL96" i="14"/>
  <c r="EG96" i="14"/>
  <c r="EH96" i="14"/>
  <c r="EL92" i="14"/>
  <c r="EG92" i="14"/>
  <c r="EH92" i="14"/>
  <c r="EL109" i="14"/>
  <c r="EG109" i="14"/>
  <c r="EH109" i="14"/>
  <c r="EL131" i="14"/>
  <c r="EG131" i="14"/>
  <c r="EH131" i="14"/>
  <c r="EJ113" i="14"/>
  <c r="EI166" i="14"/>
  <c r="EK166" i="14" s="1"/>
  <c r="DD139" i="12"/>
  <c r="DF139" i="12" s="1"/>
  <c r="DQ185" i="12"/>
  <c r="DE75" i="12"/>
  <c r="DG75" i="12" s="1"/>
  <c r="DH75" i="12" s="1"/>
  <c r="DI75" i="12" s="1"/>
  <c r="DR185" i="12"/>
  <c r="DC153" i="12"/>
  <c r="DF153" i="12" s="1"/>
  <c r="CQ83" i="12"/>
  <c r="CS83" i="12" s="1"/>
  <c r="DF130" i="12"/>
  <c r="DG130" i="12" s="1"/>
  <c r="DH130" i="12" s="1"/>
  <c r="DI130" i="12" s="1"/>
  <c r="CZ84" i="12"/>
  <c r="DA84" i="12" s="1"/>
  <c r="DB84" i="12" s="1"/>
  <c r="DC84" i="12" s="1"/>
  <c r="CX149" i="12"/>
  <c r="CY149" i="12" s="1"/>
  <c r="CY82" i="12"/>
  <c r="CZ82" i="12"/>
  <c r="CZ133" i="12"/>
  <c r="CW111" i="12"/>
  <c r="CZ111" i="12" s="1"/>
  <c r="CZ155" i="12"/>
  <c r="CY133" i="12"/>
  <c r="CY155" i="12"/>
  <c r="CY98" i="12"/>
  <c r="DA98" i="12" s="1"/>
  <c r="DB98" i="12" s="1"/>
  <c r="DC98" i="12" s="1"/>
  <c r="DC129" i="12"/>
  <c r="DF129" i="12" s="1"/>
  <c r="DE117" i="12"/>
  <c r="DG117" i="12" s="1"/>
  <c r="DH117" i="12" s="1"/>
  <c r="DI117" i="12" s="1"/>
  <c r="DG99" i="12"/>
  <c r="DH99" i="12" s="1"/>
  <c r="DI99" i="12" s="1"/>
  <c r="DF145" i="12"/>
  <c r="DC164" i="12"/>
  <c r="DF164" i="12" s="1"/>
  <c r="DE127" i="12"/>
  <c r="DC86" i="12"/>
  <c r="DF86" i="12" s="1"/>
  <c r="DF127" i="12"/>
  <c r="DE145" i="12"/>
  <c r="DF71" i="12"/>
  <c r="DF93" i="12"/>
  <c r="DF156" i="12"/>
  <c r="DF92" i="12"/>
  <c r="DF78" i="12"/>
  <c r="DE136" i="12"/>
  <c r="DF91" i="12"/>
  <c r="DF89" i="12"/>
  <c r="CZ165" i="12"/>
  <c r="DE116" i="12"/>
  <c r="DE167" i="12"/>
  <c r="DF69" i="12"/>
  <c r="DF151" i="12"/>
  <c r="DE132" i="12"/>
  <c r="DF135" i="12"/>
  <c r="DF161" i="12"/>
  <c r="DF81" i="12"/>
  <c r="DE158" i="12"/>
  <c r="DE166" i="12"/>
  <c r="DE109" i="12"/>
  <c r="DF137" i="12"/>
  <c r="DF116" i="12"/>
  <c r="DF167" i="12"/>
  <c r="DE69" i="12"/>
  <c r="DE151" i="12"/>
  <c r="DF132" i="12"/>
  <c r="DE135" i="12"/>
  <c r="DE161" i="12"/>
  <c r="DE81" i="12"/>
  <c r="DF158" i="12"/>
  <c r="DK80" i="12"/>
  <c r="DM80" i="12" s="1"/>
  <c r="DN80" i="12" s="1"/>
  <c r="DP80" i="12" s="1"/>
  <c r="CY120" i="12"/>
  <c r="DA120" i="12" s="1"/>
  <c r="DB120" i="12" s="1"/>
  <c r="DC120" i="12" s="1"/>
  <c r="CZ168" i="12"/>
  <c r="DA168" i="12" s="1"/>
  <c r="DB168" i="12" s="1"/>
  <c r="DE89" i="12"/>
  <c r="CY165" i="12"/>
  <c r="CS70" i="12"/>
  <c r="CU70" i="12" s="1"/>
  <c r="CV70" i="12" s="1"/>
  <c r="CX70" i="12" s="1"/>
  <c r="CY90" i="12"/>
  <c r="DA90" i="12" s="1"/>
  <c r="DB90" i="12" s="1"/>
  <c r="DC90" i="12" s="1"/>
  <c r="CZ141" i="12"/>
  <c r="DA141" i="12" s="1"/>
  <c r="DB141" i="12" s="1"/>
  <c r="DE71" i="12"/>
  <c r="DE93" i="12"/>
  <c r="DE156" i="12"/>
  <c r="DE92" i="12"/>
  <c r="DE78" i="12"/>
  <c r="DF136" i="12"/>
  <c r="DE91" i="12"/>
  <c r="DF166" i="12"/>
  <c r="DF109" i="12"/>
  <c r="DE137" i="12"/>
  <c r="CY159" i="12"/>
  <c r="DA159" i="12" s="1"/>
  <c r="DB159" i="12" s="1"/>
  <c r="CZ160" i="12"/>
  <c r="DA160" i="12" s="1"/>
  <c r="DB160" i="12" s="1"/>
  <c r="CZ96" i="12"/>
  <c r="DA96" i="12" s="1"/>
  <c r="DB96" i="12" s="1"/>
  <c r="DD96" i="12" s="1"/>
  <c r="CY163" i="12"/>
  <c r="DA163" i="12" s="1"/>
  <c r="DB163" i="12" s="1"/>
  <c r="DF126" i="12"/>
  <c r="DG126" i="12" s="1"/>
  <c r="DH126" i="12" s="1"/>
  <c r="DJ126" i="12" s="1"/>
  <c r="DF147" i="12"/>
  <c r="DG147" i="12" s="1"/>
  <c r="DH147" i="12" s="1"/>
  <c r="DI147" i="12" s="1"/>
  <c r="DE162" i="12"/>
  <c r="DE119" i="12"/>
  <c r="DG119" i="12" s="1"/>
  <c r="DH119" i="12" s="1"/>
  <c r="DI119" i="12" s="1"/>
  <c r="DC131" i="12"/>
  <c r="DE131" i="12" s="1"/>
  <c r="DC87" i="12"/>
  <c r="DE87" i="12" s="1"/>
  <c r="DC102" i="12"/>
  <c r="DE102" i="12" s="1"/>
  <c r="DA122" i="12"/>
  <c r="DB122" i="12" s="1"/>
  <c r="DC122" i="12" s="1"/>
  <c r="DD94" i="12"/>
  <c r="DF94" i="12" s="1"/>
  <c r="DD73" i="12"/>
  <c r="DF73" i="12" s="1"/>
  <c r="DC103" i="12"/>
  <c r="DE103" i="12" s="1"/>
  <c r="CP169" i="12"/>
  <c r="CR88" i="12"/>
  <c r="CT88" i="12" s="1"/>
  <c r="DI124" i="12"/>
  <c r="DK124" i="12" s="1"/>
  <c r="DA104" i="12"/>
  <c r="DB104" i="12" s="1"/>
  <c r="DC104" i="12" s="1"/>
  <c r="CX108" i="12"/>
  <c r="CZ108" i="12" s="1"/>
  <c r="DG138" i="12"/>
  <c r="DH138" i="12" s="1"/>
  <c r="DI138" i="12" s="1"/>
  <c r="DD150" i="12"/>
  <c r="DF150" i="12" s="1"/>
  <c r="DJ97" i="12"/>
  <c r="DL97" i="12" s="1"/>
  <c r="DJ113" i="12"/>
  <c r="DL113" i="12" s="1"/>
  <c r="CX140" i="12"/>
  <c r="CZ140" i="12" s="1"/>
  <c r="DC85" i="12"/>
  <c r="DE85" i="12" s="1"/>
  <c r="DJ106" i="12"/>
  <c r="DL106" i="12" s="1"/>
  <c r="DG68" i="12"/>
  <c r="DH68" i="12" s="1"/>
  <c r="DI68" i="12" s="1"/>
  <c r="DG125" i="12"/>
  <c r="DH125" i="12" s="1"/>
  <c r="DJ125" i="12" s="1"/>
  <c r="DG114" i="12"/>
  <c r="DH114" i="12" s="1"/>
  <c r="DJ114" i="12" s="1"/>
  <c r="DG101" i="12"/>
  <c r="DH101" i="12" s="1"/>
  <c r="DI101" i="12" s="1"/>
  <c r="DC115" i="12"/>
  <c r="DE115" i="12" s="1"/>
  <c r="DI128" i="12"/>
  <c r="DK128" i="12" s="1"/>
  <c r="DG157" i="12"/>
  <c r="DH157" i="12" s="1"/>
  <c r="DI157" i="12" s="1"/>
  <c r="DI143" i="12"/>
  <c r="DK143" i="12" s="1"/>
  <c r="DJ100" i="12"/>
  <c r="DL100" i="12" s="1"/>
  <c r="DI112" i="12"/>
  <c r="DK112" i="12" s="1"/>
  <c r="DG118" i="12"/>
  <c r="DH118" i="12" s="1"/>
  <c r="DI118" i="12" s="1"/>
  <c r="DG72" i="12"/>
  <c r="DH72" i="12" s="1"/>
  <c r="DJ72" i="12" s="1"/>
  <c r="DG107" i="12"/>
  <c r="DH107" i="12" s="1"/>
  <c r="DJ107" i="12" s="1"/>
  <c r="DG76" i="12"/>
  <c r="DH76" i="12" s="1"/>
  <c r="DJ76" i="12" s="1"/>
  <c r="DG134" i="12"/>
  <c r="DH134" i="12" s="1"/>
  <c r="DI134" i="12" s="1"/>
  <c r="DG105" i="12"/>
  <c r="DH105" i="12" s="1"/>
  <c r="DI105" i="12" s="1"/>
  <c r="DJ110" i="12"/>
  <c r="DL110" i="12" s="1"/>
  <c r="DI95" i="12"/>
  <c r="DK95" i="12" s="1"/>
  <c r="DG74" i="12"/>
  <c r="DH74" i="12" s="1"/>
  <c r="DJ74" i="12" s="1"/>
  <c r="DC77" i="12"/>
  <c r="DD77" i="12"/>
  <c r="DC146" i="12"/>
  <c r="DD146" i="12"/>
  <c r="DC123" i="12"/>
  <c r="DD123" i="12"/>
  <c r="DC154" i="12"/>
  <c r="DD154" i="12"/>
  <c r="DC79" i="12"/>
  <c r="DD79" i="12"/>
  <c r="DD148" i="12"/>
  <c r="DC148" i="12"/>
  <c r="DD121" i="12"/>
  <c r="DC121" i="12"/>
  <c r="CX142" i="12"/>
  <c r="CZ142" i="12" s="1"/>
  <c r="CX152" i="12"/>
  <c r="CZ152" i="12" s="1"/>
  <c r="CW144" i="12"/>
  <c r="CY144" i="12" s="1"/>
  <c r="EI73" i="14" l="1"/>
  <c r="EK73" i="14" s="1"/>
  <c r="EJ159" i="14"/>
  <c r="EJ109" i="14"/>
  <c r="EI92" i="14"/>
  <c r="EK92" i="14" s="1"/>
  <c r="EJ105" i="14"/>
  <c r="EI164" i="14"/>
  <c r="EK164" i="14" s="1"/>
  <c r="EI131" i="14"/>
  <c r="EK131" i="14" s="1"/>
  <c r="EJ96" i="14"/>
  <c r="EI145" i="14"/>
  <c r="EK145" i="14" s="1"/>
  <c r="EJ73" i="14"/>
  <c r="EJ141" i="14"/>
  <c r="EJ92" i="14"/>
  <c r="EI96" i="14"/>
  <c r="EK96" i="14" s="1"/>
  <c r="EJ164" i="14"/>
  <c r="EJ138" i="14"/>
  <c r="EJ117" i="14"/>
  <c r="EI136" i="14"/>
  <c r="EK136" i="14" s="1"/>
  <c r="EJ79" i="14"/>
  <c r="EI72" i="14"/>
  <c r="EK72" i="14" s="1"/>
  <c r="EJ82" i="14"/>
  <c r="EI153" i="14"/>
  <c r="EK153" i="14" s="1"/>
  <c r="EJ86" i="14"/>
  <c r="EI68" i="14"/>
  <c r="EK68" i="14" s="1"/>
  <c r="EN68" i="14" s="1"/>
  <c r="EJ112" i="14"/>
  <c r="EI155" i="14"/>
  <c r="EK155" i="14" s="1"/>
  <c r="EJ125" i="14"/>
  <c r="EI161" i="14"/>
  <c r="EK161" i="14" s="1"/>
  <c r="EJ107" i="14"/>
  <c r="EI168" i="14"/>
  <c r="EK168" i="14" s="1"/>
  <c r="EN78" i="14" s="1"/>
  <c r="EI108" i="14"/>
  <c r="EK108" i="14" s="1"/>
  <c r="EN72" i="14" s="1"/>
  <c r="EI121" i="14"/>
  <c r="EK121" i="14" s="1"/>
  <c r="EJ94" i="14"/>
  <c r="EJ91" i="14"/>
  <c r="EI132" i="14"/>
  <c r="EK132" i="14" s="1"/>
  <c r="EI85" i="14"/>
  <c r="EK85" i="14" s="1"/>
  <c r="EJ102" i="14"/>
  <c r="EI104" i="14"/>
  <c r="EK104" i="14" s="1"/>
  <c r="EJ70" i="14"/>
  <c r="EJ84" i="14"/>
  <c r="EI114" i="14"/>
  <c r="EK114" i="14" s="1"/>
  <c r="EJ160" i="14"/>
  <c r="EI151" i="14"/>
  <c r="EK151" i="14" s="1"/>
  <c r="EJ137" i="14"/>
  <c r="EI111" i="14"/>
  <c r="EK111" i="14" s="1"/>
  <c r="EJ130" i="14"/>
  <c r="EI93" i="14"/>
  <c r="EK93" i="14" s="1"/>
  <c r="EJ78" i="14"/>
  <c r="EJ81" i="14"/>
  <c r="EI147" i="14"/>
  <c r="EK147" i="14" s="1"/>
  <c r="EI149" i="14"/>
  <c r="EK149" i="14" s="1"/>
  <c r="EI141" i="14"/>
  <c r="EK141" i="14" s="1"/>
  <c r="EK185" i="14"/>
  <c r="EL185" i="14" s="1"/>
  <c r="EJ131" i="14"/>
  <c r="EI109" i="14"/>
  <c r="EK109" i="14" s="1"/>
  <c r="EJ145" i="14"/>
  <c r="EI105" i="14"/>
  <c r="EK105" i="14" s="1"/>
  <c r="EJ97" i="14"/>
  <c r="EI167" i="14"/>
  <c r="EK167" i="14" s="1"/>
  <c r="EJ119" i="14"/>
  <c r="EI152" i="14"/>
  <c r="EK152" i="14" s="1"/>
  <c r="EJ135" i="14"/>
  <c r="EI154" i="14"/>
  <c r="EK154" i="14" s="1"/>
  <c r="EJ80" i="14"/>
  <c r="EJ77" i="14"/>
  <c r="EI75" i="14"/>
  <c r="EK75" i="14" s="1"/>
  <c r="EI144" i="14"/>
  <c r="EK144" i="14" s="1"/>
  <c r="EJ129" i="14"/>
  <c r="EI100" i="14"/>
  <c r="EK100" i="14" s="1"/>
  <c r="EI126" i="14"/>
  <c r="EK126" i="14" s="1"/>
  <c r="EJ69" i="14"/>
  <c r="EI157" i="14"/>
  <c r="EK157" i="14" s="1"/>
  <c r="EJ133" i="14"/>
  <c r="EI83" i="14"/>
  <c r="EK83" i="14" s="1"/>
  <c r="EJ156" i="14"/>
  <c r="EI106" i="14"/>
  <c r="EK106" i="14" s="1"/>
  <c r="EJ142" i="14"/>
  <c r="EI122" i="14"/>
  <c r="EK122" i="14" s="1"/>
  <c r="EJ115" i="14"/>
  <c r="EI148" i="14"/>
  <c r="EK148" i="14" s="1"/>
  <c r="EN76" i="14" s="1"/>
  <c r="EI150" i="14"/>
  <c r="EK150" i="14" s="1"/>
  <c r="EJ139" i="14"/>
  <c r="EI140" i="14"/>
  <c r="EK140" i="14" s="1"/>
  <c r="EJ165" i="14"/>
  <c r="EI158" i="14"/>
  <c r="EK158" i="14" s="1"/>
  <c r="EN77" i="14" s="1"/>
  <c r="EI120" i="14"/>
  <c r="EK120" i="14" s="1"/>
  <c r="EJ128" i="14"/>
  <c r="EJ99" i="14"/>
  <c r="EI90" i="14"/>
  <c r="EK90" i="14" s="1"/>
  <c r="EJ118" i="14"/>
  <c r="EJ110" i="14"/>
  <c r="EI163" i="14"/>
  <c r="EK163" i="14" s="1"/>
  <c r="EJ127" i="14"/>
  <c r="EI159" i="14"/>
  <c r="EK159" i="14" s="1"/>
  <c r="DJ99" i="12"/>
  <c r="DL99" i="12" s="1"/>
  <c r="DE139" i="12"/>
  <c r="DE153" i="12"/>
  <c r="CT83" i="12"/>
  <c r="CU83" i="12" s="1"/>
  <c r="CV83" i="12" s="1"/>
  <c r="CX83" i="12" s="1"/>
  <c r="DS185" i="12"/>
  <c r="DT185" i="12" s="1"/>
  <c r="DX185" i="12" s="1"/>
  <c r="DA133" i="12"/>
  <c r="DB133" i="12" s="1"/>
  <c r="DC133" i="12" s="1"/>
  <c r="DD84" i="12"/>
  <c r="DF84" i="12" s="1"/>
  <c r="DJ117" i="12"/>
  <c r="DL117" i="12" s="1"/>
  <c r="CZ149" i="12"/>
  <c r="DA149" i="12" s="1"/>
  <c r="DB149" i="12" s="1"/>
  <c r="DD149" i="12" s="1"/>
  <c r="DA82" i="12"/>
  <c r="DB82" i="12" s="1"/>
  <c r="DC82" i="12" s="1"/>
  <c r="CY111" i="12"/>
  <c r="DA111" i="12" s="1"/>
  <c r="DB111" i="12" s="1"/>
  <c r="DY185" i="12"/>
  <c r="DA155" i="12"/>
  <c r="DB155" i="12" s="1"/>
  <c r="DC155" i="12" s="1"/>
  <c r="DE129" i="12"/>
  <c r="DG129" i="12" s="1"/>
  <c r="DH129" i="12" s="1"/>
  <c r="DG145" i="12"/>
  <c r="DH145" i="12" s="1"/>
  <c r="DI145" i="12" s="1"/>
  <c r="DD98" i="12"/>
  <c r="DF98" i="12" s="1"/>
  <c r="DE164" i="12"/>
  <c r="DG164" i="12" s="1"/>
  <c r="DH164" i="12" s="1"/>
  <c r="DG89" i="12"/>
  <c r="DH89" i="12" s="1"/>
  <c r="DJ89" i="12" s="1"/>
  <c r="DG127" i="12"/>
  <c r="DH127" i="12" s="1"/>
  <c r="DE86" i="12"/>
  <c r="DG86" i="12" s="1"/>
  <c r="DH86" i="12" s="1"/>
  <c r="DI86" i="12" s="1"/>
  <c r="DJ119" i="12"/>
  <c r="DK119" i="12" s="1"/>
  <c r="DE121" i="12"/>
  <c r="DF79" i="12"/>
  <c r="DF123" i="12"/>
  <c r="DF148" i="12"/>
  <c r="DE146" i="12"/>
  <c r="DE154" i="12"/>
  <c r="DE77" i="12"/>
  <c r="DE148" i="12"/>
  <c r="DF154" i="12"/>
  <c r="DF146" i="12"/>
  <c r="DF77" i="12"/>
  <c r="DE73" i="12"/>
  <c r="DG73" i="12" s="1"/>
  <c r="DH73" i="12" s="1"/>
  <c r="DI73" i="12" s="1"/>
  <c r="DK113" i="12"/>
  <c r="DM113" i="12" s="1"/>
  <c r="DN113" i="12" s="1"/>
  <c r="DF131" i="12"/>
  <c r="DG131" i="12" s="1"/>
  <c r="DH131" i="12" s="1"/>
  <c r="DI131" i="12" s="1"/>
  <c r="DL124" i="12"/>
  <c r="DM124" i="12" s="1"/>
  <c r="DN124" i="12" s="1"/>
  <c r="DF87" i="12"/>
  <c r="DG87" i="12" s="1"/>
  <c r="DH87" i="12" s="1"/>
  <c r="DJ87" i="12" s="1"/>
  <c r="DK106" i="12"/>
  <c r="DM106" i="12" s="1"/>
  <c r="DN106" i="12" s="1"/>
  <c r="DO106" i="12" s="1"/>
  <c r="DL143" i="12"/>
  <c r="DM143" i="12" s="1"/>
  <c r="DN143" i="12" s="1"/>
  <c r="DO143" i="12" s="1"/>
  <c r="CY152" i="12"/>
  <c r="DA152" i="12" s="1"/>
  <c r="DB152" i="12" s="1"/>
  <c r="CS88" i="12"/>
  <c r="CU88" i="12" s="1"/>
  <c r="CV88" i="12" s="1"/>
  <c r="CW88" i="12" s="1"/>
  <c r="DK100" i="12"/>
  <c r="DM100" i="12" s="1"/>
  <c r="DN100" i="12" s="1"/>
  <c r="DK117" i="12"/>
  <c r="DM117" i="12" s="1"/>
  <c r="DN117" i="12" s="1"/>
  <c r="DP117" i="12" s="1"/>
  <c r="DL112" i="12"/>
  <c r="DM112" i="12" s="1"/>
  <c r="DN112" i="12" s="1"/>
  <c r="CY108" i="12"/>
  <c r="DL95" i="12"/>
  <c r="DM95" i="12" s="1"/>
  <c r="DN95" i="12" s="1"/>
  <c r="DK99" i="12"/>
  <c r="DM99" i="12" s="1"/>
  <c r="DN99" i="12" s="1"/>
  <c r="DP99" i="12" s="1"/>
  <c r="DF102" i="12"/>
  <c r="DG102" i="12" s="1"/>
  <c r="DH102" i="12" s="1"/>
  <c r="DJ102" i="12" s="1"/>
  <c r="DK97" i="12"/>
  <c r="DM97" i="12" s="1"/>
  <c r="DN97" i="12" s="1"/>
  <c r="DP97" i="12" s="1"/>
  <c r="DF115" i="12"/>
  <c r="DG115" i="12" s="1"/>
  <c r="DH115" i="12" s="1"/>
  <c r="CZ144" i="12"/>
  <c r="DA144" i="12" s="1"/>
  <c r="DB144" i="12" s="1"/>
  <c r="DF121" i="12"/>
  <c r="DE79" i="12"/>
  <c r="DE123" i="12"/>
  <c r="DE94" i="12"/>
  <c r="DG94" i="12" s="1"/>
  <c r="DH94" i="12" s="1"/>
  <c r="DE150" i="12"/>
  <c r="DG150" i="12" s="1"/>
  <c r="DH150" i="12" s="1"/>
  <c r="DJ150" i="12" s="1"/>
  <c r="CY142" i="12"/>
  <c r="DL128" i="12"/>
  <c r="DM128" i="12" s="1"/>
  <c r="DN128" i="12" s="1"/>
  <c r="DO128" i="12" s="1"/>
  <c r="DF103" i="12"/>
  <c r="DG103" i="12" s="1"/>
  <c r="DH103" i="12" s="1"/>
  <c r="DK110" i="12"/>
  <c r="DM110" i="12" s="1"/>
  <c r="DN110" i="12" s="1"/>
  <c r="DF85" i="12"/>
  <c r="DG85" i="12" s="1"/>
  <c r="DH85" i="12" s="1"/>
  <c r="DJ85" i="12" s="1"/>
  <c r="CY140" i="12"/>
  <c r="DA140" i="12" s="1"/>
  <c r="DB140" i="12" s="1"/>
  <c r="DC140" i="12" s="1"/>
  <c r="DI126" i="12"/>
  <c r="DK126" i="12" s="1"/>
  <c r="DA165" i="12"/>
  <c r="DB165" i="12" s="1"/>
  <c r="DD165" i="12" s="1"/>
  <c r="DJ68" i="12"/>
  <c r="DL68" i="12" s="1"/>
  <c r="DD122" i="12"/>
  <c r="DF122" i="12" s="1"/>
  <c r="DJ118" i="12"/>
  <c r="DL118" i="12" s="1"/>
  <c r="DD120" i="12"/>
  <c r="DF120" i="12" s="1"/>
  <c r="DI114" i="12"/>
  <c r="DK114" i="12" s="1"/>
  <c r="DJ101" i="12"/>
  <c r="DL101" i="12" s="1"/>
  <c r="DJ138" i="12"/>
  <c r="DL138" i="12" s="1"/>
  <c r="DD104" i="12"/>
  <c r="DF104" i="12" s="1"/>
  <c r="DI125" i="12"/>
  <c r="DK125" i="12" s="1"/>
  <c r="DI89" i="12"/>
  <c r="CW70" i="12"/>
  <c r="CY70" i="12" s="1"/>
  <c r="DG136" i="12"/>
  <c r="DH136" i="12" s="1"/>
  <c r="DJ136" i="12" s="1"/>
  <c r="DJ105" i="12"/>
  <c r="DL105" i="12" s="1"/>
  <c r="DJ130" i="12"/>
  <c r="DL130" i="12" s="1"/>
  <c r="DG132" i="12"/>
  <c r="DH132" i="12" s="1"/>
  <c r="DI132" i="12" s="1"/>
  <c r="DI74" i="12"/>
  <c r="DK74" i="12" s="1"/>
  <c r="DC96" i="12"/>
  <c r="DE96" i="12" s="1"/>
  <c r="DG153" i="12"/>
  <c r="DH153" i="12" s="1"/>
  <c r="DJ153" i="12" s="1"/>
  <c r="DG78" i="12"/>
  <c r="DH78" i="12" s="1"/>
  <c r="DJ78" i="12" s="1"/>
  <c r="DD90" i="12"/>
  <c r="DF90" i="12" s="1"/>
  <c r="DJ147" i="12"/>
  <c r="DL147" i="12" s="1"/>
  <c r="DJ157" i="12"/>
  <c r="DL157" i="12" s="1"/>
  <c r="DG135" i="12"/>
  <c r="DH135" i="12" s="1"/>
  <c r="DJ135" i="12" s="1"/>
  <c r="DG69" i="12"/>
  <c r="DH69" i="12" s="1"/>
  <c r="DJ69" i="12" s="1"/>
  <c r="DG167" i="12"/>
  <c r="DH167" i="12" s="1"/>
  <c r="DI167" i="12" s="1"/>
  <c r="DG161" i="12"/>
  <c r="DH161" i="12" s="1"/>
  <c r="DI161" i="12" s="1"/>
  <c r="DG93" i="12"/>
  <c r="DH93" i="12" s="1"/>
  <c r="DI93" i="12" s="1"/>
  <c r="DJ75" i="12"/>
  <c r="DL75" i="12" s="1"/>
  <c r="DG162" i="12"/>
  <c r="DH162" i="12" s="1"/>
  <c r="DJ134" i="12"/>
  <c r="DL134" i="12" s="1"/>
  <c r="DG91" i="12"/>
  <c r="DH91" i="12" s="1"/>
  <c r="DI91" i="12" s="1"/>
  <c r="DG137" i="12"/>
  <c r="DH137" i="12" s="1"/>
  <c r="DJ137" i="12" s="1"/>
  <c r="DG116" i="12"/>
  <c r="DH116" i="12" s="1"/>
  <c r="DI116" i="12" s="1"/>
  <c r="DI76" i="12"/>
  <c r="DK76" i="12" s="1"/>
  <c r="DG151" i="12"/>
  <c r="DH151" i="12" s="1"/>
  <c r="DI151" i="12" s="1"/>
  <c r="DI72" i="12"/>
  <c r="DK72" i="12" s="1"/>
  <c r="DG81" i="12"/>
  <c r="DH81" i="12" s="1"/>
  <c r="DI81" i="12" s="1"/>
  <c r="DG139" i="12"/>
  <c r="DH139" i="12" s="1"/>
  <c r="DI139" i="12" s="1"/>
  <c r="DG109" i="12"/>
  <c r="DH109" i="12" s="1"/>
  <c r="DI109" i="12" s="1"/>
  <c r="DI107" i="12"/>
  <c r="DK107" i="12" s="1"/>
  <c r="DG92" i="12"/>
  <c r="DH92" i="12" s="1"/>
  <c r="DI92" i="12" s="1"/>
  <c r="DO80" i="12"/>
  <c r="DQ80" i="12" s="1"/>
  <c r="DG71" i="12"/>
  <c r="DH71" i="12" s="1"/>
  <c r="DI71" i="12" s="1"/>
  <c r="DG166" i="12"/>
  <c r="DH166" i="12" s="1"/>
  <c r="DJ166" i="12" s="1"/>
  <c r="DG156" i="12"/>
  <c r="DH156" i="12" s="1"/>
  <c r="DI156" i="12" s="1"/>
  <c r="DC141" i="12"/>
  <c r="DD141" i="12"/>
  <c r="DD163" i="12"/>
  <c r="DC163" i="12"/>
  <c r="DD168" i="12"/>
  <c r="DC168" i="12"/>
  <c r="DC159" i="12"/>
  <c r="DD159" i="12"/>
  <c r="DD160" i="12"/>
  <c r="DC160" i="12"/>
  <c r="DG158" i="12"/>
  <c r="DH158" i="12" s="1"/>
  <c r="DA142" i="12"/>
  <c r="DB142" i="12" s="1"/>
  <c r="EP185" i="14" l="1"/>
  <c r="EQ185" i="14"/>
  <c r="EN185" i="14"/>
  <c r="EM185" i="14"/>
  <c r="EO185" i="14" s="1"/>
  <c r="CW83" i="12"/>
  <c r="CY83" i="12" s="1"/>
  <c r="DV185" i="12"/>
  <c r="DD133" i="12"/>
  <c r="DF133" i="12" s="1"/>
  <c r="DU185" i="12"/>
  <c r="DJ145" i="12"/>
  <c r="DL145" i="12" s="1"/>
  <c r="DE84" i="12"/>
  <c r="DG84" i="12" s="1"/>
  <c r="DH84" i="12" s="1"/>
  <c r="DI84" i="12" s="1"/>
  <c r="CZ83" i="12"/>
  <c r="DA83" i="12" s="1"/>
  <c r="DB83" i="12" s="1"/>
  <c r="DD83" i="12" s="1"/>
  <c r="DC149" i="12"/>
  <c r="DE149" i="12" s="1"/>
  <c r="DD82" i="12"/>
  <c r="DF82" i="12" s="1"/>
  <c r="DC111" i="12"/>
  <c r="DD111" i="12"/>
  <c r="DD155" i="12"/>
  <c r="DE155" i="12" s="1"/>
  <c r="DJ129" i="12"/>
  <c r="DI129" i="12"/>
  <c r="DE98" i="12"/>
  <c r="DG98" i="12" s="1"/>
  <c r="DH98" i="12" s="1"/>
  <c r="DJ127" i="12"/>
  <c r="DI127" i="12"/>
  <c r="DL119" i="12"/>
  <c r="DM119" i="12" s="1"/>
  <c r="DN119" i="12" s="1"/>
  <c r="DP119" i="12" s="1"/>
  <c r="DI78" i="12"/>
  <c r="DK78" i="12" s="1"/>
  <c r="DI136" i="12"/>
  <c r="DK136" i="12" s="1"/>
  <c r="DL89" i="12"/>
  <c r="DF160" i="12"/>
  <c r="DF168" i="12"/>
  <c r="DF141" i="12"/>
  <c r="DE159" i="12"/>
  <c r="DF163" i="12"/>
  <c r="DF159" i="12"/>
  <c r="DE163" i="12"/>
  <c r="DE141" i="12"/>
  <c r="DK89" i="12"/>
  <c r="CZ70" i="12"/>
  <c r="DA70" i="12" s="1"/>
  <c r="DB70" i="12" s="1"/>
  <c r="DC70" i="12" s="1"/>
  <c r="DL126" i="12"/>
  <c r="DM126" i="12" s="1"/>
  <c r="DN126" i="12" s="1"/>
  <c r="DK75" i="12"/>
  <c r="DM75" i="12" s="1"/>
  <c r="DN75" i="12" s="1"/>
  <c r="DE122" i="12"/>
  <c r="DG122" i="12" s="1"/>
  <c r="DH122" i="12" s="1"/>
  <c r="DJ122" i="12" s="1"/>
  <c r="DE104" i="12"/>
  <c r="DG104" i="12" s="1"/>
  <c r="DH104" i="12" s="1"/>
  <c r="DJ104" i="12" s="1"/>
  <c r="DK157" i="12"/>
  <c r="DM157" i="12" s="1"/>
  <c r="DN157" i="12" s="1"/>
  <c r="DP157" i="12" s="1"/>
  <c r="DL125" i="12"/>
  <c r="DM125" i="12" s="1"/>
  <c r="DN125" i="12" s="1"/>
  <c r="DO125" i="12" s="1"/>
  <c r="DE120" i="12"/>
  <c r="DG120" i="12" s="1"/>
  <c r="DH120" i="12" s="1"/>
  <c r="DL72" i="12"/>
  <c r="DM72" i="12" s="1"/>
  <c r="DN72" i="12" s="1"/>
  <c r="DE90" i="12"/>
  <c r="DG90" i="12" s="1"/>
  <c r="DH90" i="12" s="1"/>
  <c r="DJ90" i="12" s="1"/>
  <c r="DL107" i="12"/>
  <c r="DM107" i="12" s="1"/>
  <c r="DN107" i="12" s="1"/>
  <c r="DO107" i="12" s="1"/>
  <c r="DK138" i="12"/>
  <c r="DM138" i="12" s="1"/>
  <c r="DN138" i="12" s="1"/>
  <c r="DO138" i="12" s="1"/>
  <c r="DL76" i="12"/>
  <c r="DM76" i="12" s="1"/>
  <c r="DN76" i="12" s="1"/>
  <c r="DO76" i="12" s="1"/>
  <c r="DE160" i="12"/>
  <c r="DE168" i="12"/>
  <c r="DK118" i="12"/>
  <c r="DM118" i="12" s="1"/>
  <c r="DN118" i="12" s="1"/>
  <c r="DO118" i="12" s="1"/>
  <c r="DF96" i="12"/>
  <c r="DG96" i="12" s="1"/>
  <c r="DH96" i="12" s="1"/>
  <c r="DK134" i="12"/>
  <c r="DM134" i="12" s="1"/>
  <c r="DN134" i="12" s="1"/>
  <c r="DO134" i="12" s="1"/>
  <c r="DK68" i="12"/>
  <c r="DM68" i="12" s="1"/>
  <c r="DN68" i="12" s="1"/>
  <c r="DO68" i="12" s="1"/>
  <c r="DK105" i="12"/>
  <c r="DM105" i="12" s="1"/>
  <c r="DN105" i="12" s="1"/>
  <c r="DO105" i="12" s="1"/>
  <c r="DR80" i="12"/>
  <c r="DS80" i="12" s="1"/>
  <c r="DT80" i="12" s="1"/>
  <c r="DU80" i="12" s="1"/>
  <c r="DK130" i="12"/>
  <c r="DM130" i="12" s="1"/>
  <c r="DN130" i="12" s="1"/>
  <c r="DO130" i="12" s="1"/>
  <c r="DL74" i="12"/>
  <c r="DM74" i="12" s="1"/>
  <c r="DN74" i="12" s="1"/>
  <c r="DL114" i="12"/>
  <c r="DM114" i="12" s="1"/>
  <c r="DN114" i="12" s="1"/>
  <c r="DP114" i="12" s="1"/>
  <c r="DK101" i="12"/>
  <c r="DM101" i="12" s="1"/>
  <c r="DN101" i="12" s="1"/>
  <c r="DP101" i="12" s="1"/>
  <c r="DK147" i="12"/>
  <c r="DM147" i="12" s="1"/>
  <c r="DN147" i="12" s="1"/>
  <c r="DC165" i="12"/>
  <c r="DE165" i="12" s="1"/>
  <c r="DI102" i="12"/>
  <c r="DK102" i="12" s="1"/>
  <c r="DJ132" i="12"/>
  <c r="DL132" i="12" s="1"/>
  <c r="DJ109" i="12"/>
  <c r="DL109" i="12" s="1"/>
  <c r="DI153" i="12"/>
  <c r="DK153" i="12" s="1"/>
  <c r="DI94" i="12"/>
  <c r="DJ94" i="12"/>
  <c r="DI135" i="12"/>
  <c r="DK135" i="12" s="1"/>
  <c r="DJ86" i="12"/>
  <c r="DL86" i="12" s="1"/>
  <c r="DJ73" i="12"/>
  <c r="DL73" i="12" s="1"/>
  <c r="DJ92" i="12"/>
  <c r="DL92" i="12" s="1"/>
  <c r="DJ93" i="12"/>
  <c r="DL93" i="12" s="1"/>
  <c r="DI103" i="12"/>
  <c r="DJ103" i="12"/>
  <c r="DI150" i="12"/>
  <c r="DK150" i="12" s="1"/>
  <c r="DJ131" i="12"/>
  <c r="DL131" i="12" s="1"/>
  <c r="DJ161" i="12"/>
  <c r="DL161" i="12" s="1"/>
  <c r="DO113" i="12"/>
  <c r="DP113" i="12"/>
  <c r="DI69" i="12"/>
  <c r="DK69" i="12" s="1"/>
  <c r="DP106" i="12"/>
  <c r="DR106" i="12" s="1"/>
  <c r="DC83" i="12"/>
  <c r="DE83" i="12" s="1"/>
  <c r="DA108" i="12"/>
  <c r="DB108" i="12" s="1"/>
  <c r="DC108" i="12" s="1"/>
  <c r="DO117" i="12"/>
  <c r="DQ117" i="12" s="1"/>
  <c r="DJ139" i="12"/>
  <c r="DL139" i="12" s="1"/>
  <c r="DI137" i="12"/>
  <c r="DK137" i="12" s="1"/>
  <c r="DG79" i="12"/>
  <c r="DH79" i="12" s="1"/>
  <c r="DI79" i="12" s="1"/>
  <c r="CX88" i="12"/>
  <c r="CZ88" i="12" s="1"/>
  <c r="CV169" i="12"/>
  <c r="DI87" i="12"/>
  <c r="DK87" i="12" s="1"/>
  <c r="DD140" i="12"/>
  <c r="DF140" i="12" s="1"/>
  <c r="DJ116" i="12"/>
  <c r="DL116" i="12" s="1"/>
  <c r="DJ167" i="12"/>
  <c r="DL167" i="12" s="1"/>
  <c r="DJ91" i="12"/>
  <c r="DL91" i="12" s="1"/>
  <c r="DJ81" i="12"/>
  <c r="DL81" i="12" s="1"/>
  <c r="DO100" i="12"/>
  <c r="DP100" i="12"/>
  <c r="DG123" i="12"/>
  <c r="DH123" i="12" s="1"/>
  <c r="DI123" i="12" s="1"/>
  <c r="DI85" i="12"/>
  <c r="DK85" i="12" s="1"/>
  <c r="DO95" i="12"/>
  <c r="DP95" i="12"/>
  <c r="DP128" i="12"/>
  <c r="DR128" i="12" s="1"/>
  <c r="DJ151" i="12"/>
  <c r="DL151" i="12" s="1"/>
  <c r="DP143" i="12"/>
  <c r="DR143" i="12" s="1"/>
  <c r="DO112" i="12"/>
  <c r="DP112" i="12"/>
  <c r="DO99" i="12"/>
  <c r="DQ99" i="12" s="1"/>
  <c r="DI115" i="12"/>
  <c r="DJ115" i="12"/>
  <c r="DI162" i="12"/>
  <c r="DJ162" i="12"/>
  <c r="DJ156" i="12"/>
  <c r="DL156" i="12" s="1"/>
  <c r="DO110" i="12"/>
  <c r="DP110" i="12"/>
  <c r="DG148" i="12"/>
  <c r="DH148" i="12" s="1"/>
  <c r="DJ148" i="12" s="1"/>
  <c r="DG77" i="12"/>
  <c r="DH77" i="12" s="1"/>
  <c r="DJ77" i="12" s="1"/>
  <c r="DG146" i="12"/>
  <c r="DH146" i="12" s="1"/>
  <c r="DI146" i="12" s="1"/>
  <c r="DJ71" i="12"/>
  <c r="DL71" i="12" s="1"/>
  <c r="DG121" i="12"/>
  <c r="DH121" i="12" s="1"/>
  <c r="DI121" i="12" s="1"/>
  <c r="DI166" i="12"/>
  <c r="DK166" i="12" s="1"/>
  <c r="DG154" i="12"/>
  <c r="DH154" i="12" s="1"/>
  <c r="DJ154" i="12" s="1"/>
  <c r="DO97" i="12"/>
  <c r="DQ97" i="12" s="1"/>
  <c r="DD152" i="12"/>
  <c r="DC152" i="12"/>
  <c r="DJ164" i="12"/>
  <c r="DI164" i="12"/>
  <c r="DC142" i="12"/>
  <c r="DD142" i="12"/>
  <c r="DD144" i="12"/>
  <c r="DC144" i="12"/>
  <c r="DI158" i="12"/>
  <c r="DJ158" i="12"/>
  <c r="DP124" i="12"/>
  <c r="DO124" i="12"/>
  <c r="ES185" i="14" l="1"/>
  <c r="ER185" i="14"/>
  <c r="DW185" i="12"/>
  <c r="DZ185" i="12" s="1"/>
  <c r="DE133" i="12"/>
  <c r="DG133" i="12" s="1"/>
  <c r="DH133" i="12" s="1"/>
  <c r="DI133" i="12" s="1"/>
  <c r="DK145" i="12"/>
  <c r="DM145" i="12" s="1"/>
  <c r="DN145" i="12" s="1"/>
  <c r="DP145" i="12" s="1"/>
  <c r="DF149" i="12"/>
  <c r="DG149" i="12" s="1"/>
  <c r="DH149" i="12" s="1"/>
  <c r="DI149" i="12" s="1"/>
  <c r="DE82" i="12"/>
  <c r="DG82" i="12" s="1"/>
  <c r="DH82" i="12" s="1"/>
  <c r="DJ82" i="12" s="1"/>
  <c r="DF111" i="12"/>
  <c r="DE111" i="12"/>
  <c r="DF155" i="12"/>
  <c r="DG155" i="12" s="1"/>
  <c r="DH155" i="12" s="1"/>
  <c r="DJ155" i="12" s="1"/>
  <c r="DJ84" i="12"/>
  <c r="DL84" i="12" s="1"/>
  <c r="DK129" i="12"/>
  <c r="DL129" i="12"/>
  <c r="DI98" i="12"/>
  <c r="DJ98" i="12"/>
  <c r="DL136" i="12"/>
  <c r="DM136" i="12" s="1"/>
  <c r="DN136" i="12" s="1"/>
  <c r="DL78" i="12"/>
  <c r="DM78" i="12" s="1"/>
  <c r="DN78" i="12" s="1"/>
  <c r="DO78" i="12" s="1"/>
  <c r="DL127" i="12"/>
  <c r="DO126" i="12"/>
  <c r="DP126" i="12"/>
  <c r="DK127" i="12"/>
  <c r="DR124" i="12"/>
  <c r="DK94" i="12"/>
  <c r="DQ112" i="12"/>
  <c r="DE144" i="12"/>
  <c r="DK164" i="12"/>
  <c r="DK103" i="12"/>
  <c r="DR110" i="12"/>
  <c r="DL162" i="12"/>
  <c r="DL115" i="12"/>
  <c r="DE142" i="12"/>
  <c r="DF152" i="12"/>
  <c r="DQ95" i="12"/>
  <c r="DQ100" i="12"/>
  <c r="DQ113" i="12"/>
  <c r="DL158" i="12"/>
  <c r="DQ124" i="12"/>
  <c r="DR112" i="12"/>
  <c r="DL103" i="12"/>
  <c r="CY88" i="12"/>
  <c r="DA88" i="12" s="1"/>
  <c r="DB88" i="12" s="1"/>
  <c r="DB169" i="12" s="1"/>
  <c r="DK167" i="12"/>
  <c r="DL153" i="12"/>
  <c r="DM153" i="12" s="1"/>
  <c r="DN153" i="12" s="1"/>
  <c r="DO153" i="12" s="1"/>
  <c r="DK86" i="12"/>
  <c r="DM86" i="12" s="1"/>
  <c r="DN86" i="12" s="1"/>
  <c r="DP86" i="12" s="1"/>
  <c r="DQ128" i="12"/>
  <c r="DS128" i="12" s="1"/>
  <c r="DT128" i="12" s="1"/>
  <c r="DU128" i="12" s="1"/>
  <c r="DR97" i="12"/>
  <c r="DS97" i="12" s="1"/>
  <c r="DT97" i="12" s="1"/>
  <c r="DK151" i="12"/>
  <c r="DM151" i="12" s="1"/>
  <c r="DN151" i="12" s="1"/>
  <c r="DP151" i="12" s="1"/>
  <c r="DR99" i="12"/>
  <c r="DS99" i="12" s="1"/>
  <c r="DT99" i="12" s="1"/>
  <c r="DV99" i="12" s="1"/>
  <c r="DK91" i="12"/>
  <c r="DM91" i="12" s="1"/>
  <c r="DN91" i="12" s="1"/>
  <c r="DP91" i="12" s="1"/>
  <c r="DK161" i="12"/>
  <c r="DK81" i="12"/>
  <c r="DM81" i="12" s="1"/>
  <c r="DN81" i="12" s="1"/>
  <c r="DO81" i="12" s="1"/>
  <c r="DL87" i="12"/>
  <c r="DM87" i="12" s="1"/>
  <c r="DN87" i="12" s="1"/>
  <c r="DO87" i="12" s="1"/>
  <c r="DL137" i="12"/>
  <c r="DM137" i="12" s="1"/>
  <c r="DN137" i="12" s="1"/>
  <c r="DO137" i="12" s="1"/>
  <c r="DL166" i="12"/>
  <c r="DM166" i="12" s="1"/>
  <c r="DN166" i="12" s="1"/>
  <c r="DO166" i="12" s="1"/>
  <c r="DF165" i="12"/>
  <c r="DG165" i="12" s="1"/>
  <c r="DH165" i="12" s="1"/>
  <c r="DI165" i="12" s="1"/>
  <c r="DL69" i="12"/>
  <c r="DM69" i="12" s="1"/>
  <c r="DN69" i="12" s="1"/>
  <c r="DP69" i="12" s="1"/>
  <c r="DK139" i="12"/>
  <c r="DM139" i="12" s="1"/>
  <c r="DN139" i="12" s="1"/>
  <c r="DF144" i="12"/>
  <c r="DQ110" i="12"/>
  <c r="DK162" i="12"/>
  <c r="DK115" i="12"/>
  <c r="DK132" i="12"/>
  <c r="DM132" i="12" s="1"/>
  <c r="DN132" i="12" s="1"/>
  <c r="DO132" i="12" s="1"/>
  <c r="DK131" i="12"/>
  <c r="DM131" i="12" s="1"/>
  <c r="DN131" i="12" s="1"/>
  <c r="DP131" i="12" s="1"/>
  <c r="DL85" i="12"/>
  <c r="DM85" i="12" s="1"/>
  <c r="DN85" i="12" s="1"/>
  <c r="DR117" i="12"/>
  <c r="DS117" i="12" s="1"/>
  <c r="DT117" i="12" s="1"/>
  <c r="DK73" i="12"/>
  <c r="DM73" i="12" s="1"/>
  <c r="DN73" i="12" s="1"/>
  <c r="DL150" i="12"/>
  <c r="DM150" i="12" s="1"/>
  <c r="DN150" i="12" s="1"/>
  <c r="DO150" i="12" s="1"/>
  <c r="DK71" i="12"/>
  <c r="DM71" i="12" s="1"/>
  <c r="DN71" i="12" s="1"/>
  <c r="DP71" i="12" s="1"/>
  <c r="DL164" i="12"/>
  <c r="DK158" i="12"/>
  <c r="DF142" i="12"/>
  <c r="DE152" i="12"/>
  <c r="DR95" i="12"/>
  <c r="DR100" i="12"/>
  <c r="DR113" i="12"/>
  <c r="DL94" i="12"/>
  <c r="DL102" i="12"/>
  <c r="DM102" i="12" s="1"/>
  <c r="DN102" i="12" s="1"/>
  <c r="DL135" i="12"/>
  <c r="DM135" i="12" s="1"/>
  <c r="DN135" i="12" s="1"/>
  <c r="DP135" i="12" s="1"/>
  <c r="DK109" i="12"/>
  <c r="DM109" i="12" s="1"/>
  <c r="DN109" i="12" s="1"/>
  <c r="DP109" i="12" s="1"/>
  <c r="DQ143" i="12"/>
  <c r="DS143" i="12" s="1"/>
  <c r="DT143" i="12" s="1"/>
  <c r="DK156" i="12"/>
  <c r="DM156" i="12" s="1"/>
  <c r="DN156" i="12" s="1"/>
  <c r="DP156" i="12" s="1"/>
  <c r="DQ106" i="12"/>
  <c r="DS106" i="12" s="1"/>
  <c r="DT106" i="12" s="1"/>
  <c r="DK93" i="12"/>
  <c r="DM93" i="12" s="1"/>
  <c r="DN93" i="12" s="1"/>
  <c r="DO93" i="12" s="1"/>
  <c r="DK92" i="12"/>
  <c r="DM92" i="12" s="1"/>
  <c r="DN92" i="12" s="1"/>
  <c r="DO92" i="12" s="1"/>
  <c r="DF83" i="12"/>
  <c r="DG83" i="12" s="1"/>
  <c r="DH83" i="12" s="1"/>
  <c r="DK116" i="12"/>
  <c r="DM116" i="12" s="1"/>
  <c r="DN116" i="12" s="1"/>
  <c r="DP116" i="12" s="1"/>
  <c r="DE140" i="12"/>
  <c r="DG140" i="12" s="1"/>
  <c r="DH140" i="12" s="1"/>
  <c r="DJ140" i="12" s="1"/>
  <c r="DJ123" i="12"/>
  <c r="DL123" i="12" s="1"/>
  <c r="DD70" i="12"/>
  <c r="DF70" i="12" s="1"/>
  <c r="DO74" i="12"/>
  <c r="DP74" i="12"/>
  <c r="DI77" i="12"/>
  <c r="DK77" i="12" s="1"/>
  <c r="DP68" i="12"/>
  <c r="DR68" i="12" s="1"/>
  <c r="DI122" i="12"/>
  <c r="DK122" i="12" s="1"/>
  <c r="DJ120" i="12"/>
  <c r="DI120" i="12"/>
  <c r="DJ121" i="12"/>
  <c r="DL121" i="12" s="1"/>
  <c r="DP138" i="12"/>
  <c r="DR138" i="12" s="1"/>
  <c r="DI104" i="12"/>
  <c r="DK104" i="12" s="1"/>
  <c r="DJ146" i="12"/>
  <c r="DL146" i="12" s="1"/>
  <c r="DJ79" i="12"/>
  <c r="DL79" i="12" s="1"/>
  <c r="DI148" i="12"/>
  <c r="DK148" i="12" s="1"/>
  <c r="DP118" i="12"/>
  <c r="DR118" i="12" s="1"/>
  <c r="DP134" i="12"/>
  <c r="DR134" i="12" s="1"/>
  <c r="DM167" i="12"/>
  <c r="DN167" i="12" s="1"/>
  <c r="DM89" i="12"/>
  <c r="DN89" i="12" s="1"/>
  <c r="DO89" i="12" s="1"/>
  <c r="DP107" i="12"/>
  <c r="DR107" i="12" s="1"/>
  <c r="DO119" i="12"/>
  <c r="DQ119" i="12" s="1"/>
  <c r="DP105" i="12"/>
  <c r="DR105" i="12" s="1"/>
  <c r="DO114" i="12"/>
  <c r="DQ114" i="12" s="1"/>
  <c r="DD108" i="12"/>
  <c r="DF108" i="12" s="1"/>
  <c r="DI154" i="12"/>
  <c r="DK154" i="12" s="1"/>
  <c r="DG163" i="12"/>
  <c r="DH163" i="12" s="1"/>
  <c r="DJ163" i="12" s="1"/>
  <c r="DV80" i="12"/>
  <c r="DX80" i="12" s="1"/>
  <c r="DG141" i="12"/>
  <c r="DH141" i="12" s="1"/>
  <c r="DI141" i="12" s="1"/>
  <c r="DO101" i="12"/>
  <c r="DQ101" i="12" s="1"/>
  <c r="DO157" i="12"/>
  <c r="DQ157" i="12" s="1"/>
  <c r="DP76" i="12"/>
  <c r="DR76" i="12" s="1"/>
  <c r="DI96" i="12"/>
  <c r="DJ96" i="12"/>
  <c r="DI90" i="12"/>
  <c r="DK90" i="12" s="1"/>
  <c r="DO147" i="12"/>
  <c r="DP147" i="12"/>
  <c r="DP75" i="12"/>
  <c r="DO75" i="12"/>
  <c r="DP125" i="12"/>
  <c r="DR125" i="12" s="1"/>
  <c r="DP130" i="12"/>
  <c r="DR130" i="12" s="1"/>
  <c r="DM161" i="12"/>
  <c r="DN161" i="12" s="1"/>
  <c r="DO161" i="12" s="1"/>
  <c r="DG159" i="12"/>
  <c r="DH159" i="12" s="1"/>
  <c r="DJ159" i="12" s="1"/>
  <c r="DP72" i="12"/>
  <c r="DO72" i="12"/>
  <c r="DG168" i="12"/>
  <c r="DH168" i="12" s="1"/>
  <c r="DG160" i="12"/>
  <c r="DH160" i="12" s="1"/>
  <c r="ET185" i="14" l="1"/>
  <c r="EU185" i="14" s="1"/>
  <c r="DO145" i="12"/>
  <c r="DQ145" i="12" s="1"/>
  <c r="DJ133" i="12"/>
  <c r="DK133" i="12" s="1"/>
  <c r="EA185" i="12"/>
  <c r="DJ149" i="12"/>
  <c r="DL149" i="12" s="1"/>
  <c r="DG111" i="12"/>
  <c r="DH111" i="12" s="1"/>
  <c r="DI111" i="12" s="1"/>
  <c r="DI82" i="12"/>
  <c r="DK82" i="12" s="1"/>
  <c r="EB185" i="12"/>
  <c r="EC185" i="12" s="1"/>
  <c r="EH185" i="12" s="1"/>
  <c r="DK84" i="12"/>
  <c r="DM84" i="12" s="1"/>
  <c r="DN84" i="12" s="1"/>
  <c r="DO84" i="12" s="1"/>
  <c r="DI155" i="12"/>
  <c r="DK155" i="12" s="1"/>
  <c r="DM129" i="12"/>
  <c r="DN129" i="12" s="1"/>
  <c r="DP129" i="12" s="1"/>
  <c r="DS110" i="12"/>
  <c r="DT110" i="12" s="1"/>
  <c r="DV110" i="12" s="1"/>
  <c r="DL98" i="12"/>
  <c r="DK98" i="12"/>
  <c r="DR126" i="12"/>
  <c r="DQ126" i="12"/>
  <c r="DM127" i="12"/>
  <c r="DN127" i="12" s="1"/>
  <c r="DO127" i="12" s="1"/>
  <c r="DP102" i="12"/>
  <c r="DO102" i="12"/>
  <c r="DQ72" i="12"/>
  <c r="DQ147" i="12"/>
  <c r="DK96" i="12"/>
  <c r="DQ75" i="12"/>
  <c r="DK120" i="12"/>
  <c r="DQ74" i="12"/>
  <c r="DR75" i="12"/>
  <c r="DL120" i="12"/>
  <c r="DR74" i="12"/>
  <c r="DW80" i="12"/>
  <c r="DY80" i="12" s="1"/>
  <c r="DZ80" i="12" s="1"/>
  <c r="DL77" i="12"/>
  <c r="DM77" i="12" s="1"/>
  <c r="DN77" i="12" s="1"/>
  <c r="DP77" i="12" s="1"/>
  <c r="DL122" i="12"/>
  <c r="DM122" i="12" s="1"/>
  <c r="DN122" i="12" s="1"/>
  <c r="DK123" i="12"/>
  <c r="DM123" i="12" s="1"/>
  <c r="DN123" i="12" s="1"/>
  <c r="DP123" i="12" s="1"/>
  <c r="DK146" i="12"/>
  <c r="DM146" i="12" s="1"/>
  <c r="DN146" i="12" s="1"/>
  <c r="DO146" i="12" s="1"/>
  <c r="DL90" i="12"/>
  <c r="DM90" i="12" s="1"/>
  <c r="DN90" i="12" s="1"/>
  <c r="DR119" i="12"/>
  <c r="DS119" i="12" s="1"/>
  <c r="DT119" i="12" s="1"/>
  <c r="DV119" i="12" s="1"/>
  <c r="DQ107" i="12"/>
  <c r="DS107" i="12" s="1"/>
  <c r="DT107" i="12" s="1"/>
  <c r="DV107" i="12" s="1"/>
  <c r="DK121" i="12"/>
  <c r="DM121" i="12" s="1"/>
  <c r="DN121" i="12" s="1"/>
  <c r="DP121" i="12" s="1"/>
  <c r="DQ138" i="12"/>
  <c r="DS138" i="12" s="1"/>
  <c r="DT138" i="12" s="1"/>
  <c r="DV138" i="12" s="1"/>
  <c r="DK79" i="12"/>
  <c r="DM79" i="12" s="1"/>
  <c r="DN79" i="12" s="1"/>
  <c r="DO79" i="12" s="1"/>
  <c r="DE70" i="12"/>
  <c r="DG70" i="12" s="1"/>
  <c r="DH70" i="12" s="1"/>
  <c r="DI70" i="12" s="1"/>
  <c r="DR72" i="12"/>
  <c r="DR147" i="12"/>
  <c r="DL96" i="12"/>
  <c r="DL104" i="12"/>
  <c r="DM104" i="12" s="1"/>
  <c r="DN104" i="12" s="1"/>
  <c r="DO104" i="12" s="1"/>
  <c r="DL154" i="12"/>
  <c r="DM154" i="12" s="1"/>
  <c r="DN154" i="12" s="1"/>
  <c r="DE108" i="12"/>
  <c r="DG108" i="12" s="1"/>
  <c r="DH108" i="12" s="1"/>
  <c r="DI108" i="12" s="1"/>
  <c r="DQ76" i="12"/>
  <c r="DS76" i="12" s="1"/>
  <c r="DT76" i="12" s="1"/>
  <c r="DQ125" i="12"/>
  <c r="DS125" i="12" s="1"/>
  <c r="DT125" i="12" s="1"/>
  <c r="DV125" i="12" s="1"/>
  <c r="DR157" i="12"/>
  <c r="DS157" i="12" s="1"/>
  <c r="DT157" i="12" s="1"/>
  <c r="DQ68" i="12"/>
  <c r="DS68" i="12" s="1"/>
  <c r="DT68" i="12" s="1"/>
  <c r="DU68" i="12" s="1"/>
  <c r="DL148" i="12"/>
  <c r="DM148" i="12" s="1"/>
  <c r="DN148" i="12" s="1"/>
  <c r="DP148" i="12" s="1"/>
  <c r="DR101" i="12"/>
  <c r="DS101" i="12" s="1"/>
  <c r="DT101" i="12" s="1"/>
  <c r="DU101" i="12" s="1"/>
  <c r="DR114" i="12"/>
  <c r="DS114" i="12" s="1"/>
  <c r="DT114" i="12" s="1"/>
  <c r="DV114" i="12" s="1"/>
  <c r="DQ134" i="12"/>
  <c r="DS134" i="12" s="1"/>
  <c r="DT134" i="12" s="1"/>
  <c r="DQ130" i="12"/>
  <c r="DS130" i="12" s="1"/>
  <c r="DT130" i="12" s="1"/>
  <c r="DQ105" i="12"/>
  <c r="DS105" i="12" s="1"/>
  <c r="DT105" i="12" s="1"/>
  <c r="DV105" i="12" s="1"/>
  <c r="DQ118" i="12"/>
  <c r="DS118" i="12" s="1"/>
  <c r="DT118" i="12" s="1"/>
  <c r="DU118" i="12" s="1"/>
  <c r="DR145" i="12"/>
  <c r="DS145" i="12" s="1"/>
  <c r="DT145" i="12" s="1"/>
  <c r="DU145" i="12" s="1"/>
  <c r="DP153" i="12"/>
  <c r="DR153" i="12" s="1"/>
  <c r="DJ165" i="12"/>
  <c r="DL165" i="12" s="1"/>
  <c r="DO85" i="12"/>
  <c r="DP85" i="12"/>
  <c r="DO156" i="12"/>
  <c r="DQ156" i="12" s="1"/>
  <c r="DJ141" i="12"/>
  <c r="DL141" i="12" s="1"/>
  <c r="DM94" i="12"/>
  <c r="DN94" i="12" s="1"/>
  <c r="DP94" i="12" s="1"/>
  <c r="DS95" i="12"/>
  <c r="DT95" i="12" s="1"/>
  <c r="DV95" i="12" s="1"/>
  <c r="DS113" i="12"/>
  <c r="DT113" i="12" s="1"/>
  <c r="DV113" i="12" s="1"/>
  <c r="DP73" i="12"/>
  <c r="DO73" i="12"/>
  <c r="DO116" i="12"/>
  <c r="DQ116" i="12" s="1"/>
  <c r="DM103" i="12"/>
  <c r="DN103" i="12" s="1"/>
  <c r="DO103" i="12" s="1"/>
  <c r="DP139" i="12"/>
  <c r="DO139" i="12"/>
  <c r="DV143" i="12"/>
  <c r="DU143" i="12"/>
  <c r="DI140" i="12"/>
  <c r="DK140" i="12" s="1"/>
  <c r="DS100" i="12"/>
  <c r="DT100" i="12" s="1"/>
  <c r="DU100" i="12" s="1"/>
  <c r="DG144" i="12"/>
  <c r="DH144" i="12" s="1"/>
  <c r="DI144" i="12" s="1"/>
  <c r="DP93" i="12"/>
  <c r="DR93" i="12" s="1"/>
  <c r="DP92" i="12"/>
  <c r="DR92" i="12" s="1"/>
  <c r="DV106" i="12"/>
  <c r="DU106" i="12"/>
  <c r="DI159" i="12"/>
  <c r="DK159" i="12" s="1"/>
  <c r="DU99" i="12"/>
  <c r="DW99" i="12" s="1"/>
  <c r="DP132" i="12"/>
  <c r="DR132" i="12" s="1"/>
  <c r="DP161" i="12"/>
  <c r="DR161" i="12" s="1"/>
  <c r="DS112" i="12"/>
  <c r="DT112" i="12" s="1"/>
  <c r="DU112" i="12" s="1"/>
  <c r="DJ83" i="12"/>
  <c r="DI83" i="12"/>
  <c r="DP89" i="12"/>
  <c r="DR89" i="12" s="1"/>
  <c r="DP167" i="12"/>
  <c r="DO167" i="12"/>
  <c r="DI163" i="12"/>
  <c r="DK163" i="12" s="1"/>
  <c r="DV97" i="12"/>
  <c r="DU97" i="12"/>
  <c r="DP166" i="12"/>
  <c r="DR166" i="12" s="1"/>
  <c r="DP87" i="12"/>
  <c r="DR87" i="12" s="1"/>
  <c r="DO151" i="12"/>
  <c r="DQ151" i="12" s="1"/>
  <c r="DP81" i="12"/>
  <c r="DR81" i="12" s="1"/>
  <c r="DO86" i="12"/>
  <c r="DQ86" i="12" s="1"/>
  <c r="DO131" i="12"/>
  <c r="DQ131" i="12" s="1"/>
  <c r="DO109" i="12"/>
  <c r="DQ109" i="12" s="1"/>
  <c r="DO71" i="12"/>
  <c r="DQ71" i="12" s="1"/>
  <c r="DC88" i="12"/>
  <c r="DD88" i="12"/>
  <c r="DG152" i="12"/>
  <c r="DH152" i="12" s="1"/>
  <c r="DI152" i="12" s="1"/>
  <c r="DM115" i="12"/>
  <c r="DN115" i="12" s="1"/>
  <c r="DP115" i="12" s="1"/>
  <c r="DM162" i="12"/>
  <c r="DN162" i="12" s="1"/>
  <c r="DP162" i="12" s="1"/>
  <c r="DO69" i="12"/>
  <c r="DQ69" i="12" s="1"/>
  <c r="DG142" i="12"/>
  <c r="DH142" i="12" s="1"/>
  <c r="DJ142" i="12" s="1"/>
  <c r="DO135" i="12"/>
  <c r="DQ135" i="12" s="1"/>
  <c r="DP78" i="12"/>
  <c r="DR78" i="12" s="1"/>
  <c r="DV128" i="12"/>
  <c r="DX128" i="12" s="1"/>
  <c r="DO91" i="12"/>
  <c r="DQ91" i="12" s="1"/>
  <c r="DP137" i="12"/>
  <c r="DR137" i="12" s="1"/>
  <c r="DM164" i="12"/>
  <c r="DN164" i="12" s="1"/>
  <c r="DO164" i="12" s="1"/>
  <c r="DP150" i="12"/>
  <c r="DR150" i="12" s="1"/>
  <c r="DM158" i="12"/>
  <c r="DN158" i="12" s="1"/>
  <c r="DP158" i="12" s="1"/>
  <c r="DU117" i="12"/>
  <c r="DV117" i="12"/>
  <c r="DS124" i="12"/>
  <c r="DT124" i="12" s="1"/>
  <c r="DU124" i="12" s="1"/>
  <c r="DI160" i="12"/>
  <c r="DJ160" i="12"/>
  <c r="DO136" i="12"/>
  <c r="DP136" i="12"/>
  <c r="DJ168" i="12"/>
  <c r="DI168" i="12"/>
  <c r="EY185" i="14" l="1"/>
  <c r="EZ185" i="14"/>
  <c r="EW185" i="14"/>
  <c r="EV185" i="14"/>
  <c r="EX185" i="14" s="1"/>
  <c r="DL133" i="12"/>
  <c r="DU110" i="12"/>
  <c r="DW110" i="12" s="1"/>
  <c r="EE185" i="12"/>
  <c r="DL155" i="12"/>
  <c r="DM155" i="12" s="1"/>
  <c r="DN155" i="12" s="1"/>
  <c r="DO155" i="12" s="1"/>
  <c r="DJ111" i="12"/>
  <c r="DL111" i="12" s="1"/>
  <c r="DK149" i="12"/>
  <c r="DM149" i="12" s="1"/>
  <c r="DN149" i="12" s="1"/>
  <c r="ED185" i="12"/>
  <c r="EF185" i="12" s="1"/>
  <c r="EG185" i="12"/>
  <c r="DL82" i="12"/>
  <c r="DM82" i="12" s="1"/>
  <c r="DN82" i="12" s="1"/>
  <c r="DO82" i="12" s="1"/>
  <c r="DO129" i="12"/>
  <c r="DQ129" i="12" s="1"/>
  <c r="DS126" i="12"/>
  <c r="DT126" i="12" s="1"/>
  <c r="DU126" i="12" s="1"/>
  <c r="DP84" i="12"/>
  <c r="DR84" i="12" s="1"/>
  <c r="DM133" i="12"/>
  <c r="DN133" i="12" s="1"/>
  <c r="DP133" i="12" s="1"/>
  <c r="DM98" i="12"/>
  <c r="DN98" i="12" s="1"/>
  <c r="DO98" i="12" s="1"/>
  <c r="DP127" i="12"/>
  <c r="DQ127" i="12" s="1"/>
  <c r="DS147" i="12"/>
  <c r="DT147" i="12" s="1"/>
  <c r="DU147" i="12" s="1"/>
  <c r="DL168" i="12"/>
  <c r="DK160" i="12"/>
  <c r="DR102" i="12"/>
  <c r="DQ102" i="12"/>
  <c r="DX97" i="12"/>
  <c r="DX110" i="12"/>
  <c r="DQ167" i="12"/>
  <c r="DK83" i="12"/>
  <c r="DS74" i="12"/>
  <c r="DT74" i="12" s="1"/>
  <c r="DV74" i="12" s="1"/>
  <c r="DQ136" i="12"/>
  <c r="DX117" i="12"/>
  <c r="DX106" i="12"/>
  <c r="DW143" i="12"/>
  <c r="DR139" i="12"/>
  <c r="DR85" i="12"/>
  <c r="DF88" i="12"/>
  <c r="DQ73" i="12"/>
  <c r="DW97" i="12"/>
  <c r="DQ153" i="12"/>
  <c r="DR73" i="12"/>
  <c r="DK165" i="12"/>
  <c r="DM165" i="12" s="1"/>
  <c r="DN165" i="12" s="1"/>
  <c r="DR136" i="12"/>
  <c r="DE88" i="12"/>
  <c r="DR167" i="12"/>
  <c r="DL83" i="12"/>
  <c r="DW106" i="12"/>
  <c r="DQ139" i="12"/>
  <c r="DX99" i="12"/>
  <c r="DY99" i="12" s="1"/>
  <c r="DZ99" i="12" s="1"/>
  <c r="EA99" i="12" s="1"/>
  <c r="DR71" i="12"/>
  <c r="DS71" i="12" s="1"/>
  <c r="DT71" i="12" s="1"/>
  <c r="DU71" i="12" s="1"/>
  <c r="DQ87" i="12"/>
  <c r="DS87" i="12" s="1"/>
  <c r="DT87" i="12" s="1"/>
  <c r="DU87" i="12" s="1"/>
  <c r="DQ93" i="12"/>
  <c r="DS93" i="12" s="1"/>
  <c r="DT93" i="12" s="1"/>
  <c r="DR151" i="12"/>
  <c r="DS151" i="12" s="1"/>
  <c r="DT151" i="12" s="1"/>
  <c r="DL159" i="12"/>
  <c r="DM159" i="12" s="1"/>
  <c r="DN159" i="12" s="1"/>
  <c r="DO159" i="12" s="1"/>
  <c r="DR69" i="12"/>
  <c r="DS69" i="12" s="1"/>
  <c r="DT69" i="12" s="1"/>
  <c r="DQ132" i="12"/>
  <c r="DS132" i="12" s="1"/>
  <c r="DT132" i="12" s="1"/>
  <c r="DU132" i="12" s="1"/>
  <c r="DR131" i="12"/>
  <c r="DS131" i="12" s="1"/>
  <c r="DT131" i="12" s="1"/>
  <c r="DU131" i="12" s="1"/>
  <c r="DK168" i="12"/>
  <c r="DL160" i="12"/>
  <c r="DW117" i="12"/>
  <c r="DX143" i="12"/>
  <c r="DQ85" i="12"/>
  <c r="DK141" i="12"/>
  <c r="DM141" i="12" s="1"/>
  <c r="DN141" i="12" s="1"/>
  <c r="DO141" i="12" s="1"/>
  <c r="DR86" i="12"/>
  <c r="DS86" i="12" s="1"/>
  <c r="DT86" i="12" s="1"/>
  <c r="DV86" i="12" s="1"/>
  <c r="DQ81" i="12"/>
  <c r="DS81" i="12" s="1"/>
  <c r="DT81" i="12" s="1"/>
  <c r="DV81" i="12" s="1"/>
  <c r="DQ150" i="12"/>
  <c r="DS150" i="12" s="1"/>
  <c r="DT150" i="12" s="1"/>
  <c r="DQ89" i="12"/>
  <c r="DS89" i="12" s="1"/>
  <c r="DT89" i="12" s="1"/>
  <c r="DU89" i="12" s="1"/>
  <c r="DR116" i="12"/>
  <c r="DS116" i="12" s="1"/>
  <c r="DT116" i="12" s="1"/>
  <c r="DV116" i="12" s="1"/>
  <c r="DQ78" i="12"/>
  <c r="DS78" i="12" s="1"/>
  <c r="DT78" i="12" s="1"/>
  <c r="DR135" i="12"/>
  <c r="DQ137" i="12"/>
  <c r="DS137" i="12" s="1"/>
  <c r="DT137" i="12" s="1"/>
  <c r="DV137" i="12" s="1"/>
  <c r="DR156" i="12"/>
  <c r="DS156" i="12" s="1"/>
  <c r="DT156" i="12" s="1"/>
  <c r="DV156" i="12" s="1"/>
  <c r="DQ166" i="12"/>
  <c r="DS166" i="12" s="1"/>
  <c r="DT166" i="12" s="1"/>
  <c r="DU166" i="12" s="1"/>
  <c r="DQ161" i="12"/>
  <c r="DS161" i="12" s="1"/>
  <c r="DT161" i="12" s="1"/>
  <c r="DV161" i="12" s="1"/>
  <c r="DR91" i="12"/>
  <c r="DS91" i="12" s="1"/>
  <c r="DT91" i="12" s="1"/>
  <c r="DL140" i="12"/>
  <c r="DM140" i="12" s="1"/>
  <c r="DN140" i="12" s="1"/>
  <c r="DP140" i="12" s="1"/>
  <c r="DQ92" i="12"/>
  <c r="DS92" i="12" s="1"/>
  <c r="DT92" i="12" s="1"/>
  <c r="DU92" i="12" s="1"/>
  <c r="DL163" i="12"/>
  <c r="DM163" i="12" s="1"/>
  <c r="DN163" i="12" s="1"/>
  <c r="DO163" i="12" s="1"/>
  <c r="DR109" i="12"/>
  <c r="DS109" i="12" s="1"/>
  <c r="DT109" i="12" s="1"/>
  <c r="DW128" i="12"/>
  <c r="DY128" i="12" s="1"/>
  <c r="DZ128" i="12" s="1"/>
  <c r="EA128" i="12" s="1"/>
  <c r="DO77" i="12"/>
  <c r="DQ77" i="12" s="1"/>
  <c r="DP104" i="12"/>
  <c r="DR104" i="12" s="1"/>
  <c r="DO94" i="12"/>
  <c r="DQ94" i="12" s="1"/>
  <c r="DJ144" i="12"/>
  <c r="DL144" i="12" s="1"/>
  <c r="DV126" i="12"/>
  <c r="DX126" i="12" s="1"/>
  <c r="DJ152" i="12"/>
  <c r="DL152" i="12" s="1"/>
  <c r="DO122" i="12"/>
  <c r="DP122" i="12"/>
  <c r="DM120" i="12"/>
  <c r="DN120" i="12" s="1"/>
  <c r="DO120" i="12" s="1"/>
  <c r="DU95" i="12"/>
  <c r="DW95" i="12" s="1"/>
  <c r="DU134" i="12"/>
  <c r="DV134" i="12"/>
  <c r="DU113" i="12"/>
  <c r="DW113" i="12" s="1"/>
  <c r="DP103" i="12"/>
  <c r="DR103" i="12" s="1"/>
  <c r="DU130" i="12"/>
  <c r="DV130" i="12"/>
  <c r="DP154" i="12"/>
  <c r="DO154" i="12"/>
  <c r="DU76" i="12"/>
  <c r="DV76" i="12"/>
  <c r="DV100" i="12"/>
  <c r="DX100" i="12" s="1"/>
  <c r="DJ108" i="12"/>
  <c r="DL108" i="12" s="1"/>
  <c r="DV145" i="12"/>
  <c r="DX145" i="12" s="1"/>
  <c r="DU107" i="12"/>
  <c r="DW107" i="12" s="1"/>
  <c r="DO123" i="12"/>
  <c r="DQ123" i="12" s="1"/>
  <c r="DP146" i="12"/>
  <c r="DR146" i="12" s="1"/>
  <c r="DV118" i="12"/>
  <c r="DX118" i="12" s="1"/>
  <c r="DV112" i="12"/>
  <c r="DX112" i="12" s="1"/>
  <c r="DV157" i="12"/>
  <c r="DU157" i="12"/>
  <c r="DP79" i="12"/>
  <c r="DR79" i="12" s="1"/>
  <c r="DU138" i="12"/>
  <c r="DW138" i="12" s="1"/>
  <c r="EA80" i="12"/>
  <c r="EB80" i="12"/>
  <c r="DV68" i="12"/>
  <c r="DX68" i="12" s="1"/>
  <c r="DM96" i="12"/>
  <c r="DN96" i="12" s="1"/>
  <c r="DP96" i="12" s="1"/>
  <c r="DI142" i="12"/>
  <c r="DK142" i="12" s="1"/>
  <c r="DV124" i="12"/>
  <c r="DX124" i="12" s="1"/>
  <c r="DO121" i="12"/>
  <c r="DQ121" i="12" s="1"/>
  <c r="DP164" i="12"/>
  <c r="DR164" i="12" s="1"/>
  <c r="DJ70" i="12"/>
  <c r="DL70" i="12" s="1"/>
  <c r="DU119" i="12"/>
  <c r="DW119" i="12" s="1"/>
  <c r="DV101" i="12"/>
  <c r="DX101" i="12" s="1"/>
  <c r="DU105" i="12"/>
  <c r="DW105" i="12" s="1"/>
  <c r="DO158" i="12"/>
  <c r="DQ158" i="12" s="1"/>
  <c r="DS135" i="12"/>
  <c r="DT135" i="12" s="1"/>
  <c r="DV135" i="12" s="1"/>
  <c r="DO90" i="12"/>
  <c r="DP90" i="12"/>
  <c r="DS75" i="12"/>
  <c r="DT75" i="12" s="1"/>
  <c r="DV75" i="12" s="1"/>
  <c r="DO148" i="12"/>
  <c r="DQ148" i="12" s="1"/>
  <c r="DO115" i="12"/>
  <c r="DQ115" i="12" s="1"/>
  <c r="DO162" i="12"/>
  <c r="DQ162" i="12" s="1"/>
  <c r="DU114" i="12"/>
  <c r="DW114" i="12" s="1"/>
  <c r="DS72" i="12"/>
  <c r="DT72" i="12" s="1"/>
  <c r="DU72" i="12" s="1"/>
  <c r="DU125" i="12"/>
  <c r="DW125" i="12" s="1"/>
  <c r="DS153" i="12"/>
  <c r="DT153" i="12" s="1"/>
  <c r="DV153" i="12" s="1"/>
  <c r="FB185" i="14" l="1"/>
  <c r="FA185" i="14"/>
  <c r="DS167" i="12"/>
  <c r="DT167" i="12" s="1"/>
  <c r="DV167" i="12" s="1"/>
  <c r="DU74" i="12"/>
  <c r="DW74" i="12" s="1"/>
  <c r="DP155" i="12"/>
  <c r="DQ155" i="12" s="1"/>
  <c r="DK111" i="12"/>
  <c r="DM111" i="12" s="1"/>
  <c r="DN111" i="12" s="1"/>
  <c r="DO149" i="12"/>
  <c r="DP149" i="12"/>
  <c r="DP82" i="12"/>
  <c r="DR82" i="12" s="1"/>
  <c r="DR129" i="12"/>
  <c r="DS129" i="12" s="1"/>
  <c r="DT129" i="12" s="1"/>
  <c r="DV129" i="12" s="1"/>
  <c r="DQ84" i="12"/>
  <c r="DS84" i="12" s="1"/>
  <c r="DT84" i="12" s="1"/>
  <c r="DV84" i="12" s="1"/>
  <c r="EI185" i="12"/>
  <c r="EJ185" i="12"/>
  <c r="DS85" i="12"/>
  <c r="DT85" i="12" s="1"/>
  <c r="DV85" i="12" s="1"/>
  <c r="DO133" i="12"/>
  <c r="DR133" i="12" s="1"/>
  <c r="DV147" i="12"/>
  <c r="DX147" i="12" s="1"/>
  <c r="DY106" i="12"/>
  <c r="DZ106" i="12" s="1"/>
  <c r="EA106" i="12" s="1"/>
  <c r="DP98" i="12"/>
  <c r="DR98" i="12" s="1"/>
  <c r="DS102" i="12"/>
  <c r="DT102" i="12" s="1"/>
  <c r="DV102" i="12" s="1"/>
  <c r="DR127" i="12"/>
  <c r="DS127" i="12" s="1"/>
  <c r="DT127" i="12" s="1"/>
  <c r="DU127" i="12" s="1"/>
  <c r="DS139" i="12"/>
  <c r="DT139" i="12" s="1"/>
  <c r="DU139" i="12" s="1"/>
  <c r="DY143" i="12"/>
  <c r="DZ143" i="12" s="1"/>
  <c r="EB143" i="12" s="1"/>
  <c r="ED80" i="12"/>
  <c r="DX157" i="12"/>
  <c r="DX130" i="12"/>
  <c r="DQ90" i="12"/>
  <c r="DX76" i="12"/>
  <c r="DQ154" i="12"/>
  <c r="DQ122" i="12"/>
  <c r="DW157" i="12"/>
  <c r="DX134" i="12"/>
  <c r="DR90" i="12"/>
  <c r="EC80" i="12"/>
  <c r="DW130" i="12"/>
  <c r="DR122" i="12"/>
  <c r="DW126" i="12"/>
  <c r="DY126" i="12" s="1"/>
  <c r="DZ126" i="12" s="1"/>
  <c r="EB126" i="12" s="1"/>
  <c r="DR148" i="12"/>
  <c r="DS148" i="12" s="1"/>
  <c r="DT148" i="12" s="1"/>
  <c r="DQ103" i="12"/>
  <c r="DS103" i="12" s="1"/>
  <c r="DT103" i="12" s="1"/>
  <c r="DV103" i="12" s="1"/>
  <c r="DK152" i="12"/>
  <c r="DM152" i="12" s="1"/>
  <c r="DN152" i="12" s="1"/>
  <c r="DO152" i="12" s="1"/>
  <c r="DX113" i="12"/>
  <c r="DX105" i="12"/>
  <c r="DY105" i="12" s="1"/>
  <c r="DZ105" i="12" s="1"/>
  <c r="EA105" i="12" s="1"/>
  <c r="DR115" i="12"/>
  <c r="DS115" i="12" s="1"/>
  <c r="DT115" i="12" s="1"/>
  <c r="DV115" i="12" s="1"/>
  <c r="DR158" i="12"/>
  <c r="DS158" i="12" s="1"/>
  <c r="DT158" i="12" s="1"/>
  <c r="DW101" i="12"/>
  <c r="DY101" i="12" s="1"/>
  <c r="DZ101" i="12" s="1"/>
  <c r="EB101" i="12" s="1"/>
  <c r="DR123" i="12"/>
  <c r="DS123" i="12" s="1"/>
  <c r="DT123" i="12" s="1"/>
  <c r="DU123" i="12" s="1"/>
  <c r="DQ79" i="12"/>
  <c r="DS79" i="12" s="1"/>
  <c r="DT79" i="12" s="1"/>
  <c r="DV79" i="12" s="1"/>
  <c r="DR77" i="12"/>
  <c r="DS77" i="12" s="1"/>
  <c r="DT77" i="12" s="1"/>
  <c r="DV77" i="12" s="1"/>
  <c r="DL142" i="12"/>
  <c r="DM142" i="12" s="1"/>
  <c r="DN142" i="12" s="1"/>
  <c r="DP142" i="12" s="1"/>
  <c r="DR94" i="12"/>
  <c r="DS94" i="12" s="1"/>
  <c r="DT94" i="12" s="1"/>
  <c r="DU94" i="12" s="1"/>
  <c r="DW118" i="12"/>
  <c r="DY118" i="12" s="1"/>
  <c r="DZ118" i="12" s="1"/>
  <c r="EA118" i="12" s="1"/>
  <c r="DW124" i="12"/>
  <c r="DY124" i="12" s="1"/>
  <c r="DZ124" i="12" s="1"/>
  <c r="EB124" i="12" s="1"/>
  <c r="DW76" i="12"/>
  <c r="DR154" i="12"/>
  <c r="DW100" i="12"/>
  <c r="DK70" i="12"/>
  <c r="DM70" i="12" s="1"/>
  <c r="DN70" i="12" s="1"/>
  <c r="DP70" i="12" s="1"/>
  <c r="DQ104" i="12"/>
  <c r="DS104" i="12" s="1"/>
  <c r="DT104" i="12" s="1"/>
  <c r="DV104" i="12" s="1"/>
  <c r="DW145" i="12"/>
  <c r="DY145" i="12" s="1"/>
  <c r="DZ145" i="12" s="1"/>
  <c r="EA145" i="12" s="1"/>
  <c r="DX138" i="12"/>
  <c r="DY138" i="12" s="1"/>
  <c r="DZ138" i="12" s="1"/>
  <c r="EA138" i="12" s="1"/>
  <c r="DW112" i="12"/>
  <c r="DY112" i="12" s="1"/>
  <c r="DZ112" i="12" s="1"/>
  <c r="EB112" i="12" s="1"/>
  <c r="DQ146" i="12"/>
  <c r="DS146" i="12" s="1"/>
  <c r="DT146" i="12" s="1"/>
  <c r="DV146" i="12" s="1"/>
  <c r="DX125" i="12"/>
  <c r="DY125" i="12" s="1"/>
  <c r="DZ125" i="12" s="1"/>
  <c r="EA125" i="12" s="1"/>
  <c r="DW134" i="12"/>
  <c r="DK144" i="12"/>
  <c r="DM144" i="12" s="1"/>
  <c r="DN144" i="12" s="1"/>
  <c r="DR162" i="12"/>
  <c r="DS162" i="12" s="1"/>
  <c r="DT162" i="12" s="1"/>
  <c r="DU162" i="12" s="1"/>
  <c r="DX95" i="12"/>
  <c r="DX107" i="12"/>
  <c r="DY107" i="12" s="1"/>
  <c r="DZ107" i="12" s="1"/>
  <c r="EA107" i="12" s="1"/>
  <c r="DX119" i="12"/>
  <c r="DY119" i="12" s="1"/>
  <c r="DZ119" i="12" s="1"/>
  <c r="EA119" i="12" s="1"/>
  <c r="DR121" i="12"/>
  <c r="DS121" i="12" s="1"/>
  <c r="DT121" i="12" s="1"/>
  <c r="DV121" i="12" s="1"/>
  <c r="DK108" i="12"/>
  <c r="DM108" i="12" s="1"/>
  <c r="DN108" i="12" s="1"/>
  <c r="DW68" i="12"/>
  <c r="DY68" i="12" s="1"/>
  <c r="DZ68" i="12" s="1"/>
  <c r="EB68" i="12" s="1"/>
  <c r="DQ164" i="12"/>
  <c r="DS164" i="12" s="1"/>
  <c r="DT164" i="12" s="1"/>
  <c r="DX114" i="12"/>
  <c r="DY114" i="12" s="1"/>
  <c r="DZ114" i="12" s="1"/>
  <c r="DV93" i="12"/>
  <c r="DU93" i="12"/>
  <c r="DP141" i="12"/>
  <c r="DR141" i="12" s="1"/>
  <c r="DO165" i="12"/>
  <c r="DP165" i="12"/>
  <c r="DP120" i="12"/>
  <c r="DR120" i="12" s="1"/>
  <c r="DV109" i="12"/>
  <c r="DU109" i="12"/>
  <c r="DM83" i="12"/>
  <c r="DN83" i="12" s="1"/>
  <c r="DP83" i="12" s="1"/>
  <c r="DU86" i="12"/>
  <c r="DW86" i="12" s="1"/>
  <c r="DS73" i="12"/>
  <c r="DT73" i="12" s="1"/>
  <c r="DU73" i="12" s="1"/>
  <c r="DU156" i="12"/>
  <c r="DW156" i="12" s="1"/>
  <c r="DU116" i="12"/>
  <c r="DW116" i="12" s="1"/>
  <c r="DV166" i="12"/>
  <c r="DX166" i="12" s="1"/>
  <c r="DG88" i="12"/>
  <c r="DH88" i="12" s="1"/>
  <c r="DJ88" i="12" s="1"/>
  <c r="DV151" i="12"/>
  <c r="DU151" i="12"/>
  <c r="DY97" i="12"/>
  <c r="DZ97" i="12" s="1"/>
  <c r="EB97" i="12" s="1"/>
  <c r="DV89" i="12"/>
  <c r="DX89" i="12" s="1"/>
  <c r="DU167" i="12"/>
  <c r="DW167" i="12" s="1"/>
  <c r="DP163" i="12"/>
  <c r="DR163" i="12" s="1"/>
  <c r="EB99" i="12"/>
  <c r="ED99" i="12" s="1"/>
  <c r="DU161" i="12"/>
  <c r="DW161" i="12" s="1"/>
  <c r="DV78" i="12"/>
  <c r="DU78" i="12"/>
  <c r="DV131" i="12"/>
  <c r="DX131" i="12" s="1"/>
  <c r="DV92" i="12"/>
  <c r="DX92" i="12" s="1"/>
  <c r="DO96" i="12"/>
  <c r="DQ96" i="12" s="1"/>
  <c r="DU81" i="12"/>
  <c r="DW81" i="12" s="1"/>
  <c r="DV150" i="12"/>
  <c r="DU150" i="12"/>
  <c r="DV69" i="12"/>
  <c r="DU69" i="12"/>
  <c r="DV87" i="12"/>
  <c r="DX87" i="12" s="1"/>
  <c r="DU75" i="12"/>
  <c r="DW75" i="12" s="1"/>
  <c r="DY110" i="12"/>
  <c r="DZ110" i="12" s="1"/>
  <c r="EA110" i="12" s="1"/>
  <c r="DO140" i="12"/>
  <c r="DQ140" i="12" s="1"/>
  <c r="DM168" i="12"/>
  <c r="DN168" i="12" s="1"/>
  <c r="DP168" i="12" s="1"/>
  <c r="DU137" i="12"/>
  <c r="DW137" i="12" s="1"/>
  <c r="DP159" i="12"/>
  <c r="DR159" i="12" s="1"/>
  <c r="DU153" i="12"/>
  <c r="DW153" i="12" s="1"/>
  <c r="EB128" i="12"/>
  <c r="ED128" i="12" s="1"/>
  <c r="DU135" i="12"/>
  <c r="DW135" i="12" s="1"/>
  <c r="DS136" i="12"/>
  <c r="DT136" i="12" s="1"/>
  <c r="DV136" i="12" s="1"/>
  <c r="DV72" i="12"/>
  <c r="DX72" i="12" s="1"/>
  <c r="DV132" i="12"/>
  <c r="DX132" i="12" s="1"/>
  <c r="DM160" i="12"/>
  <c r="DN160" i="12" s="1"/>
  <c r="DO160" i="12" s="1"/>
  <c r="DY117" i="12"/>
  <c r="DZ117" i="12" s="1"/>
  <c r="EA117" i="12" s="1"/>
  <c r="DV71" i="12"/>
  <c r="DX71" i="12" s="1"/>
  <c r="DV91" i="12"/>
  <c r="DU91" i="12"/>
  <c r="FC185" i="14" l="1"/>
  <c r="FD185" i="14" s="1"/>
  <c r="DV139" i="12"/>
  <c r="DX139" i="12" s="1"/>
  <c r="DY134" i="12"/>
  <c r="DZ134" i="12" s="1"/>
  <c r="EA134" i="12" s="1"/>
  <c r="DY76" i="12"/>
  <c r="DZ76" i="12" s="1"/>
  <c r="EB76" i="12" s="1"/>
  <c r="EB106" i="12"/>
  <c r="ED106" i="12" s="1"/>
  <c r="DR149" i="12"/>
  <c r="DW147" i="12"/>
  <c r="DY147" i="12" s="1"/>
  <c r="DZ147" i="12" s="1"/>
  <c r="EB147" i="12" s="1"/>
  <c r="DX74" i="12"/>
  <c r="DY74" i="12" s="1"/>
  <c r="DZ74" i="12" s="1"/>
  <c r="EB74" i="12" s="1"/>
  <c r="DU85" i="12"/>
  <c r="DW85" i="12" s="1"/>
  <c r="DR155" i="12"/>
  <c r="DS155" i="12" s="1"/>
  <c r="DT155" i="12" s="1"/>
  <c r="DV155" i="12" s="1"/>
  <c r="DP111" i="12"/>
  <c r="DO111" i="12"/>
  <c r="DQ149" i="12"/>
  <c r="DQ82" i="12"/>
  <c r="DS82" i="12" s="1"/>
  <c r="DT82" i="12" s="1"/>
  <c r="DU82" i="12" s="1"/>
  <c r="DU129" i="12"/>
  <c r="DX129" i="12" s="1"/>
  <c r="EK185" i="12"/>
  <c r="EL185" i="12" s="1"/>
  <c r="EP185" i="12" s="1"/>
  <c r="DY130" i="12"/>
  <c r="DZ130" i="12" s="1"/>
  <c r="EA130" i="12" s="1"/>
  <c r="DU155" i="12"/>
  <c r="DW155" i="12" s="1"/>
  <c r="DQ133" i="12"/>
  <c r="DS133" i="12" s="1"/>
  <c r="DT133" i="12" s="1"/>
  <c r="DV133" i="12" s="1"/>
  <c r="DY157" i="12"/>
  <c r="DZ157" i="12" s="1"/>
  <c r="EA157" i="12" s="1"/>
  <c r="EA143" i="12"/>
  <c r="EC143" i="12" s="1"/>
  <c r="DU84" i="12"/>
  <c r="DW84" i="12" s="1"/>
  <c r="DQ98" i="12"/>
  <c r="DS98" i="12" s="1"/>
  <c r="DT98" i="12" s="1"/>
  <c r="DU102" i="12"/>
  <c r="DX102" i="12" s="1"/>
  <c r="DS154" i="12"/>
  <c r="DT154" i="12" s="1"/>
  <c r="DV154" i="12" s="1"/>
  <c r="DV127" i="12"/>
  <c r="DX127" i="12" s="1"/>
  <c r="DW151" i="12"/>
  <c r="DX69" i="12"/>
  <c r="DX150" i="12"/>
  <c r="DX78" i="12"/>
  <c r="DW109" i="12"/>
  <c r="DR165" i="12"/>
  <c r="DU104" i="12"/>
  <c r="DW104" i="12" s="1"/>
  <c r="DW91" i="12"/>
  <c r="DW93" i="12"/>
  <c r="DX109" i="12"/>
  <c r="DQ165" i="12"/>
  <c r="EC99" i="12"/>
  <c r="EE99" i="12" s="1"/>
  <c r="EF99" i="12" s="1"/>
  <c r="EL99" i="12" s="1"/>
  <c r="DQ141" i="12"/>
  <c r="DS141" i="12" s="1"/>
  <c r="DT141" i="12" s="1"/>
  <c r="DV141" i="12" s="1"/>
  <c r="DX86" i="12"/>
  <c r="DY86" i="12" s="1"/>
  <c r="DZ86" i="12" s="1"/>
  <c r="EA86" i="12" s="1"/>
  <c r="DX81" i="12"/>
  <c r="DY81" i="12" s="1"/>
  <c r="DZ81" i="12" s="1"/>
  <c r="EB81" i="12" s="1"/>
  <c r="DR96" i="12"/>
  <c r="DX135" i="12"/>
  <c r="DY135" i="12" s="1"/>
  <c r="DZ135" i="12" s="1"/>
  <c r="DX156" i="12"/>
  <c r="DW87" i="12"/>
  <c r="DY87" i="12" s="1"/>
  <c r="DZ87" i="12" s="1"/>
  <c r="EB87" i="12" s="1"/>
  <c r="DQ159" i="12"/>
  <c r="DS159" i="12" s="1"/>
  <c r="DT159" i="12" s="1"/>
  <c r="DW71" i="12"/>
  <c r="DY71" i="12" s="1"/>
  <c r="DZ71" i="12" s="1"/>
  <c r="DW72" i="12"/>
  <c r="DY72" i="12" s="1"/>
  <c r="DZ72" i="12" s="1"/>
  <c r="EA72" i="12" s="1"/>
  <c r="DX151" i="12"/>
  <c r="DQ120" i="12"/>
  <c r="DS120" i="12" s="1"/>
  <c r="DT120" i="12" s="1"/>
  <c r="DV120" i="12" s="1"/>
  <c r="DX137" i="12"/>
  <c r="DY137" i="12" s="1"/>
  <c r="DZ137" i="12" s="1"/>
  <c r="EA137" i="12" s="1"/>
  <c r="DX153" i="12"/>
  <c r="DY153" i="12" s="1"/>
  <c r="DZ153" i="12" s="1"/>
  <c r="EA153" i="12" s="1"/>
  <c r="DW89" i="12"/>
  <c r="DY89" i="12" s="1"/>
  <c r="DZ89" i="12" s="1"/>
  <c r="EA89" i="12" s="1"/>
  <c r="DW166" i="12"/>
  <c r="DY166" i="12" s="1"/>
  <c r="DZ166" i="12" s="1"/>
  <c r="EA166" i="12" s="1"/>
  <c r="DR140" i="12"/>
  <c r="DS140" i="12" s="1"/>
  <c r="DT140" i="12" s="1"/>
  <c r="DW92" i="12"/>
  <c r="DY92" i="12" s="1"/>
  <c r="DZ92" i="12" s="1"/>
  <c r="EB92" i="12" s="1"/>
  <c r="DX91" i="12"/>
  <c r="DW69" i="12"/>
  <c r="DW150" i="12"/>
  <c r="DW78" i="12"/>
  <c r="DX93" i="12"/>
  <c r="DX75" i="12"/>
  <c r="DY75" i="12" s="1"/>
  <c r="DZ75" i="12" s="1"/>
  <c r="EB75" i="12" s="1"/>
  <c r="DW132" i="12"/>
  <c r="DY132" i="12" s="1"/>
  <c r="DZ132" i="12" s="1"/>
  <c r="EB132" i="12" s="1"/>
  <c r="DQ163" i="12"/>
  <c r="DS163" i="12" s="1"/>
  <c r="DT163" i="12" s="1"/>
  <c r="DV163" i="12" s="1"/>
  <c r="DW131" i="12"/>
  <c r="DY131" i="12" s="1"/>
  <c r="DZ131" i="12" s="1"/>
  <c r="EA131" i="12" s="1"/>
  <c r="DX161" i="12"/>
  <c r="DY161" i="12" s="1"/>
  <c r="DZ161" i="12" s="1"/>
  <c r="EB161" i="12" s="1"/>
  <c r="EC128" i="12"/>
  <c r="EE128" i="12" s="1"/>
  <c r="EF128" i="12" s="1"/>
  <c r="DX167" i="12"/>
  <c r="DY167" i="12" s="1"/>
  <c r="DZ167" i="12" s="1"/>
  <c r="EC106" i="12"/>
  <c r="EE106" i="12" s="1"/>
  <c r="EF106" i="12" s="1"/>
  <c r="EL106" i="12" s="1"/>
  <c r="DW139" i="12"/>
  <c r="DY139" i="12" s="1"/>
  <c r="DZ139" i="12" s="1"/>
  <c r="EB139" i="12" s="1"/>
  <c r="DX116" i="12"/>
  <c r="DY116" i="12" s="1"/>
  <c r="DZ116" i="12" s="1"/>
  <c r="EA116" i="12" s="1"/>
  <c r="DV94" i="12"/>
  <c r="DX94" i="12" s="1"/>
  <c r="EB138" i="12"/>
  <c r="ED138" i="12" s="1"/>
  <c r="EA68" i="12"/>
  <c r="EC68" i="12" s="1"/>
  <c r="DO83" i="12"/>
  <c r="DQ83" i="12" s="1"/>
  <c r="DS122" i="12"/>
  <c r="DT122" i="12" s="1"/>
  <c r="DV122" i="12" s="1"/>
  <c r="EB118" i="12"/>
  <c r="ED118" i="12" s="1"/>
  <c r="EA126" i="12"/>
  <c r="EC126" i="12" s="1"/>
  <c r="DP108" i="12"/>
  <c r="DO108" i="12"/>
  <c r="DY95" i="12"/>
  <c r="DZ95" i="12" s="1"/>
  <c r="DI88" i="12"/>
  <c r="DK88" i="12" s="1"/>
  <c r="DU103" i="12"/>
  <c r="DW103" i="12" s="1"/>
  <c r="DY113" i="12"/>
  <c r="DZ113" i="12" s="1"/>
  <c r="EB113" i="12" s="1"/>
  <c r="DV73" i="12"/>
  <c r="DX73" i="12" s="1"/>
  <c r="EA124" i="12"/>
  <c r="EC124" i="12" s="1"/>
  <c r="DH169" i="12"/>
  <c r="DV123" i="12"/>
  <c r="DX123" i="12" s="1"/>
  <c r="DY100" i="12"/>
  <c r="DZ100" i="12" s="1"/>
  <c r="EA112" i="12"/>
  <c r="EC112" i="12" s="1"/>
  <c r="EA97" i="12"/>
  <c r="EC97" i="12" s="1"/>
  <c r="DP160" i="12"/>
  <c r="DR160" i="12" s="1"/>
  <c r="DU136" i="12"/>
  <c r="DW136" i="12" s="1"/>
  <c r="EE80" i="12"/>
  <c r="EF80" i="12" s="1"/>
  <c r="EG80" i="12" s="1"/>
  <c r="DV164" i="12"/>
  <c r="DU164" i="12"/>
  <c r="EB107" i="12"/>
  <c r="ED107" i="12" s="1"/>
  <c r="EB125" i="12"/>
  <c r="ED125" i="12" s="1"/>
  <c r="DU146" i="12"/>
  <c r="DW146" i="12" s="1"/>
  <c r="DU79" i="12"/>
  <c r="DW79" i="12" s="1"/>
  <c r="DU121" i="12"/>
  <c r="DW121" i="12" s="1"/>
  <c r="DU77" i="12"/>
  <c r="DW77" i="12" s="1"/>
  <c r="EA101" i="12"/>
  <c r="EC101" i="12" s="1"/>
  <c r="DV158" i="12"/>
  <c r="DU158" i="12"/>
  <c r="EA76" i="12"/>
  <c r="EC76" i="12" s="1"/>
  <c r="DO168" i="12"/>
  <c r="DQ168" i="12" s="1"/>
  <c r="DS90" i="12"/>
  <c r="DT90" i="12" s="1"/>
  <c r="DU90" i="12" s="1"/>
  <c r="EB110" i="12"/>
  <c r="ED110" i="12" s="1"/>
  <c r="DU115" i="12"/>
  <c r="DW115" i="12" s="1"/>
  <c r="EB145" i="12"/>
  <c r="ED145" i="12" s="1"/>
  <c r="DO70" i="12"/>
  <c r="DQ70" i="12" s="1"/>
  <c r="DV162" i="12"/>
  <c r="DX162" i="12" s="1"/>
  <c r="EB119" i="12"/>
  <c r="ED119" i="12" s="1"/>
  <c r="DO142" i="12"/>
  <c r="DQ142" i="12" s="1"/>
  <c r="EB105" i="12"/>
  <c r="ED105" i="12" s="1"/>
  <c r="EB114" i="12"/>
  <c r="EA114" i="12"/>
  <c r="DP152" i="12"/>
  <c r="DR152" i="12" s="1"/>
  <c r="EB157" i="12"/>
  <c r="ED157" i="12" s="1"/>
  <c r="EB117" i="12"/>
  <c r="ED117" i="12" s="1"/>
  <c r="DY156" i="12"/>
  <c r="DZ156" i="12" s="1"/>
  <c r="EB156" i="12" s="1"/>
  <c r="DO144" i="12"/>
  <c r="DP144" i="12"/>
  <c r="DV148" i="12"/>
  <c r="DU148" i="12"/>
  <c r="FH185" i="14" l="1"/>
  <c r="FI185" i="14"/>
  <c r="FF185" i="14"/>
  <c r="FE185" i="14"/>
  <c r="FG185" i="14" s="1"/>
  <c r="EB134" i="12"/>
  <c r="EA147" i="12"/>
  <c r="EA74" i="12"/>
  <c r="EC74" i="12" s="1"/>
  <c r="EB130" i="12"/>
  <c r="ED130" i="12" s="1"/>
  <c r="DS149" i="12"/>
  <c r="DT149" i="12" s="1"/>
  <c r="DU149" i="12" s="1"/>
  <c r="DU154" i="12"/>
  <c r="DW154" i="12" s="1"/>
  <c r="DX85" i="12"/>
  <c r="DY85" i="12" s="1"/>
  <c r="DZ85" i="12" s="1"/>
  <c r="EB85" i="12" s="1"/>
  <c r="DR111" i="12"/>
  <c r="DQ111" i="12"/>
  <c r="DV82" i="12"/>
  <c r="DX82" i="12" s="1"/>
  <c r="DW129" i="12"/>
  <c r="DY129" i="12" s="1"/>
  <c r="DZ129" i="12" s="1"/>
  <c r="EA129" i="12" s="1"/>
  <c r="EM185" i="12"/>
  <c r="EN185" i="12"/>
  <c r="EQ185" i="12"/>
  <c r="DU133" i="12"/>
  <c r="DW133" i="12" s="1"/>
  <c r="ED143" i="12"/>
  <c r="EE143" i="12" s="1"/>
  <c r="EF143" i="12" s="1"/>
  <c r="DX84" i="12"/>
  <c r="DY84" i="12" s="1"/>
  <c r="DZ84" i="12" s="1"/>
  <c r="EA84" i="12" s="1"/>
  <c r="DX155" i="12"/>
  <c r="DY155" i="12" s="1"/>
  <c r="DZ155" i="12" s="1"/>
  <c r="EB155" i="12" s="1"/>
  <c r="DV98" i="12"/>
  <c r="DU98" i="12"/>
  <c r="DY93" i="12"/>
  <c r="DZ93" i="12" s="1"/>
  <c r="EB93" i="12" s="1"/>
  <c r="DW102" i="12"/>
  <c r="DY102" i="12" s="1"/>
  <c r="DZ102" i="12" s="1"/>
  <c r="EB102" i="12" s="1"/>
  <c r="DY109" i="12"/>
  <c r="DZ109" i="12" s="1"/>
  <c r="EA109" i="12" s="1"/>
  <c r="DY151" i="12"/>
  <c r="DZ151" i="12" s="1"/>
  <c r="EB151" i="12" s="1"/>
  <c r="DW127" i="12"/>
  <c r="DY127" i="12" s="1"/>
  <c r="DZ127" i="12" s="1"/>
  <c r="EB127" i="12" s="1"/>
  <c r="ED147" i="12"/>
  <c r="DX104" i="12"/>
  <c r="DY104" i="12" s="1"/>
  <c r="DZ104" i="12" s="1"/>
  <c r="EA104" i="12" s="1"/>
  <c r="DX158" i="12"/>
  <c r="DR108" i="12"/>
  <c r="EC114" i="12"/>
  <c r="DW164" i="12"/>
  <c r="DW148" i="12"/>
  <c r="ED134" i="12"/>
  <c r="DR144" i="12"/>
  <c r="EC125" i="12"/>
  <c r="EE125" i="12" s="1"/>
  <c r="EF125" i="12" s="1"/>
  <c r="EL125" i="12" s="1"/>
  <c r="DX146" i="12"/>
  <c r="DY146" i="12" s="1"/>
  <c r="DZ146" i="12" s="1"/>
  <c r="EA146" i="12" s="1"/>
  <c r="EC138" i="12"/>
  <c r="EE138" i="12" s="1"/>
  <c r="EF138" i="12" s="1"/>
  <c r="EC107" i="12"/>
  <c r="EE107" i="12" s="1"/>
  <c r="EF107" i="12" s="1"/>
  <c r="EL107" i="12" s="1"/>
  <c r="DR83" i="12"/>
  <c r="DS83" i="12" s="1"/>
  <c r="DT83" i="12" s="1"/>
  <c r="DU83" i="12" s="1"/>
  <c r="EC110" i="12"/>
  <c r="EE110" i="12" s="1"/>
  <c r="EF110" i="12" s="1"/>
  <c r="EL110" i="12" s="1"/>
  <c r="DX121" i="12"/>
  <c r="DY121" i="12" s="1"/>
  <c r="DZ121" i="12" s="1"/>
  <c r="EA121" i="12" s="1"/>
  <c r="EC145" i="12"/>
  <c r="EE145" i="12" s="1"/>
  <c r="EF145" i="12" s="1"/>
  <c r="EL145" i="12" s="1"/>
  <c r="ED68" i="12"/>
  <c r="EE68" i="12" s="1"/>
  <c r="EF68" i="12" s="1"/>
  <c r="DX148" i="12"/>
  <c r="EC134" i="12"/>
  <c r="DQ152" i="12"/>
  <c r="DS152" i="12" s="1"/>
  <c r="DT152" i="12" s="1"/>
  <c r="DR142" i="12"/>
  <c r="DS142" i="12" s="1"/>
  <c r="DT142" i="12" s="1"/>
  <c r="DU142" i="12" s="1"/>
  <c r="EC118" i="12"/>
  <c r="EE118" i="12" s="1"/>
  <c r="EF118" i="12" s="1"/>
  <c r="DX136" i="12"/>
  <c r="DY136" i="12" s="1"/>
  <c r="DZ136" i="12" s="1"/>
  <c r="EA136" i="12" s="1"/>
  <c r="ED124" i="12"/>
  <c r="EE124" i="12" s="1"/>
  <c r="EF124" i="12" s="1"/>
  <c r="EL124" i="12" s="1"/>
  <c r="ED74" i="12"/>
  <c r="ED76" i="12"/>
  <c r="EE76" i="12" s="1"/>
  <c r="EF76" i="12" s="1"/>
  <c r="EL76" i="12" s="1"/>
  <c r="ED126" i="12"/>
  <c r="EE126" i="12" s="1"/>
  <c r="EF126" i="12" s="1"/>
  <c r="EL126" i="12" s="1"/>
  <c r="ED112" i="12"/>
  <c r="EE112" i="12" s="1"/>
  <c r="EF112" i="12" s="1"/>
  <c r="ED114" i="12"/>
  <c r="DQ108" i="12"/>
  <c r="DW123" i="12"/>
  <c r="DY123" i="12" s="1"/>
  <c r="DZ123" i="12" s="1"/>
  <c r="EB123" i="12" s="1"/>
  <c r="DQ160" i="12"/>
  <c r="DS160" i="12" s="1"/>
  <c r="DT160" i="12" s="1"/>
  <c r="DU160" i="12" s="1"/>
  <c r="DW162" i="12"/>
  <c r="DY162" i="12" s="1"/>
  <c r="DZ162" i="12" s="1"/>
  <c r="EA162" i="12" s="1"/>
  <c r="EC117" i="12"/>
  <c r="EE117" i="12" s="1"/>
  <c r="EF117" i="12" s="1"/>
  <c r="EL117" i="12" s="1"/>
  <c r="DX79" i="12"/>
  <c r="DY79" i="12" s="1"/>
  <c r="DZ79" i="12" s="1"/>
  <c r="EB79" i="12" s="1"/>
  <c r="EC119" i="12"/>
  <c r="EE119" i="12" s="1"/>
  <c r="EF119" i="12" s="1"/>
  <c r="DX103" i="12"/>
  <c r="DY103" i="12" s="1"/>
  <c r="DZ103" i="12" s="1"/>
  <c r="ED97" i="12"/>
  <c r="EE97" i="12" s="1"/>
  <c r="EF97" i="12" s="1"/>
  <c r="EC105" i="12"/>
  <c r="EE105" i="12" s="1"/>
  <c r="EF105" i="12" s="1"/>
  <c r="EL105" i="12" s="1"/>
  <c r="DQ144" i="12"/>
  <c r="DW158" i="12"/>
  <c r="EC147" i="12"/>
  <c r="DX164" i="12"/>
  <c r="DL88" i="12"/>
  <c r="DM88" i="12" s="1"/>
  <c r="DN88" i="12" s="1"/>
  <c r="DO88" i="12" s="1"/>
  <c r="DW94" i="12"/>
  <c r="DY94" i="12" s="1"/>
  <c r="DZ94" i="12" s="1"/>
  <c r="EB94" i="12" s="1"/>
  <c r="DR168" i="12"/>
  <c r="DS168" i="12" s="1"/>
  <c r="DT168" i="12" s="1"/>
  <c r="DV168" i="12" s="1"/>
  <c r="DR70" i="12"/>
  <c r="DS70" i="12" s="1"/>
  <c r="DT70" i="12" s="1"/>
  <c r="DX115" i="12"/>
  <c r="DY115" i="12" s="1"/>
  <c r="DZ115" i="12" s="1"/>
  <c r="EA115" i="12" s="1"/>
  <c r="DX77" i="12"/>
  <c r="DY77" i="12" s="1"/>
  <c r="DZ77" i="12" s="1"/>
  <c r="DW73" i="12"/>
  <c r="DY73" i="12" s="1"/>
  <c r="DZ73" i="12" s="1"/>
  <c r="EA73" i="12" s="1"/>
  <c r="ED101" i="12"/>
  <c r="EE101" i="12" s="1"/>
  <c r="EF101" i="12" s="1"/>
  <c r="EL101" i="12" s="1"/>
  <c r="EC157" i="12"/>
  <c r="EE157" i="12" s="1"/>
  <c r="EF157" i="12" s="1"/>
  <c r="EL157" i="12" s="1"/>
  <c r="DS165" i="12"/>
  <c r="DT165" i="12" s="1"/>
  <c r="DV165" i="12" s="1"/>
  <c r="DU120" i="12"/>
  <c r="DW120" i="12" s="1"/>
  <c r="DU122" i="12"/>
  <c r="DW122" i="12" s="1"/>
  <c r="EA95" i="12"/>
  <c r="EB95" i="12"/>
  <c r="DU163" i="12"/>
  <c r="DW163" i="12" s="1"/>
  <c r="EB137" i="12"/>
  <c r="ED137" i="12" s="1"/>
  <c r="DY150" i="12"/>
  <c r="DZ150" i="12" s="1"/>
  <c r="EA150" i="12" s="1"/>
  <c r="EA113" i="12"/>
  <c r="EC113" i="12" s="1"/>
  <c r="DY78" i="12"/>
  <c r="DZ78" i="12" s="1"/>
  <c r="EB78" i="12" s="1"/>
  <c r="EA167" i="12"/>
  <c r="EB167" i="12"/>
  <c r="EB100" i="12"/>
  <c r="EA100" i="12"/>
  <c r="EH99" i="12"/>
  <c r="EO74" i="12"/>
  <c r="EL128" i="12"/>
  <c r="EH80" i="12"/>
  <c r="EL80" i="12"/>
  <c r="DY69" i="12"/>
  <c r="DZ69" i="12" s="1"/>
  <c r="EA69" i="12" s="1"/>
  <c r="EG99" i="12"/>
  <c r="DU141" i="12"/>
  <c r="DW141" i="12" s="1"/>
  <c r="EB89" i="12"/>
  <c r="ED89" i="12" s="1"/>
  <c r="EG106" i="12"/>
  <c r="EH106" i="12"/>
  <c r="DS96" i="12"/>
  <c r="DT96" i="12" s="1"/>
  <c r="EA92" i="12"/>
  <c r="EC92" i="12" s="1"/>
  <c r="EB116" i="12"/>
  <c r="ED116" i="12" s="1"/>
  <c r="EA139" i="12"/>
  <c r="EC139" i="12" s="1"/>
  <c r="EA161" i="12"/>
  <c r="EC161" i="12" s="1"/>
  <c r="DV90" i="12"/>
  <c r="DX90" i="12" s="1"/>
  <c r="EA75" i="12"/>
  <c r="EC75" i="12" s="1"/>
  <c r="EB166" i="12"/>
  <c r="ED166" i="12" s="1"/>
  <c r="EA87" i="12"/>
  <c r="EC87" i="12" s="1"/>
  <c r="EA132" i="12"/>
  <c r="EC132" i="12" s="1"/>
  <c r="DU140" i="12"/>
  <c r="DV140" i="12"/>
  <c r="EB86" i="12"/>
  <c r="ED86" i="12" s="1"/>
  <c r="EG128" i="12"/>
  <c r="EH128" i="12"/>
  <c r="EA156" i="12"/>
  <c r="EC156" i="12" s="1"/>
  <c r="EB153" i="12"/>
  <c r="ED153" i="12" s="1"/>
  <c r="EA135" i="12"/>
  <c r="EB135" i="12"/>
  <c r="DV159" i="12"/>
  <c r="DU159" i="12"/>
  <c r="EB131" i="12"/>
  <c r="ED131" i="12" s="1"/>
  <c r="EB72" i="12"/>
  <c r="ED72" i="12" s="1"/>
  <c r="EB71" i="12"/>
  <c r="EA71" i="12"/>
  <c r="DY91" i="12"/>
  <c r="DZ91" i="12" s="1"/>
  <c r="EA91" i="12" s="1"/>
  <c r="EA81" i="12"/>
  <c r="EC81" i="12" s="1"/>
  <c r="FK185" i="14" l="1"/>
  <c r="FJ185" i="14"/>
  <c r="EE74" i="12"/>
  <c r="EF74" i="12" s="1"/>
  <c r="EL74" i="12" s="1"/>
  <c r="EA93" i="12"/>
  <c r="EC93" i="12" s="1"/>
  <c r="EC130" i="12"/>
  <c r="EE130" i="12" s="1"/>
  <c r="EF130" i="12" s="1"/>
  <c r="EL130" i="12" s="1"/>
  <c r="EA151" i="12"/>
  <c r="EC151" i="12" s="1"/>
  <c r="EA85" i="12"/>
  <c r="EC85" i="12" s="1"/>
  <c r="EB109" i="12"/>
  <c r="ED109" i="12" s="1"/>
  <c r="DV149" i="12"/>
  <c r="DX149" i="12" s="1"/>
  <c r="DX154" i="12"/>
  <c r="DY154" i="12" s="1"/>
  <c r="DZ154" i="12" s="1"/>
  <c r="EA154" i="12" s="1"/>
  <c r="DS111" i="12"/>
  <c r="DT111" i="12" s="1"/>
  <c r="DV111" i="12" s="1"/>
  <c r="EL143" i="12"/>
  <c r="EH143" i="12"/>
  <c r="EG143" i="12"/>
  <c r="DW82" i="12"/>
  <c r="DY82" i="12" s="1"/>
  <c r="DZ82" i="12" s="1"/>
  <c r="EA82" i="12" s="1"/>
  <c r="EO185" i="12"/>
  <c r="ER185" i="12" s="1"/>
  <c r="DX133" i="12"/>
  <c r="DY133" i="12" s="1"/>
  <c r="DZ133" i="12" s="1"/>
  <c r="DY164" i="12"/>
  <c r="DZ164" i="12" s="1"/>
  <c r="EB164" i="12" s="1"/>
  <c r="EB129" i="12"/>
  <c r="ED129" i="12" s="1"/>
  <c r="EA155" i="12"/>
  <c r="EC155" i="12" s="1"/>
  <c r="DX98" i="12"/>
  <c r="EJ106" i="12"/>
  <c r="DW98" i="12"/>
  <c r="EB84" i="12"/>
  <c r="EC84" i="12" s="1"/>
  <c r="DN169" i="12"/>
  <c r="DP88" i="12"/>
  <c r="DR88" i="12" s="1"/>
  <c r="EA102" i="12"/>
  <c r="EC102" i="12" s="1"/>
  <c r="EB104" i="12"/>
  <c r="ED104" i="12" s="1"/>
  <c r="EA127" i="12"/>
  <c r="ED127" i="12" s="1"/>
  <c r="DS108" i="12"/>
  <c r="DT108" i="12" s="1"/>
  <c r="DV108" i="12" s="1"/>
  <c r="ED135" i="12"/>
  <c r="EC95" i="12"/>
  <c r="EG126" i="12"/>
  <c r="EC167" i="12"/>
  <c r="ED71" i="12"/>
  <c r="ED100" i="12"/>
  <c r="EH126" i="12"/>
  <c r="EA94" i="12"/>
  <c r="EC94" i="12" s="1"/>
  <c r="DW159" i="12"/>
  <c r="EJ128" i="12"/>
  <c r="DX140" i="12"/>
  <c r="EI99" i="12"/>
  <c r="EK99" i="12" s="1"/>
  <c r="DW140" i="12"/>
  <c r="DX159" i="12"/>
  <c r="EI128" i="12"/>
  <c r="EK128" i="12" s="1"/>
  <c r="EN74" i="12" s="1"/>
  <c r="EJ99" i="12"/>
  <c r="ED92" i="12"/>
  <c r="EE92" i="12" s="1"/>
  <c r="EF92" i="12" s="1"/>
  <c r="EL92" i="12" s="1"/>
  <c r="ED81" i="12"/>
  <c r="EE81" i="12" s="1"/>
  <c r="EF81" i="12" s="1"/>
  <c r="EL81" i="12" s="1"/>
  <c r="ED113" i="12"/>
  <c r="EE113" i="12" s="1"/>
  <c r="EF113" i="12" s="1"/>
  <c r="ED139" i="12"/>
  <c r="EE139" i="12" s="1"/>
  <c r="EF139" i="12" s="1"/>
  <c r="EL139" i="12" s="1"/>
  <c r="DX141" i="12"/>
  <c r="DY141" i="12" s="1"/>
  <c r="DZ141" i="12" s="1"/>
  <c r="EB141" i="12" s="1"/>
  <c r="ED156" i="12"/>
  <c r="EE156" i="12" s="1"/>
  <c r="EF156" i="12" s="1"/>
  <c r="EL156" i="12" s="1"/>
  <c r="DX122" i="12"/>
  <c r="DY122" i="12" s="1"/>
  <c r="DZ122" i="12" s="1"/>
  <c r="ED132" i="12"/>
  <c r="EE132" i="12" s="1"/>
  <c r="EF132" i="12" s="1"/>
  <c r="EJ80" i="12"/>
  <c r="DX120" i="12"/>
  <c r="DY120" i="12" s="1"/>
  <c r="DZ120" i="12" s="1"/>
  <c r="ED93" i="12"/>
  <c r="EE93" i="12" s="1"/>
  <c r="EF93" i="12" s="1"/>
  <c r="EL93" i="12" s="1"/>
  <c r="ED151" i="12"/>
  <c r="EE151" i="12" s="1"/>
  <c r="EF151" i="12" s="1"/>
  <c r="EL151" i="12" s="1"/>
  <c r="EC116" i="12"/>
  <c r="EE116" i="12" s="1"/>
  <c r="EF116" i="12" s="1"/>
  <c r="EL116" i="12" s="1"/>
  <c r="EC137" i="12"/>
  <c r="EE137" i="12" s="1"/>
  <c r="EF137" i="12" s="1"/>
  <c r="EL137" i="12" s="1"/>
  <c r="EC86" i="12"/>
  <c r="EE86" i="12" s="1"/>
  <c r="EF86" i="12" s="1"/>
  <c r="EL86" i="12" s="1"/>
  <c r="EC131" i="12"/>
  <c r="EE131" i="12" s="1"/>
  <c r="EF131" i="12" s="1"/>
  <c r="EL131" i="12" s="1"/>
  <c r="ED161" i="12"/>
  <c r="EE161" i="12" s="1"/>
  <c r="EF161" i="12" s="1"/>
  <c r="EL161" i="12" s="1"/>
  <c r="EC71" i="12"/>
  <c r="EC135" i="12"/>
  <c r="EI106" i="12"/>
  <c r="EK106" i="12" s="1"/>
  <c r="EC100" i="12"/>
  <c r="ED167" i="12"/>
  <c r="ED95" i="12"/>
  <c r="DW90" i="12"/>
  <c r="DY90" i="12" s="1"/>
  <c r="DZ90" i="12" s="1"/>
  <c r="EA90" i="12" s="1"/>
  <c r="EC166" i="12"/>
  <c r="EE166" i="12" s="1"/>
  <c r="EF166" i="12" s="1"/>
  <c r="EL166" i="12" s="1"/>
  <c r="EC153" i="12"/>
  <c r="EE153" i="12" s="1"/>
  <c r="EF153" i="12" s="1"/>
  <c r="EL153" i="12" s="1"/>
  <c r="EC89" i="12"/>
  <c r="EE89" i="12" s="1"/>
  <c r="EF89" i="12" s="1"/>
  <c r="ED75" i="12"/>
  <c r="EE75" i="12" s="1"/>
  <c r="EF75" i="12" s="1"/>
  <c r="EL75" i="12" s="1"/>
  <c r="EI80" i="12"/>
  <c r="EK80" i="12" s="1"/>
  <c r="EC72" i="12"/>
  <c r="EE72" i="12" s="1"/>
  <c r="EF72" i="12" s="1"/>
  <c r="EL72" i="12" s="1"/>
  <c r="DX163" i="12"/>
  <c r="DY163" i="12" s="1"/>
  <c r="DZ163" i="12" s="1"/>
  <c r="EB163" i="12" s="1"/>
  <c r="ED87" i="12"/>
  <c r="EE87" i="12" s="1"/>
  <c r="EF87" i="12" s="1"/>
  <c r="EL87" i="12" s="1"/>
  <c r="ED85" i="12"/>
  <c r="EE85" i="12" s="1"/>
  <c r="EF85" i="12" s="1"/>
  <c r="EL85" i="12" s="1"/>
  <c r="EA78" i="12"/>
  <c r="EC78" i="12" s="1"/>
  <c r="DU165" i="12"/>
  <c r="DW165" i="12" s="1"/>
  <c r="EE147" i="12"/>
  <c r="EF147" i="12" s="1"/>
  <c r="EL147" i="12" s="1"/>
  <c r="DY158" i="12"/>
  <c r="DZ158" i="12" s="1"/>
  <c r="EA158" i="12" s="1"/>
  <c r="EA77" i="12"/>
  <c r="EB77" i="12"/>
  <c r="EH124" i="12"/>
  <c r="EB150" i="12"/>
  <c r="ED150" i="12" s="1"/>
  <c r="EB73" i="12"/>
  <c r="ED73" i="12" s="1"/>
  <c r="EG74" i="12"/>
  <c r="EB136" i="12"/>
  <c r="ED136" i="12" s="1"/>
  <c r="EH76" i="12"/>
  <c r="EB146" i="12"/>
  <c r="ED146" i="12" s="1"/>
  <c r="EL97" i="12"/>
  <c r="EH97" i="12"/>
  <c r="EG97" i="12"/>
  <c r="EA103" i="12"/>
  <c r="EB103" i="12"/>
  <c r="EL112" i="12"/>
  <c r="EH112" i="12"/>
  <c r="EG112" i="12"/>
  <c r="EH125" i="12"/>
  <c r="EO73" i="12"/>
  <c r="EL118" i="12"/>
  <c r="EH119" i="12"/>
  <c r="EL119" i="12"/>
  <c r="EO75" i="12"/>
  <c r="EL138" i="12"/>
  <c r="EO68" i="12"/>
  <c r="EL68" i="12"/>
  <c r="DV83" i="12"/>
  <c r="DX83" i="12" s="1"/>
  <c r="EA79" i="12"/>
  <c r="EC79" i="12" s="1"/>
  <c r="EB69" i="12"/>
  <c r="ED69" i="12" s="1"/>
  <c r="EH110" i="12"/>
  <c r="EG110" i="12"/>
  <c r="EG124" i="12"/>
  <c r="EG68" i="12"/>
  <c r="EH68" i="12"/>
  <c r="EB121" i="12"/>
  <c r="ED121" i="12" s="1"/>
  <c r="EH105" i="12"/>
  <c r="DU168" i="12"/>
  <c r="DW168" i="12" s="1"/>
  <c r="EG105" i="12"/>
  <c r="EG76" i="12"/>
  <c r="EH138" i="12"/>
  <c r="DV96" i="12"/>
  <c r="DU96" i="12"/>
  <c r="EH157" i="12"/>
  <c r="EG138" i="12"/>
  <c r="EH74" i="12"/>
  <c r="EH145" i="12"/>
  <c r="EG157" i="12"/>
  <c r="EB115" i="12"/>
  <c r="ED115" i="12" s="1"/>
  <c r="DV142" i="12"/>
  <c r="DX142" i="12" s="1"/>
  <c r="EG145" i="12"/>
  <c r="DU70" i="12"/>
  <c r="DV70" i="12"/>
  <c r="EE114" i="12"/>
  <c r="EF114" i="12" s="1"/>
  <c r="EL114" i="12" s="1"/>
  <c r="EH130" i="12"/>
  <c r="EG130" i="12"/>
  <c r="EG117" i="12"/>
  <c r="EG125" i="12"/>
  <c r="EG119" i="12"/>
  <c r="EG101" i="12"/>
  <c r="EB162" i="12"/>
  <c r="ED162" i="12" s="1"/>
  <c r="EG118" i="12"/>
  <c r="DV152" i="12"/>
  <c r="DU152" i="12"/>
  <c r="DV160" i="12"/>
  <c r="DX160" i="12" s="1"/>
  <c r="EH101" i="12"/>
  <c r="EH118" i="12"/>
  <c r="EH117" i="12"/>
  <c r="DY148" i="12"/>
  <c r="DZ148" i="12" s="1"/>
  <c r="EB148" i="12" s="1"/>
  <c r="DS144" i="12"/>
  <c r="DT144" i="12" s="1"/>
  <c r="DU144" i="12" s="1"/>
  <c r="EA123" i="12"/>
  <c r="EC123" i="12" s="1"/>
  <c r="EB91" i="12"/>
  <c r="ED91" i="12" s="1"/>
  <c r="EE134" i="12"/>
  <c r="EF134" i="12" s="1"/>
  <c r="EL134" i="12" s="1"/>
  <c r="EH107" i="12"/>
  <c r="EG107" i="12"/>
  <c r="FL185" i="14" l="1"/>
  <c r="FM185" i="14" s="1"/>
  <c r="EC109" i="12"/>
  <c r="EE109" i="12" s="1"/>
  <c r="EF109" i="12" s="1"/>
  <c r="EL109" i="12" s="1"/>
  <c r="ED94" i="12"/>
  <c r="EI143" i="12"/>
  <c r="EK143" i="12" s="1"/>
  <c r="EA164" i="12"/>
  <c r="EC164" i="12" s="1"/>
  <c r="EB154" i="12"/>
  <c r="ED154" i="12" s="1"/>
  <c r="DW149" i="12"/>
  <c r="DY149" i="12" s="1"/>
  <c r="DZ149" i="12" s="1"/>
  <c r="EA149" i="12" s="1"/>
  <c r="EJ143" i="12"/>
  <c r="DU111" i="12"/>
  <c r="DW111" i="12" s="1"/>
  <c r="EB82" i="12"/>
  <c r="ED82" i="12" s="1"/>
  <c r="DY98" i="12"/>
  <c r="DZ98" i="12" s="1"/>
  <c r="EB98" i="12" s="1"/>
  <c r="ES185" i="12"/>
  <c r="ET185" i="12" s="1"/>
  <c r="EU185" i="12" s="1"/>
  <c r="EV185" i="12" s="1"/>
  <c r="ED155" i="12"/>
  <c r="EE155" i="12" s="1"/>
  <c r="EF155" i="12" s="1"/>
  <c r="EC129" i="12"/>
  <c r="EE129" i="12" s="1"/>
  <c r="EF129" i="12" s="1"/>
  <c r="EH129" i="12" s="1"/>
  <c r="EA133" i="12"/>
  <c r="EB133" i="12"/>
  <c r="EC104" i="12"/>
  <c r="EE104" i="12" s="1"/>
  <c r="EF104" i="12" s="1"/>
  <c r="EL104" i="12" s="1"/>
  <c r="ED84" i="12"/>
  <c r="EE84" i="12" s="1"/>
  <c r="EF84" i="12" s="1"/>
  <c r="EL84" i="12" s="1"/>
  <c r="ED102" i="12"/>
  <c r="EE102" i="12" s="1"/>
  <c r="EF102" i="12" s="1"/>
  <c r="DQ88" i="12"/>
  <c r="DS88" i="12" s="1"/>
  <c r="DT88" i="12" s="1"/>
  <c r="DU88" i="12" s="1"/>
  <c r="EC127" i="12"/>
  <c r="EE127" i="12" s="1"/>
  <c r="EF127" i="12" s="1"/>
  <c r="EL127" i="12" s="1"/>
  <c r="EJ101" i="12"/>
  <c r="DU108" i="12"/>
  <c r="DW108" i="12" s="1"/>
  <c r="EI119" i="12"/>
  <c r="EK119" i="12" s="1"/>
  <c r="EI126" i="12"/>
  <c r="EK126" i="12" s="1"/>
  <c r="EJ74" i="12"/>
  <c r="EI125" i="12"/>
  <c r="EK125" i="12" s="1"/>
  <c r="EI76" i="12"/>
  <c r="EK76" i="12" s="1"/>
  <c r="EI105" i="12"/>
  <c r="EK105" i="12" s="1"/>
  <c r="EJ126" i="12"/>
  <c r="EC103" i="12"/>
  <c r="EI157" i="12"/>
  <c r="EK157" i="12" s="1"/>
  <c r="EA141" i="12"/>
  <c r="EC141" i="12" s="1"/>
  <c r="DX96" i="12"/>
  <c r="DX152" i="12"/>
  <c r="EI138" i="12"/>
  <c r="EK138" i="12" s="1"/>
  <c r="EN75" i="12" s="1"/>
  <c r="EJ68" i="12"/>
  <c r="EJ110" i="12"/>
  <c r="EJ112" i="12"/>
  <c r="EJ130" i="12"/>
  <c r="EJ118" i="12"/>
  <c r="EI117" i="12"/>
  <c r="EK117" i="12" s="1"/>
  <c r="EG147" i="12"/>
  <c r="DW70" i="12"/>
  <c r="ED103" i="12"/>
  <c r="ED77" i="12"/>
  <c r="EJ107" i="12"/>
  <c r="EI145" i="12"/>
  <c r="EK145" i="12" s="1"/>
  <c r="EI97" i="12"/>
  <c r="EK97" i="12" s="1"/>
  <c r="DW152" i="12"/>
  <c r="DW96" i="12"/>
  <c r="EI68" i="12"/>
  <c r="EK68" i="12" s="1"/>
  <c r="EN68" i="12" s="1"/>
  <c r="EI110" i="12"/>
  <c r="EK110" i="12" s="1"/>
  <c r="EI112" i="12"/>
  <c r="EK112" i="12" s="1"/>
  <c r="ED123" i="12"/>
  <c r="EE123" i="12" s="1"/>
  <c r="EF123" i="12" s="1"/>
  <c r="DX165" i="12"/>
  <c r="DY165" i="12" s="1"/>
  <c r="DZ165" i="12" s="1"/>
  <c r="EA165" i="12" s="1"/>
  <c r="EC91" i="12"/>
  <c r="EE91" i="12" s="1"/>
  <c r="EF91" i="12" s="1"/>
  <c r="EL91" i="12" s="1"/>
  <c r="EC115" i="12"/>
  <c r="EE115" i="12" s="1"/>
  <c r="EF115" i="12" s="1"/>
  <c r="EJ124" i="12"/>
  <c r="ED78" i="12"/>
  <c r="EE78" i="12" s="1"/>
  <c r="EF78" i="12" s="1"/>
  <c r="EH78" i="12" s="1"/>
  <c r="DW83" i="12"/>
  <c r="DY83" i="12" s="1"/>
  <c r="DZ83" i="12" s="1"/>
  <c r="EB83" i="12" s="1"/>
  <c r="DX168" i="12"/>
  <c r="DY168" i="12" s="1"/>
  <c r="DZ168" i="12" s="1"/>
  <c r="EB168" i="12" s="1"/>
  <c r="EJ117" i="12"/>
  <c r="EI101" i="12"/>
  <c r="EK101" i="12" s="1"/>
  <c r="DX70" i="12"/>
  <c r="EJ157" i="12"/>
  <c r="EI124" i="12"/>
  <c r="EK124" i="12" s="1"/>
  <c r="EJ125" i="12"/>
  <c r="EJ76" i="12"/>
  <c r="EI74" i="12"/>
  <c r="EK74" i="12" s="1"/>
  <c r="EC77" i="12"/>
  <c r="EC69" i="12"/>
  <c r="EE69" i="12" s="1"/>
  <c r="EF69" i="12" s="1"/>
  <c r="EC150" i="12"/>
  <c r="EE150" i="12" s="1"/>
  <c r="EF150" i="12" s="1"/>
  <c r="EL150" i="12" s="1"/>
  <c r="DW142" i="12"/>
  <c r="DY142" i="12" s="1"/>
  <c r="DZ142" i="12" s="1"/>
  <c r="EB142" i="12" s="1"/>
  <c r="EC146" i="12"/>
  <c r="EE146" i="12" s="1"/>
  <c r="EF146" i="12" s="1"/>
  <c r="ED79" i="12"/>
  <c r="EE79" i="12" s="1"/>
  <c r="EF79" i="12" s="1"/>
  <c r="EL79" i="12" s="1"/>
  <c r="EI107" i="12"/>
  <c r="EK107" i="12" s="1"/>
  <c r="EI118" i="12"/>
  <c r="EK118" i="12" s="1"/>
  <c r="EN73" i="12" s="1"/>
  <c r="EI130" i="12"/>
  <c r="EK130" i="12" s="1"/>
  <c r="EJ145" i="12"/>
  <c r="EJ138" i="12"/>
  <c r="EJ105" i="12"/>
  <c r="EJ119" i="12"/>
  <c r="EJ97" i="12"/>
  <c r="EC162" i="12"/>
  <c r="EE162" i="12" s="1"/>
  <c r="EF162" i="12" s="1"/>
  <c r="EL162" i="12" s="1"/>
  <c r="EC136" i="12"/>
  <c r="EE136" i="12" s="1"/>
  <c r="EF136" i="12" s="1"/>
  <c r="EL136" i="12" s="1"/>
  <c r="EC121" i="12"/>
  <c r="EE121" i="12" s="1"/>
  <c r="EF121" i="12" s="1"/>
  <c r="EL121" i="12" s="1"/>
  <c r="EC73" i="12"/>
  <c r="EE73" i="12" s="1"/>
  <c r="EF73" i="12" s="1"/>
  <c r="EL73" i="12" s="1"/>
  <c r="DW160" i="12"/>
  <c r="DY160" i="12" s="1"/>
  <c r="DZ160" i="12" s="1"/>
  <c r="EB160" i="12" s="1"/>
  <c r="EH147" i="12"/>
  <c r="EB158" i="12"/>
  <c r="ED158" i="12" s="1"/>
  <c r="EB122" i="12"/>
  <c r="EA122" i="12"/>
  <c r="EE167" i="12"/>
  <c r="EF167" i="12" s="1"/>
  <c r="EH167" i="12" s="1"/>
  <c r="EA163" i="12"/>
  <c r="EC163" i="12" s="1"/>
  <c r="EE94" i="12"/>
  <c r="EF94" i="12" s="1"/>
  <c r="EH94" i="12" s="1"/>
  <c r="EE95" i="12"/>
  <c r="EF95" i="12" s="1"/>
  <c r="EL95" i="12" s="1"/>
  <c r="EB120" i="12"/>
  <c r="EA120" i="12"/>
  <c r="EL113" i="12"/>
  <c r="EG113" i="12"/>
  <c r="EH113" i="12"/>
  <c r="EL132" i="12"/>
  <c r="EH132" i="12"/>
  <c r="EH153" i="12"/>
  <c r="EE100" i="12"/>
  <c r="EF100" i="12" s="1"/>
  <c r="EL100" i="12" s="1"/>
  <c r="EG109" i="12"/>
  <c r="EH139" i="12"/>
  <c r="EG89" i="12"/>
  <c r="EL89" i="12"/>
  <c r="EH92" i="12"/>
  <c r="EG161" i="12"/>
  <c r="EE135" i="12"/>
  <c r="EF135" i="12" s="1"/>
  <c r="EL135" i="12" s="1"/>
  <c r="EG92" i="12"/>
  <c r="EH131" i="12"/>
  <c r="DY159" i="12"/>
  <c r="DZ159" i="12" s="1"/>
  <c r="EA159" i="12" s="1"/>
  <c r="EH161" i="12"/>
  <c r="EG139" i="12"/>
  <c r="EH109" i="12"/>
  <c r="EG132" i="12"/>
  <c r="EG93" i="12"/>
  <c r="EH89" i="12"/>
  <c r="EG153" i="12"/>
  <c r="EH116" i="12"/>
  <c r="EG156" i="12"/>
  <c r="EG116" i="12"/>
  <c r="EH151" i="12"/>
  <c r="EG151" i="12"/>
  <c r="EH156" i="12"/>
  <c r="EE71" i="12"/>
  <c r="EF71" i="12" s="1"/>
  <c r="EL71" i="12" s="1"/>
  <c r="EH114" i="12"/>
  <c r="DV88" i="12"/>
  <c r="DX88" i="12" s="1"/>
  <c r="EH86" i="12"/>
  <c r="EG137" i="12"/>
  <c r="DV144" i="12"/>
  <c r="DX144" i="12" s="1"/>
  <c r="DT169" i="12"/>
  <c r="EH137" i="12"/>
  <c r="EB90" i="12"/>
  <c r="ED90" i="12" s="1"/>
  <c r="DY140" i="12"/>
  <c r="DZ140" i="12" s="1"/>
  <c r="EB140" i="12" s="1"/>
  <c r="EG75" i="12"/>
  <c r="EH75" i="12"/>
  <c r="EG131" i="12"/>
  <c r="EH93" i="12"/>
  <c r="EG86" i="12"/>
  <c r="EG87" i="12"/>
  <c r="EH87" i="12"/>
  <c r="EG114" i="12"/>
  <c r="EH85" i="12"/>
  <c r="EG81" i="12"/>
  <c r="EH72" i="12"/>
  <c r="EH134" i="12"/>
  <c r="EA148" i="12"/>
  <c r="EC148" i="12" s="1"/>
  <c r="EH81" i="12"/>
  <c r="EJ81" i="12" s="1"/>
  <c r="EG134" i="12"/>
  <c r="EG85" i="12"/>
  <c r="EG72" i="12"/>
  <c r="EG166" i="12"/>
  <c r="EH166" i="12"/>
  <c r="FQ185" i="14" l="1"/>
  <c r="FR185" i="14"/>
  <c r="FO185" i="14"/>
  <c r="FN185" i="14"/>
  <c r="EG104" i="12"/>
  <c r="ED164" i="12"/>
  <c r="EE164" i="12" s="1"/>
  <c r="EF164" i="12" s="1"/>
  <c r="EL164" i="12" s="1"/>
  <c r="EC154" i="12"/>
  <c r="EE154" i="12" s="1"/>
  <c r="EF154" i="12" s="1"/>
  <c r="EL154" i="12" s="1"/>
  <c r="DY96" i="12"/>
  <c r="DZ96" i="12" s="1"/>
  <c r="EA96" i="12" s="1"/>
  <c r="EB149" i="12"/>
  <c r="ED149" i="12" s="1"/>
  <c r="ED133" i="12"/>
  <c r="DX111" i="12"/>
  <c r="DY111" i="12" s="1"/>
  <c r="DZ111" i="12" s="1"/>
  <c r="EB111" i="12" s="1"/>
  <c r="EC82" i="12"/>
  <c r="EE82" i="12" s="1"/>
  <c r="EF82" i="12" s="1"/>
  <c r="EC133" i="12"/>
  <c r="EB165" i="12"/>
  <c r="ED165" i="12" s="1"/>
  <c r="EJ89" i="12"/>
  <c r="EA98" i="12"/>
  <c r="EC98" i="12" s="1"/>
  <c r="EJ147" i="12"/>
  <c r="EL155" i="12"/>
  <c r="EH155" i="12"/>
  <c r="EG155" i="12"/>
  <c r="EH104" i="12"/>
  <c r="EI104" i="12" s="1"/>
  <c r="EK104" i="12" s="1"/>
  <c r="EG78" i="12"/>
  <c r="EJ78" i="12" s="1"/>
  <c r="EL78" i="12"/>
  <c r="EY185" i="12"/>
  <c r="EZ185" i="12"/>
  <c r="EW185" i="12"/>
  <c r="EX185" i="12" s="1"/>
  <c r="EO69" i="12"/>
  <c r="EL129" i="12"/>
  <c r="EG129" i="12"/>
  <c r="EI129" i="12" s="1"/>
  <c r="EK129" i="12" s="1"/>
  <c r="EG84" i="12"/>
  <c r="EH84" i="12"/>
  <c r="EL102" i="12"/>
  <c r="EH102" i="12"/>
  <c r="EG102" i="12"/>
  <c r="EI85" i="12"/>
  <c r="EK85" i="12" s="1"/>
  <c r="DX108" i="12"/>
  <c r="DY108" i="12" s="1"/>
  <c r="DZ108" i="12" s="1"/>
  <c r="EH127" i="12"/>
  <c r="EG127" i="12"/>
  <c r="EI131" i="12"/>
  <c r="EK131" i="12" s="1"/>
  <c r="EI72" i="12"/>
  <c r="EK72" i="12" s="1"/>
  <c r="EI139" i="12"/>
  <c r="EK139" i="12" s="1"/>
  <c r="EI86" i="12"/>
  <c r="EK86" i="12" s="1"/>
  <c r="EI75" i="12"/>
  <c r="EK75" i="12" s="1"/>
  <c r="EJ93" i="12"/>
  <c r="EI153" i="12"/>
  <c r="EK153" i="12" s="1"/>
  <c r="EE77" i="12"/>
  <c r="EF77" i="12" s="1"/>
  <c r="EL77" i="12" s="1"/>
  <c r="ED141" i="12"/>
  <c r="EE141" i="12" s="1"/>
  <c r="EF141" i="12" s="1"/>
  <c r="EI87" i="12"/>
  <c r="EK87" i="12" s="1"/>
  <c r="EI132" i="12"/>
  <c r="EK132" i="12" s="1"/>
  <c r="EI114" i="12"/>
  <c r="EK114" i="12" s="1"/>
  <c r="EI116" i="12"/>
  <c r="EK116" i="12" s="1"/>
  <c r="EJ75" i="12"/>
  <c r="EJ137" i="12"/>
  <c r="EJ156" i="12"/>
  <c r="EJ151" i="12"/>
  <c r="EI161" i="12"/>
  <c r="EK161" i="12" s="1"/>
  <c r="EJ109" i="12"/>
  <c r="EJ134" i="12"/>
  <c r="EI92" i="12"/>
  <c r="EK92" i="12" s="1"/>
  <c r="EI151" i="12"/>
  <c r="EK151" i="12" s="1"/>
  <c r="EI113" i="12"/>
  <c r="EK113" i="12" s="1"/>
  <c r="ED120" i="12"/>
  <c r="ED122" i="12"/>
  <c r="EJ166" i="12"/>
  <c r="EJ85" i="12"/>
  <c r="EJ114" i="12"/>
  <c r="EJ139" i="12"/>
  <c r="DW88" i="12"/>
  <c r="EC90" i="12"/>
  <c r="EE90" i="12" s="1"/>
  <c r="EF90" i="12" s="1"/>
  <c r="EI134" i="12"/>
  <c r="EK134" i="12" s="1"/>
  <c r="EJ72" i="12"/>
  <c r="EI137" i="12"/>
  <c r="EK137" i="12" s="1"/>
  <c r="EI156" i="12"/>
  <c r="EK156" i="12" s="1"/>
  <c r="EI109" i="12"/>
  <c r="EK109" i="12" s="1"/>
  <c r="EJ132" i="12"/>
  <c r="ED163" i="12"/>
  <c r="EE163" i="12" s="1"/>
  <c r="EF163" i="12" s="1"/>
  <c r="EL163" i="12" s="1"/>
  <c r="ED148" i="12"/>
  <c r="EE148" i="12" s="1"/>
  <c r="EF148" i="12" s="1"/>
  <c r="EC158" i="12"/>
  <c r="EE158" i="12" s="1"/>
  <c r="EF158" i="12" s="1"/>
  <c r="EI166" i="12"/>
  <c r="EK166" i="12" s="1"/>
  <c r="EI81" i="12"/>
  <c r="EK81" i="12" s="1"/>
  <c r="EJ87" i="12"/>
  <c r="EJ86" i="12"/>
  <c r="EJ116" i="12"/>
  <c r="EJ131" i="12"/>
  <c r="EI89" i="12"/>
  <c r="EK89" i="12" s="1"/>
  <c r="EI93" i="12"/>
  <c r="EK93" i="12" s="1"/>
  <c r="EJ161" i="12"/>
  <c r="EJ92" i="12"/>
  <c r="EJ153" i="12"/>
  <c r="EJ113" i="12"/>
  <c r="EC120" i="12"/>
  <c r="EC122" i="12"/>
  <c r="EI147" i="12"/>
  <c r="EK147" i="12" s="1"/>
  <c r="DW144" i="12"/>
  <c r="DY144" i="12" s="1"/>
  <c r="DZ144" i="12" s="1"/>
  <c r="EA144" i="12" s="1"/>
  <c r="EH150" i="12"/>
  <c r="EG150" i="12"/>
  <c r="EG167" i="12"/>
  <c r="EL167" i="12"/>
  <c r="EL94" i="12"/>
  <c r="EG94" i="12"/>
  <c r="EI94" i="12" s="1"/>
  <c r="EH95" i="12"/>
  <c r="EG95" i="12"/>
  <c r="EG73" i="12"/>
  <c r="EH73" i="12"/>
  <c r="EH100" i="12"/>
  <c r="EG100" i="12"/>
  <c r="EG135" i="12"/>
  <c r="EE103" i="12"/>
  <c r="EF103" i="12" s="1"/>
  <c r="EL103" i="12" s="1"/>
  <c r="EL69" i="12"/>
  <c r="EH69" i="12"/>
  <c r="EA83" i="12"/>
  <c r="EC83" i="12" s="1"/>
  <c r="EG123" i="12"/>
  <c r="EL123" i="12"/>
  <c r="EH146" i="12"/>
  <c r="EL146" i="12"/>
  <c r="EH115" i="12"/>
  <c r="EL115" i="12"/>
  <c r="EG71" i="12"/>
  <c r="EH135" i="12"/>
  <c r="EH136" i="12"/>
  <c r="EB159" i="12"/>
  <c r="ED159" i="12" s="1"/>
  <c r="EG79" i="12"/>
  <c r="DY70" i="12"/>
  <c r="DZ70" i="12" s="1"/>
  <c r="EB70" i="12" s="1"/>
  <c r="EG69" i="12"/>
  <c r="EA142" i="12"/>
  <c r="EC142" i="12" s="1"/>
  <c r="EG115" i="12"/>
  <c r="EG136" i="12"/>
  <c r="EA140" i="12"/>
  <c r="EC140" i="12" s="1"/>
  <c r="EH71" i="12"/>
  <c r="EH121" i="12"/>
  <c r="DY152" i="12"/>
  <c r="DZ152" i="12" s="1"/>
  <c r="EB152" i="12" s="1"/>
  <c r="EH91" i="12"/>
  <c r="EG91" i="12"/>
  <c r="EH79" i="12"/>
  <c r="EG164" i="12"/>
  <c r="EH154" i="12"/>
  <c r="EG154" i="12"/>
  <c r="EA160" i="12"/>
  <c r="EC160" i="12" s="1"/>
  <c r="EH164" i="12"/>
  <c r="EG121" i="12"/>
  <c r="EH123" i="12"/>
  <c r="EG146" i="12"/>
  <c r="EG162" i="12"/>
  <c r="EH162" i="12"/>
  <c r="EA168" i="12"/>
  <c r="EC168" i="12" s="1"/>
  <c r="FP185" i="14" l="1"/>
  <c r="FS185" i="14"/>
  <c r="FT185" i="14"/>
  <c r="EB96" i="12"/>
  <c r="EC165" i="12"/>
  <c r="EC149" i="12"/>
  <c r="EE149" i="12" s="1"/>
  <c r="EF149" i="12" s="1"/>
  <c r="EE133" i="12"/>
  <c r="EF133" i="12" s="1"/>
  <c r="EL133" i="12" s="1"/>
  <c r="EA111" i="12"/>
  <c r="ED111" i="12" s="1"/>
  <c r="ED98" i="12"/>
  <c r="EE98" i="12" s="1"/>
  <c r="EF98" i="12" s="1"/>
  <c r="EG98" i="12" s="1"/>
  <c r="EL82" i="12"/>
  <c r="EH82" i="12"/>
  <c r="EG82" i="12"/>
  <c r="EI155" i="12"/>
  <c r="EK155" i="12" s="1"/>
  <c r="EI78" i="12"/>
  <c r="EK78" i="12" s="1"/>
  <c r="EN69" i="12" s="1"/>
  <c r="EJ104" i="12"/>
  <c r="EJ155" i="12"/>
  <c r="EI84" i="12"/>
  <c r="EK84" i="12" s="1"/>
  <c r="FB185" i="12"/>
  <c r="FA185" i="12"/>
  <c r="EJ129" i="12"/>
  <c r="EJ84" i="12"/>
  <c r="EI102" i="12"/>
  <c r="EK102" i="12" s="1"/>
  <c r="EJ102" i="12"/>
  <c r="EI69" i="12"/>
  <c r="EK69" i="12" s="1"/>
  <c r="EJ127" i="12"/>
  <c r="EI136" i="12"/>
  <c r="EK136" i="12" s="1"/>
  <c r="EI127" i="12"/>
  <c r="EK127" i="12" s="1"/>
  <c r="EA108" i="12"/>
  <c r="EB108" i="12"/>
  <c r="EH77" i="12"/>
  <c r="EG77" i="12"/>
  <c r="ED96" i="12"/>
  <c r="EI164" i="12"/>
  <c r="EK164" i="12" s="1"/>
  <c r="EJ162" i="12"/>
  <c r="EJ79" i="12"/>
  <c r="EI115" i="12"/>
  <c r="EK115" i="12" s="1"/>
  <c r="EI100" i="12"/>
  <c r="EK100" i="12" s="1"/>
  <c r="EI95" i="12"/>
  <c r="EK95" i="12" s="1"/>
  <c r="EI135" i="12"/>
  <c r="EK135" i="12" s="1"/>
  <c r="EI146" i="12"/>
  <c r="EK146" i="12" s="1"/>
  <c r="EJ154" i="12"/>
  <c r="EI91" i="12"/>
  <c r="EK91" i="12" s="1"/>
  <c r="EJ71" i="12"/>
  <c r="EJ73" i="12"/>
  <c r="EI150" i="12"/>
  <c r="EK150" i="12" s="1"/>
  <c r="EJ123" i="12"/>
  <c r="EI121" i="12"/>
  <c r="EK121" i="12" s="1"/>
  <c r="EJ135" i="12"/>
  <c r="EI154" i="12"/>
  <c r="EK154" i="12" s="1"/>
  <c r="EI79" i="12"/>
  <c r="EK79" i="12" s="1"/>
  <c r="EJ136" i="12"/>
  <c r="EI71" i="12"/>
  <c r="EK71" i="12" s="1"/>
  <c r="EJ146" i="12"/>
  <c r="ED168" i="12"/>
  <c r="EE168" i="12" s="1"/>
  <c r="EF168" i="12" s="1"/>
  <c r="EC159" i="12"/>
  <c r="EE159" i="12" s="1"/>
  <c r="EF159" i="12" s="1"/>
  <c r="EL159" i="12" s="1"/>
  <c r="EI162" i="12"/>
  <c r="EK162" i="12" s="1"/>
  <c r="EJ164" i="12"/>
  <c r="EC96" i="12"/>
  <c r="EJ69" i="12"/>
  <c r="EI73" i="12"/>
  <c r="EK73" i="12" s="1"/>
  <c r="EI167" i="12"/>
  <c r="EK167" i="12" s="1"/>
  <c r="EJ167" i="12"/>
  <c r="EJ94" i="12"/>
  <c r="ED140" i="12"/>
  <c r="EE140" i="12" s="1"/>
  <c r="EF140" i="12" s="1"/>
  <c r="EJ121" i="12"/>
  <c r="EJ115" i="12"/>
  <c r="EI123" i="12"/>
  <c r="EK123" i="12" s="1"/>
  <c r="ED160" i="12"/>
  <c r="EE160" i="12" s="1"/>
  <c r="EF160" i="12" s="1"/>
  <c r="EL160" i="12" s="1"/>
  <c r="ED83" i="12"/>
  <c r="EE83" i="12" s="1"/>
  <c r="EF83" i="12" s="1"/>
  <c r="EG83" i="12" s="1"/>
  <c r="EJ91" i="12"/>
  <c r="EJ100" i="12"/>
  <c r="EJ95" i="12"/>
  <c r="EJ150" i="12"/>
  <c r="ED142" i="12"/>
  <c r="EE142" i="12" s="1"/>
  <c r="EF142" i="12" s="1"/>
  <c r="EL142" i="12" s="1"/>
  <c r="EE165" i="12"/>
  <c r="EF165" i="12" s="1"/>
  <c r="EH165" i="12" s="1"/>
  <c r="EE122" i="12"/>
  <c r="EF122" i="12" s="1"/>
  <c r="EL122" i="12" s="1"/>
  <c r="EK94" i="12"/>
  <c r="EE120" i="12"/>
  <c r="EF120" i="12" s="1"/>
  <c r="EG120" i="12" s="1"/>
  <c r="EG103" i="12"/>
  <c r="EH103" i="12"/>
  <c r="EA70" i="12"/>
  <c r="EC70" i="12" s="1"/>
  <c r="EG148" i="12"/>
  <c r="EO76" i="12"/>
  <c r="EL148" i="12"/>
  <c r="EH90" i="12"/>
  <c r="EL90" i="12"/>
  <c r="EG141" i="12"/>
  <c r="EL141" i="12"/>
  <c r="EG158" i="12"/>
  <c r="EO77" i="12"/>
  <c r="EL158" i="12"/>
  <c r="EH158" i="12"/>
  <c r="EG90" i="12"/>
  <c r="EA152" i="12"/>
  <c r="EC152" i="12" s="1"/>
  <c r="DY88" i="12"/>
  <c r="DZ88" i="12" s="1"/>
  <c r="EA88" i="12" s="1"/>
  <c r="EH163" i="12"/>
  <c r="EG163" i="12"/>
  <c r="EH141" i="12"/>
  <c r="EH148" i="12"/>
  <c r="EB144" i="12"/>
  <c r="ED144" i="12" s="1"/>
  <c r="FU185" i="14" l="1"/>
  <c r="FV185" i="14" s="1"/>
  <c r="EG133" i="12"/>
  <c r="EH133" i="12"/>
  <c r="EG149" i="12"/>
  <c r="EL149" i="12"/>
  <c r="EH149" i="12"/>
  <c r="EC111" i="12"/>
  <c r="EE111" i="12" s="1"/>
  <c r="EF111" i="12" s="1"/>
  <c r="EG111" i="12" s="1"/>
  <c r="EI82" i="12"/>
  <c r="EK82" i="12" s="1"/>
  <c r="EJ82" i="12"/>
  <c r="EH98" i="12"/>
  <c r="EJ98" i="12" s="1"/>
  <c r="FC185" i="12"/>
  <c r="FD185" i="12" s="1"/>
  <c r="EO71" i="12"/>
  <c r="EL98" i="12"/>
  <c r="ED108" i="12"/>
  <c r="EC108" i="12"/>
  <c r="EJ141" i="12"/>
  <c r="EI77" i="12"/>
  <c r="EK77" i="12" s="1"/>
  <c r="EJ77" i="12"/>
  <c r="EI163" i="12"/>
  <c r="EK163" i="12" s="1"/>
  <c r="EG122" i="12"/>
  <c r="EJ148" i="12"/>
  <c r="EJ158" i="12"/>
  <c r="EJ103" i="12"/>
  <c r="EJ90" i="12"/>
  <c r="EI158" i="12"/>
  <c r="EK158" i="12" s="1"/>
  <c r="EN77" i="12" s="1"/>
  <c r="EJ163" i="12"/>
  <c r="EI141" i="12"/>
  <c r="EK141" i="12" s="1"/>
  <c r="EI148" i="12"/>
  <c r="EK148" i="12" s="1"/>
  <c r="EN76" i="12" s="1"/>
  <c r="ED70" i="12"/>
  <c r="EE70" i="12" s="1"/>
  <c r="EF70" i="12" s="1"/>
  <c r="EH70" i="12" s="1"/>
  <c r="EI103" i="12"/>
  <c r="EK103" i="12" s="1"/>
  <c r="ED152" i="12"/>
  <c r="EE152" i="12" s="1"/>
  <c r="EF152" i="12" s="1"/>
  <c r="EL152" i="12" s="1"/>
  <c r="EI90" i="12"/>
  <c r="EK90" i="12" s="1"/>
  <c r="EC144" i="12"/>
  <c r="EE144" i="12" s="1"/>
  <c r="EF144" i="12" s="1"/>
  <c r="EL144" i="12" s="1"/>
  <c r="EG165" i="12"/>
  <c r="EI165" i="12" s="1"/>
  <c r="EK165" i="12" s="1"/>
  <c r="EL165" i="12"/>
  <c r="EH122" i="12"/>
  <c r="EH120" i="12"/>
  <c r="EL120" i="12"/>
  <c r="EH159" i="12"/>
  <c r="EG159" i="12"/>
  <c r="EO78" i="12"/>
  <c r="EL168" i="12"/>
  <c r="EG140" i="12"/>
  <c r="EL140" i="12"/>
  <c r="EH83" i="12"/>
  <c r="EI83" i="12" s="1"/>
  <c r="EL83" i="12"/>
  <c r="EE96" i="12"/>
  <c r="EF96" i="12" s="1"/>
  <c r="EL96" i="12" s="1"/>
  <c r="EH140" i="12"/>
  <c r="DZ169" i="12"/>
  <c r="EB88" i="12"/>
  <c r="ED88" i="12" s="1"/>
  <c r="EG142" i="12"/>
  <c r="EG160" i="12"/>
  <c r="EG168" i="12"/>
  <c r="EH142" i="12"/>
  <c r="EH160" i="12"/>
  <c r="EH168" i="12"/>
  <c r="FZ185" i="14" l="1"/>
  <c r="GA185" i="14"/>
  <c r="FW185" i="14"/>
  <c r="FX185" i="14"/>
  <c r="EI133" i="12"/>
  <c r="EK133" i="12" s="1"/>
  <c r="EJ133" i="12"/>
  <c r="EJ149" i="12"/>
  <c r="EI149" i="12"/>
  <c r="EK149" i="12" s="1"/>
  <c r="EH111" i="12"/>
  <c r="EJ111" i="12" s="1"/>
  <c r="EL111" i="12"/>
  <c r="EI98" i="12"/>
  <c r="EK98" i="12" s="1"/>
  <c r="EN71" i="12" s="1"/>
  <c r="FI185" i="12"/>
  <c r="FH185" i="12"/>
  <c r="FF185" i="12"/>
  <c r="FE185" i="12"/>
  <c r="EE108" i="12"/>
  <c r="EF108" i="12" s="1"/>
  <c r="EH108" i="12" s="1"/>
  <c r="EJ122" i="12"/>
  <c r="EJ142" i="12"/>
  <c r="EJ160" i="12"/>
  <c r="EJ168" i="12"/>
  <c r="EI159" i="12"/>
  <c r="EK159" i="12" s="1"/>
  <c r="EI142" i="12"/>
  <c r="EK142" i="12" s="1"/>
  <c r="EI168" i="12"/>
  <c r="EK168" i="12" s="1"/>
  <c r="EN78" i="12" s="1"/>
  <c r="EJ140" i="12"/>
  <c r="EI140" i="12"/>
  <c r="EK140" i="12" s="1"/>
  <c r="EJ120" i="12"/>
  <c r="EI160" i="12"/>
  <c r="EK160" i="12" s="1"/>
  <c r="EJ159" i="12"/>
  <c r="EJ165" i="12"/>
  <c r="EI122" i="12"/>
  <c r="EK122" i="12" s="1"/>
  <c r="EK83" i="12"/>
  <c r="EJ83" i="12"/>
  <c r="EC88" i="12"/>
  <c r="EE88" i="12" s="1"/>
  <c r="EF88" i="12" s="1"/>
  <c r="EI120" i="12"/>
  <c r="EK120" i="12" s="1"/>
  <c r="EG70" i="12"/>
  <c r="EL70" i="12"/>
  <c r="EG96" i="12"/>
  <c r="EH96" i="12"/>
  <c r="EH152" i="12"/>
  <c r="EG152" i="12"/>
  <c r="EG144" i="12"/>
  <c r="EH144" i="12"/>
  <c r="FY185" i="14" l="1"/>
  <c r="EI111" i="12"/>
  <c r="EK111" i="12" s="1"/>
  <c r="FG185" i="12"/>
  <c r="FJ185" i="12" s="1"/>
  <c r="EO72" i="12"/>
  <c r="EG108" i="12"/>
  <c r="EI108" i="12" s="1"/>
  <c r="EK108" i="12" s="1"/>
  <c r="EN72" i="12" s="1"/>
  <c r="EL108" i="12"/>
  <c r="EI152" i="12"/>
  <c r="EK152" i="12" s="1"/>
  <c r="EI144" i="12"/>
  <c r="EK144" i="12" s="1"/>
  <c r="EJ96" i="12"/>
  <c r="EI70" i="12"/>
  <c r="EK70" i="12" s="1"/>
  <c r="EI96" i="12"/>
  <c r="EK96" i="12" s="1"/>
  <c r="EJ70" i="12"/>
  <c r="EJ152" i="12"/>
  <c r="EJ144" i="12"/>
  <c r="EL88" i="12"/>
  <c r="EO70" i="12"/>
  <c r="EF169" i="12"/>
  <c r="R58" i="12" s="1"/>
  <c r="R59" i="12" s="1"/>
  <c r="EH88" i="12"/>
  <c r="EG88" i="12"/>
  <c r="GC185" i="14" l="1"/>
  <c r="GB185" i="14"/>
  <c r="FK185" i="12"/>
  <c r="FL185" i="12" s="1"/>
  <c r="FM185" i="12" s="1"/>
  <c r="EJ108" i="12"/>
  <c r="EJ88" i="12"/>
  <c r="EI88" i="12"/>
  <c r="EK88" i="12" s="1"/>
  <c r="EN70" i="12" s="1"/>
  <c r="GD185" i="14" l="1"/>
  <c r="GE185" i="14" s="1"/>
  <c r="GG185" i="14" s="1"/>
  <c r="FN185" i="12"/>
  <c r="FR185" i="12"/>
  <c r="FQ185" i="12"/>
  <c r="FO185" i="12"/>
  <c r="GI185" i="14" l="1"/>
  <c r="GJ185" i="14"/>
  <c r="GF185" i="14"/>
  <c r="GH185" i="14" s="1"/>
  <c r="FP185" i="12"/>
  <c r="FS185" i="12" s="1"/>
  <c r="GK185" i="14" l="1"/>
  <c r="GL185" i="14"/>
  <c r="FT185" i="12"/>
  <c r="FU185" i="12" s="1"/>
  <c r="FV185" i="12" s="1"/>
  <c r="GM185" i="14" l="1"/>
  <c r="GN185" i="14" s="1"/>
  <c r="FW185" i="12"/>
  <c r="FZ185" i="12"/>
  <c r="GA185" i="12"/>
  <c r="FX185" i="12"/>
  <c r="GR185" i="14" l="1"/>
  <c r="GS185" i="14"/>
  <c r="GO185" i="14"/>
  <c r="GP185" i="14"/>
  <c r="FY185" i="12"/>
  <c r="GB185" i="12" s="1"/>
  <c r="GQ185" i="14" l="1"/>
  <c r="GC185" i="12"/>
  <c r="GD185" i="12" s="1"/>
  <c r="GE185" i="12" s="1"/>
  <c r="GI185" i="12" s="1"/>
  <c r="GU185" i="14" l="1"/>
  <c r="GT185" i="14"/>
  <c r="GJ185" i="12"/>
  <c r="GF185" i="12"/>
  <c r="GG185" i="12"/>
  <c r="GV185" i="14" l="1"/>
  <c r="GW185" i="14" s="1"/>
  <c r="GH185" i="12"/>
  <c r="GK185" i="12" s="1"/>
  <c r="HA185" i="14" l="1"/>
  <c r="HB185" i="14"/>
  <c r="GY185" i="14"/>
  <c r="GX185" i="14"/>
  <c r="GL185" i="12"/>
  <c r="GM185" i="12" s="1"/>
  <c r="GN185" i="12" s="1"/>
  <c r="GZ185" i="14" l="1"/>
  <c r="M185" i="14"/>
  <c r="HD185" i="14"/>
  <c r="HC185" i="14"/>
  <c r="HE185" i="14" s="1"/>
  <c r="HF185" i="14" s="1"/>
  <c r="GO185" i="12"/>
  <c r="GP185" i="12"/>
  <c r="GS185" i="12"/>
  <c r="GR185" i="12"/>
  <c r="C185" i="14" l="1"/>
  <c r="O187" i="14"/>
  <c r="M186" i="14"/>
  <c r="C186" i="14" s="1"/>
  <c r="GQ185" i="12"/>
  <c r="P187" i="14" l="1"/>
  <c r="Q187" i="14" s="1"/>
  <c r="O186" i="14"/>
  <c r="G186" i="14"/>
  <c r="I186" i="14" s="1"/>
  <c r="F186" i="14"/>
  <c r="H186" i="14" s="1"/>
  <c r="F185" i="14"/>
  <c r="H185" i="14" s="1"/>
  <c r="G185" i="14"/>
  <c r="I185" i="14" s="1"/>
  <c r="GT185" i="12"/>
  <c r="GU185" i="12"/>
  <c r="R187" i="14" l="1"/>
  <c r="S187" i="14" s="1"/>
  <c r="T187" i="14"/>
  <c r="U187" i="14"/>
  <c r="GV185" i="12"/>
  <c r="GW185" i="12" s="1"/>
  <c r="GX185" i="12" s="1"/>
  <c r="W187" i="14" l="1"/>
  <c r="V187" i="14"/>
  <c r="X187" i="14" s="1"/>
  <c r="Y187" i="14" s="1"/>
  <c r="Z187" i="14" s="1"/>
  <c r="GY185" i="12"/>
  <c r="GZ185" i="12" s="1"/>
  <c r="M185" i="12" s="1"/>
  <c r="HA185" i="12"/>
  <c r="HB185" i="12"/>
  <c r="AC187" i="14" l="1"/>
  <c r="AD187" i="14"/>
  <c r="AA187" i="14"/>
  <c r="AB187" i="14" s="1"/>
  <c r="C185" i="12"/>
  <c r="M186" i="12"/>
  <c r="C186" i="12" s="1"/>
  <c r="O187" i="12"/>
  <c r="HC185" i="12"/>
  <c r="HD185" i="12"/>
  <c r="AE187" i="14" l="1"/>
  <c r="AF187" i="14"/>
  <c r="P187" i="12"/>
  <c r="U187" i="12" s="1"/>
  <c r="O186" i="12"/>
  <c r="F186" i="12"/>
  <c r="H186" i="12" s="1"/>
  <c r="G186" i="12"/>
  <c r="I186" i="12" s="1"/>
  <c r="G185" i="12"/>
  <c r="I185" i="12" s="1"/>
  <c r="F185" i="12"/>
  <c r="H185" i="12" s="1"/>
  <c r="HE185" i="12"/>
  <c r="HF185" i="12" s="1"/>
  <c r="AG187" i="14" l="1"/>
  <c r="AH187" i="14" s="1"/>
  <c r="AI187" i="14" s="1"/>
  <c r="Q187" i="12"/>
  <c r="T187" i="12"/>
  <c r="R187" i="12"/>
  <c r="AL187" i="14" l="1"/>
  <c r="AM187" i="14"/>
  <c r="AJ187" i="14"/>
  <c r="AK187" i="14" s="1"/>
  <c r="S187" i="12"/>
  <c r="W187" i="12" s="1"/>
  <c r="AO187" i="14" l="1"/>
  <c r="AN187" i="14"/>
  <c r="V187" i="12"/>
  <c r="X187" i="12" s="1"/>
  <c r="Y187" i="12" s="1"/>
  <c r="AD187" i="12" s="1"/>
  <c r="AP187" i="14" l="1"/>
  <c r="AQ187" i="14" s="1"/>
  <c r="AC187" i="12"/>
  <c r="AA187" i="12"/>
  <c r="Z187" i="12"/>
  <c r="AU187" i="14" l="1"/>
  <c r="AV187" i="14"/>
  <c r="AS187" i="14"/>
  <c r="AR187" i="14"/>
  <c r="AT187" i="14" s="1"/>
  <c r="AB187" i="12"/>
  <c r="AF187" i="12" s="1"/>
  <c r="AX187" i="14" l="1"/>
  <c r="AW187" i="14"/>
  <c r="AE187" i="12"/>
  <c r="AG187" i="12" s="1"/>
  <c r="AH187" i="12" s="1"/>
  <c r="AL187" i="12" s="1"/>
  <c r="AY187" i="14" l="1"/>
  <c r="AZ187" i="14" s="1"/>
  <c r="AI187" i="12"/>
  <c r="AJ187" i="12"/>
  <c r="AM187" i="12"/>
  <c r="BD187" i="14" l="1"/>
  <c r="BE187" i="14"/>
  <c r="BB187" i="14"/>
  <c r="BA187" i="14"/>
  <c r="AK187" i="12"/>
  <c r="AN187" i="12" s="1"/>
  <c r="BC187" i="14" l="1"/>
  <c r="BF187" i="14"/>
  <c r="BG187" i="14"/>
  <c r="AO187" i="12"/>
  <c r="AP187" i="12" s="1"/>
  <c r="AQ187" i="12" s="1"/>
  <c r="AS187" i="12" s="1"/>
  <c r="BH187" i="14" l="1"/>
  <c r="BI187" i="14" s="1"/>
  <c r="BJ187" i="14" s="1"/>
  <c r="AU187" i="12"/>
  <c r="AR187" i="12"/>
  <c r="AT187" i="12" s="1"/>
  <c r="AW187" i="12" s="1"/>
  <c r="AV187" i="12"/>
  <c r="BM187" i="14" l="1"/>
  <c r="BN187" i="14"/>
  <c r="BK187" i="14"/>
  <c r="BL187" i="14" s="1"/>
  <c r="AX187" i="12"/>
  <c r="AY187" i="12" s="1"/>
  <c r="AZ187" i="12" s="1"/>
  <c r="BE187" i="12" s="1"/>
  <c r="BO187" i="14" l="1"/>
  <c r="BP187" i="14"/>
  <c r="BA187" i="12"/>
  <c r="BB187" i="12"/>
  <c r="BD187" i="12"/>
  <c r="BQ187" i="14" l="1"/>
  <c r="BR187" i="14" s="1"/>
  <c r="BC187" i="12"/>
  <c r="BG187" i="12" s="1"/>
  <c r="BV187" i="14" l="1"/>
  <c r="BW187" i="14"/>
  <c r="BS187" i="14"/>
  <c r="BT187" i="14"/>
  <c r="BF187" i="12"/>
  <c r="BH187" i="12" s="1"/>
  <c r="BI187" i="12" s="1"/>
  <c r="BN187" i="12" s="1"/>
  <c r="BU187" i="14" l="1"/>
  <c r="BK187" i="12"/>
  <c r="BM187" i="12"/>
  <c r="BJ187" i="12"/>
  <c r="BX187" i="14" l="1"/>
  <c r="BY187" i="14"/>
  <c r="BL187" i="12"/>
  <c r="BO187" i="12" s="1"/>
  <c r="BZ187" i="14" l="1"/>
  <c r="CA187" i="14" s="1"/>
  <c r="CB187" i="14" s="1"/>
  <c r="BP187" i="12"/>
  <c r="BQ187" i="12" s="1"/>
  <c r="BR187" i="12" s="1"/>
  <c r="BW187" i="12" s="1"/>
  <c r="CE187" i="14" l="1"/>
  <c r="CF187" i="14"/>
  <c r="CC187" i="14"/>
  <c r="CD187" i="14" s="1"/>
  <c r="BS187" i="12"/>
  <c r="BV187" i="12"/>
  <c r="BT187" i="12"/>
  <c r="CG187" i="14" l="1"/>
  <c r="CH187" i="14"/>
  <c r="BU187" i="12"/>
  <c r="BY187" i="12" s="1"/>
  <c r="CI187" i="14" l="1"/>
  <c r="CJ187" i="14" s="1"/>
  <c r="CK187" i="14" s="1"/>
  <c r="BX187" i="12"/>
  <c r="BZ187" i="12" s="1"/>
  <c r="CA187" i="12" s="1"/>
  <c r="CB187" i="12" s="1"/>
  <c r="CN187" i="14" l="1"/>
  <c r="CO187" i="14"/>
  <c r="CL187" i="14"/>
  <c r="CM187" i="14" s="1"/>
  <c r="CC187" i="12"/>
  <c r="CD187" i="12" s="1"/>
  <c r="CF187" i="12"/>
  <c r="CE187" i="12"/>
  <c r="CP187" i="14" l="1"/>
  <c r="CQ187" i="14"/>
  <c r="CG187" i="12"/>
  <c r="CH187" i="12"/>
  <c r="CR187" i="14" l="1"/>
  <c r="CS187" i="14" s="1"/>
  <c r="CI187" i="12"/>
  <c r="CJ187" i="12" s="1"/>
  <c r="CO187" i="12" s="1"/>
  <c r="CW187" i="14" l="1"/>
  <c r="CX187" i="14"/>
  <c r="CT187" i="14"/>
  <c r="CU187" i="14"/>
  <c r="CL187" i="12"/>
  <c r="CK187" i="12"/>
  <c r="CN187" i="12"/>
  <c r="CV187" i="14" l="1"/>
  <c r="CM187" i="12"/>
  <c r="CQ187" i="12" s="1"/>
  <c r="CY187" i="14" l="1"/>
  <c r="CZ187" i="14"/>
  <c r="CP187" i="12"/>
  <c r="CR187" i="12" s="1"/>
  <c r="CS187" i="12" s="1"/>
  <c r="CX187" i="12" s="1"/>
  <c r="DA187" i="14" l="1"/>
  <c r="DB187" i="14" s="1"/>
  <c r="DC187" i="14" s="1"/>
  <c r="CU187" i="12"/>
  <c r="CW187" i="12"/>
  <c r="CT187" i="12"/>
  <c r="DF187" i="14" l="1"/>
  <c r="DG187" i="14"/>
  <c r="DD187" i="14"/>
  <c r="DE187" i="14" s="1"/>
  <c r="CV187" i="12"/>
  <c r="CY187" i="12" s="1"/>
  <c r="DI187" i="14" l="1"/>
  <c r="DH187" i="14"/>
  <c r="CZ187" i="12"/>
  <c r="DA187" i="12" s="1"/>
  <c r="DB187" i="12" s="1"/>
  <c r="DG187" i="12" s="1"/>
  <c r="DJ187" i="14" l="1"/>
  <c r="DK187" i="14" s="1"/>
  <c r="DM187" i="14" s="1"/>
  <c r="DF187" i="12"/>
  <c r="DD187" i="12"/>
  <c r="DC187" i="12"/>
  <c r="DO187" i="14" l="1"/>
  <c r="DP187" i="14"/>
  <c r="DL187" i="14"/>
  <c r="DN187" i="14" s="1"/>
  <c r="DE187" i="12"/>
  <c r="DH187" i="12" s="1"/>
  <c r="DR187" i="14" l="1"/>
  <c r="DQ187" i="14"/>
  <c r="DI187" i="12"/>
  <c r="DJ187" i="12" s="1"/>
  <c r="DK187" i="12" s="1"/>
  <c r="DP187" i="12" s="1"/>
  <c r="DS187" i="14" l="1"/>
  <c r="DT187" i="14" s="1"/>
  <c r="DV187" i="14" s="1"/>
  <c r="DM187" i="12"/>
  <c r="DL187" i="12"/>
  <c r="DO187" i="12"/>
  <c r="DX187" i="14" l="1"/>
  <c r="DY187" i="14"/>
  <c r="DU187" i="14"/>
  <c r="DW187" i="14" s="1"/>
  <c r="DN187" i="12"/>
  <c r="DR187" i="12" s="1"/>
  <c r="DZ187" i="14" l="1"/>
  <c r="EA187" i="14"/>
  <c r="DQ187" i="12"/>
  <c r="DS187" i="12" s="1"/>
  <c r="DT187" i="12" s="1"/>
  <c r="EB187" i="14" l="1"/>
  <c r="EC187" i="14" s="1"/>
  <c r="EE187" i="14" s="1"/>
  <c r="DV187" i="12"/>
  <c r="DY187" i="12"/>
  <c r="DX187" i="12"/>
  <c r="DU187" i="12"/>
  <c r="EG187" i="14" l="1"/>
  <c r="EH187" i="14"/>
  <c r="ED187" i="14"/>
  <c r="EF187" i="14" s="1"/>
  <c r="DW187" i="12"/>
  <c r="DZ187" i="12" s="1"/>
  <c r="EI187" i="14" l="1"/>
  <c r="EJ187" i="14"/>
  <c r="EA187" i="12"/>
  <c r="EB187" i="12" s="1"/>
  <c r="EC187" i="12" s="1"/>
  <c r="EK187" i="14" l="1"/>
  <c r="EL187" i="14" s="1"/>
  <c r="EE187" i="12"/>
  <c r="EH187" i="12"/>
  <c r="EG187" i="12"/>
  <c r="ED187" i="12"/>
  <c r="EP187" i="14" l="1"/>
  <c r="EQ187" i="14"/>
  <c r="EM187" i="14"/>
  <c r="EN187" i="14"/>
  <c r="EF187" i="12"/>
  <c r="EJ187" i="12" s="1"/>
  <c r="EO187" i="14" l="1"/>
  <c r="EI187" i="12"/>
  <c r="EK187" i="12" s="1"/>
  <c r="EL187" i="12" s="1"/>
  <c r="ER187" i="14" l="1"/>
  <c r="ES187" i="14"/>
  <c r="EQ187" i="12"/>
  <c r="EP187" i="12"/>
  <c r="EN187" i="12"/>
  <c r="EM187" i="12"/>
  <c r="ET187" i="14" l="1"/>
  <c r="EU187" i="14" s="1"/>
  <c r="EO187" i="12"/>
  <c r="ER187" i="12" s="1"/>
  <c r="EY187" i="14" l="1"/>
  <c r="EZ187" i="14"/>
  <c r="EV187" i="14"/>
  <c r="EW187" i="14"/>
  <c r="ES187" i="12"/>
  <c r="ET187" i="12" s="1"/>
  <c r="EU187" i="12" s="1"/>
  <c r="EX187" i="14" l="1"/>
  <c r="EZ187" i="12"/>
  <c r="EY187" i="12"/>
  <c r="EV187" i="12"/>
  <c r="EW187" i="12"/>
  <c r="FA187" i="14" l="1"/>
  <c r="FB187" i="14"/>
  <c r="EX187" i="12"/>
  <c r="FC187" i="14" l="1"/>
  <c r="FD187" i="14" s="1"/>
  <c r="FA187" i="12"/>
  <c r="FB187" i="12"/>
  <c r="FH187" i="14" l="1"/>
  <c r="FI187" i="14"/>
  <c r="FE187" i="14"/>
  <c r="FF187" i="14"/>
  <c r="FC187" i="12"/>
  <c r="FD187" i="12" s="1"/>
  <c r="FG187" i="14" l="1"/>
  <c r="FI187" i="12"/>
  <c r="FH187" i="12"/>
  <c r="FE187" i="12"/>
  <c r="FF187" i="12"/>
  <c r="FJ187" i="14" l="1"/>
  <c r="FK187" i="14"/>
  <c r="FG187" i="12"/>
  <c r="FL187" i="14" l="1"/>
  <c r="FM187" i="14" s="1"/>
  <c r="FN187" i="14" s="1"/>
  <c r="FJ187" i="12"/>
  <c r="FK187" i="12"/>
  <c r="FQ187" i="14" l="1"/>
  <c r="FR187" i="14"/>
  <c r="FO187" i="14"/>
  <c r="FP187" i="14" s="1"/>
  <c r="FL187" i="12"/>
  <c r="FM187" i="12" s="1"/>
  <c r="FO187" i="12" s="1"/>
  <c r="FS187" i="14" l="1"/>
  <c r="FT187" i="14"/>
  <c r="FN187" i="12"/>
  <c r="FP187" i="12" s="1"/>
  <c r="FR187" i="12"/>
  <c r="FQ187" i="12"/>
  <c r="FU187" i="14" l="1"/>
  <c r="FV187" i="14" s="1"/>
  <c r="FW187" i="14" s="1"/>
  <c r="FT187" i="12"/>
  <c r="FS187" i="12"/>
  <c r="FZ187" i="14" l="1"/>
  <c r="GA187" i="14"/>
  <c r="FX187" i="14"/>
  <c r="FY187" i="14" s="1"/>
  <c r="FU187" i="12"/>
  <c r="FV187" i="12" s="1"/>
  <c r="FW187" i="12" s="1"/>
  <c r="GC187" i="14" l="1"/>
  <c r="GB187" i="14"/>
  <c r="FX187" i="12"/>
  <c r="FY187" i="12" s="1"/>
  <c r="FZ187" i="12"/>
  <c r="GA187" i="12"/>
  <c r="GD187" i="14" l="1"/>
  <c r="GE187" i="14" s="1"/>
  <c r="GG187" i="14" s="1"/>
  <c r="GC187" i="12"/>
  <c r="GB187" i="12"/>
  <c r="GI187" i="14" l="1"/>
  <c r="GJ187" i="14"/>
  <c r="GF187" i="14"/>
  <c r="GH187" i="14" s="1"/>
  <c r="GD187" i="12"/>
  <c r="GE187" i="12" s="1"/>
  <c r="GF187" i="12" s="1"/>
  <c r="GL187" i="14" l="1"/>
  <c r="GK187" i="14"/>
  <c r="GG187" i="12"/>
  <c r="GH187" i="12" s="1"/>
  <c r="GI187" i="12"/>
  <c r="GJ187" i="12"/>
  <c r="GM187" i="14" l="1"/>
  <c r="GN187" i="14" s="1"/>
  <c r="GL187" i="12"/>
  <c r="GK187" i="12"/>
  <c r="GR187" i="14" l="1"/>
  <c r="GS187" i="14"/>
  <c r="GP187" i="14"/>
  <c r="GO187" i="14"/>
  <c r="GM187" i="12"/>
  <c r="GN187" i="12" s="1"/>
  <c r="GO187" i="12" s="1"/>
  <c r="GQ187" i="14" l="1"/>
  <c r="GT187" i="14" s="1"/>
  <c r="GU187" i="14"/>
  <c r="GP187" i="12"/>
  <c r="GQ187" i="12" s="1"/>
  <c r="GR187" i="12"/>
  <c r="GS187" i="12"/>
  <c r="GV187" i="14" l="1"/>
  <c r="GW187" i="14" s="1"/>
  <c r="GU187" i="12"/>
  <c r="GT187" i="12"/>
  <c r="HA187" i="14" l="1"/>
  <c r="HB187" i="14"/>
  <c r="GX187" i="14"/>
  <c r="GY187" i="14"/>
  <c r="GV187" i="12"/>
  <c r="GW187" i="12" s="1"/>
  <c r="HB187" i="12" s="1"/>
  <c r="GZ187" i="14" l="1"/>
  <c r="GY187" i="12"/>
  <c r="GX187" i="12"/>
  <c r="HA187" i="12"/>
  <c r="M187" i="14" l="1"/>
  <c r="HC187" i="14"/>
  <c r="HD187" i="14"/>
  <c r="GZ187" i="12"/>
  <c r="M187" i="12" s="1"/>
  <c r="HE187" i="14" l="1"/>
  <c r="HF187" i="14" s="1"/>
  <c r="M188" i="14"/>
  <c r="C188" i="14" s="1"/>
  <c r="C187" i="14"/>
  <c r="O189" i="14"/>
  <c r="C187" i="12"/>
  <c r="M188" i="12"/>
  <c r="C188" i="12" s="1"/>
  <c r="HD187" i="12"/>
  <c r="HC187" i="12"/>
  <c r="O189" i="12"/>
  <c r="O188" i="12" s="1"/>
  <c r="G187" i="14" l="1"/>
  <c r="I187" i="14" s="1"/>
  <c r="F187" i="14"/>
  <c r="H187" i="14" s="1"/>
  <c r="P189" i="14"/>
  <c r="O188" i="14"/>
  <c r="G188" i="14"/>
  <c r="I188" i="14" s="1"/>
  <c r="F188" i="14"/>
  <c r="H188" i="14" s="1"/>
  <c r="G188" i="12"/>
  <c r="I188" i="12" s="1"/>
  <c r="F188" i="12"/>
  <c r="H188" i="12" s="1"/>
  <c r="F187" i="12"/>
  <c r="H187" i="12" s="1"/>
  <c r="G187" i="12"/>
  <c r="I187" i="12" s="1"/>
  <c r="HE187" i="12"/>
  <c r="HF187" i="12" s="1"/>
  <c r="P189" i="12"/>
  <c r="R189" i="12" s="1"/>
  <c r="T189" i="14" l="1"/>
  <c r="U189" i="14"/>
  <c r="R189" i="14"/>
  <c r="Q189" i="14"/>
  <c r="Q189" i="12"/>
  <c r="S189" i="12" s="1"/>
  <c r="T189" i="12"/>
  <c r="U189" i="12"/>
  <c r="S189" i="14" l="1"/>
  <c r="V189" i="12"/>
  <c r="W189" i="12"/>
  <c r="V189" i="14" l="1"/>
  <c r="W189" i="14"/>
  <c r="X189" i="12"/>
  <c r="Y189" i="12" s="1"/>
  <c r="X189" i="14" l="1"/>
  <c r="Y189" i="14" s="1"/>
  <c r="AA189" i="14" s="1"/>
  <c r="AD189" i="12"/>
  <c r="AC189" i="12"/>
  <c r="Z189" i="12"/>
  <c r="AA189" i="12"/>
  <c r="AC189" i="14" l="1"/>
  <c r="AD189" i="14"/>
  <c r="Z189" i="14"/>
  <c r="AB189" i="14" s="1"/>
  <c r="AB189" i="12"/>
  <c r="AE189" i="14" l="1"/>
  <c r="AF189" i="14"/>
  <c r="AF189" i="12"/>
  <c r="AE189" i="12"/>
  <c r="AG189" i="14" l="1"/>
  <c r="AH189" i="14" s="1"/>
  <c r="AI189" i="14" s="1"/>
  <c r="AG189" i="12"/>
  <c r="AH189" i="12" s="1"/>
  <c r="AJ189" i="12" s="1"/>
  <c r="AL189" i="14" l="1"/>
  <c r="AM189" i="14"/>
  <c r="AJ189" i="14"/>
  <c r="AK189" i="14" s="1"/>
  <c r="AM189" i="12"/>
  <c r="AL189" i="12"/>
  <c r="AI189" i="12"/>
  <c r="AK189" i="12" s="1"/>
  <c r="AO189" i="14" l="1"/>
  <c r="AN189" i="14"/>
  <c r="AO189" i="12"/>
  <c r="AN189" i="12"/>
  <c r="AP189" i="14" l="1"/>
  <c r="AQ189" i="14" s="1"/>
  <c r="AS189" i="14" s="1"/>
  <c r="AP189" i="12"/>
  <c r="AQ189" i="12" s="1"/>
  <c r="AR189" i="12" s="1"/>
  <c r="AU189" i="14" l="1"/>
  <c r="AV189" i="14"/>
  <c r="AR189" i="14"/>
  <c r="AT189" i="14" s="1"/>
  <c r="AS189" i="12"/>
  <c r="AT189" i="12" s="1"/>
  <c r="AV189" i="12"/>
  <c r="AU189" i="12"/>
  <c r="AX189" i="14" l="1"/>
  <c r="AW189" i="14"/>
  <c r="AW189" i="12"/>
  <c r="AX189" i="12"/>
  <c r="AY189" i="14" l="1"/>
  <c r="AZ189" i="14" s="1"/>
  <c r="AY189" i="12"/>
  <c r="AZ189" i="12" s="1"/>
  <c r="BA189" i="12" s="1"/>
  <c r="BD189" i="14" l="1"/>
  <c r="BE189" i="14"/>
  <c r="BB189" i="14"/>
  <c r="BA189" i="14"/>
  <c r="BD189" i="12"/>
  <c r="BE189" i="12"/>
  <c r="BB189" i="12"/>
  <c r="BC189" i="12" s="1"/>
  <c r="BC189" i="14" l="1"/>
  <c r="BF189" i="14"/>
  <c r="BG189" i="14"/>
  <c r="BG189" i="12"/>
  <c r="BF189" i="12"/>
  <c r="BH189" i="14" l="1"/>
  <c r="BI189" i="14" s="1"/>
  <c r="BJ189" i="14" s="1"/>
  <c r="BH189" i="12"/>
  <c r="BI189" i="12" s="1"/>
  <c r="BN189" i="12" s="1"/>
  <c r="BM189" i="14" l="1"/>
  <c r="BN189" i="14"/>
  <c r="BK189" i="14"/>
  <c r="BL189" i="14" s="1"/>
  <c r="BJ189" i="12"/>
  <c r="BK189" i="12"/>
  <c r="BM189" i="12"/>
  <c r="BO189" i="14" l="1"/>
  <c r="BP189" i="14"/>
  <c r="BL189" i="12"/>
  <c r="BP189" i="12" s="1"/>
  <c r="BQ189" i="14" l="1"/>
  <c r="BR189" i="14" s="1"/>
  <c r="BS189" i="14" s="1"/>
  <c r="BO189" i="12"/>
  <c r="BQ189" i="12" s="1"/>
  <c r="BR189" i="12" s="1"/>
  <c r="BV189" i="14" l="1"/>
  <c r="BW189" i="14"/>
  <c r="BT189" i="14"/>
  <c r="BU189" i="14" s="1"/>
  <c r="BW189" i="12"/>
  <c r="BV189" i="12"/>
  <c r="BT189" i="12"/>
  <c r="BS189" i="12"/>
  <c r="BX189" i="14" l="1"/>
  <c r="BY189" i="14"/>
  <c r="BU189" i="12"/>
  <c r="BZ189" i="14" l="1"/>
  <c r="CA189" i="14" s="1"/>
  <c r="CB189" i="14" s="1"/>
  <c r="BY189" i="12"/>
  <c r="BX189" i="12"/>
  <c r="CE189" i="14" l="1"/>
  <c r="CF189" i="14"/>
  <c r="CC189" i="14"/>
  <c r="CD189" i="14" s="1"/>
  <c r="BZ189" i="12"/>
  <c r="CA189" i="12" s="1"/>
  <c r="CB189" i="12" s="1"/>
  <c r="CG189" i="14" l="1"/>
  <c r="CH189" i="14"/>
  <c r="CC189" i="12"/>
  <c r="CD189" i="12" s="1"/>
  <c r="CF189" i="12"/>
  <c r="CE189" i="12"/>
  <c r="CI189" i="14" l="1"/>
  <c r="CJ189" i="14" s="1"/>
  <c r="CK189" i="14" s="1"/>
  <c r="CH189" i="12"/>
  <c r="CG189" i="12"/>
  <c r="CN189" i="14" l="1"/>
  <c r="CO189" i="14"/>
  <c r="CL189" i="14"/>
  <c r="CM189" i="14" s="1"/>
  <c r="CI189" i="12"/>
  <c r="CJ189" i="12" s="1"/>
  <c r="CK189" i="12" s="1"/>
  <c r="CP189" i="14" l="1"/>
  <c r="CQ189" i="14"/>
  <c r="CL189" i="12"/>
  <c r="CM189" i="12" s="1"/>
  <c r="CN189" i="12"/>
  <c r="CO189" i="12"/>
  <c r="CR189" i="14" l="1"/>
  <c r="CS189" i="14" s="1"/>
  <c r="CT189" i="14" s="1"/>
  <c r="CP189" i="12"/>
  <c r="CQ189" i="12"/>
  <c r="CW189" i="14" l="1"/>
  <c r="CX189" i="14"/>
  <c r="CU189" i="14"/>
  <c r="CV189" i="14" s="1"/>
  <c r="CR189" i="12"/>
  <c r="CS189" i="12" s="1"/>
  <c r="CU189" i="12" s="1"/>
  <c r="CY189" i="14" l="1"/>
  <c r="CZ189" i="14"/>
  <c r="CT189" i="12"/>
  <c r="CV189" i="12" s="1"/>
  <c r="CW189" i="12"/>
  <c r="CX189" i="12"/>
  <c r="DA189" i="14" l="1"/>
  <c r="DB189" i="14" s="1"/>
  <c r="DC189" i="14" s="1"/>
  <c r="CY189" i="12"/>
  <c r="CZ189" i="12"/>
  <c r="DF189" i="14" l="1"/>
  <c r="DG189" i="14"/>
  <c r="DD189" i="14"/>
  <c r="DE189" i="14" s="1"/>
  <c r="DA189" i="12"/>
  <c r="DB189" i="12" s="1"/>
  <c r="DC189" i="12" s="1"/>
  <c r="DI189" i="14" l="1"/>
  <c r="DH189" i="14"/>
  <c r="DG189" i="12"/>
  <c r="DF189" i="12"/>
  <c r="DD189" i="12"/>
  <c r="DE189" i="12" s="1"/>
  <c r="DJ189" i="14" l="1"/>
  <c r="DK189" i="14" s="1"/>
  <c r="DM189" i="14" s="1"/>
  <c r="DI189" i="12"/>
  <c r="DH189" i="12"/>
  <c r="DO189" i="14" l="1"/>
  <c r="DP189" i="14"/>
  <c r="DL189" i="14"/>
  <c r="DN189" i="14" s="1"/>
  <c r="DJ189" i="12"/>
  <c r="DK189" i="12" s="1"/>
  <c r="DL189" i="12" s="1"/>
  <c r="DR189" i="14" l="1"/>
  <c r="DQ189" i="14"/>
  <c r="DP189" i="12"/>
  <c r="DO189" i="12"/>
  <c r="DM189" i="12"/>
  <c r="DN189" i="12" s="1"/>
  <c r="DS189" i="14" l="1"/>
  <c r="DT189" i="14" s="1"/>
  <c r="DR189" i="12"/>
  <c r="DQ189" i="12"/>
  <c r="DX189" i="14" l="1"/>
  <c r="DY189" i="14"/>
  <c r="DV189" i="14"/>
  <c r="DU189" i="14"/>
  <c r="DW189" i="14" s="1"/>
  <c r="DS189" i="12"/>
  <c r="DT189" i="12" s="1"/>
  <c r="DU189" i="12" s="1"/>
  <c r="DZ189" i="14" l="1"/>
  <c r="EA189" i="14"/>
  <c r="DY189" i="12"/>
  <c r="DX189" i="12"/>
  <c r="DV189" i="12"/>
  <c r="DW189" i="12" s="1"/>
  <c r="EA189" i="12" s="1"/>
  <c r="EB189" i="14" l="1"/>
  <c r="EC189" i="14" s="1"/>
  <c r="DZ189" i="12"/>
  <c r="EB189" i="12" s="1"/>
  <c r="EC189" i="12" s="1"/>
  <c r="EH189" i="12" s="1"/>
  <c r="EG189" i="14" l="1"/>
  <c r="EH189" i="14"/>
  <c r="ED189" i="14"/>
  <c r="EE189" i="14"/>
  <c r="ED189" i="12"/>
  <c r="EE189" i="12"/>
  <c r="EG189" i="12"/>
  <c r="EF189" i="14" l="1"/>
  <c r="EF189" i="12"/>
  <c r="EI189" i="12" s="1"/>
  <c r="EI189" i="14" l="1"/>
  <c r="EJ189" i="14"/>
  <c r="EJ189" i="12"/>
  <c r="EK189" i="12" s="1"/>
  <c r="EL189" i="12" s="1"/>
  <c r="EM189" i="12" s="1"/>
  <c r="EK189" i="14" l="1"/>
  <c r="EL189" i="14" s="1"/>
  <c r="EN189" i="12"/>
  <c r="EO189" i="12" s="1"/>
  <c r="EP189" i="12"/>
  <c r="EQ189" i="12"/>
  <c r="EP189" i="14" l="1"/>
  <c r="EQ189" i="14"/>
  <c r="EM189" i="14"/>
  <c r="EN189" i="14"/>
  <c r="ES189" i="12"/>
  <c r="ER189" i="12"/>
  <c r="EO189" i="14" l="1"/>
  <c r="ET189" i="12"/>
  <c r="EU189" i="12" s="1"/>
  <c r="EV189" i="12" s="1"/>
  <c r="ER189" i="14" l="1"/>
  <c r="ES189" i="14"/>
  <c r="EY189" i="12"/>
  <c r="EZ189" i="12"/>
  <c r="EW189" i="12"/>
  <c r="EX189" i="12" s="1"/>
  <c r="FB189" i="12" s="1"/>
  <c r="ET189" i="14" l="1"/>
  <c r="EU189" i="14" s="1"/>
  <c r="FA189" i="12"/>
  <c r="FC189" i="12" s="1"/>
  <c r="FD189" i="12" s="1"/>
  <c r="FE189" i="12" s="1"/>
  <c r="EY189" i="14" l="1"/>
  <c r="EZ189" i="14"/>
  <c r="EV189" i="14"/>
  <c r="EW189" i="14"/>
  <c r="FF189" i="12"/>
  <c r="FG189" i="12" s="1"/>
  <c r="FH189" i="12"/>
  <c r="FI189" i="12"/>
  <c r="EX189" i="14" l="1"/>
  <c r="FJ189" i="12"/>
  <c r="FK189" i="12"/>
  <c r="FA189" i="14" l="1"/>
  <c r="FB189" i="14"/>
  <c r="FL189" i="12"/>
  <c r="FM189" i="12" s="1"/>
  <c r="FR189" i="12" s="1"/>
  <c r="FC189" i="14" l="1"/>
  <c r="FD189" i="14" s="1"/>
  <c r="FO189" i="12"/>
  <c r="FN189" i="12"/>
  <c r="FQ189" i="12"/>
  <c r="FH189" i="14" l="1"/>
  <c r="FI189" i="14"/>
  <c r="FE189" i="14"/>
  <c r="FF189" i="14"/>
  <c r="FP189" i="12"/>
  <c r="FS189" i="12" s="1"/>
  <c r="FG189" i="14" l="1"/>
  <c r="FT189" i="12"/>
  <c r="FU189" i="12" s="1"/>
  <c r="FV189" i="12" s="1"/>
  <c r="FW189" i="12" s="1"/>
  <c r="FJ189" i="14" l="1"/>
  <c r="FK189" i="14"/>
  <c r="GA189" i="12"/>
  <c r="FZ189" i="12"/>
  <c r="FX189" i="12"/>
  <c r="FY189" i="12" s="1"/>
  <c r="FL189" i="14" l="1"/>
  <c r="FM189" i="14" s="1"/>
  <c r="GC189" i="12"/>
  <c r="GB189" i="12"/>
  <c r="FQ189" i="14" l="1"/>
  <c r="FR189" i="14"/>
  <c r="FN189" i="14"/>
  <c r="FO189" i="14"/>
  <c r="GD189" i="12"/>
  <c r="GE189" i="12" s="1"/>
  <c r="GF189" i="12" s="1"/>
  <c r="FP189" i="14" l="1"/>
  <c r="GG189" i="12"/>
  <c r="GH189" i="12" s="1"/>
  <c r="GJ189" i="12"/>
  <c r="GI189" i="12"/>
  <c r="FS189" i="14" l="1"/>
  <c r="FT189" i="14"/>
  <c r="GK189" i="12"/>
  <c r="GL189" i="12"/>
  <c r="FU189" i="14" l="1"/>
  <c r="FV189" i="14" s="1"/>
  <c r="FW189" i="14" s="1"/>
  <c r="GM189" i="12"/>
  <c r="GN189" i="12" s="1"/>
  <c r="GO189" i="12" s="1"/>
  <c r="FZ189" i="14" l="1"/>
  <c r="GA189" i="14"/>
  <c r="FX189" i="14"/>
  <c r="FY189" i="14" s="1"/>
  <c r="GS189" i="12"/>
  <c r="GR189" i="12"/>
  <c r="GP189" i="12"/>
  <c r="GQ189" i="12" s="1"/>
  <c r="GC189" i="14" l="1"/>
  <c r="GB189" i="14"/>
  <c r="GU189" i="12"/>
  <c r="GT189" i="12"/>
  <c r="GD189" i="14" l="1"/>
  <c r="GE189" i="14" s="1"/>
  <c r="GG189" i="14" s="1"/>
  <c r="GV189" i="12"/>
  <c r="GW189" i="12" s="1"/>
  <c r="GX189" i="12" s="1"/>
  <c r="GI189" i="14" l="1"/>
  <c r="GJ189" i="14"/>
  <c r="GF189" i="14"/>
  <c r="GH189" i="14" s="1"/>
  <c r="GY189" i="12"/>
  <c r="GZ189" i="12" s="1"/>
  <c r="HB189" i="12"/>
  <c r="HA189" i="12"/>
  <c r="GL189" i="14" l="1"/>
  <c r="GK189" i="14"/>
  <c r="M189" i="12"/>
  <c r="HC189" i="12"/>
  <c r="HD189" i="12"/>
  <c r="GM189" i="14" l="1"/>
  <c r="GN189" i="14" s="1"/>
  <c r="GP189" i="14" s="1"/>
  <c r="O191" i="12"/>
  <c r="O190" i="12" s="1"/>
  <c r="C189" i="12"/>
  <c r="M190" i="12"/>
  <c r="C190" i="12" s="1"/>
  <c r="HE189" i="12"/>
  <c r="HF189" i="12" s="1"/>
  <c r="GR189" i="14" l="1"/>
  <c r="GS189" i="14"/>
  <c r="GO189" i="14"/>
  <c r="GQ189" i="14" s="1"/>
  <c r="P191" i="12"/>
  <c r="Q191" i="12" s="1"/>
  <c r="G190" i="12"/>
  <c r="I190" i="12" s="1"/>
  <c r="F190" i="12"/>
  <c r="H190" i="12" s="1"/>
  <c r="F189" i="12"/>
  <c r="H189" i="12" s="1"/>
  <c r="G189" i="12"/>
  <c r="I189" i="12" s="1"/>
  <c r="U191" i="12"/>
  <c r="T191" i="12"/>
  <c r="R191" i="12"/>
  <c r="S191" i="12" s="1"/>
  <c r="GT189" i="14" l="1"/>
  <c r="GU189" i="14"/>
  <c r="V191" i="12"/>
  <c r="W191" i="12"/>
  <c r="GV189" i="14" l="1"/>
  <c r="GW189" i="14" s="1"/>
  <c r="X191" i="12"/>
  <c r="Y191" i="12" s="1"/>
  <c r="HA189" i="14" l="1"/>
  <c r="HB189" i="14"/>
  <c r="GX189" i="14"/>
  <c r="GY189" i="14"/>
  <c r="AD191" i="12"/>
  <c r="AC191" i="12"/>
  <c r="Z191" i="12"/>
  <c r="AA191" i="12"/>
  <c r="GZ189" i="14" l="1"/>
  <c r="AB191" i="12"/>
  <c r="M189" i="14" l="1"/>
  <c r="HC189" i="14"/>
  <c r="HD189" i="14"/>
  <c r="AF191" i="12"/>
  <c r="AE191" i="12"/>
  <c r="HE189" i="14" l="1"/>
  <c r="HF189" i="14" s="1"/>
  <c r="O191" i="14"/>
  <c r="M190" i="14"/>
  <c r="C190" i="14" s="1"/>
  <c r="C189" i="14"/>
  <c r="AG191" i="12"/>
  <c r="AH191" i="12" s="1"/>
  <c r="AI191" i="12" s="1"/>
  <c r="G190" i="14" l="1"/>
  <c r="I190" i="14" s="1"/>
  <c r="F190" i="14"/>
  <c r="H190" i="14" s="1"/>
  <c r="G189" i="14"/>
  <c r="I189" i="14" s="1"/>
  <c r="F189" i="14"/>
  <c r="H189" i="14" s="1"/>
  <c r="O190" i="14"/>
  <c r="P191" i="14"/>
  <c r="R191" i="14" s="1"/>
  <c r="AJ191" i="12"/>
  <c r="AK191" i="12" s="1"/>
  <c r="AM191" i="12"/>
  <c r="AL191" i="12"/>
  <c r="T191" i="14" l="1"/>
  <c r="U191" i="14"/>
  <c r="Q191" i="14"/>
  <c r="S191" i="14" s="1"/>
  <c r="AN191" i="12"/>
  <c r="AO191" i="12"/>
  <c r="V191" i="14" l="1"/>
  <c r="W191" i="14"/>
  <c r="AP191" i="12"/>
  <c r="AQ191" i="12" s="1"/>
  <c r="AS191" i="12" s="1"/>
  <c r="X191" i="14" l="1"/>
  <c r="Y191" i="14" s="1"/>
  <c r="AR191" i="12"/>
  <c r="AT191" i="12" s="1"/>
  <c r="AV191" i="12"/>
  <c r="AU191" i="12"/>
  <c r="AC191" i="14" l="1"/>
  <c r="AD191" i="14"/>
  <c r="Z191" i="14"/>
  <c r="AA191" i="14"/>
  <c r="AX191" i="12"/>
  <c r="AW191" i="12"/>
  <c r="AB191" i="14" l="1"/>
  <c r="AY191" i="12"/>
  <c r="AZ191" i="12" s="1"/>
  <c r="BB191" i="12" s="1"/>
  <c r="AE191" i="14" l="1"/>
  <c r="AF191" i="14"/>
  <c r="BE191" i="12"/>
  <c r="BD191" i="12"/>
  <c r="BA191" i="12"/>
  <c r="BC191" i="12" s="1"/>
  <c r="AG191" i="14" l="1"/>
  <c r="AH191" i="14" s="1"/>
  <c r="BG191" i="12"/>
  <c r="BF191" i="12"/>
  <c r="AL191" i="14" l="1"/>
  <c r="AM191" i="14"/>
  <c r="AI191" i="14"/>
  <c r="AJ191" i="14"/>
  <c r="BH191" i="12"/>
  <c r="BI191" i="12" s="1"/>
  <c r="BK191" i="12" s="1"/>
  <c r="AK191" i="14" l="1"/>
  <c r="BN191" i="12"/>
  <c r="BM191" i="12"/>
  <c r="BJ191" i="12"/>
  <c r="BL191" i="12" s="1"/>
  <c r="AO191" i="14" l="1"/>
  <c r="AN191" i="14"/>
  <c r="BP191" i="12"/>
  <c r="BO191" i="12"/>
  <c r="AP191" i="14" l="1"/>
  <c r="AQ191" i="14" s="1"/>
  <c r="BQ191" i="12"/>
  <c r="BR191" i="12" s="1"/>
  <c r="BT191" i="12" s="1"/>
  <c r="AU191" i="14" l="1"/>
  <c r="AV191" i="14"/>
  <c r="AS191" i="14"/>
  <c r="AR191" i="14"/>
  <c r="AT191" i="14" s="1"/>
  <c r="BV191" i="12"/>
  <c r="BW191" i="12"/>
  <c r="BS191" i="12"/>
  <c r="BU191" i="12" s="1"/>
  <c r="AX191" i="14" l="1"/>
  <c r="AW191" i="14"/>
  <c r="BY191" i="12"/>
  <c r="BX191" i="12"/>
  <c r="AY191" i="14" l="1"/>
  <c r="AZ191" i="14" s="1"/>
  <c r="BB191" i="14" s="1"/>
  <c r="BZ191" i="12"/>
  <c r="CA191" i="12" s="1"/>
  <c r="BD191" i="14" l="1"/>
  <c r="BE191" i="14"/>
  <c r="BA191" i="14"/>
  <c r="BC191" i="14" s="1"/>
  <c r="CF191" i="12"/>
  <c r="CE191" i="12"/>
  <c r="CB191" i="12"/>
  <c r="CC191" i="12"/>
  <c r="BF191" i="14" l="1"/>
  <c r="BG191" i="14"/>
  <c r="CD191" i="12"/>
  <c r="BH191" i="14" l="1"/>
  <c r="BI191" i="14" s="1"/>
  <c r="CH191" i="12"/>
  <c r="CG191" i="12"/>
  <c r="BM191" i="14" l="1"/>
  <c r="BN191" i="14"/>
  <c r="BJ191" i="14"/>
  <c r="BK191" i="14"/>
  <c r="CI191" i="12"/>
  <c r="CJ191" i="12" s="1"/>
  <c r="CK191" i="12" s="1"/>
  <c r="BL191" i="14" l="1"/>
  <c r="CL191" i="12"/>
  <c r="CM191" i="12" s="1"/>
  <c r="CO191" i="12"/>
  <c r="CN191" i="12"/>
  <c r="BO191" i="14" l="1"/>
  <c r="BP191" i="14"/>
  <c r="CQ191" i="12"/>
  <c r="CP191" i="12"/>
  <c r="BQ191" i="14" l="1"/>
  <c r="BR191" i="14" s="1"/>
  <c r="CR191" i="12"/>
  <c r="CS191" i="12" s="1"/>
  <c r="CT191" i="12" s="1"/>
  <c r="BV191" i="14" l="1"/>
  <c r="BW191" i="14"/>
  <c r="BS191" i="14"/>
  <c r="BT191" i="14"/>
  <c r="CU191" i="12"/>
  <c r="CV191" i="12" s="1"/>
  <c r="CX191" i="12"/>
  <c r="CW191" i="12"/>
  <c r="BU191" i="14" l="1"/>
  <c r="CY191" i="12"/>
  <c r="CZ191" i="12"/>
  <c r="BX191" i="14" l="1"/>
  <c r="BY191" i="14"/>
  <c r="DA191" i="12"/>
  <c r="DB191" i="12" s="1"/>
  <c r="DC191" i="12" s="1"/>
  <c r="BZ191" i="14" l="1"/>
  <c r="CA191" i="14" s="1"/>
  <c r="DD191" i="12"/>
  <c r="DE191" i="12" s="1"/>
  <c r="DF191" i="12"/>
  <c r="DG191" i="12"/>
  <c r="CE191" i="14" l="1"/>
  <c r="CF191" i="14"/>
  <c r="CB191" i="14"/>
  <c r="CC191" i="14"/>
  <c r="DH191" i="12"/>
  <c r="DI191" i="12"/>
  <c r="CD191" i="14" l="1"/>
  <c r="DJ191" i="12"/>
  <c r="DK191" i="12" s="1"/>
  <c r="DL191" i="12" s="1"/>
  <c r="CG191" i="14" l="1"/>
  <c r="CH191" i="14"/>
  <c r="DO191" i="12"/>
  <c r="DP191" i="12"/>
  <c r="DM191" i="12"/>
  <c r="DN191" i="12" s="1"/>
  <c r="CI191" i="14" l="1"/>
  <c r="CJ191" i="14" s="1"/>
  <c r="CK191" i="14" s="1"/>
  <c r="DR191" i="12"/>
  <c r="DQ191" i="12"/>
  <c r="CN191" i="14" l="1"/>
  <c r="CO191" i="14"/>
  <c r="CL191" i="14"/>
  <c r="CM191" i="14" s="1"/>
  <c r="DS191" i="12"/>
  <c r="DT191" i="12" s="1"/>
  <c r="DU191" i="12" s="1"/>
  <c r="CP191" i="14" l="1"/>
  <c r="CQ191" i="14"/>
  <c r="DV191" i="12"/>
  <c r="DW191" i="12" s="1"/>
  <c r="DY191" i="12"/>
  <c r="DX191" i="12"/>
  <c r="CR191" i="14" l="1"/>
  <c r="CS191" i="14" s="1"/>
  <c r="CT191" i="14" s="1"/>
  <c r="DZ191" i="12"/>
  <c r="EA191" i="12"/>
  <c r="CW191" i="14" l="1"/>
  <c r="CX191" i="14"/>
  <c r="CU191" i="14"/>
  <c r="CV191" i="14" s="1"/>
  <c r="EB191" i="12"/>
  <c r="EC191" i="12" s="1"/>
  <c r="ED191" i="12" s="1"/>
  <c r="CY191" i="14" l="1"/>
  <c r="CZ191" i="14"/>
  <c r="EE191" i="12"/>
  <c r="EF191" i="12" s="1"/>
  <c r="EH191" i="12"/>
  <c r="EG191" i="12"/>
  <c r="DA191" i="14" l="1"/>
  <c r="DB191" i="14" s="1"/>
  <c r="DC191" i="14" s="1"/>
  <c r="EI191" i="12"/>
  <c r="EJ191" i="12"/>
  <c r="DF191" i="14" l="1"/>
  <c r="DG191" i="14"/>
  <c r="DD191" i="14"/>
  <c r="DE191" i="14" s="1"/>
  <c r="EK191" i="12"/>
  <c r="EL191" i="12" s="1"/>
  <c r="EM191" i="12" s="1"/>
  <c r="DI191" i="14" l="1"/>
  <c r="DH191" i="14"/>
  <c r="EQ191" i="12"/>
  <c r="EP191" i="12"/>
  <c r="EN191" i="12"/>
  <c r="EO191" i="12" s="1"/>
  <c r="ER191" i="12" s="1"/>
  <c r="DJ191" i="14" l="1"/>
  <c r="DK191" i="14" s="1"/>
  <c r="DM191" i="14" s="1"/>
  <c r="ES191" i="12"/>
  <c r="ET191" i="12" s="1"/>
  <c r="EU191" i="12" s="1"/>
  <c r="DO191" i="14" l="1"/>
  <c r="DP191" i="14"/>
  <c r="DL191" i="14"/>
  <c r="DN191" i="14" s="1"/>
  <c r="EW191" i="12"/>
  <c r="EV191" i="12"/>
  <c r="EZ191" i="12"/>
  <c r="EY191" i="12"/>
  <c r="DR191" i="14" l="1"/>
  <c r="DQ191" i="14"/>
  <c r="EX191" i="12"/>
  <c r="FA191" i="12" s="1"/>
  <c r="DS191" i="14" l="1"/>
  <c r="DT191" i="14" s="1"/>
  <c r="FB191" i="12"/>
  <c r="FC191" i="12" s="1"/>
  <c r="FD191" i="12" s="1"/>
  <c r="FF191" i="12" s="1"/>
  <c r="DX191" i="14" l="1"/>
  <c r="DY191" i="14"/>
  <c r="DU191" i="14"/>
  <c r="DV191" i="14"/>
  <c r="FE191" i="12"/>
  <c r="FG191" i="12" s="1"/>
  <c r="FH191" i="12"/>
  <c r="FI191" i="12"/>
  <c r="DW191" i="14" l="1"/>
  <c r="FK191" i="12"/>
  <c r="FJ191" i="12"/>
  <c r="DZ191" i="14" l="1"/>
  <c r="EA191" i="14"/>
  <c r="FL191" i="12"/>
  <c r="FM191" i="12" s="1"/>
  <c r="FN191" i="12" s="1"/>
  <c r="EB191" i="14" l="1"/>
  <c r="EC191" i="14" s="1"/>
  <c r="FQ191" i="12"/>
  <c r="FR191" i="12"/>
  <c r="FO191" i="12"/>
  <c r="FP191" i="12" s="1"/>
  <c r="EG191" i="14" l="1"/>
  <c r="EH191" i="14"/>
  <c r="ED191" i="14"/>
  <c r="EE191" i="14"/>
  <c r="FT191" i="12"/>
  <c r="FS191" i="12"/>
  <c r="EF191" i="14" l="1"/>
  <c r="FU191" i="12"/>
  <c r="FV191" i="12" s="1"/>
  <c r="FX191" i="12" s="1"/>
  <c r="EI191" i="14" l="1"/>
  <c r="EJ191" i="14"/>
  <c r="FW191" i="12"/>
  <c r="FY191" i="12" s="1"/>
  <c r="FZ191" i="12"/>
  <c r="GA191" i="12"/>
  <c r="EK191" i="14" l="1"/>
  <c r="EL191" i="14" s="1"/>
  <c r="GB191" i="12"/>
  <c r="GC191" i="12"/>
  <c r="EP191" i="14" l="1"/>
  <c r="EQ191" i="14"/>
  <c r="EM191" i="14"/>
  <c r="EN191" i="14"/>
  <c r="GD191" i="12"/>
  <c r="GE191" i="12" s="1"/>
  <c r="GG191" i="12" s="1"/>
  <c r="EO191" i="14" l="1"/>
  <c r="GF191" i="12"/>
  <c r="GH191" i="12" s="1"/>
  <c r="GI191" i="12"/>
  <c r="GK191" i="12" s="1"/>
  <c r="GJ191" i="12"/>
  <c r="ES191" i="14" l="1"/>
  <c r="ER191" i="14"/>
  <c r="GL191" i="12"/>
  <c r="GM191" i="12" s="1"/>
  <c r="GN191" i="12" s="1"/>
  <c r="GO191" i="12" s="1"/>
  <c r="ET191" i="14" l="1"/>
  <c r="EU191" i="14" s="1"/>
  <c r="EW191" i="14" s="1"/>
  <c r="GP191" i="12"/>
  <c r="GQ191" i="12" s="1"/>
  <c r="GR191" i="12"/>
  <c r="GS191" i="12"/>
  <c r="EY191" i="14" l="1"/>
  <c r="EZ191" i="14"/>
  <c r="EV191" i="14"/>
  <c r="EX191" i="14" s="1"/>
  <c r="GT191" i="12"/>
  <c r="GU191" i="12"/>
  <c r="FB191" i="14" l="1"/>
  <c r="FA191" i="14"/>
  <c r="GV191" i="12"/>
  <c r="GW191" i="12" s="1"/>
  <c r="HB191" i="12" s="1"/>
  <c r="FC191" i="14" l="1"/>
  <c r="FD191" i="14" s="1"/>
  <c r="GY191" i="12"/>
  <c r="GX191" i="12"/>
  <c r="HA191" i="12"/>
  <c r="FH191" i="14" l="1"/>
  <c r="FI191" i="14"/>
  <c r="FF191" i="14"/>
  <c r="FE191" i="14"/>
  <c r="FG191" i="14" s="1"/>
  <c r="GZ191" i="12"/>
  <c r="M191" i="12" s="1"/>
  <c r="FJ191" i="14" l="1"/>
  <c r="FK191" i="14"/>
  <c r="C191" i="12"/>
  <c r="M192" i="12"/>
  <c r="C192" i="12" s="1"/>
  <c r="HC191" i="12"/>
  <c r="HD191" i="12"/>
  <c r="O193" i="12"/>
  <c r="O192" i="12" s="1"/>
  <c r="FL191" i="14" l="1"/>
  <c r="FM191" i="14" s="1"/>
  <c r="FN191" i="14" s="1"/>
  <c r="F192" i="12"/>
  <c r="H192" i="12" s="1"/>
  <c r="G192" i="12"/>
  <c r="I192" i="12" s="1"/>
  <c r="F191" i="12"/>
  <c r="H191" i="12" s="1"/>
  <c r="G191" i="12"/>
  <c r="I191" i="12" s="1"/>
  <c r="HE191" i="12"/>
  <c r="HF191" i="12" s="1"/>
  <c r="P193" i="12"/>
  <c r="Q193" i="12" s="1"/>
  <c r="FQ191" i="14" l="1"/>
  <c r="FR191" i="14"/>
  <c r="FO191" i="14"/>
  <c r="FP191" i="14" s="1"/>
  <c r="U193" i="12"/>
  <c r="T193" i="12"/>
  <c r="R193" i="12"/>
  <c r="S193" i="12" s="1"/>
  <c r="FT191" i="14" l="1"/>
  <c r="FS191" i="14"/>
  <c r="W193" i="12"/>
  <c r="V193" i="12"/>
  <c r="FU191" i="14" l="1"/>
  <c r="FV191" i="14" s="1"/>
  <c r="FX191" i="14" s="1"/>
  <c r="X193" i="12"/>
  <c r="Y193" i="12" s="1"/>
  <c r="FZ191" i="14" l="1"/>
  <c r="GA191" i="14"/>
  <c r="FW191" i="14"/>
  <c r="FY191" i="14" s="1"/>
  <c r="AD193" i="12"/>
  <c r="AC193" i="12"/>
  <c r="AA193" i="12"/>
  <c r="Z193" i="12"/>
  <c r="GC191" i="14" l="1"/>
  <c r="GB191" i="14"/>
  <c r="AB193" i="12"/>
  <c r="GD191" i="14" l="1"/>
  <c r="GE191" i="14" s="1"/>
  <c r="AE193" i="12"/>
  <c r="AF193" i="12"/>
  <c r="GI191" i="14" l="1"/>
  <c r="GJ191" i="14"/>
  <c r="GG191" i="14"/>
  <c r="GF191" i="14"/>
  <c r="GH191" i="14" s="1"/>
  <c r="AG193" i="12"/>
  <c r="AH193" i="12" s="1"/>
  <c r="AJ193" i="12" s="1"/>
  <c r="GL191" i="14" l="1"/>
  <c r="GK191" i="14"/>
  <c r="AI193" i="12"/>
  <c r="AK193" i="12" s="1"/>
  <c r="AM193" i="12"/>
  <c r="AL193" i="12"/>
  <c r="GM191" i="14" l="1"/>
  <c r="GN191" i="14" s="1"/>
  <c r="GP191" i="14" s="1"/>
  <c r="AO193" i="12"/>
  <c r="AN193" i="12"/>
  <c r="GR191" i="14" l="1"/>
  <c r="GS191" i="14"/>
  <c r="GO191" i="14"/>
  <c r="GQ191" i="14" s="1"/>
  <c r="AP193" i="12"/>
  <c r="AQ193" i="12" s="1"/>
  <c r="AS193" i="12" s="1"/>
  <c r="GU191" i="14" l="1"/>
  <c r="GT191" i="14"/>
  <c r="AV193" i="12"/>
  <c r="AU193" i="12"/>
  <c r="AR193" i="12"/>
  <c r="AT193" i="12" s="1"/>
  <c r="GV191" i="14" l="1"/>
  <c r="GW191" i="14" s="1"/>
  <c r="GY191" i="14" s="1"/>
  <c r="AX193" i="12"/>
  <c r="AW193" i="12"/>
  <c r="HA191" i="14" l="1"/>
  <c r="HB191" i="14"/>
  <c r="GX191" i="14"/>
  <c r="GZ191" i="14" s="1"/>
  <c r="AY193" i="12"/>
  <c r="AZ193" i="12" s="1"/>
  <c r="M191" i="14" l="1"/>
  <c r="HD191" i="14"/>
  <c r="HC191" i="14"/>
  <c r="HE191" i="14" s="1"/>
  <c r="HF191" i="14" s="1"/>
  <c r="BE193" i="12"/>
  <c r="BD193" i="12"/>
  <c r="BB193" i="12"/>
  <c r="BA193" i="12"/>
  <c r="O193" i="14" l="1"/>
  <c r="M192" i="14"/>
  <c r="C192" i="14" s="1"/>
  <c r="C191" i="14"/>
  <c r="BC193" i="12"/>
  <c r="BF193" i="12" s="1"/>
  <c r="G192" i="14" l="1"/>
  <c r="I192" i="14" s="1"/>
  <c r="F192" i="14"/>
  <c r="H192" i="14" s="1"/>
  <c r="G191" i="14"/>
  <c r="I191" i="14" s="1"/>
  <c r="F191" i="14"/>
  <c r="H191" i="14" s="1"/>
  <c r="O192" i="14"/>
  <c r="P193" i="14"/>
  <c r="R193" i="14" s="1"/>
  <c r="BG193" i="12"/>
  <c r="BH193" i="12" s="1"/>
  <c r="BI193" i="12" s="1"/>
  <c r="T193" i="14" l="1"/>
  <c r="U193" i="14"/>
  <c r="Q193" i="14"/>
  <c r="S193" i="14" s="1"/>
  <c r="BK193" i="12"/>
  <c r="BN193" i="12"/>
  <c r="BM193" i="12"/>
  <c r="BJ193" i="12"/>
  <c r="W193" i="14" l="1"/>
  <c r="V193" i="14"/>
  <c r="BL193" i="12"/>
  <c r="BO193" i="12" s="1"/>
  <c r="X193" i="14" l="1"/>
  <c r="Y193" i="14" s="1"/>
  <c r="BP193" i="12"/>
  <c r="BQ193" i="12" s="1"/>
  <c r="BR193" i="12" s="1"/>
  <c r="BS193" i="12" s="1"/>
  <c r="AC193" i="14" l="1"/>
  <c r="AD193" i="14"/>
  <c r="AA193" i="14"/>
  <c r="Z193" i="14"/>
  <c r="AB193" i="14" s="1"/>
  <c r="BW193" i="12"/>
  <c r="BV193" i="12"/>
  <c r="BT193" i="12"/>
  <c r="BU193" i="12" s="1"/>
  <c r="AE193" i="14" l="1"/>
  <c r="AF193" i="14"/>
  <c r="BY193" i="12"/>
  <c r="BX193" i="12"/>
  <c r="AG193" i="14" l="1"/>
  <c r="AH193" i="14" s="1"/>
  <c r="BZ193" i="12"/>
  <c r="CA193" i="12" s="1"/>
  <c r="CC193" i="12" s="1"/>
  <c r="AL193" i="14" l="1"/>
  <c r="AM193" i="14"/>
  <c r="AI193" i="14"/>
  <c r="AJ193" i="14"/>
  <c r="CF193" i="12"/>
  <c r="CE193" i="12"/>
  <c r="CB193" i="12"/>
  <c r="CD193" i="12" s="1"/>
  <c r="AK193" i="14" l="1"/>
  <c r="CH193" i="12"/>
  <c r="CG193" i="12"/>
  <c r="AO193" i="14" l="1"/>
  <c r="AN193" i="14"/>
  <c r="CI193" i="12"/>
  <c r="CJ193" i="12" s="1"/>
  <c r="AP193" i="14" l="1"/>
  <c r="AQ193" i="14" s="1"/>
  <c r="CO193" i="12"/>
  <c r="CN193" i="12"/>
  <c r="CK193" i="12"/>
  <c r="CL193" i="12"/>
  <c r="AU193" i="14" l="1"/>
  <c r="AV193" i="14"/>
  <c r="AS193" i="14"/>
  <c r="AR193" i="14"/>
  <c r="AT193" i="14" s="1"/>
  <c r="CM193" i="12"/>
  <c r="AX193" i="14" l="1"/>
  <c r="AW193" i="14"/>
  <c r="CP193" i="12"/>
  <c r="CQ193" i="12"/>
  <c r="AY193" i="14" l="1"/>
  <c r="AZ193" i="14" s="1"/>
  <c r="CR193" i="12"/>
  <c r="CS193" i="12" s="1"/>
  <c r="BD193" i="14" l="1"/>
  <c r="BE193" i="14"/>
  <c r="BB193" i="14"/>
  <c r="BA193" i="14"/>
  <c r="BC193" i="14" s="1"/>
  <c r="CX193" i="12"/>
  <c r="CW193" i="12"/>
  <c r="CT193" i="12"/>
  <c r="CU193" i="12"/>
  <c r="BF193" i="14" l="1"/>
  <c r="BG193" i="14"/>
  <c r="CV193" i="12"/>
  <c r="BH193" i="14" l="1"/>
  <c r="BI193" i="14" s="1"/>
  <c r="CY193" i="12"/>
  <c r="CZ193" i="12"/>
  <c r="BM193" i="14" l="1"/>
  <c r="BN193" i="14"/>
  <c r="BJ193" i="14"/>
  <c r="BK193" i="14"/>
  <c r="DA193" i="12"/>
  <c r="DB193" i="12" s="1"/>
  <c r="DC193" i="12" s="1"/>
  <c r="BL193" i="14" l="1"/>
  <c r="DD193" i="12"/>
  <c r="DE193" i="12" s="1"/>
  <c r="DF193" i="12"/>
  <c r="DG193" i="12"/>
  <c r="BO193" i="14" l="1"/>
  <c r="BP193" i="14"/>
  <c r="DI193" i="12"/>
  <c r="DH193" i="12"/>
  <c r="BQ193" i="14" l="1"/>
  <c r="BR193" i="14" s="1"/>
  <c r="DJ193" i="12"/>
  <c r="DK193" i="12" s="1"/>
  <c r="BV193" i="14" l="1"/>
  <c r="BW193" i="14"/>
  <c r="BS193" i="14"/>
  <c r="BT193" i="14"/>
  <c r="DM193" i="12"/>
  <c r="DP193" i="12"/>
  <c r="DO193" i="12"/>
  <c r="DL193" i="12"/>
  <c r="BU193" i="14" l="1"/>
  <c r="DN193" i="12"/>
  <c r="DQ193" i="12" s="1"/>
  <c r="BY193" i="14" l="1"/>
  <c r="BX193" i="14"/>
  <c r="DR193" i="12"/>
  <c r="DS193" i="12" s="1"/>
  <c r="DT193" i="12" s="1"/>
  <c r="BZ193" i="14" l="1"/>
  <c r="CA193" i="14" s="1"/>
  <c r="DY193" i="12"/>
  <c r="DX193" i="12"/>
  <c r="DU193" i="12"/>
  <c r="DV193" i="12"/>
  <c r="CE193" i="14" l="1"/>
  <c r="CF193" i="14"/>
  <c r="CC193" i="14"/>
  <c r="CB193" i="14"/>
  <c r="CD193" i="14" s="1"/>
  <c r="DW193" i="12"/>
  <c r="CH193" i="14" l="1"/>
  <c r="CG193" i="14"/>
  <c r="DZ193" i="12"/>
  <c r="EA193" i="12"/>
  <c r="CI193" i="14" l="1"/>
  <c r="CJ193" i="14" s="1"/>
  <c r="CL193" i="14" s="1"/>
  <c r="EB193" i="12"/>
  <c r="EC193" i="12" s="1"/>
  <c r="CN193" i="14" l="1"/>
  <c r="CO193" i="14"/>
  <c r="CK193" i="14"/>
  <c r="CM193" i="14" s="1"/>
  <c r="EH193" i="12"/>
  <c r="EG193" i="12"/>
  <c r="EE193" i="12"/>
  <c r="ED193" i="12"/>
  <c r="CQ193" i="14" l="1"/>
  <c r="CP193" i="14"/>
  <c r="EF193" i="12"/>
  <c r="EJ193" i="12" s="1"/>
  <c r="CR193" i="14" l="1"/>
  <c r="CS193" i="14" s="1"/>
  <c r="EI193" i="12"/>
  <c r="EK193" i="12" s="1"/>
  <c r="EL193" i="12" s="1"/>
  <c r="EM193" i="12" s="1"/>
  <c r="CW193" i="14" l="1"/>
  <c r="CX193" i="14"/>
  <c r="CT193" i="14"/>
  <c r="CU193" i="14"/>
  <c r="EN193" i="12"/>
  <c r="EO193" i="12" s="1"/>
  <c r="EQ193" i="12"/>
  <c r="EP193" i="12"/>
  <c r="CV193" i="14" l="1"/>
  <c r="ES193" i="12"/>
  <c r="ER193" i="12"/>
  <c r="CY193" i="14" l="1"/>
  <c r="CZ193" i="14"/>
  <c r="ET193" i="12"/>
  <c r="EU193" i="12" s="1"/>
  <c r="DA193" i="14" l="1"/>
  <c r="DB193" i="14" s="1"/>
  <c r="EW193" i="12"/>
  <c r="EZ193" i="12"/>
  <c r="EY193" i="12"/>
  <c r="EV193" i="12"/>
  <c r="DF193" i="14" l="1"/>
  <c r="DG193" i="14"/>
  <c r="DC193" i="14"/>
  <c r="DD193" i="14"/>
  <c r="EX193" i="12"/>
  <c r="FA193" i="12" s="1"/>
  <c r="DE193" i="14" l="1"/>
  <c r="FB193" i="12"/>
  <c r="FC193" i="12" s="1"/>
  <c r="FD193" i="12" s="1"/>
  <c r="DI193" i="14" l="1"/>
  <c r="DH193" i="14"/>
  <c r="FF193" i="12"/>
  <c r="FI193" i="12"/>
  <c r="FH193" i="12"/>
  <c r="FE193" i="12"/>
  <c r="DJ193" i="14" l="1"/>
  <c r="DK193" i="14" s="1"/>
  <c r="FG193" i="12"/>
  <c r="FJ193" i="12" s="1"/>
  <c r="DO193" i="14" l="1"/>
  <c r="DP193" i="14"/>
  <c r="DM193" i="14"/>
  <c r="DL193" i="14"/>
  <c r="DN193" i="14" s="1"/>
  <c r="FK193" i="12"/>
  <c r="FL193" i="12" s="1"/>
  <c r="FM193" i="12" s="1"/>
  <c r="FN193" i="12" s="1"/>
  <c r="DQ193" i="14" l="1"/>
  <c r="DR193" i="14"/>
  <c r="FO193" i="12"/>
  <c r="FP193" i="12" s="1"/>
  <c r="FQ193" i="12"/>
  <c r="FR193" i="12"/>
  <c r="DS193" i="14" l="1"/>
  <c r="DT193" i="14" s="1"/>
  <c r="FT193" i="12"/>
  <c r="FS193" i="12"/>
  <c r="DX193" i="14" l="1"/>
  <c r="DY193" i="14"/>
  <c r="DU193" i="14"/>
  <c r="DV193" i="14"/>
  <c r="FU193" i="12"/>
  <c r="FV193" i="12" s="1"/>
  <c r="FW193" i="12" s="1"/>
  <c r="DW193" i="14" l="1"/>
  <c r="FX193" i="12"/>
  <c r="FY193" i="12" s="1"/>
  <c r="FZ193" i="12"/>
  <c r="GA193" i="12"/>
  <c r="EA193" i="14" l="1"/>
  <c r="DZ193" i="14"/>
  <c r="GB193" i="12"/>
  <c r="GC193" i="12"/>
  <c r="EB193" i="14" l="1"/>
  <c r="EC193" i="14" s="1"/>
  <c r="EE193" i="14" s="1"/>
  <c r="GD193" i="12"/>
  <c r="GE193" i="12" s="1"/>
  <c r="GJ193" i="12" s="1"/>
  <c r="EG193" i="14" l="1"/>
  <c r="EH193" i="14"/>
  <c r="ED193" i="14"/>
  <c r="EF193" i="14" s="1"/>
  <c r="GG193" i="12"/>
  <c r="GF193" i="12"/>
  <c r="GI193" i="12"/>
  <c r="EI193" i="14" l="1"/>
  <c r="EJ193" i="14"/>
  <c r="GH193" i="12"/>
  <c r="GK193" i="12" s="1"/>
  <c r="EK193" i="14" l="1"/>
  <c r="EL193" i="14" s="1"/>
  <c r="GL193" i="12"/>
  <c r="GM193" i="12" s="1"/>
  <c r="GN193" i="12" s="1"/>
  <c r="EP193" i="14" l="1"/>
  <c r="EQ193" i="14"/>
  <c r="EM193" i="14"/>
  <c r="EN193" i="14"/>
  <c r="GS193" i="12"/>
  <c r="GR193" i="12"/>
  <c r="GO193" i="12"/>
  <c r="GP193" i="12"/>
  <c r="EO193" i="14" l="1"/>
  <c r="GQ193" i="12"/>
  <c r="ER193" i="14" l="1"/>
  <c r="ES193" i="14"/>
  <c r="GT193" i="12"/>
  <c r="GU193" i="12"/>
  <c r="ET193" i="14" l="1"/>
  <c r="EU193" i="14" s="1"/>
  <c r="GV193" i="12"/>
  <c r="GW193" i="12" s="1"/>
  <c r="GX193" i="12" s="1"/>
  <c r="EY193" i="14" l="1"/>
  <c r="EZ193" i="14"/>
  <c r="EV193" i="14"/>
  <c r="EW193" i="14"/>
  <c r="HB193" i="12"/>
  <c r="HA193" i="12"/>
  <c r="GY193" i="12"/>
  <c r="GZ193" i="12" s="1"/>
  <c r="EX193" i="14" l="1"/>
  <c r="M193" i="12"/>
  <c r="HC193" i="12"/>
  <c r="HD193" i="12"/>
  <c r="FA193" i="14" l="1"/>
  <c r="FB193" i="14"/>
  <c r="O195" i="12"/>
  <c r="O194" i="12" s="1"/>
  <c r="C193" i="12"/>
  <c r="M194" i="12"/>
  <c r="C194" i="12" s="1"/>
  <c r="HE193" i="12"/>
  <c r="HF193" i="12" s="1"/>
  <c r="FC193" i="14" l="1"/>
  <c r="FD193" i="14" s="1"/>
  <c r="P195" i="12"/>
  <c r="R195" i="12" s="1"/>
  <c r="F194" i="12"/>
  <c r="H194" i="12" s="1"/>
  <c r="G194" i="12"/>
  <c r="I194" i="12" s="1"/>
  <c r="G193" i="12"/>
  <c r="I193" i="12" s="1"/>
  <c r="F193" i="12"/>
  <c r="H193" i="12" s="1"/>
  <c r="FH193" i="14" l="1"/>
  <c r="FI193" i="14"/>
  <c r="FE193" i="14"/>
  <c r="FF193" i="14"/>
  <c r="T195" i="12"/>
  <c r="U195" i="12"/>
  <c r="Q195" i="12"/>
  <c r="S195" i="12" s="1"/>
  <c r="V195" i="12" s="1"/>
  <c r="FG193" i="14" l="1"/>
  <c r="W195" i="12"/>
  <c r="X195" i="12" s="1"/>
  <c r="Y195" i="12" s="1"/>
  <c r="Z195" i="12" s="1"/>
  <c r="FK193" i="14" l="1"/>
  <c r="FJ193" i="14"/>
  <c r="AC195" i="12"/>
  <c r="AD195" i="12"/>
  <c r="AA195" i="12"/>
  <c r="AB195" i="12" s="1"/>
  <c r="AF195" i="12" s="1"/>
  <c r="FL193" i="14" l="1"/>
  <c r="FM193" i="14" s="1"/>
  <c r="FO193" i="14" s="1"/>
  <c r="AE195" i="12"/>
  <c r="AG195" i="12" s="1"/>
  <c r="AH195" i="12" s="1"/>
  <c r="FQ193" i="14" l="1"/>
  <c r="FR193" i="14"/>
  <c r="FN193" i="14"/>
  <c r="FP193" i="14" s="1"/>
  <c r="AM195" i="12"/>
  <c r="AL195" i="12"/>
  <c r="AJ195" i="12"/>
  <c r="AI195" i="12"/>
  <c r="FS193" i="14" l="1"/>
  <c r="FT193" i="14"/>
  <c r="AK195" i="12"/>
  <c r="AO195" i="12" s="1"/>
  <c r="FU193" i="14" l="1"/>
  <c r="FV193" i="14" s="1"/>
  <c r="AN195" i="12"/>
  <c r="AP195" i="12" s="1"/>
  <c r="AQ195" i="12" s="1"/>
  <c r="AR195" i="12" s="1"/>
  <c r="FZ193" i="14" l="1"/>
  <c r="GA193" i="14"/>
  <c r="FW193" i="14"/>
  <c r="FX193" i="14"/>
  <c r="AS195" i="12"/>
  <c r="AT195" i="12" s="1"/>
  <c r="AV195" i="12"/>
  <c r="AU195" i="12"/>
  <c r="FY193" i="14" l="1"/>
  <c r="AW195" i="12"/>
  <c r="AX195" i="12"/>
  <c r="GB193" i="14" l="1"/>
  <c r="GC193" i="14"/>
  <c r="AY195" i="12"/>
  <c r="AZ195" i="12" s="1"/>
  <c r="GD193" i="14" l="1"/>
  <c r="GE193" i="14" s="1"/>
  <c r="BE195" i="12"/>
  <c r="BD195" i="12"/>
  <c r="BB195" i="12"/>
  <c r="BA195" i="12"/>
  <c r="GI193" i="14" l="1"/>
  <c r="GJ193" i="14"/>
  <c r="GF193" i="14"/>
  <c r="GG193" i="14"/>
  <c r="BC195" i="12"/>
  <c r="BG195" i="12" s="1"/>
  <c r="GH193" i="14" l="1"/>
  <c r="BF195" i="12"/>
  <c r="BH195" i="12" s="1"/>
  <c r="BI195" i="12" s="1"/>
  <c r="BJ195" i="12" s="1"/>
  <c r="GL193" i="14" l="1"/>
  <c r="GK193" i="14"/>
  <c r="BK195" i="12"/>
  <c r="BL195" i="12" s="1"/>
  <c r="BN195" i="12"/>
  <c r="BM195" i="12"/>
  <c r="GM193" i="14" l="1"/>
  <c r="GN193" i="14" s="1"/>
  <c r="BP195" i="12"/>
  <c r="BO195" i="12"/>
  <c r="GR193" i="14" l="1"/>
  <c r="GS193" i="14"/>
  <c r="GP193" i="14"/>
  <c r="GO193" i="14"/>
  <c r="GQ193" i="14" s="1"/>
  <c r="BQ195" i="12"/>
  <c r="BR195" i="12" s="1"/>
  <c r="BS195" i="12" s="1"/>
  <c r="GU193" i="14" l="1"/>
  <c r="GT193" i="14"/>
  <c r="BT195" i="12"/>
  <c r="BV195" i="12"/>
  <c r="BW195" i="12"/>
  <c r="BU195" i="12"/>
  <c r="BX195" i="12" s="1"/>
  <c r="GV193" i="14" l="1"/>
  <c r="GW193" i="14" s="1"/>
  <c r="BY195" i="12"/>
  <c r="BZ195" i="12" s="1"/>
  <c r="CA195" i="12" s="1"/>
  <c r="CB195" i="12" s="1"/>
  <c r="HA193" i="14" l="1"/>
  <c r="HB193" i="14"/>
  <c r="GY193" i="14"/>
  <c r="GX193" i="14"/>
  <c r="GZ193" i="14" s="1"/>
  <c r="CC195" i="12"/>
  <c r="CD195" i="12" s="1"/>
  <c r="CF195" i="12"/>
  <c r="CE195" i="12"/>
  <c r="M193" i="14" l="1"/>
  <c r="HD193" i="14"/>
  <c r="HC193" i="14"/>
  <c r="HE193" i="14" s="1"/>
  <c r="HF193" i="14" s="1"/>
  <c r="CH195" i="12"/>
  <c r="CG195" i="12"/>
  <c r="M194" i="14" l="1"/>
  <c r="C194" i="14" s="1"/>
  <c r="C193" i="14"/>
  <c r="O195" i="14"/>
  <c r="CI195" i="12"/>
  <c r="CJ195" i="12" s="1"/>
  <c r="CK195" i="12" s="1"/>
  <c r="F193" i="14" l="1"/>
  <c r="H193" i="14" s="1"/>
  <c r="G193" i="14"/>
  <c r="I193" i="14" s="1"/>
  <c r="P195" i="14"/>
  <c r="Q195" i="14" s="1"/>
  <c r="R195" i="14"/>
  <c r="O194" i="14"/>
  <c r="G194" i="14"/>
  <c r="I194" i="14" s="1"/>
  <c r="F194" i="14"/>
  <c r="H194" i="14" s="1"/>
  <c r="CL195" i="12"/>
  <c r="CM195" i="12" s="1"/>
  <c r="CO195" i="12"/>
  <c r="CN195" i="12"/>
  <c r="S195" i="14" l="1"/>
  <c r="T195" i="14"/>
  <c r="U195" i="14"/>
  <c r="CQ195" i="12"/>
  <c r="CP195" i="12"/>
  <c r="W195" i="14" l="1"/>
  <c r="V195" i="14"/>
  <c r="X195" i="14" s="1"/>
  <c r="Y195" i="14" s="1"/>
  <c r="AA195" i="14" s="1"/>
  <c r="CR195" i="12"/>
  <c r="CS195" i="12" s="1"/>
  <c r="AC195" i="14" l="1"/>
  <c r="AD195" i="14"/>
  <c r="Z195" i="14"/>
  <c r="AB195" i="14" s="1"/>
  <c r="CU195" i="12"/>
  <c r="CX195" i="12"/>
  <c r="CW195" i="12"/>
  <c r="CT195" i="12"/>
  <c r="AF195" i="14" l="1"/>
  <c r="AE195" i="14"/>
  <c r="CV195" i="12"/>
  <c r="CY195" i="12" s="1"/>
  <c r="CZ195" i="12"/>
  <c r="AG195" i="14" l="1"/>
  <c r="AH195" i="14" s="1"/>
  <c r="DA195" i="12"/>
  <c r="DB195" i="12" s="1"/>
  <c r="DD195" i="12" s="1"/>
  <c r="AL195" i="14" l="1"/>
  <c r="AM195" i="14"/>
  <c r="AJ195" i="14"/>
  <c r="AI195" i="14"/>
  <c r="AK195" i="14" s="1"/>
  <c r="DC195" i="12"/>
  <c r="DE195" i="12" s="1"/>
  <c r="DG195" i="12"/>
  <c r="DF195" i="12"/>
  <c r="AN195" i="14" l="1"/>
  <c r="AO195" i="14"/>
  <c r="DH195" i="12"/>
  <c r="DI195" i="12"/>
  <c r="AP195" i="14" l="1"/>
  <c r="AQ195" i="14" s="1"/>
  <c r="DJ195" i="12"/>
  <c r="DK195" i="12" s="1"/>
  <c r="DL195" i="12" s="1"/>
  <c r="AU195" i="14" l="1"/>
  <c r="AV195" i="14"/>
  <c r="AR195" i="14"/>
  <c r="AS195" i="14"/>
  <c r="DP195" i="12"/>
  <c r="DO195" i="12"/>
  <c r="DM195" i="12"/>
  <c r="DN195" i="12" s="1"/>
  <c r="AT195" i="14" l="1"/>
  <c r="DQ195" i="12"/>
  <c r="DR195" i="12"/>
  <c r="AW195" i="14" l="1"/>
  <c r="AX195" i="14"/>
  <c r="DS195" i="12"/>
  <c r="DT195" i="12" s="1"/>
  <c r="DV195" i="12" s="1"/>
  <c r="AY195" i="14" l="1"/>
  <c r="AZ195" i="14" s="1"/>
  <c r="BA195" i="14" s="1"/>
  <c r="DY195" i="12"/>
  <c r="DX195" i="12"/>
  <c r="DU195" i="12"/>
  <c r="DW195" i="12" s="1"/>
  <c r="BD195" i="14" l="1"/>
  <c r="BE195" i="14"/>
  <c r="BB195" i="14"/>
  <c r="BC195" i="14" s="1"/>
  <c r="DZ195" i="12"/>
  <c r="EA195" i="12"/>
  <c r="BG195" i="14" l="1"/>
  <c r="BF195" i="14"/>
  <c r="EB195" i="12"/>
  <c r="EC195" i="12" s="1"/>
  <c r="ED195" i="12" s="1"/>
  <c r="BH195" i="14" l="1"/>
  <c r="BI195" i="14" s="1"/>
  <c r="BK195" i="14" s="1"/>
  <c r="EH195" i="12"/>
  <c r="EG195" i="12"/>
  <c r="EE195" i="12"/>
  <c r="EF195" i="12" s="1"/>
  <c r="BM195" i="14" l="1"/>
  <c r="BN195" i="14"/>
  <c r="BJ195" i="14"/>
  <c r="BL195" i="14" s="1"/>
  <c r="EI195" i="12"/>
  <c r="EJ195" i="12"/>
  <c r="BO195" i="14" l="1"/>
  <c r="BP195" i="14"/>
  <c r="EK195" i="12"/>
  <c r="EL195" i="12" s="1"/>
  <c r="BQ195" i="14" l="1"/>
  <c r="BR195" i="14" s="1"/>
  <c r="EQ195" i="12"/>
  <c r="EP195" i="12"/>
  <c r="EN195" i="12"/>
  <c r="EM195" i="12"/>
  <c r="BV195" i="14" l="1"/>
  <c r="BW195" i="14"/>
  <c r="BS195" i="14"/>
  <c r="BT195" i="14"/>
  <c r="EO195" i="12"/>
  <c r="ER195" i="12" s="1"/>
  <c r="BU195" i="14" l="1"/>
  <c r="ES195" i="12"/>
  <c r="ET195" i="12" s="1"/>
  <c r="EU195" i="12" s="1"/>
  <c r="BX195" i="14" l="1"/>
  <c r="BY195" i="14"/>
  <c r="EZ195" i="12"/>
  <c r="EY195" i="12"/>
  <c r="EV195" i="12"/>
  <c r="EW195" i="12"/>
  <c r="BZ195" i="14" l="1"/>
  <c r="CA195" i="14" s="1"/>
  <c r="EX195" i="12"/>
  <c r="CE195" i="14" l="1"/>
  <c r="CF195" i="14"/>
  <c r="CB195" i="14"/>
  <c r="CC195" i="14"/>
  <c r="FB195" i="12"/>
  <c r="FA195" i="12"/>
  <c r="CD195" i="14" l="1"/>
  <c r="FC195" i="12"/>
  <c r="FD195" i="12" s="1"/>
  <c r="FE195" i="12" s="1"/>
  <c r="CH195" i="14" l="1"/>
  <c r="CG195" i="14"/>
  <c r="FF195" i="12"/>
  <c r="FG195" i="12" s="1"/>
  <c r="FI195" i="12"/>
  <c r="FH195" i="12"/>
  <c r="CI195" i="14" l="1"/>
  <c r="CJ195" i="14" s="1"/>
  <c r="FJ195" i="12"/>
  <c r="FK195" i="12"/>
  <c r="CN195" i="14" l="1"/>
  <c r="CO195" i="14"/>
  <c r="CL195" i="14"/>
  <c r="CK195" i="14"/>
  <c r="CM195" i="14" s="1"/>
  <c r="FL195" i="12"/>
  <c r="FM195" i="12" s="1"/>
  <c r="CQ195" i="14" l="1"/>
  <c r="CP195" i="14"/>
  <c r="FR195" i="12"/>
  <c r="FQ195" i="12"/>
  <c r="FO195" i="12"/>
  <c r="FN195" i="12"/>
  <c r="CR195" i="14" l="1"/>
  <c r="CS195" i="14" s="1"/>
  <c r="FP195" i="12"/>
  <c r="FT195" i="12" s="1"/>
  <c r="CW195" i="14" l="1"/>
  <c r="CX195" i="14"/>
  <c r="CU195" i="14"/>
  <c r="CT195" i="14"/>
  <c r="CV195" i="14" s="1"/>
  <c r="FS195" i="12"/>
  <c r="FU195" i="12" s="1"/>
  <c r="FV195" i="12" s="1"/>
  <c r="CZ195" i="14" l="1"/>
  <c r="CY195" i="14"/>
  <c r="GA195" i="12"/>
  <c r="FZ195" i="12"/>
  <c r="FX195" i="12"/>
  <c r="FW195" i="12"/>
  <c r="DA195" i="14" l="1"/>
  <c r="DB195" i="14" s="1"/>
  <c r="FY195" i="12"/>
  <c r="GB195" i="12" s="1"/>
  <c r="DF195" i="14" l="1"/>
  <c r="DG195" i="14"/>
  <c r="DD195" i="14"/>
  <c r="DC195" i="14"/>
  <c r="DE195" i="14" s="1"/>
  <c r="GC195" i="12"/>
  <c r="GD195" i="12" s="1"/>
  <c r="GE195" i="12" s="1"/>
  <c r="GF195" i="12" s="1"/>
  <c r="DH195" i="14" l="1"/>
  <c r="DI195" i="14"/>
  <c r="GJ195" i="12"/>
  <c r="GI195" i="12"/>
  <c r="GG195" i="12"/>
  <c r="GH195" i="12" s="1"/>
  <c r="DJ195" i="14" l="1"/>
  <c r="DK195" i="14" s="1"/>
  <c r="DL195" i="14" s="1"/>
  <c r="GK195" i="12"/>
  <c r="GL195" i="12"/>
  <c r="DO195" i="14" l="1"/>
  <c r="DP195" i="14"/>
  <c r="DM195" i="14"/>
  <c r="DN195" i="14" s="1"/>
  <c r="GM195" i="12"/>
  <c r="GN195" i="12" s="1"/>
  <c r="GO195" i="12" s="1"/>
  <c r="DR195" i="14" l="1"/>
  <c r="DQ195" i="14"/>
  <c r="GP195" i="12"/>
  <c r="GQ195" i="12" s="1"/>
  <c r="GR195" i="12"/>
  <c r="GS195" i="12"/>
  <c r="DS195" i="14" l="1"/>
  <c r="DT195" i="14" s="1"/>
  <c r="GU195" i="12"/>
  <c r="GT195" i="12"/>
  <c r="DX195" i="14" l="1"/>
  <c r="DY195" i="14"/>
  <c r="DV195" i="14"/>
  <c r="DU195" i="14"/>
  <c r="DW195" i="14" s="1"/>
  <c r="GV195" i="12"/>
  <c r="GW195" i="12" s="1"/>
  <c r="EA195" i="14" l="1"/>
  <c r="DZ195" i="14"/>
  <c r="HA195" i="12"/>
  <c r="HB195" i="12"/>
  <c r="GY195" i="12"/>
  <c r="GX195" i="12"/>
  <c r="EB195" i="14" l="1"/>
  <c r="EC195" i="14" s="1"/>
  <c r="GZ195" i="12"/>
  <c r="M195" i="12" s="1"/>
  <c r="EG195" i="14" l="1"/>
  <c r="EH195" i="14"/>
  <c r="EE195" i="14"/>
  <c r="ED195" i="14"/>
  <c r="EF195" i="14" s="1"/>
  <c r="C195" i="12"/>
  <c r="M196" i="12"/>
  <c r="C196" i="12" s="1"/>
  <c r="HD195" i="12"/>
  <c r="HC195" i="12"/>
  <c r="O197" i="12"/>
  <c r="O196" i="12" s="1"/>
  <c r="EI195" i="14" l="1"/>
  <c r="EJ195" i="14"/>
  <c r="G196" i="12"/>
  <c r="I196" i="12" s="1"/>
  <c r="F196" i="12"/>
  <c r="H196" i="12" s="1"/>
  <c r="F195" i="12"/>
  <c r="H195" i="12" s="1"/>
  <c r="G195" i="12"/>
  <c r="I195" i="12" s="1"/>
  <c r="HE195" i="12"/>
  <c r="HF195" i="12" s="1"/>
  <c r="P197" i="12"/>
  <c r="EK195" i="14" l="1"/>
  <c r="EL195" i="14" s="1"/>
  <c r="EM195" i="14" s="1"/>
  <c r="T197" i="12"/>
  <c r="U197" i="12"/>
  <c r="Q197" i="12"/>
  <c r="R197" i="12"/>
  <c r="EP195" i="14" l="1"/>
  <c r="EQ195" i="14"/>
  <c r="EN195" i="14"/>
  <c r="EO195" i="14" s="1"/>
  <c r="S197" i="12"/>
  <c r="W197" i="12" s="1"/>
  <c r="ES195" i="14" l="1"/>
  <c r="ER195" i="14"/>
  <c r="V197" i="12"/>
  <c r="X197" i="12" s="1"/>
  <c r="Y197" i="12" s="1"/>
  <c r="ET195" i="14" l="1"/>
  <c r="EU195" i="14" s="1"/>
  <c r="EW195" i="14" s="1"/>
  <c r="AA197" i="12"/>
  <c r="Z197" i="12"/>
  <c r="AC197" i="12"/>
  <c r="AD197" i="12"/>
  <c r="EY195" i="14" l="1"/>
  <c r="EZ195" i="14"/>
  <c r="EV195" i="14"/>
  <c r="EX195" i="14" s="1"/>
  <c r="AB197" i="12"/>
  <c r="AE197" i="12" s="1"/>
  <c r="FA195" i="14" l="1"/>
  <c r="FB195" i="14"/>
  <c r="AF197" i="12"/>
  <c r="AG197" i="12" s="1"/>
  <c r="AH197" i="12" s="1"/>
  <c r="AM197" i="12" s="1"/>
  <c r="FC195" i="14" l="1"/>
  <c r="FD195" i="14" s="1"/>
  <c r="FE195" i="14" s="1"/>
  <c r="AJ197" i="12"/>
  <c r="AI197" i="12"/>
  <c r="AL197" i="12"/>
  <c r="FH195" i="14" l="1"/>
  <c r="FI195" i="14"/>
  <c r="FF195" i="14"/>
  <c r="FG195" i="14" s="1"/>
  <c r="AK197" i="12"/>
  <c r="AN197" i="12" s="1"/>
  <c r="FK195" i="14" l="1"/>
  <c r="FJ195" i="14"/>
  <c r="AO197" i="12"/>
  <c r="AP197" i="12" s="1"/>
  <c r="AQ197" i="12" s="1"/>
  <c r="FL195" i="14" l="1"/>
  <c r="FM195" i="14" s="1"/>
  <c r="FO195" i="14" s="1"/>
  <c r="AU197" i="12"/>
  <c r="AV197" i="12"/>
  <c r="AR197" i="12"/>
  <c r="AS197" i="12"/>
  <c r="FQ195" i="14" l="1"/>
  <c r="FR195" i="14"/>
  <c r="FN195" i="14"/>
  <c r="FP195" i="14" s="1"/>
  <c r="AT197" i="12"/>
  <c r="AX197" i="12" s="1"/>
  <c r="FT195" i="14" l="1"/>
  <c r="FS195" i="14"/>
  <c r="AW197" i="12"/>
  <c r="AY197" i="12" s="1"/>
  <c r="AZ197" i="12" s="1"/>
  <c r="BE197" i="12" s="1"/>
  <c r="FU195" i="14" l="1"/>
  <c r="FV195" i="14" s="1"/>
  <c r="BA197" i="12"/>
  <c r="BD197" i="12"/>
  <c r="BB197" i="12"/>
  <c r="FZ195" i="14" l="1"/>
  <c r="GA195" i="14"/>
  <c r="FX195" i="14"/>
  <c r="FW195" i="14"/>
  <c r="FY195" i="14" s="1"/>
  <c r="BC197" i="12"/>
  <c r="BG197" i="12" s="1"/>
  <c r="GB195" i="14" l="1"/>
  <c r="GC195" i="14"/>
  <c r="BF197" i="12"/>
  <c r="BH197" i="12" s="1"/>
  <c r="BI197" i="12" s="1"/>
  <c r="BJ197" i="12" s="1"/>
  <c r="GD195" i="14" l="1"/>
  <c r="GE195" i="14" s="1"/>
  <c r="GF195" i="14" s="1"/>
  <c r="BK197" i="12"/>
  <c r="BL197" i="12" s="1"/>
  <c r="BN197" i="12"/>
  <c r="BM197" i="12"/>
  <c r="GI195" i="14" l="1"/>
  <c r="GJ195" i="14"/>
  <c r="GG195" i="14"/>
  <c r="GH195" i="14" s="1"/>
  <c r="BO197" i="12"/>
  <c r="BP197" i="12"/>
  <c r="GL195" i="14" l="1"/>
  <c r="GK195" i="14"/>
  <c r="BQ197" i="12"/>
  <c r="BR197" i="12" s="1"/>
  <c r="BS197" i="12" s="1"/>
  <c r="GM195" i="14" l="1"/>
  <c r="GN195" i="14" s="1"/>
  <c r="GP195" i="14" s="1"/>
  <c r="BV197" i="12"/>
  <c r="BW197" i="12"/>
  <c r="BT197" i="12"/>
  <c r="BU197" i="12" s="1"/>
  <c r="BY197" i="12" s="1"/>
  <c r="GR195" i="14" l="1"/>
  <c r="GS195" i="14"/>
  <c r="GO195" i="14"/>
  <c r="GQ195" i="14" s="1"/>
  <c r="BX197" i="12"/>
  <c r="BZ197" i="12" s="1"/>
  <c r="CA197" i="12" s="1"/>
  <c r="CB197" i="12" s="1"/>
  <c r="GT195" i="14" l="1"/>
  <c r="GU195" i="14"/>
  <c r="CF197" i="12"/>
  <c r="CE197" i="12"/>
  <c r="CC197" i="12"/>
  <c r="CD197" i="12" s="1"/>
  <c r="GV195" i="14" l="1"/>
  <c r="GW195" i="14" s="1"/>
  <c r="CG197" i="12"/>
  <c r="CH197" i="12"/>
  <c r="HA195" i="14" l="1"/>
  <c r="HB195" i="14"/>
  <c r="GX195" i="14"/>
  <c r="GY195" i="14"/>
  <c r="CI197" i="12"/>
  <c r="CJ197" i="12" s="1"/>
  <c r="CL197" i="12" s="1"/>
  <c r="GZ195" i="14" l="1"/>
  <c r="CO197" i="12"/>
  <c r="CN197" i="12"/>
  <c r="CK197" i="12"/>
  <c r="CM197" i="12" s="1"/>
  <c r="M195" i="14" l="1"/>
  <c r="HC195" i="14"/>
  <c r="HD195" i="14"/>
  <c r="CP197" i="12"/>
  <c r="CQ197" i="12"/>
  <c r="HE195" i="14" l="1"/>
  <c r="HF195" i="14" s="1"/>
  <c r="C195" i="14"/>
  <c r="M196" i="14"/>
  <c r="C196" i="14" s="1"/>
  <c r="O197" i="14"/>
  <c r="CR197" i="12"/>
  <c r="CS197" i="12" s="1"/>
  <c r="CU197" i="12" s="1"/>
  <c r="F196" i="14" l="1"/>
  <c r="H196" i="14" s="1"/>
  <c r="G196" i="14"/>
  <c r="I196" i="14" s="1"/>
  <c r="P197" i="14"/>
  <c r="Q197" i="14" s="1"/>
  <c r="R197" i="14"/>
  <c r="O196" i="14"/>
  <c r="G195" i="14"/>
  <c r="I195" i="14" s="1"/>
  <c r="F195" i="14"/>
  <c r="H195" i="14" s="1"/>
  <c r="CW197" i="12"/>
  <c r="CX197" i="12"/>
  <c r="CT197" i="12"/>
  <c r="CV197" i="12" s="1"/>
  <c r="CY197" i="12" s="1"/>
  <c r="S197" i="14" l="1"/>
  <c r="T197" i="14"/>
  <c r="U197" i="14"/>
  <c r="CZ197" i="12"/>
  <c r="DA197" i="12" s="1"/>
  <c r="DB197" i="12" s="1"/>
  <c r="DD197" i="12" s="1"/>
  <c r="V197" i="14" l="1"/>
  <c r="W197" i="14"/>
  <c r="DF197" i="12"/>
  <c r="DG197" i="12"/>
  <c r="DC197" i="12"/>
  <c r="DE197" i="12" s="1"/>
  <c r="DH197" i="12" s="1"/>
  <c r="X197" i="14" l="1"/>
  <c r="Y197" i="14" s="1"/>
  <c r="DI197" i="12"/>
  <c r="DJ197" i="12" s="1"/>
  <c r="DK197" i="12" s="1"/>
  <c r="AC197" i="14" l="1"/>
  <c r="AD197" i="14"/>
  <c r="Z197" i="14"/>
  <c r="AA197" i="14"/>
  <c r="DO197" i="12"/>
  <c r="DP197" i="12"/>
  <c r="DL197" i="12"/>
  <c r="DM197" i="12"/>
  <c r="AB197" i="14" l="1"/>
  <c r="DN197" i="12"/>
  <c r="DQ197" i="12" s="1"/>
  <c r="AF197" i="14" l="1"/>
  <c r="AE197" i="14"/>
  <c r="DR197" i="12"/>
  <c r="DS197" i="12" s="1"/>
  <c r="DT197" i="12" s="1"/>
  <c r="DU197" i="12" s="1"/>
  <c r="AG197" i="14" l="1"/>
  <c r="AH197" i="14" s="1"/>
  <c r="DV197" i="12"/>
  <c r="DW197" i="12" s="1"/>
  <c r="DY197" i="12"/>
  <c r="DX197" i="12"/>
  <c r="AL197" i="14" l="1"/>
  <c r="AM197" i="14"/>
  <c r="AJ197" i="14"/>
  <c r="AI197" i="14"/>
  <c r="AK197" i="14" s="1"/>
  <c r="DZ197" i="12"/>
  <c r="EA197" i="12"/>
  <c r="AO197" i="14" l="1"/>
  <c r="AN197" i="14"/>
  <c r="EB197" i="12"/>
  <c r="EC197" i="12" s="1"/>
  <c r="ED197" i="12" s="1"/>
  <c r="AP197" i="14" l="1"/>
  <c r="AQ197" i="14" s="1"/>
  <c r="EE197" i="12"/>
  <c r="EF197" i="12" s="1"/>
  <c r="EH197" i="12"/>
  <c r="EG197" i="12"/>
  <c r="AU197" i="14" l="1"/>
  <c r="AV197" i="14"/>
  <c r="AS197" i="14"/>
  <c r="AR197" i="14"/>
  <c r="AT197" i="14" s="1"/>
  <c r="EJ197" i="12"/>
  <c r="EI197" i="12"/>
  <c r="AX197" i="14" l="1"/>
  <c r="AW197" i="14"/>
  <c r="EK197" i="12"/>
  <c r="EL197" i="12" s="1"/>
  <c r="EN197" i="12" s="1"/>
  <c r="AY197" i="14" l="1"/>
  <c r="AZ197" i="14" s="1"/>
  <c r="EM197" i="12"/>
  <c r="EO197" i="12" s="1"/>
  <c r="EQ197" i="12"/>
  <c r="EP197" i="12"/>
  <c r="BD197" i="14" l="1"/>
  <c r="BE197" i="14"/>
  <c r="BB197" i="14"/>
  <c r="BA197" i="14"/>
  <c r="BC197" i="14" s="1"/>
  <c r="ER197" i="12"/>
  <c r="ES197" i="12"/>
  <c r="BF197" i="14" l="1"/>
  <c r="BG197" i="14"/>
  <c r="ET197" i="12"/>
  <c r="EU197" i="12" s="1"/>
  <c r="EW197" i="12" s="1"/>
  <c r="BH197" i="14" l="1"/>
  <c r="BI197" i="14" s="1"/>
  <c r="EV197" i="12"/>
  <c r="EX197" i="12" s="1"/>
  <c r="EY197" i="12"/>
  <c r="EZ197" i="12"/>
  <c r="BM197" i="14" l="1"/>
  <c r="BN197" i="14"/>
  <c r="BJ197" i="14"/>
  <c r="BK197" i="14"/>
  <c r="FB197" i="12"/>
  <c r="FA197" i="12"/>
  <c r="BL197" i="14" l="1"/>
  <c r="FC197" i="12"/>
  <c r="FD197" i="12" s="1"/>
  <c r="FF197" i="12" s="1"/>
  <c r="BO197" i="14" l="1"/>
  <c r="BP197" i="14"/>
  <c r="FE197" i="12"/>
  <c r="FG197" i="12" s="1"/>
  <c r="FI197" i="12"/>
  <c r="FH197" i="12"/>
  <c r="BQ197" i="14" l="1"/>
  <c r="BR197" i="14" s="1"/>
  <c r="BS197" i="14" s="1"/>
  <c r="FJ197" i="12"/>
  <c r="FK197" i="12"/>
  <c r="BV197" i="14" l="1"/>
  <c r="BW197" i="14"/>
  <c r="BT197" i="14"/>
  <c r="BU197" i="14" s="1"/>
  <c r="FL197" i="12"/>
  <c r="FM197" i="12" s="1"/>
  <c r="FQ197" i="12" s="1"/>
  <c r="BY197" i="14" l="1"/>
  <c r="BX197" i="14"/>
  <c r="FR197" i="12"/>
  <c r="FN197" i="12"/>
  <c r="FO197" i="12"/>
  <c r="BZ197" i="14" l="1"/>
  <c r="CA197" i="14" s="1"/>
  <c r="FP197" i="12"/>
  <c r="FS197" i="12" s="1"/>
  <c r="CE197" i="14" l="1"/>
  <c r="CF197" i="14"/>
  <c r="CC197" i="14"/>
  <c r="CB197" i="14"/>
  <c r="CD197" i="14" s="1"/>
  <c r="FT197" i="12"/>
  <c r="FU197" i="12" s="1"/>
  <c r="FV197" i="12" s="1"/>
  <c r="FX197" i="12" s="1"/>
  <c r="CH197" i="14" l="1"/>
  <c r="CG197" i="14"/>
  <c r="FZ197" i="12"/>
  <c r="GA197" i="12"/>
  <c r="FW197" i="12"/>
  <c r="FY197" i="12" s="1"/>
  <c r="GC197" i="12" s="1"/>
  <c r="CI197" i="14" l="1"/>
  <c r="CJ197" i="14" s="1"/>
  <c r="GB197" i="12"/>
  <c r="GD197" i="12" s="1"/>
  <c r="GE197" i="12" s="1"/>
  <c r="GF197" i="12" s="1"/>
  <c r="CN197" i="14" l="1"/>
  <c r="CO197" i="14"/>
  <c r="CL197" i="14"/>
  <c r="CK197" i="14"/>
  <c r="GJ197" i="12"/>
  <c r="GI197" i="12"/>
  <c r="GG197" i="12"/>
  <c r="GH197" i="12" s="1"/>
  <c r="GL197" i="12" s="1"/>
  <c r="CM197" i="14" l="1"/>
  <c r="CQ197" i="14"/>
  <c r="CP197" i="14"/>
  <c r="GK197" i="12"/>
  <c r="GM197" i="12" s="1"/>
  <c r="GN197" i="12" s="1"/>
  <c r="GS197" i="12" s="1"/>
  <c r="CR197" i="14" l="1"/>
  <c r="CS197" i="14" s="1"/>
  <c r="GR197" i="12"/>
  <c r="GP197" i="12"/>
  <c r="GO197" i="12"/>
  <c r="CW197" i="14" l="1"/>
  <c r="CX197" i="14"/>
  <c r="CU197" i="14"/>
  <c r="CT197" i="14"/>
  <c r="CV197" i="14" s="1"/>
  <c r="GQ197" i="12"/>
  <c r="GU197" i="12" s="1"/>
  <c r="CZ197" i="14" l="1"/>
  <c r="CY197" i="14"/>
  <c r="GT197" i="12"/>
  <c r="GV197" i="12" s="1"/>
  <c r="GW197" i="12" s="1"/>
  <c r="HA197" i="12" s="1"/>
  <c r="DA197" i="14" l="1"/>
  <c r="DB197" i="14" s="1"/>
  <c r="GY197" i="12"/>
  <c r="GX197" i="12"/>
  <c r="HB197" i="12"/>
  <c r="DF197" i="14" l="1"/>
  <c r="DG197" i="14"/>
  <c r="DD197" i="14"/>
  <c r="DC197" i="14"/>
  <c r="DE197" i="14" s="1"/>
  <c r="GZ197" i="12"/>
  <c r="M197" i="12" s="1"/>
  <c r="DI197" i="14" l="1"/>
  <c r="DH197" i="14"/>
  <c r="O199" i="12"/>
  <c r="O198" i="12" s="1"/>
  <c r="C197" i="12"/>
  <c r="M198" i="12"/>
  <c r="C198" i="12" s="1"/>
  <c r="HD197" i="12"/>
  <c r="HC197" i="12"/>
  <c r="DJ197" i="14" l="1"/>
  <c r="DK197" i="14" s="1"/>
  <c r="DM197" i="14" s="1"/>
  <c r="P199" i="12"/>
  <c r="Q199" i="12" s="1"/>
  <c r="G198" i="12"/>
  <c r="I198" i="12" s="1"/>
  <c r="F198" i="12"/>
  <c r="H198" i="12" s="1"/>
  <c r="F197" i="12"/>
  <c r="H197" i="12" s="1"/>
  <c r="G197" i="12"/>
  <c r="I197" i="12" s="1"/>
  <c r="R199" i="12"/>
  <c r="S199" i="12" s="1"/>
  <c r="HE197" i="12"/>
  <c r="HF197" i="12" s="1"/>
  <c r="U199" i="12"/>
  <c r="DO197" i="14" l="1"/>
  <c r="DP197" i="14"/>
  <c r="DL197" i="14"/>
  <c r="DN197" i="14" s="1"/>
  <c r="T199" i="12"/>
  <c r="W199" i="12" s="1"/>
  <c r="DR197" i="14" l="1"/>
  <c r="DQ197" i="14"/>
  <c r="V199" i="12"/>
  <c r="X199" i="12" s="1"/>
  <c r="Y199" i="12" s="1"/>
  <c r="Z199" i="12" s="1"/>
  <c r="DS197" i="14" l="1"/>
  <c r="DT197" i="14" s="1"/>
  <c r="AA199" i="12"/>
  <c r="AB199" i="12" s="1"/>
  <c r="AC199" i="12"/>
  <c r="AD199" i="12"/>
  <c r="DX197" i="14" l="1"/>
  <c r="DY197" i="14"/>
  <c r="DV197" i="14"/>
  <c r="DU197" i="14"/>
  <c r="DW197" i="14" s="1"/>
  <c r="AE199" i="12"/>
  <c r="AF199" i="12"/>
  <c r="DZ197" i="14" l="1"/>
  <c r="EA197" i="14"/>
  <c r="AG199" i="12"/>
  <c r="AH199" i="12" s="1"/>
  <c r="AI199" i="12" s="1"/>
  <c r="EB197" i="14" l="1"/>
  <c r="EC197" i="14" s="1"/>
  <c r="AM199" i="12"/>
  <c r="AL199" i="12"/>
  <c r="AJ199" i="12"/>
  <c r="AK199" i="12" s="1"/>
  <c r="AO199" i="12" s="1"/>
  <c r="EG197" i="14" l="1"/>
  <c r="EH197" i="14"/>
  <c r="ED197" i="14"/>
  <c r="EE197" i="14"/>
  <c r="AN199" i="12"/>
  <c r="AP199" i="12" s="1"/>
  <c r="AQ199" i="12" s="1"/>
  <c r="AV199" i="12" s="1"/>
  <c r="EF197" i="14" l="1"/>
  <c r="AR199" i="12"/>
  <c r="AU199" i="12"/>
  <c r="AS199" i="12"/>
  <c r="AT199" i="12" s="1"/>
  <c r="EJ197" i="14" l="1"/>
  <c r="EI197" i="14"/>
  <c r="AW199" i="12"/>
  <c r="AX199" i="12"/>
  <c r="EK197" i="14" l="1"/>
  <c r="EL197" i="14" s="1"/>
  <c r="AY199" i="12"/>
  <c r="AZ199" i="12" s="1"/>
  <c r="BA199" i="12" s="1"/>
  <c r="EP197" i="14" l="1"/>
  <c r="EQ197" i="14"/>
  <c r="EN197" i="14"/>
  <c r="EM197" i="14"/>
  <c r="EO197" i="14" s="1"/>
  <c r="BD199" i="12"/>
  <c r="BE199" i="12"/>
  <c r="BB199" i="12"/>
  <c r="BC199" i="12" s="1"/>
  <c r="BG199" i="12" s="1"/>
  <c r="ES197" i="14" l="1"/>
  <c r="ER197" i="14"/>
  <c r="BF199" i="12"/>
  <c r="BH199" i="12" s="1"/>
  <c r="BI199" i="12" s="1"/>
  <c r="BK199" i="12" s="1"/>
  <c r="ET197" i="14" l="1"/>
  <c r="EU197" i="14" s="1"/>
  <c r="BM199" i="12"/>
  <c r="BN199" i="12"/>
  <c r="BJ199" i="12"/>
  <c r="BL199" i="12" s="1"/>
  <c r="EY197" i="14" l="1"/>
  <c r="EZ197" i="14"/>
  <c r="EW197" i="14"/>
  <c r="EV197" i="14"/>
  <c r="EX197" i="14" s="1"/>
  <c r="BO199" i="12"/>
  <c r="BP199" i="12"/>
  <c r="FB197" i="14" l="1"/>
  <c r="FA197" i="14"/>
  <c r="BQ199" i="12"/>
  <c r="BR199" i="12" s="1"/>
  <c r="BS199" i="12" s="1"/>
  <c r="FC197" i="14" l="1"/>
  <c r="FD197" i="14" s="1"/>
  <c r="BW199" i="12"/>
  <c r="BV199" i="12"/>
  <c r="BT199" i="12"/>
  <c r="BU199" i="12" s="1"/>
  <c r="FH197" i="14" l="1"/>
  <c r="FI197" i="14"/>
  <c r="FF197" i="14"/>
  <c r="FE197" i="14"/>
  <c r="FG197" i="14" s="1"/>
  <c r="BX199" i="12"/>
  <c r="BY199" i="12"/>
  <c r="FJ197" i="14" l="1"/>
  <c r="FK197" i="14"/>
  <c r="BZ199" i="12"/>
  <c r="CA199" i="12" s="1"/>
  <c r="CB199" i="12" s="1"/>
  <c r="FL197" i="14" l="1"/>
  <c r="FM197" i="14" s="1"/>
  <c r="FN197" i="14" s="1"/>
  <c r="CE199" i="12"/>
  <c r="CF199" i="12"/>
  <c r="CC199" i="12"/>
  <c r="CD199" i="12" s="1"/>
  <c r="CG199" i="12" s="1"/>
  <c r="FQ197" i="14" l="1"/>
  <c r="FR197" i="14"/>
  <c r="FO197" i="14"/>
  <c r="FP197" i="14" s="1"/>
  <c r="CH199" i="12"/>
  <c r="CI199" i="12" s="1"/>
  <c r="CJ199" i="12" s="1"/>
  <c r="CL199" i="12" s="1"/>
  <c r="FT197" i="14" l="1"/>
  <c r="FS197" i="14"/>
  <c r="CK199" i="12"/>
  <c r="CM199" i="12" s="1"/>
  <c r="CO199" i="12"/>
  <c r="CN199" i="12"/>
  <c r="FU197" i="14" l="1"/>
  <c r="FV197" i="14" s="1"/>
  <c r="CQ199" i="12"/>
  <c r="CP199" i="12"/>
  <c r="FZ197" i="14" l="1"/>
  <c r="GA197" i="14"/>
  <c r="FX197" i="14"/>
  <c r="FW197" i="14"/>
  <c r="FY197" i="14" s="1"/>
  <c r="CR199" i="12"/>
  <c r="CS199" i="12" s="1"/>
  <c r="CW199" i="12" s="1"/>
  <c r="GC197" i="14" l="1"/>
  <c r="GB197" i="14"/>
  <c r="CT199" i="12"/>
  <c r="CU199" i="12"/>
  <c r="CX199" i="12"/>
  <c r="GD197" i="14" l="1"/>
  <c r="GE197" i="14" s="1"/>
  <c r="CV199" i="12"/>
  <c r="CZ199" i="12" s="1"/>
  <c r="GI197" i="14" l="1"/>
  <c r="GJ197" i="14"/>
  <c r="GG197" i="14"/>
  <c r="GF197" i="14"/>
  <c r="GH197" i="14" s="1"/>
  <c r="CY199" i="12"/>
  <c r="DA199" i="12" s="1"/>
  <c r="DB199" i="12" s="1"/>
  <c r="DC199" i="12" s="1"/>
  <c r="GL197" i="14" l="1"/>
  <c r="GK197" i="14"/>
  <c r="DF199" i="12"/>
  <c r="DD199" i="12"/>
  <c r="DE199" i="12" s="1"/>
  <c r="DG199" i="12"/>
  <c r="GM197" i="14" l="1"/>
  <c r="GN197" i="14" s="1"/>
  <c r="DI199" i="12"/>
  <c r="DH199" i="12"/>
  <c r="GR197" i="14" l="1"/>
  <c r="GS197" i="14"/>
  <c r="GP197" i="14"/>
  <c r="GO197" i="14"/>
  <c r="GQ197" i="14" s="1"/>
  <c r="DJ199" i="12"/>
  <c r="DK199" i="12" s="1"/>
  <c r="DL199" i="12" s="1"/>
  <c r="GU197" i="14" l="1"/>
  <c r="GT197" i="14"/>
  <c r="DM199" i="12"/>
  <c r="DN199" i="12" s="1"/>
  <c r="DP199" i="12"/>
  <c r="DO199" i="12"/>
  <c r="DQ199" i="12" s="1"/>
  <c r="GV197" i="14" l="1"/>
  <c r="GW197" i="14" s="1"/>
  <c r="DR199" i="12"/>
  <c r="DS199" i="12" s="1"/>
  <c r="DT199" i="12" s="1"/>
  <c r="DY199" i="12" s="1"/>
  <c r="HA197" i="14" l="1"/>
  <c r="HB197" i="14"/>
  <c r="GY197" i="14"/>
  <c r="GX197" i="14"/>
  <c r="GZ197" i="14" s="1"/>
  <c r="DU199" i="12"/>
  <c r="DV199" i="12"/>
  <c r="DW199" i="12" s="1"/>
  <c r="DX199" i="12"/>
  <c r="M197" i="14" l="1"/>
  <c r="HD197" i="14"/>
  <c r="HC197" i="14"/>
  <c r="HE197" i="14" s="1"/>
  <c r="HF197" i="14" s="1"/>
  <c r="DZ199" i="12"/>
  <c r="EA199" i="12"/>
  <c r="C197" i="14" l="1"/>
  <c r="O199" i="14"/>
  <c r="M198" i="14"/>
  <c r="C198" i="14" s="1"/>
  <c r="EB199" i="12"/>
  <c r="EC199" i="12" s="1"/>
  <c r="ED199" i="12" s="1"/>
  <c r="F198" i="14" l="1"/>
  <c r="H198" i="14" s="1"/>
  <c r="G198" i="14"/>
  <c r="I198" i="14" s="1"/>
  <c r="O198" i="14"/>
  <c r="P199" i="14"/>
  <c r="F197" i="14"/>
  <c r="H197" i="14" s="1"/>
  <c r="G197" i="14"/>
  <c r="I197" i="14" s="1"/>
  <c r="EH199" i="12"/>
  <c r="EG199" i="12"/>
  <c r="EE199" i="12"/>
  <c r="EF199" i="12" s="1"/>
  <c r="EJ199" i="12" s="1"/>
  <c r="T199" i="14" l="1"/>
  <c r="U199" i="14"/>
  <c r="R199" i="14"/>
  <c r="Q199" i="14"/>
  <c r="S199" i="14" s="1"/>
  <c r="EI199" i="12"/>
  <c r="EK199" i="12" s="1"/>
  <c r="EL199" i="12" s="1"/>
  <c r="V199" i="14" l="1"/>
  <c r="W199" i="14"/>
  <c r="EQ199" i="12"/>
  <c r="EN199" i="12"/>
  <c r="EP199" i="12"/>
  <c r="EM199" i="12"/>
  <c r="X199" i="14" l="1"/>
  <c r="Y199" i="14" s="1"/>
  <c r="EO199" i="12"/>
  <c r="AC199" i="14" l="1"/>
  <c r="AD199" i="14"/>
  <c r="Z199" i="14"/>
  <c r="AA199" i="14"/>
  <c r="ER199" i="12"/>
  <c r="ES199" i="12"/>
  <c r="AB199" i="14" l="1"/>
  <c r="ET199" i="12"/>
  <c r="EU199" i="12" s="1"/>
  <c r="EW199" i="12" s="1"/>
  <c r="AF199" i="14" l="1"/>
  <c r="AE199" i="14"/>
  <c r="EV199" i="12"/>
  <c r="EX199" i="12" s="1"/>
  <c r="EZ199" i="12"/>
  <c r="EY199" i="12"/>
  <c r="AG199" i="14" l="1"/>
  <c r="AH199" i="14" s="1"/>
  <c r="FA199" i="12"/>
  <c r="FB199" i="12"/>
  <c r="AL199" i="14" l="1"/>
  <c r="AM199" i="14"/>
  <c r="AJ199" i="14"/>
  <c r="AI199" i="14"/>
  <c r="AK199" i="14" s="1"/>
  <c r="FC199" i="12"/>
  <c r="FD199" i="12" s="1"/>
  <c r="FF199" i="12" s="1"/>
  <c r="AO199" i="14" l="1"/>
  <c r="AN199" i="14"/>
  <c r="FH199" i="12"/>
  <c r="FI199" i="12"/>
  <c r="FE199" i="12"/>
  <c r="FG199" i="12" s="1"/>
  <c r="AP199" i="14" l="1"/>
  <c r="AQ199" i="14" s="1"/>
  <c r="FK199" i="12"/>
  <c r="FJ199" i="12"/>
  <c r="AU199" i="14" l="1"/>
  <c r="AV199" i="14"/>
  <c r="AS199" i="14"/>
  <c r="AR199" i="14"/>
  <c r="AT199" i="14" s="1"/>
  <c r="FL199" i="12"/>
  <c r="FM199" i="12" s="1"/>
  <c r="FO199" i="12" s="1"/>
  <c r="AW199" i="14" l="1"/>
  <c r="AX199" i="14"/>
  <c r="FN199" i="12"/>
  <c r="FP199" i="12" s="1"/>
  <c r="FQ199" i="12"/>
  <c r="FR199" i="12"/>
  <c r="AY199" i="14" l="1"/>
  <c r="AZ199" i="14" s="1"/>
  <c r="BA199" i="14" s="1"/>
  <c r="FS199" i="12"/>
  <c r="FT199" i="12"/>
  <c r="BD199" i="14" l="1"/>
  <c r="BE199" i="14"/>
  <c r="BB199" i="14"/>
  <c r="BC199" i="14" s="1"/>
  <c r="FU199" i="12"/>
  <c r="FV199" i="12" s="1"/>
  <c r="FW199" i="12" s="1"/>
  <c r="BG199" i="14" l="1"/>
  <c r="BF199" i="14"/>
  <c r="FZ199" i="12"/>
  <c r="FX199" i="12"/>
  <c r="FY199" i="12" s="1"/>
  <c r="GA199" i="12"/>
  <c r="BH199" i="14" l="1"/>
  <c r="BI199" i="14" s="1"/>
  <c r="BK199" i="14" s="1"/>
  <c r="GC199" i="12"/>
  <c r="GB199" i="12"/>
  <c r="BM199" i="14" l="1"/>
  <c r="BN199" i="14"/>
  <c r="BJ199" i="14"/>
  <c r="BL199" i="14" s="1"/>
  <c r="GD199" i="12"/>
  <c r="GE199" i="12" s="1"/>
  <c r="GG199" i="12" s="1"/>
  <c r="BP199" i="14" l="1"/>
  <c r="BO199" i="14"/>
  <c r="GI199" i="12"/>
  <c r="GF199" i="12"/>
  <c r="GH199" i="12" s="1"/>
  <c r="GJ199" i="12"/>
  <c r="BQ199" i="14" l="1"/>
  <c r="BR199" i="14" s="1"/>
  <c r="GK199" i="12"/>
  <c r="GL199" i="12"/>
  <c r="BV199" i="14" l="1"/>
  <c r="BW199" i="14"/>
  <c r="BT199" i="14"/>
  <c r="BS199" i="14"/>
  <c r="BU199" i="14" s="1"/>
  <c r="GM199" i="12"/>
  <c r="GN199" i="12" s="1"/>
  <c r="GO199" i="12" s="1"/>
  <c r="BX199" i="14" l="1"/>
  <c r="BY199" i="14"/>
  <c r="GR199" i="12"/>
  <c r="GS199" i="12"/>
  <c r="GP199" i="12"/>
  <c r="GQ199" i="12" s="1"/>
  <c r="GT199" i="12" s="1"/>
  <c r="BZ199" i="14" l="1"/>
  <c r="CA199" i="14" s="1"/>
  <c r="GU199" i="12"/>
  <c r="GV199" i="12" s="1"/>
  <c r="GW199" i="12" s="1"/>
  <c r="HA199" i="12" s="1"/>
  <c r="CE199" i="14" l="1"/>
  <c r="CF199" i="14"/>
  <c r="CB199" i="14"/>
  <c r="CC199" i="14"/>
  <c r="HB199" i="12"/>
  <c r="GY199" i="12"/>
  <c r="GX199" i="12"/>
  <c r="CD199" i="14" l="1"/>
  <c r="GZ199" i="12"/>
  <c r="HC199" i="12" s="1"/>
  <c r="CH199" i="14" l="1"/>
  <c r="CG199" i="14"/>
  <c r="M199" i="12"/>
  <c r="HD199" i="12"/>
  <c r="HE199" i="12" s="1"/>
  <c r="HF199" i="12" s="1"/>
  <c r="O201" i="12"/>
  <c r="C199" i="12"/>
  <c r="M200" i="12"/>
  <c r="C200" i="12" s="1"/>
  <c r="CI199" i="14" l="1"/>
  <c r="CJ199" i="14" s="1"/>
  <c r="F200" i="12"/>
  <c r="H200" i="12" s="1"/>
  <c r="G200" i="12"/>
  <c r="I200" i="12" s="1"/>
  <c r="F199" i="12"/>
  <c r="H199" i="12" s="1"/>
  <c r="G199" i="12"/>
  <c r="I199" i="12" s="1"/>
  <c r="P201" i="12"/>
  <c r="O200" i="12"/>
  <c r="CN199" i="14" l="1"/>
  <c r="CO199" i="14"/>
  <c r="CL199" i="14"/>
  <c r="CK199" i="14"/>
  <c r="CM199" i="14" s="1"/>
  <c r="R201" i="12"/>
  <c r="T201" i="12"/>
  <c r="U201" i="12"/>
  <c r="Q201" i="12"/>
  <c r="CP199" i="14" l="1"/>
  <c r="CQ199" i="14"/>
  <c r="S201" i="12"/>
  <c r="W201" i="12" s="1"/>
  <c r="CR199" i="14" l="1"/>
  <c r="CS199" i="14" s="1"/>
  <c r="CT199" i="14" s="1"/>
  <c r="V201" i="12"/>
  <c r="X201" i="12" s="1"/>
  <c r="Y201" i="12" s="1"/>
  <c r="CW199" i="14" l="1"/>
  <c r="CX199" i="14"/>
  <c r="CU199" i="14"/>
  <c r="CV199" i="14" s="1"/>
  <c r="AD201" i="12"/>
  <c r="AC201" i="12"/>
  <c r="AA201" i="12"/>
  <c r="Z201" i="12"/>
  <c r="CY199" i="14" l="1"/>
  <c r="CZ199" i="14"/>
  <c r="AB201" i="12"/>
  <c r="AF201" i="12" s="1"/>
  <c r="DA199" i="14" l="1"/>
  <c r="DB199" i="14" s="1"/>
  <c r="DC199" i="14" s="1"/>
  <c r="AE201" i="12"/>
  <c r="AG201" i="12" s="1"/>
  <c r="AH201" i="12" s="1"/>
  <c r="AJ201" i="12" s="1"/>
  <c r="DF199" i="14" l="1"/>
  <c r="DG199" i="14"/>
  <c r="DD199" i="14"/>
  <c r="DE199" i="14" s="1"/>
  <c r="AM201" i="12"/>
  <c r="AL201" i="12"/>
  <c r="AI201" i="12"/>
  <c r="AK201" i="12" s="1"/>
  <c r="DI199" i="14" l="1"/>
  <c r="DH199" i="14"/>
  <c r="AO201" i="12"/>
  <c r="AN201" i="12"/>
  <c r="DJ199" i="14" l="1"/>
  <c r="DK199" i="14" s="1"/>
  <c r="AP201" i="12"/>
  <c r="AQ201" i="12" s="1"/>
  <c r="AV201" i="12" s="1"/>
  <c r="DO199" i="14" l="1"/>
  <c r="DP199" i="14"/>
  <c r="DM199" i="14"/>
  <c r="DL199" i="14"/>
  <c r="AS201" i="12"/>
  <c r="AR201" i="12"/>
  <c r="AU201" i="12"/>
  <c r="DN199" i="14" l="1"/>
  <c r="DQ199" i="14"/>
  <c r="DR199" i="14"/>
  <c r="AT201" i="12"/>
  <c r="AW201" i="12" s="1"/>
  <c r="DS199" i="14" l="1"/>
  <c r="DT199" i="14" s="1"/>
  <c r="AX201" i="12"/>
  <c r="AY201" i="12" s="1"/>
  <c r="AZ201" i="12" s="1"/>
  <c r="BA201" i="12" s="1"/>
  <c r="DX199" i="14" l="1"/>
  <c r="DY199" i="14"/>
  <c r="DU199" i="14"/>
  <c r="DV199" i="14"/>
  <c r="BD201" i="12"/>
  <c r="BE201" i="12"/>
  <c r="BB201" i="12"/>
  <c r="BC201" i="12" s="1"/>
  <c r="DW199" i="14" l="1"/>
  <c r="BF201" i="12"/>
  <c r="BG201" i="12"/>
  <c r="EA199" i="14" l="1"/>
  <c r="DZ199" i="14"/>
  <c r="BH201" i="12"/>
  <c r="BI201" i="12" s="1"/>
  <c r="BK201" i="12" s="1"/>
  <c r="EB199" i="14" l="1"/>
  <c r="EC199" i="14" s="1"/>
  <c r="BJ201" i="12"/>
  <c r="BL201" i="12" s="1"/>
  <c r="BM201" i="12"/>
  <c r="BN201" i="12"/>
  <c r="EG199" i="14" l="1"/>
  <c r="EH199" i="14"/>
  <c r="EE199" i="14"/>
  <c r="ED199" i="14"/>
  <c r="EF199" i="14" s="1"/>
  <c r="BP201" i="12"/>
  <c r="BO201" i="12"/>
  <c r="EJ199" i="14" l="1"/>
  <c r="EI199" i="14"/>
  <c r="BQ201" i="12"/>
  <c r="BR201" i="12" s="1"/>
  <c r="BS201" i="12" s="1"/>
  <c r="EK199" i="14" l="1"/>
  <c r="EL199" i="14" s="1"/>
  <c r="BT201" i="12"/>
  <c r="BU201" i="12" s="1"/>
  <c r="BV201" i="12"/>
  <c r="BW201" i="12"/>
  <c r="EP199" i="14" l="1"/>
  <c r="EQ199" i="14"/>
  <c r="EN199" i="14"/>
  <c r="EM199" i="14"/>
  <c r="BY201" i="12"/>
  <c r="BX201" i="12"/>
  <c r="EO199" i="14" l="1"/>
  <c r="ES199" i="14"/>
  <c r="ER199" i="14"/>
  <c r="BZ201" i="12"/>
  <c r="CA201" i="12" s="1"/>
  <c r="CB201" i="12" s="1"/>
  <c r="ET199" i="14" l="1"/>
  <c r="EU199" i="14" s="1"/>
  <c r="CC201" i="12"/>
  <c r="CD201" i="12" s="1"/>
  <c r="CE201" i="12"/>
  <c r="CF201" i="12"/>
  <c r="EY199" i="14" l="1"/>
  <c r="EZ199" i="14"/>
  <c r="EW199" i="14"/>
  <c r="EV199" i="14"/>
  <c r="CH201" i="12"/>
  <c r="CG201" i="12"/>
  <c r="EX199" i="14" l="1"/>
  <c r="FB199" i="14"/>
  <c r="FA199" i="14"/>
  <c r="CI201" i="12"/>
  <c r="CJ201" i="12" s="1"/>
  <c r="CN201" i="12" s="1"/>
  <c r="FC199" i="14" l="1"/>
  <c r="FD199" i="14" s="1"/>
  <c r="CO201" i="12"/>
  <c r="CL201" i="12"/>
  <c r="CK201" i="12"/>
  <c r="FH199" i="14" l="1"/>
  <c r="FI199" i="14"/>
  <c r="FF199" i="14"/>
  <c r="FE199" i="14"/>
  <c r="CM201" i="12"/>
  <c r="FG199" i="14" l="1"/>
  <c r="FJ199" i="14"/>
  <c r="FK199" i="14"/>
  <c r="CQ201" i="12"/>
  <c r="CP201" i="12"/>
  <c r="FL199" i="14" l="1"/>
  <c r="FM199" i="14" s="1"/>
  <c r="FN199" i="14" s="1"/>
  <c r="CR201" i="12"/>
  <c r="CS201" i="12" s="1"/>
  <c r="CX201" i="12" s="1"/>
  <c r="FQ199" i="14" l="1"/>
  <c r="FR199" i="14"/>
  <c r="FO199" i="14"/>
  <c r="FP199" i="14" s="1"/>
  <c r="CT201" i="12"/>
  <c r="CW201" i="12"/>
  <c r="CU201" i="12"/>
  <c r="CV201" i="12" s="1"/>
  <c r="FS199" i="14" l="1"/>
  <c r="FT199" i="14"/>
  <c r="CZ201" i="12"/>
  <c r="CY201" i="12"/>
  <c r="DA201" i="12" s="1"/>
  <c r="DB201" i="12" s="1"/>
  <c r="DF201" i="12" s="1"/>
  <c r="FU199" i="14" l="1"/>
  <c r="FV199" i="14" s="1"/>
  <c r="FW199" i="14" s="1"/>
  <c r="DD201" i="12"/>
  <c r="DC201" i="12"/>
  <c r="DG201" i="12"/>
  <c r="FZ199" i="14" l="1"/>
  <c r="GA199" i="14"/>
  <c r="FX199" i="14"/>
  <c r="FY199" i="14" s="1"/>
  <c r="DE201" i="12"/>
  <c r="DH201" i="12" s="1"/>
  <c r="GB199" i="14" l="1"/>
  <c r="GC199" i="14"/>
  <c r="DI201" i="12"/>
  <c r="DJ201" i="12" s="1"/>
  <c r="DK201" i="12" s="1"/>
  <c r="DP201" i="12" s="1"/>
  <c r="GD199" i="14" l="1"/>
  <c r="GE199" i="14" s="1"/>
  <c r="GF199" i="14" s="1"/>
  <c r="DM201" i="12"/>
  <c r="DL201" i="12"/>
  <c r="DO201" i="12"/>
  <c r="GI199" i="14" l="1"/>
  <c r="GJ199" i="14"/>
  <c r="GG199" i="14"/>
  <c r="GH199" i="14" s="1"/>
  <c r="DN201" i="12"/>
  <c r="DR201" i="12" s="1"/>
  <c r="GK199" i="14" l="1"/>
  <c r="GL199" i="14"/>
  <c r="DQ201" i="12"/>
  <c r="DS201" i="12" s="1"/>
  <c r="DT201" i="12" s="1"/>
  <c r="GM199" i="14" l="1"/>
  <c r="GN199" i="14" s="1"/>
  <c r="GO199" i="14" s="1"/>
  <c r="DV201" i="12"/>
  <c r="DX201" i="12"/>
  <c r="DY201" i="12"/>
  <c r="DU201" i="12"/>
  <c r="GR199" i="14" l="1"/>
  <c r="GS199" i="14"/>
  <c r="GP199" i="14"/>
  <c r="GQ199" i="14" s="1"/>
  <c r="DW201" i="12"/>
  <c r="DZ201" i="12" s="1"/>
  <c r="GU199" i="14" l="1"/>
  <c r="GT199" i="14"/>
  <c r="EA201" i="12"/>
  <c r="EB201" i="12" s="1"/>
  <c r="EC201" i="12" s="1"/>
  <c r="EE201" i="12" s="1"/>
  <c r="GV199" i="14" l="1"/>
  <c r="GW199" i="14" s="1"/>
  <c r="ED201" i="12"/>
  <c r="EF201" i="12" s="1"/>
  <c r="EH201" i="12"/>
  <c r="EG201" i="12"/>
  <c r="HA199" i="14" l="1"/>
  <c r="HB199" i="14"/>
  <c r="GY199" i="14"/>
  <c r="GX199" i="14"/>
  <c r="GZ199" i="14" s="1"/>
  <c r="EI201" i="12"/>
  <c r="EJ201" i="12"/>
  <c r="M199" i="14" l="1"/>
  <c r="HD199" i="14"/>
  <c r="HC199" i="14"/>
  <c r="HE199" i="14" s="1"/>
  <c r="HF199" i="14" s="1"/>
  <c r="EK201" i="12"/>
  <c r="EL201" i="12" s="1"/>
  <c r="EN201" i="12" s="1"/>
  <c r="M200" i="14" l="1"/>
  <c r="C200" i="14" s="1"/>
  <c r="O201" i="14"/>
  <c r="C199" i="14"/>
  <c r="EM201" i="12"/>
  <c r="EO201" i="12" s="1"/>
  <c r="EQ201" i="12"/>
  <c r="EP201" i="12"/>
  <c r="P201" i="14" l="1"/>
  <c r="R201" i="14" s="1"/>
  <c r="O200" i="14"/>
  <c r="Q201" i="14"/>
  <c r="F199" i="14"/>
  <c r="H199" i="14" s="1"/>
  <c r="G199" i="14"/>
  <c r="I199" i="14" s="1"/>
  <c r="G200" i="14"/>
  <c r="I200" i="14" s="1"/>
  <c r="F200" i="14"/>
  <c r="H200" i="14" s="1"/>
  <c r="ES201" i="12"/>
  <c r="ER201" i="12"/>
  <c r="T201" i="14" l="1"/>
  <c r="U201" i="14"/>
  <c r="S201" i="14"/>
  <c r="ET201" i="12"/>
  <c r="EU201" i="12" s="1"/>
  <c r="EV201" i="12" s="1"/>
  <c r="W201" i="14" l="1"/>
  <c r="V201" i="14"/>
  <c r="EW201" i="12"/>
  <c r="EX201" i="12" s="1"/>
  <c r="EY201" i="12"/>
  <c r="EZ201" i="12"/>
  <c r="X201" i="14" l="1"/>
  <c r="Y201" i="14" s="1"/>
  <c r="FA201" i="12"/>
  <c r="FB201" i="12"/>
  <c r="AC201" i="14" l="1"/>
  <c r="AD201" i="14"/>
  <c r="AA201" i="14"/>
  <c r="Z201" i="14"/>
  <c r="AB201" i="14" s="1"/>
  <c r="FC201" i="12"/>
  <c r="FD201" i="12" s="1"/>
  <c r="FI201" i="12" s="1"/>
  <c r="AE201" i="14" l="1"/>
  <c r="AF201" i="14"/>
  <c r="FF201" i="12"/>
  <c r="FH201" i="12"/>
  <c r="FE201" i="12"/>
  <c r="FG201" i="12" s="1"/>
  <c r="FJ201" i="12" s="1"/>
  <c r="AG201" i="14" l="1"/>
  <c r="AH201" i="14" s="1"/>
  <c r="FK201" i="12"/>
  <c r="FL201" i="12" s="1"/>
  <c r="FM201" i="12" s="1"/>
  <c r="FO201" i="12" s="1"/>
  <c r="AL201" i="14" l="1"/>
  <c r="AM201" i="14"/>
  <c r="AI201" i="14"/>
  <c r="AJ201" i="14"/>
  <c r="FN201" i="12"/>
  <c r="FP201" i="12" s="1"/>
  <c r="FQ201" i="12"/>
  <c r="FR201" i="12"/>
  <c r="AK201" i="14" l="1"/>
  <c r="FS201" i="12"/>
  <c r="FT201" i="12"/>
  <c r="AN201" i="14" l="1"/>
  <c r="AO201" i="14"/>
  <c r="FU201" i="12"/>
  <c r="FV201" i="12" s="1"/>
  <c r="FX201" i="12" s="1"/>
  <c r="AP201" i="14" l="1"/>
  <c r="AQ201" i="14" s="1"/>
  <c r="FW201" i="12"/>
  <c r="FY201" i="12" s="1"/>
  <c r="GA201" i="12"/>
  <c r="FZ201" i="12"/>
  <c r="AU201" i="14" l="1"/>
  <c r="AV201" i="14"/>
  <c r="AR201" i="14"/>
  <c r="AS201" i="14"/>
  <c r="GB201" i="12"/>
  <c r="GC201" i="12"/>
  <c r="AT201" i="14" l="1"/>
  <c r="GD201" i="12"/>
  <c r="GE201" i="12" s="1"/>
  <c r="GG201" i="12" s="1"/>
  <c r="AX201" i="14" l="1"/>
  <c r="AW201" i="14"/>
  <c r="GF201" i="12"/>
  <c r="GH201" i="12" s="1"/>
  <c r="GJ201" i="12"/>
  <c r="GI201" i="12"/>
  <c r="AY201" i="14" l="1"/>
  <c r="AZ201" i="14" s="1"/>
  <c r="GL201" i="12"/>
  <c r="GK201" i="12"/>
  <c r="BD201" i="14" l="1"/>
  <c r="BE201" i="14"/>
  <c r="BB201" i="14"/>
  <c r="BA201" i="14"/>
  <c r="GM201" i="12"/>
  <c r="GN201" i="12" s="1"/>
  <c r="GR201" i="12" s="1"/>
  <c r="BC201" i="14" l="1"/>
  <c r="BF201" i="14"/>
  <c r="BG201" i="14"/>
  <c r="GP201" i="12"/>
  <c r="GO201" i="12"/>
  <c r="GS201" i="12"/>
  <c r="BH201" i="14" l="1"/>
  <c r="BI201" i="14" s="1"/>
  <c r="GQ201" i="12"/>
  <c r="GU201" i="12" s="1"/>
  <c r="BM201" i="14" l="1"/>
  <c r="BN201" i="14"/>
  <c r="BJ201" i="14"/>
  <c r="BK201" i="14"/>
  <c r="GT201" i="12"/>
  <c r="GV201" i="12" s="1"/>
  <c r="GW201" i="12" s="1"/>
  <c r="GY201" i="12" s="1"/>
  <c r="BL201" i="14" l="1"/>
  <c r="GX201" i="12"/>
  <c r="GZ201" i="12" s="1"/>
  <c r="M201" i="12" s="1"/>
  <c r="HB201" i="12"/>
  <c r="HA201" i="12"/>
  <c r="BP201" i="14" l="1"/>
  <c r="BO201" i="14"/>
  <c r="HD201" i="12"/>
  <c r="HC201" i="12"/>
  <c r="O203" i="12"/>
  <c r="C201" i="12"/>
  <c r="M202" i="12"/>
  <c r="C202" i="12" s="1"/>
  <c r="BQ201" i="14" l="1"/>
  <c r="BR201" i="14" s="1"/>
  <c r="HE201" i="12"/>
  <c r="HF201" i="12" s="1"/>
  <c r="F202" i="12"/>
  <c r="H202" i="12" s="1"/>
  <c r="G202" i="12"/>
  <c r="I202" i="12" s="1"/>
  <c r="G201" i="12"/>
  <c r="I201" i="12" s="1"/>
  <c r="F201" i="12"/>
  <c r="H201" i="12" s="1"/>
  <c r="P203" i="12"/>
  <c r="O202" i="12"/>
  <c r="BV201" i="14" l="1"/>
  <c r="BW201" i="14"/>
  <c r="BT201" i="14"/>
  <c r="BS201" i="14"/>
  <c r="BU201" i="14" s="1"/>
  <c r="Q203" i="12"/>
  <c r="U203" i="12"/>
  <c r="R203" i="12"/>
  <c r="T203" i="12"/>
  <c r="BY201" i="14" l="1"/>
  <c r="BX201" i="14"/>
  <c r="S203" i="12"/>
  <c r="BZ201" i="14" l="1"/>
  <c r="CA201" i="14" s="1"/>
  <c r="V203" i="12"/>
  <c r="W203" i="12"/>
  <c r="X203" i="12" s="1"/>
  <c r="Y203" i="12" s="1"/>
  <c r="CE201" i="14" l="1"/>
  <c r="CF201" i="14"/>
  <c r="CC201" i="14"/>
  <c r="CB201" i="14"/>
  <c r="AA203" i="12"/>
  <c r="AD203" i="12"/>
  <c r="AC203" i="12"/>
  <c r="Z203" i="12"/>
  <c r="CD201" i="14" l="1"/>
  <c r="CH201" i="14"/>
  <c r="CG201" i="14"/>
  <c r="AB203" i="12"/>
  <c r="AF203" i="12" s="1"/>
  <c r="CI201" i="14" l="1"/>
  <c r="CJ201" i="14" s="1"/>
  <c r="AE203" i="12"/>
  <c r="AG203" i="12" s="1"/>
  <c r="AH203" i="12" s="1"/>
  <c r="AJ203" i="12" s="1"/>
  <c r="CN201" i="14" l="1"/>
  <c r="CO201" i="14"/>
  <c r="CL201" i="14"/>
  <c r="CK201" i="14"/>
  <c r="AM203" i="12"/>
  <c r="AL203" i="12"/>
  <c r="AI203" i="12"/>
  <c r="AK203" i="12" s="1"/>
  <c r="CM201" i="14" l="1"/>
  <c r="CQ201" i="14"/>
  <c r="CP201" i="14"/>
  <c r="AN203" i="12"/>
  <c r="AO203" i="12"/>
  <c r="CR201" i="14" l="1"/>
  <c r="CS201" i="14" s="1"/>
  <c r="AP203" i="12"/>
  <c r="AQ203" i="12" s="1"/>
  <c r="AV203" i="12" s="1"/>
  <c r="CW201" i="14" l="1"/>
  <c r="CX201" i="14"/>
  <c r="CU201" i="14"/>
  <c r="CT201" i="14"/>
  <c r="AR203" i="12"/>
  <c r="AS203" i="12"/>
  <c r="AU203" i="12"/>
  <c r="CV201" i="14" l="1"/>
  <c r="CY201" i="14"/>
  <c r="CZ201" i="14"/>
  <c r="AT203" i="12"/>
  <c r="AX203" i="12" s="1"/>
  <c r="DA201" i="14" l="1"/>
  <c r="DB201" i="14" s="1"/>
  <c r="AW203" i="12"/>
  <c r="AY203" i="12" s="1"/>
  <c r="AZ203" i="12" s="1"/>
  <c r="BB203" i="12" s="1"/>
  <c r="DF201" i="14" l="1"/>
  <c r="DG201" i="14"/>
  <c r="DC201" i="14"/>
  <c r="DD201" i="14"/>
  <c r="BD203" i="12"/>
  <c r="BE203" i="12"/>
  <c r="BA203" i="12"/>
  <c r="BC203" i="12" s="1"/>
  <c r="BG203" i="12" s="1"/>
  <c r="DE201" i="14" l="1"/>
  <c r="BF203" i="12"/>
  <c r="BH203" i="12" s="1"/>
  <c r="BI203" i="12" s="1"/>
  <c r="BK203" i="12" s="1"/>
  <c r="DH201" i="14" l="1"/>
  <c r="DI201" i="14"/>
  <c r="BM203" i="12"/>
  <c r="BJ203" i="12"/>
  <c r="BL203" i="12" s="1"/>
  <c r="BN203" i="12"/>
  <c r="DJ201" i="14" l="1"/>
  <c r="DK201" i="14" s="1"/>
  <c r="DL201" i="14" s="1"/>
  <c r="BO203" i="12"/>
  <c r="BP203" i="12"/>
  <c r="DO201" i="14" l="1"/>
  <c r="DP201" i="14"/>
  <c r="DM201" i="14"/>
  <c r="DN201" i="14" s="1"/>
  <c r="BQ203" i="12"/>
  <c r="BR203" i="12" s="1"/>
  <c r="BT203" i="12" s="1"/>
  <c r="DQ201" i="14" l="1"/>
  <c r="DR201" i="14"/>
  <c r="BS203" i="12"/>
  <c r="BU203" i="12" s="1"/>
  <c r="BV203" i="12"/>
  <c r="BW203" i="12"/>
  <c r="DS201" i="14" l="1"/>
  <c r="DT201" i="14" s="1"/>
  <c r="DU201" i="14" s="1"/>
  <c r="BX203" i="12"/>
  <c r="BY203" i="12"/>
  <c r="DX201" i="14" l="1"/>
  <c r="DY201" i="14"/>
  <c r="DV201" i="14"/>
  <c r="DW201" i="14" s="1"/>
  <c r="BZ203" i="12"/>
  <c r="CA203" i="12" s="1"/>
  <c r="CC203" i="12" s="1"/>
  <c r="DZ201" i="14" l="1"/>
  <c r="EA201" i="14"/>
  <c r="CB203" i="12"/>
  <c r="CD203" i="12" s="1"/>
  <c r="CF203" i="12"/>
  <c r="CE203" i="12"/>
  <c r="CG203" i="12" s="1"/>
  <c r="EB201" i="14" l="1"/>
  <c r="EC201" i="14" s="1"/>
  <c r="ED201" i="14" s="1"/>
  <c r="CH203" i="12"/>
  <c r="CI203" i="12" s="1"/>
  <c r="CJ203" i="12" s="1"/>
  <c r="CN203" i="12" s="1"/>
  <c r="EG201" i="14" l="1"/>
  <c r="EH201" i="14"/>
  <c r="EE201" i="14"/>
  <c r="EF201" i="14" s="1"/>
  <c r="CL203" i="12"/>
  <c r="CK203" i="12"/>
  <c r="CM203" i="12" s="1"/>
  <c r="CO203" i="12"/>
  <c r="EJ201" i="14" l="1"/>
  <c r="EI201" i="14"/>
  <c r="CQ203" i="12"/>
  <c r="CP203" i="12"/>
  <c r="EK201" i="14" l="1"/>
  <c r="EL201" i="14" s="1"/>
  <c r="EN201" i="14" s="1"/>
  <c r="CR203" i="12"/>
  <c r="CS203" i="12" s="1"/>
  <c r="CU203" i="12" s="1"/>
  <c r="EP201" i="14" l="1"/>
  <c r="EQ201" i="14"/>
  <c r="EM201" i="14"/>
  <c r="EO201" i="14" s="1"/>
  <c r="CW203" i="12"/>
  <c r="CX203" i="12"/>
  <c r="CT203" i="12"/>
  <c r="CV203" i="12" s="1"/>
  <c r="CY203" i="12" s="1"/>
  <c r="ES201" i="14" l="1"/>
  <c r="ER201" i="14"/>
  <c r="CZ203" i="12"/>
  <c r="DA203" i="12" s="1"/>
  <c r="DB203" i="12" s="1"/>
  <c r="DF203" i="12" s="1"/>
  <c r="ET201" i="14" l="1"/>
  <c r="EU201" i="14" s="1"/>
  <c r="DD203" i="12"/>
  <c r="DG203" i="12"/>
  <c r="DC203" i="12"/>
  <c r="DE203" i="12" s="1"/>
  <c r="EY201" i="14" l="1"/>
  <c r="EZ201" i="14"/>
  <c r="EW201" i="14"/>
  <c r="EV201" i="14"/>
  <c r="EX201" i="14" s="1"/>
  <c r="DH203" i="12"/>
  <c r="DI203" i="12"/>
  <c r="FB201" i="14" l="1"/>
  <c r="FA201" i="14"/>
  <c r="DJ203" i="12"/>
  <c r="DK203" i="12" s="1"/>
  <c r="DM203" i="12" s="1"/>
  <c r="FC201" i="14" l="1"/>
  <c r="FD201" i="14" s="1"/>
  <c r="FF201" i="14" s="1"/>
  <c r="DL203" i="12"/>
  <c r="DN203" i="12" s="1"/>
  <c r="DO203" i="12"/>
  <c r="DP203" i="12"/>
  <c r="FH201" i="14" l="1"/>
  <c r="FI201" i="14"/>
  <c r="FE201" i="14"/>
  <c r="FG201" i="14" s="1"/>
  <c r="DQ203" i="12"/>
  <c r="DR203" i="12"/>
  <c r="FK201" i="14" l="1"/>
  <c r="FJ201" i="14"/>
  <c r="DS203" i="12"/>
  <c r="DT203" i="12" s="1"/>
  <c r="DV203" i="12" s="1"/>
  <c r="FL201" i="14" l="1"/>
  <c r="FM201" i="14" s="1"/>
  <c r="DU203" i="12"/>
  <c r="DW203" i="12" s="1"/>
  <c r="DX203" i="12"/>
  <c r="DY203" i="12"/>
  <c r="FQ201" i="14" l="1"/>
  <c r="FR201" i="14"/>
  <c r="FO201" i="14"/>
  <c r="FN201" i="14"/>
  <c r="EA203" i="12"/>
  <c r="DZ203" i="12"/>
  <c r="FP201" i="14" l="1"/>
  <c r="FS201" i="14" s="1"/>
  <c r="EB203" i="12"/>
  <c r="EC203" i="12" s="1"/>
  <c r="ED203" i="12" s="1"/>
  <c r="FT201" i="14" l="1"/>
  <c r="FU201" i="14" s="1"/>
  <c r="FV201" i="14" s="1"/>
  <c r="FW201" i="14" s="1"/>
  <c r="EE203" i="12"/>
  <c r="EF203" i="12" s="1"/>
  <c r="EH203" i="12"/>
  <c r="EG203" i="12"/>
  <c r="FZ201" i="14" l="1"/>
  <c r="GA201" i="14"/>
  <c r="FX201" i="14"/>
  <c r="FY201" i="14" s="1"/>
  <c r="EI203" i="12"/>
  <c r="EJ203" i="12"/>
  <c r="GB201" i="14" l="1"/>
  <c r="GC201" i="14"/>
  <c r="EK203" i="12"/>
  <c r="EL203" i="12" s="1"/>
  <c r="EN203" i="12" s="1"/>
  <c r="GD201" i="14" l="1"/>
  <c r="GE201" i="14" s="1"/>
  <c r="GF201" i="14" s="1"/>
  <c r="EM203" i="12"/>
  <c r="EO203" i="12" s="1"/>
  <c r="EP203" i="12"/>
  <c r="EQ203" i="12"/>
  <c r="GI201" i="14" l="1"/>
  <c r="GJ201" i="14"/>
  <c r="GG201" i="14"/>
  <c r="GH201" i="14" s="1"/>
  <c r="ER203" i="12"/>
  <c r="ES203" i="12"/>
  <c r="GK201" i="14" l="1"/>
  <c r="GL201" i="14"/>
  <c r="ET203" i="12"/>
  <c r="EU203" i="12" s="1"/>
  <c r="EZ203" i="12" s="1"/>
  <c r="GM201" i="14" l="1"/>
  <c r="GN201" i="14" s="1"/>
  <c r="GO201" i="14" s="1"/>
  <c r="EW203" i="12"/>
  <c r="EV203" i="12"/>
  <c r="EY203" i="12"/>
  <c r="GR201" i="14" l="1"/>
  <c r="GS201" i="14"/>
  <c r="GP201" i="14"/>
  <c r="GQ201" i="14" s="1"/>
  <c r="EX203" i="12"/>
  <c r="FB203" i="12" s="1"/>
  <c r="GT201" i="14" l="1"/>
  <c r="GU201" i="14"/>
  <c r="FA203" i="12"/>
  <c r="FC203" i="12" s="1"/>
  <c r="FD203" i="12" s="1"/>
  <c r="FF203" i="12" s="1"/>
  <c r="GV201" i="14" l="1"/>
  <c r="GW201" i="14" s="1"/>
  <c r="GX201" i="14" s="1"/>
  <c r="FH203" i="12"/>
  <c r="FI203" i="12"/>
  <c r="FE203" i="12"/>
  <c r="FG203" i="12" s="1"/>
  <c r="FJ203" i="12" s="1"/>
  <c r="HA201" i="14" l="1"/>
  <c r="HB201" i="14"/>
  <c r="GY201" i="14"/>
  <c r="GZ201" i="14" s="1"/>
  <c r="FK203" i="12"/>
  <c r="FL203" i="12" s="1"/>
  <c r="FM203" i="12" s="1"/>
  <c r="FN203" i="12" s="1"/>
  <c r="M201" i="14" l="1"/>
  <c r="HD201" i="14"/>
  <c r="HC201" i="14"/>
  <c r="HE201" i="14" s="1"/>
  <c r="HF201" i="14" s="1"/>
  <c r="FO203" i="12"/>
  <c r="FP203" i="12" s="1"/>
  <c r="FR203" i="12"/>
  <c r="FQ203" i="12"/>
  <c r="O203" i="14" l="1"/>
  <c r="C201" i="14"/>
  <c r="M202" i="14"/>
  <c r="C202" i="14" s="1"/>
  <c r="FT203" i="12"/>
  <c r="FS203" i="12"/>
  <c r="G201" i="14" l="1"/>
  <c r="I201" i="14" s="1"/>
  <c r="F201" i="14"/>
  <c r="H201" i="14" s="1"/>
  <c r="F202" i="14"/>
  <c r="H202" i="14" s="1"/>
  <c r="G202" i="14"/>
  <c r="I202" i="14" s="1"/>
  <c r="O202" i="14"/>
  <c r="P203" i="14"/>
  <c r="Q203" i="14" s="1"/>
  <c r="R203" i="14"/>
  <c r="FU203" i="12"/>
  <c r="FV203" i="12" s="1"/>
  <c r="FX203" i="12" s="1"/>
  <c r="S203" i="14" l="1"/>
  <c r="T203" i="14"/>
  <c r="U203" i="14"/>
  <c r="W203" i="14" s="1"/>
  <c r="FZ203" i="12"/>
  <c r="GA203" i="12"/>
  <c r="FW203" i="12"/>
  <c r="FY203" i="12" s="1"/>
  <c r="GC203" i="12" s="1"/>
  <c r="V203" i="14" l="1"/>
  <c r="X203" i="14" s="1"/>
  <c r="Y203" i="14" s="1"/>
  <c r="GB203" i="12"/>
  <c r="GD203" i="12" s="1"/>
  <c r="GE203" i="12" s="1"/>
  <c r="AC203" i="14" l="1"/>
  <c r="AD203" i="14"/>
  <c r="Z203" i="14"/>
  <c r="AA203" i="14"/>
  <c r="GG203" i="12"/>
  <c r="GI203" i="12"/>
  <c r="GJ203" i="12"/>
  <c r="GF203" i="12"/>
  <c r="AB203" i="14" l="1"/>
  <c r="GH203" i="12"/>
  <c r="GK203" i="12" s="1"/>
  <c r="AF203" i="14" l="1"/>
  <c r="AE203" i="14"/>
  <c r="GL203" i="12"/>
  <c r="GM203" i="12" s="1"/>
  <c r="GN203" i="12" s="1"/>
  <c r="GR203" i="12" s="1"/>
  <c r="AG203" i="14" l="1"/>
  <c r="AH203" i="14" s="1"/>
  <c r="GO203" i="12"/>
  <c r="GP203" i="12"/>
  <c r="GS203" i="12"/>
  <c r="AL203" i="14" l="1"/>
  <c r="AM203" i="14"/>
  <c r="AJ203" i="14"/>
  <c r="AI203" i="14"/>
  <c r="AK203" i="14" s="1"/>
  <c r="GQ203" i="12"/>
  <c r="GU203" i="12" s="1"/>
  <c r="AN203" i="14" l="1"/>
  <c r="AO203" i="14"/>
  <c r="GT203" i="12"/>
  <c r="GV203" i="12" s="1"/>
  <c r="GW203" i="12" s="1"/>
  <c r="GX203" i="12" s="1"/>
  <c r="AP203" i="14" l="1"/>
  <c r="AQ203" i="14" s="1"/>
  <c r="AR203" i="14" s="1"/>
  <c r="GY203" i="12"/>
  <c r="GZ203" i="12" s="1"/>
  <c r="M203" i="12" s="1"/>
  <c r="HB203" i="12"/>
  <c r="HA203" i="12"/>
  <c r="AU203" i="14" l="1"/>
  <c r="AV203" i="14"/>
  <c r="AS203" i="14"/>
  <c r="AT203" i="14" s="1"/>
  <c r="HD203" i="12"/>
  <c r="HC203" i="12"/>
  <c r="M204" i="12"/>
  <c r="C204" i="12" s="1"/>
  <c r="O205" i="12"/>
  <c r="C203" i="12"/>
  <c r="AW203" i="14" l="1"/>
  <c r="AX203" i="14"/>
  <c r="HE203" i="12"/>
  <c r="HF203" i="12" s="1"/>
  <c r="O204" i="12"/>
  <c r="P205" i="12"/>
  <c r="R205" i="12" s="1"/>
  <c r="G203" i="12"/>
  <c r="I203" i="12" s="1"/>
  <c r="F203" i="12"/>
  <c r="H203" i="12" s="1"/>
  <c r="G204" i="12"/>
  <c r="I204" i="12" s="1"/>
  <c r="F204" i="12"/>
  <c r="H204" i="12" s="1"/>
  <c r="AY203" i="14" l="1"/>
  <c r="AZ203" i="14" s="1"/>
  <c r="BA203" i="14" s="1"/>
  <c r="Q205" i="12"/>
  <c r="S205" i="12" s="1"/>
  <c r="U205" i="12"/>
  <c r="T205" i="12"/>
  <c r="BD203" i="14" l="1"/>
  <c r="BE203" i="14"/>
  <c r="BB203" i="14"/>
  <c r="BC203" i="14" s="1"/>
  <c r="V205" i="12"/>
  <c r="W205" i="12"/>
  <c r="BF203" i="14" l="1"/>
  <c r="BG203" i="14"/>
  <c r="X205" i="12"/>
  <c r="Y205" i="12" s="1"/>
  <c r="AC205" i="12" s="1"/>
  <c r="BH203" i="14" l="1"/>
  <c r="BI203" i="14" s="1"/>
  <c r="Z205" i="12"/>
  <c r="AA205" i="12"/>
  <c r="AD205" i="12"/>
  <c r="BM203" i="14" l="1"/>
  <c r="BN203" i="14"/>
  <c r="BJ203" i="14"/>
  <c r="BK203" i="14"/>
  <c r="AB205" i="12"/>
  <c r="AF205" i="12" s="1"/>
  <c r="BL203" i="14" l="1"/>
  <c r="AE205" i="12"/>
  <c r="AG205" i="12" s="1"/>
  <c r="AH205" i="12" s="1"/>
  <c r="BO203" i="14" l="1"/>
  <c r="BP203" i="14"/>
  <c r="AM205" i="12"/>
  <c r="AL205" i="12"/>
  <c r="AI205" i="12"/>
  <c r="AJ205" i="12"/>
  <c r="BQ203" i="14" l="1"/>
  <c r="BR203" i="14" s="1"/>
  <c r="AK205" i="12"/>
  <c r="BV203" i="14" l="1"/>
  <c r="BW203" i="14"/>
  <c r="BS203" i="14"/>
  <c r="BT203" i="14"/>
  <c r="AN205" i="12"/>
  <c r="AO205" i="12"/>
  <c r="BU203" i="14" l="1"/>
  <c r="AP205" i="12"/>
  <c r="AQ205" i="12" s="1"/>
  <c r="AR205" i="12" s="1"/>
  <c r="BY203" i="14" l="1"/>
  <c r="BX203" i="14"/>
  <c r="AS205" i="12"/>
  <c r="AU205" i="12"/>
  <c r="AV205" i="12"/>
  <c r="AT205" i="12"/>
  <c r="BZ203" i="14" l="1"/>
  <c r="CA203" i="14" s="1"/>
  <c r="AW205" i="12"/>
  <c r="AX205" i="12"/>
  <c r="CE203" i="14" l="1"/>
  <c r="CF203" i="14"/>
  <c r="CC203" i="14"/>
  <c r="CB203" i="14"/>
  <c r="CD203" i="14" s="1"/>
  <c r="AY205" i="12"/>
  <c r="AZ205" i="12" s="1"/>
  <c r="BE205" i="12" s="1"/>
  <c r="CG203" i="14" l="1"/>
  <c r="CH203" i="14"/>
  <c r="BB205" i="12"/>
  <c r="BD205" i="12"/>
  <c r="BA205" i="12"/>
  <c r="BC205" i="12" s="1"/>
  <c r="CI203" i="14" l="1"/>
  <c r="CJ203" i="14" s="1"/>
  <c r="BG205" i="12"/>
  <c r="BF205" i="12"/>
  <c r="CN203" i="14" l="1"/>
  <c r="CO203" i="14"/>
  <c r="CK203" i="14"/>
  <c r="CL203" i="14"/>
  <c r="BH205" i="12"/>
  <c r="BI205" i="12" s="1"/>
  <c r="BN205" i="12" s="1"/>
  <c r="CM203" i="14" l="1"/>
  <c r="BJ205" i="12"/>
  <c r="BK205" i="12"/>
  <c r="BL205" i="12" s="1"/>
  <c r="BM205" i="12"/>
  <c r="CQ203" i="14" l="1"/>
  <c r="CP203" i="14"/>
  <c r="BP205" i="12"/>
  <c r="BO205" i="12"/>
  <c r="CR203" i="14" l="1"/>
  <c r="CS203" i="14" s="1"/>
  <c r="BQ205" i="12"/>
  <c r="BR205" i="12" s="1"/>
  <c r="BW205" i="12" s="1"/>
  <c r="CW203" i="14" l="1"/>
  <c r="CX203" i="14"/>
  <c r="CU203" i="14"/>
  <c r="CT203" i="14"/>
  <c r="CV203" i="14" s="1"/>
  <c r="BT205" i="12"/>
  <c r="BS205" i="12"/>
  <c r="BU205" i="12" s="1"/>
  <c r="BY205" i="12" s="1"/>
  <c r="BV205" i="12"/>
  <c r="CZ203" i="14" l="1"/>
  <c r="CY203" i="14"/>
  <c r="BX205" i="12"/>
  <c r="BZ205" i="12" s="1"/>
  <c r="CA205" i="12" s="1"/>
  <c r="CC205" i="12" s="1"/>
  <c r="DA203" i="14" l="1"/>
  <c r="DB203" i="14" s="1"/>
  <c r="DD203" i="14" s="1"/>
  <c r="CB205" i="12"/>
  <c r="CD205" i="12" s="1"/>
  <c r="CF205" i="12"/>
  <c r="CH205" i="12" s="1"/>
  <c r="CE205" i="12"/>
  <c r="CG205" i="12" s="1"/>
  <c r="DF203" i="14" l="1"/>
  <c r="DG203" i="14"/>
  <c r="DC203" i="14"/>
  <c r="DE203" i="14" s="1"/>
  <c r="CI205" i="12"/>
  <c r="CJ205" i="12" s="1"/>
  <c r="CK205" i="12" s="1"/>
  <c r="DH203" i="14" l="1"/>
  <c r="DI203" i="14"/>
  <c r="CN205" i="12"/>
  <c r="CO205" i="12"/>
  <c r="CL205" i="12"/>
  <c r="CM205" i="12" s="1"/>
  <c r="CP205" i="12" s="1"/>
  <c r="DJ203" i="14" l="1"/>
  <c r="DK203" i="14" s="1"/>
  <c r="CQ205" i="12"/>
  <c r="CR205" i="12" s="1"/>
  <c r="CS205" i="12" s="1"/>
  <c r="DO203" i="14" l="1"/>
  <c r="DP203" i="14"/>
  <c r="DL203" i="14"/>
  <c r="DM203" i="14"/>
  <c r="CW205" i="12"/>
  <c r="CX205" i="12"/>
  <c r="CT205" i="12"/>
  <c r="CU205" i="12"/>
  <c r="DN203" i="14" l="1"/>
  <c r="CV205" i="12"/>
  <c r="CY205" i="12" s="1"/>
  <c r="DQ203" i="14" l="1"/>
  <c r="DR203" i="14"/>
  <c r="CZ205" i="12"/>
  <c r="DA205" i="12" s="1"/>
  <c r="DB205" i="12" s="1"/>
  <c r="DC205" i="12" s="1"/>
  <c r="DS203" i="14" l="1"/>
  <c r="DT203" i="14" s="1"/>
  <c r="DU203" i="14" s="1"/>
  <c r="DF205" i="12"/>
  <c r="DG205" i="12"/>
  <c r="DD205" i="12"/>
  <c r="DE205" i="12" s="1"/>
  <c r="DH205" i="12" s="1"/>
  <c r="DX203" i="14" l="1"/>
  <c r="DY203" i="14"/>
  <c r="DV203" i="14"/>
  <c r="DW203" i="14" s="1"/>
  <c r="DI205" i="12"/>
  <c r="DJ205" i="12" s="1"/>
  <c r="DK205" i="12" s="1"/>
  <c r="DL205" i="12" s="1"/>
  <c r="DZ203" i="14" l="1"/>
  <c r="EA203" i="14"/>
  <c r="DO205" i="12"/>
  <c r="DP205" i="12"/>
  <c r="DM205" i="12"/>
  <c r="DN205" i="12" s="1"/>
  <c r="DR205" i="12" s="1"/>
  <c r="EB203" i="14" l="1"/>
  <c r="EC203" i="14" s="1"/>
  <c r="ED203" i="14" s="1"/>
  <c r="DQ205" i="12"/>
  <c r="DS205" i="12" s="1"/>
  <c r="DT205" i="12" s="1"/>
  <c r="DU205" i="12" s="1"/>
  <c r="EG203" i="14" l="1"/>
  <c r="EH203" i="14"/>
  <c r="EE203" i="14"/>
  <c r="EF203" i="14" s="1"/>
  <c r="DY205" i="12"/>
  <c r="DV205" i="12"/>
  <c r="DW205" i="12" s="1"/>
  <c r="DX205" i="12"/>
  <c r="EI203" i="14" l="1"/>
  <c r="EJ203" i="14"/>
  <c r="EA205" i="12"/>
  <c r="DZ205" i="12"/>
  <c r="EK203" i="14" l="1"/>
  <c r="EL203" i="14" s="1"/>
  <c r="EB205" i="12"/>
  <c r="EC205" i="12" s="1"/>
  <c r="ED205" i="12" s="1"/>
  <c r="EP203" i="14" l="1"/>
  <c r="EQ203" i="14"/>
  <c r="EM203" i="14"/>
  <c r="EN203" i="14"/>
  <c r="EE205" i="12"/>
  <c r="EF205" i="12" s="1"/>
  <c r="EG205" i="12"/>
  <c r="EH205" i="12"/>
  <c r="EO203" i="14" l="1"/>
  <c r="EI205" i="12"/>
  <c r="EJ205" i="12"/>
  <c r="ES203" i="14" l="1"/>
  <c r="ER203" i="14"/>
  <c r="EK205" i="12"/>
  <c r="EL205" i="12" s="1"/>
  <c r="EM205" i="12" s="1"/>
  <c r="ET203" i="14" l="1"/>
  <c r="EU203" i="14" s="1"/>
  <c r="EW203" i="14" s="1"/>
  <c r="EN205" i="12"/>
  <c r="EO205" i="12" s="1"/>
  <c r="EP205" i="12"/>
  <c r="EQ205" i="12"/>
  <c r="EY203" i="14" l="1"/>
  <c r="EZ203" i="14"/>
  <c r="EV203" i="14"/>
  <c r="EX203" i="14" s="1"/>
  <c r="ER205" i="12"/>
  <c r="ES205" i="12"/>
  <c r="FA203" i="14" l="1"/>
  <c r="FB203" i="14"/>
  <c r="ET205" i="12"/>
  <c r="EU205" i="12" s="1"/>
  <c r="EV205" i="12" s="1"/>
  <c r="FC203" i="14" l="1"/>
  <c r="FD203" i="14" s="1"/>
  <c r="EY205" i="12"/>
  <c r="EZ205" i="12"/>
  <c r="EW205" i="12"/>
  <c r="EX205" i="12" s="1"/>
  <c r="FB205" i="12" s="1"/>
  <c r="FH203" i="14" l="1"/>
  <c r="FI203" i="14"/>
  <c r="FE203" i="14"/>
  <c r="FF203" i="14"/>
  <c r="FA205" i="12"/>
  <c r="FC205" i="12" s="1"/>
  <c r="FD205" i="12" s="1"/>
  <c r="FF205" i="12" s="1"/>
  <c r="FG203" i="14" l="1"/>
  <c r="FI205" i="12"/>
  <c r="FE205" i="12"/>
  <c r="FG205" i="12" s="1"/>
  <c r="FH205" i="12"/>
  <c r="FK203" i="14" l="1"/>
  <c r="FJ203" i="14"/>
  <c r="FK205" i="12"/>
  <c r="FJ205" i="12"/>
  <c r="FL203" i="14" l="1"/>
  <c r="FM203" i="14" s="1"/>
  <c r="FL205" i="12"/>
  <c r="FM205" i="12" s="1"/>
  <c r="FO205" i="12" s="1"/>
  <c r="FQ203" i="14" l="1"/>
  <c r="FR203" i="14"/>
  <c r="FO203" i="14"/>
  <c r="FN203" i="14"/>
  <c r="FR205" i="12"/>
  <c r="FQ205" i="12"/>
  <c r="FN205" i="12"/>
  <c r="FP205" i="12" s="1"/>
  <c r="FT205" i="12" s="1"/>
  <c r="FP203" i="14" l="1"/>
  <c r="FT203" i="14"/>
  <c r="FS203" i="14"/>
  <c r="FS205" i="12"/>
  <c r="FU205" i="12" s="1"/>
  <c r="FV205" i="12" s="1"/>
  <c r="FU203" i="14" l="1"/>
  <c r="FV203" i="14" s="1"/>
  <c r="FX203" i="14" s="1"/>
  <c r="FX205" i="12"/>
  <c r="FZ205" i="12"/>
  <c r="GA205" i="12"/>
  <c r="FW205" i="12"/>
  <c r="FY205" i="12" s="1"/>
  <c r="GB205" i="12" s="1"/>
  <c r="FZ203" i="14" l="1"/>
  <c r="GA203" i="14"/>
  <c r="FW203" i="14"/>
  <c r="FY203" i="14" s="1"/>
  <c r="GC205" i="12"/>
  <c r="GD205" i="12" s="1"/>
  <c r="GE205" i="12" s="1"/>
  <c r="GG205" i="12" s="1"/>
  <c r="GB203" i="14" l="1"/>
  <c r="GC203" i="14"/>
  <c r="GJ205" i="12"/>
  <c r="GI205" i="12"/>
  <c r="GF205" i="12"/>
  <c r="GH205" i="12" s="1"/>
  <c r="GD203" i="14" l="1"/>
  <c r="GE203" i="14" s="1"/>
  <c r="GK205" i="12"/>
  <c r="GL205" i="12"/>
  <c r="GI203" i="14" l="1"/>
  <c r="GJ203" i="14"/>
  <c r="GF203" i="14"/>
  <c r="GG203" i="14"/>
  <c r="GM205" i="12"/>
  <c r="GN205" i="12" s="1"/>
  <c r="GO205" i="12" s="1"/>
  <c r="GH203" i="14" l="1"/>
  <c r="GP205" i="12"/>
  <c r="GQ205" i="12" s="1"/>
  <c r="GR205" i="12"/>
  <c r="GS205" i="12"/>
  <c r="GL203" i="14" l="1"/>
  <c r="GK203" i="14"/>
  <c r="GT205" i="12"/>
  <c r="GU205" i="12"/>
  <c r="GM203" i="14" l="1"/>
  <c r="GN203" i="14" s="1"/>
  <c r="GP203" i="14" s="1"/>
  <c r="GV205" i="12"/>
  <c r="GW205" i="12" s="1"/>
  <c r="HB205" i="12" s="1"/>
  <c r="GR203" i="14" l="1"/>
  <c r="GS203" i="14"/>
  <c r="GO203" i="14"/>
  <c r="GQ203" i="14" s="1"/>
  <c r="GX205" i="12"/>
  <c r="GY205" i="12"/>
  <c r="HA205" i="12"/>
  <c r="GU203" i="14" l="1"/>
  <c r="GT203" i="14"/>
  <c r="GZ205" i="12"/>
  <c r="M205" i="12" s="1"/>
  <c r="O207" i="12" s="1"/>
  <c r="O206" i="12" s="1"/>
  <c r="GV203" i="14" l="1"/>
  <c r="GW203" i="14" s="1"/>
  <c r="HC205" i="12"/>
  <c r="M206" i="12"/>
  <c r="C206" i="12" s="1"/>
  <c r="C205" i="12"/>
  <c r="G205" i="12" s="1"/>
  <c r="I205" i="12" s="1"/>
  <c r="HD205" i="12"/>
  <c r="HE205" i="12" s="1"/>
  <c r="HF205" i="12" s="1"/>
  <c r="P207" i="12"/>
  <c r="Q207" i="12" s="1"/>
  <c r="HA203" i="14" l="1"/>
  <c r="HB203" i="14"/>
  <c r="GY203" i="14"/>
  <c r="GX203" i="14"/>
  <c r="GZ203" i="14" s="1"/>
  <c r="G206" i="12"/>
  <c r="I206" i="12" s="1"/>
  <c r="F205" i="12"/>
  <c r="H205" i="12" s="1"/>
  <c r="F206" i="12"/>
  <c r="H206" i="12" s="1"/>
  <c r="T207" i="12"/>
  <c r="U207" i="12"/>
  <c r="R207" i="12"/>
  <c r="S207" i="12" s="1"/>
  <c r="M203" i="14" l="1"/>
  <c r="HC203" i="14"/>
  <c r="HD203" i="14"/>
  <c r="V207" i="12"/>
  <c r="W207" i="12"/>
  <c r="X207" i="12" s="1"/>
  <c r="Y207" i="12" s="1"/>
  <c r="AD207" i="12" s="1"/>
  <c r="HE203" i="14" l="1"/>
  <c r="HF203" i="14" s="1"/>
  <c r="M204" i="14"/>
  <c r="C204" i="14" s="1"/>
  <c r="C203" i="14"/>
  <c r="O205" i="14"/>
  <c r="Z207" i="12"/>
  <c r="AA207" i="12"/>
  <c r="AC207" i="12"/>
  <c r="F203" i="14" l="1"/>
  <c r="H203" i="14" s="1"/>
  <c r="G203" i="14"/>
  <c r="I203" i="14" s="1"/>
  <c r="P205" i="14"/>
  <c r="Q205" i="14" s="1"/>
  <c r="R205" i="14"/>
  <c r="O204" i="14"/>
  <c r="G204" i="14"/>
  <c r="I204" i="14" s="1"/>
  <c r="F204" i="14"/>
  <c r="H204" i="14" s="1"/>
  <c r="AB207" i="12"/>
  <c r="AE207" i="12" s="1"/>
  <c r="S205" i="14" l="1"/>
  <c r="T205" i="14"/>
  <c r="U205" i="14"/>
  <c r="AF207" i="12"/>
  <c r="AG207" i="12" s="1"/>
  <c r="AH207" i="12" s="1"/>
  <c r="V205" i="14" l="1"/>
  <c r="W205" i="14"/>
  <c r="AM207" i="12"/>
  <c r="AL207" i="12"/>
  <c r="AI207" i="12"/>
  <c r="AJ207" i="12"/>
  <c r="X205" i="14" l="1"/>
  <c r="Y205" i="14" s="1"/>
  <c r="AK207" i="12"/>
  <c r="AC205" i="14" l="1"/>
  <c r="AD205" i="14"/>
  <c r="Z205" i="14"/>
  <c r="AA205" i="14"/>
  <c r="AN207" i="12"/>
  <c r="AO207" i="12"/>
  <c r="AB205" i="14" l="1"/>
  <c r="AP207" i="12"/>
  <c r="AQ207" i="12" s="1"/>
  <c r="AR207" i="12" s="1"/>
  <c r="AF205" i="14" l="1"/>
  <c r="AE205" i="14"/>
  <c r="AV207" i="12"/>
  <c r="AU207" i="12"/>
  <c r="AS207" i="12"/>
  <c r="AT207" i="12" s="1"/>
  <c r="AG205" i="14" l="1"/>
  <c r="AH205" i="14" s="1"/>
  <c r="AX207" i="12"/>
  <c r="AW207" i="12"/>
  <c r="AL205" i="14" l="1"/>
  <c r="AM205" i="14"/>
  <c r="AJ205" i="14"/>
  <c r="AI205" i="14"/>
  <c r="AK205" i="14" s="1"/>
  <c r="AY207" i="12"/>
  <c r="AZ207" i="12" s="1"/>
  <c r="BA207" i="12" s="1"/>
  <c r="AO205" i="14" l="1"/>
  <c r="AN205" i="14"/>
  <c r="BB207" i="12"/>
  <c r="BC207" i="12" s="1"/>
  <c r="BE207" i="12"/>
  <c r="BD207" i="12"/>
  <c r="AP205" i="14" l="1"/>
  <c r="AQ205" i="14" s="1"/>
  <c r="BF207" i="12"/>
  <c r="BG207" i="12"/>
  <c r="AU205" i="14" l="1"/>
  <c r="AV205" i="14"/>
  <c r="AS205" i="14"/>
  <c r="AR205" i="14"/>
  <c r="AT205" i="14" s="1"/>
  <c r="BH207" i="12"/>
  <c r="BI207" i="12" s="1"/>
  <c r="BK207" i="12" s="1"/>
  <c r="AX205" i="14" l="1"/>
  <c r="AW205" i="14"/>
  <c r="BN207" i="12"/>
  <c r="BM207" i="12"/>
  <c r="BJ207" i="12"/>
  <c r="BL207" i="12" s="1"/>
  <c r="AY205" i="14" l="1"/>
  <c r="AZ205" i="14" s="1"/>
  <c r="BP207" i="12"/>
  <c r="BO207" i="12"/>
  <c r="BD205" i="14" l="1"/>
  <c r="BE205" i="14"/>
  <c r="BB205" i="14"/>
  <c r="BA205" i="14"/>
  <c r="BQ207" i="12"/>
  <c r="BR207" i="12" s="1"/>
  <c r="BS207" i="12" s="1"/>
  <c r="BC205" i="14" l="1"/>
  <c r="BF205" i="14"/>
  <c r="BG205" i="14"/>
  <c r="BT207" i="12"/>
  <c r="BU207" i="12" s="1"/>
  <c r="BW207" i="12"/>
  <c r="BV207" i="12"/>
  <c r="BH205" i="14" l="1"/>
  <c r="BI205" i="14" s="1"/>
  <c r="BJ205" i="14" s="1"/>
  <c r="BY207" i="12"/>
  <c r="BX207" i="12"/>
  <c r="BM205" i="14" l="1"/>
  <c r="BN205" i="14"/>
  <c r="BK205" i="14"/>
  <c r="BL205" i="14" s="1"/>
  <c r="BZ207" i="12"/>
  <c r="CA207" i="12" s="1"/>
  <c r="BO205" i="14" l="1"/>
  <c r="BP205" i="14"/>
  <c r="CC207" i="12"/>
  <c r="CF207" i="12"/>
  <c r="CE207" i="12"/>
  <c r="CB207" i="12"/>
  <c r="BQ205" i="14" l="1"/>
  <c r="BR205" i="14" s="1"/>
  <c r="BS205" i="14" s="1"/>
  <c r="CD207" i="12"/>
  <c r="CG207" i="12" s="1"/>
  <c r="BV205" i="14" l="1"/>
  <c r="BW205" i="14"/>
  <c r="BT205" i="14"/>
  <c r="BU205" i="14" s="1"/>
  <c r="CH207" i="12"/>
  <c r="CI207" i="12" s="1"/>
  <c r="CJ207" i="12" s="1"/>
  <c r="BY205" i="14" l="1"/>
  <c r="BX205" i="14"/>
  <c r="CL207" i="12"/>
  <c r="CO207" i="12"/>
  <c r="CN207" i="12"/>
  <c r="CK207" i="12"/>
  <c r="CM207" i="12" s="1"/>
  <c r="BZ205" i="14" l="1"/>
  <c r="CA205" i="14" s="1"/>
  <c r="CQ207" i="12"/>
  <c r="CP207" i="12"/>
  <c r="CE205" i="14" l="1"/>
  <c r="CF205" i="14"/>
  <c r="CC205" i="14"/>
  <c r="CB205" i="14"/>
  <c r="CD205" i="14" s="1"/>
  <c r="CR207" i="12"/>
  <c r="CS207" i="12" s="1"/>
  <c r="CU207" i="12" s="1"/>
  <c r="CH205" i="14" l="1"/>
  <c r="CG205" i="14"/>
  <c r="CX207" i="12"/>
  <c r="CW207" i="12"/>
  <c r="CT207" i="12"/>
  <c r="CV207" i="12" s="1"/>
  <c r="CI205" i="14" l="1"/>
  <c r="CJ205" i="14" s="1"/>
  <c r="CY207" i="12"/>
  <c r="CZ207" i="12"/>
  <c r="CN205" i="14" l="1"/>
  <c r="CO205" i="14"/>
  <c r="CL205" i="14"/>
  <c r="CK205" i="14"/>
  <c r="DA207" i="12"/>
  <c r="DB207" i="12" s="1"/>
  <c r="DC207" i="12" s="1"/>
  <c r="CM205" i="14" l="1"/>
  <c r="CP205" i="14"/>
  <c r="CQ205" i="14"/>
  <c r="DD207" i="12"/>
  <c r="DE207" i="12" s="1"/>
  <c r="DF207" i="12"/>
  <c r="DG207" i="12"/>
  <c r="CR205" i="14" l="1"/>
  <c r="CS205" i="14" s="1"/>
  <c r="DH207" i="12"/>
  <c r="DI207" i="12"/>
  <c r="CW205" i="14" l="1"/>
  <c r="CX205" i="14"/>
  <c r="CT205" i="14"/>
  <c r="CU205" i="14"/>
  <c r="DJ207" i="12"/>
  <c r="DK207" i="12" s="1"/>
  <c r="DP207" i="12" s="1"/>
  <c r="CV205" i="14" l="1"/>
  <c r="DL207" i="12"/>
  <c r="DM207" i="12"/>
  <c r="DN207" i="12" s="1"/>
  <c r="DO207" i="12"/>
  <c r="CZ205" i="14" l="1"/>
  <c r="CY205" i="14"/>
  <c r="DQ207" i="12"/>
  <c r="DR207" i="12"/>
  <c r="DA205" i="14" l="1"/>
  <c r="DB205" i="14" s="1"/>
  <c r="DS207" i="12"/>
  <c r="DT207" i="12" s="1"/>
  <c r="DV207" i="12" s="1"/>
  <c r="DF205" i="14" l="1"/>
  <c r="DG205" i="14"/>
  <c r="DD205" i="14"/>
  <c r="DC205" i="14"/>
  <c r="DE205" i="14" s="1"/>
  <c r="DU207" i="12"/>
  <c r="DW207" i="12" s="1"/>
  <c r="DX207" i="12"/>
  <c r="DZ207" i="12" s="1"/>
  <c r="DY207" i="12"/>
  <c r="EA207" i="12" s="1"/>
  <c r="DI205" i="14" l="1"/>
  <c r="DH205" i="14"/>
  <c r="EB207" i="12"/>
  <c r="EC207" i="12" s="1"/>
  <c r="ED207" i="12" s="1"/>
  <c r="DJ205" i="14" l="1"/>
  <c r="DK205" i="14" s="1"/>
  <c r="EE207" i="12"/>
  <c r="EF207" i="12" s="1"/>
  <c r="EG207" i="12"/>
  <c r="EH207" i="12"/>
  <c r="DO205" i="14" l="1"/>
  <c r="DP205" i="14"/>
  <c r="DM205" i="14"/>
  <c r="DL205" i="14"/>
  <c r="EJ207" i="12"/>
  <c r="EI207" i="12"/>
  <c r="DN205" i="14" l="1"/>
  <c r="DR205" i="14"/>
  <c r="DQ205" i="14"/>
  <c r="EK207" i="12"/>
  <c r="EL207" i="12" s="1"/>
  <c r="EN207" i="12" s="1"/>
  <c r="DS205" i="14" l="1"/>
  <c r="DT205" i="14" s="1"/>
  <c r="DV205" i="14" s="1"/>
  <c r="EM207" i="12"/>
  <c r="EO207" i="12" s="1"/>
  <c r="EP207" i="12"/>
  <c r="EQ207" i="12"/>
  <c r="ES207" i="12" s="1"/>
  <c r="DX205" i="14" l="1"/>
  <c r="DY205" i="14"/>
  <c r="DU205" i="14"/>
  <c r="DW205" i="14" s="1"/>
  <c r="ER207" i="12"/>
  <c r="ET207" i="12" s="1"/>
  <c r="EU207" i="12" s="1"/>
  <c r="EA205" i="14" l="1"/>
  <c r="DZ205" i="14"/>
  <c r="EZ207" i="12"/>
  <c r="EY207" i="12"/>
  <c r="EV207" i="12"/>
  <c r="EW207" i="12"/>
  <c r="EB205" i="14" l="1"/>
  <c r="EC205" i="14" s="1"/>
  <c r="EX207" i="12"/>
  <c r="EG205" i="14" l="1"/>
  <c r="EH205" i="14"/>
  <c r="EE205" i="14"/>
  <c r="ED205" i="14"/>
  <c r="FA207" i="12"/>
  <c r="FB207" i="12"/>
  <c r="EF205" i="14" l="1"/>
  <c r="EJ205" i="14"/>
  <c r="EI205" i="14"/>
  <c r="FC207" i="12"/>
  <c r="FD207" i="12" s="1"/>
  <c r="FH207" i="12" s="1"/>
  <c r="EK205" i="14" l="1"/>
  <c r="EL205" i="14" s="1"/>
  <c r="FE207" i="12"/>
  <c r="FF207" i="12"/>
  <c r="FI207" i="12"/>
  <c r="EP205" i="14" l="1"/>
  <c r="EQ205" i="14"/>
  <c r="EN205" i="14"/>
  <c r="EM205" i="14"/>
  <c r="EO205" i="14" s="1"/>
  <c r="FG207" i="12"/>
  <c r="FJ207" i="12" s="1"/>
  <c r="ES205" i="14" l="1"/>
  <c r="ER205" i="14"/>
  <c r="FK207" i="12"/>
  <c r="FL207" i="12" s="1"/>
  <c r="FM207" i="12" s="1"/>
  <c r="FN207" i="12" s="1"/>
  <c r="ET205" i="14" l="1"/>
  <c r="EU205" i="14" s="1"/>
  <c r="FQ207" i="12"/>
  <c r="FR207" i="12"/>
  <c r="FO207" i="12"/>
  <c r="FP207" i="12" s="1"/>
  <c r="FS207" i="12" s="1"/>
  <c r="EY205" i="14" l="1"/>
  <c r="EZ205" i="14"/>
  <c r="EW205" i="14"/>
  <c r="EV205" i="14"/>
  <c r="FT207" i="12"/>
  <c r="FU207" i="12" s="1"/>
  <c r="FV207" i="12" s="1"/>
  <c r="EX205" i="14" l="1"/>
  <c r="FB205" i="14"/>
  <c r="FA205" i="14"/>
  <c r="GA207" i="12"/>
  <c r="FZ207" i="12"/>
  <c r="FW207" i="12"/>
  <c r="FX207" i="12"/>
  <c r="FC205" i="14" l="1"/>
  <c r="FD205" i="14" s="1"/>
  <c r="FF205" i="14" s="1"/>
  <c r="FY207" i="12"/>
  <c r="FH205" i="14" l="1"/>
  <c r="FI205" i="14"/>
  <c r="FE205" i="14"/>
  <c r="FG205" i="14" s="1"/>
  <c r="GB207" i="12"/>
  <c r="GC207" i="12"/>
  <c r="FJ205" i="14" l="1"/>
  <c r="FK205" i="14"/>
  <c r="GD207" i="12"/>
  <c r="GE207" i="12" s="1"/>
  <c r="FL205" i="14" l="1"/>
  <c r="FM205" i="14" s="1"/>
  <c r="FN205" i="14" s="1"/>
  <c r="GG207" i="12"/>
  <c r="GJ207" i="12"/>
  <c r="GI207" i="12"/>
  <c r="GF207" i="12"/>
  <c r="FQ205" i="14" l="1"/>
  <c r="FR205" i="14"/>
  <c r="FO205" i="14"/>
  <c r="FP205" i="14" s="1"/>
  <c r="GH207" i="12"/>
  <c r="GK207" i="12"/>
  <c r="GL207" i="12"/>
  <c r="FT205" i="14" l="1"/>
  <c r="FS205" i="14"/>
  <c r="GM207" i="12"/>
  <c r="GN207" i="12" s="1"/>
  <c r="GO207" i="12" s="1"/>
  <c r="FU205" i="14" l="1"/>
  <c r="FV205" i="14" s="1"/>
  <c r="FX205" i="14" s="1"/>
  <c r="GP207" i="12"/>
  <c r="GQ207" i="12" s="1"/>
  <c r="GR207" i="12"/>
  <c r="GS207" i="12"/>
  <c r="FZ205" i="14" l="1"/>
  <c r="GA205" i="14"/>
  <c r="FW205" i="14"/>
  <c r="FY205" i="14" s="1"/>
  <c r="GT207" i="12"/>
  <c r="GU207" i="12"/>
  <c r="GC205" i="14" l="1"/>
  <c r="GB205" i="14"/>
  <c r="GV207" i="12"/>
  <c r="GW207" i="12" s="1"/>
  <c r="GX207" i="12" s="1"/>
  <c r="GD205" i="14" l="1"/>
  <c r="GE205" i="14" s="1"/>
  <c r="HA207" i="12"/>
  <c r="HB207" i="12"/>
  <c r="GY207" i="12"/>
  <c r="GZ207" i="12" s="1"/>
  <c r="M207" i="12" s="1"/>
  <c r="GI205" i="14" l="1"/>
  <c r="GJ205" i="14"/>
  <c r="GG205" i="14"/>
  <c r="GF205" i="14"/>
  <c r="GH205" i="14" s="1"/>
  <c r="C207" i="12"/>
  <c r="M208" i="12"/>
  <c r="C208" i="12" s="1"/>
  <c r="HD207" i="12"/>
  <c r="HC207" i="12"/>
  <c r="O209" i="12"/>
  <c r="O208" i="12" s="1"/>
  <c r="GL205" i="14" l="1"/>
  <c r="GK205" i="14"/>
  <c r="F208" i="12"/>
  <c r="H208" i="12" s="1"/>
  <c r="G208" i="12"/>
  <c r="I208" i="12" s="1"/>
  <c r="F207" i="12"/>
  <c r="H207" i="12" s="1"/>
  <c r="G207" i="12"/>
  <c r="I207" i="12" s="1"/>
  <c r="HE207" i="12"/>
  <c r="HF207" i="12" s="1"/>
  <c r="P209" i="12"/>
  <c r="R209" i="12" s="1"/>
  <c r="GM205" i="14" l="1"/>
  <c r="GN205" i="14" s="1"/>
  <c r="U209" i="12"/>
  <c r="T209" i="12"/>
  <c r="Q209" i="12"/>
  <c r="S209" i="12" s="1"/>
  <c r="GR205" i="14" l="1"/>
  <c r="GS205" i="14"/>
  <c r="GP205" i="14"/>
  <c r="GO205" i="14"/>
  <c r="W209" i="12"/>
  <c r="V209" i="12"/>
  <c r="GQ205" i="14" l="1"/>
  <c r="GU205" i="14"/>
  <c r="GT205" i="14"/>
  <c r="X209" i="12"/>
  <c r="Y209" i="12" s="1"/>
  <c r="Z209" i="12" s="1"/>
  <c r="GV205" i="14" l="1"/>
  <c r="GW205" i="14" s="1"/>
  <c r="AA209" i="12"/>
  <c r="AB209" i="12" s="1"/>
  <c r="AC209" i="12"/>
  <c r="AD209" i="12"/>
  <c r="HA205" i="14" l="1"/>
  <c r="HB205" i="14"/>
  <c r="GY205" i="14"/>
  <c r="GX205" i="14"/>
  <c r="AF209" i="12"/>
  <c r="AE209" i="12"/>
  <c r="GZ205" i="14" l="1"/>
  <c r="M205" i="14"/>
  <c r="HD205" i="14"/>
  <c r="HC205" i="14"/>
  <c r="HE205" i="14" s="1"/>
  <c r="HF205" i="14" s="1"/>
  <c r="AG209" i="12"/>
  <c r="AH209" i="12" s="1"/>
  <c r="AJ209" i="12" s="1"/>
  <c r="C205" i="14" l="1"/>
  <c r="O207" i="14"/>
  <c r="M206" i="14"/>
  <c r="C206" i="14" s="1"/>
  <c r="AM209" i="12"/>
  <c r="AL209" i="12"/>
  <c r="AI209" i="12"/>
  <c r="AK209" i="12" s="1"/>
  <c r="P207" i="14" l="1"/>
  <c r="Q207" i="14" s="1"/>
  <c r="O206" i="14"/>
  <c r="R207" i="14"/>
  <c r="F206" i="14"/>
  <c r="H206" i="14" s="1"/>
  <c r="G206" i="14"/>
  <c r="I206" i="14" s="1"/>
  <c r="G205" i="14"/>
  <c r="I205" i="14" s="1"/>
  <c r="F205" i="14"/>
  <c r="H205" i="14" s="1"/>
  <c r="AO209" i="12"/>
  <c r="AN209" i="12"/>
  <c r="S207" i="14" l="1"/>
  <c r="T207" i="14"/>
  <c r="U207" i="14"/>
  <c r="AP209" i="12"/>
  <c r="AQ209" i="12" s="1"/>
  <c r="AS209" i="12" s="1"/>
  <c r="V207" i="14" l="1"/>
  <c r="W207" i="14"/>
  <c r="AV209" i="12"/>
  <c r="AU209" i="12"/>
  <c r="AR209" i="12"/>
  <c r="AT209" i="12" s="1"/>
  <c r="X207" i="14" l="1"/>
  <c r="Y207" i="14" s="1"/>
  <c r="AW209" i="12"/>
  <c r="AX209" i="12"/>
  <c r="AC207" i="14" l="1"/>
  <c r="AD207" i="14"/>
  <c r="Z207" i="14"/>
  <c r="AA207" i="14"/>
  <c r="AY209" i="12"/>
  <c r="AZ209" i="12" s="1"/>
  <c r="AB207" i="14" l="1"/>
  <c r="BB209" i="12"/>
  <c r="BE209" i="12"/>
  <c r="BD209" i="12"/>
  <c r="BA209" i="12"/>
  <c r="BC209" i="12" s="1"/>
  <c r="AF207" i="14" l="1"/>
  <c r="AE207" i="14"/>
  <c r="BG209" i="12"/>
  <c r="BF209" i="12"/>
  <c r="AG207" i="14" l="1"/>
  <c r="AH207" i="14" s="1"/>
  <c r="BH209" i="12"/>
  <c r="BI209" i="12" s="1"/>
  <c r="BJ209" i="12" s="1"/>
  <c r="AL207" i="14" l="1"/>
  <c r="AM207" i="14"/>
  <c r="AJ207" i="14"/>
  <c r="AI207" i="14"/>
  <c r="AK207" i="14" s="1"/>
  <c r="BN209" i="12"/>
  <c r="BM209" i="12"/>
  <c r="BK209" i="12"/>
  <c r="BL209" i="12" s="1"/>
  <c r="AO207" i="14" l="1"/>
  <c r="AN207" i="14"/>
  <c r="BP209" i="12"/>
  <c r="BO209" i="12"/>
  <c r="AP207" i="14" l="1"/>
  <c r="AQ207" i="14" s="1"/>
  <c r="BQ209" i="12"/>
  <c r="BR209" i="12" s="1"/>
  <c r="BS209" i="12" s="1"/>
  <c r="AU207" i="14" l="1"/>
  <c r="AV207" i="14"/>
  <c r="AS207" i="14"/>
  <c r="AR207" i="14"/>
  <c r="AT207" i="14" s="1"/>
  <c r="BT209" i="12"/>
  <c r="BU209" i="12" s="1"/>
  <c r="BW209" i="12"/>
  <c r="BV209" i="12"/>
  <c r="AW207" i="14" l="1"/>
  <c r="AX207" i="14"/>
  <c r="BX209" i="12"/>
  <c r="BY209" i="12"/>
  <c r="AY207" i="14" l="1"/>
  <c r="AZ207" i="14" s="1"/>
  <c r="BZ209" i="12"/>
  <c r="CA209" i="12" s="1"/>
  <c r="BD207" i="14" l="1"/>
  <c r="BE207" i="14"/>
  <c r="BA207" i="14"/>
  <c r="BB207" i="14"/>
  <c r="CC209" i="12"/>
  <c r="CE209" i="12"/>
  <c r="CF209" i="12"/>
  <c r="CB209" i="12"/>
  <c r="CD209" i="12" s="1"/>
  <c r="BC207" i="14" l="1"/>
  <c r="CH209" i="12"/>
  <c r="CG209" i="12"/>
  <c r="BG207" i="14" l="1"/>
  <c r="BF207" i="14"/>
  <c r="CI209" i="12"/>
  <c r="CJ209" i="12" s="1"/>
  <c r="CK209" i="12" s="1"/>
  <c r="BH207" i="14" l="1"/>
  <c r="BI207" i="14" s="1"/>
  <c r="CL209" i="12"/>
  <c r="CM209" i="12" s="1"/>
  <c r="CO209" i="12"/>
  <c r="CN209" i="12"/>
  <c r="BM207" i="14" l="1"/>
  <c r="BN207" i="14"/>
  <c r="BK207" i="14"/>
  <c r="BJ207" i="14"/>
  <c r="BL207" i="14" s="1"/>
  <c r="CP209" i="12"/>
  <c r="CQ209" i="12"/>
  <c r="BP207" i="14" l="1"/>
  <c r="BO207" i="14"/>
  <c r="CR209" i="12"/>
  <c r="CS209" i="12" s="1"/>
  <c r="BQ207" i="14" l="1"/>
  <c r="BR207" i="14" s="1"/>
  <c r="BT207" i="14" s="1"/>
  <c r="CX209" i="12"/>
  <c r="CW209" i="12"/>
  <c r="CU209" i="12"/>
  <c r="CT209" i="12"/>
  <c r="BV207" i="14" l="1"/>
  <c r="BW207" i="14"/>
  <c r="BS207" i="14"/>
  <c r="BU207" i="14" s="1"/>
  <c r="CV209" i="12"/>
  <c r="CY209" i="12" s="1"/>
  <c r="BX207" i="14" l="1"/>
  <c r="BY207" i="14"/>
  <c r="CZ209" i="12"/>
  <c r="DA209" i="12" s="1"/>
  <c r="DB209" i="12" s="1"/>
  <c r="DC209" i="12" s="1"/>
  <c r="BZ207" i="14" l="1"/>
  <c r="CA207" i="14" s="1"/>
  <c r="DD209" i="12"/>
  <c r="DE209" i="12" s="1"/>
  <c r="DF209" i="12"/>
  <c r="DG209" i="12"/>
  <c r="CE207" i="14" l="1"/>
  <c r="CF207" i="14"/>
  <c r="CB207" i="14"/>
  <c r="CC207" i="14"/>
  <c r="DH209" i="12"/>
  <c r="DI209" i="12"/>
  <c r="CD207" i="14" l="1"/>
  <c r="DJ209" i="12"/>
  <c r="DK209" i="12" s="1"/>
  <c r="DP209" i="12" s="1"/>
  <c r="CH207" i="14" l="1"/>
  <c r="CG207" i="14"/>
  <c r="DM209" i="12"/>
  <c r="DL209" i="12"/>
  <c r="DO209" i="12"/>
  <c r="CI207" i="14" l="1"/>
  <c r="CJ207" i="14" s="1"/>
  <c r="DN209" i="12"/>
  <c r="DR209" i="12" s="1"/>
  <c r="CN207" i="14" l="1"/>
  <c r="CO207" i="14"/>
  <c r="CL207" i="14"/>
  <c r="CK207" i="14"/>
  <c r="CM207" i="14" s="1"/>
  <c r="DQ209" i="12"/>
  <c r="DS209" i="12" s="1"/>
  <c r="DT209" i="12" s="1"/>
  <c r="CP207" i="14" l="1"/>
  <c r="CQ207" i="14"/>
  <c r="DY209" i="12"/>
  <c r="DX209" i="12"/>
  <c r="DV209" i="12"/>
  <c r="DU209" i="12"/>
  <c r="CR207" i="14" l="1"/>
  <c r="CS207" i="14" s="1"/>
  <c r="DW209" i="12"/>
  <c r="EA209" i="12" s="1"/>
  <c r="CW207" i="14" l="1"/>
  <c r="CX207" i="14"/>
  <c r="CT207" i="14"/>
  <c r="CU207" i="14"/>
  <c r="DZ209" i="12"/>
  <c r="EB209" i="12" s="1"/>
  <c r="EC209" i="12" s="1"/>
  <c r="CV207" i="14" l="1"/>
  <c r="EE209" i="12"/>
  <c r="EH209" i="12"/>
  <c r="EG209" i="12"/>
  <c r="ED209" i="12"/>
  <c r="CZ207" i="14" l="1"/>
  <c r="CY207" i="14"/>
  <c r="EF209" i="12"/>
  <c r="EI209" i="12" s="1"/>
  <c r="DA207" i="14" l="1"/>
  <c r="DB207" i="14" s="1"/>
  <c r="EJ209" i="12"/>
  <c r="EK209" i="12" s="1"/>
  <c r="EL209" i="12" s="1"/>
  <c r="DF207" i="14" l="1"/>
  <c r="DG207" i="14"/>
  <c r="DD207" i="14"/>
  <c r="DC207" i="14"/>
  <c r="DE207" i="14" s="1"/>
  <c r="EQ209" i="12"/>
  <c r="EP209" i="12"/>
  <c r="EM209" i="12"/>
  <c r="EN209" i="12"/>
  <c r="DI207" i="14" l="1"/>
  <c r="DH207" i="14"/>
  <c r="EO209" i="12"/>
  <c r="DJ207" i="14" l="1"/>
  <c r="DK207" i="14" s="1"/>
  <c r="ES209" i="12"/>
  <c r="ER209" i="12"/>
  <c r="DO207" i="14" l="1"/>
  <c r="DP207" i="14"/>
  <c r="DM207" i="14"/>
  <c r="DL207" i="14"/>
  <c r="DN207" i="14" s="1"/>
  <c r="ET209" i="12"/>
  <c r="EU209" i="12" s="1"/>
  <c r="EV209" i="12" s="1"/>
  <c r="DQ207" i="14" l="1"/>
  <c r="DR207" i="14"/>
  <c r="EW209" i="12"/>
  <c r="EX209" i="12" s="1"/>
  <c r="EY209" i="12"/>
  <c r="EZ209" i="12"/>
  <c r="DS207" i="14" l="1"/>
  <c r="DT207" i="14" s="1"/>
  <c r="FB209" i="12"/>
  <c r="FA209" i="12"/>
  <c r="DX207" i="14" l="1"/>
  <c r="DY207" i="14"/>
  <c r="DU207" i="14"/>
  <c r="DV207" i="14"/>
  <c r="FC209" i="12"/>
  <c r="FD209" i="12" s="1"/>
  <c r="DW207" i="14" l="1"/>
  <c r="FI209" i="12"/>
  <c r="FH209" i="12"/>
  <c r="FF209" i="12"/>
  <c r="FE209" i="12"/>
  <c r="EA207" i="14" l="1"/>
  <c r="DZ207" i="14"/>
  <c r="FG209" i="12"/>
  <c r="FK209" i="12" s="1"/>
  <c r="EB207" i="14" l="1"/>
  <c r="EC207" i="14" s="1"/>
  <c r="FJ209" i="12"/>
  <c r="FL209" i="12" s="1"/>
  <c r="FM209" i="12" s="1"/>
  <c r="FO209" i="12" s="1"/>
  <c r="EG207" i="14" l="1"/>
  <c r="EH207" i="14"/>
  <c r="EE207" i="14"/>
  <c r="ED207" i="14"/>
  <c r="FN209" i="12"/>
  <c r="FP209" i="12" s="1"/>
  <c r="FR209" i="12"/>
  <c r="FQ209" i="12"/>
  <c r="EF207" i="14" l="1"/>
  <c r="EJ207" i="14"/>
  <c r="EI207" i="14"/>
  <c r="FT209" i="12"/>
  <c r="FS209" i="12"/>
  <c r="EK207" i="14" l="1"/>
  <c r="EL207" i="14" s="1"/>
  <c r="FU209" i="12"/>
  <c r="FV209" i="12" s="1"/>
  <c r="FW209" i="12" s="1"/>
  <c r="EP207" i="14" l="1"/>
  <c r="EQ207" i="14"/>
  <c r="EN207" i="14"/>
  <c r="EM207" i="14"/>
  <c r="FX209" i="12"/>
  <c r="FY209" i="12" s="1"/>
  <c r="FZ209" i="12"/>
  <c r="GA209" i="12"/>
  <c r="EO207" i="14" l="1"/>
  <c r="ER207" i="14"/>
  <c r="ES207" i="14"/>
  <c r="GC209" i="12"/>
  <c r="GB209" i="12"/>
  <c r="ET207" i="14" l="1"/>
  <c r="EU207" i="14" s="1"/>
  <c r="GD209" i="12"/>
  <c r="GE209" i="12" s="1"/>
  <c r="GF209" i="12" s="1"/>
  <c r="EY207" i="14" l="1"/>
  <c r="EZ207" i="14"/>
  <c r="EV207" i="14"/>
  <c r="EW207" i="14"/>
  <c r="GJ209" i="12"/>
  <c r="GI209" i="12"/>
  <c r="GG209" i="12"/>
  <c r="GH209" i="12" s="1"/>
  <c r="EX207" i="14" l="1"/>
  <c r="GL209" i="12"/>
  <c r="GK209" i="12"/>
  <c r="FB207" i="14" l="1"/>
  <c r="FA207" i="14"/>
  <c r="GM209" i="12"/>
  <c r="GN209" i="12" s="1"/>
  <c r="GP209" i="12" s="1"/>
  <c r="FC207" i="14" l="1"/>
  <c r="FD207" i="14" s="1"/>
  <c r="GS209" i="12"/>
  <c r="GR209" i="12"/>
  <c r="GO209" i="12"/>
  <c r="GQ209" i="12" s="1"/>
  <c r="FH207" i="14" l="1"/>
  <c r="FI207" i="14"/>
  <c r="FF207" i="14"/>
  <c r="FE207" i="14"/>
  <c r="GU209" i="12"/>
  <c r="GT209" i="12"/>
  <c r="FG207" i="14" l="1"/>
  <c r="FJ207" i="14" s="1"/>
  <c r="FK207" i="14"/>
  <c r="GV209" i="12"/>
  <c r="GW209" i="12" s="1"/>
  <c r="FL207" i="14" l="1"/>
  <c r="FM207" i="14" s="1"/>
  <c r="FN207" i="14" s="1"/>
  <c r="GY209" i="12"/>
  <c r="HB209" i="12"/>
  <c r="HA209" i="12"/>
  <c r="GX209" i="12"/>
  <c r="FQ207" i="14" l="1"/>
  <c r="FR207" i="14"/>
  <c r="FO207" i="14"/>
  <c r="FP207" i="14" s="1"/>
  <c r="GZ209" i="12"/>
  <c r="M209" i="12" s="1"/>
  <c r="FT207" i="14" l="1"/>
  <c r="FS207" i="14"/>
  <c r="HD209" i="12"/>
  <c r="HC209" i="12"/>
  <c r="O211" i="12"/>
  <c r="O210" i="12" s="1"/>
  <c r="C209" i="12"/>
  <c r="M210" i="12"/>
  <c r="C210" i="12" s="1"/>
  <c r="FU207" i="14" l="1"/>
  <c r="FV207" i="14" s="1"/>
  <c r="FX207" i="14" s="1"/>
  <c r="P211" i="12"/>
  <c r="R211" i="12" s="1"/>
  <c r="HE209" i="12"/>
  <c r="HF209" i="12" s="1"/>
  <c r="F210" i="12"/>
  <c r="H210" i="12" s="1"/>
  <c r="G210" i="12"/>
  <c r="I210" i="12" s="1"/>
  <c r="G209" i="12"/>
  <c r="I209" i="12" s="1"/>
  <c r="F209" i="12"/>
  <c r="H209" i="12" s="1"/>
  <c r="U211" i="12"/>
  <c r="T211" i="12"/>
  <c r="FZ207" i="14" l="1"/>
  <c r="GA207" i="14"/>
  <c r="FW207" i="14"/>
  <c r="FY207" i="14" s="1"/>
  <c r="Q211" i="12"/>
  <c r="S211" i="12" s="1"/>
  <c r="V211" i="12" s="1"/>
  <c r="GC207" i="14" l="1"/>
  <c r="GB207" i="14"/>
  <c r="W211" i="12"/>
  <c r="X211" i="12" s="1"/>
  <c r="Y211" i="12" s="1"/>
  <c r="AC211" i="12" s="1"/>
  <c r="GD207" i="14" l="1"/>
  <c r="GE207" i="14" s="1"/>
  <c r="Z211" i="12"/>
  <c r="AA211" i="12"/>
  <c r="AD211" i="12"/>
  <c r="GI207" i="14" l="1"/>
  <c r="GJ207" i="14"/>
  <c r="GG207" i="14"/>
  <c r="GF207" i="14"/>
  <c r="GH207" i="14" s="1"/>
  <c r="AB211" i="12"/>
  <c r="AF211" i="12" s="1"/>
  <c r="GK207" i="14" l="1"/>
  <c r="GL207" i="14"/>
  <c r="AE211" i="12"/>
  <c r="AG211" i="12" s="1"/>
  <c r="AH211" i="12" s="1"/>
  <c r="AM211" i="12" s="1"/>
  <c r="GM207" i="14" l="1"/>
  <c r="GN207" i="14" s="1"/>
  <c r="AJ211" i="12"/>
  <c r="AI211" i="12"/>
  <c r="AL211" i="12"/>
  <c r="GR207" i="14" l="1"/>
  <c r="GS207" i="14"/>
  <c r="GO207" i="14"/>
  <c r="GP207" i="14"/>
  <c r="AK211" i="12"/>
  <c r="AO211" i="12" s="1"/>
  <c r="GQ207" i="14" l="1"/>
  <c r="AN211" i="12"/>
  <c r="AP211" i="12" s="1"/>
  <c r="AQ211" i="12" s="1"/>
  <c r="AR211" i="12" s="1"/>
  <c r="GU207" i="14" l="1"/>
  <c r="GT207" i="14"/>
  <c r="AS211" i="12"/>
  <c r="AT211" i="12" s="1"/>
  <c r="AU211" i="12"/>
  <c r="AV211" i="12"/>
  <c r="GV207" i="14" l="1"/>
  <c r="GW207" i="14" s="1"/>
  <c r="AX211" i="12"/>
  <c r="AW211" i="12"/>
  <c r="HA207" i="14" l="1"/>
  <c r="HB207" i="14"/>
  <c r="GY207" i="14"/>
  <c r="GX207" i="14"/>
  <c r="AY211" i="12"/>
  <c r="AZ211" i="12" s="1"/>
  <c r="BA211" i="12" s="1"/>
  <c r="GZ207" i="14" l="1"/>
  <c r="M207" i="14"/>
  <c r="HD207" i="14"/>
  <c r="HC207" i="14"/>
  <c r="HE207" i="14" s="1"/>
  <c r="HF207" i="14" s="1"/>
  <c r="BB211" i="12"/>
  <c r="BC211" i="12" s="1"/>
  <c r="BD211" i="12"/>
  <c r="BE211" i="12"/>
  <c r="M208" i="14" l="1"/>
  <c r="C208" i="14" s="1"/>
  <c r="O209" i="14"/>
  <c r="C207" i="14"/>
  <c r="BG211" i="12"/>
  <c r="BF211" i="12"/>
  <c r="P209" i="14" l="1"/>
  <c r="Q209" i="14" s="1"/>
  <c r="O208" i="14"/>
  <c r="F207" i="14"/>
  <c r="H207" i="14" s="1"/>
  <c r="G207" i="14"/>
  <c r="I207" i="14" s="1"/>
  <c r="G208" i="14"/>
  <c r="I208" i="14" s="1"/>
  <c r="F208" i="14"/>
  <c r="H208" i="14" s="1"/>
  <c r="BH211" i="12"/>
  <c r="BI211" i="12" s="1"/>
  <c r="BK211" i="12" s="1"/>
  <c r="R209" i="14" l="1"/>
  <c r="S209" i="14" s="1"/>
  <c r="T209" i="14"/>
  <c r="U209" i="14"/>
  <c r="BJ211" i="12"/>
  <c r="BL211" i="12" s="1"/>
  <c r="BM211" i="12"/>
  <c r="BN211" i="12"/>
  <c r="W209" i="14" l="1"/>
  <c r="V209" i="14"/>
  <c r="BO211" i="12"/>
  <c r="BP211" i="12"/>
  <c r="X209" i="14" l="1"/>
  <c r="Y209" i="14" s="1"/>
  <c r="BQ211" i="12"/>
  <c r="BR211" i="12" s="1"/>
  <c r="BS211" i="12" s="1"/>
  <c r="AC209" i="14" l="1"/>
  <c r="AD209" i="14"/>
  <c r="AA209" i="14"/>
  <c r="Z209" i="14"/>
  <c r="AB209" i="14" s="1"/>
  <c r="BV211" i="12"/>
  <c r="BW211" i="12"/>
  <c r="BT211" i="12"/>
  <c r="BU211" i="12" s="1"/>
  <c r="BX211" i="12" s="1"/>
  <c r="AE209" i="14" l="1"/>
  <c r="AF209" i="14"/>
  <c r="BY211" i="12"/>
  <c r="BZ211" i="12" s="1"/>
  <c r="CA211" i="12" s="1"/>
  <c r="CB211" i="12" s="1"/>
  <c r="AG209" i="14" l="1"/>
  <c r="AH209" i="14" s="1"/>
  <c r="AI209" i="14" s="1"/>
  <c r="CE211" i="12"/>
  <c r="CF211" i="12"/>
  <c r="CC211" i="12"/>
  <c r="CD211" i="12" s="1"/>
  <c r="AL209" i="14" l="1"/>
  <c r="AM209" i="14"/>
  <c r="AJ209" i="14"/>
  <c r="AK209" i="14" s="1"/>
  <c r="CG211" i="12"/>
  <c r="CH211" i="12"/>
  <c r="AO209" i="14" l="1"/>
  <c r="AN209" i="14"/>
  <c r="CI211" i="12"/>
  <c r="CJ211" i="12" s="1"/>
  <c r="CL211" i="12" s="1"/>
  <c r="AP209" i="14" l="1"/>
  <c r="AQ209" i="14" s="1"/>
  <c r="CN211" i="12"/>
  <c r="CO211" i="12"/>
  <c r="CK211" i="12"/>
  <c r="CM211" i="12" s="1"/>
  <c r="AU209" i="14" l="1"/>
  <c r="AV209" i="14"/>
  <c r="AS209" i="14"/>
  <c r="AR209" i="14"/>
  <c r="CQ211" i="12"/>
  <c r="CP211" i="12"/>
  <c r="AT209" i="14" l="1"/>
  <c r="AW209" i="14"/>
  <c r="AX209" i="14"/>
  <c r="CR211" i="12"/>
  <c r="CS211" i="12" s="1"/>
  <c r="CX211" i="12" s="1"/>
  <c r="AY209" i="14" l="1"/>
  <c r="AZ209" i="14" s="1"/>
  <c r="CT211" i="12"/>
  <c r="CU211" i="12"/>
  <c r="CV211" i="12" s="1"/>
  <c r="CW211" i="12"/>
  <c r="BD209" i="14" l="1"/>
  <c r="BE209" i="14"/>
  <c r="BA209" i="14"/>
  <c r="BB209" i="14"/>
  <c r="CY211" i="12"/>
  <c r="CZ211" i="12"/>
  <c r="BC209" i="14" l="1"/>
  <c r="DA211" i="12"/>
  <c r="DB211" i="12" s="1"/>
  <c r="DC211" i="12" s="1"/>
  <c r="BF209" i="14" l="1"/>
  <c r="BG209" i="14"/>
  <c r="DF211" i="12"/>
  <c r="DD211" i="12"/>
  <c r="DE211" i="12" s="1"/>
  <c r="DH211" i="12" s="1"/>
  <c r="DG211" i="12"/>
  <c r="BH209" i="14" l="1"/>
  <c r="BI209" i="14" s="1"/>
  <c r="DI211" i="12"/>
  <c r="DJ211" i="12" s="1"/>
  <c r="DK211" i="12" s="1"/>
  <c r="DL211" i="12" s="1"/>
  <c r="BM209" i="14" l="1"/>
  <c r="BN209" i="14"/>
  <c r="BJ209" i="14"/>
  <c r="BK209" i="14"/>
  <c r="DP211" i="12"/>
  <c r="DO211" i="12"/>
  <c r="DM211" i="12"/>
  <c r="DN211" i="12" s="1"/>
  <c r="BL209" i="14" l="1"/>
  <c r="DQ211" i="12"/>
  <c r="DR211" i="12"/>
  <c r="BP209" i="14" l="1"/>
  <c r="BO209" i="14"/>
  <c r="DS211" i="12"/>
  <c r="DT211" i="12" s="1"/>
  <c r="DU211" i="12" s="1"/>
  <c r="BQ209" i="14" l="1"/>
  <c r="BR209" i="14" s="1"/>
  <c r="DV211" i="12"/>
  <c r="DW211" i="12" s="1"/>
  <c r="DX211" i="12"/>
  <c r="DY211" i="12"/>
  <c r="BV209" i="14" l="1"/>
  <c r="BW209" i="14"/>
  <c r="BT209" i="14"/>
  <c r="BS209" i="14"/>
  <c r="EA211" i="12"/>
  <c r="DZ211" i="12"/>
  <c r="BU209" i="14" l="1"/>
  <c r="BY209" i="14"/>
  <c r="BX209" i="14"/>
  <c r="EB211" i="12"/>
  <c r="EC211" i="12" s="1"/>
  <c r="ED211" i="12" s="1"/>
  <c r="BZ209" i="14" l="1"/>
  <c r="CA209" i="14" s="1"/>
  <c r="EE211" i="12"/>
  <c r="EF211" i="12" s="1"/>
  <c r="EG211" i="12"/>
  <c r="EH211" i="12"/>
  <c r="CE209" i="14" l="1"/>
  <c r="CF209" i="14"/>
  <c r="CC209" i="14"/>
  <c r="CB209" i="14"/>
  <c r="EI211" i="12"/>
  <c r="EJ211" i="12"/>
  <c r="CD209" i="14" l="1"/>
  <c r="CH209" i="14"/>
  <c r="CG209" i="14"/>
  <c r="EK211" i="12"/>
  <c r="EL211" i="12" s="1"/>
  <c r="EM211" i="12" s="1"/>
  <c r="CI209" i="14" l="1"/>
  <c r="CJ209" i="14" s="1"/>
  <c r="EQ211" i="12"/>
  <c r="EP211" i="12"/>
  <c r="EN211" i="12"/>
  <c r="EO211" i="12" s="1"/>
  <c r="ES211" i="12" s="1"/>
  <c r="CN209" i="14" l="1"/>
  <c r="CO209" i="14"/>
  <c r="CL209" i="14"/>
  <c r="CK209" i="14"/>
  <c r="ER211" i="12"/>
  <c r="ET211" i="12" s="1"/>
  <c r="EU211" i="12" s="1"/>
  <c r="EW211" i="12" s="1"/>
  <c r="CM209" i="14" l="1"/>
  <c r="CQ209" i="14"/>
  <c r="CP209" i="14"/>
  <c r="EZ211" i="12"/>
  <c r="EY211" i="12"/>
  <c r="EV211" i="12"/>
  <c r="EX211" i="12" s="1"/>
  <c r="CR209" i="14" l="1"/>
  <c r="CS209" i="14" s="1"/>
  <c r="FB211" i="12"/>
  <c r="FA211" i="12"/>
  <c r="CW209" i="14" l="1"/>
  <c r="CX209" i="14"/>
  <c r="CU209" i="14"/>
  <c r="CT209" i="14"/>
  <c r="FC211" i="12"/>
  <c r="FD211" i="12" s="1"/>
  <c r="CV209" i="14" l="1"/>
  <c r="CY209" i="14"/>
  <c r="CZ209" i="14"/>
  <c r="FF211" i="12"/>
  <c r="FI211" i="12"/>
  <c r="FH211" i="12"/>
  <c r="FE211" i="12"/>
  <c r="DA209" i="14" l="1"/>
  <c r="DB209" i="14" s="1"/>
  <c r="DC209" i="14" s="1"/>
  <c r="FG211" i="12"/>
  <c r="FK211" i="12" s="1"/>
  <c r="DF209" i="14" l="1"/>
  <c r="DG209" i="14"/>
  <c r="DD209" i="14"/>
  <c r="DE209" i="14" s="1"/>
  <c r="FJ211" i="12"/>
  <c r="FL211" i="12" s="1"/>
  <c r="FM211" i="12" s="1"/>
  <c r="FN211" i="12" s="1"/>
  <c r="DI209" i="14" l="1"/>
  <c r="DH209" i="14"/>
  <c r="FO211" i="12"/>
  <c r="FP211" i="12" s="1"/>
  <c r="FQ211" i="12"/>
  <c r="FR211" i="12"/>
  <c r="DJ209" i="14" l="1"/>
  <c r="DK209" i="14" s="1"/>
  <c r="FT211" i="12"/>
  <c r="FS211" i="12"/>
  <c r="DO209" i="14" l="1"/>
  <c r="DP209" i="14"/>
  <c r="DM209" i="14"/>
  <c r="DL209" i="14"/>
  <c r="DN209" i="14" s="1"/>
  <c r="FU211" i="12"/>
  <c r="FV211" i="12" s="1"/>
  <c r="FX211" i="12" s="1"/>
  <c r="DQ209" i="14" l="1"/>
  <c r="DR209" i="14"/>
  <c r="FW211" i="12"/>
  <c r="FY211" i="12" s="1"/>
  <c r="GA211" i="12"/>
  <c r="FZ211" i="12"/>
  <c r="DS209" i="14" l="1"/>
  <c r="DT209" i="14" s="1"/>
  <c r="GB211" i="12"/>
  <c r="GC211" i="12"/>
  <c r="DX209" i="14" l="1"/>
  <c r="DY209" i="14"/>
  <c r="DU209" i="14"/>
  <c r="DV209" i="14"/>
  <c r="GD211" i="12"/>
  <c r="GE211" i="12" s="1"/>
  <c r="GF211" i="12" s="1"/>
  <c r="DW209" i="14" l="1"/>
  <c r="GJ211" i="12"/>
  <c r="GI211" i="12"/>
  <c r="GG211" i="12"/>
  <c r="GH211" i="12" s="1"/>
  <c r="DZ209" i="14" l="1"/>
  <c r="EA209" i="14"/>
  <c r="GK211" i="12"/>
  <c r="GL211" i="12"/>
  <c r="EB209" i="14" l="1"/>
  <c r="EC209" i="14" s="1"/>
  <c r="ED209" i="14" s="1"/>
  <c r="GM211" i="12"/>
  <c r="GN211" i="12" s="1"/>
  <c r="GO211" i="12" s="1"/>
  <c r="EG209" i="14" l="1"/>
  <c r="EH209" i="14"/>
  <c r="EE209" i="14"/>
  <c r="EF209" i="14" s="1"/>
  <c r="GR211" i="12"/>
  <c r="GS211" i="12"/>
  <c r="GP211" i="12"/>
  <c r="GQ211" i="12" s="1"/>
  <c r="GU211" i="12" s="1"/>
  <c r="EJ209" i="14" l="1"/>
  <c r="EI209" i="14"/>
  <c r="GT211" i="12"/>
  <c r="GV211" i="12" s="1"/>
  <c r="GW211" i="12" s="1"/>
  <c r="EK209" i="14" l="1"/>
  <c r="EL209" i="14" s="1"/>
  <c r="EN209" i="14" s="1"/>
  <c r="GY211" i="12"/>
  <c r="HB211" i="12"/>
  <c r="HA211" i="12"/>
  <c r="GX211" i="12"/>
  <c r="EP209" i="14" l="1"/>
  <c r="EQ209" i="14"/>
  <c r="EM209" i="14"/>
  <c r="EO209" i="14" s="1"/>
  <c r="GZ211" i="12"/>
  <c r="ES209" i="14" l="1"/>
  <c r="ER209" i="14"/>
  <c r="M211" i="12"/>
  <c r="HC211" i="12"/>
  <c r="HD211" i="12"/>
  <c r="ET209" i="14" l="1"/>
  <c r="EU209" i="14" s="1"/>
  <c r="O213" i="12"/>
  <c r="O212" i="12" s="1"/>
  <c r="C211" i="12"/>
  <c r="M212" i="12"/>
  <c r="C212" i="12" s="1"/>
  <c r="HE211" i="12"/>
  <c r="HF211" i="12" s="1"/>
  <c r="EY209" i="14" l="1"/>
  <c r="EZ209" i="14"/>
  <c r="EW209" i="14"/>
  <c r="EV209" i="14"/>
  <c r="P213" i="12"/>
  <c r="R213" i="12" s="1"/>
  <c r="G212" i="12"/>
  <c r="I212" i="12" s="1"/>
  <c r="F212" i="12"/>
  <c r="H212" i="12" s="1"/>
  <c r="F211" i="12"/>
  <c r="H211" i="12" s="1"/>
  <c r="G211" i="12"/>
  <c r="I211" i="12" s="1"/>
  <c r="T213" i="12"/>
  <c r="U213" i="12"/>
  <c r="EX209" i="14" l="1"/>
  <c r="FB209" i="14"/>
  <c r="FA209" i="14"/>
  <c r="Q213" i="12"/>
  <c r="S213" i="12" s="1"/>
  <c r="W213" i="12" s="1"/>
  <c r="FC209" i="14" l="1"/>
  <c r="FD209" i="14" s="1"/>
  <c r="V213" i="12"/>
  <c r="X213" i="12" s="1"/>
  <c r="Y213" i="12" s="1"/>
  <c r="Z213" i="12" s="1"/>
  <c r="FH209" i="14" l="1"/>
  <c r="FI209" i="14"/>
  <c r="FF209" i="14"/>
  <c r="FE209" i="14"/>
  <c r="AA213" i="12"/>
  <c r="AB213" i="12" s="1"/>
  <c r="AD213" i="12"/>
  <c r="AC213" i="12"/>
  <c r="FG209" i="14" l="1"/>
  <c r="FK209" i="14"/>
  <c r="FJ209" i="14"/>
  <c r="AE213" i="12"/>
  <c r="AF213" i="12"/>
  <c r="FL209" i="14" l="1"/>
  <c r="FM209" i="14" s="1"/>
  <c r="AG213" i="12"/>
  <c r="AH213" i="12" s="1"/>
  <c r="FQ209" i="14" l="1"/>
  <c r="FR209" i="14"/>
  <c r="FO209" i="14"/>
  <c r="FN209" i="14"/>
  <c r="FP209" i="14" s="1"/>
  <c r="AJ213" i="12"/>
  <c r="AM213" i="12"/>
  <c r="AL213" i="12"/>
  <c r="AI213" i="12"/>
  <c r="FS209" i="14" l="1"/>
  <c r="FT209" i="14"/>
  <c r="AK213" i="12"/>
  <c r="FU209" i="14" l="1"/>
  <c r="FV209" i="14" s="1"/>
  <c r="FW209" i="14" s="1"/>
  <c r="AO213" i="12"/>
  <c r="AN213" i="12"/>
  <c r="FZ209" i="14" l="1"/>
  <c r="GA209" i="14"/>
  <c r="FX209" i="14"/>
  <c r="FY209" i="14" s="1"/>
  <c r="AP213" i="12"/>
  <c r="AQ213" i="12" s="1"/>
  <c r="AS213" i="12" s="1"/>
  <c r="GC209" i="14" l="1"/>
  <c r="GB209" i="14"/>
  <c r="AR213" i="12"/>
  <c r="AT213" i="12" s="1"/>
  <c r="AV213" i="12"/>
  <c r="AU213" i="12"/>
  <c r="GD209" i="14" l="1"/>
  <c r="GE209" i="14" s="1"/>
  <c r="AW213" i="12"/>
  <c r="AX213" i="12"/>
  <c r="GI209" i="14" l="1"/>
  <c r="GJ209" i="14"/>
  <c r="GG209" i="14"/>
  <c r="GF209" i="14"/>
  <c r="GH209" i="14" s="1"/>
  <c r="AY213" i="12"/>
  <c r="AZ213" i="12" s="1"/>
  <c r="GK209" i="14" l="1"/>
  <c r="GL209" i="14"/>
  <c r="BE213" i="12"/>
  <c r="BD213" i="12"/>
  <c r="BB213" i="12"/>
  <c r="BA213" i="12"/>
  <c r="GM209" i="14" l="1"/>
  <c r="GN209" i="14" s="1"/>
  <c r="BC213" i="12"/>
  <c r="GR209" i="14" l="1"/>
  <c r="GS209" i="14"/>
  <c r="GO209" i="14"/>
  <c r="GP209" i="14"/>
  <c r="BF213" i="12"/>
  <c r="BG213" i="12"/>
  <c r="GQ209" i="14" l="1"/>
  <c r="BH213" i="12"/>
  <c r="BI213" i="12" s="1"/>
  <c r="BK213" i="12" s="1"/>
  <c r="GT209" i="14" l="1"/>
  <c r="GU209" i="14"/>
  <c r="BJ213" i="12"/>
  <c r="BL213" i="12" s="1"/>
  <c r="BM213" i="12"/>
  <c r="BN213" i="12"/>
  <c r="GV209" i="14" l="1"/>
  <c r="GW209" i="14" s="1"/>
  <c r="GX209" i="14" s="1"/>
  <c r="BP213" i="12"/>
  <c r="BO213" i="12"/>
  <c r="HA209" i="14" l="1"/>
  <c r="HB209" i="14"/>
  <c r="GY209" i="14"/>
  <c r="GZ209" i="14" s="1"/>
  <c r="BQ213" i="12"/>
  <c r="BR213" i="12" s="1"/>
  <c r="BS213" i="12" s="1"/>
  <c r="M209" i="14" l="1"/>
  <c r="HD209" i="14"/>
  <c r="HC209" i="14"/>
  <c r="HE209" i="14" s="1"/>
  <c r="HF209" i="14" s="1"/>
  <c r="BT213" i="12"/>
  <c r="BU213" i="12" s="1"/>
  <c r="BV213" i="12"/>
  <c r="BW213" i="12"/>
  <c r="O211" i="14" l="1"/>
  <c r="M210" i="14"/>
  <c r="C210" i="14" s="1"/>
  <c r="C209" i="14"/>
  <c r="BX213" i="12"/>
  <c r="BY213" i="12"/>
  <c r="G210" i="14" l="1"/>
  <c r="I210" i="14" s="1"/>
  <c r="F210" i="14"/>
  <c r="H210" i="14" s="1"/>
  <c r="G209" i="14"/>
  <c r="I209" i="14" s="1"/>
  <c r="F209" i="14"/>
  <c r="H209" i="14" s="1"/>
  <c r="O210" i="14"/>
  <c r="P211" i="14"/>
  <c r="Q211" i="14" s="1"/>
  <c r="BZ213" i="12"/>
  <c r="CA213" i="12" s="1"/>
  <c r="CB213" i="12" s="1"/>
  <c r="R211" i="14" l="1"/>
  <c r="S211" i="14" s="1"/>
  <c r="T211" i="14"/>
  <c r="U211" i="14"/>
  <c r="CF213" i="12"/>
  <c r="CE213" i="12"/>
  <c r="CC213" i="12"/>
  <c r="CD213" i="12" s="1"/>
  <c r="CH213" i="12" s="1"/>
  <c r="W211" i="14" l="1"/>
  <c r="V211" i="14"/>
  <c r="CG213" i="12"/>
  <c r="CI213" i="12" s="1"/>
  <c r="CJ213" i="12" s="1"/>
  <c r="CO213" i="12" s="1"/>
  <c r="X211" i="14" l="1"/>
  <c r="Y211" i="14" s="1"/>
  <c r="AA211" i="14" s="1"/>
  <c r="CN213" i="12"/>
  <c r="CK213" i="12"/>
  <c r="CL213" i="12"/>
  <c r="AC211" i="14" l="1"/>
  <c r="AD211" i="14"/>
  <c r="Z211" i="14"/>
  <c r="AB211" i="14" s="1"/>
  <c r="CM213" i="12"/>
  <c r="CQ213" i="12" s="1"/>
  <c r="AF211" i="14" l="1"/>
  <c r="AE211" i="14"/>
  <c r="CP213" i="12"/>
  <c r="CR213" i="12" s="1"/>
  <c r="CS213" i="12" s="1"/>
  <c r="AG211" i="14" l="1"/>
  <c r="AH211" i="14" s="1"/>
  <c r="CT213" i="12"/>
  <c r="CX213" i="12"/>
  <c r="CU213" i="12"/>
  <c r="CW213" i="12"/>
  <c r="AL211" i="14" l="1"/>
  <c r="AM211" i="14"/>
  <c r="AJ211" i="14"/>
  <c r="AI211" i="14"/>
  <c r="CV213" i="12"/>
  <c r="CZ213" i="12" s="1"/>
  <c r="AK211" i="14" l="1"/>
  <c r="AN211" i="14"/>
  <c r="AO211" i="14"/>
  <c r="CY213" i="12"/>
  <c r="DA213" i="12" s="1"/>
  <c r="DB213" i="12" s="1"/>
  <c r="DC213" i="12" s="1"/>
  <c r="AP211" i="14" l="1"/>
  <c r="AQ211" i="14" s="1"/>
  <c r="AR211" i="14" s="1"/>
  <c r="DG213" i="12"/>
  <c r="DF213" i="12"/>
  <c r="DD213" i="12"/>
  <c r="DE213" i="12" s="1"/>
  <c r="AU211" i="14" l="1"/>
  <c r="AV211" i="14"/>
  <c r="AS211" i="14"/>
  <c r="AT211" i="14" s="1"/>
  <c r="DI213" i="12"/>
  <c r="DH213" i="12"/>
  <c r="AX211" i="14" l="1"/>
  <c r="AW211" i="14"/>
  <c r="DJ213" i="12"/>
  <c r="DK213" i="12" s="1"/>
  <c r="DO213" i="12" s="1"/>
  <c r="AY211" i="14" l="1"/>
  <c r="AZ211" i="14" s="1"/>
  <c r="BB211" i="14" s="1"/>
  <c r="DL213" i="12"/>
  <c r="DP213" i="12"/>
  <c r="DM213" i="12"/>
  <c r="BD211" i="14" l="1"/>
  <c r="BE211" i="14"/>
  <c r="BA211" i="14"/>
  <c r="BC211" i="14" s="1"/>
  <c r="DN213" i="12"/>
  <c r="DR213" i="12" s="1"/>
  <c r="BF211" i="14" l="1"/>
  <c r="BG211" i="14"/>
  <c r="DQ213" i="12"/>
  <c r="DS213" i="12" s="1"/>
  <c r="DT213" i="12" s="1"/>
  <c r="DV213" i="12" s="1"/>
  <c r="BH211" i="14" l="1"/>
  <c r="BI211" i="14" s="1"/>
  <c r="DU213" i="12"/>
  <c r="DW213" i="12" s="1"/>
  <c r="DY213" i="12"/>
  <c r="DX213" i="12"/>
  <c r="BM211" i="14" l="1"/>
  <c r="BN211" i="14"/>
  <c r="BJ211" i="14"/>
  <c r="BK211" i="14"/>
  <c r="DZ213" i="12"/>
  <c r="EA213" i="12"/>
  <c r="BL211" i="14" l="1"/>
  <c r="EB213" i="12"/>
  <c r="EC213" i="12" s="1"/>
  <c r="EE213" i="12" s="1"/>
  <c r="BO211" i="14" l="1"/>
  <c r="BP211" i="14"/>
  <c r="ED213" i="12"/>
  <c r="EF213" i="12" s="1"/>
  <c r="EG213" i="12"/>
  <c r="EH213" i="12"/>
  <c r="BQ211" i="14" l="1"/>
  <c r="BR211" i="14" s="1"/>
  <c r="BS211" i="14" s="1"/>
  <c r="EJ213" i="12"/>
  <c r="EI213" i="12"/>
  <c r="BV211" i="14" l="1"/>
  <c r="BW211" i="14"/>
  <c r="BT211" i="14"/>
  <c r="BU211" i="14" s="1"/>
  <c r="EK213" i="12"/>
  <c r="EL213" i="12" s="1"/>
  <c r="BY211" i="14" l="1"/>
  <c r="BX211" i="14"/>
  <c r="EN213" i="12"/>
  <c r="EP213" i="12"/>
  <c r="EQ213" i="12"/>
  <c r="EM213" i="12"/>
  <c r="EO213" i="12" s="1"/>
  <c r="BZ211" i="14" l="1"/>
  <c r="CA211" i="14" s="1"/>
  <c r="ES213" i="12"/>
  <c r="ER213" i="12"/>
  <c r="CE211" i="14" l="1"/>
  <c r="CF211" i="14"/>
  <c r="CC211" i="14"/>
  <c r="CB211" i="14"/>
  <c r="ET213" i="12"/>
  <c r="EU213" i="12" s="1"/>
  <c r="EZ213" i="12" s="1"/>
  <c r="CD211" i="14" l="1"/>
  <c r="CH211" i="14"/>
  <c r="CG211" i="14"/>
  <c r="EV213" i="12"/>
  <c r="EW213" i="12"/>
  <c r="EY213" i="12"/>
  <c r="CI211" i="14" l="1"/>
  <c r="CJ211" i="14" s="1"/>
  <c r="EX213" i="12"/>
  <c r="FB213" i="12" s="1"/>
  <c r="CN211" i="14" l="1"/>
  <c r="CO211" i="14"/>
  <c r="CL211" i="14"/>
  <c r="CK211" i="14"/>
  <c r="CM211" i="14" s="1"/>
  <c r="FA213" i="12"/>
  <c r="FC213" i="12" s="1"/>
  <c r="FD213" i="12" s="1"/>
  <c r="FE213" i="12" s="1"/>
  <c r="CQ211" i="14" l="1"/>
  <c r="CP211" i="14"/>
  <c r="FF213" i="12"/>
  <c r="FG213" i="12" s="1"/>
  <c r="FH213" i="12"/>
  <c r="FI213" i="12"/>
  <c r="CR211" i="14" l="1"/>
  <c r="CS211" i="14" s="1"/>
  <c r="CU211" i="14" s="1"/>
  <c r="FK213" i="12"/>
  <c r="FJ213" i="12"/>
  <c r="CW211" i="14" l="1"/>
  <c r="CX211" i="14"/>
  <c r="CT211" i="14"/>
  <c r="CV211" i="14" s="1"/>
  <c r="FL213" i="12"/>
  <c r="FM213" i="12" s="1"/>
  <c r="FQ213" i="12" s="1"/>
  <c r="CZ211" i="14" l="1"/>
  <c r="CY211" i="14"/>
  <c r="FO213" i="12"/>
  <c r="FR213" i="12"/>
  <c r="FN213" i="12"/>
  <c r="DA211" i="14" l="1"/>
  <c r="DB211" i="14" s="1"/>
  <c r="FP213" i="12"/>
  <c r="FS213" i="12" s="1"/>
  <c r="DF211" i="14" l="1"/>
  <c r="DG211" i="14"/>
  <c r="DD211" i="14"/>
  <c r="DC211" i="14"/>
  <c r="DE211" i="14" s="1"/>
  <c r="FT213" i="12"/>
  <c r="FU213" i="12" s="1"/>
  <c r="FV213" i="12" s="1"/>
  <c r="FX213" i="12" s="1"/>
  <c r="DH211" i="14" l="1"/>
  <c r="DI211" i="14"/>
  <c r="FW213" i="12"/>
  <c r="FY213" i="12" s="1"/>
  <c r="FZ213" i="12"/>
  <c r="GA213" i="12"/>
  <c r="DJ211" i="14" l="1"/>
  <c r="DK211" i="14" s="1"/>
  <c r="DL211" i="14" s="1"/>
  <c r="GB213" i="12"/>
  <c r="GC213" i="12"/>
  <c r="DO211" i="14" l="1"/>
  <c r="DP211" i="14"/>
  <c r="DM211" i="14"/>
  <c r="DN211" i="14" s="1"/>
  <c r="GD213" i="12"/>
  <c r="GE213" i="12" s="1"/>
  <c r="GG213" i="12" s="1"/>
  <c r="DR211" i="14" l="1"/>
  <c r="DQ211" i="14"/>
  <c r="GF213" i="12"/>
  <c r="GH213" i="12" s="1"/>
  <c r="GI213" i="12"/>
  <c r="GJ213" i="12"/>
  <c r="DS211" i="14" l="1"/>
  <c r="DT211" i="14" s="1"/>
  <c r="GK213" i="12"/>
  <c r="GL213" i="12"/>
  <c r="DX211" i="14" l="1"/>
  <c r="DY211" i="14"/>
  <c r="DV211" i="14"/>
  <c r="DU211" i="14"/>
  <c r="GM213" i="12"/>
  <c r="GN213" i="12" s="1"/>
  <c r="GP213" i="12" s="1"/>
  <c r="DW211" i="14" l="1"/>
  <c r="DZ211" i="14" s="1"/>
  <c r="GS213" i="12"/>
  <c r="GO213" i="12"/>
  <c r="GQ213" i="12" s="1"/>
  <c r="GR213" i="12"/>
  <c r="EA211" i="14" l="1"/>
  <c r="EB211" i="14" s="1"/>
  <c r="EC211" i="14" s="1"/>
  <c r="GT213" i="12"/>
  <c r="GU213" i="12"/>
  <c r="EG211" i="14" l="1"/>
  <c r="EH211" i="14"/>
  <c r="ED211" i="14"/>
  <c r="EE211" i="14"/>
  <c r="GV213" i="12"/>
  <c r="GW213" i="12" s="1"/>
  <c r="HB213" i="12" s="1"/>
  <c r="EF211" i="14" l="1"/>
  <c r="GX213" i="12"/>
  <c r="GY213" i="12"/>
  <c r="GZ213" i="12" s="1"/>
  <c r="M213" i="12" s="1"/>
  <c r="O215" i="12" s="1"/>
  <c r="HA213" i="12"/>
  <c r="EI211" i="14" l="1"/>
  <c r="EJ211" i="14"/>
  <c r="M214" i="12"/>
  <c r="C214" i="12" s="1"/>
  <c r="C213" i="12"/>
  <c r="HC213" i="12"/>
  <c r="HD213" i="12"/>
  <c r="O214" i="12"/>
  <c r="P215" i="12"/>
  <c r="F213" i="12"/>
  <c r="H213" i="12" s="1"/>
  <c r="EK211" i="14" l="1"/>
  <c r="EL211" i="14" s="1"/>
  <c r="EM211" i="14" s="1"/>
  <c r="F214" i="12"/>
  <c r="H214" i="12" s="1"/>
  <c r="HE213" i="12"/>
  <c r="HF213" i="12" s="1"/>
  <c r="G214" i="12"/>
  <c r="I214" i="12" s="1"/>
  <c r="G213" i="12"/>
  <c r="I213" i="12" s="1"/>
  <c r="Q215" i="12"/>
  <c r="T215" i="12"/>
  <c r="U215" i="12"/>
  <c r="R215" i="12"/>
  <c r="EP211" i="14" l="1"/>
  <c r="EQ211" i="14"/>
  <c r="EN211" i="14"/>
  <c r="EO211" i="14" s="1"/>
  <c r="S215" i="12"/>
  <c r="V215" i="12" s="1"/>
  <c r="ES211" i="14" l="1"/>
  <c r="ER211" i="14"/>
  <c r="W215" i="12"/>
  <c r="X215" i="12" s="1"/>
  <c r="Y215" i="12" s="1"/>
  <c r="AD215" i="12" s="1"/>
  <c r="ET211" i="14" l="1"/>
  <c r="EU211" i="14" s="1"/>
  <c r="EW211" i="14" s="1"/>
  <c r="Z215" i="12"/>
  <c r="AA215" i="12"/>
  <c r="AC215" i="12"/>
  <c r="EY211" i="14" l="1"/>
  <c r="EZ211" i="14"/>
  <c r="EV211" i="14"/>
  <c r="EX211" i="14" s="1"/>
  <c r="AB215" i="12"/>
  <c r="AE215" i="12" s="1"/>
  <c r="FB211" i="14" l="1"/>
  <c r="FA211" i="14"/>
  <c r="AF215" i="12"/>
  <c r="AG215" i="12" s="1"/>
  <c r="AH215" i="12" s="1"/>
  <c r="AL215" i="12" s="1"/>
  <c r="FC211" i="14" l="1"/>
  <c r="FD211" i="14" s="1"/>
  <c r="FF211" i="14" s="1"/>
  <c r="AM215" i="12"/>
  <c r="AI215" i="12"/>
  <c r="AJ215" i="12"/>
  <c r="FH211" i="14" l="1"/>
  <c r="FI211" i="14"/>
  <c r="FE211" i="14"/>
  <c r="FG211" i="14" s="1"/>
  <c r="AK215" i="12"/>
  <c r="FK211" i="14" l="1"/>
  <c r="FJ211" i="14"/>
  <c r="AO215" i="12"/>
  <c r="AN215" i="12"/>
  <c r="AP215" i="12" s="1"/>
  <c r="AQ215" i="12" s="1"/>
  <c r="FL211" i="14" l="1"/>
  <c r="FM211" i="14" s="1"/>
  <c r="FO211" i="14" s="1"/>
  <c r="AR215" i="12"/>
  <c r="AV215" i="12"/>
  <c r="AU215" i="12"/>
  <c r="AS215" i="12"/>
  <c r="FQ211" i="14" l="1"/>
  <c r="FR211" i="14"/>
  <c r="FN211" i="14"/>
  <c r="FP211" i="14" s="1"/>
  <c r="AT215" i="12"/>
  <c r="FT211" i="14" l="1"/>
  <c r="FS211" i="14"/>
  <c r="AW215" i="12"/>
  <c r="AX215" i="12"/>
  <c r="FU211" i="14" l="1"/>
  <c r="FV211" i="14" s="1"/>
  <c r="FX211" i="14" s="1"/>
  <c r="AY215" i="12"/>
  <c r="AZ215" i="12" s="1"/>
  <c r="BB215" i="12" s="1"/>
  <c r="FZ211" i="14" l="1"/>
  <c r="GA211" i="14"/>
  <c r="FW211" i="14"/>
  <c r="FY211" i="14" s="1"/>
  <c r="BA215" i="12"/>
  <c r="BC215" i="12" s="1"/>
  <c r="BD215" i="12"/>
  <c r="BE215" i="12"/>
  <c r="GB211" i="14" l="1"/>
  <c r="GC211" i="14"/>
  <c r="BG215" i="12"/>
  <c r="BF215" i="12"/>
  <c r="GD211" i="14" l="1"/>
  <c r="GE211" i="14" s="1"/>
  <c r="GF211" i="14" s="1"/>
  <c r="BH215" i="12"/>
  <c r="BI215" i="12" s="1"/>
  <c r="BJ215" i="12" s="1"/>
  <c r="GI211" i="14" l="1"/>
  <c r="GJ211" i="14"/>
  <c r="GG211" i="14"/>
  <c r="GH211" i="14" s="1"/>
  <c r="BK215" i="12"/>
  <c r="BL215" i="12" s="1"/>
  <c r="BN215" i="12"/>
  <c r="BM215" i="12"/>
  <c r="GL211" i="14" l="1"/>
  <c r="GK211" i="14"/>
  <c r="BO215" i="12"/>
  <c r="BP215" i="12"/>
  <c r="GM211" i="14" l="1"/>
  <c r="GN211" i="14" s="1"/>
  <c r="GP211" i="14" s="1"/>
  <c r="BQ215" i="12"/>
  <c r="BR215" i="12" s="1"/>
  <c r="BV215" i="12" s="1"/>
  <c r="GR211" i="14" l="1"/>
  <c r="GS211" i="14"/>
  <c r="GO211" i="14"/>
  <c r="GQ211" i="14" s="1"/>
  <c r="BS215" i="12"/>
  <c r="BT215" i="12"/>
  <c r="BU215" i="12" s="1"/>
  <c r="BW215" i="12"/>
  <c r="GT211" i="14" l="1"/>
  <c r="GU211" i="14"/>
  <c r="BY215" i="12"/>
  <c r="BX215" i="12"/>
  <c r="GV211" i="14" l="1"/>
  <c r="GW211" i="14" s="1"/>
  <c r="BZ215" i="12"/>
  <c r="CA215" i="12" s="1"/>
  <c r="CC215" i="12" s="1"/>
  <c r="HA211" i="14" l="1"/>
  <c r="HB211" i="14"/>
  <c r="GX211" i="14"/>
  <c r="GY211" i="14"/>
  <c r="CB215" i="12"/>
  <c r="CF215" i="12"/>
  <c r="CE215" i="12"/>
  <c r="CD215" i="12"/>
  <c r="GZ211" i="14" l="1"/>
  <c r="CG215" i="12"/>
  <c r="CH215" i="12"/>
  <c r="M211" i="14" l="1"/>
  <c r="HC211" i="14"/>
  <c r="HD211" i="14"/>
  <c r="CI215" i="12"/>
  <c r="CJ215" i="12" s="1"/>
  <c r="CK215" i="12" s="1"/>
  <c r="HE211" i="14" l="1"/>
  <c r="HF211" i="14" s="1"/>
  <c r="O213" i="14"/>
  <c r="M212" i="14"/>
  <c r="C212" i="14" s="1"/>
  <c r="C211" i="14"/>
  <c r="CL215" i="12"/>
  <c r="CO215" i="12"/>
  <c r="CN215" i="12"/>
  <c r="CM215" i="12"/>
  <c r="G212" i="14" l="1"/>
  <c r="I212" i="14" s="1"/>
  <c r="F212" i="14"/>
  <c r="H212" i="14" s="1"/>
  <c r="G211" i="14"/>
  <c r="I211" i="14" s="1"/>
  <c r="F211" i="14"/>
  <c r="H211" i="14" s="1"/>
  <c r="P213" i="14"/>
  <c r="O212" i="14"/>
  <c r="R213" i="14"/>
  <c r="Q213" i="14"/>
  <c r="CP215" i="12"/>
  <c r="CQ215" i="12"/>
  <c r="T213" i="14" l="1"/>
  <c r="U213" i="14"/>
  <c r="S213" i="14"/>
  <c r="CR215" i="12"/>
  <c r="CS215" i="12" s="1"/>
  <c r="CT215" i="12" s="1"/>
  <c r="W213" i="14" l="1"/>
  <c r="V213" i="14"/>
  <c r="CU215" i="12"/>
  <c r="CW215" i="12"/>
  <c r="CX215" i="12"/>
  <c r="CV215" i="12"/>
  <c r="X213" i="14" l="1"/>
  <c r="Y213" i="14" s="1"/>
  <c r="AA213" i="14" s="1"/>
  <c r="CY215" i="12"/>
  <c r="CZ215" i="12"/>
  <c r="AC213" i="14" l="1"/>
  <c r="AD213" i="14"/>
  <c r="Z213" i="14"/>
  <c r="AB213" i="14" s="1"/>
  <c r="DA215" i="12"/>
  <c r="DB215" i="12" s="1"/>
  <c r="DD215" i="12" s="1"/>
  <c r="AF213" i="14" l="1"/>
  <c r="AE213" i="14"/>
  <c r="DC215" i="12"/>
  <c r="DE215" i="12" s="1"/>
  <c r="DG215" i="12"/>
  <c r="DF215" i="12"/>
  <c r="AG213" i="14" l="1"/>
  <c r="AH213" i="14" s="1"/>
  <c r="DI215" i="12"/>
  <c r="DH215" i="12"/>
  <c r="AL213" i="14" l="1"/>
  <c r="AM213" i="14"/>
  <c r="AJ213" i="14"/>
  <c r="AI213" i="14"/>
  <c r="DJ215" i="12"/>
  <c r="DK215" i="12" s="1"/>
  <c r="DM215" i="12" s="1"/>
  <c r="AK213" i="14" l="1"/>
  <c r="AO213" i="14"/>
  <c r="AN213" i="14"/>
  <c r="DO215" i="12"/>
  <c r="DP215" i="12"/>
  <c r="DL215" i="12"/>
  <c r="DN215" i="12" s="1"/>
  <c r="DR215" i="12" s="1"/>
  <c r="AP213" i="14" l="1"/>
  <c r="AQ213" i="14" s="1"/>
  <c r="AS213" i="14" s="1"/>
  <c r="DQ215" i="12"/>
  <c r="DS215" i="12" s="1"/>
  <c r="DT215" i="12" s="1"/>
  <c r="DY215" i="12" s="1"/>
  <c r="AU213" i="14" l="1"/>
  <c r="AV213" i="14"/>
  <c r="AR213" i="14"/>
  <c r="AT213" i="14" s="1"/>
  <c r="DV215" i="12"/>
  <c r="DU215" i="12"/>
  <c r="DX215" i="12"/>
  <c r="AX213" i="14" l="1"/>
  <c r="AW213" i="14"/>
  <c r="DW215" i="12"/>
  <c r="EA215" i="12" s="1"/>
  <c r="AY213" i="14" l="1"/>
  <c r="AZ213" i="14" s="1"/>
  <c r="BB213" i="14" s="1"/>
  <c r="DZ215" i="12"/>
  <c r="EB215" i="12" s="1"/>
  <c r="EC215" i="12" s="1"/>
  <c r="ED215" i="12" s="1"/>
  <c r="BD213" i="14" l="1"/>
  <c r="BE213" i="14"/>
  <c r="BA213" i="14"/>
  <c r="BC213" i="14" s="1"/>
  <c r="EG215" i="12"/>
  <c r="EH215" i="12"/>
  <c r="EE215" i="12"/>
  <c r="EF215" i="12" s="1"/>
  <c r="EI215" i="12" s="1"/>
  <c r="BG213" i="14" l="1"/>
  <c r="BF213" i="14"/>
  <c r="EJ215" i="12"/>
  <c r="EK215" i="12" s="1"/>
  <c r="EL215" i="12" s="1"/>
  <c r="EN215" i="12" s="1"/>
  <c r="BH213" i="14" l="1"/>
  <c r="BI213" i="14" s="1"/>
  <c r="EM215" i="12"/>
  <c r="EO215" i="12" s="1"/>
  <c r="EP215" i="12"/>
  <c r="EQ215" i="12"/>
  <c r="BM213" i="14" l="1"/>
  <c r="BN213" i="14"/>
  <c r="BK213" i="14"/>
  <c r="BJ213" i="14"/>
  <c r="ES215" i="12"/>
  <c r="ER215" i="12"/>
  <c r="BL213" i="14" l="1"/>
  <c r="BO213" i="14"/>
  <c r="BP213" i="14"/>
  <c r="ET215" i="12"/>
  <c r="EU215" i="12" s="1"/>
  <c r="EW215" i="12" s="1"/>
  <c r="BQ213" i="14" l="1"/>
  <c r="BR213" i="14" s="1"/>
  <c r="EV215" i="12"/>
  <c r="EY215" i="12"/>
  <c r="EZ215" i="12"/>
  <c r="EX215" i="12"/>
  <c r="FA215" i="12" s="1"/>
  <c r="BV213" i="14" l="1"/>
  <c r="BW213" i="14"/>
  <c r="BS213" i="14"/>
  <c r="BT213" i="14"/>
  <c r="FB215" i="12"/>
  <c r="FC215" i="12" s="1"/>
  <c r="FD215" i="12" s="1"/>
  <c r="FE215" i="12" s="1"/>
  <c r="BU213" i="14" l="1"/>
  <c r="FF215" i="12"/>
  <c r="FI215" i="12"/>
  <c r="FH215" i="12"/>
  <c r="FG215" i="12"/>
  <c r="BY213" i="14" l="1"/>
  <c r="BX213" i="14"/>
  <c r="FK215" i="12"/>
  <c r="FJ215" i="12"/>
  <c r="BZ213" i="14" l="1"/>
  <c r="CA213" i="14" s="1"/>
  <c r="FL215" i="12"/>
  <c r="FM215" i="12" s="1"/>
  <c r="FR215" i="12" s="1"/>
  <c r="CE213" i="14" l="1"/>
  <c r="CF213" i="14"/>
  <c r="CC213" i="14"/>
  <c r="CB213" i="14"/>
  <c r="CD213" i="14" s="1"/>
  <c r="FO215" i="12"/>
  <c r="FN215" i="12"/>
  <c r="FP215" i="12" s="1"/>
  <c r="FQ215" i="12"/>
  <c r="CH213" i="14" l="1"/>
  <c r="CG213" i="14"/>
  <c r="FS215" i="12"/>
  <c r="FT215" i="12"/>
  <c r="CI213" i="14" l="1"/>
  <c r="CJ213" i="14" s="1"/>
  <c r="CL213" i="14" s="1"/>
  <c r="FU215" i="12"/>
  <c r="FV215" i="12" s="1"/>
  <c r="FX215" i="12" s="1"/>
  <c r="CN213" i="14" l="1"/>
  <c r="CO213" i="14"/>
  <c r="CK213" i="14"/>
  <c r="CM213" i="14" s="1"/>
  <c r="FZ215" i="12"/>
  <c r="GA215" i="12"/>
  <c r="FW215" i="12"/>
  <c r="FY215" i="12" s="1"/>
  <c r="GB215" i="12" s="1"/>
  <c r="CQ213" i="14" l="1"/>
  <c r="CP213" i="14"/>
  <c r="GC215" i="12"/>
  <c r="GD215" i="12" s="1"/>
  <c r="GE215" i="12" s="1"/>
  <c r="GI215" i="12" s="1"/>
  <c r="CR213" i="14" l="1"/>
  <c r="CS213" i="14" s="1"/>
  <c r="GG215" i="12"/>
  <c r="GF215" i="12"/>
  <c r="GJ215" i="12"/>
  <c r="CW213" i="14" l="1"/>
  <c r="CX213" i="14"/>
  <c r="CU213" i="14"/>
  <c r="CT213" i="14"/>
  <c r="CV213" i="14" s="1"/>
  <c r="GH215" i="12"/>
  <c r="GL215" i="12" s="1"/>
  <c r="CZ213" i="14" l="1"/>
  <c r="CY213" i="14"/>
  <c r="GK215" i="12"/>
  <c r="GM215" i="12" s="1"/>
  <c r="GN215" i="12" s="1"/>
  <c r="GO215" i="12" s="1"/>
  <c r="DA213" i="14" l="1"/>
  <c r="DB213" i="14" s="1"/>
  <c r="GR215" i="12"/>
  <c r="GS215" i="12"/>
  <c r="GP215" i="12"/>
  <c r="GQ215" i="12" s="1"/>
  <c r="GU215" i="12" s="1"/>
  <c r="DF213" i="14" l="1"/>
  <c r="DG213" i="14"/>
  <c r="DD213" i="14"/>
  <c r="DC213" i="14"/>
  <c r="DE213" i="14" s="1"/>
  <c r="GT215" i="12"/>
  <c r="GV215" i="12" s="1"/>
  <c r="GW215" i="12" s="1"/>
  <c r="GX215" i="12" s="1"/>
  <c r="DI213" i="14" l="1"/>
  <c r="DH213" i="14"/>
  <c r="GY215" i="12"/>
  <c r="GZ215" i="12" s="1"/>
  <c r="HA215" i="12"/>
  <c r="HB215" i="12"/>
  <c r="DJ213" i="14" l="1"/>
  <c r="DK213" i="14" s="1"/>
  <c r="DM213" i="14" s="1"/>
  <c r="M215" i="12"/>
  <c r="O217" i="12" s="1"/>
  <c r="HD215" i="12"/>
  <c r="HC215" i="12"/>
  <c r="HE215" i="12" s="1"/>
  <c r="HF215" i="12" s="1"/>
  <c r="DO213" i="14" l="1"/>
  <c r="DP213" i="14"/>
  <c r="DL213" i="14"/>
  <c r="DN213" i="14" s="1"/>
  <c r="M216" i="12"/>
  <c r="C216" i="12" s="1"/>
  <c r="C215" i="12"/>
  <c r="G216" i="12" s="1"/>
  <c r="I216" i="12" s="1"/>
  <c r="P217" i="12"/>
  <c r="R217" i="12" s="1"/>
  <c r="O216" i="12"/>
  <c r="F216" i="12"/>
  <c r="H216" i="12" s="1"/>
  <c r="G215" i="12"/>
  <c r="I215" i="12" s="1"/>
  <c r="DR213" i="14" l="1"/>
  <c r="DQ213" i="14"/>
  <c r="F215" i="12"/>
  <c r="H215" i="12" s="1"/>
  <c r="Q217" i="12"/>
  <c r="S217" i="12" s="1"/>
  <c r="U217" i="12"/>
  <c r="T217" i="12"/>
  <c r="DS213" i="14" l="1"/>
  <c r="DT213" i="14" s="1"/>
  <c r="V217" i="12"/>
  <c r="W217" i="12"/>
  <c r="DX213" i="14" l="1"/>
  <c r="DY213" i="14"/>
  <c r="DV213" i="14"/>
  <c r="DU213" i="14"/>
  <c r="X217" i="12"/>
  <c r="Y217" i="12" s="1"/>
  <c r="Z217" i="12" s="1"/>
  <c r="DW213" i="14" l="1"/>
  <c r="EA213" i="14"/>
  <c r="DZ213" i="14"/>
  <c r="AC217" i="12"/>
  <c r="AD217" i="12"/>
  <c r="AA217" i="12"/>
  <c r="AB217" i="12" s="1"/>
  <c r="EB213" i="14" l="1"/>
  <c r="EC213" i="14" s="1"/>
  <c r="AF217" i="12"/>
  <c r="AE217" i="12"/>
  <c r="EG213" i="14" l="1"/>
  <c r="EH213" i="14"/>
  <c r="EE213" i="14"/>
  <c r="ED213" i="14"/>
  <c r="AG217" i="12"/>
  <c r="AH217" i="12" s="1"/>
  <c r="AI217" i="12" s="1"/>
  <c r="EF213" i="14" l="1"/>
  <c r="EI213" i="14"/>
  <c r="EJ213" i="14"/>
  <c r="AJ217" i="12"/>
  <c r="AL217" i="12"/>
  <c r="AM217" i="12"/>
  <c r="AK217" i="12"/>
  <c r="AN217" i="12" s="1"/>
  <c r="EK213" i="14" l="1"/>
  <c r="EL213" i="14" s="1"/>
  <c r="AO217" i="12"/>
  <c r="AP217" i="12" s="1"/>
  <c r="AQ217" i="12" s="1"/>
  <c r="EP213" i="14" l="1"/>
  <c r="EQ213" i="14"/>
  <c r="EM213" i="14"/>
  <c r="EN213" i="14"/>
  <c r="AU217" i="12"/>
  <c r="AV217" i="12"/>
  <c r="AR217" i="12"/>
  <c r="AS217" i="12"/>
  <c r="EO213" i="14" l="1"/>
  <c r="AT217" i="12"/>
  <c r="ES213" i="14" l="1"/>
  <c r="ER213" i="14"/>
  <c r="AX217" i="12"/>
  <c r="AW217" i="12"/>
  <c r="AY217" i="12" s="1"/>
  <c r="AZ217" i="12" s="1"/>
  <c r="ET213" i="14" l="1"/>
  <c r="EU213" i="14" s="1"/>
  <c r="BD217" i="12"/>
  <c r="BE217" i="12"/>
  <c r="BA217" i="12"/>
  <c r="BB217" i="12"/>
  <c r="EY213" i="14" l="1"/>
  <c r="EZ213" i="14"/>
  <c r="EW213" i="14"/>
  <c r="EV213" i="14"/>
  <c r="BC217" i="12"/>
  <c r="EX213" i="14" l="1"/>
  <c r="FB213" i="14"/>
  <c r="FA213" i="14"/>
  <c r="BF217" i="12"/>
  <c r="BG217" i="12"/>
  <c r="BH217" i="12" s="1"/>
  <c r="BI217" i="12" s="1"/>
  <c r="FC213" i="14" l="1"/>
  <c r="FD213" i="14" s="1"/>
  <c r="BK217" i="12"/>
  <c r="BN217" i="12"/>
  <c r="BM217" i="12"/>
  <c r="BJ217" i="12"/>
  <c r="BL217" i="12" s="1"/>
  <c r="FH213" i="14" l="1"/>
  <c r="FI213" i="14"/>
  <c r="FF213" i="14"/>
  <c r="FE213" i="14"/>
  <c r="BP217" i="12"/>
  <c r="BO217" i="12"/>
  <c r="FG213" i="14" l="1"/>
  <c r="FK213" i="14"/>
  <c r="FJ213" i="14"/>
  <c r="BQ217" i="12"/>
  <c r="BR217" i="12" s="1"/>
  <c r="BS217" i="12" s="1"/>
  <c r="FL213" i="14" l="1"/>
  <c r="FM213" i="14" s="1"/>
  <c r="BT217" i="12"/>
  <c r="BV217" i="12"/>
  <c r="BW217" i="12"/>
  <c r="BU217" i="12"/>
  <c r="FQ213" i="14" l="1"/>
  <c r="FR213" i="14"/>
  <c r="FO213" i="14"/>
  <c r="FN213" i="14"/>
  <c r="BY217" i="12"/>
  <c r="BX217" i="12"/>
  <c r="FP213" i="14" l="1"/>
  <c r="FT213" i="14"/>
  <c r="FS213" i="14"/>
  <c r="BZ217" i="12"/>
  <c r="CA217" i="12" s="1"/>
  <c r="FU213" i="14" l="1"/>
  <c r="FV213" i="14" s="1"/>
  <c r="FX213" i="14" s="1"/>
  <c r="CE217" i="12"/>
  <c r="CF217" i="12"/>
  <c r="CC217" i="12"/>
  <c r="CB217" i="12"/>
  <c r="FZ213" i="14" l="1"/>
  <c r="GA213" i="14"/>
  <c r="FW213" i="14"/>
  <c r="FY213" i="14" s="1"/>
  <c r="CD217" i="12"/>
  <c r="GC213" i="14" l="1"/>
  <c r="GB213" i="14"/>
  <c r="CG217" i="12"/>
  <c r="CH217" i="12"/>
  <c r="GD213" i="14" l="1"/>
  <c r="GE213" i="14" s="1"/>
  <c r="CI217" i="12"/>
  <c r="CJ217" i="12" s="1"/>
  <c r="CL217" i="12" s="1"/>
  <c r="GI213" i="14" l="1"/>
  <c r="GJ213" i="14"/>
  <c r="GG213" i="14"/>
  <c r="GF213" i="14"/>
  <c r="GH213" i="14" s="1"/>
  <c r="CK217" i="12"/>
  <c r="CM217" i="12" s="1"/>
  <c r="CO217" i="12"/>
  <c r="CN217" i="12"/>
  <c r="GL213" i="14" l="1"/>
  <c r="GK213" i="14"/>
  <c r="CP217" i="12"/>
  <c r="CQ217" i="12"/>
  <c r="GM213" i="14" l="1"/>
  <c r="GN213" i="14" s="1"/>
  <c r="CR217" i="12"/>
  <c r="CS217" i="12" s="1"/>
  <c r="CU217" i="12" s="1"/>
  <c r="GR213" i="14" l="1"/>
  <c r="GS213" i="14"/>
  <c r="GP213" i="14"/>
  <c r="GO213" i="14"/>
  <c r="CT217" i="12"/>
  <c r="CV217" i="12" s="1"/>
  <c r="CW217" i="12"/>
  <c r="CX217" i="12"/>
  <c r="GQ213" i="14" l="1"/>
  <c r="GU213" i="14"/>
  <c r="GT213" i="14"/>
  <c r="CZ217" i="12"/>
  <c r="CY217" i="12"/>
  <c r="GV213" i="14" l="1"/>
  <c r="GW213" i="14" s="1"/>
  <c r="DA217" i="12"/>
  <c r="DB217" i="12" s="1"/>
  <c r="DF217" i="12" s="1"/>
  <c r="HA213" i="14" l="1"/>
  <c r="HB213" i="14"/>
  <c r="GY213" i="14"/>
  <c r="GX213" i="14"/>
  <c r="GZ213" i="14" s="1"/>
  <c r="DG217" i="12"/>
  <c r="DC217" i="12"/>
  <c r="DD217" i="12"/>
  <c r="M213" i="14" l="1"/>
  <c r="HC213" i="14"/>
  <c r="HD213" i="14"/>
  <c r="DE217" i="12"/>
  <c r="DH217" i="12" s="1"/>
  <c r="HE213" i="14" l="1"/>
  <c r="HF213" i="14" s="1"/>
  <c r="C213" i="14"/>
  <c r="O215" i="14"/>
  <c r="M214" i="14"/>
  <c r="C214" i="14" s="1"/>
  <c r="DI217" i="12"/>
  <c r="DJ217" i="12" s="1"/>
  <c r="DK217" i="12" s="1"/>
  <c r="DL217" i="12" s="1"/>
  <c r="P215" i="14" l="1"/>
  <c r="Q215" i="14" s="1"/>
  <c r="O214" i="14"/>
  <c r="R215" i="14"/>
  <c r="F214" i="14"/>
  <c r="H214" i="14" s="1"/>
  <c r="G214" i="14"/>
  <c r="I214" i="14" s="1"/>
  <c r="G213" i="14"/>
  <c r="I213" i="14" s="1"/>
  <c r="F213" i="14"/>
  <c r="H213" i="14" s="1"/>
  <c r="DM217" i="12"/>
  <c r="DN217" i="12" s="1"/>
  <c r="DO217" i="12"/>
  <c r="DP217" i="12"/>
  <c r="DR217" i="12" s="1"/>
  <c r="S215" i="14" l="1"/>
  <c r="T215" i="14"/>
  <c r="U215" i="14"/>
  <c r="DQ217" i="12"/>
  <c r="DS217" i="12" s="1"/>
  <c r="DT217" i="12" s="1"/>
  <c r="DU217" i="12" s="1"/>
  <c r="V215" i="14" l="1"/>
  <c r="W215" i="14"/>
  <c r="DV217" i="12"/>
  <c r="DW217" i="12" s="1"/>
  <c r="DX217" i="12"/>
  <c r="DY217" i="12"/>
  <c r="X215" i="14" l="1"/>
  <c r="Y215" i="14" s="1"/>
  <c r="EA217" i="12"/>
  <c r="DZ217" i="12"/>
  <c r="AC215" i="14" l="1"/>
  <c r="AD215" i="14"/>
  <c r="Z215" i="14"/>
  <c r="AA215" i="14"/>
  <c r="EB217" i="12"/>
  <c r="EC217" i="12" s="1"/>
  <c r="EE217" i="12" s="1"/>
  <c r="AB215" i="14" l="1"/>
  <c r="ED217" i="12"/>
  <c r="EF217" i="12" s="1"/>
  <c r="EH217" i="12"/>
  <c r="EG217" i="12"/>
  <c r="AF215" i="14" l="1"/>
  <c r="AE215" i="14"/>
  <c r="EI217" i="12"/>
  <c r="EJ217" i="12"/>
  <c r="AG215" i="14" l="1"/>
  <c r="AH215" i="14" s="1"/>
  <c r="EK217" i="12"/>
  <c r="EL217" i="12" s="1"/>
  <c r="EM217" i="12" s="1"/>
  <c r="AL215" i="14" l="1"/>
  <c r="AM215" i="14"/>
  <c r="AJ215" i="14"/>
  <c r="AI215" i="14"/>
  <c r="EP217" i="12"/>
  <c r="EQ217" i="12"/>
  <c r="EN217" i="12"/>
  <c r="EO217" i="12" s="1"/>
  <c r="AK215" i="14" l="1"/>
  <c r="AO215" i="14"/>
  <c r="AN215" i="14"/>
  <c r="ES217" i="12"/>
  <c r="ER217" i="12"/>
  <c r="AP215" i="14" l="1"/>
  <c r="AQ215" i="14" s="1"/>
  <c r="ET217" i="12"/>
  <c r="EU217" i="12" s="1"/>
  <c r="EV217" i="12" s="1"/>
  <c r="AU215" i="14" l="1"/>
  <c r="AV215" i="14"/>
  <c r="AS215" i="14"/>
  <c r="AR215" i="14"/>
  <c r="EW217" i="12"/>
  <c r="EX217" i="12" s="1"/>
  <c r="EZ217" i="12"/>
  <c r="EY217" i="12"/>
  <c r="FA217" i="12" s="1"/>
  <c r="AT215" i="14" l="1"/>
  <c r="AW215" i="14"/>
  <c r="AX215" i="14"/>
  <c r="FB217" i="12"/>
  <c r="FC217" i="12" s="1"/>
  <c r="FD217" i="12" s="1"/>
  <c r="AY215" i="14" l="1"/>
  <c r="AZ215" i="14" s="1"/>
  <c r="BA215" i="14" s="1"/>
  <c r="FE217" i="12"/>
  <c r="FI217" i="12"/>
  <c r="FH217" i="12"/>
  <c r="FF217" i="12"/>
  <c r="FG217" i="12" s="1"/>
  <c r="FJ217" i="12" s="1"/>
  <c r="BD215" i="14" l="1"/>
  <c r="BE215" i="14"/>
  <c r="BB215" i="14"/>
  <c r="BC215" i="14" s="1"/>
  <c r="FK217" i="12"/>
  <c r="FL217" i="12" s="1"/>
  <c r="FM217" i="12" s="1"/>
  <c r="FO217" i="12" s="1"/>
  <c r="BG215" i="14" l="1"/>
  <c r="BF215" i="14"/>
  <c r="FN217" i="12"/>
  <c r="FR217" i="12"/>
  <c r="FQ217" i="12"/>
  <c r="FP217" i="12"/>
  <c r="BH215" i="14" l="1"/>
  <c r="BI215" i="14" s="1"/>
  <c r="BK215" i="14" s="1"/>
  <c r="FT217" i="12"/>
  <c r="FS217" i="12"/>
  <c r="BM215" i="14" l="1"/>
  <c r="BN215" i="14"/>
  <c r="BJ215" i="14"/>
  <c r="BL215" i="14" s="1"/>
  <c r="FU217" i="12"/>
  <c r="FV217" i="12" s="1"/>
  <c r="FZ217" i="12" s="1"/>
  <c r="BP215" i="14" l="1"/>
  <c r="BO215" i="14"/>
  <c r="FW217" i="12"/>
  <c r="FX217" i="12"/>
  <c r="FY217" i="12" s="1"/>
  <c r="GA217" i="12"/>
  <c r="BQ215" i="14" l="1"/>
  <c r="BR215" i="14" s="1"/>
  <c r="GC217" i="12"/>
  <c r="GB217" i="12"/>
  <c r="BV215" i="14" l="1"/>
  <c r="BW215" i="14"/>
  <c r="BT215" i="14"/>
  <c r="BS215" i="14"/>
  <c r="GD217" i="12"/>
  <c r="GE217" i="12" s="1"/>
  <c r="GG217" i="12" s="1"/>
  <c r="BU215" i="14" l="1"/>
  <c r="BX215" i="14"/>
  <c r="BY215" i="14"/>
  <c r="GI217" i="12"/>
  <c r="GF217" i="12"/>
  <c r="GH217" i="12" s="1"/>
  <c r="GJ217" i="12"/>
  <c r="BZ215" i="14" l="1"/>
  <c r="CA215" i="14" s="1"/>
  <c r="GL217" i="12"/>
  <c r="GK217" i="12"/>
  <c r="CE215" i="14" l="1"/>
  <c r="CF215" i="14"/>
  <c r="CB215" i="14"/>
  <c r="CC215" i="14"/>
  <c r="GM217" i="12"/>
  <c r="GN217" i="12" s="1"/>
  <c r="GS217" i="12" s="1"/>
  <c r="CD215" i="14" l="1"/>
  <c r="GP217" i="12"/>
  <c r="GR217" i="12"/>
  <c r="GO217" i="12"/>
  <c r="GQ217" i="12" s="1"/>
  <c r="GU217" i="12" s="1"/>
  <c r="CH215" i="14" l="1"/>
  <c r="CG215" i="14"/>
  <c r="GT217" i="12"/>
  <c r="GV217" i="12" s="1"/>
  <c r="GW217" i="12" s="1"/>
  <c r="GX217" i="12" s="1"/>
  <c r="CI215" i="14" l="1"/>
  <c r="CJ215" i="14" s="1"/>
  <c r="HB217" i="12"/>
  <c r="HA217" i="12"/>
  <c r="GY217" i="12"/>
  <c r="GZ217" i="12" s="1"/>
  <c r="M217" i="12" s="1"/>
  <c r="C217" i="12" s="1"/>
  <c r="CN215" i="14" l="1"/>
  <c r="CO215" i="14"/>
  <c r="CL215" i="14"/>
  <c r="CK215" i="14"/>
  <c r="CM215" i="14" s="1"/>
  <c r="O219" i="12"/>
  <c r="HD217" i="12"/>
  <c r="HC217" i="12"/>
  <c r="HE217" i="12" s="1"/>
  <c r="HF217" i="12" s="1"/>
  <c r="M218" i="12"/>
  <c r="C218" i="12" s="1"/>
  <c r="F218" i="12" s="1"/>
  <c r="H218" i="12" s="1"/>
  <c r="O218" i="12"/>
  <c r="P219" i="12"/>
  <c r="R219" i="12" s="1"/>
  <c r="F217" i="12"/>
  <c r="H217" i="12" s="1"/>
  <c r="G217" i="12"/>
  <c r="I217" i="12" s="1"/>
  <c r="CP215" i="14" l="1"/>
  <c r="CQ215" i="14"/>
  <c r="G218" i="12"/>
  <c r="I218" i="12" s="1"/>
  <c r="U219" i="12"/>
  <c r="T219" i="12"/>
  <c r="Q219" i="12"/>
  <c r="S219" i="12" s="1"/>
  <c r="CR215" i="14" l="1"/>
  <c r="CS215" i="14" s="1"/>
  <c r="CT215" i="14" s="1"/>
  <c r="W219" i="12"/>
  <c r="V219" i="12"/>
  <c r="CW215" i="14" l="1"/>
  <c r="CX215" i="14"/>
  <c r="CU215" i="14"/>
  <c r="CV215" i="14" s="1"/>
  <c r="X219" i="12"/>
  <c r="Y219" i="12" s="1"/>
  <c r="AA219" i="12" s="1"/>
  <c r="CZ215" i="14" l="1"/>
  <c r="CY215" i="14"/>
  <c r="AC219" i="12"/>
  <c r="Z219" i="12"/>
  <c r="AB219" i="12" s="1"/>
  <c r="AD219" i="12"/>
  <c r="DA215" i="14" l="1"/>
  <c r="DB215" i="14" s="1"/>
  <c r="DD215" i="14" s="1"/>
  <c r="AF219" i="12"/>
  <c r="AE219" i="12"/>
  <c r="DF215" i="14" l="1"/>
  <c r="DG215" i="14"/>
  <c r="DC215" i="14"/>
  <c r="DE215" i="14" s="1"/>
  <c r="AG219" i="12"/>
  <c r="AH219" i="12" s="1"/>
  <c r="AL219" i="12" s="1"/>
  <c r="DI215" i="14" l="1"/>
  <c r="DH215" i="14"/>
  <c r="AJ219" i="12"/>
  <c r="AI219" i="12"/>
  <c r="AK219" i="12" s="1"/>
  <c r="AM219" i="12"/>
  <c r="DJ215" i="14" l="1"/>
  <c r="DK215" i="14" s="1"/>
  <c r="AO219" i="12"/>
  <c r="AN219" i="12"/>
  <c r="DO215" i="14" l="1"/>
  <c r="DP215" i="14"/>
  <c r="DM215" i="14"/>
  <c r="DL215" i="14"/>
  <c r="AP219" i="12"/>
  <c r="AQ219" i="12" s="1"/>
  <c r="AS219" i="12" s="1"/>
  <c r="DN215" i="14" l="1"/>
  <c r="DQ215" i="14"/>
  <c r="DR215" i="14"/>
  <c r="AR219" i="12"/>
  <c r="AV219" i="12"/>
  <c r="AU219" i="12"/>
  <c r="AT219" i="12"/>
  <c r="AX219" i="12" s="1"/>
  <c r="DS215" i="14" l="1"/>
  <c r="DT215" i="14" s="1"/>
  <c r="AW219" i="12"/>
  <c r="AY219" i="12" s="1"/>
  <c r="AZ219" i="12" s="1"/>
  <c r="BB219" i="12" s="1"/>
  <c r="DX215" i="14" l="1"/>
  <c r="DY215" i="14"/>
  <c r="DU215" i="14"/>
  <c r="DV215" i="14"/>
  <c r="BA219" i="12"/>
  <c r="BD219" i="12"/>
  <c r="BE219" i="12"/>
  <c r="BC219" i="12"/>
  <c r="DW215" i="14" l="1"/>
  <c r="BG219" i="12"/>
  <c r="BF219" i="12"/>
  <c r="EA215" i="14" l="1"/>
  <c r="DZ215" i="14"/>
  <c r="BH219" i="12"/>
  <c r="BI219" i="12" s="1"/>
  <c r="BN219" i="12" s="1"/>
  <c r="EB215" i="14" l="1"/>
  <c r="EC215" i="14" s="1"/>
  <c r="BM219" i="12"/>
  <c r="BK219" i="12"/>
  <c r="BJ219" i="12"/>
  <c r="EG215" i="14" l="1"/>
  <c r="EH215" i="14"/>
  <c r="EE215" i="14"/>
  <c r="ED215" i="14"/>
  <c r="BL219" i="12"/>
  <c r="BO219" i="12" s="1"/>
  <c r="EF215" i="14" l="1"/>
  <c r="EJ215" i="14"/>
  <c r="EI215" i="14"/>
  <c r="BP219" i="12"/>
  <c r="BQ219" i="12" s="1"/>
  <c r="BR219" i="12" s="1"/>
  <c r="BS219" i="12" s="1"/>
  <c r="EK215" i="14" l="1"/>
  <c r="EL215" i="14" s="1"/>
  <c r="BT219" i="12"/>
  <c r="BU219" i="12" s="1"/>
  <c r="BV219" i="12"/>
  <c r="BW219" i="12"/>
  <c r="BY219" i="12" s="1"/>
  <c r="EP215" i="14" l="1"/>
  <c r="EQ215" i="14"/>
  <c r="EN215" i="14"/>
  <c r="EM215" i="14"/>
  <c r="EO215" i="14" s="1"/>
  <c r="BX219" i="12"/>
  <c r="BZ219" i="12" s="1"/>
  <c r="CA219" i="12" s="1"/>
  <c r="CB219" i="12" s="1"/>
  <c r="ER215" i="14" l="1"/>
  <c r="ES215" i="14"/>
  <c r="CE219" i="12"/>
  <c r="CF219" i="12"/>
  <c r="CC219" i="12"/>
  <c r="CD219" i="12" s="1"/>
  <c r="ET215" i="14" l="1"/>
  <c r="EU215" i="14" s="1"/>
  <c r="CH219" i="12"/>
  <c r="CG219" i="12"/>
  <c r="EY215" i="14" l="1"/>
  <c r="EZ215" i="14"/>
  <c r="EV215" i="14"/>
  <c r="EW215" i="14"/>
  <c r="CI219" i="12"/>
  <c r="CJ219" i="12" s="1"/>
  <c r="CL219" i="12" s="1"/>
  <c r="EX215" i="14" l="1"/>
  <c r="CN219" i="12"/>
  <c r="CK219" i="12"/>
  <c r="CM219" i="12" s="1"/>
  <c r="CP219" i="12" s="1"/>
  <c r="CO219" i="12"/>
  <c r="FB215" i="14" l="1"/>
  <c r="FA215" i="14"/>
  <c r="CQ219" i="12"/>
  <c r="CR219" i="12" s="1"/>
  <c r="CS219" i="12" s="1"/>
  <c r="FC215" i="14" l="1"/>
  <c r="FD215" i="14" s="1"/>
  <c r="CU219" i="12"/>
  <c r="CT219" i="12"/>
  <c r="CV219" i="12" s="1"/>
  <c r="CX219" i="12"/>
  <c r="CW219" i="12"/>
  <c r="FH215" i="14" l="1"/>
  <c r="FI215" i="14"/>
  <c r="FF215" i="14"/>
  <c r="FE215" i="14"/>
  <c r="FG215" i="14" s="1"/>
  <c r="CY219" i="12"/>
  <c r="CZ219" i="12"/>
  <c r="FJ215" i="14" l="1"/>
  <c r="FK215" i="14"/>
  <c r="DA219" i="12"/>
  <c r="DB219" i="12" s="1"/>
  <c r="DC219" i="12" s="1"/>
  <c r="FL215" i="14" l="1"/>
  <c r="FM215" i="14" s="1"/>
  <c r="FN215" i="14" s="1"/>
  <c r="DF219" i="12"/>
  <c r="DD219" i="12"/>
  <c r="DE219" i="12" s="1"/>
  <c r="DG219" i="12"/>
  <c r="FQ215" i="14" l="1"/>
  <c r="FR215" i="14"/>
  <c r="FO215" i="14"/>
  <c r="FP215" i="14" s="1"/>
  <c r="DI219" i="12"/>
  <c r="DH219" i="12"/>
  <c r="FT215" i="14" l="1"/>
  <c r="FS215" i="14"/>
  <c r="DJ219" i="12"/>
  <c r="DK219" i="12" s="1"/>
  <c r="DM219" i="12" s="1"/>
  <c r="DO219" i="12"/>
  <c r="FU215" i="14" l="1"/>
  <c r="FV215" i="14" s="1"/>
  <c r="FX215" i="14" s="1"/>
  <c r="DL219" i="12"/>
  <c r="DN219" i="12" s="1"/>
  <c r="DP219" i="12"/>
  <c r="DQ219" i="12"/>
  <c r="DR219" i="12"/>
  <c r="DS219" i="12" s="1"/>
  <c r="DT219" i="12" s="1"/>
  <c r="FZ215" i="14" l="1"/>
  <c r="GA215" i="14"/>
  <c r="FW215" i="14"/>
  <c r="FY215" i="14" s="1"/>
  <c r="DX219" i="12"/>
  <c r="DU219" i="12"/>
  <c r="DY219" i="12"/>
  <c r="DV219" i="12"/>
  <c r="GC215" i="14" l="1"/>
  <c r="GB215" i="14"/>
  <c r="DW219" i="12"/>
  <c r="EA219" i="12" s="1"/>
  <c r="GD215" i="14" l="1"/>
  <c r="GE215" i="14" s="1"/>
  <c r="DZ219" i="12"/>
  <c r="EB219" i="12" s="1"/>
  <c r="EC219" i="12" s="1"/>
  <c r="ED219" i="12" s="1"/>
  <c r="GI215" i="14" l="1"/>
  <c r="GJ215" i="14"/>
  <c r="GG215" i="14"/>
  <c r="GF215" i="14"/>
  <c r="GH215" i="14" s="1"/>
  <c r="EE219" i="12"/>
  <c r="EF219" i="12" s="1"/>
  <c r="EH219" i="12"/>
  <c r="EG219" i="12"/>
  <c r="EI219" i="12" s="1"/>
  <c r="GK215" i="14" l="1"/>
  <c r="GL215" i="14"/>
  <c r="EJ219" i="12"/>
  <c r="EK219" i="12" s="1"/>
  <c r="EL219" i="12" s="1"/>
  <c r="GM215" i="14" l="1"/>
  <c r="GN215" i="14" s="1"/>
  <c r="GO215" i="14" s="1"/>
  <c r="EP219" i="12"/>
  <c r="EQ219" i="12"/>
  <c r="EM219" i="12"/>
  <c r="EN219" i="12"/>
  <c r="EO219" i="12" s="1"/>
  <c r="ER219" i="12" s="1"/>
  <c r="GR215" i="14" l="1"/>
  <c r="GS215" i="14"/>
  <c r="GP215" i="14"/>
  <c r="GQ215" i="14" s="1"/>
  <c r="ES219" i="12"/>
  <c r="ET219" i="12" s="1"/>
  <c r="EU219" i="12" s="1"/>
  <c r="EZ219" i="12" s="1"/>
  <c r="GU215" i="14" l="1"/>
  <c r="GT215" i="14"/>
  <c r="EV219" i="12"/>
  <c r="EW219" i="12"/>
  <c r="EY219" i="12"/>
  <c r="GV215" i="14" l="1"/>
  <c r="GW215" i="14" s="1"/>
  <c r="EX219" i="12"/>
  <c r="FA219" i="12" s="1"/>
  <c r="HA215" i="14" l="1"/>
  <c r="HB215" i="14"/>
  <c r="GY215" i="14"/>
  <c r="GX215" i="14"/>
  <c r="GZ215" i="14" s="1"/>
  <c r="FB219" i="12"/>
  <c r="FC219" i="12" s="1"/>
  <c r="FD219" i="12" s="1"/>
  <c r="FF219" i="12" s="1"/>
  <c r="M215" i="14" l="1"/>
  <c r="HD215" i="14"/>
  <c r="HC215" i="14"/>
  <c r="HE215" i="14" s="1"/>
  <c r="HF215" i="14" s="1"/>
  <c r="FH219" i="12"/>
  <c r="FI219" i="12"/>
  <c r="FE219" i="12"/>
  <c r="FG219" i="12" s="1"/>
  <c r="FJ219" i="12" s="1"/>
  <c r="M216" i="14" l="1"/>
  <c r="C216" i="14" s="1"/>
  <c r="C215" i="14"/>
  <c r="O217" i="14"/>
  <c r="FK219" i="12"/>
  <c r="FL219" i="12" s="1"/>
  <c r="FM219" i="12" s="1"/>
  <c r="FO219" i="12" s="1"/>
  <c r="F215" i="14" l="1"/>
  <c r="H215" i="14" s="1"/>
  <c r="G215" i="14"/>
  <c r="I215" i="14" s="1"/>
  <c r="P217" i="14"/>
  <c r="O216" i="14"/>
  <c r="G216" i="14"/>
  <c r="I216" i="14" s="1"/>
  <c r="F216" i="14"/>
  <c r="H216" i="14" s="1"/>
  <c r="FN219" i="12"/>
  <c r="FP219" i="12" s="1"/>
  <c r="FQ219" i="12"/>
  <c r="FR219" i="12"/>
  <c r="T217" i="14" l="1"/>
  <c r="U217" i="14"/>
  <c r="R217" i="14"/>
  <c r="Q217" i="14"/>
  <c r="FT219" i="12"/>
  <c r="FS219" i="12"/>
  <c r="S217" i="14" l="1"/>
  <c r="W217" i="14"/>
  <c r="V217" i="14"/>
  <c r="FU219" i="12"/>
  <c r="FV219" i="12" s="1"/>
  <c r="FX219" i="12" s="1"/>
  <c r="X217" i="14" l="1"/>
  <c r="Y217" i="14" s="1"/>
  <c r="GA219" i="12"/>
  <c r="FZ219" i="12"/>
  <c r="FW219" i="12"/>
  <c r="FY219" i="12" s="1"/>
  <c r="AC217" i="14" l="1"/>
  <c r="AD217" i="14"/>
  <c r="AA217" i="14"/>
  <c r="Z217" i="14"/>
  <c r="GB219" i="12"/>
  <c r="GC219" i="12"/>
  <c r="AB217" i="14" l="1"/>
  <c r="AE217" i="14"/>
  <c r="AF217" i="14"/>
  <c r="GD219" i="12"/>
  <c r="GE219" i="12" s="1"/>
  <c r="GG219" i="12" s="1"/>
  <c r="AG217" i="14" l="1"/>
  <c r="AH217" i="14" s="1"/>
  <c r="AI217" i="14" s="1"/>
  <c r="GJ219" i="12"/>
  <c r="GI219" i="12"/>
  <c r="GF219" i="12"/>
  <c r="GH219" i="12" s="1"/>
  <c r="AL217" i="14" l="1"/>
  <c r="AM217" i="14"/>
  <c r="AJ217" i="14"/>
  <c r="AK217" i="14" s="1"/>
  <c r="GK219" i="12"/>
  <c r="GL219" i="12"/>
  <c r="AO217" i="14" l="1"/>
  <c r="AN217" i="14"/>
  <c r="GM219" i="12"/>
  <c r="GN219" i="12" s="1"/>
  <c r="GP219" i="12" s="1"/>
  <c r="AP217" i="14" l="1"/>
  <c r="AQ217" i="14" s="1"/>
  <c r="AS217" i="14" s="1"/>
  <c r="GS219" i="12"/>
  <c r="GR219" i="12"/>
  <c r="GO219" i="12"/>
  <c r="GQ219" i="12" s="1"/>
  <c r="AU217" i="14" l="1"/>
  <c r="AV217" i="14"/>
  <c r="AR217" i="14"/>
  <c r="AT217" i="14" s="1"/>
  <c r="GT219" i="12"/>
  <c r="GU219" i="12"/>
  <c r="AW217" i="14" l="1"/>
  <c r="AX217" i="14"/>
  <c r="GV219" i="12"/>
  <c r="GW219" i="12" s="1"/>
  <c r="GX219" i="12" s="1"/>
  <c r="AY217" i="14" l="1"/>
  <c r="AZ217" i="14" s="1"/>
  <c r="HB219" i="12"/>
  <c r="HA219" i="12"/>
  <c r="GY219" i="12"/>
  <c r="GZ219" i="12" s="1"/>
  <c r="M219" i="12" s="1"/>
  <c r="O221" i="12" s="1"/>
  <c r="BD217" i="14" l="1"/>
  <c r="BE217" i="14"/>
  <c r="BA217" i="14"/>
  <c r="BB217" i="14"/>
  <c r="HC219" i="12"/>
  <c r="M220" i="12"/>
  <c r="C220" i="12" s="1"/>
  <c r="C219" i="12"/>
  <c r="G220" i="12" s="1"/>
  <c r="I220" i="12" s="1"/>
  <c r="HD219" i="12"/>
  <c r="P221" i="12"/>
  <c r="O220" i="12"/>
  <c r="BC217" i="14" l="1"/>
  <c r="F220" i="12"/>
  <c r="H220" i="12" s="1"/>
  <c r="G219" i="12"/>
  <c r="I219" i="12" s="1"/>
  <c r="F219" i="12"/>
  <c r="H219" i="12" s="1"/>
  <c r="HE219" i="12"/>
  <c r="HF219" i="12" s="1"/>
  <c r="R221" i="12"/>
  <c r="U221" i="12"/>
  <c r="T221" i="12"/>
  <c r="Q221" i="12"/>
  <c r="BF217" i="14" l="1"/>
  <c r="BG217" i="14"/>
  <c r="S221" i="12"/>
  <c r="W221" i="12" s="1"/>
  <c r="BH217" i="14" l="1"/>
  <c r="BI217" i="14" s="1"/>
  <c r="V221" i="12"/>
  <c r="X221" i="12" s="1"/>
  <c r="Y221" i="12" s="1"/>
  <c r="AA221" i="12" s="1"/>
  <c r="BM217" i="14" l="1"/>
  <c r="BN217" i="14"/>
  <c r="BJ217" i="14"/>
  <c r="BK217" i="14"/>
  <c r="Z221" i="12"/>
  <c r="AB221" i="12" s="1"/>
  <c r="AD221" i="12"/>
  <c r="AC221" i="12"/>
  <c r="BL217" i="14" l="1"/>
  <c r="AE221" i="12"/>
  <c r="AF221" i="12"/>
  <c r="BP217" i="14" l="1"/>
  <c r="BO217" i="14"/>
  <c r="AG221" i="12"/>
  <c r="AH221" i="12" s="1"/>
  <c r="AL221" i="12" s="1"/>
  <c r="BQ217" i="14" l="1"/>
  <c r="BR217" i="14" s="1"/>
  <c r="AJ221" i="12"/>
  <c r="AI221" i="12"/>
  <c r="AK221" i="12" s="1"/>
  <c r="AM221" i="12"/>
  <c r="BV217" i="14" l="1"/>
  <c r="BW217" i="14"/>
  <c r="BT217" i="14"/>
  <c r="BS217" i="14"/>
  <c r="BU217" i="14" s="1"/>
  <c r="AO221" i="12"/>
  <c r="AN221" i="12"/>
  <c r="BY217" i="14" l="1"/>
  <c r="BX217" i="14"/>
  <c r="AP221" i="12"/>
  <c r="AQ221" i="12" s="1"/>
  <c r="AU221" i="12" s="1"/>
  <c r="BZ217" i="14" l="1"/>
  <c r="CA217" i="14" s="1"/>
  <c r="AV221" i="12"/>
  <c r="AS221" i="12"/>
  <c r="AR221" i="12"/>
  <c r="CE217" i="14" l="1"/>
  <c r="CF217" i="14"/>
  <c r="CC217" i="14"/>
  <c r="CB217" i="14"/>
  <c r="AT221" i="12"/>
  <c r="AW221" i="12" s="1"/>
  <c r="CD217" i="14" l="1"/>
  <c r="CH217" i="14"/>
  <c r="CG217" i="14"/>
  <c r="AX221" i="12"/>
  <c r="AY221" i="12" s="1"/>
  <c r="AZ221" i="12" s="1"/>
  <c r="BA221" i="12" s="1"/>
  <c r="CI217" i="14" l="1"/>
  <c r="CJ217" i="14" s="1"/>
  <c r="BB221" i="12"/>
  <c r="BC221" i="12" s="1"/>
  <c r="BE221" i="12"/>
  <c r="BG221" i="12" s="1"/>
  <c r="BD221" i="12"/>
  <c r="BF221" i="12" s="1"/>
  <c r="CN217" i="14" l="1"/>
  <c r="CO217" i="14"/>
  <c r="CL217" i="14"/>
  <c r="CK217" i="14"/>
  <c r="CM217" i="14" s="1"/>
  <c r="BH221" i="12"/>
  <c r="BI221" i="12" s="1"/>
  <c r="BK221" i="12" s="1"/>
  <c r="CQ217" i="14" l="1"/>
  <c r="CP217" i="14"/>
  <c r="BM221" i="12"/>
  <c r="BN221" i="12"/>
  <c r="BJ221" i="12"/>
  <c r="BL221" i="12" s="1"/>
  <c r="CR217" i="14" l="1"/>
  <c r="CS217" i="14" s="1"/>
  <c r="BP221" i="12"/>
  <c r="BO221" i="12"/>
  <c r="CW217" i="14" l="1"/>
  <c r="CX217" i="14"/>
  <c r="CU217" i="14"/>
  <c r="CT217" i="14"/>
  <c r="BQ221" i="12"/>
  <c r="BR221" i="12" s="1"/>
  <c r="BS221" i="12" s="1"/>
  <c r="CV217" i="14" l="1"/>
  <c r="CY217" i="14"/>
  <c r="CZ217" i="14"/>
  <c r="BT221" i="12"/>
  <c r="BU221" i="12" s="1"/>
  <c r="BW221" i="12"/>
  <c r="BV221" i="12"/>
  <c r="DA217" i="14" l="1"/>
  <c r="DB217" i="14" s="1"/>
  <c r="BY221" i="12"/>
  <c r="BX221" i="12"/>
  <c r="DF217" i="14" l="1"/>
  <c r="DG217" i="14"/>
  <c r="DC217" i="14"/>
  <c r="DD217" i="14"/>
  <c r="BZ221" i="12"/>
  <c r="CA221" i="12" s="1"/>
  <c r="CE221" i="12" s="1"/>
  <c r="DE217" i="14" l="1"/>
  <c r="CC221" i="12"/>
  <c r="CB221" i="12"/>
  <c r="CF221" i="12"/>
  <c r="DI217" i="14" l="1"/>
  <c r="DH217" i="14"/>
  <c r="CD221" i="12"/>
  <c r="CG221" i="12" s="1"/>
  <c r="DJ217" i="14" l="1"/>
  <c r="DK217" i="14" s="1"/>
  <c r="CH221" i="12"/>
  <c r="CI221" i="12" s="1"/>
  <c r="CJ221" i="12" s="1"/>
  <c r="CL221" i="12" s="1"/>
  <c r="DO217" i="14" l="1"/>
  <c r="DP217" i="14"/>
  <c r="DM217" i="14"/>
  <c r="DL217" i="14"/>
  <c r="CN221" i="12"/>
  <c r="CO221" i="12"/>
  <c r="CK221" i="12"/>
  <c r="CM221" i="12" s="1"/>
  <c r="DN217" i="14" l="1"/>
  <c r="DQ217" i="14"/>
  <c r="DR217" i="14"/>
  <c r="CQ221" i="12"/>
  <c r="CP221" i="12"/>
  <c r="DS217" i="14" l="1"/>
  <c r="DT217" i="14" s="1"/>
  <c r="CR221" i="12"/>
  <c r="CS221" i="12" s="1"/>
  <c r="CW221" i="12" s="1"/>
  <c r="DX217" i="14" l="1"/>
  <c r="DY217" i="14"/>
  <c r="DU217" i="14"/>
  <c r="DV217" i="14"/>
  <c r="CX221" i="12"/>
  <c r="CU221" i="12"/>
  <c r="CT221" i="12"/>
  <c r="DW217" i="14" l="1"/>
  <c r="CV221" i="12"/>
  <c r="DZ217" i="14" l="1"/>
  <c r="EA217" i="14"/>
  <c r="CZ221" i="12"/>
  <c r="CY221" i="12"/>
  <c r="EB217" i="14" l="1"/>
  <c r="EC217" i="14" s="1"/>
  <c r="DA221" i="12"/>
  <c r="DB221" i="12" s="1"/>
  <c r="DC221" i="12" s="1"/>
  <c r="EG217" i="14" l="1"/>
  <c r="EH217" i="14"/>
  <c r="ED217" i="14"/>
  <c r="EE217" i="14"/>
  <c r="DD221" i="12"/>
  <c r="DE221" i="12" s="1"/>
  <c r="DF221" i="12"/>
  <c r="DG221" i="12"/>
  <c r="DI221" i="12" s="1"/>
  <c r="EF217" i="14" l="1"/>
  <c r="DH221" i="12"/>
  <c r="DJ221" i="12" s="1"/>
  <c r="DK221" i="12" s="1"/>
  <c r="DP221" i="12" s="1"/>
  <c r="EJ217" i="14" l="1"/>
  <c r="EI217" i="14"/>
  <c r="DM221" i="12"/>
  <c r="DO221" i="12"/>
  <c r="DL221" i="12"/>
  <c r="DN221" i="12" s="1"/>
  <c r="EK217" i="14" l="1"/>
  <c r="EL217" i="14" s="1"/>
  <c r="DR221" i="12"/>
  <c r="DQ221" i="12"/>
  <c r="EP217" i="14" l="1"/>
  <c r="EQ217" i="14"/>
  <c r="EN217" i="14"/>
  <c r="EM217" i="14"/>
  <c r="EO217" i="14" s="1"/>
  <c r="DS221" i="12"/>
  <c r="DT221" i="12" s="1"/>
  <c r="DX221" i="12" s="1"/>
  <c r="ES217" i="14" l="1"/>
  <c r="ER217" i="14"/>
  <c r="DY221" i="12"/>
  <c r="DU221" i="12"/>
  <c r="DV221" i="12"/>
  <c r="ET217" i="14" l="1"/>
  <c r="EU217" i="14" s="1"/>
  <c r="DW221" i="12"/>
  <c r="DZ221" i="12" s="1"/>
  <c r="EA221" i="12"/>
  <c r="EB221" i="12" s="1"/>
  <c r="EC221" i="12" s="1"/>
  <c r="EE221" i="12" s="1"/>
  <c r="EY217" i="14" l="1"/>
  <c r="EZ217" i="14"/>
  <c r="EW217" i="14"/>
  <c r="EV217" i="14"/>
  <c r="EG221" i="12"/>
  <c r="ED221" i="12"/>
  <c r="EF221" i="12" s="1"/>
  <c r="EH221" i="12"/>
  <c r="EX217" i="14" l="1"/>
  <c r="FB217" i="14"/>
  <c r="FA217" i="14"/>
  <c r="EI221" i="12"/>
  <c r="EJ221" i="12"/>
  <c r="FC217" i="14" l="1"/>
  <c r="FD217" i="14" s="1"/>
  <c r="EK221" i="12"/>
  <c r="EL221" i="12" s="1"/>
  <c r="EN221" i="12" s="1"/>
  <c r="FH217" i="14" l="1"/>
  <c r="FI217" i="14"/>
  <c r="FF217" i="14"/>
  <c r="FE217" i="14"/>
  <c r="FG217" i="14" s="1"/>
  <c r="EQ221" i="12"/>
  <c r="EM221" i="12"/>
  <c r="EO221" i="12" s="1"/>
  <c r="EP221" i="12"/>
  <c r="FK217" i="14" l="1"/>
  <c r="FJ217" i="14"/>
  <c r="ES221" i="12"/>
  <c r="ER221" i="12"/>
  <c r="FL217" i="14" l="1"/>
  <c r="FM217" i="14" s="1"/>
  <c r="ET221" i="12"/>
  <c r="EU221" i="12" s="1"/>
  <c r="EV221" i="12" s="1"/>
  <c r="FQ217" i="14" l="1"/>
  <c r="FR217" i="14"/>
  <c r="FO217" i="14"/>
  <c r="FN217" i="14"/>
  <c r="FP217" i="14" s="1"/>
  <c r="EW221" i="12"/>
  <c r="EX221" i="12" s="1"/>
  <c r="EZ221" i="12"/>
  <c r="EY221" i="12"/>
  <c r="FA221" i="12" s="1"/>
  <c r="FB221" i="12"/>
  <c r="FS217" i="14" l="1"/>
  <c r="FT217" i="14"/>
  <c r="FC221" i="12"/>
  <c r="FD221" i="12" s="1"/>
  <c r="FF221" i="12" s="1"/>
  <c r="FU217" i="14" l="1"/>
  <c r="FV217" i="14" s="1"/>
  <c r="FW217" i="14" s="1"/>
  <c r="FE221" i="12"/>
  <c r="FG221" i="12" s="1"/>
  <c r="FI221" i="12"/>
  <c r="FH221" i="12"/>
  <c r="FZ217" i="14" l="1"/>
  <c r="GA217" i="14"/>
  <c r="FX217" i="14"/>
  <c r="FY217" i="14" s="1"/>
  <c r="FJ221" i="12"/>
  <c r="FK221" i="12"/>
  <c r="GC217" i="14" l="1"/>
  <c r="GB217" i="14"/>
  <c r="FL221" i="12"/>
  <c r="FM221" i="12" s="1"/>
  <c r="FR221" i="12" s="1"/>
  <c r="GD217" i="14" l="1"/>
  <c r="GE217" i="14" s="1"/>
  <c r="GG217" i="14" s="1"/>
  <c r="FN221" i="12"/>
  <c r="FQ221" i="12"/>
  <c r="FO221" i="12"/>
  <c r="FP221" i="12" s="1"/>
  <c r="FT221" i="12" s="1"/>
  <c r="GI217" i="14" l="1"/>
  <c r="GJ217" i="14"/>
  <c r="GF217" i="14"/>
  <c r="GH217" i="14" s="1"/>
  <c r="FS221" i="12"/>
  <c r="FU221" i="12" s="1"/>
  <c r="FV221" i="12" s="1"/>
  <c r="FW221" i="12" s="1"/>
  <c r="GK217" i="14" l="1"/>
  <c r="GL217" i="14"/>
  <c r="FX221" i="12"/>
  <c r="FZ221" i="12"/>
  <c r="GA221" i="12"/>
  <c r="FY221" i="12"/>
  <c r="GM217" i="14" l="1"/>
  <c r="GN217" i="14" s="1"/>
  <c r="GC221" i="12"/>
  <c r="GB221" i="12"/>
  <c r="GR217" i="14" l="1"/>
  <c r="GS217" i="14"/>
  <c r="GO217" i="14"/>
  <c r="GP217" i="14"/>
  <c r="GD221" i="12"/>
  <c r="GE221" i="12" s="1"/>
  <c r="GG221" i="12" s="1"/>
  <c r="GQ217" i="14" l="1"/>
  <c r="GF221" i="12"/>
  <c r="GH221" i="12" s="1"/>
  <c r="GI221" i="12"/>
  <c r="GJ221" i="12"/>
  <c r="GT217" i="14" l="1"/>
  <c r="GU217" i="14"/>
  <c r="GK221" i="12"/>
  <c r="GL221" i="12"/>
  <c r="GV217" i="14" l="1"/>
  <c r="GW217" i="14" s="1"/>
  <c r="GX217" i="14" s="1"/>
  <c r="GM221" i="12"/>
  <c r="GN221" i="12" s="1"/>
  <c r="GR221" i="12" s="1"/>
  <c r="HA217" i="14" l="1"/>
  <c r="HB217" i="14"/>
  <c r="GY217" i="14"/>
  <c r="GZ217" i="14" s="1"/>
  <c r="GS221" i="12"/>
  <c r="GO221" i="12"/>
  <c r="GP221" i="12"/>
  <c r="M217" i="14" l="1"/>
  <c r="HD217" i="14"/>
  <c r="HC217" i="14"/>
  <c r="HE217" i="14" s="1"/>
  <c r="HF217" i="14" s="1"/>
  <c r="GQ221" i="12"/>
  <c r="O219" i="14" l="1"/>
  <c r="M218" i="14"/>
  <c r="C218" i="14" s="1"/>
  <c r="C217" i="14"/>
  <c r="GT221" i="12"/>
  <c r="GU221" i="12"/>
  <c r="G218" i="14" l="1"/>
  <c r="I218" i="14" s="1"/>
  <c r="F218" i="14"/>
  <c r="H218" i="14" s="1"/>
  <c r="G217" i="14"/>
  <c r="I217" i="14" s="1"/>
  <c r="F217" i="14"/>
  <c r="H217" i="14" s="1"/>
  <c r="O218" i="14"/>
  <c r="P219" i="14"/>
  <c r="Q219" i="14" s="1"/>
  <c r="GV221" i="12"/>
  <c r="GW221" i="12" s="1"/>
  <c r="R219" i="14" l="1"/>
  <c r="S219" i="14" s="1"/>
  <c r="T219" i="14"/>
  <c r="U219" i="14"/>
  <c r="GX221" i="12"/>
  <c r="GY221" i="12"/>
  <c r="HA221" i="12"/>
  <c r="HB221" i="12"/>
  <c r="W219" i="14" l="1"/>
  <c r="V219" i="14"/>
  <c r="GZ221" i="12"/>
  <c r="HC221" i="12" s="1"/>
  <c r="X219" i="14" l="1"/>
  <c r="Y219" i="14" s="1"/>
  <c r="AA219" i="14" s="1"/>
  <c r="M221" i="12"/>
  <c r="HD221" i="12"/>
  <c r="HE221" i="12" s="1"/>
  <c r="HF221" i="12" s="1"/>
  <c r="O223" i="12"/>
  <c r="C221" i="12"/>
  <c r="M222" i="12"/>
  <c r="C222" i="12" s="1"/>
  <c r="AC219" i="14" l="1"/>
  <c r="AD219" i="14"/>
  <c r="Z219" i="14"/>
  <c r="AB219" i="14" s="1"/>
  <c r="F222" i="12"/>
  <c r="H222" i="12" s="1"/>
  <c r="G222" i="12"/>
  <c r="I222" i="12" s="1"/>
  <c r="F221" i="12"/>
  <c r="H221" i="12" s="1"/>
  <c r="G221" i="12"/>
  <c r="I221" i="12" s="1"/>
  <c r="P223" i="12"/>
  <c r="O222" i="12"/>
  <c r="AF219" i="14" l="1"/>
  <c r="AE219" i="14"/>
  <c r="U223" i="12"/>
  <c r="Q223" i="12"/>
  <c r="T223" i="12"/>
  <c r="R223" i="12"/>
  <c r="AG219" i="14" l="1"/>
  <c r="AH219" i="14" s="1"/>
  <c r="S223" i="12"/>
  <c r="AL219" i="14" l="1"/>
  <c r="AM219" i="14"/>
  <c r="AJ219" i="14"/>
  <c r="AI219" i="14"/>
  <c r="W223" i="12"/>
  <c r="V223" i="12"/>
  <c r="AK219" i="14" l="1"/>
  <c r="AN219" i="14"/>
  <c r="AO219" i="14"/>
  <c r="X223" i="12"/>
  <c r="Y223" i="12" s="1"/>
  <c r="Z223" i="12" s="1"/>
  <c r="AP219" i="14" l="1"/>
  <c r="AQ219" i="14" s="1"/>
  <c r="AA223" i="12"/>
  <c r="AB223" i="12" s="1"/>
  <c r="AD223" i="12"/>
  <c r="AC223" i="12"/>
  <c r="AU219" i="14" l="1"/>
  <c r="AV219" i="14"/>
  <c r="AR219" i="14"/>
  <c r="AS219" i="14"/>
  <c r="AE223" i="12"/>
  <c r="AF223" i="12"/>
  <c r="AT219" i="14" l="1"/>
  <c r="AG223" i="12"/>
  <c r="AH223" i="12" s="1"/>
  <c r="AJ223" i="12" s="1"/>
  <c r="AI223" i="12"/>
  <c r="AX219" i="14" l="1"/>
  <c r="AW219" i="14"/>
  <c r="AM223" i="12"/>
  <c r="AL223" i="12"/>
  <c r="AK223" i="12"/>
  <c r="AY219" i="14" l="1"/>
  <c r="AZ219" i="14" s="1"/>
  <c r="AN223" i="12"/>
  <c r="AO223" i="12"/>
  <c r="BD219" i="14" l="1"/>
  <c r="BE219" i="14"/>
  <c r="BB219" i="14"/>
  <c r="BA219" i="14"/>
  <c r="BC219" i="14" s="1"/>
  <c r="AP223" i="12"/>
  <c r="AQ223" i="12" s="1"/>
  <c r="AS223" i="12" s="1"/>
  <c r="BF219" i="14" l="1"/>
  <c r="BG219" i="14"/>
  <c r="AR223" i="12"/>
  <c r="AV223" i="12"/>
  <c r="AU223" i="12"/>
  <c r="AT223" i="12"/>
  <c r="AX223" i="12" s="1"/>
  <c r="BH219" i="14" l="1"/>
  <c r="BI219" i="14" s="1"/>
  <c r="AW223" i="12"/>
  <c r="AY223" i="12" s="1"/>
  <c r="AZ223" i="12" s="1"/>
  <c r="BM219" i="14" l="1"/>
  <c r="BN219" i="14"/>
  <c r="BJ219" i="14"/>
  <c r="BK219" i="14"/>
  <c r="BB223" i="12"/>
  <c r="BE223" i="12"/>
  <c r="BD223" i="12"/>
  <c r="BA223" i="12"/>
  <c r="BC223" i="12" s="1"/>
  <c r="BL219" i="14" l="1"/>
  <c r="BG223" i="12"/>
  <c r="BF223" i="12"/>
  <c r="BO219" i="14" l="1"/>
  <c r="BP219" i="14"/>
  <c r="BH223" i="12"/>
  <c r="BI223" i="12" s="1"/>
  <c r="BJ223" i="12" s="1"/>
  <c r="BQ219" i="14" l="1"/>
  <c r="BR219" i="14" s="1"/>
  <c r="BS219" i="14" s="1"/>
  <c r="BK223" i="12"/>
  <c r="BL223" i="12" s="1"/>
  <c r="BN223" i="12"/>
  <c r="BM223" i="12"/>
  <c r="BV219" i="14" l="1"/>
  <c r="BW219" i="14"/>
  <c r="BT219" i="14"/>
  <c r="BU219" i="14" s="1"/>
  <c r="BP223" i="12"/>
  <c r="BO223" i="12"/>
  <c r="BY219" i="14" l="1"/>
  <c r="BX219" i="14"/>
  <c r="BQ223" i="12"/>
  <c r="BR223" i="12" s="1"/>
  <c r="BW223" i="12" s="1"/>
  <c r="BZ219" i="14" l="1"/>
  <c r="CA219" i="14" s="1"/>
  <c r="BT223" i="12"/>
  <c r="BV223" i="12"/>
  <c r="BS223" i="12"/>
  <c r="BU223" i="12" s="1"/>
  <c r="CE219" i="14" l="1"/>
  <c r="CF219" i="14"/>
  <c r="CC219" i="14"/>
  <c r="CB219" i="14"/>
  <c r="BY223" i="12"/>
  <c r="BX223" i="12"/>
  <c r="CD219" i="14" l="1"/>
  <c r="CH219" i="14"/>
  <c r="CG219" i="14"/>
  <c r="BZ223" i="12"/>
  <c r="CA223" i="12" s="1"/>
  <c r="CB223" i="12" s="1"/>
  <c r="CI219" i="14" l="1"/>
  <c r="CJ219" i="14" s="1"/>
  <c r="CC223" i="12"/>
  <c r="CF223" i="12"/>
  <c r="CE223" i="12"/>
  <c r="CD223" i="12"/>
  <c r="CN219" i="14" l="1"/>
  <c r="CO219" i="14"/>
  <c r="CL219" i="14"/>
  <c r="CK219" i="14"/>
  <c r="CM219" i="14" s="1"/>
  <c r="CG223" i="12"/>
  <c r="CH223" i="12"/>
  <c r="CQ219" i="14" l="1"/>
  <c r="CP219" i="14"/>
  <c r="CI223" i="12"/>
  <c r="CJ223" i="12" s="1"/>
  <c r="CL223" i="12" s="1"/>
  <c r="CR219" i="14" l="1"/>
  <c r="CS219" i="14" s="1"/>
  <c r="CK223" i="12"/>
  <c r="CO223" i="12"/>
  <c r="CM223" i="12"/>
  <c r="CN223" i="12"/>
  <c r="CW219" i="14" l="1"/>
  <c r="CX219" i="14"/>
  <c r="CU219" i="14"/>
  <c r="CT219" i="14"/>
  <c r="CP223" i="12"/>
  <c r="CQ223" i="12"/>
  <c r="CV219" i="14" l="1"/>
  <c r="CZ219" i="14"/>
  <c r="CY219" i="14"/>
  <c r="CR223" i="12"/>
  <c r="CS223" i="12" s="1"/>
  <c r="CU223" i="12" s="1"/>
  <c r="DA219" i="14" l="1"/>
  <c r="DB219" i="14" s="1"/>
  <c r="CW223" i="12"/>
  <c r="CX223" i="12"/>
  <c r="CT223" i="12"/>
  <c r="CV223" i="12" s="1"/>
  <c r="CY223" i="12" s="1"/>
  <c r="DF219" i="14" l="1"/>
  <c r="DG219" i="14"/>
  <c r="DD219" i="14"/>
  <c r="DC219" i="14"/>
  <c r="CZ223" i="12"/>
  <c r="DA223" i="12" s="1"/>
  <c r="DB223" i="12" s="1"/>
  <c r="DF223" i="12" s="1"/>
  <c r="DE219" i="14" l="1"/>
  <c r="DH219" i="14"/>
  <c r="DI219" i="14"/>
  <c r="DC223" i="12"/>
  <c r="DG223" i="12"/>
  <c r="DD223" i="12"/>
  <c r="DE223" i="12" s="1"/>
  <c r="DJ219" i="14" l="1"/>
  <c r="DK219" i="14" s="1"/>
  <c r="DL219" i="14" s="1"/>
  <c r="DI223" i="12"/>
  <c r="DH223" i="12"/>
  <c r="DO219" i="14" l="1"/>
  <c r="DP219" i="14"/>
  <c r="DM219" i="14"/>
  <c r="DN219" i="14" s="1"/>
  <c r="DJ223" i="12"/>
  <c r="DK223" i="12" s="1"/>
  <c r="DM223" i="12" s="1"/>
  <c r="DR219" i="14" l="1"/>
  <c r="DQ219" i="14"/>
  <c r="DP223" i="12"/>
  <c r="DO223" i="12"/>
  <c r="DL223" i="12"/>
  <c r="DN223" i="12" s="1"/>
  <c r="DQ223" i="12" s="1"/>
  <c r="DS219" i="14" l="1"/>
  <c r="DT219" i="14" s="1"/>
  <c r="DR223" i="12"/>
  <c r="DS223" i="12" s="1"/>
  <c r="DT223" i="12" s="1"/>
  <c r="DV223" i="12" s="1"/>
  <c r="DX219" i="14" l="1"/>
  <c r="DY219" i="14"/>
  <c r="DV219" i="14"/>
  <c r="DU219" i="14"/>
  <c r="DW219" i="14" s="1"/>
  <c r="DY223" i="12"/>
  <c r="DX223" i="12"/>
  <c r="DU223" i="12"/>
  <c r="DW223" i="12" s="1"/>
  <c r="DZ223" i="12" s="1"/>
  <c r="DZ219" i="14" l="1"/>
  <c r="EA219" i="14"/>
  <c r="EA223" i="12"/>
  <c r="EB223" i="12" s="1"/>
  <c r="EC223" i="12" s="1"/>
  <c r="EE223" i="12" s="1"/>
  <c r="EB219" i="14" l="1"/>
  <c r="EC219" i="14" s="1"/>
  <c r="ED219" i="14" s="1"/>
  <c r="EH223" i="12"/>
  <c r="ED223" i="12"/>
  <c r="EF223" i="12" s="1"/>
  <c r="EJ223" i="12" s="1"/>
  <c r="EG223" i="12"/>
  <c r="EG219" i="14" l="1"/>
  <c r="EH219" i="14"/>
  <c r="EE219" i="14"/>
  <c r="EF219" i="14" s="1"/>
  <c r="EI223" i="12"/>
  <c r="EK223" i="12" s="1"/>
  <c r="EL223" i="12" s="1"/>
  <c r="EI219" i="14" l="1"/>
  <c r="EJ219" i="14"/>
  <c r="EN223" i="12"/>
  <c r="EP223" i="12"/>
  <c r="EQ223" i="12"/>
  <c r="EM223" i="12"/>
  <c r="EO223" i="12" s="1"/>
  <c r="ER223" i="12" s="1"/>
  <c r="EK219" i="14" l="1"/>
  <c r="EL219" i="14" s="1"/>
  <c r="EM219" i="14" s="1"/>
  <c r="ES223" i="12"/>
  <c r="ET223" i="12" s="1"/>
  <c r="EU223" i="12" s="1"/>
  <c r="EY223" i="12" s="1"/>
  <c r="EP219" i="14" l="1"/>
  <c r="EQ219" i="14"/>
  <c r="EN219" i="14"/>
  <c r="EO219" i="14" s="1"/>
  <c r="EV223" i="12"/>
  <c r="EW223" i="12"/>
  <c r="EX223" i="12" s="1"/>
  <c r="EZ223" i="12"/>
  <c r="ES219" i="14" l="1"/>
  <c r="ER219" i="14"/>
  <c r="FB223" i="12"/>
  <c r="FA223" i="12"/>
  <c r="ET219" i="14" l="1"/>
  <c r="EU219" i="14" s="1"/>
  <c r="FC223" i="12"/>
  <c r="FD223" i="12" s="1"/>
  <c r="FE223" i="12" s="1"/>
  <c r="EY219" i="14" l="1"/>
  <c r="EZ219" i="14"/>
  <c r="EW219" i="14"/>
  <c r="EV219" i="14"/>
  <c r="EX219" i="14" s="1"/>
  <c r="FI223" i="12"/>
  <c r="FH223" i="12"/>
  <c r="FF223" i="12"/>
  <c r="FG223" i="12" s="1"/>
  <c r="FJ223" i="12" s="1"/>
  <c r="FB219" i="14" l="1"/>
  <c r="FA219" i="14"/>
  <c r="FK223" i="12"/>
  <c r="FL223" i="12" s="1"/>
  <c r="FM223" i="12" s="1"/>
  <c r="FN223" i="12" s="1"/>
  <c r="FC219" i="14" l="1"/>
  <c r="FD219" i="14" s="1"/>
  <c r="FO223" i="12"/>
  <c r="FP223" i="12" s="1"/>
  <c r="FQ223" i="12"/>
  <c r="FR223" i="12"/>
  <c r="FT223" i="12" s="1"/>
  <c r="FH219" i="14" l="1"/>
  <c r="FI219" i="14"/>
  <c r="FF219" i="14"/>
  <c r="FE219" i="14"/>
  <c r="FS223" i="12"/>
  <c r="FU223" i="12" s="1"/>
  <c r="FV223" i="12" s="1"/>
  <c r="FG219" i="14" l="1"/>
  <c r="FK219" i="14"/>
  <c r="FJ219" i="14"/>
  <c r="FX223" i="12"/>
  <c r="GA223" i="12"/>
  <c r="FZ223" i="12"/>
  <c r="FW223" i="12"/>
  <c r="FY223" i="12" s="1"/>
  <c r="GC223" i="12" s="1"/>
  <c r="FL219" i="14" l="1"/>
  <c r="FM219" i="14" s="1"/>
  <c r="GB223" i="12"/>
  <c r="GD223" i="12" s="1"/>
  <c r="GE223" i="12" s="1"/>
  <c r="GG223" i="12" s="1"/>
  <c r="FQ219" i="14" l="1"/>
  <c r="FR219" i="14"/>
  <c r="FO219" i="14"/>
  <c r="FN219" i="14"/>
  <c r="FP219" i="14" s="1"/>
  <c r="GJ223" i="12"/>
  <c r="GI223" i="12"/>
  <c r="GF223" i="12"/>
  <c r="GH223" i="12" s="1"/>
  <c r="GK223" i="12" s="1"/>
  <c r="FT219" i="14" l="1"/>
  <c r="FS219" i="14"/>
  <c r="GL223" i="12"/>
  <c r="GM223" i="12" s="1"/>
  <c r="GN223" i="12" s="1"/>
  <c r="GO223" i="12" s="1"/>
  <c r="FU219" i="14" l="1"/>
  <c r="FV219" i="14" s="1"/>
  <c r="FX219" i="14" s="1"/>
  <c r="GP223" i="12"/>
  <c r="GR223" i="12"/>
  <c r="GS223" i="12"/>
  <c r="GQ223" i="12"/>
  <c r="FZ219" i="14" l="1"/>
  <c r="GA219" i="14"/>
  <c r="FW219" i="14"/>
  <c r="FY219" i="14" s="1"/>
  <c r="GT223" i="12"/>
  <c r="GU223" i="12"/>
  <c r="GB219" i="14" l="1"/>
  <c r="GC219" i="14"/>
  <c r="GV223" i="12"/>
  <c r="GW223" i="12" s="1"/>
  <c r="GX223" i="12" s="1"/>
  <c r="GD219" i="14" l="1"/>
  <c r="GE219" i="14" s="1"/>
  <c r="GF219" i="14" s="1"/>
  <c r="HB223" i="12"/>
  <c r="HA223" i="12"/>
  <c r="GY223" i="12"/>
  <c r="GZ223" i="12" s="1"/>
  <c r="GI219" i="14" l="1"/>
  <c r="GJ219" i="14"/>
  <c r="GG219" i="14"/>
  <c r="GH219" i="14" s="1"/>
  <c r="HC223" i="12"/>
  <c r="HD223" i="12"/>
  <c r="M223" i="12"/>
  <c r="GL219" i="14" l="1"/>
  <c r="GK219" i="14"/>
  <c r="O225" i="12"/>
  <c r="C223" i="12"/>
  <c r="M224" i="12"/>
  <c r="C224" i="12" s="1"/>
  <c r="HE223" i="12"/>
  <c r="HF223" i="12" s="1"/>
  <c r="GM219" i="14" l="1"/>
  <c r="GN219" i="14" s="1"/>
  <c r="GP219" i="14" s="1"/>
  <c r="F224" i="12"/>
  <c r="H224" i="12" s="1"/>
  <c r="G224" i="12"/>
  <c r="I224" i="12" s="1"/>
  <c r="F223" i="12"/>
  <c r="H223" i="12" s="1"/>
  <c r="G223" i="12"/>
  <c r="I223" i="12" s="1"/>
  <c r="P225" i="12"/>
  <c r="O224" i="12"/>
  <c r="GR219" i="14" l="1"/>
  <c r="GS219" i="14"/>
  <c r="GO219" i="14"/>
  <c r="GQ219" i="14" s="1"/>
  <c r="R225" i="12"/>
  <c r="Q225" i="12"/>
  <c r="T225" i="12"/>
  <c r="U225" i="12"/>
  <c r="GT219" i="14" l="1"/>
  <c r="GU219" i="14"/>
  <c r="S225" i="12"/>
  <c r="V225" i="12" s="1"/>
  <c r="GV219" i="14" l="1"/>
  <c r="GW219" i="14" s="1"/>
  <c r="W225" i="12"/>
  <c r="X225" i="12" s="1"/>
  <c r="Y225" i="12" s="1"/>
  <c r="AA225" i="12" s="1"/>
  <c r="HA219" i="14" l="1"/>
  <c r="HB219" i="14"/>
  <c r="GX219" i="14"/>
  <c r="GY219" i="14"/>
  <c r="Z225" i="12"/>
  <c r="AC225" i="12"/>
  <c r="AD225" i="12"/>
  <c r="AB225" i="12"/>
  <c r="GZ219" i="14" l="1"/>
  <c r="AF225" i="12"/>
  <c r="AE225" i="12"/>
  <c r="M219" i="14" l="1"/>
  <c r="HC219" i="14"/>
  <c r="HD219" i="14"/>
  <c r="AG225" i="12"/>
  <c r="AH225" i="12" s="1"/>
  <c r="AL225" i="12" s="1"/>
  <c r="HE219" i="14" l="1"/>
  <c r="HF219" i="14" s="1"/>
  <c r="O221" i="14"/>
  <c r="M220" i="14"/>
  <c r="C220" i="14" s="1"/>
  <c r="C219" i="14"/>
  <c r="AJ225" i="12"/>
  <c r="AM225" i="12"/>
  <c r="AI225" i="12"/>
  <c r="AK225" i="12" s="1"/>
  <c r="AN225" i="12" s="1"/>
  <c r="G220" i="14" l="1"/>
  <c r="I220" i="14" s="1"/>
  <c r="F220" i="14"/>
  <c r="H220" i="14" s="1"/>
  <c r="G219" i="14"/>
  <c r="I219" i="14" s="1"/>
  <c r="F219" i="14"/>
  <c r="H219" i="14" s="1"/>
  <c r="P221" i="14"/>
  <c r="O220" i="14"/>
  <c r="R221" i="14"/>
  <c r="Q221" i="14"/>
  <c r="AO225" i="12"/>
  <c r="AP225" i="12" s="1"/>
  <c r="AQ225" i="12" s="1"/>
  <c r="T221" i="14" l="1"/>
  <c r="U221" i="14"/>
  <c r="S221" i="14"/>
  <c r="AR225" i="12"/>
  <c r="AV225" i="12"/>
  <c r="AU225" i="12"/>
  <c r="AS225" i="12"/>
  <c r="W221" i="14" l="1"/>
  <c r="V221" i="14"/>
  <c r="AT225" i="12"/>
  <c r="X221" i="14" l="1"/>
  <c r="Y221" i="14" s="1"/>
  <c r="AW225" i="12"/>
  <c r="AX225" i="12"/>
  <c r="AC221" i="14" l="1"/>
  <c r="AD221" i="14"/>
  <c r="AA221" i="14"/>
  <c r="Z221" i="14"/>
  <c r="AY225" i="12"/>
  <c r="AZ225" i="12" s="1"/>
  <c r="BB225" i="12" s="1"/>
  <c r="AB221" i="14" l="1"/>
  <c r="AF221" i="14"/>
  <c r="AE221" i="14"/>
  <c r="BA225" i="12"/>
  <c r="BD225" i="12"/>
  <c r="BE225" i="12"/>
  <c r="BC225" i="12"/>
  <c r="AG221" i="14" l="1"/>
  <c r="AH221" i="14" s="1"/>
  <c r="BG225" i="12"/>
  <c r="BF225" i="12"/>
  <c r="AL221" i="14" l="1"/>
  <c r="AM221" i="14"/>
  <c r="AJ221" i="14"/>
  <c r="AI221" i="14"/>
  <c r="BH225" i="12"/>
  <c r="BI225" i="12" s="1"/>
  <c r="BK225" i="12" s="1"/>
  <c r="AK221" i="14" l="1"/>
  <c r="AO221" i="14"/>
  <c r="AN221" i="14"/>
  <c r="BM225" i="12"/>
  <c r="BN225" i="12"/>
  <c r="BJ225" i="12"/>
  <c r="BL225" i="12" s="1"/>
  <c r="BP225" i="12" s="1"/>
  <c r="AP221" i="14" l="1"/>
  <c r="AQ221" i="14" s="1"/>
  <c r="BO225" i="12"/>
  <c r="BQ225" i="12" s="1"/>
  <c r="BR225" i="12" s="1"/>
  <c r="BT225" i="12" s="1"/>
  <c r="AU221" i="14" l="1"/>
  <c r="AV221" i="14"/>
  <c r="AS221" i="14"/>
  <c r="AR221" i="14"/>
  <c r="AT221" i="14" s="1"/>
  <c r="BS225" i="12"/>
  <c r="BU225" i="12" s="1"/>
  <c r="BW225" i="12"/>
  <c r="BV225" i="12"/>
  <c r="AX221" i="14" l="1"/>
  <c r="AW221" i="14"/>
  <c r="BX225" i="12"/>
  <c r="BY225" i="12"/>
  <c r="AY221" i="14" l="1"/>
  <c r="AZ221" i="14" s="1"/>
  <c r="BB221" i="14" s="1"/>
  <c r="BZ225" i="12"/>
  <c r="CA225" i="12" s="1"/>
  <c r="CB225" i="12" s="1"/>
  <c r="BD221" i="14" l="1"/>
  <c r="BE221" i="14"/>
  <c r="BA221" i="14"/>
  <c r="BC221" i="14" s="1"/>
  <c r="CF225" i="12"/>
  <c r="CC225" i="12"/>
  <c r="CD225" i="12" s="1"/>
  <c r="CE225" i="12"/>
  <c r="BG221" i="14" l="1"/>
  <c r="BF221" i="14"/>
  <c r="CH225" i="12"/>
  <c r="CG225" i="12"/>
  <c r="BH221" i="14" l="1"/>
  <c r="BI221" i="14" s="1"/>
  <c r="CI225" i="12"/>
  <c r="CJ225" i="12" s="1"/>
  <c r="CN225" i="12" s="1"/>
  <c r="BM221" i="14" l="1"/>
  <c r="BN221" i="14"/>
  <c r="BK221" i="14"/>
  <c r="BJ221" i="14"/>
  <c r="CO225" i="12"/>
  <c r="CK225" i="12"/>
  <c r="CL225" i="12"/>
  <c r="BL221" i="14" l="1"/>
  <c r="BO221" i="14"/>
  <c r="BP221" i="14"/>
  <c r="CM225" i="12"/>
  <c r="CQ225" i="12" s="1"/>
  <c r="BQ221" i="14" l="1"/>
  <c r="BR221" i="14" s="1"/>
  <c r="CP225" i="12"/>
  <c r="CR225" i="12" s="1"/>
  <c r="CS225" i="12" s="1"/>
  <c r="CU225" i="12" s="1"/>
  <c r="BV221" i="14" l="1"/>
  <c r="BW221" i="14"/>
  <c r="BS221" i="14"/>
  <c r="BT221" i="14"/>
  <c r="CX225" i="12"/>
  <c r="CW225" i="12"/>
  <c r="CT225" i="12"/>
  <c r="CV225" i="12" s="1"/>
  <c r="CZ225" i="12" s="1"/>
  <c r="BU221" i="14" l="1"/>
  <c r="CY225" i="12"/>
  <c r="DA225" i="12" s="1"/>
  <c r="DB225" i="12" s="1"/>
  <c r="DD225" i="12" s="1"/>
  <c r="BY221" i="14" l="1"/>
  <c r="BX221" i="14"/>
  <c r="DC225" i="12"/>
  <c r="DE225" i="12" s="1"/>
  <c r="DF225" i="12"/>
  <c r="DG225" i="12"/>
  <c r="DI225" i="12" s="1"/>
  <c r="DH225" i="12"/>
  <c r="BZ221" i="14" l="1"/>
  <c r="CA221" i="14" s="1"/>
  <c r="DJ225" i="12"/>
  <c r="DK225" i="12" s="1"/>
  <c r="DO225" i="12" s="1"/>
  <c r="CE221" i="14" l="1"/>
  <c r="CF221" i="14"/>
  <c r="CC221" i="14"/>
  <c r="CB221" i="14"/>
  <c r="CD221" i="14" s="1"/>
  <c r="DP225" i="12"/>
  <c r="DL225" i="12"/>
  <c r="DM225" i="12"/>
  <c r="CH221" i="14" l="1"/>
  <c r="CG221" i="14"/>
  <c r="DN225" i="12"/>
  <c r="DQ225" i="12" s="1"/>
  <c r="DR225" i="12"/>
  <c r="CI221" i="14" l="1"/>
  <c r="CJ221" i="14" s="1"/>
  <c r="DS225" i="12"/>
  <c r="DT225" i="12" s="1"/>
  <c r="DY225" i="12" s="1"/>
  <c r="CN221" i="14" l="1"/>
  <c r="CO221" i="14"/>
  <c r="CL221" i="14"/>
  <c r="CK221" i="14"/>
  <c r="DU225" i="12"/>
  <c r="DV225" i="12"/>
  <c r="DW225" i="12" s="1"/>
  <c r="DX225" i="12"/>
  <c r="CM221" i="14" l="1"/>
  <c r="CQ221" i="14"/>
  <c r="CP221" i="14"/>
  <c r="DZ225" i="12"/>
  <c r="EA225" i="12"/>
  <c r="CR221" i="14" l="1"/>
  <c r="CS221" i="14" s="1"/>
  <c r="EB225" i="12"/>
  <c r="EC225" i="12" s="1"/>
  <c r="EE225" i="12" s="1"/>
  <c r="CW221" i="14" l="1"/>
  <c r="CX221" i="14"/>
  <c r="CU221" i="14"/>
  <c r="CT221" i="14"/>
  <c r="CV221" i="14" s="1"/>
  <c r="EG225" i="12"/>
  <c r="EH225" i="12"/>
  <c r="ED225" i="12"/>
  <c r="EF225" i="12" s="1"/>
  <c r="EI225" i="12" s="1"/>
  <c r="CZ221" i="14" l="1"/>
  <c r="CY221" i="14"/>
  <c r="EJ225" i="12"/>
  <c r="EK225" i="12" s="1"/>
  <c r="EL225" i="12" s="1"/>
  <c r="EM225" i="12" s="1"/>
  <c r="DA221" i="14" l="1"/>
  <c r="DB221" i="14" s="1"/>
  <c r="EN225" i="12"/>
  <c r="EO225" i="12" s="1"/>
  <c r="EP225" i="12"/>
  <c r="EQ225" i="12"/>
  <c r="DF221" i="14" l="1"/>
  <c r="DG221" i="14"/>
  <c r="DD221" i="14"/>
  <c r="DC221" i="14"/>
  <c r="ER225" i="12"/>
  <c r="ES225" i="12"/>
  <c r="DE221" i="14" l="1"/>
  <c r="DI221" i="14"/>
  <c r="DH221" i="14"/>
  <c r="ET225" i="12"/>
  <c r="EU225" i="12" s="1"/>
  <c r="EZ225" i="12" s="1"/>
  <c r="DJ221" i="14" l="1"/>
  <c r="DK221" i="14" s="1"/>
  <c r="EW225" i="12"/>
  <c r="EY225" i="12"/>
  <c r="EV225" i="12"/>
  <c r="EX225" i="12" s="1"/>
  <c r="DO221" i="14" l="1"/>
  <c r="DP221" i="14"/>
  <c r="DM221" i="14"/>
  <c r="DL221" i="14"/>
  <c r="FA225" i="12"/>
  <c r="FB225" i="12"/>
  <c r="DN221" i="14" l="1"/>
  <c r="DR221" i="14"/>
  <c r="DQ221" i="14"/>
  <c r="FC225" i="12"/>
  <c r="FD225" i="12" s="1"/>
  <c r="DS221" i="14" l="1"/>
  <c r="DT221" i="14" s="1"/>
  <c r="FI225" i="12"/>
  <c r="FH225" i="12"/>
  <c r="FE225" i="12"/>
  <c r="FF225" i="12"/>
  <c r="DX221" i="14" l="1"/>
  <c r="DY221" i="14"/>
  <c r="DV221" i="14"/>
  <c r="DU221" i="14"/>
  <c r="FG225" i="12"/>
  <c r="FK225" i="12" s="1"/>
  <c r="DW221" i="14" l="1"/>
  <c r="EA221" i="14"/>
  <c r="DZ221" i="14"/>
  <c r="FJ225" i="12"/>
  <c r="FL225" i="12" s="1"/>
  <c r="FM225" i="12" s="1"/>
  <c r="FQ225" i="12" s="1"/>
  <c r="EB221" i="14" l="1"/>
  <c r="EC221" i="14" s="1"/>
  <c r="FN225" i="12"/>
  <c r="FR225" i="12"/>
  <c r="FO225" i="12"/>
  <c r="FP225" i="12" s="1"/>
  <c r="EG221" i="14" l="1"/>
  <c r="EH221" i="14"/>
  <c r="EE221" i="14"/>
  <c r="ED221" i="14"/>
  <c r="FT225" i="12"/>
  <c r="FS225" i="12"/>
  <c r="EF221" i="14" l="1"/>
  <c r="EI221" i="14"/>
  <c r="EJ221" i="14"/>
  <c r="FU225" i="12"/>
  <c r="FV225" i="12" s="1"/>
  <c r="FX225" i="12" s="1"/>
  <c r="EK221" i="14" l="1"/>
  <c r="EL221" i="14" s="1"/>
  <c r="FW225" i="12"/>
  <c r="FY225" i="12" s="1"/>
  <c r="FZ225" i="12"/>
  <c r="GB225" i="12" s="1"/>
  <c r="GA225" i="12"/>
  <c r="GC225" i="12" s="1"/>
  <c r="EP221" i="14" l="1"/>
  <c r="EQ221" i="14"/>
  <c r="EM221" i="14"/>
  <c r="EN221" i="14"/>
  <c r="GD225" i="12"/>
  <c r="GE225" i="12" s="1"/>
  <c r="GG225" i="12" s="1"/>
  <c r="EO221" i="14" l="1"/>
  <c r="GI225" i="12"/>
  <c r="GJ225" i="12"/>
  <c r="GF225" i="12"/>
  <c r="GH225" i="12" s="1"/>
  <c r="GK225" i="12" s="1"/>
  <c r="ES221" i="14" l="1"/>
  <c r="ER221" i="14"/>
  <c r="GL225" i="12"/>
  <c r="GM225" i="12" s="1"/>
  <c r="GN225" i="12" s="1"/>
  <c r="GP225" i="12" s="1"/>
  <c r="ET221" i="14" l="1"/>
  <c r="EU221" i="14" s="1"/>
  <c r="GS225" i="12"/>
  <c r="GR225" i="12"/>
  <c r="GO225" i="12"/>
  <c r="GQ225" i="12" s="1"/>
  <c r="GT225" i="12" s="1"/>
  <c r="EY221" i="14" l="1"/>
  <c r="EZ221" i="14"/>
  <c r="EW221" i="14"/>
  <c r="EV221" i="14"/>
  <c r="GU225" i="12"/>
  <c r="GV225" i="12" s="1"/>
  <c r="GW225" i="12" s="1"/>
  <c r="GY225" i="12" s="1"/>
  <c r="EX221" i="14" l="1"/>
  <c r="FB221" i="14"/>
  <c r="FA221" i="14"/>
  <c r="GX225" i="12"/>
  <c r="GZ225" i="12" s="1"/>
  <c r="HB225" i="12"/>
  <c r="HA225" i="12"/>
  <c r="FC221" i="14" l="1"/>
  <c r="FD221" i="14" s="1"/>
  <c r="HD225" i="12"/>
  <c r="HC225" i="12"/>
  <c r="M225" i="12"/>
  <c r="FH221" i="14" l="1"/>
  <c r="FI221" i="14"/>
  <c r="FF221" i="14"/>
  <c r="FE221" i="14"/>
  <c r="FG221" i="14" s="1"/>
  <c r="HE225" i="12"/>
  <c r="HF225" i="12" s="1"/>
  <c r="M226" i="12"/>
  <c r="C226" i="12" s="1"/>
  <c r="O227" i="12"/>
  <c r="C225" i="12"/>
  <c r="FK221" i="14" l="1"/>
  <c r="FJ221" i="14"/>
  <c r="G225" i="12"/>
  <c r="I225" i="12" s="1"/>
  <c r="F225" i="12"/>
  <c r="H225" i="12" s="1"/>
  <c r="O226" i="12"/>
  <c r="R227" i="12"/>
  <c r="P227" i="12"/>
  <c r="G226" i="12"/>
  <c r="I226" i="12" s="1"/>
  <c r="F226" i="12"/>
  <c r="H226" i="12" s="1"/>
  <c r="FL221" i="14" l="1"/>
  <c r="FM221" i="14" s="1"/>
  <c r="U227" i="12"/>
  <c r="T227" i="12"/>
  <c r="Q227" i="12"/>
  <c r="S227" i="12" s="1"/>
  <c r="FQ221" i="14" l="1"/>
  <c r="FR221" i="14"/>
  <c r="FO221" i="14"/>
  <c r="FN221" i="14"/>
  <c r="V227" i="12"/>
  <c r="W227" i="12"/>
  <c r="FP221" i="14" l="1"/>
  <c r="FT221" i="14"/>
  <c r="FS221" i="14"/>
  <c r="X227" i="12"/>
  <c r="Y227" i="12" s="1"/>
  <c r="AC227" i="12" s="1"/>
  <c r="FU221" i="14" l="1"/>
  <c r="FV221" i="14" s="1"/>
  <c r="AA227" i="12"/>
  <c r="Z227" i="12"/>
  <c r="AB227" i="12" s="1"/>
  <c r="AD227" i="12"/>
  <c r="FZ221" i="14" l="1"/>
  <c r="GA221" i="14"/>
  <c r="FX221" i="14"/>
  <c r="FW221" i="14"/>
  <c r="FY221" i="14" s="1"/>
  <c r="AF227" i="12"/>
  <c r="AE227" i="12"/>
  <c r="GC221" i="14" l="1"/>
  <c r="GB221" i="14"/>
  <c r="AG227" i="12"/>
  <c r="AH227" i="12" s="1"/>
  <c r="AI227" i="12" s="1"/>
  <c r="GD221" i="14" l="1"/>
  <c r="GE221" i="14" s="1"/>
  <c r="GG221" i="14" s="1"/>
  <c r="AM227" i="12"/>
  <c r="AJ227" i="12"/>
  <c r="AK227" i="12" s="1"/>
  <c r="AO227" i="12" s="1"/>
  <c r="AL227" i="12"/>
  <c r="GI221" i="14" l="1"/>
  <c r="GJ221" i="14"/>
  <c r="GF221" i="14"/>
  <c r="GH221" i="14" s="1"/>
  <c r="AN227" i="12"/>
  <c r="AP227" i="12" s="1"/>
  <c r="AQ227" i="12" s="1"/>
  <c r="AR227" i="12" s="1"/>
  <c r="GL221" i="14" l="1"/>
  <c r="GK221" i="14"/>
  <c r="AU227" i="12"/>
  <c r="AS227" i="12"/>
  <c r="AT227" i="12" s="1"/>
  <c r="AV227" i="12"/>
  <c r="GM221" i="14" l="1"/>
  <c r="GN221" i="14" s="1"/>
  <c r="AX227" i="12"/>
  <c r="AW227" i="12"/>
  <c r="GR221" i="14" l="1"/>
  <c r="GS221" i="14"/>
  <c r="GP221" i="14"/>
  <c r="GO221" i="14"/>
  <c r="AY227" i="12"/>
  <c r="AZ227" i="12" s="1"/>
  <c r="BB227" i="12" s="1"/>
  <c r="GQ221" i="14" l="1"/>
  <c r="GU221" i="14"/>
  <c r="GT221" i="14"/>
  <c r="BA227" i="12"/>
  <c r="BE227" i="12"/>
  <c r="BD227" i="12"/>
  <c r="BC227" i="12"/>
  <c r="BG227" i="12" s="1"/>
  <c r="GV221" i="14" l="1"/>
  <c r="GW221" i="14" s="1"/>
  <c r="BF227" i="12"/>
  <c r="BH227" i="12" s="1"/>
  <c r="BI227" i="12" s="1"/>
  <c r="BJ227" i="12" s="1"/>
  <c r="HA221" i="14" l="1"/>
  <c r="HB221" i="14"/>
  <c r="GY221" i="14"/>
  <c r="GX221" i="14"/>
  <c r="BN227" i="12"/>
  <c r="BM227" i="12"/>
  <c r="BK227" i="12"/>
  <c r="BL227" i="12" s="1"/>
  <c r="BO227" i="12" s="1"/>
  <c r="GZ221" i="14" l="1"/>
  <c r="M221" i="14"/>
  <c r="HC221" i="14"/>
  <c r="HD221" i="14"/>
  <c r="BP227" i="12"/>
  <c r="BQ227" i="12" s="1"/>
  <c r="BR227" i="12" s="1"/>
  <c r="BS227" i="12" s="1"/>
  <c r="HE221" i="14" l="1"/>
  <c r="HF221" i="14" s="1"/>
  <c r="C221" i="14"/>
  <c r="O223" i="14"/>
  <c r="M222" i="14"/>
  <c r="C222" i="14" s="1"/>
  <c r="BT227" i="12"/>
  <c r="BU227" i="12" s="1"/>
  <c r="BW227" i="12"/>
  <c r="BV227" i="12"/>
  <c r="P223" i="14" l="1"/>
  <c r="Q223" i="14" s="1"/>
  <c r="O222" i="14"/>
  <c r="R223" i="14"/>
  <c r="F222" i="14"/>
  <c r="H222" i="14" s="1"/>
  <c r="G222" i="14"/>
  <c r="I222" i="14" s="1"/>
  <c r="G221" i="14"/>
  <c r="I221" i="14" s="1"/>
  <c r="F221" i="14"/>
  <c r="H221" i="14" s="1"/>
  <c r="BY227" i="12"/>
  <c r="BX227" i="12"/>
  <c r="S223" i="14" l="1"/>
  <c r="T223" i="14"/>
  <c r="U223" i="14"/>
  <c r="BZ227" i="12"/>
  <c r="CA227" i="12" s="1"/>
  <c r="CF227" i="12" s="1"/>
  <c r="W223" i="14" l="1"/>
  <c r="V223" i="14"/>
  <c r="CE227" i="12"/>
  <c r="CC227" i="12"/>
  <c r="CB227" i="12"/>
  <c r="X223" i="14" l="1"/>
  <c r="Y223" i="14" s="1"/>
  <c r="CD227" i="12"/>
  <c r="AC223" i="14" l="1"/>
  <c r="AD223" i="14"/>
  <c r="AA223" i="14"/>
  <c r="Z223" i="14"/>
  <c r="CG227" i="12"/>
  <c r="CH227" i="12"/>
  <c r="AB223" i="14" l="1"/>
  <c r="AF223" i="14" s="1"/>
  <c r="AE223" i="14"/>
  <c r="CI227" i="12"/>
  <c r="CJ227" i="12" s="1"/>
  <c r="AG223" i="14" l="1"/>
  <c r="AH223" i="14" s="1"/>
  <c r="CO227" i="12"/>
  <c r="CN227" i="12"/>
  <c r="CK227" i="12"/>
  <c r="CL227" i="12"/>
  <c r="AL223" i="14" l="1"/>
  <c r="AM223" i="14"/>
  <c r="AJ223" i="14"/>
  <c r="AI223" i="14"/>
  <c r="AK223" i="14" s="1"/>
  <c r="CM227" i="12"/>
  <c r="CQ227" i="12" s="1"/>
  <c r="AO223" i="14" l="1"/>
  <c r="AN223" i="14"/>
  <c r="CP227" i="12"/>
  <c r="CR227" i="12" s="1"/>
  <c r="CS227" i="12" s="1"/>
  <c r="CT227" i="12" s="1"/>
  <c r="AP223" i="14" l="1"/>
  <c r="AQ223" i="14" s="1"/>
  <c r="CU227" i="12"/>
  <c r="CW227" i="12"/>
  <c r="CX227" i="12"/>
  <c r="CV227" i="12"/>
  <c r="CY227" i="12" s="1"/>
  <c r="AU223" i="14" l="1"/>
  <c r="AV223" i="14"/>
  <c r="AS223" i="14"/>
  <c r="AR223" i="14"/>
  <c r="CZ227" i="12"/>
  <c r="DA227" i="12" s="1"/>
  <c r="DB227" i="12" s="1"/>
  <c r="DC227" i="12" s="1"/>
  <c r="AT223" i="14" l="1"/>
  <c r="AW223" i="14"/>
  <c r="AX223" i="14"/>
  <c r="DF227" i="12"/>
  <c r="DD227" i="12"/>
  <c r="DE227" i="12" s="1"/>
  <c r="DH227" i="12" s="1"/>
  <c r="DG227" i="12"/>
  <c r="AY223" i="14" l="1"/>
  <c r="AZ223" i="14" s="1"/>
  <c r="DI227" i="12"/>
  <c r="DJ227" i="12" s="1"/>
  <c r="DK227" i="12" s="1"/>
  <c r="DM227" i="12" s="1"/>
  <c r="BD223" i="14" l="1"/>
  <c r="BE223" i="14"/>
  <c r="BA223" i="14"/>
  <c r="BB223" i="14"/>
  <c r="DO227" i="12"/>
  <c r="DP227" i="12"/>
  <c r="DL227" i="12"/>
  <c r="DN227" i="12" s="1"/>
  <c r="DR227" i="12" s="1"/>
  <c r="BC223" i="14" l="1"/>
  <c r="DQ227" i="12"/>
  <c r="DS227" i="12" s="1"/>
  <c r="DT227" i="12" s="1"/>
  <c r="DV227" i="12" s="1"/>
  <c r="BG223" i="14" l="1"/>
  <c r="BF223" i="14"/>
  <c r="DU227" i="12"/>
  <c r="DW227" i="12" s="1"/>
  <c r="DX227" i="12"/>
  <c r="DY227" i="12"/>
  <c r="BH223" i="14" l="1"/>
  <c r="BI223" i="14" s="1"/>
  <c r="EA227" i="12"/>
  <c r="DZ227" i="12"/>
  <c r="BM223" i="14" l="1"/>
  <c r="BN223" i="14"/>
  <c r="BK223" i="14"/>
  <c r="BJ223" i="14"/>
  <c r="EB227" i="12"/>
  <c r="EC227" i="12" s="1"/>
  <c r="EH227" i="12" s="1"/>
  <c r="BL223" i="14" l="1"/>
  <c r="BP223" i="14"/>
  <c r="BO223" i="14"/>
  <c r="EE227" i="12"/>
  <c r="ED227" i="12"/>
  <c r="EG227" i="12"/>
  <c r="BQ223" i="14" l="1"/>
  <c r="BR223" i="14" s="1"/>
  <c r="EF227" i="12"/>
  <c r="EJ227" i="12" s="1"/>
  <c r="BV223" i="14" l="1"/>
  <c r="BW223" i="14"/>
  <c r="BT223" i="14"/>
  <c r="BS223" i="14"/>
  <c r="BU223" i="14" s="1"/>
  <c r="EI227" i="12"/>
  <c r="EK227" i="12" s="1"/>
  <c r="EL227" i="12" s="1"/>
  <c r="EM227" i="12" s="1"/>
  <c r="BX223" i="14" l="1"/>
  <c r="BY223" i="14"/>
  <c r="EN227" i="12"/>
  <c r="EP227" i="12"/>
  <c r="EQ227" i="12"/>
  <c r="EO227" i="12"/>
  <c r="ER227" i="12" s="1"/>
  <c r="BZ223" i="14" l="1"/>
  <c r="CA223" i="14" s="1"/>
  <c r="CB223" i="14" s="1"/>
  <c r="ES227" i="12"/>
  <c r="ET227" i="12" s="1"/>
  <c r="EU227" i="12" s="1"/>
  <c r="EV227" i="12" s="1"/>
  <c r="CE223" i="14" l="1"/>
  <c r="CF223" i="14"/>
  <c r="CC223" i="14"/>
  <c r="CD223" i="14" s="1"/>
  <c r="EW227" i="12"/>
  <c r="EX227" i="12" s="1"/>
  <c r="EY227" i="12"/>
  <c r="EZ227" i="12"/>
  <c r="CH223" i="14" l="1"/>
  <c r="CG223" i="14"/>
  <c r="FB227" i="12"/>
  <c r="FA227" i="12"/>
  <c r="CI223" i="14" l="1"/>
  <c r="CJ223" i="14" s="1"/>
  <c r="FC227" i="12"/>
  <c r="FD227" i="12" s="1"/>
  <c r="FF227" i="12" s="1"/>
  <c r="CN223" i="14" l="1"/>
  <c r="CO223" i="14"/>
  <c r="CL223" i="14"/>
  <c r="CK223" i="14"/>
  <c r="CM223" i="14" s="1"/>
  <c r="FI227" i="12"/>
  <c r="FH227" i="12"/>
  <c r="FE227" i="12"/>
  <c r="FG227" i="12" s="1"/>
  <c r="FK227" i="12" s="1"/>
  <c r="CP223" i="14" l="1"/>
  <c r="CQ223" i="14"/>
  <c r="FJ227" i="12"/>
  <c r="FL227" i="12" s="1"/>
  <c r="FM227" i="12" s="1"/>
  <c r="FR227" i="12" s="1"/>
  <c r="CR223" i="14" l="1"/>
  <c r="CS223" i="14" s="1"/>
  <c r="FO227" i="12"/>
  <c r="FN227" i="12"/>
  <c r="FP227" i="12" s="1"/>
  <c r="FQ227" i="12"/>
  <c r="CW223" i="14" l="1"/>
  <c r="CX223" i="14"/>
  <c r="CT223" i="14"/>
  <c r="CU223" i="14"/>
  <c r="FS227" i="12"/>
  <c r="FT227" i="12"/>
  <c r="CV223" i="14" l="1"/>
  <c r="FU227" i="12"/>
  <c r="FV227" i="12" s="1"/>
  <c r="FX227" i="12" s="1"/>
  <c r="CZ223" i="14" l="1"/>
  <c r="CY223" i="14"/>
  <c r="FW227" i="12"/>
  <c r="FY227" i="12" s="1"/>
  <c r="GA227" i="12"/>
  <c r="FZ227" i="12"/>
  <c r="DA223" i="14" l="1"/>
  <c r="DB223" i="14" s="1"/>
  <c r="GB227" i="12"/>
  <c r="GC227" i="12"/>
  <c r="DF223" i="14" l="1"/>
  <c r="DG223" i="14"/>
  <c r="DD223" i="14"/>
  <c r="DC223" i="14"/>
  <c r="DE223" i="14" s="1"/>
  <c r="GD227" i="12"/>
  <c r="GE227" i="12" s="1"/>
  <c r="GG227" i="12" s="1"/>
  <c r="DI223" i="14" l="1"/>
  <c r="DH223" i="14"/>
  <c r="GF227" i="12"/>
  <c r="GH227" i="12" s="1"/>
  <c r="GJ227" i="12"/>
  <c r="GI227" i="12"/>
  <c r="DJ223" i="14" l="1"/>
  <c r="DK223" i="14" s="1"/>
  <c r="GK227" i="12"/>
  <c r="GL227" i="12"/>
  <c r="DO223" i="14" l="1"/>
  <c r="DP223" i="14"/>
  <c r="DM223" i="14"/>
  <c r="DL223" i="14"/>
  <c r="DN223" i="14" s="1"/>
  <c r="GM227" i="12"/>
  <c r="GN227" i="12" s="1"/>
  <c r="GP227" i="12" s="1"/>
  <c r="DQ223" i="14" l="1"/>
  <c r="DR223" i="14"/>
  <c r="GO227" i="12"/>
  <c r="GQ227" i="12" s="1"/>
  <c r="GR227" i="12"/>
  <c r="GS227" i="12"/>
  <c r="DS223" i="14" l="1"/>
  <c r="DT223" i="14" s="1"/>
  <c r="GU227" i="12"/>
  <c r="GT227" i="12"/>
  <c r="DX223" i="14" l="1"/>
  <c r="DY223" i="14"/>
  <c r="DU223" i="14"/>
  <c r="DV223" i="14"/>
  <c r="GV227" i="12"/>
  <c r="GW227" i="12" s="1"/>
  <c r="GX227" i="12" s="1"/>
  <c r="DW223" i="14" l="1"/>
  <c r="GY227" i="12"/>
  <c r="HB227" i="12"/>
  <c r="HA227" i="12"/>
  <c r="GZ227" i="12"/>
  <c r="EA223" i="14" l="1"/>
  <c r="DZ223" i="14"/>
  <c r="HC227" i="12"/>
  <c r="M227" i="12"/>
  <c r="M228" i="12" s="1"/>
  <c r="C228" i="12" s="1"/>
  <c r="HD227" i="12"/>
  <c r="O229" i="12"/>
  <c r="EB223" i="14" l="1"/>
  <c r="EC223" i="14" s="1"/>
  <c r="C227" i="12"/>
  <c r="HE227" i="12"/>
  <c r="HF227" i="12" s="1"/>
  <c r="O228" i="12"/>
  <c r="P229" i="12"/>
  <c r="Q229" i="12" s="1"/>
  <c r="G228" i="12"/>
  <c r="I228" i="12" s="1"/>
  <c r="F228" i="12"/>
  <c r="H228" i="12" s="1"/>
  <c r="F227" i="12"/>
  <c r="H227" i="12" s="1"/>
  <c r="G227" i="12"/>
  <c r="I227" i="12" s="1"/>
  <c r="EG223" i="14" l="1"/>
  <c r="EH223" i="14"/>
  <c r="EE223" i="14"/>
  <c r="ED223" i="14"/>
  <c r="EF223" i="14" s="1"/>
  <c r="R229" i="12"/>
  <c r="S229" i="12" s="1"/>
  <c r="U229" i="12"/>
  <c r="T229" i="12"/>
  <c r="EJ223" i="14" l="1"/>
  <c r="EI223" i="14"/>
  <c r="W229" i="12"/>
  <c r="V229" i="12"/>
  <c r="EK223" i="14" l="1"/>
  <c r="EL223" i="14" s="1"/>
  <c r="X229" i="12"/>
  <c r="Y229" i="12" s="1"/>
  <c r="AD229" i="12" s="1"/>
  <c r="EP223" i="14" l="1"/>
  <c r="EQ223" i="14"/>
  <c r="EN223" i="14"/>
  <c r="EM223" i="14"/>
  <c r="AA229" i="12"/>
  <c r="Z229" i="12"/>
  <c r="AC229" i="12"/>
  <c r="EO223" i="14" l="1"/>
  <c r="ER223" i="14"/>
  <c r="ES223" i="14"/>
  <c r="AB229" i="12"/>
  <c r="AE229" i="12" s="1"/>
  <c r="ET223" i="14" l="1"/>
  <c r="EU223" i="14" s="1"/>
  <c r="AF229" i="12"/>
  <c r="AG229" i="12" s="1"/>
  <c r="AH229" i="12" s="1"/>
  <c r="AJ229" i="12" s="1"/>
  <c r="EY223" i="14" l="1"/>
  <c r="EZ223" i="14"/>
  <c r="EV223" i="14"/>
  <c r="EW223" i="14"/>
  <c r="AI229" i="12"/>
  <c r="AK229" i="12" s="1"/>
  <c r="AL229" i="12"/>
  <c r="AM229" i="12"/>
  <c r="EX223" i="14" l="1"/>
  <c r="AN229" i="12"/>
  <c r="AO229" i="12"/>
  <c r="FB223" i="14" l="1"/>
  <c r="FA223" i="14"/>
  <c r="AP229" i="12"/>
  <c r="AQ229" i="12" s="1"/>
  <c r="AV229" i="12" s="1"/>
  <c r="FC223" i="14" l="1"/>
  <c r="FD223" i="14" s="1"/>
  <c r="AR229" i="12"/>
  <c r="AS229" i="12"/>
  <c r="AU229" i="12"/>
  <c r="FH223" i="14" l="1"/>
  <c r="FI223" i="14"/>
  <c r="FF223" i="14"/>
  <c r="FE223" i="14"/>
  <c r="FG223" i="14" s="1"/>
  <c r="AT229" i="12"/>
  <c r="AW229" i="12" s="1"/>
  <c r="FJ223" i="14" l="1"/>
  <c r="FK223" i="14"/>
  <c r="AX229" i="12"/>
  <c r="AY229" i="12" s="1"/>
  <c r="AZ229" i="12" s="1"/>
  <c r="BB229" i="12" s="1"/>
  <c r="FL223" i="14" l="1"/>
  <c r="FM223" i="14" s="1"/>
  <c r="FN223" i="14" s="1"/>
  <c r="BD229" i="12"/>
  <c r="BE229" i="12"/>
  <c r="BA229" i="12"/>
  <c r="BC229" i="12" s="1"/>
  <c r="BG229" i="12" s="1"/>
  <c r="FQ223" i="14" l="1"/>
  <c r="FR223" i="14"/>
  <c r="FO223" i="14"/>
  <c r="FP223" i="14" s="1"/>
  <c r="BF229" i="12"/>
  <c r="BH229" i="12" s="1"/>
  <c r="BI229" i="12" s="1"/>
  <c r="BK229" i="12" s="1"/>
  <c r="FT223" i="14" l="1"/>
  <c r="FS223" i="14"/>
  <c r="BJ229" i="12"/>
  <c r="BL229" i="12" s="1"/>
  <c r="BN229" i="12"/>
  <c r="BM229" i="12"/>
  <c r="FU223" i="14" l="1"/>
  <c r="FV223" i="14" s="1"/>
  <c r="FX223" i="14" s="1"/>
  <c r="BP229" i="12"/>
  <c r="BO229" i="12"/>
  <c r="FZ223" i="14" l="1"/>
  <c r="GA223" i="14"/>
  <c r="FW223" i="14"/>
  <c r="FY223" i="14" s="1"/>
  <c r="BQ229" i="12"/>
  <c r="BR229" i="12" s="1"/>
  <c r="BT229" i="12" s="1"/>
  <c r="GC223" i="14" l="1"/>
  <c r="GB223" i="14"/>
  <c r="BS229" i="12"/>
  <c r="BU229" i="12" s="1"/>
  <c r="BW229" i="12"/>
  <c r="BV229" i="12"/>
  <c r="GD223" i="14" l="1"/>
  <c r="GE223" i="14" s="1"/>
  <c r="BY229" i="12"/>
  <c r="BX229" i="12"/>
  <c r="GI223" i="14" l="1"/>
  <c r="GJ223" i="14"/>
  <c r="GG223" i="14"/>
  <c r="GF223" i="14"/>
  <c r="BZ229" i="12"/>
  <c r="CA229" i="12" s="1"/>
  <c r="CB229" i="12" s="1"/>
  <c r="GH223" i="14" l="1"/>
  <c r="GK223" i="14"/>
  <c r="GL223" i="14"/>
  <c r="CE229" i="12"/>
  <c r="CF229" i="12"/>
  <c r="CC229" i="12"/>
  <c r="CD229" i="12" s="1"/>
  <c r="CH229" i="12" s="1"/>
  <c r="GM223" i="14" l="1"/>
  <c r="GN223" i="14" s="1"/>
  <c r="GO223" i="14" s="1"/>
  <c r="CG229" i="12"/>
  <c r="CI229" i="12" s="1"/>
  <c r="CJ229" i="12" s="1"/>
  <c r="CN229" i="12" s="1"/>
  <c r="GR223" i="14" l="1"/>
  <c r="GS223" i="14"/>
  <c r="GP223" i="14"/>
  <c r="GQ223" i="14" s="1"/>
  <c r="CK229" i="12"/>
  <c r="CO229" i="12"/>
  <c r="CL229" i="12"/>
  <c r="GU223" i="14" l="1"/>
  <c r="GT223" i="14"/>
  <c r="CM229" i="12"/>
  <c r="GV223" i="14" l="1"/>
  <c r="GW223" i="14" s="1"/>
  <c r="CQ229" i="12"/>
  <c r="CP229" i="12"/>
  <c r="HA223" i="14" l="1"/>
  <c r="HB223" i="14"/>
  <c r="GY223" i="14"/>
  <c r="GX223" i="14"/>
  <c r="CR229" i="12"/>
  <c r="CS229" i="12" s="1"/>
  <c r="CT229" i="12" s="1"/>
  <c r="GZ223" i="14" l="1"/>
  <c r="M223" i="14"/>
  <c r="HD223" i="14"/>
  <c r="HC223" i="14"/>
  <c r="HE223" i="14" s="1"/>
  <c r="HF223" i="14" s="1"/>
  <c r="CU229" i="12"/>
  <c r="CW229" i="12"/>
  <c r="CX229" i="12"/>
  <c r="CV229" i="12"/>
  <c r="M224" i="14" l="1"/>
  <c r="C224" i="14" s="1"/>
  <c r="C223" i="14"/>
  <c r="O225" i="14"/>
  <c r="CZ229" i="12"/>
  <c r="CY229" i="12"/>
  <c r="F223" i="14" l="1"/>
  <c r="H223" i="14" s="1"/>
  <c r="G223" i="14"/>
  <c r="I223" i="14" s="1"/>
  <c r="P225" i="14"/>
  <c r="O224" i="14"/>
  <c r="G224" i="14"/>
  <c r="I224" i="14" s="1"/>
  <c r="F224" i="14"/>
  <c r="H224" i="14" s="1"/>
  <c r="DA229" i="12"/>
  <c r="DB229" i="12" s="1"/>
  <c r="DG229" i="12" s="1"/>
  <c r="T225" i="14" l="1"/>
  <c r="U225" i="14"/>
  <c r="R225" i="14"/>
  <c r="Q225" i="14"/>
  <c r="S225" i="14" s="1"/>
  <c r="DD229" i="12"/>
  <c r="DC229" i="12"/>
  <c r="DE229" i="12" s="1"/>
  <c r="DF229" i="12"/>
  <c r="W225" i="14" l="1"/>
  <c r="V225" i="14"/>
  <c r="DI229" i="12"/>
  <c r="DH229" i="12"/>
  <c r="X225" i="14" l="1"/>
  <c r="Y225" i="14" s="1"/>
  <c r="DJ229" i="12"/>
  <c r="DK229" i="12" s="1"/>
  <c r="DL229" i="12" s="1"/>
  <c r="AC225" i="14" l="1"/>
  <c r="AD225" i="14"/>
  <c r="AA225" i="14"/>
  <c r="Z225" i="14"/>
  <c r="AB225" i="14" s="1"/>
  <c r="DM229" i="12"/>
  <c r="DN229" i="12" s="1"/>
  <c r="DO229" i="12"/>
  <c r="DP229" i="12"/>
  <c r="AE225" i="14" l="1"/>
  <c r="AF225" i="14"/>
  <c r="DR229" i="12"/>
  <c r="DQ229" i="12"/>
  <c r="AG225" i="14" l="1"/>
  <c r="AH225" i="14" s="1"/>
  <c r="DS229" i="12"/>
  <c r="DT229" i="12" s="1"/>
  <c r="DY229" i="12" s="1"/>
  <c r="AL225" i="14" l="1"/>
  <c r="AM225" i="14"/>
  <c r="AI225" i="14"/>
  <c r="AJ225" i="14"/>
  <c r="DU229" i="12"/>
  <c r="DV229" i="12"/>
  <c r="DW229" i="12" s="1"/>
  <c r="DX229" i="12"/>
  <c r="AK225" i="14" l="1"/>
  <c r="EA229" i="12"/>
  <c r="DZ229" i="12"/>
  <c r="AO225" i="14" l="1"/>
  <c r="AN225" i="14"/>
  <c r="EB229" i="12"/>
  <c r="EC229" i="12" s="1"/>
  <c r="EE229" i="12" s="1"/>
  <c r="AP225" i="14" l="1"/>
  <c r="AQ225" i="14" s="1"/>
  <c r="EG229" i="12"/>
  <c r="EH229" i="12"/>
  <c r="ED229" i="12"/>
  <c r="EF229" i="12" s="1"/>
  <c r="EJ229" i="12" s="1"/>
  <c r="AU225" i="14" l="1"/>
  <c r="AV225" i="14"/>
  <c r="AS225" i="14"/>
  <c r="AR225" i="14"/>
  <c r="EI229" i="12"/>
  <c r="EK229" i="12" s="1"/>
  <c r="EL229" i="12" s="1"/>
  <c r="AT225" i="14" l="1"/>
  <c r="AW225" i="14"/>
  <c r="AX225" i="14"/>
  <c r="EN229" i="12"/>
  <c r="EP229" i="12"/>
  <c r="EQ229" i="12"/>
  <c r="EM229" i="12"/>
  <c r="AY225" i="14" l="1"/>
  <c r="AZ225" i="14" s="1"/>
  <c r="EO229" i="12"/>
  <c r="ER229" i="12" s="1"/>
  <c r="BD225" i="14" l="1"/>
  <c r="BE225" i="14"/>
  <c r="BA225" i="14"/>
  <c r="BB225" i="14"/>
  <c r="ES229" i="12"/>
  <c r="ET229" i="12" s="1"/>
  <c r="EU229" i="12" s="1"/>
  <c r="EY229" i="12" s="1"/>
  <c r="BC225" i="14" l="1"/>
  <c r="EV229" i="12"/>
  <c r="EW229" i="12"/>
  <c r="EX229" i="12" s="1"/>
  <c r="FA229" i="12" s="1"/>
  <c r="EZ229" i="12"/>
  <c r="BF225" i="14" l="1"/>
  <c r="BG225" i="14"/>
  <c r="FB229" i="12"/>
  <c r="FC229" i="12" s="1"/>
  <c r="FD229" i="12" s="1"/>
  <c r="BH225" i="14" l="1"/>
  <c r="BI225" i="14" s="1"/>
  <c r="FF229" i="12"/>
  <c r="FH229" i="12"/>
  <c r="FE229" i="12"/>
  <c r="FG229" i="12" s="1"/>
  <c r="FI229" i="12"/>
  <c r="BM225" i="14" l="1"/>
  <c r="BN225" i="14"/>
  <c r="BJ225" i="14"/>
  <c r="BK225" i="14"/>
  <c r="FK229" i="12"/>
  <c r="FJ229" i="12"/>
  <c r="BL225" i="14" l="1"/>
  <c r="FL229" i="12"/>
  <c r="FM229" i="12" s="1"/>
  <c r="FQ229" i="12" s="1"/>
  <c r="BP225" i="14" l="1"/>
  <c r="BO225" i="14"/>
  <c r="FN229" i="12"/>
  <c r="FR229" i="12"/>
  <c r="FO229" i="12"/>
  <c r="FP229" i="12" s="1"/>
  <c r="BQ225" i="14" l="1"/>
  <c r="BR225" i="14" s="1"/>
  <c r="FS229" i="12"/>
  <c r="FT229" i="12"/>
  <c r="BV225" i="14" l="1"/>
  <c r="BW225" i="14"/>
  <c r="BT225" i="14"/>
  <c r="BS225" i="14"/>
  <c r="BU225" i="14" s="1"/>
  <c r="FU229" i="12"/>
  <c r="FV229" i="12" s="1"/>
  <c r="FX229" i="12" s="1"/>
  <c r="BY225" i="14" l="1"/>
  <c r="BX225" i="14"/>
  <c r="GA229" i="12"/>
  <c r="FW229" i="12"/>
  <c r="FY229" i="12" s="1"/>
  <c r="FZ229" i="12"/>
  <c r="BZ225" i="14" l="1"/>
  <c r="CA225" i="14" s="1"/>
  <c r="GC229" i="12"/>
  <c r="GB229" i="12"/>
  <c r="CE225" i="14" l="1"/>
  <c r="CF225" i="14"/>
  <c r="CC225" i="14"/>
  <c r="CB225" i="14"/>
  <c r="CD225" i="14" s="1"/>
  <c r="GD229" i="12"/>
  <c r="GE229" i="12" s="1"/>
  <c r="GI229" i="12" s="1"/>
  <c r="CH225" i="14" l="1"/>
  <c r="CG225" i="14"/>
  <c r="GG229" i="12"/>
  <c r="GJ229" i="12"/>
  <c r="GF229" i="12"/>
  <c r="GH229" i="12" s="1"/>
  <c r="CI225" i="14" l="1"/>
  <c r="CJ225" i="14" s="1"/>
  <c r="GK229" i="12"/>
  <c r="GL229" i="12"/>
  <c r="CN225" i="14" l="1"/>
  <c r="CO225" i="14"/>
  <c r="CL225" i="14"/>
  <c r="CK225" i="14"/>
  <c r="GM229" i="12"/>
  <c r="GN229" i="12" s="1"/>
  <c r="GP229" i="12" s="1"/>
  <c r="CM225" i="14" l="1"/>
  <c r="CQ225" i="14"/>
  <c r="CP225" i="14"/>
  <c r="GO229" i="12"/>
  <c r="GS229" i="12"/>
  <c r="GR229" i="12"/>
  <c r="GQ229" i="12"/>
  <c r="GU229" i="12" s="1"/>
  <c r="CR225" i="14" l="1"/>
  <c r="CS225" i="14" s="1"/>
  <c r="GT229" i="12"/>
  <c r="GV229" i="12" s="1"/>
  <c r="GW229" i="12" s="1"/>
  <c r="GY229" i="12" s="1"/>
  <c r="CW225" i="14" l="1"/>
  <c r="CX225" i="14"/>
  <c r="CU225" i="14"/>
  <c r="CT225" i="14"/>
  <c r="GX229" i="12"/>
  <c r="GZ229" i="12" s="1"/>
  <c r="HB229" i="12"/>
  <c r="HA229" i="12"/>
  <c r="CV225" i="14" l="1"/>
  <c r="CY225" i="14"/>
  <c r="CZ225" i="14"/>
  <c r="M229" i="12"/>
  <c r="HD229" i="12"/>
  <c r="HC229" i="12"/>
  <c r="HE229" i="12" s="1"/>
  <c r="HF229" i="12" s="1"/>
  <c r="DA225" i="14" l="1"/>
  <c r="DB225" i="14" s="1"/>
  <c r="M230" i="12"/>
  <c r="C230" i="12" s="1"/>
  <c r="O231" i="12"/>
  <c r="C229" i="12"/>
  <c r="DF225" i="14" l="1"/>
  <c r="DG225" i="14"/>
  <c r="DC225" i="14"/>
  <c r="DD225" i="14"/>
  <c r="O230" i="12"/>
  <c r="P231" i="12"/>
  <c r="Q231" i="12"/>
  <c r="G229" i="12"/>
  <c r="I229" i="12" s="1"/>
  <c r="F229" i="12"/>
  <c r="H229" i="12" s="1"/>
  <c r="F230" i="12"/>
  <c r="H230" i="12" s="1"/>
  <c r="G230" i="12"/>
  <c r="I230" i="12" s="1"/>
  <c r="DE225" i="14" l="1"/>
  <c r="R231" i="12"/>
  <c r="S231" i="12" s="1"/>
  <c r="T231" i="12"/>
  <c r="U231" i="12"/>
  <c r="DI225" i="14" l="1"/>
  <c r="DH225" i="14"/>
  <c r="V231" i="12"/>
  <c r="W231" i="12"/>
  <c r="DJ225" i="14" l="1"/>
  <c r="DK225" i="14" s="1"/>
  <c r="X231" i="12"/>
  <c r="Y231" i="12" s="1"/>
  <c r="DO225" i="14" l="1"/>
  <c r="DP225" i="14"/>
  <c r="DM225" i="14"/>
  <c r="DL225" i="14"/>
  <c r="Z231" i="12"/>
  <c r="AD231" i="12"/>
  <c r="AC231" i="12"/>
  <c r="AA231" i="12"/>
  <c r="AB231" i="12" s="1"/>
  <c r="DN225" i="14" l="1"/>
  <c r="DQ225" i="14"/>
  <c r="DR225" i="14"/>
  <c r="AF231" i="12"/>
  <c r="AE231" i="12"/>
  <c r="DS225" i="14" l="1"/>
  <c r="DT225" i="14" s="1"/>
  <c r="AG231" i="12"/>
  <c r="AH231" i="12" s="1"/>
  <c r="AI231" i="12" s="1"/>
  <c r="DX225" i="14" l="1"/>
  <c r="DY225" i="14"/>
  <c r="DU225" i="14"/>
  <c r="DV225" i="14"/>
  <c r="AJ231" i="12"/>
  <c r="AM231" i="12"/>
  <c r="AL231" i="12"/>
  <c r="AK231" i="12"/>
  <c r="DW225" i="14" l="1"/>
  <c r="AN231" i="12"/>
  <c r="AO231" i="12"/>
  <c r="DZ225" i="14" l="1"/>
  <c r="EA225" i="14"/>
  <c r="AP231" i="12"/>
  <c r="AQ231" i="12" s="1"/>
  <c r="AU231" i="12" s="1"/>
  <c r="EB225" i="14" l="1"/>
  <c r="EC225" i="14" s="1"/>
  <c r="AR231" i="12"/>
  <c r="AS231" i="12"/>
  <c r="AT231" i="12" s="1"/>
  <c r="AV231" i="12"/>
  <c r="EG225" i="14" l="1"/>
  <c r="EH225" i="14"/>
  <c r="ED225" i="14"/>
  <c r="EE225" i="14"/>
  <c r="AW231" i="12"/>
  <c r="AX231" i="12"/>
  <c r="AY231" i="12" s="1"/>
  <c r="AZ231" i="12" s="1"/>
  <c r="EF225" i="14" l="1"/>
  <c r="BB231" i="12"/>
  <c r="BD231" i="12"/>
  <c r="BE231" i="12"/>
  <c r="BA231" i="12"/>
  <c r="BC231" i="12" s="1"/>
  <c r="EJ225" i="14" l="1"/>
  <c r="EI225" i="14"/>
  <c r="BG231" i="12"/>
  <c r="BF231" i="12"/>
  <c r="EK225" i="14" l="1"/>
  <c r="EL225" i="14" s="1"/>
  <c r="BH231" i="12"/>
  <c r="BI231" i="12" s="1"/>
  <c r="BM231" i="12" s="1"/>
  <c r="EP225" i="14" l="1"/>
  <c r="EQ225" i="14"/>
  <c r="EN225" i="14"/>
  <c r="EM225" i="14"/>
  <c r="BK231" i="12"/>
  <c r="BJ231" i="12"/>
  <c r="BL231" i="12" s="1"/>
  <c r="BN231" i="12"/>
  <c r="EO225" i="14" l="1"/>
  <c r="ES225" i="14"/>
  <c r="ER225" i="14"/>
  <c r="BO231" i="12"/>
  <c r="BP231" i="12"/>
  <c r="ET225" i="14" l="1"/>
  <c r="EU225" i="14" s="1"/>
  <c r="BQ231" i="12"/>
  <c r="BR231" i="12" s="1"/>
  <c r="BW231" i="12" s="1"/>
  <c r="EY225" i="14" l="1"/>
  <c r="EZ225" i="14"/>
  <c r="EW225" i="14"/>
  <c r="EV225" i="14"/>
  <c r="BS231" i="12"/>
  <c r="BT231" i="12"/>
  <c r="BV231" i="12"/>
  <c r="EX225" i="14" l="1"/>
  <c r="FB225" i="14"/>
  <c r="FA225" i="14"/>
  <c r="BU231" i="12"/>
  <c r="BX231" i="12" s="1"/>
  <c r="FC225" i="14" l="1"/>
  <c r="FD225" i="14" s="1"/>
  <c r="BY231" i="12"/>
  <c r="BZ231" i="12" s="1"/>
  <c r="CA231" i="12" s="1"/>
  <c r="CC231" i="12" s="1"/>
  <c r="FH225" i="14" l="1"/>
  <c r="FI225" i="14"/>
  <c r="FF225" i="14"/>
  <c r="FE225" i="14"/>
  <c r="FG225" i="14" s="1"/>
  <c r="CB231" i="12"/>
  <c r="CF231" i="12"/>
  <c r="CE231" i="12"/>
  <c r="CD231" i="12"/>
  <c r="CH231" i="12" s="1"/>
  <c r="FK225" i="14" l="1"/>
  <c r="FJ225" i="14"/>
  <c r="CG231" i="12"/>
  <c r="CI231" i="12" s="1"/>
  <c r="CJ231" i="12" s="1"/>
  <c r="CL231" i="12" s="1"/>
  <c r="FL225" i="14" l="1"/>
  <c r="FM225" i="14" s="1"/>
  <c r="CK231" i="12"/>
  <c r="CO231" i="12"/>
  <c r="CN231" i="12"/>
  <c r="CM231" i="12"/>
  <c r="FQ225" i="14" l="1"/>
  <c r="FR225" i="14"/>
  <c r="FO225" i="14"/>
  <c r="FN225" i="14"/>
  <c r="CP231" i="12"/>
  <c r="CQ231" i="12"/>
  <c r="FP225" i="14" l="1"/>
  <c r="FS225" i="14"/>
  <c r="FT225" i="14"/>
  <c r="CR231" i="12"/>
  <c r="CS231" i="12" s="1"/>
  <c r="CU231" i="12" s="1"/>
  <c r="FU225" i="14" l="1"/>
  <c r="FV225" i="14" s="1"/>
  <c r="CT231" i="12"/>
  <c r="CV231" i="12" s="1"/>
  <c r="CX231" i="12"/>
  <c r="CW231" i="12"/>
  <c r="CY231" i="12" s="1"/>
  <c r="FZ225" i="14" l="1"/>
  <c r="GA225" i="14"/>
  <c r="FW225" i="14"/>
  <c r="FX225" i="14"/>
  <c r="CZ231" i="12"/>
  <c r="DA231" i="12" s="1"/>
  <c r="DB231" i="12" s="1"/>
  <c r="DD231" i="12" s="1"/>
  <c r="FY225" i="14" l="1"/>
  <c r="DG231" i="12"/>
  <c r="DF231" i="12"/>
  <c r="DC231" i="12"/>
  <c r="DE231" i="12" s="1"/>
  <c r="DI231" i="12" s="1"/>
  <c r="GC225" i="14" l="1"/>
  <c r="GB225" i="14"/>
  <c r="DH231" i="12"/>
  <c r="DJ231" i="12" s="1"/>
  <c r="DK231" i="12" s="1"/>
  <c r="DM231" i="12" s="1"/>
  <c r="GD225" i="14" l="1"/>
  <c r="GE225" i="14" s="1"/>
  <c r="DL231" i="12"/>
  <c r="DN231" i="12" s="1"/>
  <c r="DP231" i="12"/>
  <c r="DO231" i="12"/>
  <c r="GI225" i="14" l="1"/>
  <c r="GJ225" i="14"/>
  <c r="GG225" i="14"/>
  <c r="GF225" i="14"/>
  <c r="GH225" i="14" s="1"/>
  <c r="DR231" i="12"/>
  <c r="DQ231" i="12"/>
  <c r="GK225" i="14" l="1"/>
  <c r="GL225" i="14"/>
  <c r="DS231" i="12"/>
  <c r="DT231" i="12" s="1"/>
  <c r="DV231" i="12" s="1"/>
  <c r="GM225" i="14" l="1"/>
  <c r="GN225" i="14" s="1"/>
  <c r="GO225" i="14" s="1"/>
  <c r="DY231" i="12"/>
  <c r="DX231" i="12"/>
  <c r="DU231" i="12"/>
  <c r="DW231" i="12" s="1"/>
  <c r="EA231" i="12" s="1"/>
  <c r="GR225" i="14" l="1"/>
  <c r="GS225" i="14"/>
  <c r="GP225" i="14"/>
  <c r="GQ225" i="14" s="1"/>
  <c r="DZ231" i="12"/>
  <c r="EB231" i="12" s="1"/>
  <c r="EC231" i="12" s="1"/>
  <c r="ED231" i="12" s="1"/>
  <c r="GT225" i="14" l="1"/>
  <c r="GU225" i="14"/>
  <c r="EE231" i="12"/>
  <c r="EF231" i="12" s="1"/>
  <c r="EH231" i="12"/>
  <c r="EG231" i="12"/>
  <c r="GV225" i="14" l="1"/>
  <c r="GW225" i="14" s="1"/>
  <c r="EJ231" i="12"/>
  <c r="EI231" i="12"/>
  <c r="HA225" i="14" l="1"/>
  <c r="HB225" i="14"/>
  <c r="GX225" i="14"/>
  <c r="GY225" i="14"/>
  <c r="EK231" i="12"/>
  <c r="EL231" i="12" s="1"/>
  <c r="EM231" i="12" s="1"/>
  <c r="GZ225" i="14" l="1"/>
  <c r="EN231" i="12"/>
  <c r="EO231" i="12" s="1"/>
  <c r="EQ231" i="12"/>
  <c r="EP231" i="12"/>
  <c r="M225" i="14" l="1"/>
  <c r="HD225" i="14"/>
  <c r="HC225" i="14"/>
  <c r="HE225" i="14" s="1"/>
  <c r="HF225" i="14" s="1"/>
  <c r="ER231" i="12"/>
  <c r="ES231" i="12"/>
  <c r="O227" i="14" l="1"/>
  <c r="M226" i="14"/>
  <c r="C226" i="14" s="1"/>
  <c r="C225" i="14"/>
  <c r="ET231" i="12"/>
  <c r="EU231" i="12" s="1"/>
  <c r="EV231" i="12" s="1"/>
  <c r="G226" i="14" l="1"/>
  <c r="I226" i="14" s="1"/>
  <c r="F226" i="14"/>
  <c r="H226" i="14" s="1"/>
  <c r="G225" i="14"/>
  <c r="I225" i="14" s="1"/>
  <c r="F225" i="14"/>
  <c r="H225" i="14" s="1"/>
  <c r="O226" i="14"/>
  <c r="P227" i="14"/>
  <c r="R227" i="14" s="1"/>
  <c r="EW231" i="12"/>
  <c r="EX231" i="12" s="1"/>
  <c r="EY231" i="12"/>
  <c r="EZ231" i="12"/>
  <c r="T227" i="14" l="1"/>
  <c r="U227" i="14"/>
  <c r="Q227" i="14"/>
  <c r="S227" i="14" s="1"/>
  <c r="FA231" i="12"/>
  <c r="FB231" i="12"/>
  <c r="W227" i="14" l="1"/>
  <c r="V227" i="14"/>
  <c r="FC231" i="12"/>
  <c r="FD231" i="12" s="1"/>
  <c r="FF231" i="12" s="1"/>
  <c r="X227" i="14" l="1"/>
  <c r="Y227" i="14" s="1"/>
  <c r="FE231" i="12"/>
  <c r="FG231" i="12" s="1"/>
  <c r="FI231" i="12"/>
  <c r="FH231" i="12"/>
  <c r="AC227" i="14" l="1"/>
  <c r="AD227" i="14"/>
  <c r="AA227" i="14"/>
  <c r="Z227" i="14"/>
  <c r="FJ231" i="12"/>
  <c r="FK231" i="12"/>
  <c r="AB227" i="14" l="1"/>
  <c r="AF227" i="14"/>
  <c r="AE227" i="14"/>
  <c r="FL231" i="12"/>
  <c r="FM231" i="12" s="1"/>
  <c r="FR231" i="12" s="1"/>
  <c r="AG227" i="14" l="1"/>
  <c r="AH227" i="14" s="1"/>
  <c r="FO231" i="12"/>
  <c r="FQ231" i="12"/>
  <c r="FN231" i="12"/>
  <c r="FP231" i="12" s="1"/>
  <c r="AL227" i="14" l="1"/>
  <c r="AM227" i="14"/>
  <c r="AJ227" i="14"/>
  <c r="AI227" i="14"/>
  <c r="FS231" i="12"/>
  <c r="FT231" i="12"/>
  <c r="AK227" i="14" l="1"/>
  <c r="AN227" i="14"/>
  <c r="AO227" i="14"/>
  <c r="FU231" i="12"/>
  <c r="FV231" i="12" s="1"/>
  <c r="GA231" i="12" s="1"/>
  <c r="AP227" i="14" l="1"/>
  <c r="AQ227" i="14" s="1"/>
  <c r="FW231" i="12"/>
  <c r="FZ231" i="12"/>
  <c r="FX231" i="12"/>
  <c r="FY231" i="12" s="1"/>
  <c r="AU227" i="14" l="1"/>
  <c r="AV227" i="14"/>
  <c r="AR227" i="14"/>
  <c r="AS227" i="14"/>
  <c r="GB231" i="12"/>
  <c r="GC231" i="12"/>
  <c r="AT227" i="14" l="1"/>
  <c r="GD231" i="12"/>
  <c r="GE231" i="12" s="1"/>
  <c r="GF231" i="12" s="1"/>
  <c r="AX227" i="14" l="1"/>
  <c r="AW227" i="14"/>
  <c r="GG231" i="12"/>
  <c r="GH231" i="12" s="1"/>
  <c r="GJ231" i="12"/>
  <c r="GI231" i="12"/>
  <c r="AY227" i="14" l="1"/>
  <c r="AZ227" i="14" s="1"/>
  <c r="GL231" i="12"/>
  <c r="GK231" i="12"/>
  <c r="BD227" i="14" l="1"/>
  <c r="BE227" i="14"/>
  <c r="BB227" i="14"/>
  <c r="BA227" i="14"/>
  <c r="BC227" i="14" s="1"/>
  <c r="GM231" i="12"/>
  <c r="GN231" i="12" s="1"/>
  <c r="GS231" i="12" s="1"/>
  <c r="BF227" i="14" l="1"/>
  <c r="BG227" i="14"/>
  <c r="GP231" i="12"/>
  <c r="GO231" i="12"/>
  <c r="GQ231" i="12" s="1"/>
  <c r="GR231" i="12"/>
  <c r="BH227" i="14" l="1"/>
  <c r="BI227" i="14" s="1"/>
  <c r="GT231" i="12"/>
  <c r="GU231" i="12"/>
  <c r="BM227" i="14" l="1"/>
  <c r="BN227" i="14"/>
  <c r="BJ227" i="14"/>
  <c r="BK227" i="14"/>
  <c r="GV231" i="12"/>
  <c r="GW231" i="12" s="1"/>
  <c r="BL227" i="14" l="1"/>
  <c r="HB231" i="12"/>
  <c r="GX231" i="12"/>
  <c r="HA231" i="12"/>
  <c r="GY231" i="12"/>
  <c r="BO227" i="14" l="1"/>
  <c r="BP227" i="14"/>
  <c r="GZ231" i="12"/>
  <c r="BQ227" i="14" l="1"/>
  <c r="BR227" i="14" s="1"/>
  <c r="M231" i="12"/>
  <c r="HC231" i="12"/>
  <c r="HD231" i="12"/>
  <c r="BV227" i="14" l="1"/>
  <c r="BW227" i="14"/>
  <c r="BS227" i="14"/>
  <c r="BT227" i="14"/>
  <c r="O233" i="12"/>
  <c r="O232" i="12" s="1"/>
  <c r="C231" i="12"/>
  <c r="M232" i="12"/>
  <c r="C232" i="12" s="1"/>
  <c r="HE231" i="12"/>
  <c r="HF231" i="12" s="1"/>
  <c r="P233" i="12"/>
  <c r="BU227" i="14" l="1"/>
  <c r="F231" i="12"/>
  <c r="H231" i="12" s="1"/>
  <c r="G231" i="12"/>
  <c r="I231" i="12" s="1"/>
  <c r="F232" i="12"/>
  <c r="H232" i="12" s="1"/>
  <c r="G232" i="12"/>
  <c r="I232" i="12" s="1"/>
  <c r="T233" i="12"/>
  <c r="U233" i="12"/>
  <c r="R233" i="12"/>
  <c r="Q233" i="12"/>
  <c r="BX227" i="14" l="1"/>
  <c r="BY227" i="14"/>
  <c r="S233" i="12"/>
  <c r="W233" i="12" s="1"/>
  <c r="BZ227" i="14" l="1"/>
  <c r="CA227" i="14" s="1"/>
  <c r="V233" i="12"/>
  <c r="X233" i="12" s="1"/>
  <c r="Y233" i="12" s="1"/>
  <c r="CE227" i="14" l="1"/>
  <c r="CF227" i="14"/>
  <c r="CB227" i="14"/>
  <c r="CC227" i="14"/>
  <c r="AC233" i="12"/>
  <c r="AD233" i="12"/>
  <c r="AA233" i="12"/>
  <c r="Z233" i="12"/>
  <c r="CD227" i="14" l="1"/>
  <c r="AB233" i="12"/>
  <c r="AF233" i="12" s="1"/>
  <c r="CG227" i="14" l="1"/>
  <c r="CH227" i="14"/>
  <c r="AE233" i="12"/>
  <c r="AG233" i="12" s="1"/>
  <c r="AH233" i="12" s="1"/>
  <c r="AI233" i="12" s="1"/>
  <c r="CI227" i="14" l="1"/>
  <c r="CJ227" i="14" s="1"/>
  <c r="AJ233" i="12"/>
  <c r="AK233" i="12" s="1"/>
  <c r="AL233" i="12"/>
  <c r="AM233" i="12"/>
  <c r="CN227" i="14" l="1"/>
  <c r="CO227" i="14"/>
  <c r="CK227" i="14"/>
  <c r="CL227" i="14"/>
  <c r="AN233" i="12"/>
  <c r="AO233" i="12"/>
  <c r="CM227" i="14" l="1"/>
  <c r="AP233" i="12"/>
  <c r="AQ233" i="12" s="1"/>
  <c r="AV233" i="12" s="1"/>
  <c r="CQ227" i="14" l="1"/>
  <c r="CP227" i="14"/>
  <c r="AS233" i="12"/>
  <c r="AR233" i="12"/>
  <c r="AT233" i="12" s="1"/>
  <c r="AU233" i="12"/>
  <c r="CR227" i="14" l="1"/>
  <c r="CS227" i="14" s="1"/>
  <c r="AW233" i="12"/>
  <c r="AX233" i="12"/>
  <c r="CW227" i="14" l="1"/>
  <c r="CX227" i="14"/>
  <c r="CU227" i="14"/>
  <c r="CT227" i="14"/>
  <c r="AY233" i="12"/>
  <c r="AZ233" i="12" s="1"/>
  <c r="BD233" i="12" s="1"/>
  <c r="CV227" i="14" l="1"/>
  <c r="CZ227" i="14"/>
  <c r="CY227" i="14"/>
  <c r="BA233" i="12"/>
  <c r="BB233" i="12"/>
  <c r="BC233" i="12" s="1"/>
  <c r="BE233" i="12"/>
  <c r="DA227" i="14" l="1"/>
  <c r="DB227" i="14" s="1"/>
  <c r="BF233" i="12"/>
  <c r="BG233" i="12"/>
  <c r="DF227" i="14" l="1"/>
  <c r="DG227" i="14"/>
  <c r="DD227" i="14"/>
  <c r="DC227" i="14"/>
  <c r="BH233" i="12"/>
  <c r="BI233" i="12" s="1"/>
  <c r="BJ233" i="12" s="1"/>
  <c r="DE227" i="14" l="1"/>
  <c r="DI227" i="14" s="1"/>
  <c r="BK233" i="12"/>
  <c r="BN233" i="12"/>
  <c r="BM233" i="12"/>
  <c r="BL233" i="12"/>
  <c r="DH227" i="14" l="1"/>
  <c r="DJ227" i="14" s="1"/>
  <c r="DK227" i="14" s="1"/>
  <c r="DL227" i="14" s="1"/>
  <c r="BO233" i="12"/>
  <c r="BP233" i="12"/>
  <c r="DO227" i="14" l="1"/>
  <c r="DP227" i="14"/>
  <c r="DM227" i="14"/>
  <c r="DN227" i="14" s="1"/>
  <c r="BQ233" i="12"/>
  <c r="BR233" i="12" s="1"/>
  <c r="BW233" i="12" s="1"/>
  <c r="DQ227" i="14" l="1"/>
  <c r="DR227" i="14"/>
  <c r="BV233" i="12"/>
  <c r="BT233" i="12"/>
  <c r="BS233" i="12"/>
  <c r="DS227" i="14" l="1"/>
  <c r="DT227" i="14" s="1"/>
  <c r="DU227" i="14" s="1"/>
  <c r="BU233" i="12"/>
  <c r="BY233" i="12" s="1"/>
  <c r="DX227" i="14" l="1"/>
  <c r="DY227" i="14"/>
  <c r="DV227" i="14"/>
  <c r="DW227" i="14" s="1"/>
  <c r="BX233" i="12"/>
  <c r="BZ233" i="12" s="1"/>
  <c r="CA233" i="12" s="1"/>
  <c r="CE233" i="12" s="1"/>
  <c r="EA227" i="14" l="1"/>
  <c r="DZ227" i="14"/>
  <c r="CC233" i="12"/>
  <c r="CB233" i="12"/>
  <c r="CF233" i="12"/>
  <c r="EB227" i="14" l="1"/>
  <c r="EC227" i="14" s="1"/>
  <c r="EE227" i="14" s="1"/>
  <c r="CD233" i="12"/>
  <c r="CG233" i="12" s="1"/>
  <c r="EG227" i="14" l="1"/>
  <c r="EH227" i="14"/>
  <c r="ED227" i="14"/>
  <c r="EF227" i="14" s="1"/>
  <c r="CH233" i="12"/>
  <c r="CI233" i="12" s="1"/>
  <c r="CJ233" i="12" s="1"/>
  <c r="CL233" i="12" s="1"/>
  <c r="EI227" i="14" l="1"/>
  <c r="EJ227" i="14"/>
  <c r="CK233" i="12"/>
  <c r="CN233" i="12"/>
  <c r="CO233" i="12"/>
  <c r="CM233" i="12"/>
  <c r="EK227" i="14" l="1"/>
  <c r="EL227" i="14" s="1"/>
  <c r="EM227" i="14" s="1"/>
  <c r="CQ233" i="12"/>
  <c r="CP233" i="12"/>
  <c r="EP227" i="14" l="1"/>
  <c r="EQ227" i="14"/>
  <c r="EN227" i="14"/>
  <c r="EO227" i="14" s="1"/>
  <c r="CR233" i="12"/>
  <c r="CS233" i="12" s="1"/>
  <c r="CT233" i="12" s="1"/>
  <c r="ER227" i="14" l="1"/>
  <c r="ES227" i="14"/>
  <c r="CX233" i="12"/>
  <c r="CU233" i="12"/>
  <c r="CV233" i="12" s="1"/>
  <c r="CW233" i="12"/>
  <c r="ET227" i="14" l="1"/>
  <c r="EU227" i="14" s="1"/>
  <c r="EV227" i="14" s="1"/>
  <c r="CZ233" i="12"/>
  <c r="CY233" i="12"/>
  <c r="DA233" i="12" s="1"/>
  <c r="DB233" i="12" s="1"/>
  <c r="EY227" i="14" l="1"/>
  <c r="EZ227" i="14"/>
  <c r="EW227" i="14"/>
  <c r="EX227" i="14" s="1"/>
  <c r="DG233" i="12"/>
  <c r="DD233" i="12"/>
  <c r="DF233" i="12"/>
  <c r="DC233" i="12"/>
  <c r="FB227" i="14" l="1"/>
  <c r="FA227" i="14"/>
  <c r="DE233" i="12"/>
  <c r="FC227" i="14" l="1"/>
  <c r="FD227" i="14" s="1"/>
  <c r="FF227" i="14" s="1"/>
  <c r="DH233" i="12"/>
  <c r="DI233" i="12"/>
  <c r="FH227" i="14" l="1"/>
  <c r="FI227" i="14"/>
  <c r="FE227" i="14"/>
  <c r="FG227" i="14" s="1"/>
  <c r="DJ233" i="12"/>
  <c r="DK233" i="12" s="1"/>
  <c r="DM233" i="12" s="1"/>
  <c r="FJ227" i="14" l="1"/>
  <c r="FK227" i="14"/>
  <c r="DL233" i="12"/>
  <c r="DN233" i="12" s="1"/>
  <c r="DP233" i="12"/>
  <c r="DO233" i="12"/>
  <c r="FL227" i="14" l="1"/>
  <c r="FM227" i="14" s="1"/>
  <c r="DR233" i="12"/>
  <c r="DQ233" i="12"/>
  <c r="FQ227" i="14" l="1"/>
  <c r="FR227" i="14"/>
  <c r="FN227" i="14"/>
  <c r="FO227" i="14"/>
  <c r="DS233" i="12"/>
  <c r="DT233" i="12" s="1"/>
  <c r="DU233" i="12" s="1"/>
  <c r="FP227" i="14" l="1"/>
  <c r="DV233" i="12"/>
  <c r="DX233" i="12"/>
  <c r="DY233" i="12"/>
  <c r="DW233" i="12"/>
  <c r="EA233" i="12" s="1"/>
  <c r="FT227" i="14" l="1"/>
  <c r="FS227" i="14"/>
  <c r="DZ233" i="12"/>
  <c r="EB233" i="12" s="1"/>
  <c r="EC233" i="12" s="1"/>
  <c r="FU227" i="14" l="1"/>
  <c r="FV227" i="14" s="1"/>
  <c r="ED233" i="12"/>
  <c r="EH233" i="12"/>
  <c r="EG233" i="12"/>
  <c r="EE233" i="12"/>
  <c r="EF233" i="12" s="1"/>
  <c r="FZ227" i="14" l="1"/>
  <c r="GA227" i="14"/>
  <c r="FX227" i="14"/>
  <c r="FW227" i="14"/>
  <c r="FY227" i="14" s="1"/>
  <c r="EJ233" i="12"/>
  <c r="EI233" i="12"/>
  <c r="GB227" i="14" l="1"/>
  <c r="GC227" i="14"/>
  <c r="EK233" i="12"/>
  <c r="EL233" i="12" s="1"/>
  <c r="EM233" i="12" s="1"/>
  <c r="GD227" i="14" l="1"/>
  <c r="GE227" i="14" s="1"/>
  <c r="GF227" i="14" s="1"/>
  <c r="EN233" i="12"/>
  <c r="EP233" i="12"/>
  <c r="EQ233" i="12"/>
  <c r="EO233" i="12"/>
  <c r="ES233" i="12" s="1"/>
  <c r="GI227" i="14" l="1"/>
  <c r="GJ227" i="14"/>
  <c r="GG227" i="14"/>
  <c r="GH227" i="14" s="1"/>
  <c r="ER233" i="12"/>
  <c r="ET233" i="12" s="1"/>
  <c r="EU233" i="12" s="1"/>
  <c r="EW233" i="12" s="1"/>
  <c r="GL227" i="14" l="1"/>
  <c r="GK227" i="14"/>
  <c r="EV233" i="12"/>
  <c r="EZ233" i="12"/>
  <c r="EY233" i="12"/>
  <c r="EX233" i="12"/>
  <c r="FB233" i="12" s="1"/>
  <c r="GM227" i="14" l="1"/>
  <c r="GN227" i="14" s="1"/>
  <c r="GP227" i="14" s="1"/>
  <c r="FA233" i="12"/>
  <c r="FC233" i="12" s="1"/>
  <c r="FD233" i="12" s="1"/>
  <c r="GR227" i="14" l="1"/>
  <c r="GS227" i="14"/>
  <c r="GO227" i="14"/>
  <c r="GQ227" i="14" s="1"/>
  <c r="FH233" i="12"/>
  <c r="FF233" i="12"/>
  <c r="FI233" i="12"/>
  <c r="FE233" i="12"/>
  <c r="FG233" i="12" s="1"/>
  <c r="FJ233" i="12" s="1"/>
  <c r="GT227" i="14" l="1"/>
  <c r="GU227" i="14"/>
  <c r="FK233" i="12"/>
  <c r="FL233" i="12" s="1"/>
  <c r="FM233" i="12" s="1"/>
  <c r="FO233" i="12" s="1"/>
  <c r="GV227" i="14" l="1"/>
  <c r="GW227" i="14" s="1"/>
  <c r="FN233" i="12"/>
  <c r="FP233" i="12" s="1"/>
  <c r="FQ233" i="12"/>
  <c r="FR233" i="12"/>
  <c r="FS233" i="12"/>
  <c r="HA227" i="14" l="1"/>
  <c r="HB227" i="14"/>
  <c r="GX227" i="14"/>
  <c r="GY227" i="14"/>
  <c r="FT233" i="12"/>
  <c r="FU233" i="12" s="1"/>
  <c r="FV233" i="12" s="1"/>
  <c r="GZ227" i="14" l="1"/>
  <c r="FX233" i="12"/>
  <c r="FW233" i="12"/>
  <c r="FY233" i="12" s="1"/>
  <c r="GB233" i="12" s="1"/>
  <c r="GA233" i="12"/>
  <c r="FZ233" i="12"/>
  <c r="M227" i="14" l="1"/>
  <c r="HD227" i="14"/>
  <c r="HC227" i="14"/>
  <c r="HE227" i="14" s="1"/>
  <c r="HF227" i="14" s="1"/>
  <c r="GC233" i="12"/>
  <c r="GD233" i="12" s="1"/>
  <c r="GE233" i="12" s="1"/>
  <c r="GI233" i="12" s="1"/>
  <c r="M228" i="14" l="1"/>
  <c r="C228" i="14" s="1"/>
  <c r="O229" i="14"/>
  <c r="C227" i="14"/>
  <c r="GF233" i="12"/>
  <c r="GG233" i="12"/>
  <c r="GH233" i="12" s="1"/>
  <c r="GJ233" i="12"/>
  <c r="O228" i="14" l="1"/>
  <c r="P229" i="14"/>
  <c r="Q229" i="14" s="1"/>
  <c r="G227" i="14"/>
  <c r="I227" i="14" s="1"/>
  <c r="F227" i="14"/>
  <c r="H227" i="14" s="1"/>
  <c r="F228" i="14"/>
  <c r="H228" i="14" s="1"/>
  <c r="G228" i="14"/>
  <c r="I228" i="14" s="1"/>
  <c r="GL233" i="12"/>
  <c r="GK233" i="12"/>
  <c r="T229" i="14" l="1"/>
  <c r="U229" i="14"/>
  <c r="R229" i="14"/>
  <c r="S229" i="14" s="1"/>
  <c r="GM233" i="12"/>
  <c r="GN233" i="12" s="1"/>
  <c r="GO233" i="12" s="1"/>
  <c r="W229" i="14" l="1"/>
  <c r="V229" i="14"/>
  <c r="GP233" i="12"/>
  <c r="GQ233" i="12" s="1"/>
  <c r="GS233" i="12"/>
  <c r="GR233" i="12"/>
  <c r="GT233" i="12" s="1"/>
  <c r="X229" i="14" l="1"/>
  <c r="Y229" i="14" s="1"/>
  <c r="GU233" i="12"/>
  <c r="GV233" i="12" s="1"/>
  <c r="GW233" i="12" s="1"/>
  <c r="GX233" i="12" s="1"/>
  <c r="AC229" i="14" l="1"/>
  <c r="AD229" i="14"/>
  <c r="AA229" i="14"/>
  <c r="Z229" i="14"/>
  <c r="AB229" i="14" s="1"/>
  <c r="GY233" i="12"/>
  <c r="GZ233" i="12" s="1"/>
  <c r="HA233" i="12"/>
  <c r="HB233" i="12"/>
  <c r="AE229" i="14" l="1"/>
  <c r="AF229" i="14"/>
  <c r="HC233" i="12"/>
  <c r="HD233" i="12"/>
  <c r="M233" i="12"/>
  <c r="C233" i="12" s="1"/>
  <c r="AG229" i="14" l="1"/>
  <c r="AH229" i="14" s="1"/>
  <c r="AI229" i="14" s="1"/>
  <c r="HE233" i="12"/>
  <c r="HF233" i="12" s="1"/>
  <c r="O235" i="12"/>
  <c r="M234" i="12"/>
  <c r="C234" i="12" s="1"/>
  <c r="F234" i="12" s="1"/>
  <c r="H234" i="12" s="1"/>
  <c r="G233" i="12"/>
  <c r="I233" i="12" s="1"/>
  <c r="F233" i="12"/>
  <c r="H233" i="12" s="1"/>
  <c r="P235" i="12"/>
  <c r="O234" i="12"/>
  <c r="AL229" i="14" l="1"/>
  <c r="AM229" i="14"/>
  <c r="AJ229" i="14"/>
  <c r="AK229" i="14" s="1"/>
  <c r="G234" i="12"/>
  <c r="I234" i="12" s="1"/>
  <c r="Q235" i="12"/>
  <c r="T235" i="12"/>
  <c r="U235" i="12"/>
  <c r="R235" i="12"/>
  <c r="AO229" i="14" l="1"/>
  <c r="AN229" i="14"/>
  <c r="S235" i="12"/>
  <c r="AP229" i="14" l="1"/>
  <c r="AQ229" i="14" s="1"/>
  <c r="AS229" i="14" s="1"/>
  <c r="W235" i="12"/>
  <c r="V235" i="12"/>
  <c r="AU229" i="14" l="1"/>
  <c r="AV229" i="14"/>
  <c r="AR229" i="14"/>
  <c r="AT229" i="14" s="1"/>
  <c r="X235" i="12"/>
  <c r="Y235" i="12" s="1"/>
  <c r="AD235" i="12" s="1"/>
  <c r="AW229" i="14" l="1"/>
  <c r="AX229" i="14"/>
  <c r="AA235" i="12"/>
  <c r="AC235" i="12"/>
  <c r="Z235" i="12"/>
  <c r="AB235" i="12" s="1"/>
  <c r="AY229" i="14" l="1"/>
  <c r="AZ229" i="14" s="1"/>
  <c r="AE235" i="12"/>
  <c r="AF235" i="12"/>
  <c r="BD229" i="14" l="1"/>
  <c r="BE229" i="14"/>
  <c r="BA229" i="14"/>
  <c r="BB229" i="14"/>
  <c r="AG235" i="12"/>
  <c r="AH235" i="12" s="1"/>
  <c r="AJ235" i="12" s="1"/>
  <c r="BC229" i="14" l="1"/>
  <c r="AI235" i="12"/>
  <c r="AK235" i="12" s="1"/>
  <c r="AM235" i="12"/>
  <c r="AL235" i="12"/>
  <c r="BF229" i="14" l="1"/>
  <c r="BG229" i="14"/>
  <c r="AO235" i="12"/>
  <c r="AN235" i="12"/>
  <c r="BH229" i="14" l="1"/>
  <c r="BI229" i="14" s="1"/>
  <c r="BJ229" i="14" s="1"/>
  <c r="AP235" i="12"/>
  <c r="AQ235" i="12" s="1"/>
  <c r="AR235" i="12" s="1"/>
  <c r="BM229" i="14" l="1"/>
  <c r="BN229" i="14"/>
  <c r="BK229" i="14"/>
  <c r="BL229" i="14" s="1"/>
  <c r="AS235" i="12"/>
  <c r="AT235" i="12" s="1"/>
  <c r="AU235" i="12"/>
  <c r="AV235" i="12"/>
  <c r="BO229" i="14" l="1"/>
  <c r="BP229" i="14"/>
  <c r="AW235" i="12"/>
  <c r="AX235" i="12"/>
  <c r="BQ229" i="14" l="1"/>
  <c r="BR229" i="14" s="1"/>
  <c r="BS229" i="14" s="1"/>
  <c r="AY235" i="12"/>
  <c r="AZ235" i="12" s="1"/>
  <c r="BV229" i="14" l="1"/>
  <c r="BW229" i="14"/>
  <c r="BT229" i="14"/>
  <c r="BU229" i="14" s="1"/>
  <c r="BA235" i="12"/>
  <c r="BD235" i="12"/>
  <c r="BE235" i="12"/>
  <c r="BB235" i="12"/>
  <c r="BC235" i="12" s="1"/>
  <c r="BY229" i="14" l="1"/>
  <c r="BX229" i="14"/>
  <c r="BG235" i="12"/>
  <c r="BF235" i="12"/>
  <c r="BZ229" i="14" l="1"/>
  <c r="CA229" i="14" s="1"/>
  <c r="CC229" i="14" s="1"/>
  <c r="BH235" i="12"/>
  <c r="BI235" i="12" s="1"/>
  <c r="BJ235" i="12" s="1"/>
  <c r="CE229" i="14" l="1"/>
  <c r="CF229" i="14"/>
  <c r="CB229" i="14"/>
  <c r="CD229" i="14" s="1"/>
  <c r="BK235" i="12"/>
  <c r="BN235" i="12"/>
  <c r="BM235" i="12"/>
  <c r="BL235" i="12"/>
  <c r="BP235" i="12" s="1"/>
  <c r="CH229" i="14" l="1"/>
  <c r="CG229" i="14"/>
  <c r="BO235" i="12"/>
  <c r="BQ235" i="12" s="1"/>
  <c r="BR235" i="12" s="1"/>
  <c r="BS235" i="12" s="1"/>
  <c r="CI229" i="14" l="1"/>
  <c r="CJ229" i="14" s="1"/>
  <c r="BT235" i="12"/>
  <c r="BU235" i="12" s="1"/>
  <c r="BV235" i="12"/>
  <c r="BW235" i="12"/>
  <c r="CN229" i="14" l="1"/>
  <c r="CO229" i="14"/>
  <c r="CL229" i="14"/>
  <c r="CK229" i="14"/>
  <c r="CM229" i="14" s="1"/>
  <c r="BX235" i="12"/>
  <c r="BY235" i="12"/>
  <c r="CP229" i="14" l="1"/>
  <c r="CQ229" i="14"/>
  <c r="BZ235" i="12"/>
  <c r="CA235" i="12" s="1"/>
  <c r="CB235" i="12" s="1"/>
  <c r="CR229" i="14" l="1"/>
  <c r="CS229" i="14" s="1"/>
  <c r="CC235" i="12"/>
  <c r="CD235" i="12" s="1"/>
  <c r="CF235" i="12"/>
  <c r="CE235" i="12"/>
  <c r="CW229" i="14" l="1"/>
  <c r="CX229" i="14"/>
  <c r="CT229" i="14"/>
  <c r="CU229" i="14"/>
  <c r="CH235" i="12"/>
  <c r="CG235" i="12"/>
  <c r="CV229" i="14" l="1"/>
  <c r="CI235" i="12"/>
  <c r="CJ235" i="12" s="1"/>
  <c r="CO235" i="12" s="1"/>
  <c r="CZ229" i="14" l="1"/>
  <c r="CY229" i="14"/>
  <c r="CL235" i="12"/>
  <c r="CK235" i="12"/>
  <c r="CM235" i="12" s="1"/>
  <c r="CN235" i="12"/>
  <c r="DA229" i="14" l="1"/>
  <c r="DB229" i="14" s="1"/>
  <c r="CQ235" i="12"/>
  <c r="CP235" i="12"/>
  <c r="DF229" i="14" l="1"/>
  <c r="DG229" i="14"/>
  <c r="DD229" i="14"/>
  <c r="DC229" i="14"/>
  <c r="DE229" i="14" s="1"/>
  <c r="CR235" i="12"/>
  <c r="CS235" i="12" s="1"/>
  <c r="CT235" i="12" s="1"/>
  <c r="DI229" i="14" l="1"/>
  <c r="DH229" i="14"/>
  <c r="CU235" i="12"/>
  <c r="CV235" i="12" s="1"/>
  <c r="CX235" i="12"/>
  <c r="CW235" i="12"/>
  <c r="DJ229" i="14" l="1"/>
  <c r="DK229" i="14" s="1"/>
  <c r="CY235" i="12"/>
  <c r="CZ235" i="12"/>
  <c r="DO229" i="14" l="1"/>
  <c r="DP229" i="14"/>
  <c r="DM229" i="14"/>
  <c r="DL229" i="14"/>
  <c r="DN229" i="14" s="1"/>
  <c r="DA235" i="12"/>
  <c r="DB235" i="12" s="1"/>
  <c r="DC235" i="12" s="1"/>
  <c r="DQ229" i="14" l="1"/>
  <c r="DR229" i="14"/>
  <c r="DD235" i="12"/>
  <c r="DE235" i="12" s="1"/>
  <c r="DF235" i="12"/>
  <c r="DG235" i="12"/>
  <c r="DS229" i="14" l="1"/>
  <c r="DT229" i="14" s="1"/>
  <c r="DI235" i="12"/>
  <c r="DH235" i="12"/>
  <c r="DX229" i="14" l="1"/>
  <c r="DY229" i="14"/>
  <c r="DU229" i="14"/>
  <c r="DV229" i="14"/>
  <c r="DJ235" i="12"/>
  <c r="DK235" i="12" s="1"/>
  <c r="DW229" i="14" l="1"/>
  <c r="DM235" i="12"/>
  <c r="DP235" i="12"/>
  <c r="DO235" i="12"/>
  <c r="DL235" i="12"/>
  <c r="DN235" i="12" s="1"/>
  <c r="DR235" i="12" s="1"/>
  <c r="EA229" i="14" l="1"/>
  <c r="DZ229" i="14"/>
  <c r="DQ235" i="12"/>
  <c r="DS235" i="12" s="1"/>
  <c r="DT235" i="12" s="1"/>
  <c r="DU235" i="12" s="1"/>
  <c r="EB229" i="14" l="1"/>
  <c r="EC229" i="14" s="1"/>
  <c r="DV235" i="12"/>
  <c r="DW235" i="12" s="1"/>
  <c r="DY235" i="12"/>
  <c r="DX235" i="12"/>
  <c r="EG229" i="14" l="1"/>
  <c r="EH229" i="14"/>
  <c r="EE229" i="14"/>
  <c r="ED229" i="14"/>
  <c r="DZ235" i="12"/>
  <c r="EA235" i="12"/>
  <c r="EF229" i="14" l="1"/>
  <c r="EJ229" i="14"/>
  <c r="EI229" i="14"/>
  <c r="EB235" i="12"/>
  <c r="EC235" i="12" s="1"/>
  <c r="EK229" i="14" l="1"/>
  <c r="EL229" i="14" s="1"/>
  <c r="EN229" i="14" s="1"/>
  <c r="ED235" i="12"/>
  <c r="EG235" i="12"/>
  <c r="EH235" i="12"/>
  <c r="EE235" i="12"/>
  <c r="EF235" i="12" s="1"/>
  <c r="EP229" i="14" l="1"/>
  <c r="EQ229" i="14"/>
  <c r="EM229" i="14"/>
  <c r="EO229" i="14" s="1"/>
  <c r="EJ235" i="12"/>
  <c r="EI235" i="12"/>
  <c r="ER229" i="14" l="1"/>
  <c r="ES229" i="14"/>
  <c r="EK235" i="12"/>
  <c r="EL235" i="12" s="1"/>
  <c r="EQ235" i="12" s="1"/>
  <c r="ET229" i="14" l="1"/>
  <c r="EU229" i="14" s="1"/>
  <c r="EV229" i="14" s="1"/>
  <c r="EM235" i="12"/>
  <c r="EP235" i="12"/>
  <c r="EN235" i="12"/>
  <c r="EY229" i="14" l="1"/>
  <c r="EZ229" i="14"/>
  <c r="EW229" i="14"/>
  <c r="EX229" i="14" s="1"/>
  <c r="EO235" i="12"/>
  <c r="ES235" i="12" s="1"/>
  <c r="FA229" i="14" l="1"/>
  <c r="FB229" i="14"/>
  <c r="ER235" i="12"/>
  <c r="ET235" i="12" s="1"/>
  <c r="EU235" i="12" s="1"/>
  <c r="EV235" i="12" s="1"/>
  <c r="FC229" i="14" l="1"/>
  <c r="FD229" i="14" s="1"/>
  <c r="FE229" i="14" s="1"/>
  <c r="EW235" i="12"/>
  <c r="EZ235" i="12"/>
  <c r="EY235" i="12"/>
  <c r="EX235" i="12"/>
  <c r="FH229" i="14" l="1"/>
  <c r="FI229" i="14"/>
  <c r="FF229" i="14"/>
  <c r="FG229" i="14" s="1"/>
  <c r="FA235" i="12"/>
  <c r="FB235" i="12"/>
  <c r="FK229" i="14" l="1"/>
  <c r="FJ229" i="14"/>
  <c r="FC235" i="12"/>
  <c r="FD235" i="12" s="1"/>
  <c r="FI235" i="12" s="1"/>
  <c r="FL229" i="14" l="1"/>
  <c r="FM229" i="14" s="1"/>
  <c r="FE235" i="12"/>
  <c r="FF235" i="12"/>
  <c r="FH235" i="12"/>
  <c r="FQ229" i="14" l="1"/>
  <c r="FR229" i="14"/>
  <c r="FO229" i="14"/>
  <c r="FN229" i="14"/>
  <c r="FG235" i="12"/>
  <c r="FJ235" i="12" s="1"/>
  <c r="FP229" i="14" l="1"/>
  <c r="FT229" i="14"/>
  <c r="FS229" i="14"/>
  <c r="FK235" i="12"/>
  <c r="FL235" i="12" s="1"/>
  <c r="FM235" i="12" s="1"/>
  <c r="FR235" i="12" s="1"/>
  <c r="FU229" i="14" l="1"/>
  <c r="FV229" i="14" s="1"/>
  <c r="FQ235" i="12"/>
  <c r="FN235" i="12"/>
  <c r="FO235" i="12"/>
  <c r="FZ229" i="14" l="1"/>
  <c r="GA229" i="14"/>
  <c r="FX229" i="14"/>
  <c r="FW229" i="14"/>
  <c r="FP235" i="12"/>
  <c r="FT235" i="12" s="1"/>
  <c r="FY229" i="14" l="1"/>
  <c r="GB229" i="14"/>
  <c r="GC229" i="14"/>
  <c r="FS235" i="12"/>
  <c r="FU235" i="12" s="1"/>
  <c r="FV235" i="12" s="1"/>
  <c r="FX235" i="12" s="1"/>
  <c r="GD229" i="14" l="1"/>
  <c r="GE229" i="14" s="1"/>
  <c r="GF229" i="14" s="1"/>
  <c r="GA235" i="12"/>
  <c r="FZ235" i="12"/>
  <c r="FW235" i="12"/>
  <c r="FY235" i="12" s="1"/>
  <c r="GB235" i="12" s="1"/>
  <c r="GI229" i="14" l="1"/>
  <c r="GJ229" i="14"/>
  <c r="GG229" i="14"/>
  <c r="GH229" i="14" s="1"/>
  <c r="GC235" i="12"/>
  <c r="GD235" i="12" s="1"/>
  <c r="GE235" i="12" s="1"/>
  <c r="GK229" i="14" l="1"/>
  <c r="GL229" i="14"/>
  <c r="GG235" i="12"/>
  <c r="GF235" i="12"/>
  <c r="GJ235" i="12"/>
  <c r="GI235" i="12"/>
  <c r="GM229" i="14" l="1"/>
  <c r="GN229" i="14" s="1"/>
  <c r="GO229" i="14" s="1"/>
  <c r="GH235" i="12"/>
  <c r="GK235" i="12" s="1"/>
  <c r="GR229" i="14" l="1"/>
  <c r="GS229" i="14"/>
  <c r="GP229" i="14"/>
  <c r="GQ229" i="14" s="1"/>
  <c r="GL235" i="12"/>
  <c r="GM235" i="12" s="1"/>
  <c r="GN235" i="12" s="1"/>
  <c r="GO235" i="12" s="1"/>
  <c r="GT229" i="14" l="1"/>
  <c r="GU229" i="14"/>
  <c r="GS235" i="12"/>
  <c r="GR235" i="12"/>
  <c r="GP235" i="12"/>
  <c r="GQ235" i="12" s="1"/>
  <c r="GU235" i="12" s="1"/>
  <c r="GV229" i="14" l="1"/>
  <c r="GW229" i="14" s="1"/>
  <c r="GX229" i="14" s="1"/>
  <c r="GT235" i="12"/>
  <c r="GV235" i="12" s="1"/>
  <c r="GW235" i="12" s="1"/>
  <c r="HA235" i="12" s="1"/>
  <c r="HA229" i="14" l="1"/>
  <c r="HB229" i="14"/>
  <c r="GY229" i="14"/>
  <c r="GZ229" i="14" s="1"/>
  <c r="GY235" i="12"/>
  <c r="HB235" i="12"/>
  <c r="GX235" i="12"/>
  <c r="GZ235" i="12" s="1"/>
  <c r="M229" i="14" l="1"/>
  <c r="HD229" i="14"/>
  <c r="HC229" i="14"/>
  <c r="HE229" i="14" s="1"/>
  <c r="HF229" i="14" s="1"/>
  <c r="M235" i="12"/>
  <c r="HC235" i="12"/>
  <c r="HD235" i="12"/>
  <c r="M230" i="14" l="1"/>
  <c r="C230" i="14" s="1"/>
  <c r="O231" i="14"/>
  <c r="C229" i="14"/>
  <c r="HE235" i="12"/>
  <c r="HF235" i="12" s="1"/>
  <c r="O237" i="12"/>
  <c r="M236" i="12"/>
  <c r="C236" i="12" s="1"/>
  <c r="C235" i="12"/>
  <c r="O230" i="14" l="1"/>
  <c r="P231" i="14"/>
  <c r="Q231" i="14" s="1"/>
  <c r="F229" i="14"/>
  <c r="H229" i="14" s="1"/>
  <c r="G229" i="14"/>
  <c r="I229" i="14" s="1"/>
  <c r="F230" i="14"/>
  <c r="H230" i="14" s="1"/>
  <c r="G230" i="14"/>
  <c r="I230" i="14" s="1"/>
  <c r="F235" i="12"/>
  <c r="H235" i="12" s="1"/>
  <c r="G235" i="12"/>
  <c r="I235" i="12" s="1"/>
  <c r="G236" i="12"/>
  <c r="I236" i="12" s="1"/>
  <c r="F236" i="12"/>
  <c r="H236" i="12" s="1"/>
  <c r="O236" i="12"/>
  <c r="P237" i="12"/>
  <c r="Q237" i="12" s="1"/>
  <c r="R237" i="12"/>
  <c r="R231" i="14" l="1"/>
  <c r="S231" i="14" s="1"/>
  <c r="T231" i="14"/>
  <c r="U231" i="14"/>
  <c r="S237" i="12"/>
  <c r="U237" i="12"/>
  <c r="T237" i="12"/>
  <c r="V237" i="12" s="1"/>
  <c r="W231" i="14" l="1"/>
  <c r="V231" i="14"/>
  <c r="W237" i="12"/>
  <c r="X237" i="12" s="1"/>
  <c r="Y237" i="12" s="1"/>
  <c r="Z237" i="12" s="1"/>
  <c r="X231" i="14" l="1"/>
  <c r="Y231" i="14" s="1"/>
  <c r="AA237" i="12"/>
  <c r="AB237" i="12" s="1"/>
  <c r="AD237" i="12"/>
  <c r="AC237" i="12"/>
  <c r="AC231" i="14" l="1"/>
  <c r="AD231" i="14"/>
  <c r="AA231" i="14"/>
  <c r="Z231" i="14"/>
  <c r="AE237" i="12"/>
  <c r="AF237" i="12"/>
  <c r="AB231" i="14" l="1"/>
  <c r="AE231" i="14" s="1"/>
  <c r="AG237" i="12"/>
  <c r="AH237" i="12" s="1"/>
  <c r="AF231" i="14" l="1"/>
  <c r="AG231" i="14" s="1"/>
  <c r="AH231" i="14" s="1"/>
  <c r="AI231" i="14" s="1"/>
  <c r="AI237" i="12"/>
  <c r="AM237" i="12"/>
  <c r="AL237" i="12"/>
  <c r="AJ237" i="12"/>
  <c r="AL231" i="14" l="1"/>
  <c r="AM231" i="14"/>
  <c r="AJ231" i="14"/>
  <c r="AK231" i="14" s="1"/>
  <c r="AK237" i="12"/>
  <c r="AN231" i="14" l="1"/>
  <c r="AO231" i="14"/>
  <c r="AN237" i="12"/>
  <c r="AO237" i="12"/>
  <c r="AP237" i="12" s="1"/>
  <c r="AQ237" i="12" s="1"/>
  <c r="AP231" i="14" l="1"/>
  <c r="AQ231" i="14" s="1"/>
  <c r="AR231" i="14" s="1"/>
  <c r="AS237" i="12"/>
  <c r="AV237" i="12"/>
  <c r="AU237" i="12"/>
  <c r="AR237" i="12"/>
  <c r="AT237" i="12" s="1"/>
  <c r="AU231" i="14" l="1"/>
  <c r="AV231" i="14"/>
  <c r="AS231" i="14"/>
  <c r="AT231" i="14" s="1"/>
  <c r="AX237" i="12"/>
  <c r="AW237" i="12"/>
  <c r="AW231" i="14" l="1"/>
  <c r="AX231" i="14"/>
  <c r="AY237" i="12"/>
  <c r="AZ237" i="12" s="1"/>
  <c r="AY231" i="14" l="1"/>
  <c r="AZ231" i="14" s="1"/>
  <c r="BA231" i="14" s="1"/>
  <c r="BB237" i="12"/>
  <c r="BD237" i="12"/>
  <c r="BE237" i="12"/>
  <c r="BA237" i="12"/>
  <c r="BC237" i="12" s="1"/>
  <c r="BD231" i="14" l="1"/>
  <c r="BE231" i="14"/>
  <c r="BB231" i="14"/>
  <c r="BC231" i="14" s="1"/>
  <c r="BF237" i="12"/>
  <c r="BG237" i="12"/>
  <c r="BF231" i="14" l="1"/>
  <c r="BG231" i="14"/>
  <c r="BH237" i="12"/>
  <c r="BI237" i="12" s="1"/>
  <c r="BK237" i="12" s="1"/>
  <c r="BH231" i="14" l="1"/>
  <c r="BI231" i="14" s="1"/>
  <c r="BJ231" i="14" s="1"/>
  <c r="BJ237" i="12"/>
  <c r="BL237" i="12" s="1"/>
  <c r="BM237" i="12"/>
  <c r="BN237" i="12"/>
  <c r="BM231" i="14" l="1"/>
  <c r="BN231" i="14"/>
  <c r="BK231" i="14"/>
  <c r="BL231" i="14" s="1"/>
  <c r="BO237" i="12"/>
  <c r="BP237" i="12"/>
  <c r="BP231" i="14" l="1"/>
  <c r="BO231" i="14"/>
  <c r="BQ237" i="12"/>
  <c r="BR237" i="12" s="1"/>
  <c r="BS237" i="12" s="1"/>
  <c r="BQ231" i="14" l="1"/>
  <c r="BR231" i="14" s="1"/>
  <c r="BT231" i="14" s="1"/>
  <c r="BV237" i="12"/>
  <c r="BW237" i="12"/>
  <c r="BT237" i="12"/>
  <c r="BU237" i="12" s="1"/>
  <c r="BY237" i="12" s="1"/>
  <c r="BV231" i="14" l="1"/>
  <c r="BW231" i="14"/>
  <c r="BS231" i="14"/>
  <c r="BU231" i="14" s="1"/>
  <c r="BX237" i="12"/>
  <c r="BZ237" i="12" s="1"/>
  <c r="CA237" i="12" s="1"/>
  <c r="BX231" i="14" l="1"/>
  <c r="BY231" i="14"/>
  <c r="CC237" i="12"/>
  <c r="CF237" i="12"/>
  <c r="CE237" i="12"/>
  <c r="CB237" i="12"/>
  <c r="CD237" i="12" s="1"/>
  <c r="BZ231" i="14" l="1"/>
  <c r="CA231" i="14" s="1"/>
  <c r="CG237" i="12"/>
  <c r="CH237" i="12"/>
  <c r="CE231" i="14" l="1"/>
  <c r="CF231" i="14"/>
  <c r="CB231" i="14"/>
  <c r="CC231" i="14"/>
  <c r="CI237" i="12"/>
  <c r="CJ237" i="12" s="1"/>
  <c r="CL237" i="12" s="1"/>
  <c r="CD231" i="14" l="1"/>
  <c r="CK237" i="12"/>
  <c r="CM237" i="12" s="1"/>
  <c r="CO237" i="12"/>
  <c r="CN237" i="12"/>
  <c r="CG231" i="14" l="1"/>
  <c r="CH231" i="14"/>
  <c r="CP237" i="12"/>
  <c r="CQ237" i="12"/>
  <c r="CI231" i="14" l="1"/>
  <c r="CJ231" i="14" s="1"/>
  <c r="CK231" i="14" s="1"/>
  <c r="CR237" i="12"/>
  <c r="CS237" i="12" s="1"/>
  <c r="CU237" i="12" s="1"/>
  <c r="CN231" i="14" l="1"/>
  <c r="CO231" i="14"/>
  <c r="CL231" i="14"/>
  <c r="CM231" i="14" s="1"/>
  <c r="CT237" i="12"/>
  <c r="CX237" i="12"/>
  <c r="CW237" i="12"/>
  <c r="CV237" i="12"/>
  <c r="CQ231" i="14" l="1"/>
  <c r="CP231" i="14"/>
  <c r="CY237" i="12"/>
  <c r="CZ237" i="12"/>
  <c r="CR231" i="14" l="1"/>
  <c r="CS231" i="14" s="1"/>
  <c r="DA237" i="12"/>
  <c r="DB237" i="12" s="1"/>
  <c r="DF237" i="12" s="1"/>
  <c r="CW231" i="14" l="1"/>
  <c r="CX231" i="14"/>
  <c r="CU231" i="14"/>
  <c r="CT231" i="14"/>
  <c r="DD237" i="12"/>
  <c r="DG237" i="12"/>
  <c r="DC237" i="12"/>
  <c r="DE237" i="12" s="1"/>
  <c r="CV231" i="14" l="1"/>
  <c r="CY231" i="14"/>
  <c r="CZ231" i="14"/>
  <c r="DI237" i="12"/>
  <c r="DH237" i="12"/>
  <c r="DA231" i="14" l="1"/>
  <c r="DB231" i="14" s="1"/>
  <c r="DJ237" i="12"/>
  <c r="DK237" i="12" s="1"/>
  <c r="DM237" i="12" s="1"/>
  <c r="DF231" i="14" l="1"/>
  <c r="DG231" i="14"/>
  <c r="DC231" i="14"/>
  <c r="DD231" i="14"/>
  <c r="DL237" i="12"/>
  <c r="DN237" i="12" s="1"/>
  <c r="DP237" i="12"/>
  <c r="DO237" i="12"/>
  <c r="DQ237" i="12" s="1"/>
  <c r="DE231" i="14" l="1"/>
  <c r="DR237" i="12"/>
  <c r="DS237" i="12" s="1"/>
  <c r="DT237" i="12" s="1"/>
  <c r="DV237" i="12" s="1"/>
  <c r="DH231" i="14" l="1"/>
  <c r="DI231" i="14"/>
  <c r="DX237" i="12"/>
  <c r="DY237" i="12"/>
  <c r="DU237" i="12"/>
  <c r="DW237" i="12" s="1"/>
  <c r="DZ237" i="12" s="1"/>
  <c r="DJ231" i="14" l="1"/>
  <c r="DK231" i="14" s="1"/>
  <c r="EA237" i="12"/>
  <c r="EB237" i="12" s="1"/>
  <c r="EC237" i="12" s="1"/>
  <c r="ED237" i="12" s="1"/>
  <c r="DO231" i="14" l="1"/>
  <c r="DP231" i="14"/>
  <c r="DL231" i="14"/>
  <c r="DM231" i="14"/>
  <c r="EG237" i="12"/>
  <c r="EH237" i="12"/>
  <c r="EE237" i="12"/>
  <c r="EF237" i="12" s="1"/>
  <c r="DN231" i="14" l="1"/>
  <c r="EI237" i="12"/>
  <c r="EJ237" i="12"/>
  <c r="DQ231" i="14" l="1"/>
  <c r="DR231" i="14"/>
  <c r="EK237" i="12"/>
  <c r="EL237" i="12" s="1"/>
  <c r="EP237" i="12" s="1"/>
  <c r="DS231" i="14" l="1"/>
  <c r="DT231" i="14" s="1"/>
  <c r="EQ237" i="12"/>
  <c r="EN237" i="12"/>
  <c r="EM237" i="12"/>
  <c r="DX231" i="14" l="1"/>
  <c r="DY231" i="14"/>
  <c r="DU231" i="14"/>
  <c r="DV231" i="14"/>
  <c r="EO237" i="12"/>
  <c r="ER237" i="12" s="1"/>
  <c r="DW231" i="14" l="1"/>
  <c r="ES237" i="12"/>
  <c r="ET237" i="12" s="1"/>
  <c r="EU237" i="12" s="1"/>
  <c r="EA231" i="14" l="1"/>
  <c r="DZ231" i="14"/>
  <c r="EV237" i="12"/>
  <c r="EZ237" i="12"/>
  <c r="EY237" i="12"/>
  <c r="EW237" i="12"/>
  <c r="EB231" i="14" l="1"/>
  <c r="EC231" i="14" s="1"/>
  <c r="EE231" i="14" s="1"/>
  <c r="EX237" i="12"/>
  <c r="FB237" i="12" s="1"/>
  <c r="EG231" i="14" l="1"/>
  <c r="EH231" i="14"/>
  <c r="ED231" i="14"/>
  <c r="EF231" i="14" s="1"/>
  <c r="FA237" i="12"/>
  <c r="FC237" i="12" s="1"/>
  <c r="FD237" i="12" s="1"/>
  <c r="FE237" i="12" s="1"/>
  <c r="EI231" i="14" l="1"/>
  <c r="EJ231" i="14"/>
  <c r="FF237" i="12"/>
  <c r="FG237" i="12" s="1"/>
  <c r="FI237" i="12"/>
  <c r="FH237" i="12"/>
  <c r="EK231" i="14" l="1"/>
  <c r="EL231" i="14" s="1"/>
  <c r="EM231" i="14" s="1"/>
  <c r="FK237" i="12"/>
  <c r="FJ237" i="12"/>
  <c r="EP231" i="14" l="1"/>
  <c r="EQ231" i="14"/>
  <c r="EN231" i="14"/>
  <c r="EO231" i="14" s="1"/>
  <c r="FL237" i="12"/>
  <c r="FM237" i="12" s="1"/>
  <c r="FO237" i="12" s="1"/>
  <c r="ER231" i="14" l="1"/>
  <c r="ES231" i="14"/>
  <c r="FN237" i="12"/>
  <c r="FP237" i="12" s="1"/>
  <c r="FQ237" i="12"/>
  <c r="FR237" i="12"/>
  <c r="FT237" i="12" s="1"/>
  <c r="ET231" i="14" l="1"/>
  <c r="EU231" i="14" s="1"/>
  <c r="EV231" i="14" s="1"/>
  <c r="FS237" i="12"/>
  <c r="FU237" i="12" s="1"/>
  <c r="FV237" i="12" s="1"/>
  <c r="GA237" i="12" s="1"/>
  <c r="EY231" i="14" l="1"/>
  <c r="EZ231" i="14"/>
  <c r="EW231" i="14"/>
  <c r="EX231" i="14" s="1"/>
  <c r="FZ237" i="12"/>
  <c r="FW237" i="12"/>
  <c r="FX237" i="12"/>
  <c r="FA231" i="14" l="1"/>
  <c r="FB231" i="14"/>
  <c r="FY237" i="12"/>
  <c r="GC237" i="12" s="1"/>
  <c r="FC231" i="14" l="1"/>
  <c r="FD231" i="14" s="1"/>
  <c r="GB237" i="12"/>
  <c r="GD237" i="12" s="1"/>
  <c r="GE237" i="12" s="1"/>
  <c r="GF237" i="12" s="1"/>
  <c r="FH231" i="14" l="1"/>
  <c r="FI231" i="14"/>
  <c r="FE231" i="14"/>
  <c r="FF231" i="14"/>
  <c r="GJ237" i="12"/>
  <c r="GG237" i="12"/>
  <c r="GH237" i="12" s="1"/>
  <c r="GI237" i="12"/>
  <c r="FG231" i="14" l="1"/>
  <c r="GK237" i="12"/>
  <c r="GL237" i="12"/>
  <c r="FK231" i="14" l="1"/>
  <c r="FJ231" i="14"/>
  <c r="GM237" i="12"/>
  <c r="GN237" i="12" s="1"/>
  <c r="GP237" i="12" s="1"/>
  <c r="FL231" i="14" l="1"/>
  <c r="FM231" i="14" s="1"/>
  <c r="GO237" i="12"/>
  <c r="GQ237" i="12" s="1"/>
  <c r="GS237" i="12"/>
  <c r="GR237" i="12"/>
  <c r="GT237" i="12" s="1"/>
  <c r="GU237" i="12"/>
  <c r="FQ231" i="14" l="1"/>
  <c r="FR231" i="14"/>
  <c r="FO231" i="14"/>
  <c r="FN231" i="14"/>
  <c r="GV237" i="12"/>
  <c r="GW237" i="12" s="1"/>
  <c r="GY237" i="12" s="1"/>
  <c r="FP231" i="14" l="1"/>
  <c r="FT231" i="14"/>
  <c r="FS231" i="14"/>
  <c r="HA237" i="12"/>
  <c r="HB237" i="12"/>
  <c r="GX237" i="12"/>
  <c r="GZ237" i="12" s="1"/>
  <c r="HD237" i="12" s="1"/>
  <c r="FU231" i="14" l="1"/>
  <c r="FV231" i="14" s="1"/>
  <c r="FX231" i="14" s="1"/>
  <c r="M237" i="12"/>
  <c r="O239" i="12" s="1"/>
  <c r="HC237" i="12"/>
  <c r="HE237" i="12" s="1"/>
  <c r="HF237" i="12" s="1"/>
  <c r="C237" i="12"/>
  <c r="F237" i="12" s="1"/>
  <c r="H237" i="12" s="1"/>
  <c r="M238" i="12"/>
  <c r="C238" i="12" s="1"/>
  <c r="F238" i="12" s="1"/>
  <c r="H238" i="12" s="1"/>
  <c r="O238" i="12"/>
  <c r="P239" i="12"/>
  <c r="Q239" i="12" s="1"/>
  <c r="FZ231" i="14" l="1"/>
  <c r="GA231" i="14"/>
  <c r="FW231" i="14"/>
  <c r="FY231" i="14" s="1"/>
  <c r="G237" i="12"/>
  <c r="I237" i="12" s="1"/>
  <c r="G238" i="12"/>
  <c r="I238" i="12" s="1"/>
  <c r="R239" i="12"/>
  <c r="S239" i="12" s="1"/>
  <c r="T239" i="12"/>
  <c r="U239" i="12"/>
  <c r="GB231" i="14" l="1"/>
  <c r="GC231" i="14"/>
  <c r="V239" i="12"/>
  <c r="W239" i="12"/>
  <c r="GD231" i="14" l="1"/>
  <c r="GE231" i="14" s="1"/>
  <c r="GF231" i="14" s="1"/>
  <c r="X239" i="12"/>
  <c r="Y239" i="12" s="1"/>
  <c r="AA239" i="12" s="1"/>
  <c r="GI231" i="14" l="1"/>
  <c r="GJ231" i="14"/>
  <c r="GG231" i="14"/>
  <c r="GH231" i="14" s="1"/>
  <c r="Z239" i="12"/>
  <c r="AC239" i="12"/>
  <c r="AD239" i="12"/>
  <c r="AB239" i="12"/>
  <c r="GK231" i="14" l="1"/>
  <c r="GL231" i="14"/>
  <c r="AF239" i="12"/>
  <c r="AE239" i="12"/>
  <c r="GM231" i="14" l="1"/>
  <c r="GN231" i="14" s="1"/>
  <c r="GO231" i="14" s="1"/>
  <c r="AG239" i="12"/>
  <c r="AH239" i="12" s="1"/>
  <c r="AI239" i="12" s="1"/>
  <c r="GR231" i="14" l="1"/>
  <c r="GS231" i="14"/>
  <c r="GP231" i="14"/>
  <c r="GQ231" i="14" s="1"/>
  <c r="AL239" i="12"/>
  <c r="AM239" i="12"/>
  <c r="AJ239" i="12"/>
  <c r="AK239" i="12" s="1"/>
  <c r="AO239" i="12" s="1"/>
  <c r="GU231" i="14" l="1"/>
  <c r="GT231" i="14"/>
  <c r="AN239" i="12"/>
  <c r="AP239" i="12" s="1"/>
  <c r="AQ239" i="12" s="1"/>
  <c r="AU239" i="12" s="1"/>
  <c r="GV231" i="14" l="1"/>
  <c r="GW231" i="14" s="1"/>
  <c r="GY231" i="14" s="1"/>
  <c r="AR239" i="12"/>
  <c r="AS239" i="12"/>
  <c r="AT239" i="12" s="1"/>
  <c r="AV239" i="12"/>
  <c r="HA231" i="14" l="1"/>
  <c r="HB231" i="14"/>
  <c r="GX231" i="14"/>
  <c r="GZ231" i="14" s="1"/>
  <c r="AX239" i="12"/>
  <c r="AW239" i="12"/>
  <c r="M231" i="14" l="1"/>
  <c r="HC231" i="14"/>
  <c r="HD231" i="14"/>
  <c r="AY239" i="12"/>
  <c r="AZ239" i="12" s="1"/>
  <c r="HE231" i="14" l="1"/>
  <c r="HF231" i="14" s="1"/>
  <c r="M232" i="14"/>
  <c r="C232" i="14" s="1"/>
  <c r="O233" i="14"/>
  <c r="C231" i="14"/>
  <c r="BD239" i="12"/>
  <c r="BE239" i="12"/>
  <c r="BB239" i="12"/>
  <c r="BA239" i="12"/>
  <c r="P233" i="14" l="1"/>
  <c r="R233" i="14" s="1"/>
  <c r="O232" i="14"/>
  <c r="Q233" i="14"/>
  <c r="F231" i="14"/>
  <c r="H231" i="14" s="1"/>
  <c r="G231" i="14"/>
  <c r="I231" i="14" s="1"/>
  <c r="G232" i="14"/>
  <c r="I232" i="14" s="1"/>
  <c r="F232" i="14"/>
  <c r="H232" i="14" s="1"/>
  <c r="BC239" i="12"/>
  <c r="T233" i="14" l="1"/>
  <c r="U233" i="14"/>
  <c r="S233" i="14"/>
  <c r="BF239" i="12"/>
  <c r="BG239" i="12"/>
  <c r="W233" i="14" l="1"/>
  <c r="V233" i="14"/>
  <c r="BH239" i="12"/>
  <c r="BI239" i="12" s="1"/>
  <c r="BK239" i="12" s="1"/>
  <c r="X233" i="14" l="1"/>
  <c r="Y233" i="14" s="1"/>
  <c r="Z233" i="14" s="1"/>
  <c r="BJ239" i="12"/>
  <c r="BL239" i="12" s="1"/>
  <c r="BM239" i="12"/>
  <c r="BN239" i="12"/>
  <c r="AC233" i="14" l="1"/>
  <c r="AD233" i="14"/>
  <c r="AA233" i="14"/>
  <c r="AB233" i="14" s="1"/>
  <c r="BO239" i="12"/>
  <c r="BP239" i="12"/>
  <c r="AF233" i="14" l="1"/>
  <c r="AE233" i="14"/>
  <c r="BQ239" i="12"/>
  <c r="BR239" i="12" s="1"/>
  <c r="AG233" i="14" l="1"/>
  <c r="AH233" i="14" s="1"/>
  <c r="AJ233" i="14" s="1"/>
  <c r="BS239" i="12"/>
  <c r="BV239" i="12"/>
  <c r="BW239" i="12"/>
  <c r="BT239" i="12"/>
  <c r="BU239" i="12" s="1"/>
  <c r="AL233" i="14" l="1"/>
  <c r="AM233" i="14"/>
  <c r="AI233" i="14"/>
  <c r="AK233" i="14" s="1"/>
  <c r="BX239" i="12"/>
  <c r="BY239" i="12"/>
  <c r="AN233" i="14" l="1"/>
  <c r="AO233" i="14"/>
  <c r="BZ239" i="12"/>
  <c r="CA239" i="12" s="1"/>
  <c r="CC239" i="12" s="1"/>
  <c r="AP233" i="14" l="1"/>
  <c r="AQ233" i="14" s="1"/>
  <c r="CB239" i="12"/>
  <c r="CD239" i="12" s="1"/>
  <c r="CE239" i="12"/>
  <c r="CF239" i="12"/>
  <c r="AU233" i="14" l="1"/>
  <c r="AV233" i="14"/>
  <c r="AR233" i="14"/>
  <c r="AS233" i="14"/>
  <c r="CH239" i="12"/>
  <c r="CG239" i="12"/>
  <c r="AT233" i="14" l="1"/>
  <c r="CI239" i="12"/>
  <c r="CJ239" i="12" s="1"/>
  <c r="CO239" i="12" s="1"/>
  <c r="AX233" i="14" l="1"/>
  <c r="AW233" i="14"/>
  <c r="CL239" i="12"/>
  <c r="CK239" i="12"/>
  <c r="CM239" i="12" s="1"/>
  <c r="CN239" i="12"/>
  <c r="AY233" i="14" l="1"/>
  <c r="AZ233" i="14" s="1"/>
  <c r="CP239" i="12"/>
  <c r="CQ239" i="12"/>
  <c r="BD233" i="14" l="1"/>
  <c r="BE233" i="14"/>
  <c r="BB233" i="14"/>
  <c r="BA233" i="14"/>
  <c r="BC233" i="14" s="1"/>
  <c r="CR239" i="12"/>
  <c r="CS239" i="12" s="1"/>
  <c r="CT239" i="12" s="1"/>
  <c r="BG233" i="14" l="1"/>
  <c r="BF233" i="14"/>
  <c r="CU239" i="12"/>
  <c r="CV239" i="12" s="1"/>
  <c r="CW239" i="12"/>
  <c r="CX239" i="12"/>
  <c r="BH233" i="14" l="1"/>
  <c r="BI233" i="14" s="1"/>
  <c r="CZ239" i="12"/>
  <c r="CY239" i="12"/>
  <c r="BM233" i="14" l="1"/>
  <c r="BN233" i="14"/>
  <c r="BK233" i="14"/>
  <c r="BJ233" i="14"/>
  <c r="BL233" i="14" s="1"/>
  <c r="DA239" i="12"/>
  <c r="DB239" i="12" s="1"/>
  <c r="DC239" i="12" s="1"/>
  <c r="BP233" i="14" l="1"/>
  <c r="BO233" i="14"/>
  <c r="DD239" i="12"/>
  <c r="DE239" i="12" s="1"/>
  <c r="DG239" i="12"/>
  <c r="DF239" i="12"/>
  <c r="BQ233" i="14" l="1"/>
  <c r="BR233" i="14" s="1"/>
  <c r="DH239" i="12"/>
  <c r="DI239" i="12"/>
  <c r="BV233" i="14" l="1"/>
  <c r="BW233" i="14"/>
  <c r="BT233" i="14"/>
  <c r="BS233" i="14"/>
  <c r="DJ239" i="12"/>
  <c r="DK239" i="12" s="1"/>
  <c r="DP239" i="12" s="1"/>
  <c r="BU233" i="14" l="1"/>
  <c r="BX233" i="14"/>
  <c r="BY233" i="14"/>
  <c r="DL239" i="12"/>
  <c r="DM239" i="12"/>
  <c r="DO239" i="12"/>
  <c r="BZ233" i="14" l="1"/>
  <c r="CA233" i="14" s="1"/>
  <c r="CB233" i="14" s="1"/>
  <c r="DN239" i="12"/>
  <c r="DR239" i="12" s="1"/>
  <c r="CE233" i="14" l="1"/>
  <c r="CF233" i="14"/>
  <c r="CC233" i="14"/>
  <c r="CD233" i="14" s="1"/>
  <c r="DQ239" i="12"/>
  <c r="DS239" i="12" s="1"/>
  <c r="DT239" i="12" s="1"/>
  <c r="DV239" i="12" s="1"/>
  <c r="CH233" i="14" l="1"/>
  <c r="CG233" i="14"/>
  <c r="DX239" i="12"/>
  <c r="DY239" i="12"/>
  <c r="DU239" i="12"/>
  <c r="DW239" i="12" s="1"/>
  <c r="DZ239" i="12" s="1"/>
  <c r="CI233" i="14" l="1"/>
  <c r="CJ233" i="14" s="1"/>
  <c r="CL233" i="14" s="1"/>
  <c r="EA239" i="12"/>
  <c r="EB239" i="12" s="1"/>
  <c r="EC239" i="12" s="1"/>
  <c r="EH239" i="12" s="1"/>
  <c r="CN233" i="14" l="1"/>
  <c r="CO233" i="14"/>
  <c r="CK233" i="14"/>
  <c r="CM233" i="14" s="1"/>
  <c r="ED239" i="12"/>
  <c r="EE239" i="12"/>
  <c r="EF239" i="12" s="1"/>
  <c r="EG239" i="12"/>
  <c r="CQ233" i="14" l="1"/>
  <c r="CP233" i="14"/>
  <c r="EJ239" i="12"/>
  <c r="EI239" i="12"/>
  <c r="EK239" i="12" s="1"/>
  <c r="EL239" i="12" s="1"/>
  <c r="CR233" i="14" l="1"/>
  <c r="CS233" i="14" s="1"/>
  <c r="EM239" i="12"/>
  <c r="EN239" i="12"/>
  <c r="EO239" i="12" s="1"/>
  <c r="EQ239" i="12"/>
  <c r="EP239" i="12"/>
  <c r="CW233" i="14" l="1"/>
  <c r="CX233" i="14"/>
  <c r="CU233" i="14"/>
  <c r="CT233" i="14"/>
  <c r="ES239" i="12"/>
  <c r="ER239" i="12"/>
  <c r="CV233" i="14" l="1"/>
  <c r="CZ233" i="14"/>
  <c r="CY233" i="14"/>
  <c r="ET239" i="12"/>
  <c r="EU239" i="12" s="1"/>
  <c r="EY239" i="12" s="1"/>
  <c r="DA233" i="14" l="1"/>
  <c r="DB233" i="14" s="1"/>
  <c r="DD233" i="14" s="1"/>
  <c r="EV239" i="12"/>
  <c r="EZ239" i="12"/>
  <c r="EW239" i="12"/>
  <c r="EX239" i="12" s="1"/>
  <c r="DF233" i="14" l="1"/>
  <c r="DG233" i="14"/>
  <c r="DC233" i="14"/>
  <c r="DE233" i="14" s="1"/>
  <c r="FA239" i="12"/>
  <c r="FB239" i="12"/>
  <c r="DI233" i="14" l="1"/>
  <c r="DH233" i="14"/>
  <c r="FC239" i="12"/>
  <c r="FD239" i="12" s="1"/>
  <c r="FE239" i="12" s="1"/>
  <c r="DJ233" i="14" l="1"/>
  <c r="DK233" i="14" s="1"/>
  <c r="FH239" i="12"/>
  <c r="FI239" i="12"/>
  <c r="FF239" i="12"/>
  <c r="FG239" i="12" s="1"/>
  <c r="DO233" i="14" l="1"/>
  <c r="DP233" i="14"/>
  <c r="DM233" i="14"/>
  <c r="DL233" i="14"/>
  <c r="FJ239" i="12"/>
  <c r="FK239" i="12"/>
  <c r="DN233" i="14" l="1"/>
  <c r="DR233" i="14"/>
  <c r="DQ233" i="14"/>
  <c r="FL239" i="12"/>
  <c r="FM239" i="12" s="1"/>
  <c r="FR239" i="12" s="1"/>
  <c r="DS233" i="14" l="1"/>
  <c r="DT233" i="14" s="1"/>
  <c r="FQ239" i="12"/>
  <c r="FO239" i="12"/>
  <c r="FN239" i="12"/>
  <c r="DX233" i="14" l="1"/>
  <c r="DY233" i="14"/>
  <c r="DV233" i="14"/>
  <c r="DU233" i="14"/>
  <c r="DW233" i="14" s="1"/>
  <c r="FP239" i="12"/>
  <c r="FS239" i="12" s="1"/>
  <c r="EA233" i="14" l="1"/>
  <c r="DZ233" i="14"/>
  <c r="FT239" i="12"/>
  <c r="FU239" i="12" s="1"/>
  <c r="FV239" i="12" s="1"/>
  <c r="FX239" i="12" s="1"/>
  <c r="EB233" i="14" l="1"/>
  <c r="EC233" i="14" s="1"/>
  <c r="EE233" i="14" s="1"/>
  <c r="FZ239" i="12"/>
  <c r="FW239" i="12"/>
  <c r="FY239" i="12" s="1"/>
  <c r="GA239" i="12"/>
  <c r="EG233" i="14" l="1"/>
  <c r="EH233" i="14"/>
  <c r="ED233" i="14"/>
  <c r="EF233" i="14" s="1"/>
  <c r="GB239" i="12"/>
  <c r="GC239" i="12"/>
  <c r="EJ233" i="14" l="1"/>
  <c r="EI233" i="14"/>
  <c r="GD239" i="12"/>
  <c r="GE239" i="12" s="1"/>
  <c r="GG239" i="12" s="1"/>
  <c r="EK233" i="14" l="1"/>
  <c r="EL233" i="14" s="1"/>
  <c r="EN233" i="14" s="1"/>
  <c r="GF239" i="12"/>
  <c r="GH239" i="12" s="1"/>
  <c r="GI239" i="12"/>
  <c r="GJ239" i="12"/>
  <c r="EP233" i="14" l="1"/>
  <c r="EQ233" i="14"/>
  <c r="EM233" i="14"/>
  <c r="EO233" i="14" s="1"/>
  <c r="GK239" i="12"/>
  <c r="GL239" i="12"/>
  <c r="ER233" i="14" l="1"/>
  <c r="ES233" i="14"/>
  <c r="GM239" i="12"/>
  <c r="GN239" i="12" s="1"/>
  <c r="GP239" i="12" s="1"/>
  <c r="ET233" i="14" l="1"/>
  <c r="EU233" i="14" s="1"/>
  <c r="EV233" i="14" s="1"/>
  <c r="GO239" i="12"/>
  <c r="GQ239" i="12" s="1"/>
  <c r="GR239" i="12"/>
  <c r="GS239" i="12"/>
  <c r="EY233" i="14" l="1"/>
  <c r="EZ233" i="14"/>
  <c r="EW233" i="14"/>
  <c r="EX233" i="14" s="1"/>
  <c r="GU239" i="12"/>
  <c r="GT239" i="12"/>
  <c r="FA233" i="14" l="1"/>
  <c r="FB233" i="14"/>
  <c r="GV239" i="12"/>
  <c r="GW239" i="12" s="1"/>
  <c r="GX239" i="12" s="1"/>
  <c r="FC233" i="14" l="1"/>
  <c r="FD233" i="14" s="1"/>
  <c r="FF233" i="14" s="1"/>
  <c r="GY239" i="12"/>
  <c r="GZ239" i="12" s="1"/>
  <c r="HB239" i="12"/>
  <c r="HA239" i="12"/>
  <c r="FH233" i="14" l="1"/>
  <c r="FI233" i="14"/>
  <c r="FE233" i="14"/>
  <c r="FG233" i="14" s="1"/>
  <c r="M239" i="12"/>
  <c r="HC239" i="12"/>
  <c r="HD239" i="12"/>
  <c r="FK233" i="14" l="1"/>
  <c r="FJ233" i="14"/>
  <c r="HE239" i="12"/>
  <c r="HF239" i="12" s="1"/>
  <c r="C239" i="12"/>
  <c r="M240" i="12"/>
  <c r="C240" i="12" s="1"/>
  <c r="O241" i="12"/>
  <c r="FL233" i="14" l="1"/>
  <c r="FM233" i="14" s="1"/>
  <c r="P241" i="12"/>
  <c r="R241" i="12"/>
  <c r="O240" i="12"/>
  <c r="G240" i="12"/>
  <c r="I240" i="12" s="1"/>
  <c r="F240" i="12"/>
  <c r="H240" i="12" s="1"/>
  <c r="G239" i="12"/>
  <c r="I239" i="12" s="1"/>
  <c r="F239" i="12"/>
  <c r="H239" i="12" s="1"/>
  <c r="FQ233" i="14" l="1"/>
  <c r="FR233" i="14"/>
  <c r="FO233" i="14"/>
  <c r="FN233" i="14"/>
  <c r="FP233" i="14" s="1"/>
  <c r="Q241" i="12"/>
  <c r="S241" i="12" s="1"/>
  <c r="T241" i="12"/>
  <c r="U241" i="12"/>
  <c r="W241" i="12" s="1"/>
  <c r="FT233" i="14" l="1"/>
  <c r="FS233" i="14"/>
  <c r="V241" i="12"/>
  <c r="FU233" i="14" l="1"/>
  <c r="FV233" i="14" s="1"/>
  <c r="FW233" i="14" s="1"/>
  <c r="X241" i="12"/>
  <c r="Y241" i="12" s="1"/>
  <c r="Z241" i="12" s="1"/>
  <c r="FX233" i="14" l="1"/>
  <c r="FY233" i="14"/>
  <c r="FZ233" i="14"/>
  <c r="GA233" i="14"/>
  <c r="AC241" i="12"/>
  <c r="AD241" i="12"/>
  <c r="AA241" i="12"/>
  <c r="AB241" i="12" s="1"/>
  <c r="GC233" i="14" l="1"/>
  <c r="GB233" i="14"/>
  <c r="AE241" i="12"/>
  <c r="AF241" i="12"/>
  <c r="GD233" i="14" l="1"/>
  <c r="GE233" i="14" s="1"/>
  <c r="GF233" i="14" s="1"/>
  <c r="AG241" i="12"/>
  <c r="AH241" i="12" s="1"/>
  <c r="AJ241" i="12" s="1"/>
  <c r="GG233" i="14" l="1"/>
  <c r="GH233" i="14" s="1"/>
  <c r="GI233" i="14"/>
  <c r="GJ233" i="14"/>
  <c r="AI241" i="12"/>
  <c r="AK241" i="12" s="1"/>
  <c r="AM241" i="12"/>
  <c r="AL241" i="12"/>
  <c r="GL233" i="14" l="1"/>
  <c r="GK233" i="14"/>
  <c r="AO241" i="12"/>
  <c r="AN241" i="12"/>
  <c r="GM233" i="14" l="1"/>
  <c r="GN233" i="14" s="1"/>
  <c r="GO233" i="14" s="1"/>
  <c r="AP241" i="12"/>
  <c r="AQ241" i="12" s="1"/>
  <c r="AV241" i="12" s="1"/>
  <c r="GR233" i="14" l="1"/>
  <c r="GS233" i="14"/>
  <c r="GP233" i="14"/>
  <c r="GQ233" i="14" s="1"/>
  <c r="AS241" i="12"/>
  <c r="AR241" i="12"/>
  <c r="AT241" i="12" s="1"/>
  <c r="AU241" i="12"/>
  <c r="GU233" i="14" l="1"/>
  <c r="GT233" i="14"/>
  <c r="AW241" i="12"/>
  <c r="AX241" i="12"/>
  <c r="GV233" i="14" l="1"/>
  <c r="GW233" i="14" s="1"/>
  <c r="AY241" i="12"/>
  <c r="AZ241" i="12" s="1"/>
  <c r="BA241" i="12" s="1"/>
  <c r="HA233" i="14" l="1"/>
  <c r="HB233" i="14"/>
  <c r="GY233" i="14"/>
  <c r="GX233" i="14"/>
  <c r="BB241" i="12"/>
  <c r="BE241" i="12"/>
  <c r="BD241" i="12"/>
  <c r="BC241" i="12"/>
  <c r="GZ233" i="14" l="1"/>
  <c r="BG241" i="12"/>
  <c r="BF241" i="12"/>
  <c r="BH241" i="12" s="1"/>
  <c r="BI241" i="12" s="1"/>
  <c r="M233" i="14" l="1"/>
  <c r="HD233" i="14"/>
  <c r="HC233" i="14"/>
  <c r="HE233" i="14" s="1"/>
  <c r="HF233" i="14" s="1"/>
  <c r="BJ241" i="12"/>
  <c r="BN241" i="12"/>
  <c r="BM241" i="12"/>
  <c r="BK241" i="12"/>
  <c r="O235" i="14" l="1"/>
  <c r="C233" i="14"/>
  <c r="M234" i="14"/>
  <c r="C234" i="14" s="1"/>
  <c r="BL241" i="12"/>
  <c r="F234" i="14" l="1"/>
  <c r="H234" i="14" s="1"/>
  <c r="G234" i="14"/>
  <c r="I234" i="14" s="1"/>
  <c r="G233" i="14"/>
  <c r="I233" i="14" s="1"/>
  <c r="F233" i="14"/>
  <c r="H233" i="14" s="1"/>
  <c r="O234" i="14"/>
  <c r="P235" i="14"/>
  <c r="Q235" i="14" s="1"/>
  <c r="R235" i="14"/>
  <c r="BP241" i="12"/>
  <c r="BO241" i="12"/>
  <c r="BQ241" i="12" s="1"/>
  <c r="BR241" i="12" s="1"/>
  <c r="S235" i="14" l="1"/>
  <c r="T235" i="14"/>
  <c r="U235" i="14"/>
  <c r="BS241" i="12"/>
  <c r="BV241" i="12"/>
  <c r="BW241" i="12"/>
  <c r="BT241" i="12"/>
  <c r="BU241" i="12" s="1"/>
  <c r="BX241" i="12" s="1"/>
  <c r="V235" i="14" l="1"/>
  <c r="W235" i="14"/>
  <c r="BY241" i="12"/>
  <c r="X235" i="14" l="1"/>
  <c r="Y235" i="14" s="1"/>
  <c r="BZ241" i="12"/>
  <c r="CA241" i="12" s="1"/>
  <c r="AC235" i="14" l="1"/>
  <c r="AD235" i="14"/>
  <c r="Z235" i="14"/>
  <c r="AA235" i="14"/>
  <c r="CB241" i="12"/>
  <c r="CE241" i="12"/>
  <c r="CF241" i="12"/>
  <c r="CC241" i="12"/>
  <c r="CD241" i="12" s="1"/>
  <c r="AB235" i="14" l="1"/>
  <c r="AF235" i="14" s="1"/>
  <c r="AE235" i="14"/>
  <c r="CH241" i="12"/>
  <c r="CG241" i="12"/>
  <c r="CI241" i="12" s="1"/>
  <c r="CJ241" i="12" s="1"/>
  <c r="AG235" i="14" l="1"/>
  <c r="AH235" i="14" s="1"/>
  <c r="AJ235" i="14" s="1"/>
  <c r="CK241" i="12"/>
  <c r="CN241" i="12"/>
  <c r="CO241" i="12"/>
  <c r="CL241" i="12"/>
  <c r="CM241" i="12" s="1"/>
  <c r="AL235" i="14" l="1"/>
  <c r="AM235" i="14"/>
  <c r="AI235" i="14"/>
  <c r="AK235" i="14" s="1"/>
  <c r="CQ241" i="12"/>
  <c r="CP241" i="12"/>
  <c r="CR241" i="12" s="1"/>
  <c r="CS241" i="12" s="1"/>
  <c r="AO235" i="14" l="1"/>
  <c r="AN235" i="14"/>
  <c r="CT241" i="12"/>
  <c r="CX241" i="12"/>
  <c r="CW241" i="12"/>
  <c r="CU241" i="12"/>
  <c r="CV241" i="12" s="1"/>
  <c r="CY241" i="12" s="1"/>
  <c r="AP235" i="14" l="1"/>
  <c r="AQ235" i="14" s="1"/>
  <c r="AR235" i="14" s="1"/>
  <c r="CZ241" i="12"/>
  <c r="AU235" i="14" l="1"/>
  <c r="AV235" i="14"/>
  <c r="AS235" i="14"/>
  <c r="AT235" i="14" s="1"/>
  <c r="DA241" i="12"/>
  <c r="DB241" i="12" s="1"/>
  <c r="AX235" i="14" l="1"/>
  <c r="AW235" i="14"/>
  <c r="DG241" i="12"/>
  <c r="DF241" i="12"/>
  <c r="DC241" i="12"/>
  <c r="DD241" i="12"/>
  <c r="AY235" i="14" l="1"/>
  <c r="AZ235" i="14" s="1"/>
  <c r="BA235" i="14" s="1"/>
  <c r="DE241" i="12"/>
  <c r="BD235" i="14" l="1"/>
  <c r="BE235" i="14"/>
  <c r="BB235" i="14"/>
  <c r="BC235" i="14" s="1"/>
  <c r="DH241" i="12"/>
  <c r="DI241" i="12"/>
  <c r="BG235" i="14" l="1"/>
  <c r="BF235" i="14"/>
  <c r="DJ241" i="12"/>
  <c r="DK241" i="12" s="1"/>
  <c r="DM241" i="12" s="1"/>
  <c r="BH235" i="14" l="1"/>
  <c r="BI235" i="14" s="1"/>
  <c r="DL241" i="12"/>
  <c r="DN241" i="12" s="1"/>
  <c r="DP241" i="12"/>
  <c r="DO241" i="12"/>
  <c r="BM235" i="14" l="1"/>
  <c r="BN235" i="14"/>
  <c r="BK235" i="14"/>
  <c r="BJ235" i="14"/>
  <c r="DQ241" i="12"/>
  <c r="DR241" i="12"/>
  <c r="BL235" i="14" l="1"/>
  <c r="BP235" i="14"/>
  <c r="BO235" i="14"/>
  <c r="DS241" i="12"/>
  <c r="DT241" i="12" s="1"/>
  <c r="DU241" i="12" s="1"/>
  <c r="BQ235" i="14" l="1"/>
  <c r="BR235" i="14" s="1"/>
  <c r="DV241" i="12"/>
  <c r="DX241" i="12"/>
  <c r="DY241" i="12"/>
  <c r="DW241" i="12"/>
  <c r="BV235" i="14" l="1"/>
  <c r="BW235" i="14"/>
  <c r="BT235" i="14"/>
  <c r="BS235" i="14"/>
  <c r="BU235" i="14" s="1"/>
  <c r="EA241" i="12"/>
  <c r="DZ241" i="12"/>
  <c r="EB241" i="12" s="1"/>
  <c r="EC241" i="12" s="1"/>
  <c r="BX235" i="14" l="1"/>
  <c r="BY235" i="14"/>
  <c r="EE241" i="12"/>
  <c r="EG241" i="12"/>
  <c r="EH241" i="12"/>
  <c r="ED241" i="12"/>
  <c r="EF241" i="12" s="1"/>
  <c r="EI241" i="12" s="1"/>
  <c r="BZ235" i="14" l="1"/>
  <c r="CA235" i="14" s="1"/>
  <c r="CB235" i="14" s="1"/>
  <c r="EJ241" i="12"/>
  <c r="EK241" i="12" s="1"/>
  <c r="EL241" i="12" s="1"/>
  <c r="EN241" i="12" s="1"/>
  <c r="CE235" i="14" l="1"/>
  <c r="CF235" i="14"/>
  <c r="CC235" i="14"/>
  <c r="CD235" i="14" s="1"/>
  <c r="EM241" i="12"/>
  <c r="EO241" i="12" s="1"/>
  <c r="EP241" i="12"/>
  <c r="EQ241" i="12"/>
  <c r="CG235" i="14" l="1"/>
  <c r="CH235" i="14"/>
  <c r="ES241" i="12"/>
  <c r="ER241" i="12"/>
  <c r="CI235" i="14" l="1"/>
  <c r="CJ235" i="14" s="1"/>
  <c r="CK235" i="14" s="1"/>
  <c r="ET241" i="12"/>
  <c r="EU241" i="12" s="1"/>
  <c r="EW241" i="12" s="1"/>
  <c r="CN235" i="14" l="1"/>
  <c r="CO235" i="14"/>
  <c r="CL235" i="14"/>
  <c r="CM235" i="14" s="1"/>
  <c r="EV241" i="12"/>
  <c r="EZ241" i="12"/>
  <c r="EY241" i="12"/>
  <c r="EX241" i="12"/>
  <c r="FA241" i="12" s="1"/>
  <c r="CP235" i="14" l="1"/>
  <c r="CQ235" i="14"/>
  <c r="FB241" i="12"/>
  <c r="FC241" i="12" s="1"/>
  <c r="FD241" i="12" s="1"/>
  <c r="CR235" i="14" l="1"/>
  <c r="CS235" i="14" s="1"/>
  <c r="CT235" i="14" s="1"/>
  <c r="FE241" i="12"/>
  <c r="FH241" i="12"/>
  <c r="FI241" i="12"/>
  <c r="FF241" i="12"/>
  <c r="FG241" i="12" s="1"/>
  <c r="CW235" i="14" l="1"/>
  <c r="CX235" i="14"/>
  <c r="CU235" i="14"/>
  <c r="CV235" i="14" s="1"/>
  <c r="FK241" i="12"/>
  <c r="FJ241" i="12"/>
  <c r="CZ235" i="14" l="1"/>
  <c r="CY235" i="14"/>
  <c r="FL241" i="12"/>
  <c r="FM241" i="12" s="1"/>
  <c r="FN241" i="12" s="1"/>
  <c r="DA235" i="14" l="1"/>
  <c r="DB235" i="14" s="1"/>
  <c r="DD235" i="14" s="1"/>
  <c r="FO241" i="12"/>
  <c r="FR241" i="12"/>
  <c r="FQ241" i="12"/>
  <c r="FP241" i="12"/>
  <c r="FS241" i="12" s="1"/>
  <c r="DF235" i="14" l="1"/>
  <c r="DG235" i="14"/>
  <c r="DC235" i="14"/>
  <c r="DE235" i="14" s="1"/>
  <c r="FT241" i="12"/>
  <c r="FU241" i="12" s="1"/>
  <c r="FV241" i="12" s="1"/>
  <c r="FX241" i="12" s="1"/>
  <c r="DI235" i="14" l="1"/>
  <c r="DH235" i="14"/>
  <c r="FW241" i="12"/>
  <c r="FZ241" i="12"/>
  <c r="GA241" i="12"/>
  <c r="FY241" i="12"/>
  <c r="GB241" i="12" s="1"/>
  <c r="DJ235" i="14" l="1"/>
  <c r="DK235" i="14" s="1"/>
  <c r="GC241" i="12"/>
  <c r="GD241" i="12" s="1"/>
  <c r="GE241" i="12" s="1"/>
  <c r="DO235" i="14" l="1"/>
  <c r="DP235" i="14"/>
  <c r="DM235" i="14"/>
  <c r="DL235" i="14"/>
  <c r="GG241" i="12"/>
  <c r="GJ241" i="12"/>
  <c r="GI241" i="12"/>
  <c r="GF241" i="12"/>
  <c r="GH241" i="12" s="1"/>
  <c r="DN235" i="14" l="1"/>
  <c r="DR235" i="14"/>
  <c r="DQ235" i="14"/>
  <c r="GL241" i="12"/>
  <c r="GK241" i="12"/>
  <c r="DS235" i="14" l="1"/>
  <c r="DT235" i="14" s="1"/>
  <c r="GM241" i="12"/>
  <c r="GN241" i="12" s="1"/>
  <c r="GO241" i="12" s="1"/>
  <c r="DX235" i="14" l="1"/>
  <c r="DY235" i="14"/>
  <c r="DV235" i="14"/>
  <c r="DU235" i="14"/>
  <c r="GP241" i="12"/>
  <c r="GQ241" i="12" s="1"/>
  <c r="GS241" i="12"/>
  <c r="GR241" i="12"/>
  <c r="DW235" i="14" l="1"/>
  <c r="EA235" i="14"/>
  <c r="DZ235" i="14"/>
  <c r="GT241" i="12"/>
  <c r="GU241" i="12"/>
  <c r="EB235" i="14" l="1"/>
  <c r="EC235" i="14" s="1"/>
  <c r="EE235" i="14" s="1"/>
  <c r="GV241" i="12"/>
  <c r="GW241" i="12" s="1"/>
  <c r="GY241" i="12" s="1"/>
  <c r="EG235" i="14" l="1"/>
  <c r="EH235" i="14"/>
  <c r="ED235" i="14"/>
  <c r="EF235" i="14" s="1"/>
  <c r="GX241" i="12"/>
  <c r="HB241" i="12"/>
  <c r="HA241" i="12"/>
  <c r="GZ241" i="12"/>
  <c r="M241" i="12" s="1"/>
  <c r="EJ235" i="14" l="1"/>
  <c r="EI235" i="14"/>
  <c r="HD241" i="12"/>
  <c r="HC241" i="12"/>
  <c r="O243" i="12"/>
  <c r="C241" i="12"/>
  <c r="M242" i="12"/>
  <c r="C242" i="12" s="1"/>
  <c r="EK235" i="14" l="1"/>
  <c r="EL235" i="14" s="1"/>
  <c r="HE241" i="12"/>
  <c r="HF241" i="12" s="1"/>
  <c r="F241" i="12"/>
  <c r="H241" i="12" s="1"/>
  <c r="G241" i="12"/>
  <c r="I241" i="12" s="1"/>
  <c r="F242" i="12"/>
  <c r="H242" i="12" s="1"/>
  <c r="G242" i="12"/>
  <c r="I242" i="12" s="1"/>
  <c r="O242" i="12"/>
  <c r="P243" i="12"/>
  <c r="Q243" i="12" s="1"/>
  <c r="EP235" i="14" l="1"/>
  <c r="EQ235" i="14"/>
  <c r="EN235" i="14"/>
  <c r="EM235" i="14"/>
  <c r="EO235" i="14" s="1"/>
  <c r="R243" i="12"/>
  <c r="S243" i="12" s="1"/>
  <c r="T243" i="12"/>
  <c r="U243" i="12"/>
  <c r="ER235" i="14" l="1"/>
  <c r="ES235" i="14"/>
  <c r="W243" i="12"/>
  <c r="V243" i="12"/>
  <c r="ET235" i="14" l="1"/>
  <c r="EU235" i="14" s="1"/>
  <c r="EV235" i="14" s="1"/>
  <c r="X243" i="12"/>
  <c r="Y243" i="12" s="1"/>
  <c r="AA243" i="12" s="1"/>
  <c r="EY235" i="14" l="1"/>
  <c r="EZ235" i="14"/>
  <c r="EW235" i="14"/>
  <c r="EX235" i="14" s="1"/>
  <c r="Z243" i="12"/>
  <c r="AC243" i="12"/>
  <c r="AD243" i="12"/>
  <c r="AB243" i="12"/>
  <c r="AE243" i="12" s="1"/>
  <c r="FA235" i="14" l="1"/>
  <c r="FB235" i="14"/>
  <c r="AF243" i="12"/>
  <c r="AG243" i="12" s="1"/>
  <c r="AH243" i="12" s="1"/>
  <c r="FC235" i="14" l="1"/>
  <c r="FD235" i="14" s="1"/>
  <c r="AJ243" i="12"/>
  <c r="AL243" i="12"/>
  <c r="AI243" i="12"/>
  <c r="AK243" i="12" s="1"/>
  <c r="AM243" i="12"/>
  <c r="FH235" i="14" l="1"/>
  <c r="FI235" i="14"/>
  <c r="FE235" i="14"/>
  <c r="FF235" i="14"/>
  <c r="AN243" i="12"/>
  <c r="AO243" i="12"/>
  <c r="FG235" i="14" l="1"/>
  <c r="AP243" i="12"/>
  <c r="AQ243" i="12" s="1"/>
  <c r="AS243" i="12" s="1"/>
  <c r="FK235" i="14" l="1"/>
  <c r="FJ235" i="14"/>
  <c r="AU243" i="12"/>
  <c r="AR243" i="12"/>
  <c r="AT243" i="12" s="1"/>
  <c r="AX243" i="12" s="1"/>
  <c r="AV243" i="12"/>
  <c r="FL235" i="14" l="1"/>
  <c r="FM235" i="14" s="1"/>
  <c r="FO235" i="14" s="1"/>
  <c r="AW243" i="12"/>
  <c r="AY243" i="12" s="1"/>
  <c r="AZ243" i="12" s="1"/>
  <c r="BB243" i="12" s="1"/>
  <c r="FQ235" i="14" l="1"/>
  <c r="FR235" i="14"/>
  <c r="FN235" i="14"/>
  <c r="FP235" i="14" s="1"/>
  <c r="BD243" i="12"/>
  <c r="BE243" i="12"/>
  <c r="BA243" i="12"/>
  <c r="BC243" i="12" s="1"/>
  <c r="BG243" i="12" s="1"/>
  <c r="FT235" i="14" l="1"/>
  <c r="FS235" i="14"/>
  <c r="BF243" i="12"/>
  <c r="BH243" i="12" s="1"/>
  <c r="BI243" i="12" s="1"/>
  <c r="BK243" i="12" s="1"/>
  <c r="FU235" i="14" l="1"/>
  <c r="FV235" i="14" s="1"/>
  <c r="BN243" i="12"/>
  <c r="BM243" i="12"/>
  <c r="BJ243" i="12"/>
  <c r="BL243" i="12" s="1"/>
  <c r="FZ235" i="14" l="1"/>
  <c r="GA235" i="14"/>
  <c r="FX235" i="14"/>
  <c r="FW235" i="14"/>
  <c r="BO243" i="12"/>
  <c r="BP243" i="12"/>
  <c r="FY235" i="14" l="1"/>
  <c r="GC235" i="14"/>
  <c r="GB235" i="14"/>
  <c r="BQ243" i="12"/>
  <c r="BR243" i="12" s="1"/>
  <c r="BT243" i="12" s="1"/>
  <c r="GD235" i="14" l="1"/>
  <c r="GE235" i="14" s="1"/>
  <c r="GG235" i="14" s="1"/>
  <c r="BS243" i="12"/>
  <c r="BW243" i="12"/>
  <c r="BV243" i="12"/>
  <c r="BU243" i="12"/>
  <c r="BX243" i="12" s="1"/>
  <c r="GI235" i="14" l="1"/>
  <c r="GJ235" i="14"/>
  <c r="GF235" i="14"/>
  <c r="GH235" i="14" s="1"/>
  <c r="BY243" i="12"/>
  <c r="BZ243" i="12" s="1"/>
  <c r="CA243" i="12" s="1"/>
  <c r="GL235" i="14" l="1"/>
  <c r="GK235" i="14"/>
  <c r="CB243" i="12"/>
  <c r="CC243" i="12"/>
  <c r="CD243" i="12" s="1"/>
  <c r="CE243" i="12"/>
  <c r="CF243" i="12"/>
  <c r="GM235" i="14" l="1"/>
  <c r="GN235" i="14" s="1"/>
  <c r="GP235" i="14" s="1"/>
  <c r="CG243" i="12"/>
  <c r="CH243" i="12"/>
  <c r="CI243" i="12" s="1"/>
  <c r="CJ243" i="12" s="1"/>
  <c r="CK243" i="12" s="1"/>
  <c r="GR235" i="14" l="1"/>
  <c r="GS235" i="14"/>
  <c r="GO235" i="14"/>
  <c r="GQ235" i="14" s="1"/>
  <c r="CO243" i="12"/>
  <c r="CN243" i="12"/>
  <c r="CL243" i="12"/>
  <c r="CM243" i="12" s="1"/>
  <c r="CP243" i="12" s="1"/>
  <c r="GU235" i="14" l="1"/>
  <c r="GT235" i="14"/>
  <c r="CQ243" i="12"/>
  <c r="CR243" i="12" s="1"/>
  <c r="CS243" i="12" s="1"/>
  <c r="CT243" i="12" s="1"/>
  <c r="GV235" i="14" l="1"/>
  <c r="GW235" i="14" s="1"/>
  <c r="CU243" i="12"/>
  <c r="CX243" i="12"/>
  <c r="CW243" i="12"/>
  <c r="CV243" i="12"/>
  <c r="HA235" i="14" l="1"/>
  <c r="HB235" i="14"/>
  <c r="GY235" i="14"/>
  <c r="GX235" i="14"/>
  <c r="CZ243" i="12"/>
  <c r="CY243" i="12"/>
  <c r="GZ235" i="14" l="1"/>
  <c r="M235" i="14"/>
  <c r="HD235" i="14"/>
  <c r="HC235" i="14"/>
  <c r="HE235" i="14" s="1"/>
  <c r="HF235" i="14" s="1"/>
  <c r="DA243" i="12"/>
  <c r="DB243" i="12" s="1"/>
  <c r="DF243" i="12" s="1"/>
  <c r="M236" i="14" l="1"/>
  <c r="C236" i="14" s="1"/>
  <c r="C235" i="14"/>
  <c r="O237" i="14"/>
  <c r="DD243" i="12"/>
  <c r="DG243" i="12"/>
  <c r="DC243" i="12"/>
  <c r="DE243" i="12" s="1"/>
  <c r="P237" i="14" l="1"/>
  <c r="R237" i="14"/>
  <c r="Q237" i="14"/>
  <c r="O236" i="14"/>
  <c r="F235" i="14"/>
  <c r="H235" i="14" s="1"/>
  <c r="G235" i="14"/>
  <c r="I235" i="14" s="1"/>
  <c r="G236" i="14"/>
  <c r="I236" i="14" s="1"/>
  <c r="F236" i="14"/>
  <c r="H236" i="14" s="1"/>
  <c r="DH243" i="12"/>
  <c r="DI243" i="12"/>
  <c r="T237" i="14" l="1"/>
  <c r="U237" i="14"/>
  <c r="S237" i="14"/>
  <c r="DJ243" i="12"/>
  <c r="DK243" i="12" s="1"/>
  <c r="DO243" i="12" s="1"/>
  <c r="V237" i="14" l="1"/>
  <c r="W237" i="14"/>
  <c r="DL243" i="12"/>
  <c r="DM243" i="12"/>
  <c r="DN243" i="12" s="1"/>
  <c r="DQ243" i="12" s="1"/>
  <c r="DP243" i="12"/>
  <c r="X237" i="14" l="1"/>
  <c r="Y237" i="14" s="1"/>
  <c r="Z237" i="14" s="1"/>
  <c r="DR243" i="12"/>
  <c r="DS243" i="12" s="1"/>
  <c r="DT243" i="12" s="1"/>
  <c r="DX243" i="12" s="1"/>
  <c r="AC237" i="14" l="1"/>
  <c r="AD237" i="14"/>
  <c r="AA237" i="14"/>
  <c r="AB237" i="14" s="1"/>
  <c r="DV243" i="12"/>
  <c r="DY243" i="12"/>
  <c r="DU243" i="12"/>
  <c r="DW243" i="12" s="1"/>
  <c r="AE237" i="14" l="1"/>
  <c r="AF237" i="14"/>
  <c r="DZ243" i="12"/>
  <c r="EA243" i="12"/>
  <c r="AG237" i="14" l="1"/>
  <c r="AH237" i="14" s="1"/>
  <c r="AI237" i="14" s="1"/>
  <c r="EB243" i="12"/>
  <c r="EC243" i="12" s="1"/>
  <c r="AL237" i="14" l="1"/>
  <c r="AM237" i="14"/>
  <c r="AJ237" i="14"/>
  <c r="AK237" i="14" s="1"/>
  <c r="ED243" i="12"/>
  <c r="EG243" i="12"/>
  <c r="EH243" i="12"/>
  <c r="EE243" i="12"/>
  <c r="EF243" i="12" s="1"/>
  <c r="AN237" i="14" l="1"/>
  <c r="AO237" i="14"/>
  <c r="EJ243" i="12"/>
  <c r="EI243" i="12"/>
  <c r="AP237" i="14" l="1"/>
  <c r="AQ237" i="14" s="1"/>
  <c r="AR237" i="14" s="1"/>
  <c r="EK243" i="12"/>
  <c r="EL243" i="12" s="1"/>
  <c r="EP243" i="12" s="1"/>
  <c r="AU237" i="14" l="1"/>
  <c r="AV237" i="14"/>
  <c r="AS237" i="14"/>
  <c r="AT237" i="14" s="1"/>
  <c r="EM243" i="12"/>
  <c r="EQ243" i="12"/>
  <c r="EN243" i="12"/>
  <c r="EO243" i="12" s="1"/>
  <c r="AW237" i="14" l="1"/>
  <c r="AX237" i="14"/>
  <c r="ES243" i="12"/>
  <c r="ER243" i="12"/>
  <c r="AY237" i="14" l="1"/>
  <c r="AZ237" i="14" s="1"/>
  <c r="ET243" i="12"/>
  <c r="EU243" i="12" s="1"/>
  <c r="EW243" i="12" s="1"/>
  <c r="BD237" i="14" l="1"/>
  <c r="BE237" i="14"/>
  <c r="BA237" i="14"/>
  <c r="BB237" i="14"/>
  <c r="EZ243" i="12"/>
  <c r="EY243" i="12"/>
  <c r="EV243" i="12"/>
  <c r="EX243" i="12" s="1"/>
  <c r="BC237" i="14" l="1"/>
  <c r="FA243" i="12"/>
  <c r="FB243" i="12"/>
  <c r="BF237" i="14" l="1"/>
  <c r="BG237" i="14"/>
  <c r="FC243" i="12"/>
  <c r="FD243" i="12" s="1"/>
  <c r="FE243" i="12" s="1"/>
  <c r="BH237" i="14" l="1"/>
  <c r="BI237" i="14" s="1"/>
  <c r="BJ237" i="14" s="1"/>
  <c r="FI243" i="12"/>
  <c r="FF243" i="12"/>
  <c r="FG243" i="12" s="1"/>
  <c r="FH243" i="12"/>
  <c r="BM237" i="14" l="1"/>
  <c r="BN237" i="14"/>
  <c r="BK237" i="14"/>
  <c r="BL237" i="14" s="1"/>
  <c r="FK243" i="12"/>
  <c r="FJ243" i="12"/>
  <c r="BP237" i="14" l="1"/>
  <c r="BO237" i="14"/>
  <c r="FL243" i="12"/>
  <c r="FM243" i="12" s="1"/>
  <c r="FQ243" i="12" s="1"/>
  <c r="BQ237" i="14" l="1"/>
  <c r="BR237" i="14" s="1"/>
  <c r="BT237" i="14" s="1"/>
  <c r="FO243" i="12"/>
  <c r="FN243" i="12"/>
  <c r="FR243" i="12"/>
  <c r="BV237" i="14" l="1"/>
  <c r="BW237" i="14"/>
  <c r="BS237" i="14"/>
  <c r="BU237" i="14" s="1"/>
  <c r="FP243" i="12"/>
  <c r="FS243" i="12" s="1"/>
  <c r="BX237" i="14" l="1"/>
  <c r="BY237" i="14"/>
  <c r="FT243" i="12"/>
  <c r="FU243" i="12" s="1"/>
  <c r="FV243" i="12" s="1"/>
  <c r="FX243" i="12" s="1"/>
  <c r="BZ237" i="14" l="1"/>
  <c r="CA237" i="14" s="1"/>
  <c r="FW243" i="12"/>
  <c r="FY243" i="12" s="1"/>
  <c r="FZ243" i="12"/>
  <c r="GA243" i="12"/>
  <c r="GB243" i="12"/>
  <c r="CE237" i="14" l="1"/>
  <c r="CF237" i="14"/>
  <c r="CB237" i="14"/>
  <c r="CC237" i="14"/>
  <c r="GC243" i="12"/>
  <c r="GD243" i="12" s="1"/>
  <c r="GE243" i="12" s="1"/>
  <c r="CD237" i="14" l="1"/>
  <c r="GG243" i="12"/>
  <c r="GJ243" i="12"/>
  <c r="GF243" i="12"/>
  <c r="GH243" i="12" s="1"/>
  <c r="GI243" i="12"/>
  <c r="CG237" i="14" l="1"/>
  <c r="CH237" i="14"/>
  <c r="GK243" i="12"/>
  <c r="GL243" i="12"/>
  <c r="GM243" i="12" s="1"/>
  <c r="GN243" i="12" s="1"/>
  <c r="GS243" i="12" s="1"/>
  <c r="CI237" i="14" l="1"/>
  <c r="CJ237" i="14" s="1"/>
  <c r="GO243" i="12"/>
  <c r="GP243" i="12"/>
  <c r="GQ243" i="12" s="1"/>
  <c r="GU243" i="12" s="1"/>
  <c r="GR243" i="12"/>
  <c r="CN237" i="14" l="1"/>
  <c r="CO237" i="14"/>
  <c r="CK237" i="14"/>
  <c r="CL237" i="14"/>
  <c r="GT243" i="12"/>
  <c r="GV243" i="12" s="1"/>
  <c r="GW243" i="12" s="1"/>
  <c r="GX243" i="12" s="1"/>
  <c r="CM237" i="14" l="1"/>
  <c r="HB243" i="12"/>
  <c r="HA243" i="12"/>
  <c r="GY243" i="12"/>
  <c r="GZ243" i="12" s="1"/>
  <c r="CQ237" i="14" l="1"/>
  <c r="CP237" i="14"/>
  <c r="M243" i="12"/>
  <c r="HD243" i="12"/>
  <c r="HC243" i="12"/>
  <c r="HE243" i="12" s="1"/>
  <c r="HF243" i="12" s="1"/>
  <c r="CR237" i="14" l="1"/>
  <c r="CS237" i="14" s="1"/>
  <c r="O245" i="12"/>
  <c r="C243" i="12"/>
  <c r="M244" i="12"/>
  <c r="C244" i="12" s="1"/>
  <c r="CW237" i="14" l="1"/>
  <c r="CX237" i="14"/>
  <c r="CU237" i="14"/>
  <c r="CT237" i="14"/>
  <c r="G243" i="12"/>
  <c r="I243" i="12" s="1"/>
  <c r="F243" i="12"/>
  <c r="H243" i="12" s="1"/>
  <c r="G244" i="12"/>
  <c r="I244" i="12" s="1"/>
  <c r="F244" i="12"/>
  <c r="H244" i="12" s="1"/>
  <c r="O244" i="12"/>
  <c r="P245" i="12"/>
  <c r="R245" i="12" s="1"/>
  <c r="CV237" i="14" l="1"/>
  <c r="CY237" i="14"/>
  <c r="CZ237" i="14"/>
  <c r="Q245" i="12"/>
  <c r="S245" i="12" s="1"/>
  <c r="T245" i="12"/>
  <c r="U245" i="12"/>
  <c r="DA237" i="14" l="1"/>
  <c r="DB237" i="14" s="1"/>
  <c r="W245" i="12"/>
  <c r="V245" i="12"/>
  <c r="DF237" i="14" l="1"/>
  <c r="DG237" i="14"/>
  <c r="DC237" i="14"/>
  <c r="DD237" i="14"/>
  <c r="X245" i="12"/>
  <c r="Y245" i="12" s="1"/>
  <c r="AA245" i="12" s="1"/>
  <c r="DE237" i="14" l="1"/>
  <c r="AC245" i="12"/>
  <c r="AD245" i="12"/>
  <c r="Z245" i="12"/>
  <c r="AB245" i="12" s="1"/>
  <c r="DH237" i="14" l="1"/>
  <c r="DI237" i="14"/>
  <c r="AF245" i="12"/>
  <c r="AE245" i="12"/>
  <c r="DJ237" i="14" l="1"/>
  <c r="DK237" i="14" s="1"/>
  <c r="DL237" i="14" s="1"/>
  <c r="AG245" i="12"/>
  <c r="AH245" i="12" s="1"/>
  <c r="AJ245" i="12" s="1"/>
  <c r="DO237" i="14" l="1"/>
  <c r="DP237" i="14"/>
  <c r="DM237" i="14"/>
  <c r="DN237" i="14" s="1"/>
  <c r="AL245" i="12"/>
  <c r="AM245" i="12"/>
  <c r="AI245" i="12"/>
  <c r="AK245" i="12" s="1"/>
  <c r="AN245" i="12" s="1"/>
  <c r="DQ237" i="14" l="1"/>
  <c r="DR237" i="14"/>
  <c r="AO245" i="12"/>
  <c r="AP245" i="12" s="1"/>
  <c r="AQ245" i="12" s="1"/>
  <c r="AU245" i="12" s="1"/>
  <c r="DS237" i="14" l="1"/>
  <c r="DT237" i="14" s="1"/>
  <c r="DU237" i="14" s="1"/>
  <c r="AV245" i="12"/>
  <c r="AR245" i="12"/>
  <c r="AS245" i="12"/>
  <c r="DX237" i="14" l="1"/>
  <c r="DY237" i="14"/>
  <c r="DV237" i="14"/>
  <c r="DW237" i="14" s="1"/>
  <c r="AT245" i="12"/>
  <c r="AX245" i="12" s="1"/>
  <c r="DZ237" i="14" l="1"/>
  <c r="EA237" i="14"/>
  <c r="AW245" i="12"/>
  <c r="AY245" i="12" s="1"/>
  <c r="AZ245" i="12" s="1"/>
  <c r="BE245" i="12" s="1"/>
  <c r="EB237" i="14" l="1"/>
  <c r="EC237" i="14" s="1"/>
  <c r="ED237" i="14" s="1"/>
  <c r="BD245" i="12"/>
  <c r="BB245" i="12"/>
  <c r="BA245" i="12"/>
  <c r="EG237" i="14" l="1"/>
  <c r="EH237" i="14"/>
  <c r="EE237" i="14"/>
  <c r="EF237" i="14" s="1"/>
  <c r="BC245" i="12"/>
  <c r="BG245" i="12" s="1"/>
  <c r="EJ237" i="14" l="1"/>
  <c r="EI237" i="14"/>
  <c r="BF245" i="12"/>
  <c r="BH245" i="12" s="1"/>
  <c r="BI245" i="12" s="1"/>
  <c r="BM245" i="12" s="1"/>
  <c r="EK237" i="14" l="1"/>
  <c r="EL237" i="14" s="1"/>
  <c r="EN237" i="14" s="1"/>
  <c r="BJ245" i="12"/>
  <c r="BK245" i="12"/>
  <c r="BL245" i="12" s="1"/>
  <c r="BN245" i="12"/>
  <c r="EP237" i="14" l="1"/>
  <c r="EQ237" i="14"/>
  <c r="EM237" i="14"/>
  <c r="EO237" i="14" s="1"/>
  <c r="BO245" i="12"/>
  <c r="BP245" i="12"/>
  <c r="ER237" i="14" l="1"/>
  <c r="ES237" i="14"/>
  <c r="BQ245" i="12"/>
  <c r="BR245" i="12" s="1"/>
  <c r="BW245" i="12" s="1"/>
  <c r="ET237" i="14" l="1"/>
  <c r="EU237" i="14" s="1"/>
  <c r="EV237" i="14" s="1"/>
  <c r="BS245" i="12"/>
  <c r="BT245" i="12"/>
  <c r="BU245" i="12" s="1"/>
  <c r="BY245" i="12" s="1"/>
  <c r="BV245" i="12"/>
  <c r="EY237" i="14" l="1"/>
  <c r="EZ237" i="14"/>
  <c r="EW237" i="14"/>
  <c r="EX237" i="14" s="1"/>
  <c r="BX245" i="12"/>
  <c r="BZ245" i="12" s="1"/>
  <c r="CA245" i="12" s="1"/>
  <c r="CB245" i="12" s="1"/>
  <c r="FA237" i="14" l="1"/>
  <c r="FB237" i="14"/>
  <c r="CC245" i="12"/>
  <c r="CD245" i="12" s="1"/>
  <c r="CE245" i="12"/>
  <c r="CF245" i="12"/>
  <c r="FC237" i="14" l="1"/>
  <c r="FD237" i="14" s="1"/>
  <c r="FE237" i="14" s="1"/>
  <c r="CG245" i="12"/>
  <c r="CH245" i="12"/>
  <c r="FH237" i="14" l="1"/>
  <c r="FI237" i="14"/>
  <c r="FF237" i="14"/>
  <c r="FG237" i="14" s="1"/>
  <c r="CI245" i="12"/>
  <c r="CJ245" i="12" s="1"/>
  <c r="CL245" i="12" s="1"/>
  <c r="FK237" i="14" l="1"/>
  <c r="FJ237" i="14"/>
  <c r="CK245" i="12"/>
  <c r="CN245" i="12"/>
  <c r="CO245" i="12"/>
  <c r="CM245" i="12"/>
  <c r="FL237" i="14" l="1"/>
  <c r="FM237" i="14" s="1"/>
  <c r="CQ245" i="12"/>
  <c r="CP245" i="12"/>
  <c r="FQ237" i="14" l="1"/>
  <c r="FR237" i="14"/>
  <c r="FO237" i="14"/>
  <c r="FN237" i="14"/>
  <c r="CR245" i="12"/>
  <c r="CS245" i="12" s="1"/>
  <c r="CU245" i="12" s="1"/>
  <c r="FP237" i="14" l="1"/>
  <c r="FT237" i="14"/>
  <c r="FS237" i="14"/>
  <c r="CT245" i="12"/>
  <c r="CW245" i="12"/>
  <c r="CV245" i="12"/>
  <c r="CX245" i="12"/>
  <c r="FU237" i="14" l="1"/>
  <c r="FV237" i="14" s="1"/>
  <c r="CZ245" i="12"/>
  <c r="CY245" i="12"/>
  <c r="FZ237" i="14" l="1"/>
  <c r="GA237" i="14"/>
  <c r="FX237" i="14"/>
  <c r="FW237" i="14"/>
  <c r="DA245" i="12"/>
  <c r="DB245" i="12" s="1"/>
  <c r="DD245" i="12" s="1"/>
  <c r="FY237" i="14" l="1"/>
  <c r="GB237" i="14"/>
  <c r="GC237" i="14"/>
  <c r="DC245" i="12"/>
  <c r="DG245" i="12"/>
  <c r="DF245" i="12"/>
  <c r="DE245" i="12"/>
  <c r="GD237" i="14" l="1"/>
  <c r="GE237" i="14" s="1"/>
  <c r="GF237" i="14" s="1"/>
  <c r="DI245" i="12"/>
  <c r="DH245" i="12"/>
  <c r="GI237" i="14" l="1"/>
  <c r="GJ237" i="14"/>
  <c r="GG237" i="14"/>
  <c r="GH237" i="14" s="1"/>
  <c r="DJ245" i="12"/>
  <c r="DK245" i="12" s="1"/>
  <c r="DL245" i="12" s="1"/>
  <c r="GK237" i="14" l="1"/>
  <c r="GL237" i="14"/>
  <c r="DM245" i="12"/>
  <c r="DN245" i="12" s="1"/>
  <c r="DO245" i="12"/>
  <c r="DP245" i="12"/>
  <c r="DR245" i="12" s="1"/>
  <c r="GM237" i="14" l="1"/>
  <c r="GN237" i="14" s="1"/>
  <c r="GO237" i="14" s="1"/>
  <c r="DQ245" i="12"/>
  <c r="DS245" i="12" s="1"/>
  <c r="DT245" i="12" s="1"/>
  <c r="DU245" i="12" s="1"/>
  <c r="GR237" i="14" l="1"/>
  <c r="GS237" i="14"/>
  <c r="GP237" i="14"/>
  <c r="GQ237" i="14" s="1"/>
  <c r="DV245" i="12"/>
  <c r="DW245" i="12" s="1"/>
  <c r="DX245" i="12"/>
  <c r="DY245" i="12"/>
  <c r="GT237" i="14" l="1"/>
  <c r="GU237" i="14"/>
  <c r="DZ245" i="12"/>
  <c r="EA245" i="12"/>
  <c r="GV237" i="14" l="1"/>
  <c r="GW237" i="14" s="1"/>
  <c r="EB245" i="12"/>
  <c r="EC245" i="12" s="1"/>
  <c r="ED245" i="12" s="1"/>
  <c r="HA237" i="14" l="1"/>
  <c r="HB237" i="14"/>
  <c r="GX237" i="14"/>
  <c r="GY237" i="14"/>
  <c r="EE245" i="12"/>
  <c r="EH245" i="12"/>
  <c r="EG245" i="12"/>
  <c r="EF245" i="12"/>
  <c r="EJ245" i="12" s="1"/>
  <c r="GZ237" i="14" l="1"/>
  <c r="EI245" i="12"/>
  <c r="EK245" i="12" s="1"/>
  <c r="EL245" i="12" s="1"/>
  <c r="EQ245" i="12" s="1"/>
  <c r="M237" i="14" l="1"/>
  <c r="HD237" i="14"/>
  <c r="HC237" i="14"/>
  <c r="HE237" i="14" s="1"/>
  <c r="HF237" i="14" s="1"/>
  <c r="EN245" i="12"/>
  <c r="EM245" i="12"/>
  <c r="EO245" i="12" s="1"/>
  <c r="EP245" i="12"/>
  <c r="C237" i="14" l="1"/>
  <c r="O239" i="14"/>
  <c r="M238" i="14"/>
  <c r="C238" i="14" s="1"/>
  <c r="ES245" i="12"/>
  <c r="ER245" i="12"/>
  <c r="ET245" i="12" s="1"/>
  <c r="EU245" i="12" s="1"/>
  <c r="EY245" i="12" s="1"/>
  <c r="O238" i="14" l="1"/>
  <c r="P239" i="14"/>
  <c r="Q239" i="14" s="1"/>
  <c r="F238" i="14"/>
  <c r="H238" i="14" s="1"/>
  <c r="G238" i="14"/>
  <c r="I238" i="14" s="1"/>
  <c r="G237" i="14"/>
  <c r="I237" i="14" s="1"/>
  <c r="F237" i="14"/>
  <c r="H237" i="14" s="1"/>
  <c r="EZ245" i="12"/>
  <c r="EW245" i="12"/>
  <c r="EV245" i="12"/>
  <c r="T239" i="14" l="1"/>
  <c r="U239" i="14"/>
  <c r="R239" i="14"/>
  <c r="S239" i="14" s="1"/>
  <c r="EX245" i="12"/>
  <c r="W239" i="14" l="1"/>
  <c r="V239" i="14"/>
  <c r="FA245" i="12"/>
  <c r="FB245" i="12"/>
  <c r="X239" i="14" l="1"/>
  <c r="Y239" i="14" s="1"/>
  <c r="FC245" i="12"/>
  <c r="FD245" i="12" s="1"/>
  <c r="FF245" i="12" s="1"/>
  <c r="AC239" i="14" l="1"/>
  <c r="AD239" i="14"/>
  <c r="AA239" i="14"/>
  <c r="Z239" i="14"/>
  <c r="AB239" i="14" s="1"/>
  <c r="FE245" i="12"/>
  <c r="FG245" i="12" s="1"/>
  <c r="FH245" i="12"/>
  <c r="FI245" i="12"/>
  <c r="AE239" i="14" l="1"/>
  <c r="AF239" i="14"/>
  <c r="FJ245" i="12"/>
  <c r="FK245" i="12"/>
  <c r="AG239" i="14" l="1"/>
  <c r="AH239" i="14" s="1"/>
  <c r="FL245" i="12"/>
  <c r="FM245" i="12" s="1"/>
  <c r="FN245" i="12" s="1"/>
  <c r="AL239" i="14" l="1"/>
  <c r="AM239" i="14"/>
  <c r="AI239" i="14"/>
  <c r="AJ239" i="14"/>
  <c r="FO245" i="12"/>
  <c r="FR245" i="12"/>
  <c r="FP245" i="12"/>
  <c r="FQ245" i="12"/>
  <c r="AK239" i="14" l="1"/>
  <c r="FT245" i="12"/>
  <c r="FS245" i="12"/>
  <c r="AN239" i="14" l="1"/>
  <c r="AO239" i="14"/>
  <c r="FU245" i="12"/>
  <c r="FV245" i="12" s="1"/>
  <c r="FX245" i="12" s="1"/>
  <c r="AP239" i="14" l="1"/>
  <c r="AQ239" i="14" s="1"/>
  <c r="AR239" i="14" s="1"/>
  <c r="GA245" i="12"/>
  <c r="FZ245" i="12"/>
  <c r="FW245" i="12"/>
  <c r="FY245" i="12" s="1"/>
  <c r="GB245" i="12" s="1"/>
  <c r="AU239" i="14" l="1"/>
  <c r="AV239" i="14"/>
  <c r="AS239" i="14"/>
  <c r="AT239" i="14" s="1"/>
  <c r="GC245" i="12"/>
  <c r="GD245" i="12" s="1"/>
  <c r="GE245" i="12" s="1"/>
  <c r="GF245" i="12" s="1"/>
  <c r="AW239" i="14" l="1"/>
  <c r="AX239" i="14"/>
  <c r="GG245" i="12"/>
  <c r="GH245" i="12" s="1"/>
  <c r="GI245" i="12"/>
  <c r="GJ245" i="12"/>
  <c r="AY239" i="14" l="1"/>
  <c r="AZ239" i="14" s="1"/>
  <c r="BA239" i="14" s="1"/>
  <c r="GK245" i="12"/>
  <c r="GL245" i="12"/>
  <c r="BD239" i="14" l="1"/>
  <c r="BE239" i="14"/>
  <c r="BB239" i="14"/>
  <c r="BC239" i="14" s="1"/>
  <c r="GM245" i="12"/>
  <c r="GN245" i="12" s="1"/>
  <c r="GS245" i="12" s="1"/>
  <c r="BG239" i="14" l="1"/>
  <c r="BF239" i="14"/>
  <c r="GO245" i="12"/>
  <c r="GP245" i="12"/>
  <c r="GQ245" i="12" s="1"/>
  <c r="GR245" i="12"/>
  <c r="BH239" i="14" l="1"/>
  <c r="BI239" i="14" s="1"/>
  <c r="BK239" i="14" s="1"/>
  <c r="GU245" i="12"/>
  <c r="GT245" i="12"/>
  <c r="BM239" i="14" l="1"/>
  <c r="BN239" i="14"/>
  <c r="BJ239" i="14"/>
  <c r="BL239" i="14" s="1"/>
  <c r="GV245" i="12"/>
  <c r="GW245" i="12" s="1"/>
  <c r="GX245" i="12" s="1"/>
  <c r="BO239" i="14" l="1"/>
  <c r="BP239" i="14"/>
  <c r="GY245" i="12"/>
  <c r="GZ245" i="12" s="1"/>
  <c r="M245" i="12" s="1"/>
  <c r="HA245" i="12"/>
  <c r="HB245" i="12"/>
  <c r="BQ239" i="14" l="1"/>
  <c r="BR239" i="14" s="1"/>
  <c r="BS239" i="14" s="1"/>
  <c r="HC245" i="12"/>
  <c r="HD245" i="12"/>
  <c r="M246" i="12"/>
  <c r="C246" i="12" s="1"/>
  <c r="C245" i="12"/>
  <c r="O247" i="12"/>
  <c r="BV239" i="14" l="1"/>
  <c r="BW239" i="14"/>
  <c r="BT239" i="14"/>
  <c r="BU239" i="14" s="1"/>
  <c r="HE245" i="12"/>
  <c r="HF245" i="12" s="1"/>
  <c r="O246" i="12"/>
  <c r="P247" i="12"/>
  <c r="Q247" i="12" s="1"/>
  <c r="F245" i="12"/>
  <c r="H245" i="12" s="1"/>
  <c r="G245" i="12"/>
  <c r="I245" i="12" s="1"/>
  <c r="F246" i="12"/>
  <c r="H246" i="12" s="1"/>
  <c r="G246" i="12"/>
  <c r="I246" i="12" s="1"/>
  <c r="BX239" i="14" l="1"/>
  <c r="BY239" i="14"/>
  <c r="U247" i="12"/>
  <c r="T247" i="12"/>
  <c r="R247" i="12"/>
  <c r="S247" i="12" s="1"/>
  <c r="BZ239" i="14" l="1"/>
  <c r="CA239" i="14" s="1"/>
  <c r="CB239" i="14" s="1"/>
  <c r="V247" i="12"/>
  <c r="W247" i="12"/>
  <c r="CE239" i="14" l="1"/>
  <c r="CF239" i="14"/>
  <c r="CC239" i="14"/>
  <c r="CD239" i="14" s="1"/>
  <c r="X247" i="12"/>
  <c r="Y247" i="12" s="1"/>
  <c r="AA247" i="12" s="1"/>
  <c r="CG239" i="14" l="1"/>
  <c r="CH239" i="14"/>
  <c r="Z247" i="12"/>
  <c r="AB247" i="12" s="1"/>
  <c r="AC247" i="12"/>
  <c r="AD247" i="12"/>
  <c r="CI239" i="14" l="1"/>
  <c r="CJ239" i="14" s="1"/>
  <c r="CK239" i="14" s="1"/>
  <c r="AF247" i="12"/>
  <c r="AE247" i="12"/>
  <c r="CN239" i="14" l="1"/>
  <c r="CO239" i="14"/>
  <c r="CL239" i="14"/>
  <c r="CM239" i="14" s="1"/>
  <c r="AG247" i="12"/>
  <c r="AH247" i="12" s="1"/>
  <c r="CQ239" i="14" l="1"/>
  <c r="CP239" i="14"/>
  <c r="AM247" i="12"/>
  <c r="AL247" i="12"/>
  <c r="AJ247" i="12"/>
  <c r="AI247" i="12"/>
  <c r="CR239" i="14" l="1"/>
  <c r="CS239" i="14" s="1"/>
  <c r="AK247" i="12"/>
  <c r="AN247" i="12" s="1"/>
  <c r="CW239" i="14" l="1"/>
  <c r="CX239" i="14"/>
  <c r="CU239" i="14"/>
  <c r="CT239" i="14"/>
  <c r="AO247" i="12"/>
  <c r="AP247" i="12" s="1"/>
  <c r="AQ247" i="12" s="1"/>
  <c r="AU247" i="12" s="1"/>
  <c r="CV239" i="14" l="1"/>
  <c r="CZ239" i="14"/>
  <c r="CY239" i="14"/>
  <c r="AV247" i="12"/>
  <c r="AR247" i="12"/>
  <c r="AS247" i="12"/>
  <c r="DA239" i="14" l="1"/>
  <c r="DB239" i="14" s="1"/>
  <c r="AT247" i="12"/>
  <c r="AX247" i="12" s="1"/>
  <c r="DF239" i="14" l="1"/>
  <c r="DG239" i="14"/>
  <c r="DD239" i="14"/>
  <c r="DC239" i="14"/>
  <c r="AW247" i="12"/>
  <c r="AY247" i="12" s="1"/>
  <c r="AZ247" i="12" s="1"/>
  <c r="BE247" i="12" s="1"/>
  <c r="DE239" i="14" l="1"/>
  <c r="DH239" i="14"/>
  <c r="DI239" i="14"/>
  <c r="BA247" i="12"/>
  <c r="BD247" i="12"/>
  <c r="BB247" i="12"/>
  <c r="DJ239" i="14" l="1"/>
  <c r="DK239" i="14" s="1"/>
  <c r="BC247" i="12"/>
  <c r="DO239" i="14" l="1"/>
  <c r="DP239" i="14"/>
  <c r="DL239" i="14"/>
  <c r="DM239" i="14"/>
  <c r="BF247" i="12"/>
  <c r="BG247" i="12"/>
  <c r="DN239" i="14" l="1"/>
  <c r="BH247" i="12"/>
  <c r="BI247" i="12" s="1"/>
  <c r="BK247" i="12" s="1"/>
  <c r="DQ239" i="14" l="1"/>
  <c r="DR239" i="14"/>
  <c r="BJ247" i="12"/>
  <c r="BL247" i="12" s="1"/>
  <c r="BM247" i="12"/>
  <c r="BN247" i="12"/>
  <c r="DS239" i="14" l="1"/>
  <c r="DT239" i="14" s="1"/>
  <c r="BP247" i="12"/>
  <c r="BO247" i="12"/>
  <c r="DX239" i="14" l="1"/>
  <c r="DY239" i="14"/>
  <c r="DU239" i="14"/>
  <c r="DV239" i="14"/>
  <c r="BQ247" i="12"/>
  <c r="BR247" i="12" s="1"/>
  <c r="BS247" i="12" s="1"/>
  <c r="DW239" i="14" l="1"/>
  <c r="BT247" i="12"/>
  <c r="BW247" i="12"/>
  <c r="BV247" i="12"/>
  <c r="BU247" i="12"/>
  <c r="EA239" i="14" l="1"/>
  <c r="DZ239" i="14"/>
  <c r="BY247" i="12"/>
  <c r="BX247" i="12"/>
  <c r="EB239" i="14" l="1"/>
  <c r="EC239" i="14" s="1"/>
  <c r="BZ247" i="12"/>
  <c r="CA247" i="12" s="1"/>
  <c r="CC247" i="12" s="1"/>
  <c r="EG239" i="14" l="1"/>
  <c r="EH239" i="14"/>
  <c r="EE239" i="14"/>
  <c r="ED239" i="14"/>
  <c r="CE247" i="12"/>
  <c r="CF247" i="12"/>
  <c r="CB247" i="12"/>
  <c r="CD247" i="12" s="1"/>
  <c r="EF239" i="14" l="1"/>
  <c r="CH247" i="12"/>
  <c r="CG247" i="12"/>
  <c r="EI239" i="14" l="1"/>
  <c r="EJ239" i="14"/>
  <c r="CI247" i="12"/>
  <c r="CJ247" i="12" s="1"/>
  <c r="CO247" i="12" s="1"/>
  <c r="EK239" i="14" l="1"/>
  <c r="EL239" i="14" s="1"/>
  <c r="EM239" i="14" s="1"/>
  <c r="CL247" i="12"/>
  <c r="CK247" i="12"/>
  <c r="CM247" i="12" s="1"/>
  <c r="CN247" i="12"/>
  <c r="EP239" i="14" l="1"/>
  <c r="EQ239" i="14"/>
  <c r="EN239" i="14"/>
  <c r="EO239" i="14" s="1"/>
  <c r="CP247" i="12"/>
  <c r="CQ247" i="12"/>
  <c r="ES239" i="14" l="1"/>
  <c r="ER239" i="14"/>
  <c r="CR247" i="12"/>
  <c r="CS247" i="12" s="1"/>
  <c r="CT247" i="12" s="1"/>
  <c r="ET239" i="14" l="1"/>
  <c r="EU239" i="14" s="1"/>
  <c r="EW239" i="14" s="1"/>
  <c r="CX247" i="12"/>
  <c r="CW247" i="12"/>
  <c r="CU247" i="12"/>
  <c r="CV247" i="12" s="1"/>
  <c r="CY247" i="12" s="1"/>
  <c r="EY239" i="14" l="1"/>
  <c r="EZ239" i="14"/>
  <c r="EV239" i="14"/>
  <c r="EX239" i="14" s="1"/>
  <c r="CZ247" i="12"/>
  <c r="DA247" i="12" s="1"/>
  <c r="DB247" i="12" s="1"/>
  <c r="FA239" i="14" l="1"/>
  <c r="FB239" i="14"/>
  <c r="DD247" i="12"/>
  <c r="DG247" i="12"/>
  <c r="DC247" i="12"/>
  <c r="DE247" i="12" s="1"/>
  <c r="DF247" i="12"/>
  <c r="FC239" i="14" l="1"/>
  <c r="FD239" i="14" s="1"/>
  <c r="DH247" i="12"/>
  <c r="DI247" i="12"/>
  <c r="FH239" i="14" l="1"/>
  <c r="FI239" i="14"/>
  <c r="FE239" i="14"/>
  <c r="FF239" i="14"/>
  <c r="DJ247" i="12"/>
  <c r="DK247" i="12" s="1"/>
  <c r="DL247" i="12" s="1"/>
  <c r="FG239" i="14" l="1"/>
  <c r="DP247" i="12"/>
  <c r="DO247" i="12"/>
  <c r="DM247" i="12"/>
  <c r="DN247" i="12" s="1"/>
  <c r="FK239" i="14" l="1"/>
  <c r="FJ239" i="14"/>
  <c r="DR247" i="12"/>
  <c r="DQ247" i="12"/>
  <c r="FL239" i="14" l="1"/>
  <c r="FM239" i="14" s="1"/>
  <c r="DS247" i="12"/>
  <c r="DT247" i="12" s="1"/>
  <c r="DV247" i="12" s="1"/>
  <c r="FQ239" i="14" l="1"/>
  <c r="FR239" i="14"/>
  <c r="FO239" i="14"/>
  <c r="FN239" i="14"/>
  <c r="FP239" i="14" s="1"/>
  <c r="DU247" i="12"/>
  <c r="DW247" i="12" s="1"/>
  <c r="DY247" i="12"/>
  <c r="DX247" i="12"/>
  <c r="DZ247" i="12" s="1"/>
  <c r="FS239" i="14" l="1"/>
  <c r="FT239" i="14"/>
  <c r="EA247" i="12"/>
  <c r="EB247" i="12" s="1"/>
  <c r="EC247" i="12" s="1"/>
  <c r="ED247" i="12" s="1"/>
  <c r="FU239" i="14" l="1"/>
  <c r="FV239" i="14" s="1"/>
  <c r="FW239" i="14" s="1"/>
  <c r="EE247" i="12"/>
  <c r="EF247" i="12" s="1"/>
  <c r="EG247" i="12"/>
  <c r="EH247" i="12"/>
  <c r="FZ239" i="14" l="1"/>
  <c r="GA239" i="14"/>
  <c r="FX239" i="14"/>
  <c r="FY239" i="14" s="1"/>
  <c r="EJ247" i="12"/>
  <c r="EI247" i="12"/>
  <c r="GB239" i="14" l="1"/>
  <c r="GC239" i="14"/>
  <c r="EK247" i="12"/>
  <c r="EL247" i="12" s="1"/>
  <c r="EN247" i="12" s="1"/>
  <c r="GD239" i="14" l="1"/>
  <c r="GE239" i="14" s="1"/>
  <c r="GF239" i="14" s="1"/>
  <c r="EP247" i="12"/>
  <c r="EQ247" i="12"/>
  <c r="EM247" i="12"/>
  <c r="EO247" i="12" s="1"/>
  <c r="ES247" i="12" s="1"/>
  <c r="GI239" i="14" l="1"/>
  <c r="GJ239" i="14"/>
  <c r="GG239" i="14"/>
  <c r="GH239" i="14" s="1"/>
  <c r="ER247" i="12"/>
  <c r="ET247" i="12" s="1"/>
  <c r="EU247" i="12" s="1"/>
  <c r="EZ247" i="12" s="1"/>
  <c r="GK239" i="14" l="1"/>
  <c r="GL239" i="14"/>
  <c r="EW247" i="12"/>
  <c r="EV247" i="12"/>
  <c r="EX247" i="12" s="1"/>
  <c r="EY247" i="12"/>
  <c r="GM239" i="14" l="1"/>
  <c r="GN239" i="14" s="1"/>
  <c r="FB247" i="12"/>
  <c r="FA247" i="12"/>
  <c r="GR239" i="14" l="1"/>
  <c r="GS239" i="14"/>
  <c r="GO239" i="14"/>
  <c r="GP239" i="14"/>
  <c r="FC247" i="12"/>
  <c r="FD247" i="12" s="1"/>
  <c r="FE247" i="12" s="1"/>
  <c r="GQ239" i="14" l="1"/>
  <c r="FF247" i="12"/>
  <c r="FI247" i="12"/>
  <c r="FH247" i="12"/>
  <c r="FG247" i="12"/>
  <c r="FK247" i="12" s="1"/>
  <c r="GU239" i="14" l="1"/>
  <c r="GT239" i="14"/>
  <c r="FJ247" i="12"/>
  <c r="FL247" i="12" s="1"/>
  <c r="FM247" i="12" s="1"/>
  <c r="GV239" i="14" l="1"/>
  <c r="GW239" i="14" s="1"/>
  <c r="GY239" i="14" s="1"/>
  <c r="FN247" i="12"/>
  <c r="FO247" i="12"/>
  <c r="FP247" i="12" s="1"/>
  <c r="FR247" i="12"/>
  <c r="FQ247" i="12"/>
  <c r="HA239" i="14" l="1"/>
  <c r="HB239" i="14"/>
  <c r="GX239" i="14"/>
  <c r="GZ239" i="14" s="1"/>
  <c r="FT247" i="12"/>
  <c r="FS247" i="12"/>
  <c r="M239" i="14" l="1"/>
  <c r="HC239" i="14"/>
  <c r="HD239" i="14"/>
  <c r="FU247" i="12"/>
  <c r="FV247" i="12" s="1"/>
  <c r="FX247" i="12" s="1"/>
  <c r="HE239" i="14" l="1"/>
  <c r="HF239" i="14" s="1"/>
  <c r="M240" i="14"/>
  <c r="C240" i="14" s="1"/>
  <c r="O241" i="14"/>
  <c r="C239" i="14"/>
  <c r="FZ247" i="12"/>
  <c r="GA247" i="12"/>
  <c r="FW247" i="12"/>
  <c r="FY247" i="12" s="1"/>
  <c r="P241" i="14" l="1"/>
  <c r="Q241" i="14" s="1"/>
  <c r="O240" i="14"/>
  <c r="F239" i="14"/>
  <c r="H239" i="14" s="1"/>
  <c r="G239" i="14"/>
  <c r="I239" i="14" s="1"/>
  <c r="G240" i="14"/>
  <c r="I240" i="14" s="1"/>
  <c r="F240" i="14"/>
  <c r="H240" i="14" s="1"/>
  <c r="GC247" i="12"/>
  <c r="GB247" i="12"/>
  <c r="R241" i="14" l="1"/>
  <c r="S241" i="14" s="1"/>
  <c r="T241" i="14"/>
  <c r="U241" i="14"/>
  <c r="GD247" i="12"/>
  <c r="GE247" i="12" s="1"/>
  <c r="GJ247" i="12" s="1"/>
  <c r="W241" i="14" l="1"/>
  <c r="V241" i="14"/>
  <c r="GF247" i="12"/>
  <c r="GG247" i="12"/>
  <c r="GH247" i="12" s="1"/>
  <c r="GI247" i="12"/>
  <c r="X241" i="14" l="1"/>
  <c r="Y241" i="14" s="1"/>
  <c r="GK247" i="12"/>
  <c r="GL247" i="12"/>
  <c r="AC241" i="14" l="1"/>
  <c r="AD241" i="14"/>
  <c r="AA241" i="14"/>
  <c r="Z241" i="14"/>
  <c r="GM247" i="12"/>
  <c r="GN247" i="12" s="1"/>
  <c r="GP247" i="12" s="1"/>
  <c r="AB241" i="14" l="1"/>
  <c r="AF241" i="14"/>
  <c r="AE241" i="14"/>
  <c r="GO247" i="12"/>
  <c r="GQ247" i="12" s="1"/>
  <c r="GR247" i="12"/>
  <c r="GS247" i="12"/>
  <c r="AG241" i="14" l="1"/>
  <c r="AH241" i="14" s="1"/>
  <c r="AJ241" i="14" s="1"/>
  <c r="GU247" i="12"/>
  <c r="GT247" i="12"/>
  <c r="AL241" i="14" l="1"/>
  <c r="AM241" i="14"/>
  <c r="AI241" i="14"/>
  <c r="AK241" i="14" s="1"/>
  <c r="GV247" i="12"/>
  <c r="GW247" i="12" s="1"/>
  <c r="GX247" i="12" s="1"/>
  <c r="AO241" i="14" l="1"/>
  <c r="AN241" i="14"/>
  <c r="GY247" i="12"/>
  <c r="HA247" i="12"/>
  <c r="HB247" i="12"/>
  <c r="GZ247" i="12"/>
  <c r="M247" i="12" s="1"/>
  <c r="C247" i="12" s="1"/>
  <c r="AP241" i="14" l="1"/>
  <c r="AQ241" i="14" s="1"/>
  <c r="AS241" i="14" s="1"/>
  <c r="HD247" i="12"/>
  <c r="O249" i="12"/>
  <c r="O248" i="12" s="1"/>
  <c r="M248" i="12"/>
  <c r="C248" i="12" s="1"/>
  <c r="F248" i="12" s="1"/>
  <c r="H248" i="12" s="1"/>
  <c r="HC247" i="12"/>
  <c r="HE247" i="12" s="1"/>
  <c r="HF247" i="12" s="1"/>
  <c r="F247" i="12"/>
  <c r="H247" i="12" s="1"/>
  <c r="G247" i="12"/>
  <c r="I247" i="12" s="1"/>
  <c r="AU241" i="14" l="1"/>
  <c r="AV241" i="14"/>
  <c r="AR241" i="14"/>
  <c r="AT241" i="14" s="1"/>
  <c r="P249" i="12"/>
  <c r="G248" i="12"/>
  <c r="I248" i="12" s="1"/>
  <c r="R249" i="12"/>
  <c r="T249" i="12"/>
  <c r="U249" i="12"/>
  <c r="Q249" i="12"/>
  <c r="AX241" i="14" l="1"/>
  <c r="AW241" i="14"/>
  <c r="S249" i="12"/>
  <c r="W249" i="12"/>
  <c r="V249" i="12"/>
  <c r="AY241" i="14" l="1"/>
  <c r="AZ241" i="14" s="1"/>
  <c r="X249" i="12"/>
  <c r="Y249" i="12" s="1"/>
  <c r="BD241" i="14" l="1"/>
  <c r="BE241" i="14"/>
  <c r="BB241" i="14"/>
  <c r="BA241" i="14"/>
  <c r="BC241" i="14" s="1"/>
  <c r="AA249" i="12"/>
  <c r="AC249" i="12"/>
  <c r="AD249" i="12"/>
  <c r="Z249" i="12"/>
  <c r="AB249" i="12" s="1"/>
  <c r="BG241" i="14" l="1"/>
  <c r="BF241" i="14"/>
  <c r="AE249" i="12"/>
  <c r="AF249" i="12"/>
  <c r="BH241" i="14" l="1"/>
  <c r="BI241" i="14" s="1"/>
  <c r="AG249" i="12"/>
  <c r="AH249" i="12" s="1"/>
  <c r="AJ249" i="12" s="1"/>
  <c r="BM241" i="14" l="1"/>
  <c r="BN241" i="14"/>
  <c r="BK241" i="14"/>
  <c r="BJ241" i="14"/>
  <c r="AI249" i="12"/>
  <c r="AK249" i="12" s="1"/>
  <c r="AL249" i="12"/>
  <c r="AM249" i="12"/>
  <c r="BL241" i="14" l="1"/>
  <c r="BP241" i="14"/>
  <c r="BO241" i="14"/>
  <c r="AN249" i="12"/>
  <c r="AO249" i="12"/>
  <c r="BQ241" i="14" l="1"/>
  <c r="BR241" i="14" s="1"/>
  <c r="AP249" i="12"/>
  <c r="AQ249" i="12" s="1"/>
  <c r="AU249" i="12" s="1"/>
  <c r="BV241" i="14" l="1"/>
  <c r="BW241" i="14"/>
  <c r="BT241" i="14"/>
  <c r="BS241" i="14"/>
  <c r="BU241" i="14" s="1"/>
  <c r="AR249" i="12"/>
  <c r="AS249" i="12"/>
  <c r="AT249" i="12" s="1"/>
  <c r="AV249" i="12"/>
  <c r="BX241" i="14" l="1"/>
  <c r="BY241" i="14"/>
  <c r="AW249" i="12"/>
  <c r="AX249" i="12"/>
  <c r="BZ241" i="14" l="1"/>
  <c r="CA241" i="14" s="1"/>
  <c r="AY249" i="12"/>
  <c r="AZ249" i="12" s="1"/>
  <c r="BA249" i="12" s="1"/>
  <c r="CE241" i="14" l="1"/>
  <c r="CF241" i="14"/>
  <c r="CB241" i="14"/>
  <c r="CC241" i="14"/>
  <c r="BE249" i="12"/>
  <c r="BD249" i="12"/>
  <c r="BB249" i="12"/>
  <c r="BC249" i="12" s="1"/>
  <c r="BG249" i="12" s="1"/>
  <c r="CD241" i="14" l="1"/>
  <c r="BF249" i="12"/>
  <c r="BH249" i="12" s="1"/>
  <c r="BI249" i="12" s="1"/>
  <c r="CG241" i="14" l="1"/>
  <c r="CH241" i="14"/>
  <c r="BM249" i="12"/>
  <c r="BN249" i="12"/>
  <c r="BK249" i="12"/>
  <c r="BJ249" i="12"/>
  <c r="BL249" i="12" s="1"/>
  <c r="BP249" i="12" s="1"/>
  <c r="CI241" i="14" l="1"/>
  <c r="CJ241" i="14" s="1"/>
  <c r="BO249" i="12"/>
  <c r="BQ249" i="12" s="1"/>
  <c r="BR249" i="12" s="1"/>
  <c r="BT249" i="12" s="1"/>
  <c r="CN241" i="14" l="1"/>
  <c r="CO241" i="14"/>
  <c r="CK241" i="14"/>
  <c r="CL241" i="14"/>
  <c r="BS249" i="12"/>
  <c r="BV249" i="12"/>
  <c r="BW249" i="12"/>
  <c r="BU249" i="12"/>
  <c r="BX249" i="12" s="1"/>
  <c r="CM241" i="14" l="1"/>
  <c r="BY249" i="12"/>
  <c r="BZ249" i="12" s="1"/>
  <c r="CA249" i="12" s="1"/>
  <c r="CE249" i="12" s="1"/>
  <c r="CQ241" i="14" l="1"/>
  <c r="CP241" i="14"/>
  <c r="CC249" i="12"/>
  <c r="CF249" i="12"/>
  <c r="CB249" i="12"/>
  <c r="CD249" i="12" s="1"/>
  <c r="CH249" i="12" s="1"/>
  <c r="CR241" i="14" l="1"/>
  <c r="CS241" i="14" s="1"/>
  <c r="CG249" i="12"/>
  <c r="CI249" i="12" s="1"/>
  <c r="CJ249" i="12" s="1"/>
  <c r="CK249" i="12" s="1"/>
  <c r="CW241" i="14" l="1"/>
  <c r="CX241" i="14"/>
  <c r="CU241" i="14"/>
  <c r="CT241" i="14"/>
  <c r="CV241" i="14" s="1"/>
  <c r="CN249" i="12"/>
  <c r="CO249" i="12"/>
  <c r="CL249" i="12"/>
  <c r="CM249" i="12" s="1"/>
  <c r="CP249" i="12" s="1"/>
  <c r="CZ241" i="14" l="1"/>
  <c r="CY241" i="14"/>
  <c r="CQ249" i="12"/>
  <c r="CR249" i="12" s="1"/>
  <c r="CS249" i="12" s="1"/>
  <c r="CU249" i="12" s="1"/>
  <c r="DA241" i="14" l="1"/>
  <c r="DB241" i="14" s="1"/>
  <c r="CT249" i="12"/>
  <c r="CW249" i="12"/>
  <c r="CX249" i="12"/>
  <c r="CV249" i="12"/>
  <c r="CY249" i="12" s="1"/>
  <c r="DF241" i="14" l="1"/>
  <c r="DG241" i="14"/>
  <c r="DD241" i="14"/>
  <c r="DC241" i="14"/>
  <c r="CZ249" i="12"/>
  <c r="DA249" i="12" s="1"/>
  <c r="DB249" i="12" s="1"/>
  <c r="DD249" i="12" s="1"/>
  <c r="DE241" i="14" l="1"/>
  <c r="DI241" i="14"/>
  <c r="DH241" i="14"/>
  <c r="DC249" i="12"/>
  <c r="DE249" i="12" s="1"/>
  <c r="DG249" i="12"/>
  <c r="DF249" i="12"/>
  <c r="DJ241" i="14" l="1"/>
  <c r="DK241" i="14" s="1"/>
  <c r="DI249" i="12"/>
  <c r="DH249" i="12"/>
  <c r="DO241" i="14" l="1"/>
  <c r="DP241" i="14"/>
  <c r="DM241" i="14"/>
  <c r="DL241" i="14"/>
  <c r="DJ249" i="12"/>
  <c r="DK249" i="12" s="1"/>
  <c r="DL249" i="12" s="1"/>
  <c r="DN241" i="14" l="1"/>
  <c r="DR241" i="14"/>
  <c r="DQ241" i="14"/>
  <c r="DM249" i="12"/>
  <c r="DN249" i="12" s="1"/>
  <c r="DO249" i="12"/>
  <c r="DP249" i="12"/>
  <c r="DS241" i="14" l="1"/>
  <c r="DT241" i="14" s="1"/>
  <c r="DQ249" i="12"/>
  <c r="DR249" i="12"/>
  <c r="DX241" i="14" l="1"/>
  <c r="DY241" i="14"/>
  <c r="DV241" i="14"/>
  <c r="DU241" i="14"/>
  <c r="DS249" i="12"/>
  <c r="DT249" i="12" s="1"/>
  <c r="DY249" i="12" s="1"/>
  <c r="DW241" i="14" l="1"/>
  <c r="EA241" i="14"/>
  <c r="DZ241" i="14"/>
  <c r="DV249" i="12"/>
  <c r="DU249" i="12"/>
  <c r="DX249" i="12"/>
  <c r="EB241" i="14" l="1"/>
  <c r="EC241" i="14" s="1"/>
  <c r="DW249" i="12"/>
  <c r="DZ249" i="12" s="1"/>
  <c r="EG241" i="14" l="1"/>
  <c r="EH241" i="14"/>
  <c r="EE241" i="14"/>
  <c r="ED241" i="14"/>
  <c r="EA249" i="12"/>
  <c r="EB249" i="12" s="1"/>
  <c r="EC249" i="12" s="1"/>
  <c r="EF241" i="14" l="1"/>
  <c r="EJ241" i="14"/>
  <c r="EI241" i="14"/>
  <c r="EH249" i="12"/>
  <c r="EG249" i="12"/>
  <c r="ED249" i="12"/>
  <c r="EE249" i="12"/>
  <c r="EK241" i="14" l="1"/>
  <c r="EL241" i="14" s="1"/>
  <c r="EF249" i="12"/>
  <c r="EP241" i="14" l="1"/>
  <c r="EQ241" i="14"/>
  <c r="EN241" i="14"/>
  <c r="EM241" i="14"/>
  <c r="EI249" i="12"/>
  <c r="EJ249" i="12"/>
  <c r="EO241" i="14" l="1"/>
  <c r="ER241" i="14"/>
  <c r="ES241" i="14"/>
  <c r="EK249" i="12"/>
  <c r="EL249" i="12" s="1"/>
  <c r="EQ249" i="12" s="1"/>
  <c r="ET241" i="14" l="1"/>
  <c r="EU241" i="14" s="1"/>
  <c r="EV241" i="14" s="1"/>
  <c r="EM249" i="12"/>
  <c r="EN249" i="12"/>
  <c r="EP249" i="12"/>
  <c r="EY241" i="14" l="1"/>
  <c r="EZ241" i="14"/>
  <c r="EW241" i="14"/>
  <c r="EX241" i="14" s="1"/>
  <c r="EO249" i="12"/>
  <c r="ER249" i="12" s="1"/>
  <c r="FA241" i="14" l="1"/>
  <c r="FB241" i="14"/>
  <c r="ES249" i="12"/>
  <c r="ET249" i="12" s="1"/>
  <c r="EU249" i="12" s="1"/>
  <c r="EW249" i="12" s="1"/>
  <c r="FC241" i="14" l="1"/>
  <c r="FD241" i="14" s="1"/>
  <c r="FE241" i="14" s="1"/>
  <c r="EY249" i="12"/>
  <c r="EZ249" i="12"/>
  <c r="EV249" i="12"/>
  <c r="EX249" i="12" s="1"/>
  <c r="FH241" i="14" l="1"/>
  <c r="FI241" i="14"/>
  <c r="FF241" i="14"/>
  <c r="FG241" i="14" s="1"/>
  <c r="FB249" i="12"/>
  <c r="FA249" i="12"/>
  <c r="FK241" i="14" l="1"/>
  <c r="FJ241" i="14"/>
  <c r="FC249" i="12"/>
  <c r="FD249" i="12" s="1"/>
  <c r="FH249" i="12" s="1"/>
  <c r="FL241" i="14" l="1"/>
  <c r="FM241" i="14" s="1"/>
  <c r="FF249" i="12"/>
  <c r="FE249" i="12"/>
  <c r="FI249" i="12"/>
  <c r="FQ241" i="14" l="1"/>
  <c r="FR241" i="14"/>
  <c r="FO241" i="14"/>
  <c r="FN241" i="14"/>
  <c r="FG249" i="12"/>
  <c r="FJ249" i="12" s="1"/>
  <c r="FP241" i="14" l="1"/>
  <c r="FT241" i="14"/>
  <c r="FS241" i="14"/>
  <c r="FK249" i="12"/>
  <c r="FL249" i="12" s="1"/>
  <c r="FM249" i="12" s="1"/>
  <c r="FO249" i="12" s="1"/>
  <c r="FU241" i="14" l="1"/>
  <c r="FV241" i="14" s="1"/>
  <c r="FQ249" i="12"/>
  <c r="FN249" i="12"/>
  <c r="FP249" i="12" s="1"/>
  <c r="FR249" i="12"/>
  <c r="FZ241" i="14" l="1"/>
  <c r="GA241" i="14"/>
  <c r="FX241" i="14"/>
  <c r="FW241" i="14"/>
  <c r="FT249" i="12"/>
  <c r="FS249" i="12"/>
  <c r="FY241" i="14" l="1"/>
  <c r="GC241" i="14"/>
  <c r="GB241" i="14"/>
  <c r="FU249" i="12"/>
  <c r="FV249" i="12" s="1"/>
  <c r="FX249" i="12" s="1"/>
  <c r="GD241" i="14" l="1"/>
  <c r="GE241" i="14" s="1"/>
  <c r="GA249" i="12"/>
  <c r="FZ249" i="12"/>
  <c r="FW249" i="12"/>
  <c r="FY249" i="12" s="1"/>
  <c r="GB249" i="12" s="1"/>
  <c r="GI241" i="14" l="1"/>
  <c r="GJ241" i="14"/>
  <c r="GG241" i="14"/>
  <c r="GF241" i="14"/>
  <c r="GH241" i="14" s="1"/>
  <c r="GC249" i="12"/>
  <c r="GD249" i="12" s="1"/>
  <c r="GE249" i="12" s="1"/>
  <c r="GF249" i="12" s="1"/>
  <c r="GL241" i="14" l="1"/>
  <c r="GK241" i="14"/>
  <c r="GI249" i="12"/>
  <c r="GJ249" i="12"/>
  <c r="GG249" i="12"/>
  <c r="GH249" i="12" s="1"/>
  <c r="GM241" i="14" l="1"/>
  <c r="GN241" i="14" s="1"/>
  <c r="GL249" i="12"/>
  <c r="GK249" i="12"/>
  <c r="GR241" i="14" l="1"/>
  <c r="GS241" i="14"/>
  <c r="GP241" i="14"/>
  <c r="GO241" i="14"/>
  <c r="GM249" i="12"/>
  <c r="GN249" i="12" s="1"/>
  <c r="GR249" i="12" s="1"/>
  <c r="GQ241" i="14" l="1"/>
  <c r="GU241" i="14"/>
  <c r="GT241" i="14"/>
  <c r="GO249" i="12"/>
  <c r="GP249" i="12"/>
  <c r="GQ249" i="12" s="1"/>
  <c r="GS249" i="12"/>
  <c r="GV241" i="14" l="1"/>
  <c r="GW241" i="14" s="1"/>
  <c r="GT249" i="12"/>
  <c r="GU249" i="12"/>
  <c r="HA241" i="14" l="1"/>
  <c r="HB241" i="14"/>
  <c r="GY241" i="14"/>
  <c r="GX241" i="14"/>
  <c r="GZ241" i="14" s="1"/>
  <c r="GV249" i="12"/>
  <c r="GW249" i="12" s="1"/>
  <c r="M241" i="14" l="1"/>
  <c r="HD241" i="14"/>
  <c r="HC241" i="14"/>
  <c r="HE241" i="14" s="1"/>
  <c r="HF241" i="14" s="1"/>
  <c r="HB249" i="12"/>
  <c r="GX249" i="12"/>
  <c r="HA249" i="12"/>
  <c r="GY249" i="12"/>
  <c r="O243" i="14" l="1"/>
  <c r="M242" i="14"/>
  <c r="C242" i="14" s="1"/>
  <c r="C241" i="14"/>
  <c r="GZ249" i="12"/>
  <c r="G242" i="14" l="1"/>
  <c r="I242" i="14" s="1"/>
  <c r="F242" i="14"/>
  <c r="H242" i="14" s="1"/>
  <c r="G241" i="14"/>
  <c r="I241" i="14" s="1"/>
  <c r="F241" i="14"/>
  <c r="H241" i="14" s="1"/>
  <c r="O242" i="14"/>
  <c r="P243" i="14"/>
  <c r="Q243" i="14" s="1"/>
  <c r="HC249" i="12"/>
  <c r="HD249" i="12"/>
  <c r="M249" i="12"/>
  <c r="R243" i="14" l="1"/>
  <c r="S243" i="14" s="1"/>
  <c r="T243" i="14"/>
  <c r="U243" i="14"/>
  <c r="C249" i="12"/>
  <c r="M250" i="12"/>
  <c r="C250" i="12" s="1"/>
  <c r="O251" i="12"/>
  <c r="HE249" i="12"/>
  <c r="HF249" i="12" s="1"/>
  <c r="W243" i="14" l="1"/>
  <c r="V243" i="14"/>
  <c r="O250" i="12"/>
  <c r="P251" i="12"/>
  <c r="R251" i="12" s="1"/>
  <c r="G250" i="12"/>
  <c r="I250" i="12" s="1"/>
  <c r="F250" i="12"/>
  <c r="H250" i="12" s="1"/>
  <c r="G249" i="12"/>
  <c r="I249" i="12" s="1"/>
  <c r="F249" i="12"/>
  <c r="H249" i="12" s="1"/>
  <c r="X243" i="14" l="1"/>
  <c r="Y243" i="14" s="1"/>
  <c r="U251" i="12"/>
  <c r="T251" i="12"/>
  <c r="Q251" i="12"/>
  <c r="S251" i="12" s="1"/>
  <c r="AC243" i="14" l="1"/>
  <c r="AD243" i="14"/>
  <c r="AA243" i="14"/>
  <c r="Z243" i="14"/>
  <c r="W251" i="12"/>
  <c r="V251" i="12"/>
  <c r="AB243" i="14" l="1"/>
  <c r="AF243" i="14"/>
  <c r="AE243" i="14"/>
  <c r="X251" i="12"/>
  <c r="Y251" i="12" s="1"/>
  <c r="Z251" i="12" s="1"/>
  <c r="AG243" i="14" l="1"/>
  <c r="AH243" i="14" s="1"/>
  <c r="AA251" i="12"/>
  <c r="AB251" i="12" s="1"/>
  <c r="AD251" i="12"/>
  <c r="AC251" i="12"/>
  <c r="AL243" i="14" l="1"/>
  <c r="AM243" i="14"/>
  <c r="AJ243" i="14"/>
  <c r="AI243" i="14"/>
  <c r="AE251" i="12"/>
  <c r="AF251" i="12"/>
  <c r="AK243" i="14" l="1"/>
  <c r="AO243" i="14"/>
  <c r="AN243" i="14"/>
  <c r="AG251" i="12"/>
  <c r="AH251" i="12" s="1"/>
  <c r="AI251" i="12" s="1"/>
  <c r="AP243" i="14" l="1"/>
  <c r="AQ243" i="14" s="1"/>
  <c r="AJ251" i="12"/>
  <c r="AK251" i="12" s="1"/>
  <c r="AM251" i="12"/>
  <c r="AL251" i="12"/>
  <c r="AU243" i="14" l="1"/>
  <c r="AV243" i="14"/>
  <c r="AS243" i="14"/>
  <c r="AR243" i="14"/>
  <c r="AO251" i="12"/>
  <c r="AN251" i="12"/>
  <c r="AT243" i="14" l="1"/>
  <c r="AX243" i="14"/>
  <c r="AW243" i="14"/>
  <c r="AP251" i="12"/>
  <c r="AQ251" i="12" s="1"/>
  <c r="AR251" i="12" s="1"/>
  <c r="AY243" i="14" l="1"/>
  <c r="AZ243" i="14" s="1"/>
  <c r="AV251" i="12"/>
  <c r="AU251" i="12"/>
  <c r="AS251" i="12"/>
  <c r="AT251" i="12" s="1"/>
  <c r="BD243" i="14" l="1"/>
  <c r="BE243" i="14"/>
  <c r="BB243" i="14"/>
  <c r="BA243" i="14"/>
  <c r="BC243" i="14" s="1"/>
  <c r="AW251" i="12"/>
  <c r="AX251" i="12"/>
  <c r="BG243" i="14" l="1"/>
  <c r="BF243" i="14"/>
  <c r="AY251" i="12"/>
  <c r="AZ251" i="12" s="1"/>
  <c r="BA251" i="12" s="1"/>
  <c r="BH243" i="14" l="1"/>
  <c r="BI243" i="14" s="1"/>
  <c r="BD251" i="12"/>
  <c r="BB251" i="12"/>
  <c r="BC251" i="12" s="1"/>
  <c r="BE251" i="12"/>
  <c r="BM243" i="14" l="1"/>
  <c r="BN243" i="14"/>
  <c r="BK243" i="14"/>
  <c r="BJ243" i="14"/>
  <c r="BF251" i="12"/>
  <c r="BG251" i="12"/>
  <c r="BL243" i="14" l="1"/>
  <c r="BP243" i="14"/>
  <c r="BO243" i="14"/>
  <c r="BH251" i="12"/>
  <c r="BI251" i="12" s="1"/>
  <c r="BM251" i="12" s="1"/>
  <c r="BQ243" i="14" l="1"/>
  <c r="BR243" i="14" s="1"/>
  <c r="BJ251" i="12"/>
  <c r="BK251" i="12"/>
  <c r="BL251" i="12" s="1"/>
  <c r="BN251" i="12"/>
  <c r="BV243" i="14" l="1"/>
  <c r="BW243" i="14"/>
  <c r="BT243" i="14"/>
  <c r="BS243" i="14"/>
  <c r="BP251" i="12"/>
  <c r="BO251" i="12"/>
  <c r="BU243" i="14" l="1"/>
  <c r="BX243" i="14"/>
  <c r="BY243" i="14"/>
  <c r="BQ251" i="12"/>
  <c r="BR251" i="12" s="1"/>
  <c r="BW251" i="12" s="1"/>
  <c r="BZ243" i="14" l="1"/>
  <c r="CA243" i="14" s="1"/>
  <c r="CB243" i="14" s="1"/>
  <c r="BS251" i="12"/>
  <c r="BV251" i="12"/>
  <c r="BT251" i="12"/>
  <c r="BU251" i="12" s="1"/>
  <c r="CE243" i="14" l="1"/>
  <c r="CF243" i="14"/>
  <c r="CC243" i="14"/>
  <c r="CD243" i="14" s="1"/>
  <c r="BY251" i="12"/>
  <c r="BX251" i="12"/>
  <c r="CG243" i="14" l="1"/>
  <c r="CH243" i="14"/>
  <c r="BZ251" i="12"/>
  <c r="CA251" i="12" s="1"/>
  <c r="CC251" i="12" s="1"/>
  <c r="CI243" i="14" l="1"/>
  <c r="CJ243" i="14" s="1"/>
  <c r="CK243" i="14" s="1"/>
  <c r="CB251" i="12"/>
  <c r="CD251" i="12" s="1"/>
  <c r="CE251" i="12"/>
  <c r="CF251" i="12"/>
  <c r="CH251" i="12" s="1"/>
  <c r="CG251" i="12"/>
  <c r="CN243" i="14" l="1"/>
  <c r="CO243" i="14"/>
  <c r="CL243" i="14"/>
  <c r="CM243" i="14" s="1"/>
  <c r="CI251" i="12"/>
  <c r="CJ251" i="12" s="1"/>
  <c r="CL251" i="12" s="1"/>
  <c r="CQ243" i="14" l="1"/>
  <c r="CP243" i="14"/>
  <c r="CK251" i="12"/>
  <c r="CM251" i="12" s="1"/>
  <c r="CN251" i="12"/>
  <c r="CO251" i="12"/>
  <c r="CR243" i="14" l="1"/>
  <c r="CS243" i="14" s="1"/>
  <c r="CP251" i="12"/>
  <c r="CQ251" i="12"/>
  <c r="CW243" i="14" l="1"/>
  <c r="CX243" i="14"/>
  <c r="CU243" i="14"/>
  <c r="CT243" i="14"/>
  <c r="CR251" i="12"/>
  <c r="CS251" i="12" s="1"/>
  <c r="CU251" i="12" s="1"/>
  <c r="CV243" i="14" l="1"/>
  <c r="CZ243" i="14"/>
  <c r="CY243" i="14"/>
  <c r="CT251" i="12"/>
  <c r="CW251" i="12"/>
  <c r="CX251" i="12"/>
  <c r="CV251" i="12"/>
  <c r="CY251" i="12" s="1"/>
  <c r="DA243" i="14" l="1"/>
  <c r="DB243" i="14" s="1"/>
  <c r="CZ251" i="12"/>
  <c r="DA251" i="12" s="1"/>
  <c r="DB251" i="12" s="1"/>
  <c r="DC251" i="12" s="1"/>
  <c r="DF243" i="14" l="1"/>
  <c r="DG243" i="14"/>
  <c r="DD243" i="14"/>
  <c r="DC243" i="14"/>
  <c r="DD251" i="12"/>
  <c r="DE251" i="12" s="1"/>
  <c r="DG251" i="12"/>
  <c r="DF251" i="12"/>
  <c r="DE243" i="14" l="1"/>
  <c r="DI243" i="14"/>
  <c r="DH243" i="14"/>
  <c r="DH251" i="12"/>
  <c r="DI251" i="12"/>
  <c r="DJ243" i="14" l="1"/>
  <c r="DK243" i="14" s="1"/>
  <c r="DJ251" i="12"/>
  <c r="DK251" i="12" s="1"/>
  <c r="DO251" i="12" s="1"/>
  <c r="DO243" i="14" l="1"/>
  <c r="DP243" i="14"/>
  <c r="DM243" i="14"/>
  <c r="DL243" i="14"/>
  <c r="DN243" i="14" s="1"/>
  <c r="DM251" i="12"/>
  <c r="DP251" i="12"/>
  <c r="DL251" i="12"/>
  <c r="DR243" i="14" l="1"/>
  <c r="DQ243" i="14"/>
  <c r="DN251" i="12"/>
  <c r="DR251" i="12" s="1"/>
  <c r="DS243" i="14" l="1"/>
  <c r="DT243" i="14" s="1"/>
  <c r="DQ251" i="12"/>
  <c r="DS251" i="12" s="1"/>
  <c r="DT251" i="12" s="1"/>
  <c r="DX251" i="12" s="1"/>
  <c r="DX243" i="14" l="1"/>
  <c r="DY243" i="14"/>
  <c r="DV243" i="14"/>
  <c r="DU243" i="14"/>
  <c r="DW243" i="14" s="1"/>
  <c r="DU251" i="12"/>
  <c r="DY251" i="12"/>
  <c r="DV251" i="12"/>
  <c r="DW251" i="12" s="1"/>
  <c r="EA243" i="14" l="1"/>
  <c r="DZ243" i="14"/>
  <c r="DZ251" i="12"/>
  <c r="EA251" i="12"/>
  <c r="EB243" i="14" l="1"/>
  <c r="EC243" i="14" s="1"/>
  <c r="EB251" i="12"/>
  <c r="EC251" i="12" s="1"/>
  <c r="ED251" i="12" s="1"/>
  <c r="EG243" i="14" l="1"/>
  <c r="EH243" i="14"/>
  <c r="EE243" i="14"/>
  <c r="ED243" i="14"/>
  <c r="EF243" i="14" s="1"/>
  <c r="EG251" i="12"/>
  <c r="EH251" i="12"/>
  <c r="EE251" i="12"/>
  <c r="EF251" i="12" s="1"/>
  <c r="EJ243" i="14" l="1"/>
  <c r="EI243" i="14"/>
  <c r="EJ251" i="12"/>
  <c r="EI251" i="12"/>
  <c r="EK243" i="14" l="1"/>
  <c r="EL243" i="14" s="1"/>
  <c r="EK251" i="12"/>
  <c r="EL251" i="12" s="1"/>
  <c r="EQ251" i="12" s="1"/>
  <c r="EP243" i="14" l="1"/>
  <c r="EQ243" i="14"/>
  <c r="EN243" i="14"/>
  <c r="EM243" i="14"/>
  <c r="EO243" i="14" s="1"/>
  <c r="EP251" i="12"/>
  <c r="EM251" i="12"/>
  <c r="EN251" i="12"/>
  <c r="ER243" i="14" l="1"/>
  <c r="ES243" i="14"/>
  <c r="EO251" i="12"/>
  <c r="ES251" i="12" s="1"/>
  <c r="ET243" i="14" l="1"/>
  <c r="EU243" i="14" s="1"/>
  <c r="ER251" i="12"/>
  <c r="ET251" i="12" s="1"/>
  <c r="EU251" i="12" s="1"/>
  <c r="EY251" i="12" s="1"/>
  <c r="EY243" i="14" l="1"/>
  <c r="EZ243" i="14"/>
  <c r="EV243" i="14"/>
  <c r="EW243" i="14"/>
  <c r="EZ251" i="12"/>
  <c r="EV251" i="12"/>
  <c r="EW251" i="12"/>
  <c r="EX251" i="12" s="1"/>
  <c r="EX243" i="14" l="1"/>
  <c r="FB251" i="12"/>
  <c r="FA251" i="12"/>
  <c r="FA243" i="14" l="1"/>
  <c r="FB243" i="14"/>
  <c r="FC251" i="12"/>
  <c r="FD251" i="12" s="1"/>
  <c r="FE251" i="12" s="1"/>
  <c r="FC243" i="14" l="1"/>
  <c r="FD243" i="14" s="1"/>
  <c r="FI251" i="12"/>
  <c r="FH251" i="12"/>
  <c r="FF251" i="12"/>
  <c r="FG251" i="12" s="1"/>
  <c r="FH243" i="14" l="1"/>
  <c r="FI243" i="14"/>
  <c r="FE243" i="14"/>
  <c r="FF243" i="14"/>
  <c r="FK251" i="12"/>
  <c r="FJ251" i="12"/>
  <c r="FG243" i="14" l="1"/>
  <c r="FL251" i="12"/>
  <c r="FM251" i="12" s="1"/>
  <c r="FN251" i="12" s="1"/>
  <c r="FK243" i="14" l="1"/>
  <c r="FJ243" i="14"/>
  <c r="FO251" i="12"/>
  <c r="FP251" i="12" s="1"/>
  <c r="FR251" i="12"/>
  <c r="FQ251" i="12"/>
  <c r="FL243" i="14" l="1"/>
  <c r="FM243" i="14" s="1"/>
  <c r="FO243" i="14" s="1"/>
  <c r="FS251" i="12"/>
  <c r="FT251" i="12"/>
  <c r="FQ243" i="14" l="1"/>
  <c r="FR243" i="14"/>
  <c r="FN243" i="14"/>
  <c r="FP243" i="14" s="1"/>
  <c r="FU251" i="12"/>
  <c r="FV251" i="12" s="1"/>
  <c r="FZ251" i="12" s="1"/>
  <c r="FT243" i="14" l="1"/>
  <c r="FS243" i="14"/>
  <c r="FW251" i="12"/>
  <c r="FX251" i="12"/>
  <c r="FY251" i="12" s="1"/>
  <c r="GB251" i="12" s="1"/>
  <c r="GA251" i="12"/>
  <c r="FU243" i="14" l="1"/>
  <c r="FV243" i="14" s="1"/>
  <c r="GC251" i="12"/>
  <c r="GD251" i="12" s="1"/>
  <c r="GE251" i="12" s="1"/>
  <c r="GI251" i="12" s="1"/>
  <c r="FZ243" i="14" l="1"/>
  <c r="GA243" i="14"/>
  <c r="FX243" i="14"/>
  <c r="FW243" i="14"/>
  <c r="FY243" i="14" s="1"/>
  <c r="GJ251" i="12"/>
  <c r="GF251" i="12"/>
  <c r="GG251" i="12"/>
  <c r="GC243" i="14" l="1"/>
  <c r="GB243" i="14"/>
  <c r="GH251" i="12"/>
  <c r="GL251" i="12" s="1"/>
  <c r="GD243" i="14" l="1"/>
  <c r="GE243" i="14" s="1"/>
  <c r="GK251" i="12"/>
  <c r="GM251" i="12" s="1"/>
  <c r="GN251" i="12" s="1"/>
  <c r="GP251" i="12" s="1"/>
  <c r="GI243" i="14" l="1"/>
  <c r="GJ243" i="14"/>
  <c r="GG243" i="14"/>
  <c r="GF243" i="14"/>
  <c r="GO251" i="12"/>
  <c r="GQ251" i="12" s="1"/>
  <c r="GS251" i="12"/>
  <c r="GR251" i="12"/>
  <c r="GT251" i="12" s="1"/>
  <c r="GH243" i="14" l="1"/>
  <c r="GL243" i="14"/>
  <c r="GK243" i="14"/>
  <c r="GU251" i="12"/>
  <c r="GV251" i="12" s="1"/>
  <c r="GW251" i="12" s="1"/>
  <c r="GY251" i="12" s="1"/>
  <c r="GM243" i="14" l="1"/>
  <c r="GN243" i="14" s="1"/>
  <c r="GX251" i="12"/>
  <c r="GZ251" i="12" s="1"/>
  <c r="M251" i="12" s="1"/>
  <c r="HB251" i="12"/>
  <c r="HA251" i="12"/>
  <c r="GR243" i="14" l="1"/>
  <c r="GS243" i="14"/>
  <c r="GP243" i="14"/>
  <c r="GO243" i="14"/>
  <c r="GQ243" i="14" s="1"/>
  <c r="C251" i="12"/>
  <c r="O253" i="12"/>
  <c r="O252" i="12" s="1"/>
  <c r="M252" i="12"/>
  <c r="C252" i="12" s="1"/>
  <c r="F252" i="12" s="1"/>
  <c r="H252" i="12" s="1"/>
  <c r="HC251" i="12"/>
  <c r="HD251" i="12"/>
  <c r="GU243" i="14" l="1"/>
  <c r="GT243" i="14"/>
  <c r="P253" i="12"/>
  <c r="HE251" i="12"/>
  <c r="HF251" i="12" s="1"/>
  <c r="Q253" i="12"/>
  <c r="G252" i="12"/>
  <c r="I252" i="12" s="1"/>
  <c r="F251" i="12"/>
  <c r="H251" i="12" s="1"/>
  <c r="G251" i="12"/>
  <c r="I251" i="12" s="1"/>
  <c r="GV243" i="14" l="1"/>
  <c r="GW243" i="14" s="1"/>
  <c r="R253" i="12"/>
  <c r="S253" i="12" s="1"/>
  <c r="U253" i="12"/>
  <c r="T253" i="12"/>
  <c r="HA243" i="14" l="1"/>
  <c r="HB243" i="14"/>
  <c r="GY243" i="14"/>
  <c r="GX243" i="14"/>
  <c r="GZ243" i="14" s="1"/>
  <c r="W253" i="12"/>
  <c r="V253" i="12"/>
  <c r="M243" i="14" l="1"/>
  <c r="HD243" i="14"/>
  <c r="HC243" i="14"/>
  <c r="HE243" i="14" s="1"/>
  <c r="HF243" i="14" s="1"/>
  <c r="X253" i="12"/>
  <c r="Y253" i="12" s="1"/>
  <c r="Z253" i="12" s="1"/>
  <c r="O245" i="14" l="1"/>
  <c r="M244" i="14"/>
  <c r="C244" i="14" s="1"/>
  <c r="C243" i="14"/>
  <c r="AC253" i="12"/>
  <c r="AA253" i="12"/>
  <c r="AB253" i="12" s="1"/>
  <c r="AE253" i="12" s="1"/>
  <c r="AD253" i="12"/>
  <c r="G244" i="14" l="1"/>
  <c r="I244" i="14" s="1"/>
  <c r="F244" i="14"/>
  <c r="H244" i="14" s="1"/>
  <c r="G243" i="14"/>
  <c r="I243" i="14" s="1"/>
  <c r="F243" i="14"/>
  <c r="H243" i="14" s="1"/>
  <c r="P245" i="14"/>
  <c r="O244" i="14"/>
  <c r="R245" i="14"/>
  <c r="Q245" i="14"/>
  <c r="AF253" i="12"/>
  <c r="AG253" i="12" s="1"/>
  <c r="AH253" i="12" s="1"/>
  <c r="AJ253" i="12" s="1"/>
  <c r="T245" i="14" l="1"/>
  <c r="U245" i="14"/>
  <c r="S245" i="14"/>
  <c r="AM253" i="12"/>
  <c r="AI253" i="12"/>
  <c r="AK253" i="12" s="1"/>
  <c r="AL253" i="12"/>
  <c r="V245" i="14" l="1"/>
  <c r="W245" i="14"/>
  <c r="AN253" i="12"/>
  <c r="AO253" i="12"/>
  <c r="X245" i="14" l="1"/>
  <c r="Y245" i="14" s="1"/>
  <c r="AP253" i="12"/>
  <c r="AQ253" i="12" s="1"/>
  <c r="AC245" i="14" l="1"/>
  <c r="AD245" i="14"/>
  <c r="AA245" i="14"/>
  <c r="Z245" i="14"/>
  <c r="AS253" i="12"/>
  <c r="AR253" i="12"/>
  <c r="AT253" i="12" s="1"/>
  <c r="AU253" i="12"/>
  <c r="AV253" i="12"/>
  <c r="AB245" i="14" l="1"/>
  <c r="AF245" i="14"/>
  <c r="AE245" i="14"/>
  <c r="AW253" i="12"/>
  <c r="AX253" i="12"/>
  <c r="AG245" i="14" l="1"/>
  <c r="AH245" i="14" s="1"/>
  <c r="AY253" i="12"/>
  <c r="AZ253" i="12" s="1"/>
  <c r="BB253" i="12" s="1"/>
  <c r="AL245" i="14" l="1"/>
  <c r="AM245" i="14"/>
  <c r="AJ245" i="14"/>
  <c r="AI245" i="14"/>
  <c r="AK245" i="14" s="1"/>
  <c r="BA253" i="12"/>
  <c r="BC253" i="12" s="1"/>
  <c r="BE253" i="12"/>
  <c r="BD253" i="12"/>
  <c r="AN245" i="14" l="1"/>
  <c r="AO245" i="14"/>
  <c r="BG253" i="12"/>
  <c r="BF253" i="12"/>
  <c r="AP245" i="14" l="1"/>
  <c r="AQ245" i="14" s="1"/>
  <c r="BH253" i="12"/>
  <c r="BI253" i="12" s="1"/>
  <c r="BJ253" i="12" s="1"/>
  <c r="AU245" i="14" l="1"/>
  <c r="AV245" i="14"/>
  <c r="AR245" i="14"/>
  <c r="AS245" i="14"/>
  <c r="BK253" i="12"/>
  <c r="BL253" i="12" s="1"/>
  <c r="BM253" i="12"/>
  <c r="BN253" i="12"/>
  <c r="AT245" i="14" l="1"/>
  <c r="BO253" i="12"/>
  <c r="BP253" i="12"/>
  <c r="AW245" i="14" l="1"/>
  <c r="AX245" i="14"/>
  <c r="BQ253" i="12"/>
  <c r="BR253" i="12" s="1"/>
  <c r="AY245" i="14" l="1"/>
  <c r="AZ245" i="14" s="1"/>
  <c r="BS253" i="12"/>
  <c r="BW253" i="12"/>
  <c r="BV253" i="12"/>
  <c r="BT253" i="12"/>
  <c r="BU253" i="12" s="1"/>
  <c r="BD245" i="14" l="1"/>
  <c r="BE245" i="14"/>
  <c r="BA245" i="14"/>
  <c r="BB245" i="14"/>
  <c r="BY253" i="12"/>
  <c r="BX253" i="12"/>
  <c r="BC245" i="14" l="1"/>
  <c r="BZ253" i="12"/>
  <c r="CA253" i="12" s="1"/>
  <c r="CB253" i="12" s="1"/>
  <c r="BF245" i="14" l="1"/>
  <c r="BG245" i="14"/>
  <c r="CC253" i="12"/>
  <c r="CF253" i="12"/>
  <c r="CE253" i="12"/>
  <c r="CD253" i="12"/>
  <c r="CH253" i="12" s="1"/>
  <c r="BH245" i="14" l="1"/>
  <c r="BI245" i="14" s="1"/>
  <c r="CG253" i="12"/>
  <c r="CI253" i="12" s="1"/>
  <c r="CJ253" i="12" s="1"/>
  <c r="CN253" i="12" s="1"/>
  <c r="BM245" i="14" l="1"/>
  <c r="BN245" i="14"/>
  <c r="BJ245" i="14"/>
  <c r="BK245" i="14"/>
  <c r="CO253" i="12"/>
  <c r="CL253" i="12"/>
  <c r="CK253" i="12"/>
  <c r="BL245" i="14" l="1"/>
  <c r="CM253" i="12"/>
  <c r="CP253" i="12" s="1"/>
  <c r="BP245" i="14" l="1"/>
  <c r="BO245" i="14"/>
  <c r="CQ253" i="12"/>
  <c r="CR253" i="12" s="1"/>
  <c r="CS253" i="12" s="1"/>
  <c r="CT253" i="12" s="1"/>
  <c r="BQ245" i="14" l="1"/>
  <c r="BR245" i="14" s="1"/>
  <c r="CW253" i="12"/>
  <c r="CX253" i="12"/>
  <c r="CU253" i="12"/>
  <c r="CV253" i="12" s="1"/>
  <c r="CZ253" i="12" s="1"/>
  <c r="BV245" i="14" l="1"/>
  <c r="BW245" i="14"/>
  <c r="BT245" i="14"/>
  <c r="BS245" i="14"/>
  <c r="BU245" i="14" s="1"/>
  <c r="CY253" i="12"/>
  <c r="DA253" i="12" s="1"/>
  <c r="DB253" i="12" s="1"/>
  <c r="DD253" i="12" s="1"/>
  <c r="BX245" i="14" l="1"/>
  <c r="BY245" i="14"/>
  <c r="DC253" i="12"/>
  <c r="DE253" i="12" s="1"/>
  <c r="DG253" i="12"/>
  <c r="DF253" i="12"/>
  <c r="BZ245" i="14" l="1"/>
  <c r="CA245" i="14" s="1"/>
  <c r="DI253" i="12"/>
  <c r="DH253" i="12"/>
  <c r="CE245" i="14" l="1"/>
  <c r="CF245" i="14"/>
  <c r="CB245" i="14"/>
  <c r="CC245" i="14"/>
  <c r="DJ253" i="12"/>
  <c r="DK253" i="12" s="1"/>
  <c r="DL253" i="12" s="1"/>
  <c r="CD245" i="14" l="1"/>
  <c r="DM253" i="12"/>
  <c r="DN253" i="12" s="1"/>
  <c r="DO253" i="12"/>
  <c r="DP253" i="12"/>
  <c r="CG245" i="14" l="1"/>
  <c r="CH245" i="14"/>
  <c r="DR253" i="12"/>
  <c r="DQ253" i="12"/>
  <c r="CI245" i="14" l="1"/>
  <c r="CJ245" i="14" s="1"/>
  <c r="DS253" i="12"/>
  <c r="DT253" i="12" s="1"/>
  <c r="DV253" i="12" s="1"/>
  <c r="CN245" i="14" l="1"/>
  <c r="CO245" i="14"/>
  <c r="CK245" i="14"/>
  <c r="CL245" i="14"/>
  <c r="DU253" i="12"/>
  <c r="DX253" i="12"/>
  <c r="DW253" i="12"/>
  <c r="DY253" i="12"/>
  <c r="EA253" i="12" s="1"/>
  <c r="CM245" i="14" l="1"/>
  <c r="DZ253" i="12"/>
  <c r="EB253" i="12" s="1"/>
  <c r="EC253" i="12" s="1"/>
  <c r="CP245" i="14" l="1"/>
  <c r="CQ245" i="14"/>
  <c r="EG253" i="12"/>
  <c r="EE253" i="12"/>
  <c r="EH253" i="12"/>
  <c r="ED253" i="12"/>
  <c r="EF253" i="12" s="1"/>
  <c r="CR245" i="14" l="1"/>
  <c r="CS245" i="14" s="1"/>
  <c r="EI253" i="12"/>
  <c r="EJ253" i="12"/>
  <c r="CW245" i="14" l="1"/>
  <c r="CX245" i="14"/>
  <c r="CT245" i="14"/>
  <c r="CU245" i="14"/>
  <c r="EK253" i="12"/>
  <c r="EL253" i="12" s="1"/>
  <c r="EN253" i="12" s="1"/>
  <c r="CV245" i="14" l="1"/>
  <c r="EM253" i="12"/>
  <c r="EO253" i="12" s="1"/>
  <c r="EQ253" i="12"/>
  <c r="EP253" i="12"/>
  <c r="CZ245" i="14" l="1"/>
  <c r="CY245" i="14"/>
  <c r="ES253" i="12"/>
  <c r="ER253" i="12"/>
  <c r="DA245" i="14" l="1"/>
  <c r="DB245" i="14" s="1"/>
  <c r="ET253" i="12"/>
  <c r="EU253" i="12" s="1"/>
  <c r="EZ253" i="12" s="1"/>
  <c r="DF245" i="14" l="1"/>
  <c r="DG245" i="14"/>
  <c r="DD245" i="14"/>
  <c r="DC245" i="14"/>
  <c r="EW253" i="12"/>
  <c r="EV253" i="12"/>
  <c r="EX253" i="12" s="1"/>
  <c r="EY253" i="12"/>
  <c r="DE245" i="14" l="1"/>
  <c r="DH245" i="14"/>
  <c r="DI245" i="14"/>
  <c r="FB253" i="12"/>
  <c r="FA253" i="12"/>
  <c r="DJ245" i="14" l="1"/>
  <c r="DK245" i="14" s="1"/>
  <c r="FC253" i="12"/>
  <c r="FD253" i="12" s="1"/>
  <c r="FE253" i="12" s="1"/>
  <c r="DO245" i="14" l="1"/>
  <c r="DP245" i="14"/>
  <c r="DL245" i="14"/>
  <c r="DM245" i="14"/>
  <c r="FF253" i="12"/>
  <c r="FG253" i="12" s="1"/>
  <c r="FI253" i="12"/>
  <c r="FH253" i="12"/>
  <c r="DN245" i="14" l="1"/>
  <c r="FK253" i="12"/>
  <c r="FJ253" i="12"/>
  <c r="DQ245" i="14" l="1"/>
  <c r="DR245" i="14"/>
  <c r="FL253" i="12"/>
  <c r="FM253" i="12" s="1"/>
  <c r="FO253" i="12" s="1"/>
  <c r="DS245" i="14" l="1"/>
  <c r="DT245" i="14" s="1"/>
  <c r="DU245" i="14" s="1"/>
  <c r="FR253" i="12"/>
  <c r="FQ253" i="12"/>
  <c r="FN253" i="12"/>
  <c r="FP253" i="12" s="1"/>
  <c r="FT253" i="12" s="1"/>
  <c r="DX245" i="14" l="1"/>
  <c r="DY245" i="14"/>
  <c r="DV245" i="14"/>
  <c r="DW245" i="14" s="1"/>
  <c r="FS253" i="12"/>
  <c r="FU253" i="12" s="1"/>
  <c r="FV253" i="12" s="1"/>
  <c r="FW253" i="12" s="1"/>
  <c r="DZ245" i="14" l="1"/>
  <c r="EA245" i="14"/>
  <c r="FX253" i="12"/>
  <c r="FY253" i="12" s="1"/>
  <c r="FZ253" i="12"/>
  <c r="GA253" i="12"/>
  <c r="GC253" i="12" s="1"/>
  <c r="EB245" i="14" l="1"/>
  <c r="EC245" i="14" s="1"/>
  <c r="ED245" i="14" s="1"/>
  <c r="GB253" i="12"/>
  <c r="GD253" i="12" s="1"/>
  <c r="GE253" i="12" s="1"/>
  <c r="GF253" i="12" s="1"/>
  <c r="EG245" i="14" l="1"/>
  <c r="EH245" i="14"/>
  <c r="EE245" i="14"/>
  <c r="EF245" i="14" s="1"/>
  <c r="GJ253" i="12"/>
  <c r="GI253" i="12"/>
  <c r="GG253" i="12"/>
  <c r="GH253" i="12" s="1"/>
  <c r="GL253" i="12" s="1"/>
  <c r="EJ245" i="14" l="1"/>
  <c r="EI245" i="14"/>
  <c r="GK253" i="12"/>
  <c r="GM253" i="12" s="1"/>
  <c r="GN253" i="12" s="1"/>
  <c r="GP253" i="12" s="1"/>
  <c r="EK245" i="14" l="1"/>
  <c r="EL245" i="14" s="1"/>
  <c r="EN245" i="14" s="1"/>
  <c r="GO253" i="12"/>
  <c r="GR253" i="12"/>
  <c r="GS253" i="12"/>
  <c r="GQ253" i="12"/>
  <c r="GT253" i="12" s="1"/>
  <c r="EP245" i="14" l="1"/>
  <c r="EQ245" i="14"/>
  <c r="EM245" i="14"/>
  <c r="EO245" i="14" s="1"/>
  <c r="GU253" i="12"/>
  <c r="GV253" i="12" s="1"/>
  <c r="GW253" i="12" s="1"/>
  <c r="GY253" i="12" s="1"/>
  <c r="ER245" i="14" l="1"/>
  <c r="ES245" i="14"/>
  <c r="GX253" i="12"/>
  <c r="GZ253" i="12" s="1"/>
  <c r="M253" i="12" s="1"/>
  <c r="HA253" i="12"/>
  <c r="HB253" i="12"/>
  <c r="ET245" i="14" l="1"/>
  <c r="EU245" i="14" s="1"/>
  <c r="EV245" i="14" s="1"/>
  <c r="O255" i="12"/>
  <c r="O254" i="12" s="1"/>
  <c r="C253" i="12"/>
  <c r="M254" i="12"/>
  <c r="C254" i="12" s="1"/>
  <c r="HC253" i="12"/>
  <c r="HD253" i="12"/>
  <c r="EY245" i="14" l="1"/>
  <c r="EZ245" i="14"/>
  <c r="EW245" i="14"/>
  <c r="EX245" i="14" s="1"/>
  <c r="P255" i="12"/>
  <c r="G254" i="12"/>
  <c r="I254" i="12" s="1"/>
  <c r="F254" i="12"/>
  <c r="H254" i="12" s="1"/>
  <c r="F253" i="12"/>
  <c r="H253" i="12" s="1"/>
  <c r="G253" i="12"/>
  <c r="I253" i="12" s="1"/>
  <c r="HE253" i="12"/>
  <c r="HF253" i="12" s="1"/>
  <c r="U255" i="12"/>
  <c r="T255" i="12"/>
  <c r="Q255" i="12"/>
  <c r="R255" i="12"/>
  <c r="FA245" i="14" l="1"/>
  <c r="FB245" i="14"/>
  <c r="S255" i="12"/>
  <c r="V255" i="12" s="1"/>
  <c r="FC245" i="14" l="1"/>
  <c r="FD245" i="14" s="1"/>
  <c r="W255" i="12"/>
  <c r="X255" i="12" s="1"/>
  <c r="Y255" i="12" s="1"/>
  <c r="AD255" i="12" s="1"/>
  <c r="FH245" i="14" l="1"/>
  <c r="FI245" i="14"/>
  <c r="FE245" i="14"/>
  <c r="FF245" i="14"/>
  <c r="Z255" i="12"/>
  <c r="AA255" i="12"/>
  <c r="AB255" i="12" s="1"/>
  <c r="AC255" i="12"/>
  <c r="FG245" i="14" l="1"/>
  <c r="AF255" i="12"/>
  <c r="AE255" i="12"/>
  <c r="FJ245" i="14" l="1"/>
  <c r="FK245" i="14"/>
  <c r="AG255" i="12"/>
  <c r="AH255" i="12" s="1"/>
  <c r="AL255" i="12" s="1"/>
  <c r="FL245" i="14" l="1"/>
  <c r="FM245" i="14" s="1"/>
  <c r="FN245" i="14" s="1"/>
  <c r="AJ255" i="12"/>
  <c r="AI255" i="12"/>
  <c r="AM255" i="12"/>
  <c r="FQ245" i="14" l="1"/>
  <c r="FR245" i="14"/>
  <c r="FO245" i="14"/>
  <c r="FP245" i="14" s="1"/>
  <c r="AK255" i="12"/>
  <c r="AN255" i="12" s="1"/>
  <c r="FT245" i="14" l="1"/>
  <c r="FS245" i="14"/>
  <c r="AO255" i="12"/>
  <c r="AP255" i="12" s="1"/>
  <c r="AQ255" i="12" s="1"/>
  <c r="AS255" i="12" s="1"/>
  <c r="FU245" i="14" l="1"/>
  <c r="FV245" i="14" s="1"/>
  <c r="AV255" i="12"/>
  <c r="AU255" i="12"/>
  <c r="AR255" i="12"/>
  <c r="AT255" i="12" s="1"/>
  <c r="AW255" i="12" s="1"/>
  <c r="FZ245" i="14" l="1"/>
  <c r="GA245" i="14"/>
  <c r="FX245" i="14"/>
  <c r="FW245" i="14"/>
  <c r="AX255" i="12"/>
  <c r="AY255" i="12" s="1"/>
  <c r="AZ255" i="12" s="1"/>
  <c r="BB255" i="12" s="1"/>
  <c r="FY245" i="14" l="1"/>
  <c r="GB245" i="14"/>
  <c r="GC245" i="14"/>
  <c r="BD255" i="12"/>
  <c r="BE255" i="12"/>
  <c r="BA255" i="12"/>
  <c r="BC255" i="12" s="1"/>
  <c r="BF255" i="12" s="1"/>
  <c r="GD245" i="14" l="1"/>
  <c r="GE245" i="14" s="1"/>
  <c r="BG255" i="12"/>
  <c r="BH255" i="12" s="1"/>
  <c r="BI255" i="12" s="1"/>
  <c r="BM255" i="12" s="1"/>
  <c r="GI245" i="14" l="1"/>
  <c r="GJ245" i="14"/>
  <c r="GF245" i="14"/>
  <c r="GG245" i="14"/>
  <c r="BJ255" i="12"/>
  <c r="BK255" i="12"/>
  <c r="BN255" i="12"/>
  <c r="GH245" i="14" l="1"/>
  <c r="BL255" i="12"/>
  <c r="BP255" i="12" s="1"/>
  <c r="GK245" i="14" l="1"/>
  <c r="GL245" i="14"/>
  <c r="BO255" i="12"/>
  <c r="BQ255" i="12" s="1"/>
  <c r="BR255" i="12" s="1"/>
  <c r="BS255" i="12" s="1"/>
  <c r="GM245" i="14" l="1"/>
  <c r="GN245" i="14" s="1"/>
  <c r="BT255" i="12"/>
  <c r="BU255" i="12" s="1"/>
  <c r="BW255" i="12"/>
  <c r="BV255" i="12"/>
  <c r="GR245" i="14" l="1"/>
  <c r="GS245" i="14"/>
  <c r="GO245" i="14"/>
  <c r="GP245" i="14"/>
  <c r="BX255" i="12"/>
  <c r="BY255" i="12"/>
  <c r="GQ245" i="14" l="1"/>
  <c r="BZ255" i="12"/>
  <c r="CA255" i="12" s="1"/>
  <c r="CB255" i="12" s="1"/>
  <c r="GT245" i="14" l="1"/>
  <c r="GU245" i="14"/>
  <c r="CF255" i="12"/>
  <c r="CE255" i="12"/>
  <c r="CC255" i="12"/>
  <c r="CD255" i="12" s="1"/>
  <c r="GV245" i="14" l="1"/>
  <c r="GW245" i="14" s="1"/>
  <c r="CG255" i="12"/>
  <c r="CH255" i="12"/>
  <c r="HA245" i="14" l="1"/>
  <c r="HB245" i="14"/>
  <c r="GX245" i="14"/>
  <c r="GY245" i="14"/>
  <c r="CI255" i="12"/>
  <c r="CJ255" i="12" s="1"/>
  <c r="CN255" i="12" s="1"/>
  <c r="GZ245" i="14" l="1"/>
  <c r="CL255" i="12"/>
  <c r="CK255" i="12"/>
  <c r="CM255" i="12" s="1"/>
  <c r="CO255" i="12"/>
  <c r="M245" i="14" l="1"/>
  <c r="HD245" i="14"/>
  <c r="HC245" i="14"/>
  <c r="HE245" i="14" s="1"/>
  <c r="HF245" i="14" s="1"/>
  <c r="CQ255" i="12"/>
  <c r="CP255" i="12"/>
  <c r="C245" i="14" l="1"/>
  <c r="O247" i="14"/>
  <c r="M246" i="14"/>
  <c r="C246" i="14" s="1"/>
  <c r="CR255" i="12"/>
  <c r="CS255" i="12" s="1"/>
  <c r="CW255" i="12" s="1"/>
  <c r="P247" i="14" l="1"/>
  <c r="Q247" i="14" s="1"/>
  <c r="O246" i="14"/>
  <c r="F246" i="14"/>
  <c r="H246" i="14" s="1"/>
  <c r="G246" i="14"/>
  <c r="I246" i="14" s="1"/>
  <c r="G245" i="14"/>
  <c r="I245" i="14" s="1"/>
  <c r="F245" i="14"/>
  <c r="H245" i="14" s="1"/>
  <c r="CX255" i="12"/>
  <c r="CU255" i="12"/>
  <c r="CT255" i="12"/>
  <c r="R247" i="14" l="1"/>
  <c r="S247" i="14" s="1"/>
  <c r="T247" i="14"/>
  <c r="U247" i="14"/>
  <c r="CV255" i="12"/>
  <c r="CY255" i="12" s="1"/>
  <c r="W247" i="14" l="1"/>
  <c r="V247" i="14"/>
  <c r="X247" i="14" s="1"/>
  <c r="Y247" i="14" s="1"/>
  <c r="CZ255" i="12"/>
  <c r="DA255" i="12" s="1"/>
  <c r="DB255" i="12" s="1"/>
  <c r="DF255" i="12" s="1"/>
  <c r="AC247" i="14" l="1"/>
  <c r="AD247" i="14"/>
  <c r="Z247" i="14"/>
  <c r="AA247" i="14"/>
  <c r="DD255" i="12"/>
  <c r="DC255" i="12"/>
  <c r="DG255" i="12"/>
  <c r="AB247" i="14" l="1"/>
  <c r="DE255" i="12"/>
  <c r="DI255" i="12" s="1"/>
  <c r="AE247" i="14" l="1"/>
  <c r="AF247" i="14"/>
  <c r="DH255" i="12"/>
  <c r="DJ255" i="12" s="1"/>
  <c r="DK255" i="12" s="1"/>
  <c r="DL255" i="12" s="1"/>
  <c r="AG247" i="14" l="1"/>
  <c r="AH247" i="14" s="1"/>
  <c r="AI247" i="14" s="1"/>
  <c r="DM255" i="12"/>
  <c r="DN255" i="12" s="1"/>
  <c r="DP255" i="12"/>
  <c r="DO255" i="12"/>
  <c r="AL247" i="14" l="1"/>
  <c r="AM247" i="14"/>
  <c r="AJ247" i="14"/>
  <c r="AK247" i="14" s="1"/>
  <c r="DQ255" i="12"/>
  <c r="DR255" i="12"/>
  <c r="AN247" i="14" l="1"/>
  <c r="AO247" i="14"/>
  <c r="DS255" i="12"/>
  <c r="DT255" i="12" s="1"/>
  <c r="DV255" i="12" s="1"/>
  <c r="AP247" i="14" l="1"/>
  <c r="AQ247" i="14" s="1"/>
  <c r="AR247" i="14" s="1"/>
  <c r="DU255" i="12"/>
  <c r="DX255" i="12"/>
  <c r="DY255" i="12"/>
  <c r="DW255" i="12"/>
  <c r="AU247" i="14" l="1"/>
  <c r="AV247" i="14"/>
  <c r="AS247" i="14"/>
  <c r="AT247" i="14" s="1"/>
  <c r="DZ255" i="12"/>
  <c r="EA255" i="12"/>
  <c r="AW247" i="14" l="1"/>
  <c r="AX247" i="14"/>
  <c r="EB255" i="12"/>
  <c r="EC255" i="12" s="1"/>
  <c r="ED255" i="12" s="1"/>
  <c r="AY247" i="14" l="1"/>
  <c r="AZ247" i="14" s="1"/>
  <c r="BA247" i="14" s="1"/>
  <c r="EG255" i="12"/>
  <c r="EH255" i="12"/>
  <c r="EE255" i="12"/>
  <c r="EF255" i="12" s="1"/>
  <c r="EJ255" i="12" s="1"/>
  <c r="BD247" i="14" l="1"/>
  <c r="BE247" i="14"/>
  <c r="BB247" i="14"/>
  <c r="BC247" i="14" s="1"/>
  <c r="EI255" i="12"/>
  <c r="EK255" i="12" s="1"/>
  <c r="EL255" i="12" s="1"/>
  <c r="EM255" i="12" s="1"/>
  <c r="BG247" i="14" l="1"/>
  <c r="BF247" i="14"/>
  <c r="EN255" i="12"/>
  <c r="EO255" i="12" s="1"/>
  <c r="EQ255" i="12"/>
  <c r="EP255" i="12"/>
  <c r="BH247" i="14" l="1"/>
  <c r="BI247" i="14" s="1"/>
  <c r="BK247" i="14" s="1"/>
  <c r="ER255" i="12"/>
  <c r="ES255" i="12"/>
  <c r="BM247" i="14" l="1"/>
  <c r="BN247" i="14"/>
  <c r="BJ247" i="14"/>
  <c r="BL247" i="14" s="1"/>
  <c r="ET255" i="12"/>
  <c r="EU255" i="12" s="1"/>
  <c r="EV255" i="12" s="1"/>
  <c r="BO247" i="14" l="1"/>
  <c r="BP247" i="14"/>
  <c r="EZ255" i="12"/>
  <c r="EY255" i="12"/>
  <c r="EW255" i="12"/>
  <c r="EX255" i="12" s="1"/>
  <c r="FA255" i="12" s="1"/>
  <c r="BQ247" i="14" l="1"/>
  <c r="BR247" i="14" s="1"/>
  <c r="FB255" i="12"/>
  <c r="FC255" i="12" s="1"/>
  <c r="FD255" i="12" s="1"/>
  <c r="FE255" i="12" s="1"/>
  <c r="BV247" i="14" l="1"/>
  <c r="BW247" i="14"/>
  <c r="BS247" i="14"/>
  <c r="BT247" i="14"/>
  <c r="FH255" i="12"/>
  <c r="FI255" i="12"/>
  <c r="FF255" i="12"/>
  <c r="FG255" i="12" s="1"/>
  <c r="BU247" i="14" l="1"/>
  <c r="FJ255" i="12"/>
  <c r="FK255" i="12"/>
  <c r="BX247" i="14" l="1"/>
  <c r="BY247" i="14"/>
  <c r="FL255" i="12"/>
  <c r="FM255" i="12" s="1"/>
  <c r="FN255" i="12" s="1"/>
  <c r="BZ247" i="14" l="1"/>
  <c r="CA247" i="14" s="1"/>
  <c r="FO255" i="12"/>
  <c r="FQ255" i="12"/>
  <c r="FR255" i="12"/>
  <c r="FP255" i="12"/>
  <c r="CE247" i="14" l="1"/>
  <c r="CF247" i="14"/>
  <c r="CB247" i="14"/>
  <c r="CC247" i="14"/>
  <c r="FT255" i="12"/>
  <c r="FS255" i="12"/>
  <c r="CD247" i="14" l="1"/>
  <c r="FU255" i="12"/>
  <c r="FV255" i="12" s="1"/>
  <c r="FZ255" i="12" s="1"/>
  <c r="CG247" i="14" l="1"/>
  <c r="CH247" i="14"/>
  <c r="GA255" i="12"/>
  <c r="FX255" i="12"/>
  <c r="FW255" i="12"/>
  <c r="CI247" i="14" l="1"/>
  <c r="CJ247" i="14" s="1"/>
  <c r="FY255" i="12"/>
  <c r="CN247" i="14" l="1"/>
  <c r="CO247" i="14"/>
  <c r="CK247" i="14"/>
  <c r="CL247" i="14"/>
  <c r="GB255" i="12"/>
  <c r="GC255" i="12"/>
  <c r="CM247" i="14" l="1"/>
  <c r="GD255" i="12"/>
  <c r="GE255" i="12" s="1"/>
  <c r="CQ247" i="14" l="1"/>
  <c r="CP247" i="14"/>
  <c r="GF255" i="12"/>
  <c r="GI255" i="12"/>
  <c r="GJ255" i="12"/>
  <c r="GG255" i="12"/>
  <c r="CR247" i="14" l="1"/>
  <c r="CS247" i="14" s="1"/>
  <c r="GH255" i="12"/>
  <c r="CW247" i="14" l="1"/>
  <c r="CX247" i="14"/>
  <c r="CU247" i="14"/>
  <c r="CT247" i="14"/>
  <c r="GK255" i="12"/>
  <c r="GL255" i="12"/>
  <c r="CV247" i="14" l="1"/>
  <c r="CY247" i="14"/>
  <c r="CZ247" i="14"/>
  <c r="GM255" i="12"/>
  <c r="GN255" i="12" s="1"/>
  <c r="GO255" i="12" s="1"/>
  <c r="DA247" i="14" l="1"/>
  <c r="DB247" i="14" s="1"/>
  <c r="GS255" i="12"/>
  <c r="GR255" i="12"/>
  <c r="GP255" i="12"/>
  <c r="GQ255" i="12" s="1"/>
  <c r="DF247" i="14" l="1"/>
  <c r="DG247" i="14"/>
  <c r="DC247" i="14"/>
  <c r="DD247" i="14"/>
  <c r="GT255" i="12"/>
  <c r="GU255" i="12"/>
  <c r="DE247" i="14" l="1"/>
  <c r="GV255" i="12"/>
  <c r="GW255" i="12" s="1"/>
  <c r="GX255" i="12" s="1"/>
  <c r="DH247" i="14" l="1"/>
  <c r="DI247" i="14"/>
  <c r="GY255" i="12"/>
  <c r="HB255" i="12"/>
  <c r="HA255" i="12"/>
  <c r="GZ255" i="12"/>
  <c r="M255" i="12" s="1"/>
  <c r="DJ247" i="14" l="1"/>
  <c r="DK247" i="14" s="1"/>
  <c r="O257" i="12"/>
  <c r="O256" i="12" s="1"/>
  <c r="C255" i="12"/>
  <c r="M256" i="12"/>
  <c r="C256" i="12" s="1"/>
  <c r="HC255" i="12"/>
  <c r="HD255" i="12"/>
  <c r="DO247" i="14" l="1"/>
  <c r="DP247" i="14"/>
  <c r="DL247" i="14"/>
  <c r="DM247" i="14"/>
  <c r="P257" i="12"/>
  <c r="R257" i="12" s="1"/>
  <c r="F256" i="12"/>
  <c r="H256" i="12" s="1"/>
  <c r="G256" i="12"/>
  <c r="I256" i="12" s="1"/>
  <c r="F255" i="12"/>
  <c r="H255" i="12" s="1"/>
  <c r="G255" i="12"/>
  <c r="I255" i="12" s="1"/>
  <c r="HE255" i="12"/>
  <c r="HF255" i="12" s="1"/>
  <c r="Q257" i="12"/>
  <c r="S257" i="12" s="1"/>
  <c r="U257" i="12"/>
  <c r="T257" i="12"/>
  <c r="DN247" i="14" l="1"/>
  <c r="V257" i="12"/>
  <c r="W257" i="12"/>
  <c r="DQ247" i="14" l="1"/>
  <c r="DR247" i="14"/>
  <c r="X257" i="12"/>
  <c r="Y257" i="12" s="1"/>
  <c r="AC257" i="12" s="1"/>
  <c r="DS247" i="14" l="1"/>
  <c r="DT247" i="14" s="1"/>
  <c r="AA257" i="12"/>
  <c r="Z257" i="12"/>
  <c r="AD257" i="12"/>
  <c r="DX247" i="14" l="1"/>
  <c r="DY247" i="14"/>
  <c r="DU247" i="14"/>
  <c r="DV247" i="14"/>
  <c r="AB257" i="12"/>
  <c r="AE257" i="12" s="1"/>
  <c r="DW247" i="14" l="1"/>
  <c r="AF257" i="12"/>
  <c r="AG257" i="12" s="1"/>
  <c r="AH257" i="12" s="1"/>
  <c r="AI257" i="12" s="1"/>
  <c r="EA247" i="14" l="1"/>
  <c r="DZ247" i="14"/>
  <c r="AJ257" i="12"/>
  <c r="AK257" i="12" s="1"/>
  <c r="AL257" i="12"/>
  <c r="AM257" i="12"/>
  <c r="AO257" i="12" s="1"/>
  <c r="EB247" i="14" l="1"/>
  <c r="EC247" i="14" s="1"/>
  <c r="AN257" i="12"/>
  <c r="AP257" i="12" s="1"/>
  <c r="AQ257" i="12" s="1"/>
  <c r="AV257" i="12" s="1"/>
  <c r="EG247" i="14" l="1"/>
  <c r="EH247" i="14"/>
  <c r="EE247" i="14"/>
  <c r="ED247" i="14"/>
  <c r="EF247" i="14" s="1"/>
  <c r="AR257" i="12"/>
  <c r="AS257" i="12"/>
  <c r="AU257" i="12"/>
  <c r="EI247" i="14" l="1"/>
  <c r="EJ247" i="14"/>
  <c r="AT257" i="12"/>
  <c r="AW257" i="12" s="1"/>
  <c r="EK247" i="14" l="1"/>
  <c r="EL247" i="14" s="1"/>
  <c r="AX257" i="12"/>
  <c r="AY257" i="12" s="1"/>
  <c r="AZ257" i="12" s="1"/>
  <c r="EP247" i="14" l="1"/>
  <c r="EQ247" i="14"/>
  <c r="EM247" i="14"/>
  <c r="EN247" i="14"/>
  <c r="BE257" i="12"/>
  <c r="BD257" i="12"/>
  <c r="BB257" i="12"/>
  <c r="BA257" i="12"/>
  <c r="EO247" i="14" l="1"/>
  <c r="BC257" i="12"/>
  <c r="BF257" i="12" s="1"/>
  <c r="ER247" i="14" l="1"/>
  <c r="ES247" i="14"/>
  <c r="BG257" i="12"/>
  <c r="BH257" i="12" s="1"/>
  <c r="BI257" i="12" s="1"/>
  <c r="BK257" i="12" s="1"/>
  <c r="ET247" i="14" l="1"/>
  <c r="EU247" i="14" s="1"/>
  <c r="BJ257" i="12"/>
  <c r="BL257" i="12" s="1"/>
  <c r="BM257" i="12"/>
  <c r="BN257" i="12"/>
  <c r="EY247" i="14" l="1"/>
  <c r="EZ247" i="14"/>
  <c r="EV247" i="14"/>
  <c r="EW247" i="14"/>
  <c r="BP257" i="12"/>
  <c r="BO257" i="12"/>
  <c r="EX247" i="14" l="1"/>
  <c r="BQ257" i="12"/>
  <c r="BR257" i="12" s="1"/>
  <c r="BT257" i="12" s="1"/>
  <c r="FA247" i="14" l="1"/>
  <c r="FB247" i="14"/>
  <c r="BS257" i="12"/>
  <c r="BU257" i="12" s="1"/>
  <c r="BV257" i="12"/>
  <c r="BW257" i="12"/>
  <c r="BY257" i="12" s="1"/>
  <c r="BX257" i="12"/>
  <c r="FC247" i="14" l="1"/>
  <c r="FD247" i="14" s="1"/>
  <c r="FE247" i="14" s="1"/>
  <c r="BZ257" i="12"/>
  <c r="CA257" i="12" s="1"/>
  <c r="CC257" i="12" s="1"/>
  <c r="FH247" i="14" l="1"/>
  <c r="FI247" i="14"/>
  <c r="FF247" i="14"/>
  <c r="FG247" i="14" s="1"/>
  <c r="CB257" i="12"/>
  <c r="CD257" i="12" s="1"/>
  <c r="CF257" i="12"/>
  <c r="CE257" i="12"/>
  <c r="CG257" i="12" s="1"/>
  <c r="FK247" i="14" l="1"/>
  <c r="FJ247" i="14"/>
  <c r="CH257" i="12"/>
  <c r="CI257" i="12" s="1"/>
  <c r="CJ257" i="12" s="1"/>
  <c r="CO257" i="12" s="1"/>
  <c r="FL247" i="14" l="1"/>
  <c r="FM247" i="14" s="1"/>
  <c r="FO247" i="14" s="1"/>
  <c r="CK257" i="12"/>
  <c r="CL257" i="12"/>
  <c r="CM257" i="12" s="1"/>
  <c r="CQ257" i="12" s="1"/>
  <c r="CN257" i="12"/>
  <c r="FQ247" i="14" l="1"/>
  <c r="FR247" i="14"/>
  <c r="FN247" i="14"/>
  <c r="FP247" i="14" s="1"/>
  <c r="CP257" i="12"/>
  <c r="CR257" i="12" s="1"/>
  <c r="CS257" i="12" s="1"/>
  <c r="FS247" i="14" l="1"/>
  <c r="FT247" i="14"/>
  <c r="CU257" i="12"/>
  <c r="CX257" i="12"/>
  <c r="CT257" i="12"/>
  <c r="CW257" i="12"/>
  <c r="FU247" i="14" l="1"/>
  <c r="FV247" i="14" s="1"/>
  <c r="CV257" i="12"/>
  <c r="CY257" i="12" s="1"/>
  <c r="FZ247" i="14" l="1"/>
  <c r="GA247" i="14"/>
  <c r="FW247" i="14"/>
  <c r="FX247" i="14"/>
  <c r="CZ257" i="12"/>
  <c r="DA257" i="12" s="1"/>
  <c r="DB257" i="12" s="1"/>
  <c r="DG257" i="12" s="1"/>
  <c r="FY247" i="14" l="1"/>
  <c r="DC257" i="12"/>
  <c r="DD257" i="12"/>
  <c r="DE257" i="12" s="1"/>
  <c r="DF257" i="12"/>
  <c r="GB247" i="14" l="1"/>
  <c r="GC247" i="14"/>
  <c r="DI257" i="12"/>
  <c r="DH257" i="12"/>
  <c r="GD247" i="14" l="1"/>
  <c r="GE247" i="14" s="1"/>
  <c r="DJ257" i="12"/>
  <c r="DK257" i="12" s="1"/>
  <c r="DL257" i="12" s="1"/>
  <c r="GI247" i="14" l="1"/>
  <c r="GJ247" i="14"/>
  <c r="GF247" i="14"/>
  <c r="GG247" i="14"/>
  <c r="DP257" i="12"/>
  <c r="DO257" i="12"/>
  <c r="DM257" i="12"/>
  <c r="DN257" i="12" s="1"/>
  <c r="DQ257" i="12" s="1"/>
  <c r="GH247" i="14" l="1"/>
  <c r="DR257" i="12"/>
  <c r="DS257" i="12" s="1"/>
  <c r="DT257" i="12" s="1"/>
  <c r="DY257" i="12" s="1"/>
  <c r="GK247" i="14" l="1"/>
  <c r="GL247" i="14"/>
  <c r="DU257" i="12"/>
  <c r="DV257" i="12"/>
  <c r="DX257" i="12"/>
  <c r="GM247" i="14" l="1"/>
  <c r="GN247" i="14" s="1"/>
  <c r="DW257" i="12"/>
  <c r="EA257" i="12" s="1"/>
  <c r="GR247" i="14" l="1"/>
  <c r="GS247" i="14"/>
  <c r="GO247" i="14"/>
  <c r="GP247" i="14"/>
  <c r="DZ257" i="12"/>
  <c r="EB257" i="12" s="1"/>
  <c r="EC257" i="12" s="1"/>
  <c r="EG257" i="12" s="1"/>
  <c r="GQ247" i="14" l="1"/>
  <c r="EE257" i="12"/>
  <c r="ED257" i="12"/>
  <c r="EH257" i="12"/>
  <c r="GU247" i="14" l="1"/>
  <c r="GT247" i="14"/>
  <c r="EF257" i="12"/>
  <c r="EJ257" i="12" s="1"/>
  <c r="GV247" i="14" l="1"/>
  <c r="GW247" i="14" s="1"/>
  <c r="EI257" i="12"/>
  <c r="EK257" i="12" s="1"/>
  <c r="EL257" i="12" s="1"/>
  <c r="EM257" i="12" s="1"/>
  <c r="HA247" i="14" l="1"/>
  <c r="HB247" i="14"/>
  <c r="GY247" i="14"/>
  <c r="GX247" i="14"/>
  <c r="GZ247" i="14" s="1"/>
  <c r="EN257" i="12"/>
  <c r="EO257" i="12" s="1"/>
  <c r="EQ257" i="12"/>
  <c r="EP257" i="12"/>
  <c r="M247" i="14" l="1"/>
  <c r="HC247" i="14"/>
  <c r="HD247" i="14"/>
  <c r="ER257" i="12"/>
  <c r="ES257" i="12"/>
  <c r="HE247" i="14" l="1"/>
  <c r="HF247" i="14" s="1"/>
  <c r="M248" i="14"/>
  <c r="C248" i="14" s="1"/>
  <c r="C247" i="14"/>
  <c r="O249" i="14"/>
  <c r="ET257" i="12"/>
  <c r="EU257" i="12" s="1"/>
  <c r="EZ257" i="12" s="1"/>
  <c r="F247" i="14" l="1"/>
  <c r="H247" i="14" s="1"/>
  <c r="G247" i="14"/>
  <c r="I247" i="14" s="1"/>
  <c r="P249" i="14"/>
  <c r="O248" i="14"/>
  <c r="G248" i="14"/>
  <c r="I248" i="14" s="1"/>
  <c r="F248" i="14"/>
  <c r="H248" i="14" s="1"/>
  <c r="EV257" i="12"/>
  <c r="EW257" i="12"/>
  <c r="EY257" i="12"/>
  <c r="T249" i="14" l="1"/>
  <c r="U249" i="14"/>
  <c r="R249" i="14"/>
  <c r="Q249" i="14"/>
  <c r="S249" i="14" s="1"/>
  <c r="EX257" i="12"/>
  <c r="FA257" i="12" s="1"/>
  <c r="W249" i="14" l="1"/>
  <c r="V249" i="14"/>
  <c r="FB257" i="12"/>
  <c r="FC257" i="12" s="1"/>
  <c r="FD257" i="12" s="1"/>
  <c r="FF257" i="12" s="1"/>
  <c r="X249" i="14" l="1"/>
  <c r="Y249" i="14" s="1"/>
  <c r="FI257" i="12"/>
  <c r="FH257" i="12"/>
  <c r="FE257" i="12"/>
  <c r="FG257" i="12" s="1"/>
  <c r="AC249" i="14" l="1"/>
  <c r="AD249" i="14"/>
  <c r="AA249" i="14"/>
  <c r="Z249" i="14"/>
  <c r="FK257" i="12"/>
  <c r="FJ257" i="12"/>
  <c r="AB249" i="14" l="1"/>
  <c r="AF249" i="14"/>
  <c r="AE249" i="14"/>
  <c r="FL257" i="12"/>
  <c r="FM257" i="12" s="1"/>
  <c r="FQ257" i="12" s="1"/>
  <c r="AG249" i="14" l="1"/>
  <c r="AH249" i="14" s="1"/>
  <c r="FR257" i="12"/>
  <c r="FN257" i="12"/>
  <c r="FO257" i="12"/>
  <c r="AL249" i="14" l="1"/>
  <c r="AM249" i="14"/>
  <c r="AJ249" i="14"/>
  <c r="AI249" i="14"/>
  <c r="FP257" i="12"/>
  <c r="AK249" i="14" l="1"/>
  <c r="AO249" i="14"/>
  <c r="AN249" i="14"/>
  <c r="FT257" i="12"/>
  <c r="FS257" i="12"/>
  <c r="AP249" i="14" l="1"/>
  <c r="AQ249" i="14" s="1"/>
  <c r="FU257" i="12"/>
  <c r="FV257" i="12" s="1"/>
  <c r="FW257" i="12" s="1"/>
  <c r="AU249" i="14" l="1"/>
  <c r="AV249" i="14"/>
  <c r="AS249" i="14"/>
  <c r="AR249" i="14"/>
  <c r="GA257" i="12"/>
  <c r="FX257" i="12"/>
  <c r="FY257" i="12" s="1"/>
  <c r="FZ257" i="12"/>
  <c r="AT249" i="14" l="1"/>
  <c r="AX249" i="14"/>
  <c r="AW249" i="14"/>
  <c r="GB257" i="12"/>
  <c r="GC257" i="12"/>
  <c r="AY249" i="14" l="1"/>
  <c r="AZ249" i="14" s="1"/>
  <c r="GD257" i="12"/>
  <c r="GE257" i="12" s="1"/>
  <c r="GI257" i="12" s="1"/>
  <c r="BD249" i="14" l="1"/>
  <c r="BE249" i="14"/>
  <c r="BB249" i="14"/>
  <c r="BA249" i="14"/>
  <c r="GG257" i="12"/>
  <c r="GF257" i="12"/>
  <c r="GJ257" i="12"/>
  <c r="BC249" i="14" l="1"/>
  <c r="BG249" i="14"/>
  <c r="BF249" i="14"/>
  <c r="GH257" i="12"/>
  <c r="GK257" i="12" s="1"/>
  <c r="BH249" i="14" l="1"/>
  <c r="BI249" i="14" s="1"/>
  <c r="GL257" i="12"/>
  <c r="GM257" i="12" s="1"/>
  <c r="GN257" i="12" s="1"/>
  <c r="BM249" i="14" l="1"/>
  <c r="BN249" i="14"/>
  <c r="BK249" i="14"/>
  <c r="BJ249" i="14"/>
  <c r="BL249" i="14" s="1"/>
  <c r="GP257" i="12"/>
  <c r="GR257" i="12"/>
  <c r="GS257" i="12"/>
  <c r="GO257" i="12"/>
  <c r="GQ257" i="12" s="1"/>
  <c r="BP249" i="14" l="1"/>
  <c r="BO249" i="14"/>
  <c r="GT257" i="12"/>
  <c r="GU257" i="12"/>
  <c r="BQ249" i="14" l="1"/>
  <c r="BR249" i="14" s="1"/>
  <c r="GV257" i="12"/>
  <c r="GW257" i="12" s="1"/>
  <c r="HA257" i="12" s="1"/>
  <c r="BV249" i="14" l="1"/>
  <c r="BW249" i="14"/>
  <c r="BT249" i="14"/>
  <c r="BS249" i="14"/>
  <c r="GX257" i="12"/>
  <c r="GY257" i="12"/>
  <c r="GZ257" i="12" s="1"/>
  <c r="HB257" i="12"/>
  <c r="BU249" i="14" l="1"/>
  <c r="BX249" i="14"/>
  <c r="BY249" i="14"/>
  <c r="HC257" i="12"/>
  <c r="HD257" i="12"/>
  <c r="M257" i="12"/>
  <c r="BZ249" i="14" l="1"/>
  <c r="CA249" i="14" s="1"/>
  <c r="HE257" i="12"/>
  <c r="HF257" i="12" s="1"/>
  <c r="O259" i="12"/>
  <c r="C257" i="12"/>
  <c r="M258" i="12"/>
  <c r="C258" i="12" s="1"/>
  <c r="CE249" i="14" l="1"/>
  <c r="CF249" i="14"/>
  <c r="CB249" i="14"/>
  <c r="CC249" i="14"/>
  <c r="F258" i="12"/>
  <c r="H258" i="12" s="1"/>
  <c r="G258" i="12"/>
  <c r="I258" i="12" s="1"/>
  <c r="G257" i="12"/>
  <c r="I257" i="12" s="1"/>
  <c r="F257" i="12"/>
  <c r="H257" i="12" s="1"/>
  <c r="P259" i="12"/>
  <c r="O258" i="12"/>
  <c r="CD249" i="14" l="1"/>
  <c r="Q259" i="12"/>
  <c r="U259" i="12"/>
  <c r="T259" i="12"/>
  <c r="R259" i="12"/>
  <c r="CG249" i="14" l="1"/>
  <c r="CH249" i="14"/>
  <c r="S259" i="12"/>
  <c r="CI249" i="14" l="1"/>
  <c r="CJ249" i="14" s="1"/>
  <c r="CK249" i="14" s="1"/>
  <c r="V259" i="12"/>
  <c r="W259" i="12"/>
  <c r="X259" i="12" s="1"/>
  <c r="Y259" i="12" s="1"/>
  <c r="CN249" i="14" l="1"/>
  <c r="CO249" i="14"/>
  <c r="CL249" i="14"/>
  <c r="CM249" i="14" s="1"/>
  <c r="AA259" i="12"/>
  <c r="AC259" i="12"/>
  <c r="AD259" i="12"/>
  <c r="Z259" i="12"/>
  <c r="AB259" i="12" s="1"/>
  <c r="CQ249" i="14" l="1"/>
  <c r="CP249" i="14"/>
  <c r="AE259" i="12"/>
  <c r="AF259" i="12"/>
  <c r="CR249" i="14" l="1"/>
  <c r="CS249" i="14" s="1"/>
  <c r="AG259" i="12"/>
  <c r="AH259" i="12" s="1"/>
  <c r="AJ259" i="12" s="1"/>
  <c r="CW249" i="14" l="1"/>
  <c r="CX249" i="14"/>
  <c r="CU249" i="14"/>
  <c r="CT249" i="14"/>
  <c r="CV249" i="14" s="1"/>
  <c r="AI259" i="12"/>
  <c r="AK259" i="12" s="1"/>
  <c r="AL259" i="12"/>
  <c r="AM259" i="12"/>
  <c r="CZ249" i="14" l="1"/>
  <c r="CY249" i="14"/>
  <c r="AO259" i="12"/>
  <c r="AN259" i="12"/>
  <c r="DA249" i="14" l="1"/>
  <c r="DB249" i="14" s="1"/>
  <c r="AP259" i="12"/>
  <c r="AQ259" i="12" s="1"/>
  <c r="AR259" i="12" s="1"/>
  <c r="DF249" i="14" l="1"/>
  <c r="DG249" i="14"/>
  <c r="DD249" i="14"/>
  <c r="DC249" i="14"/>
  <c r="AS259" i="12"/>
  <c r="AV259" i="12"/>
  <c r="AT259" i="12"/>
  <c r="AU259" i="12"/>
  <c r="AW259" i="12" s="1"/>
  <c r="DE249" i="14" l="1"/>
  <c r="DI249" i="14"/>
  <c r="DH249" i="14"/>
  <c r="AX259" i="12"/>
  <c r="AY259" i="12" s="1"/>
  <c r="AZ259" i="12" s="1"/>
  <c r="BA259" i="12" s="1"/>
  <c r="DJ249" i="14" l="1"/>
  <c r="DK249" i="14" s="1"/>
  <c r="BB259" i="12"/>
  <c r="BD259" i="12"/>
  <c r="BE259" i="12"/>
  <c r="BC259" i="12"/>
  <c r="DO249" i="14" l="1"/>
  <c r="DP249" i="14"/>
  <c r="DM249" i="14"/>
  <c r="DL249" i="14"/>
  <c r="BG259" i="12"/>
  <c r="BF259" i="12"/>
  <c r="DN249" i="14" l="1"/>
  <c r="DR249" i="14"/>
  <c r="DQ249" i="14"/>
  <c r="BH259" i="12"/>
  <c r="BI259" i="12" s="1"/>
  <c r="BJ259" i="12" s="1"/>
  <c r="DS249" i="14" l="1"/>
  <c r="DT249" i="14" s="1"/>
  <c r="BK259" i="12"/>
  <c r="BL259" i="12" s="1"/>
  <c r="BM259" i="12"/>
  <c r="BN259" i="12"/>
  <c r="DX249" i="14" l="1"/>
  <c r="DY249" i="14"/>
  <c r="DV249" i="14"/>
  <c r="DU249" i="14"/>
  <c r="BO259" i="12"/>
  <c r="BP259" i="12"/>
  <c r="DW249" i="14" l="1"/>
  <c r="EA249" i="14"/>
  <c r="DZ249" i="14"/>
  <c r="BQ259" i="12"/>
  <c r="BR259" i="12" s="1"/>
  <c r="BV259" i="12" s="1"/>
  <c r="EB249" i="14" l="1"/>
  <c r="EC249" i="14" s="1"/>
  <c r="BS259" i="12"/>
  <c r="BT259" i="12"/>
  <c r="BU259" i="12" s="1"/>
  <c r="BW259" i="12"/>
  <c r="EG249" i="14" l="1"/>
  <c r="EH249" i="14"/>
  <c r="EE249" i="14"/>
  <c r="ED249" i="14"/>
  <c r="EF249" i="14" s="1"/>
  <c r="BX259" i="12"/>
  <c r="BY259" i="12"/>
  <c r="EJ249" i="14" l="1"/>
  <c r="EI249" i="14"/>
  <c r="BZ259" i="12"/>
  <c r="CA259" i="12" s="1"/>
  <c r="CB259" i="12" s="1"/>
  <c r="EK249" i="14" l="1"/>
  <c r="EL249" i="14" s="1"/>
  <c r="CC259" i="12"/>
  <c r="CD259" i="12" s="1"/>
  <c r="CE259" i="12"/>
  <c r="CF259" i="12"/>
  <c r="EP249" i="14" l="1"/>
  <c r="EQ249" i="14"/>
  <c r="EN249" i="14"/>
  <c r="EM249" i="14"/>
  <c r="CG259" i="12"/>
  <c r="CH259" i="12"/>
  <c r="EO249" i="14" l="1"/>
  <c r="ER249" i="14"/>
  <c r="ES249" i="14"/>
  <c r="CI259" i="12"/>
  <c r="CJ259" i="12" s="1"/>
  <c r="CL259" i="12" s="1"/>
  <c r="ET249" i="14" l="1"/>
  <c r="EU249" i="14" s="1"/>
  <c r="EV249" i="14" s="1"/>
  <c r="CK259" i="12"/>
  <c r="CM259" i="12" s="1"/>
  <c r="CN259" i="12"/>
  <c r="CO259" i="12"/>
  <c r="EY249" i="14" l="1"/>
  <c r="EZ249" i="14"/>
  <c r="EW249" i="14"/>
  <c r="EX249" i="14" s="1"/>
  <c r="CP259" i="12"/>
  <c r="CQ259" i="12"/>
  <c r="FA249" i="14" l="1"/>
  <c r="FB249" i="14"/>
  <c r="CR259" i="12"/>
  <c r="CS259" i="12" s="1"/>
  <c r="CW259" i="12" s="1"/>
  <c r="FC249" i="14" l="1"/>
  <c r="FD249" i="14" s="1"/>
  <c r="FE249" i="14" s="1"/>
  <c r="CT259" i="12"/>
  <c r="CU259" i="12"/>
  <c r="CX259" i="12"/>
  <c r="FH249" i="14" l="1"/>
  <c r="FI249" i="14"/>
  <c r="FF249" i="14"/>
  <c r="FG249" i="14" s="1"/>
  <c r="CV259" i="12"/>
  <c r="CZ259" i="12" s="1"/>
  <c r="FK249" i="14" l="1"/>
  <c r="FJ249" i="14"/>
  <c r="CY259" i="12"/>
  <c r="DA259" i="12" s="1"/>
  <c r="DB259" i="12" s="1"/>
  <c r="DC259" i="12" s="1"/>
  <c r="FL249" i="14" l="1"/>
  <c r="FM249" i="14" s="1"/>
  <c r="DD259" i="12"/>
  <c r="DE259" i="12" s="1"/>
  <c r="DF259" i="12"/>
  <c r="DG259" i="12"/>
  <c r="FQ249" i="14" l="1"/>
  <c r="FR249" i="14"/>
  <c r="FO249" i="14"/>
  <c r="FN249" i="14"/>
  <c r="DI259" i="12"/>
  <c r="DH259" i="12"/>
  <c r="FP249" i="14" l="1"/>
  <c r="FT249" i="14"/>
  <c r="FS249" i="14"/>
  <c r="DJ259" i="12"/>
  <c r="DK259" i="12" s="1"/>
  <c r="DO259" i="12" s="1"/>
  <c r="FU249" i="14" l="1"/>
  <c r="FV249" i="14" s="1"/>
  <c r="DM259" i="12"/>
  <c r="DL259" i="12"/>
  <c r="DP259" i="12"/>
  <c r="FZ249" i="14" l="1"/>
  <c r="GA249" i="14"/>
  <c r="FX249" i="14"/>
  <c r="FW249" i="14"/>
  <c r="DN259" i="12"/>
  <c r="DQ259" i="12" s="1"/>
  <c r="FY249" i="14" l="1"/>
  <c r="GC249" i="14"/>
  <c r="GB249" i="14"/>
  <c r="DR259" i="12"/>
  <c r="DS259" i="12" s="1"/>
  <c r="DT259" i="12" s="1"/>
  <c r="DV259" i="12" s="1"/>
  <c r="GD249" i="14" l="1"/>
  <c r="GE249" i="14" s="1"/>
  <c r="DU259" i="12"/>
  <c r="DW259" i="12" s="1"/>
  <c r="DX259" i="12"/>
  <c r="DY259" i="12"/>
  <c r="GI249" i="14" l="1"/>
  <c r="GJ249" i="14"/>
  <c r="GG249" i="14"/>
  <c r="GF249" i="14"/>
  <c r="DZ259" i="12"/>
  <c r="EA259" i="12"/>
  <c r="GH249" i="14" l="1"/>
  <c r="GL249" i="14"/>
  <c r="GK249" i="14"/>
  <c r="EB259" i="12"/>
  <c r="EC259" i="12" s="1"/>
  <c r="EH259" i="12" s="1"/>
  <c r="GM249" i="14" l="1"/>
  <c r="GN249" i="14" s="1"/>
  <c r="ED259" i="12"/>
  <c r="EE259" i="12"/>
  <c r="EG259" i="12"/>
  <c r="GR249" i="14" l="1"/>
  <c r="GS249" i="14"/>
  <c r="GP249" i="14"/>
  <c r="GO249" i="14"/>
  <c r="EF259" i="12"/>
  <c r="EI259" i="12" s="1"/>
  <c r="GQ249" i="14" l="1"/>
  <c r="GU249" i="14"/>
  <c r="GT249" i="14"/>
  <c r="EJ259" i="12"/>
  <c r="EK259" i="12" s="1"/>
  <c r="EL259" i="12" s="1"/>
  <c r="EQ259" i="12" s="1"/>
  <c r="GV249" i="14" l="1"/>
  <c r="GW249" i="14" s="1"/>
  <c r="EN259" i="12"/>
  <c r="EP259" i="12"/>
  <c r="EM259" i="12"/>
  <c r="EO259" i="12" s="1"/>
  <c r="HA249" i="14" l="1"/>
  <c r="HB249" i="14"/>
  <c r="GY249" i="14"/>
  <c r="GX249" i="14"/>
  <c r="ES259" i="12"/>
  <c r="ER259" i="12"/>
  <c r="GZ249" i="14" l="1"/>
  <c r="M249" i="14"/>
  <c r="HD249" i="14"/>
  <c r="HC249" i="14"/>
  <c r="HE249" i="14" s="1"/>
  <c r="HF249" i="14" s="1"/>
  <c r="ET259" i="12"/>
  <c r="EU259" i="12" s="1"/>
  <c r="EW259" i="12" s="1"/>
  <c r="O251" i="14" l="1"/>
  <c r="M250" i="14"/>
  <c r="C250" i="14" s="1"/>
  <c r="C249" i="14"/>
  <c r="EY259" i="12"/>
  <c r="EZ259" i="12"/>
  <c r="EV259" i="12"/>
  <c r="EX259" i="12" s="1"/>
  <c r="FA259" i="12" s="1"/>
  <c r="G250" i="14" l="1"/>
  <c r="I250" i="14" s="1"/>
  <c r="F250" i="14"/>
  <c r="H250" i="14" s="1"/>
  <c r="G249" i="14"/>
  <c r="I249" i="14" s="1"/>
  <c r="F249" i="14"/>
  <c r="H249" i="14" s="1"/>
  <c r="O250" i="14"/>
  <c r="P251" i="14"/>
  <c r="Q251" i="14" s="1"/>
  <c r="FB259" i="12"/>
  <c r="FC259" i="12" s="1"/>
  <c r="FD259" i="12" s="1"/>
  <c r="FE259" i="12" s="1"/>
  <c r="R251" i="14" l="1"/>
  <c r="S251" i="14" s="1"/>
  <c r="T251" i="14"/>
  <c r="U251" i="14"/>
  <c r="FH259" i="12"/>
  <c r="FF259" i="12"/>
  <c r="FG259" i="12" s="1"/>
  <c r="FI259" i="12"/>
  <c r="W251" i="14" l="1"/>
  <c r="V251" i="14"/>
  <c r="FK259" i="12"/>
  <c r="FJ259" i="12"/>
  <c r="X251" i="14" l="1"/>
  <c r="Y251" i="14" s="1"/>
  <c r="FL259" i="12"/>
  <c r="FM259" i="12" s="1"/>
  <c r="FN259" i="12" s="1"/>
  <c r="AC251" i="14" l="1"/>
  <c r="AD251" i="14"/>
  <c r="AA251" i="14"/>
  <c r="Z251" i="14"/>
  <c r="AB251" i="14" s="1"/>
  <c r="FR259" i="12"/>
  <c r="FO259" i="12"/>
  <c r="FP259" i="12" s="1"/>
  <c r="FQ259" i="12"/>
  <c r="AF251" i="14" l="1"/>
  <c r="AE251" i="14"/>
  <c r="FT259" i="12"/>
  <c r="FS259" i="12"/>
  <c r="AG251" i="14" l="1"/>
  <c r="AH251" i="14" s="1"/>
  <c r="FU259" i="12"/>
  <c r="FV259" i="12" s="1"/>
  <c r="FZ259" i="12" s="1"/>
  <c r="AL251" i="14" l="1"/>
  <c r="AM251" i="14"/>
  <c r="AJ251" i="14"/>
  <c r="AI251" i="14"/>
  <c r="FW259" i="12"/>
  <c r="GA259" i="12"/>
  <c r="FX259" i="12"/>
  <c r="FY259" i="12" s="1"/>
  <c r="AK251" i="14" l="1"/>
  <c r="AO251" i="14"/>
  <c r="AN251" i="14"/>
  <c r="GB259" i="12"/>
  <c r="GC259" i="12"/>
  <c r="AP251" i="14" l="1"/>
  <c r="AQ251" i="14" s="1"/>
  <c r="GD259" i="12"/>
  <c r="GE259" i="12" s="1"/>
  <c r="GJ259" i="12" s="1"/>
  <c r="AU251" i="14" l="1"/>
  <c r="AV251" i="14"/>
  <c r="AS251" i="14"/>
  <c r="AR251" i="14"/>
  <c r="GF259" i="12"/>
  <c r="GI259" i="12"/>
  <c r="GG259" i="12"/>
  <c r="GH259" i="12" s="1"/>
  <c r="AT251" i="14" l="1"/>
  <c r="AX251" i="14"/>
  <c r="AW251" i="14"/>
  <c r="GK259" i="12"/>
  <c r="GL259" i="12"/>
  <c r="AY251" i="14" l="1"/>
  <c r="AZ251" i="14" s="1"/>
  <c r="GM259" i="12"/>
  <c r="GN259" i="12" s="1"/>
  <c r="GO259" i="12" s="1"/>
  <c r="BD251" i="14" l="1"/>
  <c r="BE251" i="14"/>
  <c r="BB251" i="14"/>
  <c r="BA251" i="14"/>
  <c r="GR259" i="12"/>
  <c r="GS259" i="12"/>
  <c r="GP259" i="12"/>
  <c r="GQ259" i="12" s="1"/>
  <c r="GT259" i="12" s="1"/>
  <c r="BC251" i="14" l="1"/>
  <c r="BG251" i="14"/>
  <c r="BF251" i="14"/>
  <c r="GU259" i="12"/>
  <c r="GV259" i="12" s="1"/>
  <c r="GW259" i="12" s="1"/>
  <c r="GX259" i="12" s="1"/>
  <c r="BH251" i="14" l="1"/>
  <c r="BI251" i="14" s="1"/>
  <c r="BK251" i="14" s="1"/>
  <c r="GY259" i="12"/>
  <c r="HB259" i="12"/>
  <c r="HA259" i="12"/>
  <c r="GZ259" i="12"/>
  <c r="BM251" i="14" l="1"/>
  <c r="BN251" i="14"/>
  <c r="BJ251" i="14"/>
  <c r="BL251" i="14" s="1"/>
  <c r="HC259" i="12"/>
  <c r="HD259" i="12"/>
  <c r="M259" i="12"/>
  <c r="BP251" i="14" l="1"/>
  <c r="BO251" i="14"/>
  <c r="HE259" i="12"/>
  <c r="HF259" i="12" s="1"/>
  <c r="O261" i="12"/>
  <c r="M260" i="12"/>
  <c r="C260" i="12" s="1"/>
  <c r="C259" i="12"/>
  <c r="BQ251" i="14" l="1"/>
  <c r="BR251" i="14" s="1"/>
  <c r="G259" i="12"/>
  <c r="I259" i="12" s="1"/>
  <c r="F259" i="12"/>
  <c r="H259" i="12" s="1"/>
  <c r="F260" i="12"/>
  <c r="H260" i="12" s="1"/>
  <c r="G260" i="12"/>
  <c r="I260" i="12" s="1"/>
  <c r="P261" i="12"/>
  <c r="R261" i="12" s="1"/>
  <c r="O260" i="12"/>
  <c r="BV251" i="14" l="1"/>
  <c r="BW251" i="14"/>
  <c r="BT251" i="14"/>
  <c r="BS251" i="14"/>
  <c r="Q261" i="12"/>
  <c r="S261" i="12" s="1"/>
  <c r="T261" i="12"/>
  <c r="U261" i="12"/>
  <c r="BU251" i="14" l="1"/>
  <c r="BX251" i="14"/>
  <c r="BY251" i="14"/>
  <c r="V261" i="12"/>
  <c r="W261" i="12"/>
  <c r="BZ251" i="14" l="1"/>
  <c r="CA251" i="14" s="1"/>
  <c r="X261" i="12"/>
  <c r="Y261" i="12" s="1"/>
  <c r="CE251" i="14" l="1"/>
  <c r="CF251" i="14"/>
  <c r="CB251" i="14"/>
  <c r="CC251" i="14"/>
  <c r="Z261" i="12"/>
  <c r="AD261" i="12"/>
  <c r="AC261" i="12"/>
  <c r="AA261" i="12"/>
  <c r="CD251" i="14" l="1"/>
  <c r="AB261" i="12"/>
  <c r="CG251" i="14" l="1"/>
  <c r="CH251" i="14"/>
  <c r="AE261" i="12"/>
  <c r="AF261" i="12"/>
  <c r="CI251" i="14" l="1"/>
  <c r="CJ251" i="14" s="1"/>
  <c r="AG261" i="12"/>
  <c r="AH261" i="12" s="1"/>
  <c r="AJ261" i="12" s="1"/>
  <c r="CN251" i="14" l="1"/>
  <c r="CO251" i="14"/>
  <c r="CK251" i="14"/>
  <c r="CL251" i="14"/>
  <c r="AI261" i="12"/>
  <c r="AK261" i="12" s="1"/>
  <c r="AM261" i="12"/>
  <c r="AL261" i="12"/>
  <c r="CM251" i="14" l="1"/>
  <c r="AN261" i="12"/>
  <c r="AO261" i="12"/>
  <c r="CQ251" i="14" l="1"/>
  <c r="CP251" i="14"/>
  <c r="AP261" i="12"/>
  <c r="AQ261" i="12" s="1"/>
  <c r="AS261" i="12" s="1"/>
  <c r="CR251" i="14" l="1"/>
  <c r="CS251" i="14" s="1"/>
  <c r="AR261" i="12"/>
  <c r="AT261" i="12" s="1"/>
  <c r="AU261" i="12"/>
  <c r="AV261" i="12"/>
  <c r="CW251" i="14" l="1"/>
  <c r="CX251" i="14"/>
  <c r="CU251" i="14"/>
  <c r="CT251" i="14"/>
  <c r="AX261" i="12"/>
  <c r="AW261" i="12"/>
  <c r="CV251" i="14" l="1"/>
  <c r="CZ251" i="14"/>
  <c r="CY251" i="14"/>
  <c r="AY261" i="12"/>
  <c r="AZ261" i="12" s="1"/>
  <c r="BE261" i="12" s="1"/>
  <c r="DA251" i="14" l="1"/>
  <c r="DB251" i="14" s="1"/>
  <c r="BB261" i="12"/>
  <c r="BA261" i="12"/>
  <c r="BC261" i="12" s="1"/>
  <c r="BD261" i="12"/>
  <c r="DF251" i="14" l="1"/>
  <c r="DG251" i="14"/>
  <c r="DD251" i="14"/>
  <c r="DC251" i="14"/>
  <c r="BG261" i="12"/>
  <c r="BF261" i="12"/>
  <c r="DE251" i="14" l="1"/>
  <c r="DI251" i="14"/>
  <c r="DH251" i="14"/>
  <c r="BH261" i="12"/>
  <c r="BI261" i="12" s="1"/>
  <c r="BM261" i="12" s="1"/>
  <c r="DJ251" i="14" l="1"/>
  <c r="DK251" i="14" s="1"/>
  <c r="BK261" i="12"/>
  <c r="BN261" i="12"/>
  <c r="BJ261" i="12"/>
  <c r="BL261" i="12" s="1"/>
  <c r="BO261" i="12" s="1"/>
  <c r="DO251" i="14" l="1"/>
  <c r="DP251" i="14"/>
  <c r="DM251" i="14"/>
  <c r="DL251" i="14"/>
  <c r="BP261" i="12"/>
  <c r="BQ261" i="12" s="1"/>
  <c r="BR261" i="12" s="1"/>
  <c r="BS261" i="12" s="1"/>
  <c r="DN251" i="14" l="1"/>
  <c r="DR251" i="14"/>
  <c r="DQ251" i="14"/>
  <c r="BW261" i="12"/>
  <c r="BV261" i="12"/>
  <c r="BT261" i="12"/>
  <c r="BU261" i="12" s="1"/>
  <c r="DS251" i="14" l="1"/>
  <c r="DT251" i="14" s="1"/>
  <c r="BY261" i="12"/>
  <c r="BX261" i="12"/>
  <c r="DX251" i="14" l="1"/>
  <c r="DY251" i="14"/>
  <c r="DV251" i="14"/>
  <c r="DU251" i="14"/>
  <c r="DW251" i="14" s="1"/>
  <c r="BZ261" i="12"/>
  <c r="CA261" i="12" s="1"/>
  <c r="CB261" i="12" s="1"/>
  <c r="EA251" i="14" l="1"/>
  <c r="DZ251" i="14"/>
  <c r="CC261" i="12"/>
  <c r="CE261" i="12"/>
  <c r="CF261" i="12"/>
  <c r="CD261" i="12"/>
  <c r="EB251" i="14" l="1"/>
  <c r="EC251" i="14" s="1"/>
  <c r="CH261" i="12"/>
  <c r="CG261" i="12"/>
  <c r="EG251" i="14" l="1"/>
  <c r="EH251" i="14"/>
  <c r="EE251" i="14"/>
  <c r="ED251" i="14"/>
  <c r="EF251" i="14" s="1"/>
  <c r="CI261" i="12"/>
  <c r="CJ261" i="12" s="1"/>
  <c r="CL261" i="12" s="1"/>
  <c r="EJ251" i="14" l="1"/>
  <c r="EI251" i="14"/>
  <c r="CO261" i="12"/>
  <c r="CN261" i="12"/>
  <c r="CK261" i="12"/>
  <c r="CM261" i="12" s="1"/>
  <c r="CQ261" i="12" s="1"/>
  <c r="EK251" i="14" l="1"/>
  <c r="EL251" i="14" s="1"/>
  <c r="CP261" i="12"/>
  <c r="CR261" i="12" s="1"/>
  <c r="CS261" i="12" s="1"/>
  <c r="CT261" i="12" s="1"/>
  <c r="EP251" i="14" l="1"/>
  <c r="EQ251" i="14"/>
  <c r="EN251" i="14"/>
  <c r="EM251" i="14"/>
  <c r="EO251" i="14" s="1"/>
  <c r="CU261" i="12"/>
  <c r="CV261" i="12" s="1"/>
  <c r="CX261" i="12"/>
  <c r="CW261" i="12"/>
  <c r="CY261" i="12" s="1"/>
  <c r="ER251" i="14" l="1"/>
  <c r="ES251" i="14"/>
  <c r="CZ261" i="12"/>
  <c r="DA261" i="12" s="1"/>
  <c r="DB261" i="12" s="1"/>
  <c r="ET251" i="14" l="1"/>
  <c r="EU251" i="14" s="1"/>
  <c r="EV251" i="14" s="1"/>
  <c r="DC261" i="12"/>
  <c r="DF261" i="12"/>
  <c r="DG261" i="12"/>
  <c r="DD261" i="12"/>
  <c r="DE261" i="12" s="1"/>
  <c r="EY251" i="14" l="1"/>
  <c r="EZ251" i="14"/>
  <c r="EW251" i="14"/>
  <c r="EX251" i="14" s="1"/>
  <c r="DI261" i="12"/>
  <c r="DH261" i="12"/>
  <c r="FA251" i="14" l="1"/>
  <c r="FB251" i="14"/>
  <c r="DJ261" i="12"/>
  <c r="DK261" i="12" s="1"/>
  <c r="DL261" i="12" s="1"/>
  <c r="FC251" i="14" l="1"/>
  <c r="FD251" i="14" s="1"/>
  <c r="FE251" i="14" s="1"/>
  <c r="DM261" i="12"/>
  <c r="DN261" i="12" s="1"/>
  <c r="DP261" i="12"/>
  <c r="DO261" i="12"/>
  <c r="FH251" i="14" l="1"/>
  <c r="FI251" i="14"/>
  <c r="FF251" i="14"/>
  <c r="FG251" i="14" s="1"/>
  <c r="DQ261" i="12"/>
  <c r="DR261" i="12"/>
  <c r="FK251" i="14" l="1"/>
  <c r="FJ251" i="14"/>
  <c r="DS261" i="12"/>
  <c r="DT261" i="12" s="1"/>
  <c r="DV261" i="12" s="1"/>
  <c r="FL251" i="14" l="1"/>
  <c r="FM251" i="14" s="1"/>
  <c r="DU261" i="12"/>
  <c r="DW261" i="12" s="1"/>
  <c r="DX261" i="12"/>
  <c r="DY261" i="12"/>
  <c r="FQ251" i="14" l="1"/>
  <c r="FR251" i="14"/>
  <c r="FO251" i="14"/>
  <c r="FN251" i="14"/>
  <c r="EA261" i="12"/>
  <c r="DZ261" i="12"/>
  <c r="FP251" i="14" l="1"/>
  <c r="FT251" i="14" s="1"/>
  <c r="FS251" i="14"/>
  <c r="EB261" i="12"/>
  <c r="EC261" i="12" s="1"/>
  <c r="ED261" i="12" s="1"/>
  <c r="FU251" i="14" l="1"/>
  <c r="FV251" i="14" s="1"/>
  <c r="EE261" i="12"/>
  <c r="EF261" i="12" s="1"/>
  <c r="EH261" i="12"/>
  <c r="EG261" i="12"/>
  <c r="FZ251" i="14" l="1"/>
  <c r="GA251" i="14"/>
  <c r="FX251" i="14"/>
  <c r="FW251" i="14"/>
  <c r="EI261" i="12"/>
  <c r="EJ261" i="12"/>
  <c r="FY251" i="14" l="1"/>
  <c r="GC251" i="14"/>
  <c r="GB251" i="14"/>
  <c r="EK261" i="12"/>
  <c r="EL261" i="12" s="1"/>
  <c r="EN261" i="12" s="1"/>
  <c r="GD251" i="14" l="1"/>
  <c r="GE251" i="14" s="1"/>
  <c r="GG251" i="14" s="1"/>
  <c r="EM261" i="12"/>
  <c r="EP261" i="12"/>
  <c r="EQ261" i="12"/>
  <c r="EO261" i="12"/>
  <c r="ER261" i="12" s="1"/>
  <c r="GI251" i="14" l="1"/>
  <c r="GJ251" i="14"/>
  <c r="GF251" i="14"/>
  <c r="GH251" i="14" s="1"/>
  <c r="ES261" i="12"/>
  <c r="ET261" i="12" s="1"/>
  <c r="EU261" i="12" s="1"/>
  <c r="EW261" i="12" s="1"/>
  <c r="GL251" i="14" l="1"/>
  <c r="GK251" i="14"/>
  <c r="EV261" i="12"/>
  <c r="EY261" i="12"/>
  <c r="EZ261" i="12"/>
  <c r="EX261" i="12"/>
  <c r="FA261" i="12" s="1"/>
  <c r="GM251" i="14" l="1"/>
  <c r="GN251" i="14" s="1"/>
  <c r="FB261" i="12"/>
  <c r="FC261" i="12" s="1"/>
  <c r="FD261" i="12" s="1"/>
  <c r="GR251" i="14" l="1"/>
  <c r="GS251" i="14"/>
  <c r="GP251" i="14"/>
  <c r="GO251" i="14"/>
  <c r="FE261" i="12"/>
  <c r="FF261" i="12"/>
  <c r="FG261" i="12" s="1"/>
  <c r="FI261" i="12"/>
  <c r="FH261" i="12"/>
  <c r="GQ251" i="14" l="1"/>
  <c r="GU251" i="14"/>
  <c r="GT251" i="14"/>
  <c r="FJ261" i="12"/>
  <c r="FK261" i="12"/>
  <c r="GV251" i="14" l="1"/>
  <c r="GW251" i="14" s="1"/>
  <c r="FL261" i="12"/>
  <c r="FM261" i="12" s="1"/>
  <c r="FR261" i="12" s="1"/>
  <c r="HA251" i="14" l="1"/>
  <c r="HB251" i="14"/>
  <c r="GY251" i="14"/>
  <c r="GX251" i="14"/>
  <c r="GZ251" i="14" s="1"/>
  <c r="FQ261" i="12"/>
  <c r="FO261" i="12"/>
  <c r="FN261" i="12"/>
  <c r="M251" i="14" l="1"/>
  <c r="HD251" i="14"/>
  <c r="HC251" i="14"/>
  <c r="HE251" i="14" s="1"/>
  <c r="HF251" i="14" s="1"/>
  <c r="FP261" i="12"/>
  <c r="O253" i="14" l="1"/>
  <c r="M252" i="14"/>
  <c r="C252" i="14" s="1"/>
  <c r="C251" i="14"/>
  <c r="FT261" i="12"/>
  <c r="FS261" i="12"/>
  <c r="G252" i="14" l="1"/>
  <c r="I252" i="14" s="1"/>
  <c r="F252" i="14"/>
  <c r="H252" i="14" s="1"/>
  <c r="G251" i="14"/>
  <c r="I251" i="14" s="1"/>
  <c r="F251" i="14"/>
  <c r="H251" i="14" s="1"/>
  <c r="P253" i="14"/>
  <c r="Q253" i="14" s="1"/>
  <c r="O252" i="14"/>
  <c r="FU261" i="12"/>
  <c r="FV261" i="12" s="1"/>
  <c r="FW261" i="12" s="1"/>
  <c r="R253" i="14" l="1"/>
  <c r="S253" i="14" s="1"/>
  <c r="V253" i="14" s="1"/>
  <c r="T253" i="14"/>
  <c r="U253" i="14"/>
  <c r="FX261" i="12"/>
  <c r="FY261" i="12" s="1"/>
  <c r="GA261" i="12"/>
  <c r="FZ261" i="12"/>
  <c r="W253" i="14" l="1"/>
  <c r="X253" i="14"/>
  <c r="Y253" i="14" s="1"/>
  <c r="AA253" i="14" s="1"/>
  <c r="GC261" i="12"/>
  <c r="GB261" i="12"/>
  <c r="Z253" i="14" l="1"/>
  <c r="AB253" i="14" s="1"/>
  <c r="AC253" i="14"/>
  <c r="AD253" i="14"/>
  <c r="GD261" i="12"/>
  <c r="GE261" i="12" s="1"/>
  <c r="AF253" i="14" l="1"/>
  <c r="AE253" i="14"/>
  <c r="GG261" i="12"/>
  <c r="GI261" i="12"/>
  <c r="GJ261" i="12"/>
  <c r="GF261" i="12"/>
  <c r="GH261" i="12" s="1"/>
  <c r="AG253" i="14" l="1"/>
  <c r="AH253" i="14" s="1"/>
  <c r="GK261" i="12"/>
  <c r="GL261" i="12"/>
  <c r="AL253" i="14" l="1"/>
  <c r="AM253" i="14"/>
  <c r="AJ253" i="14"/>
  <c r="AI253" i="14"/>
  <c r="GM261" i="12"/>
  <c r="GN261" i="12" s="1"/>
  <c r="GP261" i="12" s="1"/>
  <c r="AK253" i="14" l="1"/>
  <c r="AN253" i="14"/>
  <c r="AO253" i="14"/>
  <c r="GO261" i="12"/>
  <c r="GQ261" i="12" s="1"/>
  <c r="GR261" i="12"/>
  <c r="GS261" i="12"/>
  <c r="AP253" i="14" l="1"/>
  <c r="AQ253" i="14" s="1"/>
  <c r="GU261" i="12"/>
  <c r="GT261" i="12"/>
  <c r="AU253" i="14" l="1"/>
  <c r="AV253" i="14"/>
  <c r="AR253" i="14"/>
  <c r="AS253" i="14"/>
  <c r="GV261" i="12"/>
  <c r="GW261" i="12" s="1"/>
  <c r="GX261" i="12" s="1"/>
  <c r="AT253" i="14" l="1"/>
  <c r="GY261" i="12"/>
  <c r="HA261" i="12"/>
  <c r="GZ261" i="12"/>
  <c r="HB261" i="12"/>
  <c r="HD261" i="12" s="1"/>
  <c r="AW253" i="14" l="1"/>
  <c r="AX253" i="14"/>
  <c r="HC261" i="12"/>
  <c r="HE261" i="12" s="1"/>
  <c r="HF261" i="12" s="1"/>
  <c r="M261" i="12"/>
  <c r="C261" i="12"/>
  <c r="M262" i="12"/>
  <c r="C262" i="12" s="1"/>
  <c r="O263" i="12"/>
  <c r="AY253" i="14" l="1"/>
  <c r="AZ253" i="14" s="1"/>
  <c r="BA253" i="14" s="1"/>
  <c r="P263" i="12"/>
  <c r="O262" i="12"/>
  <c r="R263" i="12"/>
  <c r="G262" i="12"/>
  <c r="I262" i="12" s="1"/>
  <c r="F262" i="12"/>
  <c r="H262" i="12" s="1"/>
  <c r="G261" i="12"/>
  <c r="I261" i="12" s="1"/>
  <c r="F261" i="12"/>
  <c r="H261" i="12" s="1"/>
  <c r="BD253" i="14" l="1"/>
  <c r="BE253" i="14"/>
  <c r="BB253" i="14"/>
  <c r="BC253" i="14" s="1"/>
  <c r="Q263" i="12"/>
  <c r="S263" i="12" s="1"/>
  <c r="T263" i="12"/>
  <c r="U263" i="12"/>
  <c r="BG253" i="14" l="1"/>
  <c r="BF253" i="14"/>
  <c r="W263" i="12"/>
  <c r="V263" i="12"/>
  <c r="BH253" i="14" l="1"/>
  <c r="BI253" i="14" s="1"/>
  <c r="X263" i="12"/>
  <c r="Y263" i="12" s="1"/>
  <c r="Z263" i="12" s="1"/>
  <c r="BM253" i="14" l="1"/>
  <c r="BN253" i="14"/>
  <c r="BK253" i="14"/>
  <c r="BJ253" i="14"/>
  <c r="AD263" i="12"/>
  <c r="AC263" i="12"/>
  <c r="AA263" i="12"/>
  <c r="AB263" i="12" s="1"/>
  <c r="BL253" i="14" l="1"/>
  <c r="BP253" i="14"/>
  <c r="BO253" i="14"/>
  <c r="AE263" i="12"/>
  <c r="AF263" i="12"/>
  <c r="BQ253" i="14" l="1"/>
  <c r="BR253" i="14" s="1"/>
  <c r="AG263" i="12"/>
  <c r="AH263" i="12" s="1"/>
  <c r="AJ263" i="12" s="1"/>
  <c r="BV253" i="14" l="1"/>
  <c r="BW253" i="14"/>
  <c r="BT253" i="14"/>
  <c r="BS253" i="14"/>
  <c r="AI263" i="12"/>
  <c r="AM263" i="12"/>
  <c r="AL263" i="12"/>
  <c r="AK263" i="12"/>
  <c r="AO263" i="12" s="1"/>
  <c r="BU253" i="14" l="1"/>
  <c r="BX253" i="14"/>
  <c r="BY253" i="14"/>
  <c r="AN263" i="12"/>
  <c r="AP263" i="12" s="1"/>
  <c r="AQ263" i="12" s="1"/>
  <c r="BZ253" i="14" l="1"/>
  <c r="CA253" i="14" s="1"/>
  <c r="AU263" i="12"/>
  <c r="AV263" i="12"/>
  <c r="AR263" i="12"/>
  <c r="AS263" i="12"/>
  <c r="CE253" i="14" l="1"/>
  <c r="CF253" i="14"/>
  <c r="CB253" i="14"/>
  <c r="CC253" i="14"/>
  <c r="AT263" i="12"/>
  <c r="AX263" i="12" s="1"/>
  <c r="CD253" i="14" l="1"/>
  <c r="AW263" i="12"/>
  <c r="AY263" i="12" s="1"/>
  <c r="AZ263" i="12" s="1"/>
  <c r="BA263" i="12" s="1"/>
  <c r="CG253" i="14" l="1"/>
  <c r="CH253" i="14"/>
  <c r="BB263" i="12"/>
  <c r="BC263" i="12" s="1"/>
  <c r="BE263" i="12"/>
  <c r="BD263" i="12"/>
  <c r="CI253" i="14" l="1"/>
  <c r="CJ253" i="14" s="1"/>
  <c r="BG263" i="12"/>
  <c r="BF263" i="12"/>
  <c r="CN253" i="14" l="1"/>
  <c r="CO253" i="14"/>
  <c r="CK253" i="14"/>
  <c r="CL253" i="14"/>
  <c r="BH263" i="12"/>
  <c r="BI263" i="12" s="1"/>
  <c r="BJ263" i="12" s="1"/>
  <c r="CM253" i="14" l="1"/>
  <c r="BK263" i="12"/>
  <c r="BL263" i="12" s="1"/>
  <c r="BM263" i="12"/>
  <c r="BN263" i="12"/>
  <c r="CP253" i="14" l="1"/>
  <c r="CQ253" i="14"/>
  <c r="BP263" i="12"/>
  <c r="BO263" i="12"/>
  <c r="CR253" i="14" l="1"/>
  <c r="CS253" i="14" s="1"/>
  <c r="BQ263" i="12"/>
  <c r="BR263" i="12" s="1"/>
  <c r="BT263" i="12" s="1"/>
  <c r="CW253" i="14" l="1"/>
  <c r="CX253" i="14"/>
  <c r="CT253" i="14"/>
  <c r="CU253" i="14"/>
  <c r="BV263" i="12"/>
  <c r="BW263" i="12"/>
  <c r="BS263" i="12"/>
  <c r="BU263" i="12" s="1"/>
  <c r="CV253" i="14" l="1"/>
  <c r="BX263" i="12"/>
  <c r="BY263" i="12"/>
  <c r="CY253" i="14" l="1"/>
  <c r="CZ253" i="14"/>
  <c r="BZ263" i="12"/>
  <c r="CA263" i="12" s="1"/>
  <c r="CB263" i="12" s="1"/>
  <c r="DA253" i="14" l="1"/>
  <c r="DB253" i="14" s="1"/>
  <c r="CC263" i="12"/>
  <c r="CE263" i="12"/>
  <c r="CF263" i="12"/>
  <c r="CD263" i="12"/>
  <c r="DF253" i="14" l="1"/>
  <c r="DG253" i="14"/>
  <c r="DC253" i="14"/>
  <c r="DD253" i="14"/>
  <c r="CH263" i="12"/>
  <c r="CG263" i="12"/>
  <c r="DE253" i="14" l="1"/>
  <c r="CI263" i="12"/>
  <c r="CJ263" i="12" s="1"/>
  <c r="CL263" i="12" s="1"/>
  <c r="DI253" i="14" l="1"/>
  <c r="DH253" i="14"/>
  <c r="CN263" i="12"/>
  <c r="CK263" i="12"/>
  <c r="CM263" i="12" s="1"/>
  <c r="CP263" i="12" s="1"/>
  <c r="CO263" i="12"/>
  <c r="DJ253" i="14" l="1"/>
  <c r="DK253" i="14" s="1"/>
  <c r="CQ263" i="12"/>
  <c r="CR263" i="12" s="1"/>
  <c r="CS263" i="12" s="1"/>
  <c r="DO253" i="14" l="1"/>
  <c r="DP253" i="14"/>
  <c r="DM253" i="14"/>
  <c r="DL253" i="14"/>
  <c r="DN253" i="14" s="1"/>
  <c r="CU263" i="12"/>
  <c r="CW263" i="12"/>
  <c r="CT263" i="12"/>
  <c r="CV263" i="12" s="1"/>
  <c r="CX263" i="12"/>
  <c r="DR253" i="14" l="1"/>
  <c r="DQ253" i="14"/>
  <c r="CY263" i="12"/>
  <c r="CZ263" i="12"/>
  <c r="DS253" i="14" l="1"/>
  <c r="DT253" i="14" s="1"/>
  <c r="DA263" i="12"/>
  <c r="DB263" i="12" s="1"/>
  <c r="DD263" i="12" s="1"/>
  <c r="DX253" i="14" l="1"/>
  <c r="DY253" i="14"/>
  <c r="DV253" i="14"/>
  <c r="DU253" i="14"/>
  <c r="DW253" i="14" s="1"/>
  <c r="DG263" i="12"/>
  <c r="DF263" i="12"/>
  <c r="DC263" i="12"/>
  <c r="DE263" i="12" s="1"/>
  <c r="DI263" i="12" s="1"/>
  <c r="EA253" i="14" l="1"/>
  <c r="DZ253" i="14"/>
  <c r="DH263" i="12"/>
  <c r="DJ263" i="12" s="1"/>
  <c r="DK263" i="12" s="1"/>
  <c r="DM263" i="12" s="1"/>
  <c r="EB253" i="14" l="1"/>
  <c r="EC253" i="14" s="1"/>
  <c r="EE253" i="14" s="1"/>
  <c r="DL263" i="12"/>
  <c r="DN263" i="12" s="1"/>
  <c r="DP263" i="12"/>
  <c r="DO263" i="12"/>
  <c r="EG253" i="14" l="1"/>
  <c r="EH253" i="14"/>
  <c r="ED253" i="14"/>
  <c r="EF253" i="14" s="1"/>
  <c r="DR263" i="12"/>
  <c r="DQ263" i="12"/>
  <c r="EJ253" i="14" l="1"/>
  <c r="EI253" i="14"/>
  <c r="DS263" i="12"/>
  <c r="DT263" i="12" s="1"/>
  <c r="DU263" i="12" s="1"/>
  <c r="EK253" i="14" l="1"/>
  <c r="EL253" i="14" s="1"/>
  <c r="EN253" i="14" s="1"/>
  <c r="DV263" i="12"/>
  <c r="DX263" i="12"/>
  <c r="DW263" i="12"/>
  <c r="DY263" i="12"/>
  <c r="EP253" i="14" l="1"/>
  <c r="EQ253" i="14"/>
  <c r="EM253" i="14"/>
  <c r="EO253" i="14" s="1"/>
  <c r="EA263" i="12"/>
  <c r="DZ263" i="12"/>
  <c r="ES253" i="14" l="1"/>
  <c r="ER253" i="14"/>
  <c r="EB263" i="12"/>
  <c r="EC263" i="12" s="1"/>
  <c r="EE263" i="12" s="1"/>
  <c r="ET253" i="14" l="1"/>
  <c r="EU253" i="14" s="1"/>
  <c r="ED263" i="12"/>
  <c r="EH263" i="12"/>
  <c r="EG263" i="12"/>
  <c r="EF263" i="12"/>
  <c r="EY253" i="14" l="1"/>
  <c r="EZ253" i="14"/>
  <c r="EW253" i="14"/>
  <c r="EV253" i="14"/>
  <c r="EI263" i="12"/>
  <c r="EJ263" i="12"/>
  <c r="EX253" i="14" l="1"/>
  <c r="FA253" i="14"/>
  <c r="FB253" i="14"/>
  <c r="EK263" i="12"/>
  <c r="EL263" i="12" s="1"/>
  <c r="EN263" i="12" s="1"/>
  <c r="FC253" i="14" l="1"/>
  <c r="FD253" i="14" s="1"/>
  <c r="FE253" i="14" s="1"/>
  <c r="EQ263" i="12"/>
  <c r="EP263" i="12"/>
  <c r="EM263" i="12"/>
  <c r="EO263" i="12" s="1"/>
  <c r="ES263" i="12" s="1"/>
  <c r="FH253" i="14" l="1"/>
  <c r="FI253" i="14"/>
  <c r="FF253" i="14"/>
  <c r="FG253" i="14" s="1"/>
  <c r="ER263" i="12"/>
  <c r="ET263" i="12" s="1"/>
  <c r="EU263" i="12" s="1"/>
  <c r="EW263" i="12" s="1"/>
  <c r="FK253" i="14" l="1"/>
  <c r="FJ253" i="14"/>
  <c r="EV263" i="12"/>
  <c r="EZ263" i="12"/>
  <c r="EY263" i="12"/>
  <c r="EX263" i="12"/>
  <c r="FL253" i="14" l="1"/>
  <c r="FM253" i="14" s="1"/>
  <c r="FN253" i="14" s="1"/>
  <c r="FA263" i="12"/>
  <c r="FB263" i="12"/>
  <c r="FQ253" i="14" l="1"/>
  <c r="FR253" i="14"/>
  <c r="FO253" i="14"/>
  <c r="FP253" i="14" s="1"/>
  <c r="FC263" i="12"/>
  <c r="FD263" i="12" s="1"/>
  <c r="FF263" i="12" s="1"/>
  <c r="FT253" i="14" l="1"/>
  <c r="FS253" i="14"/>
  <c r="FH263" i="12"/>
  <c r="FI263" i="12"/>
  <c r="FE263" i="12"/>
  <c r="FG263" i="12" s="1"/>
  <c r="FK263" i="12" s="1"/>
  <c r="FU253" i="14" l="1"/>
  <c r="FV253" i="14" s="1"/>
  <c r="FJ263" i="12"/>
  <c r="FL263" i="12" s="1"/>
  <c r="FM263" i="12" s="1"/>
  <c r="FR263" i="12" s="1"/>
  <c r="FZ253" i="14" l="1"/>
  <c r="GA253" i="14"/>
  <c r="FX253" i="14"/>
  <c r="FW253" i="14"/>
  <c r="FO263" i="12"/>
  <c r="FN263" i="12"/>
  <c r="FP263" i="12" s="1"/>
  <c r="FQ263" i="12"/>
  <c r="FY253" i="14" l="1"/>
  <c r="GC253" i="14"/>
  <c r="GB253" i="14"/>
  <c r="FT263" i="12"/>
  <c r="FS263" i="12"/>
  <c r="GD253" i="14" l="1"/>
  <c r="GE253" i="14" s="1"/>
  <c r="FU263" i="12"/>
  <c r="FV263" i="12" s="1"/>
  <c r="FW263" i="12" s="1"/>
  <c r="GI253" i="14" l="1"/>
  <c r="GJ253" i="14"/>
  <c r="GG253" i="14"/>
  <c r="GF253" i="14"/>
  <c r="FX263" i="12"/>
  <c r="FY263" i="12" s="1"/>
  <c r="FZ263" i="12"/>
  <c r="GA263" i="12"/>
  <c r="GH253" i="14" l="1"/>
  <c r="GK253" i="14"/>
  <c r="GL253" i="14"/>
  <c r="GC263" i="12"/>
  <c r="GB263" i="12"/>
  <c r="GM253" i="14" l="1"/>
  <c r="GN253" i="14" s="1"/>
  <c r="GO253" i="14" s="1"/>
  <c r="GD263" i="12"/>
  <c r="GE263" i="12" s="1"/>
  <c r="GF263" i="12" s="1"/>
  <c r="GR253" i="14" l="1"/>
  <c r="GS253" i="14"/>
  <c r="GP253" i="14"/>
  <c r="GQ253" i="14" s="1"/>
  <c r="GG263" i="12"/>
  <c r="GI263" i="12"/>
  <c r="GJ263" i="12"/>
  <c r="GH263" i="12"/>
  <c r="GU253" i="14" l="1"/>
  <c r="GT253" i="14"/>
  <c r="GK263" i="12"/>
  <c r="GL263" i="12"/>
  <c r="GV253" i="14" l="1"/>
  <c r="GW253" i="14" s="1"/>
  <c r="GM263" i="12"/>
  <c r="GN263" i="12" s="1"/>
  <c r="GS263" i="12" s="1"/>
  <c r="HA253" i="14" l="1"/>
  <c r="HB253" i="14"/>
  <c r="GY253" i="14"/>
  <c r="GX253" i="14"/>
  <c r="GZ253" i="14" s="1"/>
  <c r="GO263" i="12"/>
  <c r="GP263" i="12"/>
  <c r="GQ263" i="12" s="1"/>
  <c r="GR263" i="12"/>
  <c r="M253" i="14" l="1"/>
  <c r="HC253" i="14"/>
  <c r="HD253" i="14"/>
  <c r="GT263" i="12"/>
  <c r="GU263" i="12"/>
  <c r="HE253" i="14" l="1"/>
  <c r="HF253" i="14" s="1"/>
  <c r="O255" i="14"/>
  <c r="C253" i="14"/>
  <c r="M254" i="14"/>
  <c r="C254" i="14" s="1"/>
  <c r="GV263" i="12"/>
  <c r="GW263" i="12" s="1"/>
  <c r="GX263" i="12" s="1"/>
  <c r="G253" i="14" l="1"/>
  <c r="I253" i="14" s="1"/>
  <c r="F253" i="14"/>
  <c r="H253" i="14" s="1"/>
  <c r="G254" i="14"/>
  <c r="I254" i="14" s="1"/>
  <c r="F254" i="14"/>
  <c r="H254" i="14" s="1"/>
  <c r="P255" i="14"/>
  <c r="R255" i="14"/>
  <c r="O254" i="14"/>
  <c r="Q255" i="14"/>
  <c r="S255" i="14" s="1"/>
  <c r="GY263" i="12"/>
  <c r="HB263" i="12"/>
  <c r="HA263" i="12"/>
  <c r="GZ263" i="12"/>
  <c r="T255" i="14" l="1"/>
  <c r="U255" i="14"/>
  <c r="W255" i="14" s="1"/>
  <c r="V255" i="14"/>
  <c r="M263" i="12"/>
  <c r="HD263" i="12"/>
  <c r="HC263" i="12"/>
  <c r="X255" i="14" l="1"/>
  <c r="Y255" i="14" s="1"/>
  <c r="AA255" i="14" s="1"/>
  <c r="HE263" i="12"/>
  <c r="HF263" i="12" s="1"/>
  <c r="O265" i="12"/>
  <c r="C263" i="12"/>
  <c r="M264" i="12"/>
  <c r="C264" i="12" s="1"/>
  <c r="Z255" i="14" l="1"/>
  <c r="AB255" i="14" s="1"/>
  <c r="AC255" i="14"/>
  <c r="AD255" i="14"/>
  <c r="F263" i="12"/>
  <c r="H263" i="12" s="1"/>
  <c r="G263" i="12"/>
  <c r="I263" i="12" s="1"/>
  <c r="G264" i="12"/>
  <c r="I264" i="12" s="1"/>
  <c r="F264" i="12"/>
  <c r="H264" i="12" s="1"/>
  <c r="O264" i="12"/>
  <c r="P265" i="12"/>
  <c r="Q265" i="12"/>
  <c r="AE255" i="14" l="1"/>
  <c r="AF255" i="14"/>
  <c r="R265" i="12"/>
  <c r="S265" i="12" s="1"/>
  <c r="T265" i="12"/>
  <c r="U265" i="12"/>
  <c r="AG255" i="14" l="1"/>
  <c r="AH255" i="14" s="1"/>
  <c r="W265" i="12"/>
  <c r="V265" i="12"/>
  <c r="AL255" i="14" l="1"/>
  <c r="AM255" i="14"/>
  <c r="AI255" i="14"/>
  <c r="AJ255" i="14"/>
  <c r="X265" i="12"/>
  <c r="Y265" i="12" s="1"/>
  <c r="AC265" i="12" s="1"/>
  <c r="AK255" i="14" l="1"/>
  <c r="AA265" i="12"/>
  <c r="Z265" i="12"/>
  <c r="AB265" i="12" s="1"/>
  <c r="AD265" i="12"/>
  <c r="AN255" i="14" l="1"/>
  <c r="AO255" i="14"/>
  <c r="AE265" i="12"/>
  <c r="AF265" i="12"/>
  <c r="AP255" i="14" l="1"/>
  <c r="AQ255" i="14" s="1"/>
  <c r="AG265" i="12"/>
  <c r="AH265" i="12" s="1"/>
  <c r="AJ265" i="12" s="1"/>
  <c r="AU255" i="14" l="1"/>
  <c r="AV255" i="14"/>
  <c r="AR255" i="14"/>
  <c r="AS255" i="14"/>
  <c r="AI265" i="12"/>
  <c r="AK265" i="12" s="1"/>
  <c r="AL265" i="12"/>
  <c r="AM265" i="12"/>
  <c r="AT255" i="14" l="1"/>
  <c r="AN265" i="12"/>
  <c r="AO265" i="12"/>
  <c r="AW255" i="14" l="1"/>
  <c r="AX255" i="14"/>
  <c r="AP265" i="12"/>
  <c r="AQ265" i="12" s="1"/>
  <c r="AS265" i="12" s="1"/>
  <c r="AY255" i="14" l="1"/>
  <c r="AZ255" i="14" s="1"/>
  <c r="BA255" i="14" s="1"/>
  <c r="AR265" i="12"/>
  <c r="AT265" i="12" s="1"/>
  <c r="AU265" i="12"/>
  <c r="AV265" i="12"/>
  <c r="BD255" i="14" l="1"/>
  <c r="BE255" i="14"/>
  <c r="BB255" i="14"/>
  <c r="BC255" i="14" s="1"/>
  <c r="AX265" i="12"/>
  <c r="AW265" i="12"/>
  <c r="BF255" i="14" l="1"/>
  <c r="BG255" i="14"/>
  <c r="AY265" i="12"/>
  <c r="AZ265" i="12" s="1"/>
  <c r="BA265" i="12" s="1"/>
  <c r="BH255" i="14" l="1"/>
  <c r="BI255" i="14" s="1"/>
  <c r="BJ255" i="14" s="1"/>
  <c r="BB265" i="12"/>
  <c r="BC265" i="12" s="1"/>
  <c r="BD265" i="12"/>
  <c r="BE265" i="12"/>
  <c r="BM255" i="14" l="1"/>
  <c r="BN255" i="14"/>
  <c r="BK255" i="14"/>
  <c r="BL255" i="14" s="1"/>
  <c r="BG265" i="12"/>
  <c r="BF265" i="12"/>
  <c r="BP255" i="14" l="1"/>
  <c r="BO255" i="14"/>
  <c r="BH265" i="12"/>
  <c r="BI265" i="12" s="1"/>
  <c r="BJ265" i="12" s="1"/>
  <c r="BQ255" i="14" l="1"/>
  <c r="BR255" i="14" s="1"/>
  <c r="BM265" i="12"/>
  <c r="BN265" i="12"/>
  <c r="BK265" i="12"/>
  <c r="BL265" i="12" s="1"/>
  <c r="BP265" i="12" s="1"/>
  <c r="BV255" i="14" l="1"/>
  <c r="BW255" i="14"/>
  <c r="BT255" i="14"/>
  <c r="BS255" i="14"/>
  <c r="BO265" i="12"/>
  <c r="BQ265" i="12" s="1"/>
  <c r="BR265" i="12" s="1"/>
  <c r="BS265" i="12" s="1"/>
  <c r="BU255" i="14" l="1"/>
  <c r="BY255" i="14"/>
  <c r="BX255" i="14"/>
  <c r="BT265" i="12"/>
  <c r="BU265" i="12" s="1"/>
  <c r="BV265" i="12"/>
  <c r="BW265" i="12"/>
  <c r="BZ255" i="14" l="1"/>
  <c r="CA255" i="14" s="1"/>
  <c r="BX265" i="12"/>
  <c r="BY265" i="12"/>
  <c r="CE255" i="14" l="1"/>
  <c r="CF255" i="14"/>
  <c r="CC255" i="14"/>
  <c r="CB255" i="14"/>
  <c r="BZ265" i="12"/>
  <c r="CA265" i="12" s="1"/>
  <c r="CF265" i="12" s="1"/>
  <c r="CD255" i="14" l="1"/>
  <c r="CH255" i="14" s="1"/>
  <c r="CG255" i="14"/>
  <c r="CE265" i="12"/>
  <c r="CB265" i="12"/>
  <c r="CC265" i="12"/>
  <c r="CI255" i="14" l="1"/>
  <c r="CJ255" i="14" s="1"/>
  <c r="CD265" i="12"/>
  <c r="CG265" i="12" s="1"/>
  <c r="CN255" i="14" l="1"/>
  <c r="CO255" i="14"/>
  <c r="CL255" i="14"/>
  <c r="CK255" i="14"/>
  <c r="CM255" i="14" s="1"/>
  <c r="CH265" i="12"/>
  <c r="CI265" i="12" s="1"/>
  <c r="CJ265" i="12" s="1"/>
  <c r="CN265" i="12" s="1"/>
  <c r="CP255" i="14" l="1"/>
  <c r="CQ255" i="14"/>
  <c r="CO265" i="12"/>
  <c r="CL265" i="12"/>
  <c r="CK265" i="12"/>
  <c r="CR255" i="14" l="1"/>
  <c r="CS255" i="14" s="1"/>
  <c r="CM265" i="12"/>
  <c r="CP265" i="12" s="1"/>
  <c r="CW255" i="14" l="1"/>
  <c r="CX255" i="14"/>
  <c r="CT255" i="14"/>
  <c r="CU255" i="14"/>
  <c r="CQ265" i="12"/>
  <c r="CR265" i="12" s="1"/>
  <c r="CS265" i="12" s="1"/>
  <c r="CU265" i="12" s="1"/>
  <c r="CV255" i="14" l="1"/>
  <c r="CT265" i="12"/>
  <c r="CW265" i="12"/>
  <c r="CX265" i="12"/>
  <c r="CV265" i="12"/>
  <c r="CY265" i="12" s="1"/>
  <c r="CZ255" i="14" l="1"/>
  <c r="CY255" i="14"/>
  <c r="CZ265" i="12"/>
  <c r="DA265" i="12" s="1"/>
  <c r="DB265" i="12" s="1"/>
  <c r="DG265" i="12" s="1"/>
  <c r="DA255" i="14" l="1"/>
  <c r="DB255" i="14" s="1"/>
  <c r="DF265" i="12"/>
  <c r="DD265" i="12"/>
  <c r="DC265" i="12"/>
  <c r="DF255" i="14" l="1"/>
  <c r="DG255" i="14"/>
  <c r="DD255" i="14"/>
  <c r="DC255" i="14"/>
  <c r="DE265" i="12"/>
  <c r="DH265" i="12" s="1"/>
  <c r="DE255" i="14" l="1"/>
  <c r="DH255" i="14" s="1"/>
  <c r="DI255" i="14"/>
  <c r="DI265" i="12"/>
  <c r="DJ265" i="12" s="1"/>
  <c r="DK265" i="12" s="1"/>
  <c r="DL265" i="12" s="1"/>
  <c r="DJ255" i="14" l="1"/>
  <c r="DK255" i="14" s="1"/>
  <c r="DL255" i="14" s="1"/>
  <c r="DP265" i="12"/>
  <c r="DO265" i="12"/>
  <c r="DM265" i="12"/>
  <c r="DN265" i="12" s="1"/>
  <c r="DO255" i="14" l="1"/>
  <c r="DP255" i="14"/>
  <c r="DM255" i="14"/>
  <c r="DN255" i="14" s="1"/>
  <c r="DQ265" i="12"/>
  <c r="DR265" i="12"/>
  <c r="DQ255" i="14" l="1"/>
  <c r="DR255" i="14"/>
  <c r="DS265" i="12"/>
  <c r="DT265" i="12" s="1"/>
  <c r="DS255" i="14" l="1"/>
  <c r="DT255" i="14" s="1"/>
  <c r="DU255" i="14" s="1"/>
  <c r="DU265" i="12"/>
  <c r="DY265" i="12"/>
  <c r="DX265" i="12"/>
  <c r="DV265" i="12"/>
  <c r="DX255" i="14" l="1"/>
  <c r="DY255" i="14"/>
  <c r="DV255" i="14"/>
  <c r="DW255" i="14" s="1"/>
  <c r="DW265" i="12"/>
  <c r="EA265" i="12" s="1"/>
  <c r="DZ255" i="14" l="1"/>
  <c r="EA255" i="14"/>
  <c r="DZ265" i="12"/>
  <c r="EB265" i="12" s="1"/>
  <c r="EC265" i="12" s="1"/>
  <c r="EB255" i="14" l="1"/>
  <c r="EC255" i="14" s="1"/>
  <c r="ED255" i="14" s="1"/>
  <c r="ED265" i="12"/>
  <c r="EG265" i="12"/>
  <c r="EH265" i="12"/>
  <c r="EE265" i="12"/>
  <c r="EF265" i="12" s="1"/>
  <c r="EG255" i="14" l="1"/>
  <c r="EH255" i="14"/>
  <c r="EE255" i="14"/>
  <c r="EF255" i="14" s="1"/>
  <c r="EJ265" i="12"/>
  <c r="EI265" i="12"/>
  <c r="EJ255" i="14" l="1"/>
  <c r="EI255" i="14"/>
  <c r="EK265" i="12"/>
  <c r="EL265" i="12" s="1"/>
  <c r="EM265" i="12" s="1"/>
  <c r="EK255" i="14" l="1"/>
  <c r="EL255" i="14" s="1"/>
  <c r="EN265" i="12"/>
  <c r="EQ265" i="12"/>
  <c r="EP265" i="12"/>
  <c r="EO265" i="12"/>
  <c r="EP255" i="14" l="1"/>
  <c r="EQ255" i="14"/>
  <c r="EN255" i="14"/>
  <c r="EM255" i="14"/>
  <c r="ER265" i="12"/>
  <c r="ES265" i="12"/>
  <c r="EO255" i="14" l="1"/>
  <c r="ER255" i="14"/>
  <c r="ES255" i="14"/>
  <c r="ET265" i="12"/>
  <c r="EU265" i="12" s="1"/>
  <c r="EV265" i="12" s="1"/>
  <c r="ET255" i="14" l="1"/>
  <c r="EU255" i="14" s="1"/>
  <c r="EY265" i="12"/>
  <c r="EZ265" i="12"/>
  <c r="EW265" i="12"/>
  <c r="EX265" i="12" s="1"/>
  <c r="EY255" i="14" l="1"/>
  <c r="EZ255" i="14"/>
  <c r="EV255" i="14"/>
  <c r="EW255" i="14"/>
  <c r="FB265" i="12"/>
  <c r="FA265" i="12"/>
  <c r="EX255" i="14" l="1"/>
  <c r="FC265" i="12"/>
  <c r="FD265" i="12" s="1"/>
  <c r="FE265" i="12" s="1"/>
  <c r="FB255" i="14" l="1"/>
  <c r="FA255" i="14"/>
  <c r="FF265" i="12"/>
  <c r="FG265" i="12" s="1"/>
  <c r="FI265" i="12"/>
  <c r="FH265" i="12"/>
  <c r="FC255" i="14" l="1"/>
  <c r="FD255" i="14" s="1"/>
  <c r="FJ265" i="12"/>
  <c r="FK265" i="12"/>
  <c r="FH255" i="14" l="1"/>
  <c r="FI255" i="14"/>
  <c r="FF255" i="14"/>
  <c r="FE255" i="14"/>
  <c r="FG255" i="14" s="1"/>
  <c r="FL265" i="12"/>
  <c r="FM265" i="12" s="1"/>
  <c r="FN265" i="12" s="1"/>
  <c r="FJ255" i="14" l="1"/>
  <c r="FK255" i="14"/>
  <c r="FR265" i="12"/>
  <c r="FQ265" i="12"/>
  <c r="FO265" i="12"/>
  <c r="FP265" i="12" s="1"/>
  <c r="FL255" i="14" l="1"/>
  <c r="FM255" i="14" s="1"/>
  <c r="FS265" i="12"/>
  <c r="FT265" i="12"/>
  <c r="FQ255" i="14" l="1"/>
  <c r="FR255" i="14"/>
  <c r="FN255" i="14"/>
  <c r="FO255" i="14"/>
  <c r="FU265" i="12"/>
  <c r="FV265" i="12" s="1"/>
  <c r="FP255" i="14" l="1"/>
  <c r="FZ265" i="12"/>
  <c r="GA265" i="12"/>
  <c r="FW265" i="12"/>
  <c r="FX265" i="12"/>
  <c r="FS255" i="14" l="1"/>
  <c r="FT255" i="14"/>
  <c r="FY265" i="12"/>
  <c r="GC265" i="12" s="1"/>
  <c r="FU255" i="14" l="1"/>
  <c r="FV255" i="14" s="1"/>
  <c r="GB265" i="12"/>
  <c r="GD265" i="12" s="1"/>
  <c r="GE265" i="12" s="1"/>
  <c r="GF265" i="12" s="1"/>
  <c r="FZ255" i="14" l="1"/>
  <c r="GA255" i="14"/>
  <c r="FW255" i="14"/>
  <c r="FX255" i="14"/>
  <c r="GG265" i="12"/>
  <c r="GH265" i="12" s="1"/>
  <c r="GI265" i="12"/>
  <c r="GJ265" i="12"/>
  <c r="FY255" i="14" l="1"/>
  <c r="GL265" i="12"/>
  <c r="GK265" i="12"/>
  <c r="GB255" i="14" l="1"/>
  <c r="GC255" i="14"/>
  <c r="GM265" i="12"/>
  <c r="GN265" i="12" s="1"/>
  <c r="GP265" i="12" s="1"/>
  <c r="GD255" i="14" l="1"/>
  <c r="GE255" i="14" s="1"/>
  <c r="GR265" i="12"/>
  <c r="GS265" i="12"/>
  <c r="GO265" i="12"/>
  <c r="GQ265" i="12" s="1"/>
  <c r="GT265" i="12" s="1"/>
  <c r="GI255" i="14" l="1"/>
  <c r="GJ255" i="14"/>
  <c r="GF255" i="14"/>
  <c r="GG255" i="14"/>
  <c r="GU265" i="12"/>
  <c r="GV265" i="12" s="1"/>
  <c r="GW265" i="12" s="1"/>
  <c r="GX265" i="12" s="1"/>
  <c r="GH255" i="14" l="1"/>
  <c r="HB265" i="12"/>
  <c r="GY265" i="12"/>
  <c r="GZ265" i="12" s="1"/>
  <c r="HA265" i="12"/>
  <c r="GL255" i="14" l="1"/>
  <c r="GK255" i="14"/>
  <c r="HC265" i="12"/>
  <c r="M265" i="12"/>
  <c r="C265" i="12" s="1"/>
  <c r="HD265" i="12"/>
  <c r="M266" i="12"/>
  <c r="C266" i="12" s="1"/>
  <c r="O267" i="12"/>
  <c r="GM255" i="14" l="1"/>
  <c r="GN255" i="14" s="1"/>
  <c r="GP255" i="14" s="1"/>
  <c r="HE265" i="12"/>
  <c r="HF265" i="12" s="1"/>
  <c r="G265" i="12"/>
  <c r="I265" i="12" s="1"/>
  <c r="F265" i="12"/>
  <c r="H265" i="12" s="1"/>
  <c r="P267" i="12"/>
  <c r="O266" i="12"/>
  <c r="G266" i="12"/>
  <c r="I266" i="12" s="1"/>
  <c r="F266" i="12"/>
  <c r="H266" i="12" s="1"/>
  <c r="GR255" i="14" l="1"/>
  <c r="GS255" i="14"/>
  <c r="GO255" i="14"/>
  <c r="GQ255" i="14" s="1"/>
  <c r="R267" i="12"/>
  <c r="T267" i="12"/>
  <c r="U267" i="12"/>
  <c r="Q267" i="12"/>
  <c r="GU255" i="14" l="1"/>
  <c r="GT255" i="14"/>
  <c r="S267" i="12"/>
  <c r="V267" i="12" s="1"/>
  <c r="GV255" i="14" l="1"/>
  <c r="GW255" i="14" s="1"/>
  <c r="W267" i="12"/>
  <c r="X267" i="12" s="1"/>
  <c r="Y267" i="12" s="1"/>
  <c r="HA255" i="14" l="1"/>
  <c r="HB255" i="14"/>
  <c r="GY255" i="14"/>
  <c r="GX255" i="14"/>
  <c r="GZ255" i="14" s="1"/>
  <c r="AC267" i="12"/>
  <c r="AD267" i="12"/>
  <c r="Z267" i="12"/>
  <c r="AA267" i="12"/>
  <c r="M255" i="14" l="1"/>
  <c r="HD255" i="14"/>
  <c r="HC255" i="14"/>
  <c r="HE255" i="14" s="1"/>
  <c r="HF255" i="14" s="1"/>
  <c r="AB267" i="12"/>
  <c r="C255" i="14" l="1"/>
  <c r="O257" i="14"/>
  <c r="M256" i="14"/>
  <c r="C256" i="14" s="1"/>
  <c r="AE267" i="12"/>
  <c r="AF267" i="12"/>
  <c r="P257" i="14" l="1"/>
  <c r="Q257" i="14"/>
  <c r="O256" i="14"/>
  <c r="R257" i="14"/>
  <c r="F256" i="14"/>
  <c r="H256" i="14" s="1"/>
  <c r="G256" i="14"/>
  <c r="I256" i="14" s="1"/>
  <c r="G255" i="14"/>
  <c r="I255" i="14" s="1"/>
  <c r="F255" i="14"/>
  <c r="H255" i="14" s="1"/>
  <c r="AG267" i="12"/>
  <c r="AH267" i="12" s="1"/>
  <c r="T257" i="14" l="1"/>
  <c r="U257" i="14"/>
  <c r="S257" i="14"/>
  <c r="AM267" i="12"/>
  <c r="AL267" i="12"/>
  <c r="AI267" i="12"/>
  <c r="AJ267" i="12"/>
  <c r="V257" i="14" l="1"/>
  <c r="W257" i="14"/>
  <c r="AK267" i="12"/>
  <c r="AN267" i="12" s="1"/>
  <c r="X257" i="14" l="1"/>
  <c r="Y257" i="14" s="1"/>
  <c r="Z257" i="14" s="1"/>
  <c r="AO267" i="12"/>
  <c r="AP267" i="12" s="1"/>
  <c r="AQ267" i="12" s="1"/>
  <c r="AC257" i="14" l="1"/>
  <c r="AD257" i="14"/>
  <c r="AA257" i="14"/>
  <c r="AB257" i="14" s="1"/>
  <c r="AU267" i="12"/>
  <c r="AR267" i="12"/>
  <c r="AS267" i="12"/>
  <c r="AV267" i="12"/>
  <c r="AF257" i="14" l="1"/>
  <c r="AE257" i="14"/>
  <c r="AT267" i="12"/>
  <c r="AW267" i="12" s="1"/>
  <c r="AG257" i="14" l="1"/>
  <c r="AH257" i="14" s="1"/>
  <c r="AX267" i="12"/>
  <c r="AY267" i="12" s="1"/>
  <c r="AZ267" i="12" s="1"/>
  <c r="BB267" i="12" s="1"/>
  <c r="AL257" i="14" l="1"/>
  <c r="AM257" i="14"/>
  <c r="AJ257" i="14"/>
  <c r="AI257" i="14"/>
  <c r="BA267" i="12"/>
  <c r="BC267" i="12" s="1"/>
  <c r="BD267" i="12"/>
  <c r="BE267" i="12"/>
  <c r="AK257" i="14" l="1"/>
  <c r="AN257" i="14"/>
  <c r="AO257" i="14"/>
  <c r="BG267" i="12"/>
  <c r="BF267" i="12"/>
  <c r="AP257" i="14" l="1"/>
  <c r="AQ257" i="14" s="1"/>
  <c r="BH267" i="12"/>
  <c r="BI267" i="12" s="1"/>
  <c r="BK267" i="12" s="1"/>
  <c r="AU257" i="14" l="1"/>
  <c r="AV257" i="14"/>
  <c r="AR257" i="14"/>
  <c r="AS257" i="14"/>
  <c r="BJ267" i="12"/>
  <c r="BN267" i="12"/>
  <c r="BM267" i="12"/>
  <c r="BL267" i="12"/>
  <c r="AT257" i="14" l="1"/>
  <c r="BP267" i="12"/>
  <c r="BO267" i="12"/>
  <c r="AX257" i="14" l="1"/>
  <c r="AW257" i="14"/>
  <c r="BQ267" i="12"/>
  <c r="BR267" i="12" s="1"/>
  <c r="BV267" i="12" s="1"/>
  <c r="AY257" i="14" l="1"/>
  <c r="AZ257" i="14" s="1"/>
  <c r="BW267" i="12"/>
  <c r="BS267" i="12"/>
  <c r="BT267" i="12"/>
  <c r="BD257" i="14" l="1"/>
  <c r="BE257" i="14"/>
  <c r="BB257" i="14"/>
  <c r="BA257" i="14"/>
  <c r="BC257" i="14" s="1"/>
  <c r="BU267" i="12"/>
  <c r="BX267" i="12" s="1"/>
  <c r="BF257" i="14" l="1"/>
  <c r="BG257" i="14"/>
  <c r="BY267" i="12"/>
  <c r="BZ267" i="12" s="1"/>
  <c r="CA267" i="12" s="1"/>
  <c r="CF267" i="12" s="1"/>
  <c r="BH257" i="14" l="1"/>
  <c r="BI257" i="14" s="1"/>
  <c r="BJ257" i="14" s="1"/>
  <c r="CE267" i="12"/>
  <c r="CB267" i="12"/>
  <c r="CC267" i="12"/>
  <c r="BM257" i="14" l="1"/>
  <c r="BN257" i="14"/>
  <c r="BK257" i="14"/>
  <c r="BL257" i="14" s="1"/>
  <c r="CD267" i="12"/>
  <c r="BO257" i="14" l="1"/>
  <c r="BP257" i="14"/>
  <c r="CH267" i="12"/>
  <c r="CG267" i="12"/>
  <c r="CI267" i="12" s="1"/>
  <c r="CJ267" i="12" s="1"/>
  <c r="CL267" i="12" s="1"/>
  <c r="BQ257" i="14" l="1"/>
  <c r="BR257" i="14" s="1"/>
  <c r="BS257" i="14" s="1"/>
  <c r="CN267" i="12"/>
  <c r="CK267" i="12"/>
  <c r="CM267" i="12" s="1"/>
  <c r="CP267" i="12" s="1"/>
  <c r="CO267" i="12"/>
  <c r="BV257" i="14" l="1"/>
  <c r="BW257" i="14"/>
  <c r="BT257" i="14"/>
  <c r="BU257" i="14" s="1"/>
  <c r="CQ267" i="12"/>
  <c r="CR267" i="12" s="1"/>
  <c r="CS267" i="12" s="1"/>
  <c r="CU267" i="12" s="1"/>
  <c r="BY257" i="14" l="1"/>
  <c r="BX257" i="14"/>
  <c r="CT267" i="12"/>
  <c r="CW267" i="12"/>
  <c r="CX267" i="12"/>
  <c r="CV267" i="12"/>
  <c r="CY267" i="12" s="1"/>
  <c r="BZ257" i="14" l="1"/>
  <c r="CA257" i="14" s="1"/>
  <c r="CZ267" i="12"/>
  <c r="DA267" i="12" s="1"/>
  <c r="DB267" i="12" s="1"/>
  <c r="DC267" i="12" s="1"/>
  <c r="CE257" i="14" l="1"/>
  <c r="CF257" i="14"/>
  <c r="CC257" i="14"/>
  <c r="CB257" i="14"/>
  <c r="DD267" i="12"/>
  <c r="DE267" i="12" s="1"/>
  <c r="DG267" i="12"/>
  <c r="DF267" i="12"/>
  <c r="DH267" i="12" s="1"/>
  <c r="DI267" i="12"/>
  <c r="CD257" i="14" l="1"/>
  <c r="CG257" i="14"/>
  <c r="CH257" i="14"/>
  <c r="DJ267" i="12"/>
  <c r="DK267" i="12" s="1"/>
  <c r="DL267" i="12" s="1"/>
  <c r="CI257" i="14" l="1"/>
  <c r="CJ257" i="14" s="1"/>
  <c r="DM267" i="12"/>
  <c r="DN267" i="12" s="1"/>
  <c r="DO267" i="12"/>
  <c r="DP267" i="12"/>
  <c r="CN257" i="14" l="1"/>
  <c r="CO257" i="14"/>
  <c r="CK257" i="14"/>
  <c r="CL257" i="14"/>
  <c r="DQ267" i="12"/>
  <c r="DR267" i="12"/>
  <c r="CM257" i="14" l="1"/>
  <c r="DS267" i="12"/>
  <c r="DT267" i="12" s="1"/>
  <c r="DU267" i="12" s="1"/>
  <c r="CP257" i="14" l="1"/>
  <c r="CQ257" i="14"/>
  <c r="DV267" i="12"/>
  <c r="DW267" i="12" s="1"/>
  <c r="DX267" i="12"/>
  <c r="DY267" i="12"/>
  <c r="CR257" i="14" l="1"/>
  <c r="CS257" i="14" s="1"/>
  <c r="CT257" i="14" s="1"/>
  <c r="EA267" i="12"/>
  <c r="DZ267" i="12"/>
  <c r="CW257" i="14" l="1"/>
  <c r="CX257" i="14"/>
  <c r="CU257" i="14"/>
  <c r="CV257" i="14" s="1"/>
  <c r="EB267" i="12"/>
  <c r="EC267" i="12" s="1"/>
  <c r="EE267" i="12" s="1"/>
  <c r="CZ257" i="14" l="1"/>
  <c r="CY257" i="14"/>
  <c r="ED267" i="12"/>
  <c r="EF267" i="12" s="1"/>
  <c r="EG267" i="12"/>
  <c r="EI267" i="12" s="1"/>
  <c r="EH267" i="12"/>
  <c r="EJ267" i="12" s="1"/>
  <c r="DA257" i="14" l="1"/>
  <c r="DB257" i="14" s="1"/>
  <c r="EK267" i="12"/>
  <c r="EL267" i="12" s="1"/>
  <c r="EM267" i="12" s="1"/>
  <c r="DF257" i="14" l="1"/>
  <c r="DG257" i="14"/>
  <c r="DD257" i="14"/>
  <c r="DC257" i="14"/>
  <c r="EN267" i="12"/>
  <c r="EO267" i="12" s="1"/>
  <c r="EP267" i="12"/>
  <c r="EQ267" i="12"/>
  <c r="DE257" i="14" l="1"/>
  <c r="DH257" i="14"/>
  <c r="DI257" i="14"/>
  <c r="ER267" i="12"/>
  <c r="ES267" i="12"/>
  <c r="DJ257" i="14" l="1"/>
  <c r="DK257" i="14" s="1"/>
  <c r="ET267" i="12"/>
  <c r="EU267" i="12" s="1"/>
  <c r="EY267" i="12" s="1"/>
  <c r="DO257" i="14" l="1"/>
  <c r="DP257" i="14"/>
  <c r="DL257" i="14"/>
  <c r="DM257" i="14"/>
  <c r="EW267" i="12"/>
  <c r="EV267" i="12"/>
  <c r="EX267" i="12" s="1"/>
  <c r="EZ267" i="12"/>
  <c r="DN257" i="14" l="1"/>
  <c r="FA267" i="12"/>
  <c r="FB267" i="12"/>
  <c r="DQ257" i="14" l="1"/>
  <c r="DR257" i="14"/>
  <c r="FC267" i="12"/>
  <c r="FD267" i="12" s="1"/>
  <c r="FI267" i="12" s="1"/>
  <c r="DS257" i="14" l="1"/>
  <c r="DT257" i="14" s="1"/>
  <c r="DU257" i="14" s="1"/>
  <c r="FE267" i="12"/>
  <c r="FF267" i="12"/>
  <c r="FG267" i="12" s="1"/>
  <c r="FH267" i="12"/>
  <c r="DX257" i="14" l="1"/>
  <c r="DY257" i="14"/>
  <c r="DV257" i="14"/>
  <c r="DW257" i="14" s="1"/>
  <c r="FJ267" i="12"/>
  <c r="FK267" i="12"/>
  <c r="EA257" i="14" l="1"/>
  <c r="DZ257" i="14"/>
  <c r="FL267" i="12"/>
  <c r="FM267" i="12" s="1"/>
  <c r="FO267" i="12" s="1"/>
  <c r="EB257" i="14" l="1"/>
  <c r="EC257" i="14" s="1"/>
  <c r="FQ267" i="12"/>
  <c r="FR267" i="12"/>
  <c r="FN267" i="12"/>
  <c r="FP267" i="12" s="1"/>
  <c r="FT267" i="12" s="1"/>
  <c r="EG257" i="14" l="1"/>
  <c r="EH257" i="14"/>
  <c r="EE257" i="14"/>
  <c r="ED257" i="14"/>
  <c r="FS267" i="12"/>
  <c r="FU267" i="12" s="1"/>
  <c r="FV267" i="12" s="1"/>
  <c r="FW267" i="12" s="1"/>
  <c r="EF257" i="14" l="1"/>
  <c r="EJ257" i="14"/>
  <c r="EI257" i="14"/>
  <c r="FX267" i="12"/>
  <c r="FY267" i="12" s="1"/>
  <c r="GA267" i="12"/>
  <c r="FZ267" i="12"/>
  <c r="EK257" i="14" l="1"/>
  <c r="EL257" i="14" s="1"/>
  <c r="GB267" i="12"/>
  <c r="GC267" i="12"/>
  <c r="EP257" i="14" l="1"/>
  <c r="EQ257" i="14"/>
  <c r="EN257" i="14"/>
  <c r="EM257" i="14"/>
  <c r="GD267" i="12"/>
  <c r="GE267" i="12" s="1"/>
  <c r="EO257" i="14" l="1"/>
  <c r="ES257" i="14"/>
  <c r="ER257" i="14"/>
  <c r="GG267" i="12"/>
  <c r="GI267" i="12"/>
  <c r="GJ267" i="12"/>
  <c r="GF267" i="12"/>
  <c r="GH267" i="12" s="1"/>
  <c r="ET257" i="14" l="1"/>
  <c r="EU257" i="14" s="1"/>
  <c r="GK267" i="12"/>
  <c r="GL267" i="12"/>
  <c r="EY257" i="14" l="1"/>
  <c r="EZ257" i="14"/>
  <c r="EW257" i="14"/>
  <c r="EV257" i="14"/>
  <c r="GM267" i="12"/>
  <c r="GN267" i="12" s="1"/>
  <c r="GO267" i="12" s="1"/>
  <c r="EX257" i="14" l="1"/>
  <c r="FA257" i="14"/>
  <c r="FB257" i="14"/>
  <c r="GP267" i="12"/>
  <c r="GS267" i="12"/>
  <c r="GR267" i="12"/>
  <c r="GQ267" i="12"/>
  <c r="FC257" i="14" l="1"/>
  <c r="FD257" i="14" s="1"/>
  <c r="GT267" i="12"/>
  <c r="GU267" i="12"/>
  <c r="FH257" i="14" l="1"/>
  <c r="FI257" i="14"/>
  <c r="FE257" i="14"/>
  <c r="FF257" i="14"/>
  <c r="GV267" i="12"/>
  <c r="GW267" i="12" s="1"/>
  <c r="HA267" i="12" s="1"/>
  <c r="FG257" i="14" l="1"/>
  <c r="GY267" i="12"/>
  <c r="HB267" i="12"/>
  <c r="GX267" i="12"/>
  <c r="GZ267" i="12" s="1"/>
  <c r="FJ257" i="14" l="1"/>
  <c r="FK257" i="14"/>
  <c r="M267" i="12"/>
  <c r="O269" i="12" s="1"/>
  <c r="HC267" i="12"/>
  <c r="HD267" i="12"/>
  <c r="HE267" i="12" s="1"/>
  <c r="HF267" i="12" s="1"/>
  <c r="C267" i="12"/>
  <c r="M268" i="12"/>
  <c r="C268" i="12" s="1"/>
  <c r="FL257" i="14" l="1"/>
  <c r="FM257" i="14" s="1"/>
  <c r="FN257" i="14" s="1"/>
  <c r="F267" i="12"/>
  <c r="H267" i="12" s="1"/>
  <c r="G267" i="12"/>
  <c r="I267" i="12" s="1"/>
  <c r="G268" i="12"/>
  <c r="I268" i="12" s="1"/>
  <c r="F268" i="12"/>
  <c r="H268" i="12" s="1"/>
  <c r="O268" i="12"/>
  <c r="P269" i="12"/>
  <c r="Q269" i="12" s="1"/>
  <c r="FQ257" i="14" l="1"/>
  <c r="FR257" i="14"/>
  <c r="FO257" i="14"/>
  <c r="FP257" i="14" s="1"/>
  <c r="R269" i="12"/>
  <c r="S269" i="12" s="1"/>
  <c r="U269" i="12"/>
  <c r="T269" i="12"/>
  <c r="FT257" i="14" l="1"/>
  <c r="FS257" i="14"/>
  <c r="V269" i="12"/>
  <c r="W269" i="12"/>
  <c r="FU257" i="14" l="1"/>
  <c r="FV257" i="14" s="1"/>
  <c r="X269" i="12"/>
  <c r="Y269" i="12" s="1"/>
  <c r="AC269" i="12" s="1"/>
  <c r="FZ257" i="14" l="1"/>
  <c r="GA257" i="14"/>
  <c r="FX257" i="14"/>
  <c r="FW257" i="14"/>
  <c r="Z269" i="12"/>
  <c r="AA269" i="12"/>
  <c r="AB269" i="12" s="1"/>
  <c r="AE269" i="12" s="1"/>
  <c r="AD269" i="12"/>
  <c r="FY257" i="14" l="1"/>
  <c r="GB257" i="14"/>
  <c r="GC257" i="14"/>
  <c r="AF269" i="12"/>
  <c r="AG269" i="12" s="1"/>
  <c r="AH269" i="12" s="1"/>
  <c r="AJ269" i="12" s="1"/>
  <c r="GD257" i="14" l="1"/>
  <c r="GE257" i="14" s="1"/>
  <c r="AI269" i="12"/>
  <c r="AK269" i="12" s="1"/>
  <c r="AM269" i="12"/>
  <c r="AL269" i="12"/>
  <c r="GI257" i="14" l="1"/>
  <c r="GJ257" i="14"/>
  <c r="GF257" i="14"/>
  <c r="GG257" i="14"/>
  <c r="AO269" i="12"/>
  <c r="AN269" i="12"/>
  <c r="GH257" i="14" l="1"/>
  <c r="AP269" i="12"/>
  <c r="AQ269" i="12" s="1"/>
  <c r="AV269" i="12" s="1"/>
  <c r="GK257" i="14" l="1"/>
  <c r="GL257" i="14"/>
  <c r="AS269" i="12"/>
  <c r="AR269" i="12"/>
  <c r="AT269" i="12" s="1"/>
  <c r="AU269" i="12"/>
  <c r="GM257" i="14" l="1"/>
  <c r="GN257" i="14" s="1"/>
  <c r="AX269" i="12"/>
  <c r="AW269" i="12"/>
  <c r="GR257" i="14" l="1"/>
  <c r="GS257" i="14"/>
  <c r="GO257" i="14"/>
  <c r="GP257" i="14"/>
  <c r="AY269" i="12"/>
  <c r="AZ269" i="12" s="1"/>
  <c r="BA269" i="12" s="1"/>
  <c r="GQ257" i="14" l="1"/>
  <c r="BB269" i="12"/>
  <c r="BE269" i="12"/>
  <c r="BD269" i="12"/>
  <c r="BC269" i="12"/>
  <c r="BG269" i="12" s="1"/>
  <c r="GT257" i="14" l="1"/>
  <c r="GU257" i="14"/>
  <c r="BF269" i="12"/>
  <c r="BH269" i="12" s="1"/>
  <c r="BI269" i="12" s="1"/>
  <c r="BN269" i="12" s="1"/>
  <c r="GV257" i="14" l="1"/>
  <c r="GW257" i="14" s="1"/>
  <c r="BK269" i="12"/>
  <c r="BJ269" i="12"/>
  <c r="BL269" i="12" s="1"/>
  <c r="BM269" i="12"/>
  <c r="HA257" i="14" l="1"/>
  <c r="HB257" i="14"/>
  <c r="GX257" i="14"/>
  <c r="GY257" i="14"/>
  <c r="BO269" i="12"/>
  <c r="BP269" i="12"/>
  <c r="GZ257" i="14" l="1"/>
  <c r="BQ269" i="12"/>
  <c r="BR269" i="12" s="1"/>
  <c r="BT269" i="12" s="1"/>
  <c r="M257" i="14" l="1"/>
  <c r="HD257" i="14"/>
  <c r="HC257" i="14"/>
  <c r="HE257" i="14" s="1"/>
  <c r="HF257" i="14" s="1"/>
  <c r="BS269" i="12"/>
  <c r="BU269" i="12" s="1"/>
  <c r="BV269" i="12"/>
  <c r="BW269" i="12"/>
  <c r="C257" i="14" l="1"/>
  <c r="O259" i="14"/>
  <c r="M258" i="14"/>
  <c r="C258" i="14" s="1"/>
  <c r="BX269" i="12"/>
  <c r="BY269" i="12"/>
  <c r="O258" i="14" l="1"/>
  <c r="P259" i="14"/>
  <c r="Q259" i="14" s="1"/>
  <c r="F258" i="14"/>
  <c r="H258" i="14" s="1"/>
  <c r="G258" i="14"/>
  <c r="I258" i="14" s="1"/>
  <c r="F257" i="14"/>
  <c r="H257" i="14" s="1"/>
  <c r="G257" i="14"/>
  <c r="I257" i="14" s="1"/>
  <c r="BZ269" i="12"/>
  <c r="CA269" i="12" s="1"/>
  <c r="CF269" i="12" s="1"/>
  <c r="R259" i="14" l="1"/>
  <c r="S259" i="14" s="1"/>
  <c r="T259" i="14"/>
  <c r="U259" i="14"/>
  <c r="CB269" i="12"/>
  <c r="CC269" i="12"/>
  <c r="CE269" i="12"/>
  <c r="V259" i="14" l="1"/>
  <c r="W259" i="14"/>
  <c r="X259" i="14" s="1"/>
  <c r="Y259" i="14" s="1"/>
  <c r="Z259" i="14" s="1"/>
  <c r="CD269" i="12"/>
  <c r="CH269" i="12"/>
  <c r="CG269" i="12"/>
  <c r="AC259" i="14" l="1"/>
  <c r="AD259" i="14"/>
  <c r="AA259" i="14"/>
  <c r="AB259" i="14" s="1"/>
  <c r="CI269" i="12"/>
  <c r="CJ269" i="12" s="1"/>
  <c r="CL269" i="12" s="1"/>
  <c r="AE259" i="14" l="1"/>
  <c r="AF259" i="14"/>
  <c r="CN269" i="12"/>
  <c r="CO269" i="12"/>
  <c r="CK269" i="12"/>
  <c r="CM269" i="12" s="1"/>
  <c r="CP269" i="12" s="1"/>
  <c r="AG259" i="14" l="1"/>
  <c r="AH259" i="14" s="1"/>
  <c r="AI259" i="14" s="1"/>
  <c r="CQ269" i="12"/>
  <c r="CR269" i="12" s="1"/>
  <c r="CS269" i="12" s="1"/>
  <c r="AL259" i="14" l="1"/>
  <c r="AM259" i="14"/>
  <c r="AJ259" i="14"/>
  <c r="AK259" i="14" s="1"/>
  <c r="CW269" i="12"/>
  <c r="CU269" i="12"/>
  <c r="CX269" i="12"/>
  <c r="CT269" i="12"/>
  <c r="CV269" i="12" s="1"/>
  <c r="AO259" i="14" l="1"/>
  <c r="AN259" i="14"/>
  <c r="CZ269" i="12"/>
  <c r="CY269" i="12"/>
  <c r="AP259" i="14" l="1"/>
  <c r="AQ259" i="14" s="1"/>
  <c r="DA269" i="12"/>
  <c r="DB269" i="12" s="1"/>
  <c r="DC269" i="12" s="1"/>
  <c r="AU259" i="14" l="1"/>
  <c r="AV259" i="14"/>
  <c r="AS259" i="14"/>
  <c r="AR259" i="14"/>
  <c r="DD269" i="12"/>
  <c r="DE269" i="12" s="1"/>
  <c r="DG269" i="12"/>
  <c r="DF269" i="12"/>
  <c r="AT259" i="14" l="1"/>
  <c r="AX259" i="14"/>
  <c r="AW259" i="14"/>
  <c r="DI269" i="12"/>
  <c r="DH269" i="12"/>
  <c r="AY259" i="14" l="1"/>
  <c r="AZ259" i="14" s="1"/>
  <c r="DJ269" i="12"/>
  <c r="DK269" i="12" s="1"/>
  <c r="DO269" i="12" s="1"/>
  <c r="BD259" i="14" l="1"/>
  <c r="BE259" i="14"/>
  <c r="BB259" i="14"/>
  <c r="BA259" i="14"/>
  <c r="DM269" i="12"/>
  <c r="DL269" i="12"/>
  <c r="DN269" i="12" s="1"/>
  <c r="DP269" i="12"/>
  <c r="BC259" i="14" l="1"/>
  <c r="BG259" i="14"/>
  <c r="BF259" i="14"/>
  <c r="DR269" i="12"/>
  <c r="DQ269" i="12"/>
  <c r="BH259" i="14" l="1"/>
  <c r="BI259" i="14" s="1"/>
  <c r="DS269" i="12"/>
  <c r="DT269" i="12" s="1"/>
  <c r="DV269" i="12" s="1"/>
  <c r="BM259" i="14" l="1"/>
  <c r="BN259" i="14"/>
  <c r="BK259" i="14"/>
  <c r="BJ259" i="14"/>
  <c r="DU269" i="12"/>
  <c r="DY269" i="12"/>
  <c r="DX269" i="12"/>
  <c r="DW269" i="12"/>
  <c r="BL259" i="14" l="1"/>
  <c r="BP259" i="14"/>
  <c r="BO259" i="14"/>
  <c r="EA269" i="12"/>
  <c r="DZ269" i="12"/>
  <c r="BQ259" i="14" l="1"/>
  <c r="BR259" i="14" s="1"/>
  <c r="EB269" i="12"/>
  <c r="EC269" i="12" s="1"/>
  <c r="EE269" i="12" s="1"/>
  <c r="BV259" i="14" l="1"/>
  <c r="BW259" i="14"/>
  <c r="BT259" i="14"/>
  <c r="BS259" i="14"/>
  <c r="EH269" i="12"/>
  <c r="EG269" i="12"/>
  <c r="ED269" i="12"/>
  <c r="EF269" i="12" s="1"/>
  <c r="EI269" i="12" s="1"/>
  <c r="BU259" i="14" l="1"/>
  <c r="BY259" i="14"/>
  <c r="BX259" i="14"/>
  <c r="EJ269" i="12"/>
  <c r="EK269" i="12" s="1"/>
  <c r="EL269" i="12" s="1"/>
  <c r="EN269" i="12" s="1"/>
  <c r="BZ259" i="14" l="1"/>
  <c r="CA259" i="14" s="1"/>
  <c r="EQ269" i="12"/>
  <c r="EP269" i="12"/>
  <c r="EM269" i="12"/>
  <c r="EO269" i="12" s="1"/>
  <c r="ER269" i="12" s="1"/>
  <c r="CE259" i="14" l="1"/>
  <c r="CF259" i="14"/>
  <c r="CC259" i="14"/>
  <c r="CB259" i="14"/>
  <c r="ES269" i="12"/>
  <c r="ET269" i="12" s="1"/>
  <c r="EU269" i="12" s="1"/>
  <c r="EV269" i="12" s="1"/>
  <c r="CD259" i="14" l="1"/>
  <c r="CH259" i="14"/>
  <c r="CG259" i="14"/>
  <c r="EW269" i="12"/>
  <c r="EX269" i="12" s="1"/>
  <c r="EZ269" i="12"/>
  <c r="EY269" i="12"/>
  <c r="CI259" i="14" l="1"/>
  <c r="CJ259" i="14" s="1"/>
  <c r="FA269" i="12"/>
  <c r="FB269" i="12"/>
  <c r="CN259" i="14" l="1"/>
  <c r="CO259" i="14"/>
  <c r="CL259" i="14"/>
  <c r="CK259" i="14"/>
  <c r="FC269" i="12"/>
  <c r="FD269" i="12" s="1"/>
  <c r="FF269" i="12" s="1"/>
  <c r="CM259" i="14" l="1"/>
  <c r="CQ259" i="14"/>
  <c r="CP259" i="14"/>
  <c r="FE269" i="12"/>
  <c r="FG269" i="12" s="1"/>
  <c r="FH269" i="12"/>
  <c r="FI269" i="12"/>
  <c r="CR259" i="14" l="1"/>
  <c r="CS259" i="14" s="1"/>
  <c r="FK269" i="12"/>
  <c r="FJ269" i="12"/>
  <c r="CW259" i="14" l="1"/>
  <c r="CX259" i="14"/>
  <c r="CU259" i="14"/>
  <c r="CT259" i="14"/>
  <c r="FL269" i="12"/>
  <c r="FM269" i="12" s="1"/>
  <c r="FN269" i="12" s="1"/>
  <c r="CV259" i="14" l="1"/>
  <c r="CY259" i="14"/>
  <c r="CZ259" i="14"/>
  <c r="FO269" i="12"/>
  <c r="FR269" i="12"/>
  <c r="FQ269" i="12"/>
  <c r="FP269" i="12"/>
  <c r="DA259" i="14" l="1"/>
  <c r="DB259" i="14" s="1"/>
  <c r="FT269" i="12"/>
  <c r="FS269" i="12"/>
  <c r="DF259" i="14" l="1"/>
  <c r="DG259" i="14"/>
  <c r="DC259" i="14"/>
  <c r="DD259" i="14"/>
  <c r="FU269" i="12"/>
  <c r="FV269" i="12" s="1"/>
  <c r="FW269" i="12" s="1"/>
  <c r="DE259" i="14" l="1"/>
  <c r="FX269" i="12"/>
  <c r="FY269" i="12" s="1"/>
  <c r="GA269" i="12"/>
  <c r="FZ269" i="12"/>
  <c r="DI259" i="14" l="1"/>
  <c r="DH259" i="14"/>
  <c r="GC269" i="12"/>
  <c r="GB269" i="12"/>
  <c r="DJ259" i="14" l="1"/>
  <c r="DK259" i="14" s="1"/>
  <c r="GD269" i="12"/>
  <c r="GE269" i="12" s="1"/>
  <c r="GF269" i="12" s="1"/>
  <c r="DO259" i="14" l="1"/>
  <c r="DP259" i="14"/>
  <c r="DM259" i="14"/>
  <c r="DL259" i="14"/>
  <c r="GG269" i="12"/>
  <c r="GI269" i="12"/>
  <c r="GJ269" i="12"/>
  <c r="GH269" i="12"/>
  <c r="DN259" i="14" l="1"/>
  <c r="DR259" i="14"/>
  <c r="DQ259" i="14"/>
  <c r="GL269" i="12"/>
  <c r="GK269" i="12"/>
  <c r="DS259" i="14" l="1"/>
  <c r="DT259" i="14" s="1"/>
  <c r="GM269" i="12"/>
  <c r="GN269" i="12" s="1"/>
  <c r="GP269" i="12" s="1"/>
  <c r="DX259" i="14" l="1"/>
  <c r="DY259" i="14"/>
  <c r="DV259" i="14"/>
  <c r="DU259" i="14"/>
  <c r="GO269" i="12"/>
  <c r="GQ269" i="12" s="1"/>
  <c r="GR269" i="12"/>
  <c r="GS269" i="12"/>
  <c r="DW259" i="14" l="1"/>
  <c r="EA259" i="14"/>
  <c r="DZ259" i="14"/>
  <c r="GU269" i="12"/>
  <c r="GT269" i="12"/>
  <c r="EB259" i="14" l="1"/>
  <c r="EC259" i="14" s="1"/>
  <c r="GV269" i="12"/>
  <c r="GW269" i="12" s="1"/>
  <c r="GY269" i="12" s="1"/>
  <c r="EG259" i="14" l="1"/>
  <c r="EH259" i="14"/>
  <c r="EE259" i="14"/>
  <c r="ED259" i="14"/>
  <c r="EF259" i="14" s="1"/>
  <c r="HA269" i="12"/>
  <c r="HB269" i="12"/>
  <c r="GX269" i="12"/>
  <c r="GZ269" i="12" s="1"/>
  <c r="M269" i="12" s="1"/>
  <c r="EJ259" i="14" l="1"/>
  <c r="EI259" i="14"/>
  <c r="HD269" i="12"/>
  <c r="HC269" i="12"/>
  <c r="O271" i="12"/>
  <c r="C269" i="12"/>
  <c r="M270" i="12"/>
  <c r="C270" i="12" s="1"/>
  <c r="EK259" i="14" l="1"/>
  <c r="EL259" i="14" s="1"/>
  <c r="EN259" i="14" s="1"/>
  <c r="HE269" i="12"/>
  <c r="HF269" i="12" s="1"/>
  <c r="G269" i="12"/>
  <c r="I269" i="12" s="1"/>
  <c r="F269" i="12"/>
  <c r="H269" i="12" s="1"/>
  <c r="G270" i="12"/>
  <c r="I270" i="12" s="1"/>
  <c r="F270" i="12"/>
  <c r="H270" i="12" s="1"/>
  <c r="P271" i="12"/>
  <c r="R271" i="12" s="1"/>
  <c r="O270" i="12"/>
  <c r="Q271" i="12"/>
  <c r="EP259" i="14" l="1"/>
  <c r="EQ259" i="14"/>
  <c r="EM259" i="14"/>
  <c r="EO259" i="14" s="1"/>
  <c r="S271" i="12"/>
  <c r="T271" i="12"/>
  <c r="U271" i="12"/>
  <c r="ES259" i="14" l="1"/>
  <c r="ER259" i="14"/>
  <c r="V271" i="12"/>
  <c r="W271" i="12"/>
  <c r="ET259" i="14" l="1"/>
  <c r="EU259" i="14" s="1"/>
  <c r="X271" i="12"/>
  <c r="Y271" i="12" s="1"/>
  <c r="AA271" i="12" s="1"/>
  <c r="EY259" i="14" l="1"/>
  <c r="EZ259" i="14"/>
  <c r="EW259" i="14"/>
  <c r="EV259" i="14"/>
  <c r="Z271" i="12"/>
  <c r="AB271" i="12" s="1"/>
  <c r="AC271" i="12"/>
  <c r="AD271" i="12"/>
  <c r="EX259" i="14" l="1"/>
  <c r="FB259" i="14"/>
  <c r="FA259" i="14"/>
  <c r="AE271" i="12"/>
  <c r="AF271" i="12"/>
  <c r="FC259" i="14" l="1"/>
  <c r="FD259" i="14" s="1"/>
  <c r="AG271" i="12"/>
  <c r="AH271" i="12" s="1"/>
  <c r="FH259" i="14" l="1"/>
  <c r="FI259" i="14"/>
  <c r="FF259" i="14"/>
  <c r="FE259" i="14"/>
  <c r="FG259" i="14" s="1"/>
  <c r="AI271" i="12"/>
  <c r="AM271" i="12"/>
  <c r="AL271" i="12"/>
  <c r="AJ271" i="12"/>
  <c r="AK271" i="12" s="1"/>
  <c r="FK259" i="14" l="1"/>
  <c r="FJ259" i="14"/>
  <c r="AN271" i="12"/>
  <c r="AO271" i="12"/>
  <c r="FL259" i="14" l="1"/>
  <c r="FM259" i="14" s="1"/>
  <c r="AP271" i="12"/>
  <c r="AQ271" i="12" s="1"/>
  <c r="FQ259" i="14" l="1"/>
  <c r="FR259" i="14"/>
  <c r="FO259" i="14"/>
  <c r="FN259" i="14"/>
  <c r="FP259" i="14" s="1"/>
  <c r="AR271" i="12"/>
  <c r="AU271" i="12"/>
  <c r="AV271" i="12"/>
  <c r="AS271" i="12"/>
  <c r="FS259" i="14" l="1"/>
  <c r="FT259" i="14"/>
  <c r="AT271" i="12"/>
  <c r="FU259" i="14" l="1"/>
  <c r="FV259" i="14" s="1"/>
  <c r="FW259" i="14" s="1"/>
  <c r="AX271" i="12"/>
  <c r="AW271" i="12"/>
  <c r="AY271" i="12" s="1"/>
  <c r="AZ271" i="12" s="1"/>
  <c r="FZ259" i="14" l="1"/>
  <c r="GA259" i="14"/>
  <c r="FX259" i="14"/>
  <c r="FY259" i="14" s="1"/>
  <c r="BB271" i="12"/>
  <c r="BE271" i="12"/>
  <c r="BD271" i="12"/>
  <c r="BA271" i="12"/>
  <c r="BC271" i="12" s="1"/>
  <c r="GB259" i="14" l="1"/>
  <c r="GC259" i="14"/>
  <c r="BF271" i="12"/>
  <c r="BG271" i="12"/>
  <c r="GD259" i="14" l="1"/>
  <c r="GE259" i="14" s="1"/>
  <c r="GF259" i="14" s="1"/>
  <c r="BH271" i="12"/>
  <c r="BI271" i="12" s="1"/>
  <c r="BN271" i="12" s="1"/>
  <c r="GI259" i="14" l="1"/>
  <c r="GJ259" i="14"/>
  <c r="GG259" i="14"/>
  <c r="GH259" i="14" s="1"/>
  <c r="BJ271" i="12"/>
  <c r="BK271" i="12"/>
  <c r="BL271" i="12" s="1"/>
  <c r="BM271" i="12"/>
  <c r="GL259" i="14" l="1"/>
  <c r="GK259" i="14"/>
  <c r="BO271" i="12"/>
  <c r="BP271" i="12"/>
  <c r="GM259" i="14" l="1"/>
  <c r="GN259" i="14" s="1"/>
  <c r="BQ271" i="12"/>
  <c r="BR271" i="12" s="1"/>
  <c r="BS271" i="12" s="1"/>
  <c r="GR259" i="14" l="1"/>
  <c r="GS259" i="14"/>
  <c r="GP259" i="14"/>
  <c r="GO259" i="14"/>
  <c r="BV271" i="12"/>
  <c r="BW271" i="12"/>
  <c r="BT271" i="12"/>
  <c r="BU271" i="12" s="1"/>
  <c r="BY271" i="12" s="1"/>
  <c r="GQ259" i="14" l="1"/>
  <c r="GU259" i="14"/>
  <c r="GT259" i="14"/>
  <c r="BX271" i="12"/>
  <c r="BZ271" i="12" s="1"/>
  <c r="CA271" i="12" s="1"/>
  <c r="GV259" i="14" l="1"/>
  <c r="GW259" i="14" s="1"/>
  <c r="CB271" i="12"/>
  <c r="CC271" i="12"/>
  <c r="CE271" i="12"/>
  <c r="CF271" i="12"/>
  <c r="HA259" i="14" l="1"/>
  <c r="HB259" i="14"/>
  <c r="GY259" i="14"/>
  <c r="GX259" i="14"/>
  <c r="GZ259" i="14" s="1"/>
  <c r="CD271" i="12"/>
  <c r="M259" i="14" l="1"/>
  <c r="HD259" i="14"/>
  <c r="HC259" i="14"/>
  <c r="HE259" i="14" s="1"/>
  <c r="HF259" i="14" s="1"/>
  <c r="CH271" i="12"/>
  <c r="CG271" i="12"/>
  <c r="CI271" i="12" s="1"/>
  <c r="CJ271" i="12" s="1"/>
  <c r="CK271" i="12" s="1"/>
  <c r="M260" i="14" l="1"/>
  <c r="C260" i="14" s="1"/>
  <c r="O261" i="14"/>
  <c r="C259" i="14"/>
  <c r="CL271" i="12"/>
  <c r="CM271" i="12" s="1"/>
  <c r="CO271" i="12"/>
  <c r="CN271" i="12"/>
  <c r="P261" i="14" l="1"/>
  <c r="Q261" i="14" s="1"/>
  <c r="O260" i="14"/>
  <c r="F259" i="14"/>
  <c r="H259" i="14" s="1"/>
  <c r="G259" i="14"/>
  <c r="I259" i="14" s="1"/>
  <c r="G260" i="14"/>
  <c r="I260" i="14" s="1"/>
  <c r="F260" i="14"/>
  <c r="H260" i="14" s="1"/>
  <c r="CQ271" i="12"/>
  <c r="CP271" i="12"/>
  <c r="R261" i="14" l="1"/>
  <c r="S261" i="14" s="1"/>
  <c r="T261" i="14"/>
  <c r="U261" i="14"/>
  <c r="CR271" i="12"/>
  <c r="CS271" i="12" s="1"/>
  <c r="CT271" i="12" s="1"/>
  <c r="V261" i="14" l="1"/>
  <c r="W261" i="14"/>
  <c r="CU271" i="12"/>
  <c r="CX271" i="12"/>
  <c r="CW271" i="12"/>
  <c r="CV271" i="12"/>
  <c r="CZ271" i="12" s="1"/>
  <c r="X261" i="14" l="1"/>
  <c r="Y261" i="14" s="1"/>
  <c r="CY271" i="12"/>
  <c r="DA271" i="12" s="1"/>
  <c r="DB271" i="12" s="1"/>
  <c r="AC261" i="14" l="1"/>
  <c r="AD261" i="14"/>
  <c r="AA261" i="14"/>
  <c r="Z261" i="14"/>
  <c r="DC271" i="12"/>
  <c r="DF271" i="12"/>
  <c r="DD271" i="12"/>
  <c r="DE271" i="12" s="1"/>
  <c r="DG271" i="12"/>
  <c r="AB261" i="14" l="1"/>
  <c r="DI271" i="12"/>
  <c r="DH271" i="12"/>
  <c r="AF261" i="14" l="1"/>
  <c r="AE261" i="14"/>
  <c r="DJ271" i="12"/>
  <c r="DK271" i="12" s="1"/>
  <c r="DL271" i="12" s="1"/>
  <c r="AG261" i="14" l="1"/>
  <c r="AH261" i="14" s="1"/>
  <c r="DM271" i="12"/>
  <c r="DP271" i="12"/>
  <c r="DO271" i="12"/>
  <c r="DN271" i="12"/>
  <c r="AL261" i="14" l="1"/>
  <c r="AM261" i="14"/>
  <c r="AJ261" i="14"/>
  <c r="AI261" i="14"/>
  <c r="DQ271" i="12"/>
  <c r="DR271" i="12"/>
  <c r="AK261" i="14" l="1"/>
  <c r="AN261" i="14"/>
  <c r="AO261" i="14"/>
  <c r="DS271" i="12"/>
  <c r="DT271" i="12" s="1"/>
  <c r="DV271" i="12" s="1"/>
  <c r="AP261" i="14" l="1"/>
  <c r="AQ261" i="14" s="1"/>
  <c r="DU271" i="12"/>
  <c r="DW271" i="12" s="1"/>
  <c r="DY271" i="12"/>
  <c r="DX271" i="12"/>
  <c r="AU261" i="14" l="1"/>
  <c r="AV261" i="14"/>
  <c r="AR261" i="14"/>
  <c r="AS261" i="14"/>
  <c r="EA271" i="12"/>
  <c r="DZ271" i="12"/>
  <c r="AT261" i="14" l="1"/>
  <c r="EB271" i="12"/>
  <c r="EC271" i="12" s="1"/>
  <c r="AW261" i="14" l="1"/>
  <c r="AX261" i="14"/>
  <c r="EE271" i="12"/>
  <c r="EG271" i="12"/>
  <c r="EH271" i="12"/>
  <c r="ED271" i="12"/>
  <c r="EF271" i="12" s="1"/>
  <c r="AY261" i="14" l="1"/>
  <c r="AZ261" i="14" s="1"/>
  <c r="EI271" i="12"/>
  <c r="EJ271" i="12"/>
  <c r="BD261" i="14" l="1"/>
  <c r="BE261" i="14"/>
  <c r="BA261" i="14"/>
  <c r="BB261" i="14"/>
  <c r="EK271" i="12"/>
  <c r="EL271" i="12" s="1"/>
  <c r="EM271" i="12" s="1"/>
  <c r="BC261" i="14" l="1"/>
  <c r="EN271" i="12"/>
  <c r="EP271" i="12"/>
  <c r="EQ271" i="12"/>
  <c r="EO271" i="12"/>
  <c r="BG261" i="14" l="1"/>
  <c r="BF261" i="14"/>
  <c r="ES271" i="12"/>
  <c r="ER271" i="12"/>
  <c r="BH261" i="14" l="1"/>
  <c r="BI261" i="14" s="1"/>
  <c r="BK261" i="14" s="1"/>
  <c r="ET271" i="12"/>
  <c r="EU271" i="12" s="1"/>
  <c r="EV271" i="12" s="1"/>
  <c r="BM261" i="14" l="1"/>
  <c r="BN261" i="14"/>
  <c r="BJ261" i="14"/>
  <c r="BL261" i="14" s="1"/>
  <c r="EY271" i="12"/>
  <c r="EZ271" i="12"/>
  <c r="EW271" i="12"/>
  <c r="EX271" i="12" s="1"/>
  <c r="BP261" i="14" l="1"/>
  <c r="BO261" i="14"/>
  <c r="FB271" i="12"/>
  <c r="FA271" i="12"/>
  <c r="FC271" i="12" s="1"/>
  <c r="FD271" i="12" s="1"/>
  <c r="FF271" i="12" s="1"/>
  <c r="BQ261" i="14" l="1"/>
  <c r="BR261" i="14" s="1"/>
  <c r="FE271" i="12"/>
  <c r="FG271" i="12" s="1"/>
  <c r="FH271" i="12"/>
  <c r="FI271" i="12"/>
  <c r="BV261" i="14" l="1"/>
  <c r="BW261" i="14"/>
  <c r="BT261" i="14"/>
  <c r="BS261" i="14"/>
  <c r="FK271" i="12"/>
  <c r="FJ271" i="12"/>
  <c r="BU261" i="14" l="1"/>
  <c r="BX261" i="14"/>
  <c r="BY261" i="14"/>
  <c r="FL271" i="12"/>
  <c r="FM271" i="12" s="1"/>
  <c r="BZ261" i="14" l="1"/>
  <c r="CA261" i="14" s="1"/>
  <c r="CB261" i="14" s="1"/>
  <c r="FO271" i="12"/>
  <c r="FR271" i="12"/>
  <c r="FQ271" i="12"/>
  <c r="FN271" i="12"/>
  <c r="FP271" i="12" s="1"/>
  <c r="CE261" i="14" l="1"/>
  <c r="CF261" i="14"/>
  <c r="CC261" i="14"/>
  <c r="CD261" i="14" s="1"/>
  <c r="FT271" i="12"/>
  <c r="FS271" i="12"/>
  <c r="CH261" i="14" l="1"/>
  <c r="CG261" i="14"/>
  <c r="FU271" i="12"/>
  <c r="FV271" i="12" s="1"/>
  <c r="FW271" i="12" s="1"/>
  <c r="CI261" i="14" l="1"/>
  <c r="CJ261" i="14" s="1"/>
  <c r="FX271" i="12"/>
  <c r="FY271" i="12" s="1"/>
  <c r="GA271" i="12"/>
  <c r="FZ271" i="12"/>
  <c r="CN261" i="14" l="1"/>
  <c r="CO261" i="14"/>
  <c r="CL261" i="14"/>
  <c r="CK261" i="14"/>
  <c r="GC271" i="12"/>
  <c r="GB271" i="12"/>
  <c r="CM261" i="14" l="1"/>
  <c r="CP261" i="14"/>
  <c r="CQ261" i="14"/>
  <c r="GD271" i="12"/>
  <c r="GE271" i="12" s="1"/>
  <c r="GI271" i="12" s="1"/>
  <c r="CR261" i="14" l="1"/>
  <c r="CS261" i="14" s="1"/>
  <c r="GG271" i="12"/>
  <c r="GF271" i="12"/>
  <c r="GJ271" i="12"/>
  <c r="CW261" i="14" l="1"/>
  <c r="CX261" i="14"/>
  <c r="CT261" i="14"/>
  <c r="CU261" i="14"/>
  <c r="GH271" i="12"/>
  <c r="GL271" i="12" s="1"/>
  <c r="CV261" i="14" l="1"/>
  <c r="GK271" i="12"/>
  <c r="GM271" i="12" s="1"/>
  <c r="GN271" i="12" s="1"/>
  <c r="GP271" i="12" s="1"/>
  <c r="CZ261" i="14" l="1"/>
  <c r="CY261" i="14"/>
  <c r="GS271" i="12"/>
  <c r="GR271" i="12"/>
  <c r="GO271" i="12"/>
  <c r="GQ271" i="12" s="1"/>
  <c r="GU271" i="12" s="1"/>
  <c r="DA261" i="14" l="1"/>
  <c r="DB261" i="14" s="1"/>
  <c r="GT271" i="12"/>
  <c r="GV271" i="12" s="1"/>
  <c r="GW271" i="12" s="1"/>
  <c r="GY271" i="12" s="1"/>
  <c r="DF261" i="14" l="1"/>
  <c r="DG261" i="14"/>
  <c r="DD261" i="14"/>
  <c r="DC261" i="14"/>
  <c r="DE261" i="14" s="1"/>
  <c r="GX271" i="12"/>
  <c r="HB271" i="12"/>
  <c r="GZ271" i="12"/>
  <c r="M271" i="12" s="1"/>
  <c r="HA271" i="12"/>
  <c r="HD271" i="12" s="1"/>
  <c r="DH261" i="14" l="1"/>
  <c r="DI261" i="14"/>
  <c r="HC271" i="12"/>
  <c r="HE271" i="12" s="1"/>
  <c r="HF271" i="12" s="1"/>
  <c r="C271" i="12"/>
  <c r="M272" i="12"/>
  <c r="C272" i="12" s="1"/>
  <c r="O273" i="12"/>
  <c r="DJ261" i="14" l="1"/>
  <c r="DK261" i="14" s="1"/>
  <c r="DL261" i="14" s="1"/>
  <c r="G272" i="12"/>
  <c r="I272" i="12" s="1"/>
  <c r="F272" i="12"/>
  <c r="H272" i="12" s="1"/>
  <c r="O272" i="12"/>
  <c r="P273" i="12"/>
  <c r="F271" i="12"/>
  <c r="H271" i="12" s="1"/>
  <c r="G271" i="12"/>
  <c r="I271" i="12" s="1"/>
  <c r="DO261" i="14" l="1"/>
  <c r="DP261" i="14"/>
  <c r="DM261" i="14"/>
  <c r="DN261" i="14" s="1"/>
  <c r="Q273" i="12"/>
  <c r="U273" i="12"/>
  <c r="T273" i="12"/>
  <c r="R273" i="12"/>
  <c r="S273" i="12" s="1"/>
  <c r="DQ261" i="14" l="1"/>
  <c r="DR261" i="14"/>
  <c r="W273" i="12"/>
  <c r="V273" i="12"/>
  <c r="DS261" i="14" l="1"/>
  <c r="DT261" i="14" s="1"/>
  <c r="X273" i="12"/>
  <c r="Y273" i="12" s="1"/>
  <c r="AA273" i="12" s="1"/>
  <c r="DX261" i="14" l="1"/>
  <c r="DY261" i="14"/>
  <c r="DU261" i="14"/>
  <c r="DV261" i="14"/>
  <c r="Z273" i="12"/>
  <c r="AC273" i="12"/>
  <c r="AD273" i="12"/>
  <c r="AB273" i="12"/>
  <c r="DW261" i="14" l="1"/>
  <c r="AF273" i="12"/>
  <c r="AE273" i="12"/>
  <c r="EA261" i="14" l="1"/>
  <c r="DZ261" i="14"/>
  <c r="AG273" i="12"/>
  <c r="AH273" i="12" s="1"/>
  <c r="AM273" i="12" s="1"/>
  <c r="EB261" i="14" l="1"/>
  <c r="EC261" i="14" s="1"/>
  <c r="AL273" i="12"/>
  <c r="AI273" i="12"/>
  <c r="AJ273" i="12"/>
  <c r="EG261" i="14" l="1"/>
  <c r="EH261" i="14"/>
  <c r="EE261" i="14"/>
  <c r="ED261" i="14"/>
  <c r="AK273" i="12"/>
  <c r="AO273" i="12" s="1"/>
  <c r="EF261" i="14" l="1"/>
  <c r="EJ261" i="14"/>
  <c r="EI261" i="14"/>
  <c r="AN273" i="12"/>
  <c r="AP273" i="12" s="1"/>
  <c r="AQ273" i="12" s="1"/>
  <c r="AS273" i="12" s="1"/>
  <c r="EK261" i="14" l="1"/>
  <c r="EL261" i="14" s="1"/>
  <c r="AV273" i="12"/>
  <c r="AR273" i="12"/>
  <c r="AT273" i="12" s="1"/>
  <c r="AU273" i="12"/>
  <c r="EP261" i="14" l="1"/>
  <c r="EQ261" i="14"/>
  <c r="EN261" i="14"/>
  <c r="EM261" i="14"/>
  <c r="AW273" i="12"/>
  <c r="AX273" i="12"/>
  <c r="AY273" i="12" s="1"/>
  <c r="AZ273" i="12" s="1"/>
  <c r="BA273" i="12" s="1"/>
  <c r="EO261" i="14" l="1"/>
  <c r="ER261" i="14"/>
  <c r="ES261" i="14"/>
  <c r="BE273" i="12"/>
  <c r="BD273" i="12"/>
  <c r="BB273" i="12"/>
  <c r="BC273" i="12" s="1"/>
  <c r="BF273" i="12" s="1"/>
  <c r="ET261" i="14" l="1"/>
  <c r="EU261" i="14" s="1"/>
  <c r="EV261" i="14" s="1"/>
  <c r="BG273" i="12"/>
  <c r="BH273" i="12" s="1"/>
  <c r="BI273" i="12" s="1"/>
  <c r="EY261" i="14" l="1"/>
  <c r="EZ261" i="14"/>
  <c r="EW261" i="14"/>
  <c r="EX261" i="14" s="1"/>
  <c r="BN273" i="12"/>
  <c r="BM273" i="12"/>
  <c r="BJ273" i="12"/>
  <c r="BK273" i="12"/>
  <c r="FB261" i="14" l="1"/>
  <c r="FA261" i="14"/>
  <c r="BL273" i="12"/>
  <c r="BP273" i="12" s="1"/>
  <c r="FC261" i="14" l="1"/>
  <c r="FD261" i="14" s="1"/>
  <c r="BO273" i="12"/>
  <c r="BQ273" i="12" s="1"/>
  <c r="BR273" i="12" s="1"/>
  <c r="BT273" i="12" s="1"/>
  <c r="FH261" i="14" l="1"/>
  <c r="FI261" i="14"/>
  <c r="FF261" i="14"/>
  <c r="FE261" i="14"/>
  <c r="BS273" i="12"/>
  <c r="BV273" i="12"/>
  <c r="BW273" i="12"/>
  <c r="BU273" i="12"/>
  <c r="FG261" i="14" l="1"/>
  <c r="FJ261" i="14"/>
  <c r="FK261" i="14"/>
  <c r="BY273" i="12"/>
  <c r="BX273" i="12"/>
  <c r="FL261" i="14" l="1"/>
  <c r="FM261" i="14" s="1"/>
  <c r="BZ273" i="12"/>
  <c r="CA273" i="12" s="1"/>
  <c r="CF273" i="12" s="1"/>
  <c r="FQ261" i="14" l="1"/>
  <c r="FR261" i="14"/>
  <c r="FN261" i="14"/>
  <c r="FO261" i="14"/>
  <c r="CE273" i="12"/>
  <c r="CC273" i="12"/>
  <c r="CB273" i="12"/>
  <c r="FP261" i="14" l="1"/>
  <c r="CD273" i="12"/>
  <c r="FT261" i="14" l="1"/>
  <c r="FS261" i="14"/>
  <c r="CH273" i="12"/>
  <c r="CG273" i="12"/>
  <c r="FU261" i="14" l="1"/>
  <c r="FV261" i="14" s="1"/>
  <c r="CI273" i="12"/>
  <c r="CJ273" i="12" s="1"/>
  <c r="CK273" i="12" s="1"/>
  <c r="FZ261" i="14" l="1"/>
  <c r="GA261" i="14"/>
  <c r="FX261" i="14"/>
  <c r="FW261" i="14"/>
  <c r="CL273" i="12"/>
  <c r="CM273" i="12" s="1"/>
  <c r="CN273" i="12"/>
  <c r="CO273" i="12"/>
  <c r="FY261" i="14" l="1"/>
  <c r="GB261" i="14"/>
  <c r="GC261" i="14"/>
  <c r="CP273" i="12"/>
  <c r="CQ273" i="12"/>
  <c r="GD261" i="14" l="1"/>
  <c r="GE261" i="14" s="1"/>
  <c r="CR273" i="12"/>
  <c r="CS273" i="12" s="1"/>
  <c r="CX273" i="12" s="1"/>
  <c r="GI261" i="14" l="1"/>
  <c r="GJ261" i="14"/>
  <c r="GF261" i="14"/>
  <c r="GG261" i="14"/>
  <c r="CT273" i="12"/>
  <c r="CU273" i="12"/>
  <c r="CV273" i="12" s="1"/>
  <c r="CW273" i="12"/>
  <c r="GH261" i="14" l="1"/>
  <c r="CY273" i="12"/>
  <c r="CZ273" i="12"/>
  <c r="DA273" i="12" s="1"/>
  <c r="DB273" i="12" s="1"/>
  <c r="GK261" i="14" l="1"/>
  <c r="GL261" i="14"/>
  <c r="DG273" i="12"/>
  <c r="DC273" i="12"/>
  <c r="DF273" i="12"/>
  <c r="DD273" i="12"/>
  <c r="DE273" i="12" s="1"/>
  <c r="DH273" i="12" s="1"/>
  <c r="GM261" i="14" l="1"/>
  <c r="GN261" i="14" s="1"/>
  <c r="DI273" i="12"/>
  <c r="DJ273" i="12" s="1"/>
  <c r="DK273" i="12" s="1"/>
  <c r="DO273" i="12" s="1"/>
  <c r="GR261" i="14" l="1"/>
  <c r="GS261" i="14"/>
  <c r="GO261" i="14"/>
  <c r="GP261" i="14"/>
  <c r="DL273" i="12"/>
  <c r="DM273" i="12"/>
  <c r="DN273" i="12" s="1"/>
  <c r="DP273" i="12"/>
  <c r="GQ261" i="14" l="1"/>
  <c r="DR273" i="12"/>
  <c r="DQ273" i="12"/>
  <c r="GU261" i="14" l="1"/>
  <c r="GT261" i="14"/>
  <c r="DS273" i="12"/>
  <c r="DT273" i="12" s="1"/>
  <c r="DV273" i="12" s="1"/>
  <c r="GV261" i="14" l="1"/>
  <c r="GW261" i="14" s="1"/>
  <c r="GY261" i="14" s="1"/>
  <c r="DY273" i="12"/>
  <c r="DU273" i="12"/>
  <c r="DW273" i="12" s="1"/>
  <c r="DX273" i="12"/>
  <c r="HA261" i="14" l="1"/>
  <c r="HB261" i="14"/>
  <c r="GX261" i="14"/>
  <c r="GZ261" i="14" s="1"/>
  <c r="DZ273" i="12"/>
  <c r="EA273" i="12"/>
  <c r="M261" i="14" l="1"/>
  <c r="HD261" i="14"/>
  <c r="HC261" i="14"/>
  <c r="HE261" i="14" s="1"/>
  <c r="HF261" i="14" s="1"/>
  <c r="EB273" i="12"/>
  <c r="EC273" i="12" s="1"/>
  <c r="EE273" i="12" s="1"/>
  <c r="EG273" i="12"/>
  <c r="O263" i="14" l="1"/>
  <c r="M262" i="14"/>
  <c r="C262" i="14" s="1"/>
  <c r="C261" i="14"/>
  <c r="ED273" i="12"/>
  <c r="EF273" i="12"/>
  <c r="EI273" i="12" s="1"/>
  <c r="EH273" i="12"/>
  <c r="EJ273" i="12" s="1"/>
  <c r="G261" i="14" l="1"/>
  <c r="I261" i="14" s="1"/>
  <c r="F261" i="14"/>
  <c r="H261" i="14" s="1"/>
  <c r="G262" i="14"/>
  <c r="I262" i="14" s="1"/>
  <c r="F262" i="14"/>
  <c r="H262" i="14" s="1"/>
  <c r="O262" i="14"/>
  <c r="P263" i="14"/>
  <c r="Q263" i="14" s="1"/>
  <c r="EK273" i="12"/>
  <c r="EL273" i="12" s="1"/>
  <c r="EP273" i="12" s="1"/>
  <c r="EN273" i="12"/>
  <c r="EM273" i="12"/>
  <c r="R263" i="14" l="1"/>
  <c r="S263" i="14" s="1"/>
  <c r="T263" i="14"/>
  <c r="U263" i="14"/>
  <c r="EQ273" i="12"/>
  <c r="EO273" i="12"/>
  <c r="W263" i="14" l="1"/>
  <c r="V263" i="14"/>
  <c r="ES273" i="12"/>
  <c r="ER273" i="12"/>
  <c r="X263" i="14" l="1"/>
  <c r="Y263" i="14" s="1"/>
  <c r="ET273" i="12"/>
  <c r="EU273" i="12" s="1"/>
  <c r="EV273" i="12" s="1"/>
  <c r="AC263" i="14" l="1"/>
  <c r="AD263" i="14"/>
  <c r="AA263" i="14"/>
  <c r="Z263" i="14"/>
  <c r="EW273" i="12"/>
  <c r="EX273" i="12" s="1"/>
  <c r="EZ273" i="12"/>
  <c r="EY273" i="12"/>
  <c r="AB263" i="14" l="1"/>
  <c r="AE263" i="14" s="1"/>
  <c r="AF263" i="14"/>
  <c r="FA273" i="12"/>
  <c r="FB273" i="12"/>
  <c r="AG263" i="14" l="1"/>
  <c r="AH263" i="14" s="1"/>
  <c r="FC273" i="12"/>
  <c r="FD273" i="12" s="1"/>
  <c r="FH273" i="12" s="1"/>
  <c r="AL263" i="14" l="1"/>
  <c r="AM263" i="14"/>
  <c r="AI263" i="14"/>
  <c r="AJ263" i="14"/>
  <c r="FF273" i="12"/>
  <c r="FI273" i="12"/>
  <c r="FE273" i="12"/>
  <c r="FG273" i="12" s="1"/>
  <c r="AK263" i="14" l="1"/>
  <c r="FK273" i="12"/>
  <c r="FJ273" i="12"/>
  <c r="AN263" i="14" l="1"/>
  <c r="AO263" i="14"/>
  <c r="FL273" i="12"/>
  <c r="FM273" i="12" s="1"/>
  <c r="AP263" i="14" l="1"/>
  <c r="AQ263" i="14" s="1"/>
  <c r="AR263" i="14" s="1"/>
  <c r="FQ273" i="12"/>
  <c r="FO273" i="12"/>
  <c r="FR273" i="12"/>
  <c r="FN273" i="12"/>
  <c r="FP273" i="12" s="1"/>
  <c r="AU263" i="14" l="1"/>
  <c r="AV263" i="14"/>
  <c r="AS263" i="14"/>
  <c r="AT263" i="14" s="1"/>
  <c r="FS273" i="12"/>
  <c r="FT273" i="12"/>
  <c r="AW263" i="14" l="1"/>
  <c r="AX263" i="14"/>
  <c r="FU273" i="12"/>
  <c r="FV273" i="12" s="1"/>
  <c r="FX273" i="12" s="1"/>
  <c r="AY263" i="14" l="1"/>
  <c r="AZ263" i="14" s="1"/>
  <c r="BA263" i="14" s="1"/>
  <c r="FW273" i="12"/>
  <c r="FY273" i="12" s="1"/>
  <c r="FZ273" i="12"/>
  <c r="GA273" i="12"/>
  <c r="BD263" i="14" l="1"/>
  <c r="BE263" i="14"/>
  <c r="BB263" i="14"/>
  <c r="BC263" i="14" s="1"/>
  <c r="GC273" i="12"/>
  <c r="GB273" i="12"/>
  <c r="GD273" i="12" s="1"/>
  <c r="GE273" i="12" s="1"/>
  <c r="BF263" i="14" l="1"/>
  <c r="BG263" i="14"/>
  <c r="GF273" i="12"/>
  <c r="GJ273" i="12"/>
  <c r="GI273" i="12"/>
  <c r="GG273" i="12"/>
  <c r="GH273" i="12" s="1"/>
  <c r="GL273" i="12" s="1"/>
  <c r="BH263" i="14" l="1"/>
  <c r="BI263" i="14" s="1"/>
  <c r="BJ263" i="14" s="1"/>
  <c r="GK273" i="12"/>
  <c r="BM263" i="14" l="1"/>
  <c r="BN263" i="14"/>
  <c r="BK263" i="14"/>
  <c r="BL263" i="14" s="1"/>
  <c r="GM273" i="12"/>
  <c r="GN273" i="12" s="1"/>
  <c r="BP263" i="14" l="1"/>
  <c r="BO263" i="14"/>
  <c r="GR273" i="12"/>
  <c r="GS273" i="12"/>
  <c r="GP273" i="12"/>
  <c r="GO273" i="12"/>
  <c r="BQ263" i="14" l="1"/>
  <c r="BR263" i="14" s="1"/>
  <c r="GQ273" i="12"/>
  <c r="BV263" i="14" l="1"/>
  <c r="BW263" i="14"/>
  <c r="BT263" i="14"/>
  <c r="BS263" i="14"/>
  <c r="GU273" i="12"/>
  <c r="GT273" i="12"/>
  <c r="GV273" i="12" s="1"/>
  <c r="GW273" i="12" s="1"/>
  <c r="BU263" i="14" l="1"/>
  <c r="BY263" i="14"/>
  <c r="BX263" i="14"/>
  <c r="GX273" i="12"/>
  <c r="HB273" i="12"/>
  <c r="HA273" i="12"/>
  <c r="GY273" i="12"/>
  <c r="BZ263" i="14" l="1"/>
  <c r="CA263" i="14" s="1"/>
  <c r="CC263" i="14" s="1"/>
  <c r="GZ273" i="12"/>
  <c r="CE263" i="14" l="1"/>
  <c r="CF263" i="14"/>
  <c r="CB263" i="14"/>
  <c r="CD263" i="14" s="1"/>
  <c r="M273" i="12"/>
  <c r="HD273" i="12"/>
  <c r="HC273" i="12"/>
  <c r="HE273" i="12" s="1"/>
  <c r="HF273" i="12" s="1"/>
  <c r="CH263" i="14" l="1"/>
  <c r="CG263" i="14"/>
  <c r="M274" i="12"/>
  <c r="C274" i="12" s="1"/>
  <c r="O275" i="12"/>
  <c r="C273" i="12"/>
  <c r="CI263" i="14" l="1"/>
  <c r="CJ263" i="14" s="1"/>
  <c r="P275" i="12"/>
  <c r="O274" i="12"/>
  <c r="Q275" i="12"/>
  <c r="F273" i="12"/>
  <c r="H273" i="12" s="1"/>
  <c r="G273" i="12"/>
  <c r="I273" i="12" s="1"/>
  <c r="F274" i="12"/>
  <c r="H274" i="12" s="1"/>
  <c r="G274" i="12"/>
  <c r="I274" i="12" s="1"/>
  <c r="CN263" i="14" l="1"/>
  <c r="CO263" i="14"/>
  <c r="CL263" i="14"/>
  <c r="CK263" i="14"/>
  <c r="R275" i="12"/>
  <c r="S275" i="12" s="1"/>
  <c r="T275" i="12"/>
  <c r="U275" i="12"/>
  <c r="CM263" i="14" l="1"/>
  <c r="CQ263" i="14"/>
  <c r="CP263" i="14"/>
  <c r="V275" i="12"/>
  <c r="W275" i="12"/>
  <c r="CR263" i="14" l="1"/>
  <c r="CS263" i="14" s="1"/>
  <c r="X275" i="12"/>
  <c r="Y275" i="12" s="1"/>
  <c r="AA275" i="12" s="1"/>
  <c r="CW263" i="14" l="1"/>
  <c r="CX263" i="14"/>
  <c r="CU263" i="14"/>
  <c r="CT263" i="14"/>
  <c r="Z275" i="12"/>
  <c r="AD275" i="12"/>
  <c r="AC275" i="12"/>
  <c r="AB275" i="12"/>
  <c r="AF275" i="12" s="1"/>
  <c r="CV263" i="14" l="1"/>
  <c r="CY263" i="14"/>
  <c r="CZ263" i="14"/>
  <c r="AE275" i="12"/>
  <c r="AG275" i="12" s="1"/>
  <c r="AH275" i="12" s="1"/>
  <c r="DA263" i="14" l="1"/>
  <c r="DB263" i="14" s="1"/>
  <c r="AL275" i="12"/>
  <c r="AJ275" i="12"/>
  <c r="AM275" i="12"/>
  <c r="AI275" i="12"/>
  <c r="DF263" i="14" l="1"/>
  <c r="DG263" i="14"/>
  <c r="DC263" i="14"/>
  <c r="DD263" i="14"/>
  <c r="AK275" i="12"/>
  <c r="DE263" i="14" l="1"/>
  <c r="AN275" i="12"/>
  <c r="AO275" i="12"/>
  <c r="DH263" i="14" l="1"/>
  <c r="DI263" i="14"/>
  <c r="AP275" i="12"/>
  <c r="AQ275" i="12" s="1"/>
  <c r="DJ263" i="14" l="1"/>
  <c r="DK263" i="14" s="1"/>
  <c r="DL263" i="14" s="1"/>
  <c r="AS275" i="12"/>
  <c r="AU275" i="12"/>
  <c r="AR275" i="12"/>
  <c r="AT275" i="12" s="1"/>
  <c r="AV275" i="12"/>
  <c r="AX275" i="12" s="1"/>
  <c r="DO263" i="14" l="1"/>
  <c r="DP263" i="14"/>
  <c r="DM263" i="14"/>
  <c r="DN263" i="14" s="1"/>
  <c r="AW275" i="12"/>
  <c r="DQ263" i="14" l="1"/>
  <c r="DR263" i="14"/>
  <c r="AY275" i="12"/>
  <c r="AZ275" i="12" s="1"/>
  <c r="DS263" i="14" l="1"/>
  <c r="DT263" i="14" s="1"/>
  <c r="DU263" i="14" s="1"/>
  <c r="BE275" i="12"/>
  <c r="BD275" i="12"/>
  <c r="BB275" i="12"/>
  <c r="BA275" i="12"/>
  <c r="DX263" i="14" l="1"/>
  <c r="DY263" i="14"/>
  <c r="DV263" i="14"/>
  <c r="DW263" i="14" s="1"/>
  <c r="BC275" i="12"/>
  <c r="DZ263" i="14" l="1"/>
  <c r="EA263" i="14"/>
  <c r="BF275" i="12"/>
  <c r="BG275" i="12"/>
  <c r="BH275" i="12" s="1"/>
  <c r="BI275" i="12" s="1"/>
  <c r="EB263" i="14" l="1"/>
  <c r="EC263" i="14" s="1"/>
  <c r="BM275" i="12"/>
  <c r="BN275" i="12"/>
  <c r="BK275" i="12"/>
  <c r="BJ275" i="12"/>
  <c r="BL275" i="12" s="1"/>
  <c r="EG263" i="14" l="1"/>
  <c r="EH263" i="14"/>
  <c r="ED263" i="14"/>
  <c r="EE263" i="14"/>
  <c r="BO275" i="12"/>
  <c r="BP275" i="12"/>
  <c r="BQ275" i="12" s="1"/>
  <c r="BR275" i="12" s="1"/>
  <c r="EF263" i="14" l="1"/>
  <c r="BT275" i="12"/>
  <c r="BV275" i="12"/>
  <c r="BW275" i="12"/>
  <c r="BS275" i="12"/>
  <c r="BU275" i="12" s="1"/>
  <c r="EJ263" i="14" l="1"/>
  <c r="EI263" i="14"/>
  <c r="BY275" i="12"/>
  <c r="BX275" i="12"/>
  <c r="EK263" i="14" l="1"/>
  <c r="EL263" i="14" s="1"/>
  <c r="BZ275" i="12"/>
  <c r="CA275" i="12" s="1"/>
  <c r="CE275" i="12" s="1"/>
  <c r="CC275" i="12"/>
  <c r="CF275" i="12"/>
  <c r="CB275" i="12"/>
  <c r="EP263" i="14" l="1"/>
  <c r="EQ263" i="14"/>
  <c r="EN263" i="14"/>
  <c r="EM263" i="14"/>
  <c r="CD275" i="12"/>
  <c r="CH275" i="12" s="1"/>
  <c r="CG275" i="12"/>
  <c r="CI275" i="12" s="1"/>
  <c r="CJ275" i="12" s="1"/>
  <c r="CN275" i="12" s="1"/>
  <c r="EO263" i="14" l="1"/>
  <c r="ES263" i="14"/>
  <c r="ER263" i="14"/>
  <c r="CO275" i="12"/>
  <c r="CK275" i="12"/>
  <c r="CL275" i="12"/>
  <c r="ET263" i="14" l="1"/>
  <c r="EU263" i="14" s="1"/>
  <c r="CM275" i="12"/>
  <c r="EY263" i="14" l="1"/>
  <c r="EZ263" i="14"/>
  <c r="EW263" i="14"/>
  <c r="EV263" i="14"/>
  <c r="CQ275" i="12"/>
  <c r="CP275" i="12"/>
  <c r="EX263" i="14" l="1"/>
  <c r="FB263" i="14"/>
  <c r="FA263" i="14"/>
  <c r="CR275" i="12"/>
  <c r="CS275" i="12" s="1"/>
  <c r="CU275" i="12" s="1"/>
  <c r="FC263" i="14" l="1"/>
  <c r="FD263" i="14" s="1"/>
  <c r="FF263" i="14" s="1"/>
  <c r="CW275" i="12"/>
  <c r="CX275" i="12"/>
  <c r="CT275" i="12"/>
  <c r="CV275" i="12" s="1"/>
  <c r="FH263" i="14" l="1"/>
  <c r="FI263" i="14"/>
  <c r="FE263" i="14"/>
  <c r="FG263" i="14" s="1"/>
  <c r="CY275" i="12"/>
  <c r="CZ275" i="12"/>
  <c r="FK263" i="14" l="1"/>
  <c r="FJ263" i="14"/>
  <c r="DA275" i="12"/>
  <c r="DB275" i="12" s="1"/>
  <c r="DG275" i="12" s="1"/>
  <c r="DD275" i="12"/>
  <c r="DC275" i="12"/>
  <c r="FL263" i="14" l="1"/>
  <c r="FM263" i="14" s="1"/>
  <c r="DF275" i="12"/>
  <c r="DE275" i="12"/>
  <c r="DI275" i="12"/>
  <c r="DH275" i="12"/>
  <c r="FQ263" i="14" l="1"/>
  <c r="FR263" i="14"/>
  <c r="FO263" i="14"/>
  <c r="FN263" i="14"/>
  <c r="DJ275" i="12"/>
  <c r="DK275" i="12" s="1"/>
  <c r="DL275" i="12" s="1"/>
  <c r="FP263" i="14" l="1"/>
  <c r="FS263" i="14"/>
  <c r="FT263" i="14"/>
  <c r="DM275" i="12"/>
  <c r="DN275" i="12" s="1"/>
  <c r="DP275" i="12"/>
  <c r="DO275" i="12"/>
  <c r="FU263" i="14" l="1"/>
  <c r="FV263" i="14" s="1"/>
  <c r="FW263" i="14" s="1"/>
  <c r="DQ275" i="12"/>
  <c r="DR275" i="12"/>
  <c r="FZ263" i="14" l="1"/>
  <c r="GA263" i="14"/>
  <c r="FX263" i="14"/>
  <c r="FY263" i="14" s="1"/>
  <c r="DS275" i="12"/>
  <c r="DT275" i="12" s="1"/>
  <c r="DU275" i="12" s="1"/>
  <c r="GB263" i="14" l="1"/>
  <c r="GC263" i="14"/>
  <c r="DV275" i="12"/>
  <c r="DW275" i="12" s="1"/>
  <c r="DX275" i="12"/>
  <c r="DY275" i="12"/>
  <c r="GD263" i="14" l="1"/>
  <c r="GE263" i="14" s="1"/>
  <c r="GF263" i="14" s="1"/>
  <c r="EA275" i="12"/>
  <c r="DZ275" i="12"/>
  <c r="GI263" i="14" l="1"/>
  <c r="GJ263" i="14"/>
  <c r="GG263" i="14"/>
  <c r="GH263" i="14" s="1"/>
  <c r="EB275" i="12"/>
  <c r="EC275" i="12" s="1"/>
  <c r="ED275" i="12" s="1"/>
  <c r="GK263" i="14" l="1"/>
  <c r="GL263" i="14"/>
  <c r="EE275" i="12"/>
  <c r="EF275" i="12" s="1"/>
  <c r="EG275" i="12"/>
  <c r="EH275" i="12"/>
  <c r="GM263" i="14" l="1"/>
  <c r="GN263" i="14" s="1"/>
  <c r="GO263" i="14" s="1"/>
  <c r="EJ275" i="12"/>
  <c r="EI275" i="12"/>
  <c r="GR263" i="14" l="1"/>
  <c r="GS263" i="14"/>
  <c r="GP263" i="14"/>
  <c r="GQ263" i="14" s="1"/>
  <c r="EK275" i="12"/>
  <c r="EL275" i="12" s="1"/>
  <c r="EQ275" i="12" s="1"/>
  <c r="GT263" i="14" l="1"/>
  <c r="GU263" i="14"/>
  <c r="EN275" i="12"/>
  <c r="EM275" i="12"/>
  <c r="EP275" i="12"/>
  <c r="EO275" i="12"/>
  <c r="GV263" i="14" l="1"/>
  <c r="GW263" i="14" s="1"/>
  <c r="GX263" i="14" s="1"/>
  <c r="ES275" i="12"/>
  <c r="ER275" i="12"/>
  <c r="ET275" i="12" s="1"/>
  <c r="EU275" i="12" s="1"/>
  <c r="HA263" i="14" l="1"/>
  <c r="HB263" i="14"/>
  <c r="GY263" i="14"/>
  <c r="GZ263" i="14" s="1"/>
  <c r="EV275" i="12"/>
  <c r="EY275" i="12"/>
  <c r="EZ275" i="12"/>
  <c r="EW275" i="12"/>
  <c r="M263" i="14" l="1"/>
  <c r="HD263" i="14"/>
  <c r="HC263" i="14"/>
  <c r="HE263" i="14" s="1"/>
  <c r="HF263" i="14" s="1"/>
  <c r="EX275" i="12"/>
  <c r="O265" i="14" l="1"/>
  <c r="M264" i="14"/>
  <c r="C264" i="14" s="1"/>
  <c r="C263" i="14"/>
  <c r="FA275" i="12"/>
  <c r="FB275" i="12"/>
  <c r="FC275" i="12" s="1"/>
  <c r="FD275" i="12" s="1"/>
  <c r="G264" i="14" l="1"/>
  <c r="I264" i="14" s="1"/>
  <c r="F264" i="14"/>
  <c r="H264" i="14" s="1"/>
  <c r="G263" i="14"/>
  <c r="I263" i="14" s="1"/>
  <c r="F263" i="14"/>
  <c r="H263" i="14" s="1"/>
  <c r="P265" i="14"/>
  <c r="O264" i="14"/>
  <c r="R265" i="14"/>
  <c r="Q265" i="14"/>
  <c r="FH275" i="12"/>
  <c r="FI275" i="12"/>
  <c r="FF275" i="12"/>
  <c r="FE275" i="12"/>
  <c r="T265" i="14" l="1"/>
  <c r="U265" i="14"/>
  <c r="S265" i="14"/>
  <c r="FG275" i="12"/>
  <c r="W265" i="14" l="1"/>
  <c r="V265" i="14"/>
  <c r="FJ275" i="12"/>
  <c r="FK275" i="12"/>
  <c r="FL275" i="12" s="1"/>
  <c r="FM275" i="12" s="1"/>
  <c r="X265" i="14" l="1"/>
  <c r="Y265" i="14" s="1"/>
  <c r="FN275" i="12"/>
  <c r="FR275" i="12"/>
  <c r="FQ275" i="12"/>
  <c r="FO275" i="12"/>
  <c r="FP275" i="12" s="1"/>
  <c r="AC265" i="14" l="1"/>
  <c r="AD265" i="14"/>
  <c r="AA265" i="14"/>
  <c r="Z265" i="14"/>
  <c r="FT275" i="12"/>
  <c r="FS275" i="12"/>
  <c r="AB265" i="14" l="1"/>
  <c r="AF265" i="14"/>
  <c r="AE265" i="14"/>
  <c r="FU275" i="12"/>
  <c r="FV275" i="12" s="1"/>
  <c r="AG265" i="14" l="1"/>
  <c r="AH265" i="14" s="1"/>
  <c r="FZ275" i="12"/>
  <c r="GA275" i="12"/>
  <c r="FX275" i="12"/>
  <c r="FW275" i="12"/>
  <c r="AL265" i="14" l="1"/>
  <c r="AM265" i="14"/>
  <c r="AJ265" i="14"/>
  <c r="AI265" i="14"/>
  <c r="FY275" i="12"/>
  <c r="GC275" i="12"/>
  <c r="GB275" i="12"/>
  <c r="AK265" i="14" l="1"/>
  <c r="AN265" i="14"/>
  <c r="AO265" i="14"/>
  <c r="GD275" i="12"/>
  <c r="GE275" i="12" s="1"/>
  <c r="AP265" i="14" l="1"/>
  <c r="AQ265" i="14" s="1"/>
  <c r="GJ275" i="12"/>
  <c r="GI275" i="12"/>
  <c r="GG275" i="12"/>
  <c r="GF275" i="12"/>
  <c r="AU265" i="14" l="1"/>
  <c r="AV265" i="14"/>
  <c r="AR265" i="14"/>
  <c r="AS265" i="14"/>
  <c r="GH275" i="12"/>
  <c r="AT265" i="14" l="1"/>
  <c r="GK275" i="12"/>
  <c r="GL275" i="12"/>
  <c r="GM275" i="12" s="1"/>
  <c r="GN275" i="12" s="1"/>
  <c r="AW265" i="14" l="1"/>
  <c r="AX265" i="14"/>
  <c r="GP275" i="12"/>
  <c r="GS275" i="12"/>
  <c r="GR275" i="12"/>
  <c r="GO275" i="12"/>
  <c r="AY265" i="14" l="1"/>
  <c r="AZ265" i="14" s="1"/>
  <c r="GQ275" i="12"/>
  <c r="GU275" i="12" s="1"/>
  <c r="BD265" i="14" l="1"/>
  <c r="BE265" i="14"/>
  <c r="BA265" i="14"/>
  <c r="BB265" i="14"/>
  <c r="GT275" i="12"/>
  <c r="GV275" i="12" s="1"/>
  <c r="GW275" i="12" s="1"/>
  <c r="BC265" i="14" l="1"/>
  <c r="HA275" i="12"/>
  <c r="HB275" i="12"/>
  <c r="GY275" i="12"/>
  <c r="GX275" i="12"/>
  <c r="BG265" i="14" l="1"/>
  <c r="BF265" i="14"/>
  <c r="GZ275" i="12"/>
  <c r="HC275" i="12"/>
  <c r="M275" i="12"/>
  <c r="HD275" i="12"/>
  <c r="BH265" i="14" l="1"/>
  <c r="BI265" i="14" s="1"/>
  <c r="HE275" i="12"/>
  <c r="HF275" i="12" s="1"/>
  <c r="O277" i="12"/>
  <c r="C275" i="12"/>
  <c r="M276" i="12"/>
  <c r="C276" i="12" s="1"/>
  <c r="BM265" i="14" l="1"/>
  <c r="BN265" i="14"/>
  <c r="BK265" i="14"/>
  <c r="BJ265" i="14"/>
  <c r="BL265" i="14" s="1"/>
  <c r="F275" i="12"/>
  <c r="H275" i="12" s="1"/>
  <c r="G275" i="12"/>
  <c r="I275" i="12" s="1"/>
  <c r="G276" i="12"/>
  <c r="I276" i="12" s="1"/>
  <c r="F276" i="12"/>
  <c r="H276" i="12" s="1"/>
  <c r="P277" i="12"/>
  <c r="Q277" i="12" s="1"/>
  <c r="O276" i="12"/>
  <c r="R277" i="12"/>
  <c r="BO265" i="14" l="1"/>
  <c r="BP265" i="14"/>
  <c r="S277" i="12"/>
  <c r="T277" i="12"/>
  <c r="U277" i="12"/>
  <c r="BQ265" i="14" l="1"/>
  <c r="BR265" i="14" s="1"/>
  <c r="BS265" i="14" s="1"/>
  <c r="W277" i="12"/>
  <c r="V277" i="12"/>
  <c r="X277" i="12" s="1"/>
  <c r="Y277" i="12" s="1"/>
  <c r="BV265" i="14" l="1"/>
  <c r="BW265" i="14"/>
  <c r="BT265" i="14"/>
  <c r="BU265" i="14" s="1"/>
  <c r="Z277" i="12"/>
  <c r="AD277" i="12"/>
  <c r="AC277" i="12"/>
  <c r="AA277" i="12"/>
  <c r="AB277" i="12" s="1"/>
  <c r="BY265" i="14" l="1"/>
  <c r="BX265" i="14"/>
  <c r="AE277" i="12"/>
  <c r="AF277" i="12"/>
  <c r="BZ265" i="14" l="1"/>
  <c r="CA265" i="14" s="1"/>
  <c r="AG277" i="12"/>
  <c r="AH277" i="12" s="1"/>
  <c r="AM277" i="12" s="1"/>
  <c r="CE265" i="14" l="1"/>
  <c r="CF265" i="14"/>
  <c r="CC265" i="14"/>
  <c r="CB265" i="14"/>
  <c r="AI277" i="12"/>
  <c r="AJ277" i="12"/>
  <c r="AK277" i="12" s="1"/>
  <c r="AL277" i="12"/>
  <c r="CD265" i="14" l="1"/>
  <c r="CG265" i="14"/>
  <c r="CH265" i="14"/>
  <c r="AN277" i="12"/>
  <c r="AO277" i="12"/>
  <c r="CI265" i="14" l="1"/>
  <c r="CJ265" i="14" s="1"/>
  <c r="AP277" i="12"/>
  <c r="AQ277" i="12" s="1"/>
  <c r="CN265" i="14" l="1"/>
  <c r="CO265" i="14"/>
  <c r="CK265" i="14"/>
  <c r="CL265" i="14"/>
  <c r="AU277" i="12"/>
  <c r="AR277" i="12"/>
  <c r="AS277" i="12"/>
  <c r="AT277" i="12" s="1"/>
  <c r="AV277" i="12"/>
  <c r="CM265" i="14" l="1"/>
  <c r="AW277" i="12"/>
  <c r="AX277" i="12"/>
  <c r="AY277" i="12" s="1"/>
  <c r="AZ277" i="12" s="1"/>
  <c r="BB277" i="12" s="1"/>
  <c r="CQ265" i="14" l="1"/>
  <c r="CP265" i="14"/>
  <c r="BA277" i="12"/>
  <c r="BC277" i="12" s="1"/>
  <c r="BE277" i="12"/>
  <c r="BG277" i="12" s="1"/>
  <c r="BD277" i="12"/>
  <c r="BF277" i="12" s="1"/>
  <c r="CR265" i="14" l="1"/>
  <c r="CS265" i="14" s="1"/>
  <c r="BH277" i="12"/>
  <c r="BI277" i="12" s="1"/>
  <c r="BK277" i="12" s="1"/>
  <c r="CW265" i="14" l="1"/>
  <c r="CX265" i="14"/>
  <c r="CU265" i="14"/>
  <c r="CT265" i="14"/>
  <c r="BJ277" i="12"/>
  <c r="BL277" i="12" s="1"/>
  <c r="BM277" i="12"/>
  <c r="BN277" i="12"/>
  <c r="BP277" i="12" s="1"/>
  <c r="CV265" i="14" l="1"/>
  <c r="CZ265" i="14"/>
  <c r="CY265" i="14"/>
  <c r="BO277" i="12"/>
  <c r="BQ277" i="12" s="1"/>
  <c r="BR277" i="12" s="1"/>
  <c r="DA265" i="14" l="1"/>
  <c r="DB265" i="14" s="1"/>
  <c r="BV277" i="12"/>
  <c r="BW277" i="12"/>
  <c r="BS277" i="12"/>
  <c r="BT277" i="12"/>
  <c r="DF265" i="14" l="1"/>
  <c r="DG265" i="14"/>
  <c r="DD265" i="14"/>
  <c r="DC265" i="14"/>
  <c r="BU277" i="12"/>
  <c r="DE265" i="14" l="1"/>
  <c r="DH265" i="14"/>
  <c r="DI265" i="14"/>
  <c r="BX277" i="12"/>
  <c r="BY277" i="12"/>
  <c r="BZ277" i="12" s="1"/>
  <c r="CA277" i="12" s="1"/>
  <c r="DJ265" i="14" l="1"/>
  <c r="DK265" i="14" s="1"/>
  <c r="CB277" i="12"/>
  <c r="CE277" i="12"/>
  <c r="CF277" i="12"/>
  <c r="CC277" i="12"/>
  <c r="DO265" i="14" l="1"/>
  <c r="DP265" i="14"/>
  <c r="DL265" i="14"/>
  <c r="DM265" i="14"/>
  <c r="CD277" i="12"/>
  <c r="DN265" i="14" l="1"/>
  <c r="CH277" i="12"/>
  <c r="CG277" i="12"/>
  <c r="CI277" i="12" s="1"/>
  <c r="CJ277" i="12" s="1"/>
  <c r="DQ265" i="14" l="1"/>
  <c r="DR265" i="14"/>
  <c r="CK277" i="12"/>
  <c r="CN277" i="12"/>
  <c r="CO277" i="12"/>
  <c r="CL277" i="12"/>
  <c r="CM277" i="12" s="1"/>
  <c r="DS265" i="14" l="1"/>
  <c r="DT265" i="14" s="1"/>
  <c r="CP277" i="12"/>
  <c r="CQ277" i="12"/>
  <c r="DX265" i="14" l="1"/>
  <c r="DY265" i="14"/>
  <c r="DU265" i="14"/>
  <c r="DV265" i="14"/>
  <c r="CR277" i="12"/>
  <c r="CS277" i="12" s="1"/>
  <c r="CW277" i="12" s="1"/>
  <c r="CU277" i="12"/>
  <c r="CT277" i="12"/>
  <c r="DW265" i="14" l="1"/>
  <c r="CX277" i="12"/>
  <c r="CV277" i="12"/>
  <c r="CZ277" i="12"/>
  <c r="CY277" i="12"/>
  <c r="EA265" i="14" l="1"/>
  <c r="DZ265" i="14"/>
  <c r="DA277" i="12"/>
  <c r="DB277" i="12" s="1"/>
  <c r="DC277" i="12" s="1"/>
  <c r="EB265" i="14" l="1"/>
  <c r="EC265" i="14" s="1"/>
  <c r="DD277" i="12"/>
  <c r="DE277" i="12" s="1"/>
  <c r="DF277" i="12"/>
  <c r="DG277" i="12"/>
  <c r="EG265" i="14" l="1"/>
  <c r="EH265" i="14"/>
  <c r="EE265" i="14"/>
  <c r="ED265" i="14"/>
  <c r="EF265" i="14" s="1"/>
  <c r="DH277" i="12"/>
  <c r="DI277" i="12"/>
  <c r="EI265" i="14" l="1"/>
  <c r="EJ265" i="14"/>
  <c r="DJ277" i="12"/>
  <c r="DK277" i="12" s="1"/>
  <c r="EK265" i="14" l="1"/>
  <c r="EL265" i="14" s="1"/>
  <c r="DO277" i="12"/>
  <c r="DP277" i="12"/>
  <c r="DL277" i="12"/>
  <c r="DM277" i="12"/>
  <c r="EP265" i="14" l="1"/>
  <c r="EQ265" i="14"/>
  <c r="EM265" i="14"/>
  <c r="EN265" i="14"/>
  <c r="DN277" i="12"/>
  <c r="EO265" i="14" l="1"/>
  <c r="DR277" i="12"/>
  <c r="DQ277" i="12"/>
  <c r="DS277" i="12" s="1"/>
  <c r="DT277" i="12" s="1"/>
  <c r="ES265" i="14" l="1"/>
  <c r="ER265" i="14"/>
  <c r="DU277" i="12"/>
  <c r="DX277" i="12"/>
  <c r="DY277" i="12"/>
  <c r="DV277" i="12"/>
  <c r="DW277" i="12" s="1"/>
  <c r="ET265" i="14" l="1"/>
  <c r="EU265" i="14" s="1"/>
  <c r="EA277" i="12"/>
  <c r="DZ277" i="12"/>
  <c r="EB277" i="12" s="1"/>
  <c r="EC277" i="12" s="1"/>
  <c r="EY265" i="14" l="1"/>
  <c r="EZ265" i="14"/>
  <c r="EW265" i="14"/>
  <c r="EV265" i="14"/>
  <c r="ED277" i="12"/>
  <c r="EH277" i="12"/>
  <c r="EG277" i="12"/>
  <c r="EE277" i="12"/>
  <c r="EX265" i="14" l="1"/>
  <c r="FA265" i="14"/>
  <c r="FB265" i="14"/>
  <c r="EF277" i="12"/>
  <c r="FC265" i="14" l="1"/>
  <c r="FD265" i="14" s="1"/>
  <c r="FE265" i="14" s="1"/>
  <c r="EJ277" i="12"/>
  <c r="EI277" i="12"/>
  <c r="FH265" i="14" l="1"/>
  <c r="FI265" i="14"/>
  <c r="FF265" i="14"/>
  <c r="FG265" i="14" s="1"/>
  <c r="EK277" i="12"/>
  <c r="EL277" i="12" s="1"/>
  <c r="EM277" i="12" s="1"/>
  <c r="FK265" i="14" l="1"/>
  <c r="FJ265" i="14"/>
  <c r="EN277" i="12"/>
  <c r="EO277" i="12" s="1"/>
  <c r="EP277" i="12"/>
  <c r="EQ277" i="12"/>
  <c r="FL265" i="14" l="1"/>
  <c r="FM265" i="14" s="1"/>
  <c r="ER277" i="12"/>
  <c r="ES277" i="12"/>
  <c r="FQ265" i="14" l="1"/>
  <c r="FR265" i="14"/>
  <c r="FO265" i="14"/>
  <c r="FN265" i="14"/>
  <c r="ET277" i="12"/>
  <c r="EU277" i="12" s="1"/>
  <c r="EZ277" i="12" s="1"/>
  <c r="FP265" i="14" l="1"/>
  <c r="FT265" i="14"/>
  <c r="FS265" i="14"/>
  <c r="EV277" i="12"/>
  <c r="EW277" i="12"/>
  <c r="EY277" i="12"/>
  <c r="FU265" i="14" l="1"/>
  <c r="FV265" i="14" s="1"/>
  <c r="EX277" i="12"/>
  <c r="FZ265" i="14" l="1"/>
  <c r="GA265" i="14"/>
  <c r="FX265" i="14"/>
  <c r="FW265" i="14"/>
  <c r="FB277" i="12"/>
  <c r="FA277" i="12"/>
  <c r="FY265" i="14" l="1"/>
  <c r="GB265" i="14"/>
  <c r="GC265" i="14"/>
  <c r="FC277" i="12"/>
  <c r="FD277" i="12" s="1"/>
  <c r="GD265" i="14" l="1"/>
  <c r="GE265" i="14" s="1"/>
  <c r="GF265" i="14" s="1"/>
  <c r="FH277" i="12"/>
  <c r="FI277" i="12"/>
  <c r="FF277" i="12"/>
  <c r="FE277" i="12"/>
  <c r="FG277" i="12" s="1"/>
  <c r="GI265" i="14" l="1"/>
  <c r="GJ265" i="14"/>
  <c r="GG265" i="14"/>
  <c r="GH265" i="14" s="1"/>
  <c r="FJ277" i="12"/>
  <c r="FK277" i="12"/>
  <c r="GK265" i="14" l="1"/>
  <c r="GL265" i="14"/>
  <c r="FL277" i="12"/>
  <c r="FM277" i="12" s="1"/>
  <c r="FO277" i="12" s="1"/>
  <c r="FP277" i="12" s="1"/>
  <c r="FN277" i="12"/>
  <c r="GM265" i="14" l="1"/>
  <c r="GN265" i="14" s="1"/>
  <c r="GO265" i="14" s="1"/>
  <c r="FQ277" i="12"/>
  <c r="FS277" i="12" s="1"/>
  <c r="FR277" i="12"/>
  <c r="FT277" i="12" s="1"/>
  <c r="GR265" i="14" l="1"/>
  <c r="GS265" i="14"/>
  <c r="GP265" i="14"/>
  <c r="GQ265" i="14" s="1"/>
  <c r="FU277" i="12"/>
  <c r="FV277" i="12" s="1"/>
  <c r="FW277" i="12" s="1"/>
  <c r="GU265" i="14" l="1"/>
  <c r="GT265" i="14"/>
  <c r="FX277" i="12"/>
  <c r="FY277" i="12" s="1"/>
  <c r="GA277" i="12"/>
  <c r="FZ277" i="12"/>
  <c r="GV265" i="14" l="1"/>
  <c r="GW265" i="14" s="1"/>
  <c r="GC277" i="12"/>
  <c r="GB277" i="12"/>
  <c r="HA265" i="14" l="1"/>
  <c r="HB265" i="14"/>
  <c r="GY265" i="14"/>
  <c r="GX265" i="14"/>
  <c r="GD277" i="12"/>
  <c r="GE277" i="12" s="1"/>
  <c r="GF277" i="12" s="1"/>
  <c r="GH277" i="12" s="1"/>
  <c r="GG277" i="12"/>
  <c r="GZ265" i="14" l="1"/>
  <c r="M265" i="14"/>
  <c r="HC265" i="14"/>
  <c r="HD265" i="14"/>
  <c r="GJ277" i="12"/>
  <c r="GL277" i="12" s="1"/>
  <c r="GI277" i="12"/>
  <c r="HE265" i="14" l="1"/>
  <c r="HF265" i="14" s="1"/>
  <c r="C265" i="14"/>
  <c r="O267" i="14"/>
  <c r="M266" i="14"/>
  <c r="C266" i="14" s="1"/>
  <c r="GK277" i="12"/>
  <c r="P267" i="14" l="1"/>
  <c r="Q267" i="14" s="1"/>
  <c r="O266" i="14"/>
  <c r="R267" i="14"/>
  <c r="F266" i="14"/>
  <c r="H266" i="14" s="1"/>
  <c r="G266" i="14"/>
  <c r="I266" i="14" s="1"/>
  <c r="G265" i="14"/>
  <c r="I265" i="14" s="1"/>
  <c r="F265" i="14"/>
  <c r="H265" i="14" s="1"/>
  <c r="GM277" i="12"/>
  <c r="GN277" i="12" s="1"/>
  <c r="S267" i="14" l="1"/>
  <c r="T267" i="14"/>
  <c r="U267" i="14"/>
  <c r="W267" i="14" s="1"/>
  <c r="GP277" i="12"/>
  <c r="GS277" i="12"/>
  <c r="GR277" i="12"/>
  <c r="GO277" i="12"/>
  <c r="GQ277" i="12" s="1"/>
  <c r="V267" i="14" l="1"/>
  <c r="X267" i="14" s="1"/>
  <c r="Y267" i="14" s="1"/>
  <c r="Z267" i="14" s="1"/>
  <c r="GU277" i="12"/>
  <c r="GT277" i="12"/>
  <c r="AC267" i="14" l="1"/>
  <c r="AD267" i="14"/>
  <c r="AA267" i="14"/>
  <c r="AB267" i="14" s="1"/>
  <c r="GV277" i="12"/>
  <c r="GW277" i="12" s="1"/>
  <c r="GX277" i="12" s="1"/>
  <c r="AF267" i="14" l="1"/>
  <c r="AE267" i="14"/>
  <c r="GY277" i="12"/>
  <c r="GZ277" i="12" s="1"/>
  <c r="HB277" i="12"/>
  <c r="HA277" i="12"/>
  <c r="AG267" i="14" l="1"/>
  <c r="AH267" i="14" s="1"/>
  <c r="AJ267" i="14" s="1"/>
  <c r="HC277" i="12"/>
  <c r="HD277" i="12"/>
  <c r="M277" i="12"/>
  <c r="HE277" i="12"/>
  <c r="HF277" i="12" s="1"/>
  <c r="AL267" i="14" l="1"/>
  <c r="AM267" i="14"/>
  <c r="AI267" i="14"/>
  <c r="AK267" i="14" s="1"/>
  <c r="M278" i="12"/>
  <c r="C278" i="12" s="1"/>
  <c r="O279" i="12"/>
  <c r="C277" i="12"/>
  <c r="AO267" i="14" l="1"/>
  <c r="AN267" i="14"/>
  <c r="O278" i="12"/>
  <c r="P279" i="12"/>
  <c r="R279" i="12"/>
  <c r="F277" i="12"/>
  <c r="H277" i="12" s="1"/>
  <c r="G277" i="12"/>
  <c r="I277" i="12" s="1"/>
  <c r="G278" i="12"/>
  <c r="I278" i="12" s="1"/>
  <c r="F278" i="12"/>
  <c r="H278" i="12" s="1"/>
  <c r="AP267" i="14" l="1"/>
  <c r="AQ267" i="14" s="1"/>
  <c r="Q279" i="12"/>
  <c r="S279" i="12" s="1"/>
  <c r="T279" i="12"/>
  <c r="U279" i="12"/>
  <c r="AU267" i="14" l="1"/>
  <c r="AV267" i="14"/>
  <c r="AS267" i="14"/>
  <c r="AR267" i="14"/>
  <c r="V279" i="12"/>
  <c r="W279" i="12"/>
  <c r="AT267" i="14" l="1"/>
  <c r="AX267" i="14"/>
  <c r="AW267" i="14"/>
  <c r="X279" i="12"/>
  <c r="Y279" i="12" s="1"/>
  <c r="AY267" i="14" l="1"/>
  <c r="AZ267" i="14" s="1"/>
  <c r="Z279" i="12"/>
  <c r="AD279" i="12"/>
  <c r="AC279" i="12"/>
  <c r="AA279" i="12"/>
  <c r="AB279" i="12" s="1"/>
  <c r="BD267" i="14" l="1"/>
  <c r="BE267" i="14"/>
  <c r="BB267" i="14"/>
  <c r="BA267" i="14"/>
  <c r="AE279" i="12"/>
  <c r="AF279" i="12"/>
  <c r="AG279" i="12" s="1"/>
  <c r="AH279" i="12" s="1"/>
  <c r="BC267" i="14" l="1"/>
  <c r="BG267" i="14"/>
  <c r="BF267" i="14"/>
  <c r="AJ279" i="12"/>
  <c r="AM279" i="12"/>
  <c r="AL279" i="12"/>
  <c r="AI279" i="12"/>
  <c r="AK279" i="12" s="1"/>
  <c r="BH267" i="14" l="1"/>
  <c r="BI267" i="14" s="1"/>
  <c r="AO279" i="12"/>
  <c r="AN279" i="12"/>
  <c r="AP279" i="12" s="1"/>
  <c r="AQ279" i="12" s="1"/>
  <c r="BM267" i="14" l="1"/>
  <c r="BN267" i="14"/>
  <c r="BK267" i="14"/>
  <c r="BJ267" i="14"/>
  <c r="AR279" i="12"/>
  <c r="AU279" i="12"/>
  <c r="AV279" i="12"/>
  <c r="AS279" i="12"/>
  <c r="BL267" i="14" l="1"/>
  <c r="BP267" i="14"/>
  <c r="BO267" i="14"/>
  <c r="AT279" i="12"/>
  <c r="BQ267" i="14" l="1"/>
  <c r="BR267" i="14" s="1"/>
  <c r="AX279" i="12"/>
  <c r="AW279" i="12"/>
  <c r="AY279" i="12" s="1"/>
  <c r="AZ279" i="12" s="1"/>
  <c r="BV267" i="14" l="1"/>
  <c r="BW267" i="14"/>
  <c r="BT267" i="14"/>
  <c r="BS267" i="14"/>
  <c r="BA279" i="12"/>
  <c r="BD279" i="12"/>
  <c r="BE279" i="12"/>
  <c r="BB279" i="12"/>
  <c r="BC279" i="12" s="1"/>
  <c r="BU267" i="14" l="1"/>
  <c r="BY267" i="14"/>
  <c r="BX267" i="14"/>
  <c r="BG279" i="12"/>
  <c r="BF279" i="12"/>
  <c r="BH279" i="12" s="1"/>
  <c r="BI279" i="12" s="1"/>
  <c r="BZ267" i="14" l="1"/>
  <c r="CA267" i="14" s="1"/>
  <c r="BN279" i="12"/>
  <c r="BM279" i="12"/>
  <c r="BJ279" i="12"/>
  <c r="BK279" i="12"/>
  <c r="CE267" i="14" l="1"/>
  <c r="CF267" i="14"/>
  <c r="CC267" i="14"/>
  <c r="CB267" i="14"/>
  <c r="BL279" i="12"/>
  <c r="CD267" i="14" l="1"/>
  <c r="CH267" i="14"/>
  <c r="CG267" i="14"/>
  <c r="BO279" i="12"/>
  <c r="BP279" i="12"/>
  <c r="BQ279" i="12" s="1"/>
  <c r="BR279" i="12" s="1"/>
  <c r="CI267" i="14" l="1"/>
  <c r="CJ267" i="14" s="1"/>
  <c r="BT279" i="12"/>
  <c r="BW279" i="12"/>
  <c r="BV279" i="12"/>
  <c r="BS279" i="12"/>
  <c r="BU279" i="12" s="1"/>
  <c r="CN267" i="14" l="1"/>
  <c r="CO267" i="14"/>
  <c r="CL267" i="14"/>
  <c r="CK267" i="14"/>
  <c r="BX279" i="12"/>
  <c r="BY279" i="12"/>
  <c r="BZ279" i="12" s="1"/>
  <c r="CA279" i="12" s="1"/>
  <c r="CM267" i="14" l="1"/>
  <c r="CQ267" i="14"/>
  <c r="CP267" i="14"/>
  <c r="CE279" i="12"/>
  <c r="CF279" i="12"/>
  <c r="CC279" i="12"/>
  <c r="CB279" i="12"/>
  <c r="CD279" i="12" s="1"/>
  <c r="CR267" i="14" l="1"/>
  <c r="CS267" i="14" s="1"/>
  <c r="CG279" i="12"/>
  <c r="CH279" i="12"/>
  <c r="CI279" i="12" s="1"/>
  <c r="CJ279" i="12" s="1"/>
  <c r="CW267" i="14" l="1"/>
  <c r="CX267" i="14"/>
  <c r="CU267" i="14"/>
  <c r="CT267" i="14"/>
  <c r="CL279" i="12"/>
  <c r="CN279" i="12"/>
  <c r="CO279" i="12"/>
  <c r="CK279" i="12"/>
  <c r="CM279" i="12" s="1"/>
  <c r="CV267" i="14" l="1"/>
  <c r="CZ267" i="14"/>
  <c r="CY267" i="14"/>
  <c r="CP279" i="12"/>
  <c r="CQ279" i="12"/>
  <c r="DA267" i="14" l="1"/>
  <c r="DB267" i="14" s="1"/>
  <c r="CR279" i="12"/>
  <c r="CS279" i="12" s="1"/>
  <c r="DF267" i="14" l="1"/>
  <c r="DG267" i="14"/>
  <c r="DD267" i="14"/>
  <c r="DC267" i="14"/>
  <c r="CT279" i="12"/>
  <c r="CX279" i="12"/>
  <c r="CW279" i="12"/>
  <c r="CU279" i="12"/>
  <c r="CV279" i="12" s="1"/>
  <c r="DE267" i="14" l="1"/>
  <c r="DI267" i="14"/>
  <c r="DH267" i="14"/>
  <c r="CY279" i="12"/>
  <c r="CZ279" i="12"/>
  <c r="DA279" i="12" s="1"/>
  <c r="DB279" i="12" s="1"/>
  <c r="DJ267" i="14" l="1"/>
  <c r="DK267" i="14" s="1"/>
  <c r="DD279" i="12"/>
  <c r="DF279" i="12"/>
  <c r="DG279" i="12"/>
  <c r="DC279" i="12"/>
  <c r="DE279" i="12" s="1"/>
  <c r="DO267" i="14" l="1"/>
  <c r="DP267" i="14"/>
  <c r="DM267" i="14"/>
  <c r="DL267" i="14"/>
  <c r="DH279" i="12"/>
  <c r="DI279" i="12"/>
  <c r="DJ279" i="12" s="1"/>
  <c r="DK279" i="12" s="1"/>
  <c r="DN267" i="14" l="1"/>
  <c r="DR267" i="14"/>
  <c r="DQ267" i="14"/>
  <c r="DM279" i="12"/>
  <c r="DO279" i="12"/>
  <c r="DP279" i="12"/>
  <c r="DL279" i="12"/>
  <c r="DN279" i="12" s="1"/>
  <c r="DS267" i="14" l="1"/>
  <c r="DT267" i="14" s="1"/>
  <c r="DR279" i="12"/>
  <c r="DQ279" i="12"/>
  <c r="DS279" i="12" s="1"/>
  <c r="DT279" i="12" s="1"/>
  <c r="DX267" i="14" l="1"/>
  <c r="DY267" i="14"/>
  <c r="DV267" i="14"/>
  <c r="DU267" i="14"/>
  <c r="DW267" i="14" s="1"/>
  <c r="DV279" i="12"/>
  <c r="DX279" i="12"/>
  <c r="DY279" i="12"/>
  <c r="DU279" i="12"/>
  <c r="DW279" i="12" s="1"/>
  <c r="EA279" i="12" s="1"/>
  <c r="EA267" i="14" l="1"/>
  <c r="DZ267" i="14"/>
  <c r="DZ279" i="12"/>
  <c r="EB279" i="12" s="1"/>
  <c r="EC279" i="12" s="1"/>
  <c r="EH279" i="12" s="1"/>
  <c r="EB267" i="14" l="1"/>
  <c r="EC267" i="14" s="1"/>
  <c r="EE279" i="12"/>
  <c r="ED279" i="12"/>
  <c r="EF279" i="12" s="1"/>
  <c r="EG279" i="12"/>
  <c r="EG267" i="14" l="1"/>
  <c r="EH267" i="14"/>
  <c r="EE267" i="14"/>
  <c r="ED267" i="14"/>
  <c r="EI279" i="12"/>
  <c r="EJ279" i="12"/>
  <c r="EF267" i="14" l="1"/>
  <c r="EJ267" i="14"/>
  <c r="EI267" i="14"/>
  <c r="EK279" i="12"/>
  <c r="EL279" i="12" s="1"/>
  <c r="EM279" i="12" s="1"/>
  <c r="EK267" i="14" l="1"/>
  <c r="EL267" i="14" s="1"/>
  <c r="EN267" i="14" s="1"/>
  <c r="EP279" i="12"/>
  <c r="EQ279" i="12"/>
  <c r="EN279" i="12"/>
  <c r="EO279" i="12" s="1"/>
  <c r="EP267" i="14" l="1"/>
  <c r="EQ267" i="14"/>
  <c r="EM267" i="14"/>
  <c r="EO267" i="14" s="1"/>
  <c r="ER279" i="12"/>
  <c r="ES279" i="12"/>
  <c r="ES267" i="14" l="1"/>
  <c r="ER267" i="14"/>
  <c r="ET279" i="12"/>
  <c r="EU279" i="12" s="1"/>
  <c r="EV279" i="12" s="1"/>
  <c r="ET267" i="14" l="1"/>
  <c r="EU267" i="14" s="1"/>
  <c r="EW279" i="12"/>
  <c r="EZ279" i="12"/>
  <c r="EY279" i="12"/>
  <c r="EX279" i="12"/>
  <c r="FB279" i="12" s="1"/>
  <c r="EY267" i="14" l="1"/>
  <c r="EZ267" i="14"/>
  <c r="EV267" i="14"/>
  <c r="EW267" i="14"/>
  <c r="FA279" i="12"/>
  <c r="FC279" i="12" s="1"/>
  <c r="FD279" i="12" s="1"/>
  <c r="FI279" i="12" s="1"/>
  <c r="EX267" i="14" l="1"/>
  <c r="FF279" i="12"/>
  <c r="FH279" i="12"/>
  <c r="FE279" i="12"/>
  <c r="FG279" i="12" s="1"/>
  <c r="FB267" i="14" l="1"/>
  <c r="FA267" i="14"/>
  <c r="FJ279" i="12"/>
  <c r="FK279" i="12"/>
  <c r="FC267" i="14" l="1"/>
  <c r="FD267" i="14" s="1"/>
  <c r="FL279" i="12"/>
  <c r="FM279" i="12" s="1"/>
  <c r="FH267" i="14" l="1"/>
  <c r="FI267" i="14"/>
  <c r="FF267" i="14"/>
  <c r="FE267" i="14"/>
  <c r="FN279" i="12"/>
  <c r="FR279" i="12"/>
  <c r="FQ279" i="12"/>
  <c r="FO279" i="12"/>
  <c r="FG267" i="14" l="1"/>
  <c r="FK267" i="14"/>
  <c r="FJ267" i="14"/>
  <c r="FP279" i="12"/>
  <c r="FS279" i="12" s="1"/>
  <c r="FL267" i="14" l="1"/>
  <c r="FM267" i="14" s="1"/>
  <c r="FT279" i="12"/>
  <c r="FU279" i="12" s="1"/>
  <c r="FV279" i="12" s="1"/>
  <c r="FQ267" i="14" l="1"/>
  <c r="FR267" i="14"/>
  <c r="FO267" i="14"/>
  <c r="FN267" i="14"/>
  <c r="FX279" i="12"/>
  <c r="GA279" i="12"/>
  <c r="FZ279" i="12"/>
  <c r="FW279" i="12"/>
  <c r="FY279" i="12" s="1"/>
  <c r="FP267" i="14" l="1"/>
  <c r="FT267" i="14"/>
  <c r="FS267" i="14"/>
  <c r="GB279" i="12"/>
  <c r="GC279" i="12"/>
  <c r="FU267" i="14" l="1"/>
  <c r="FV267" i="14" s="1"/>
  <c r="GD279" i="12"/>
  <c r="GE279" i="12" s="1"/>
  <c r="GJ279" i="12" s="1"/>
  <c r="FZ267" i="14" l="1"/>
  <c r="GA267" i="14"/>
  <c r="FX267" i="14"/>
  <c r="FW267" i="14"/>
  <c r="GF279" i="12"/>
  <c r="GG279" i="12"/>
  <c r="GH279" i="12" s="1"/>
  <c r="GL279" i="12" s="1"/>
  <c r="GI279" i="12"/>
  <c r="FY267" i="14" l="1"/>
  <c r="GC267" i="14"/>
  <c r="GB267" i="14"/>
  <c r="GK279" i="12"/>
  <c r="GM279" i="12" s="1"/>
  <c r="GN279" i="12" s="1"/>
  <c r="GD267" i="14" l="1"/>
  <c r="GE267" i="14" s="1"/>
  <c r="GP279" i="12"/>
  <c r="GR279" i="12"/>
  <c r="GS279" i="12"/>
  <c r="GO279" i="12"/>
  <c r="GQ279" i="12" s="1"/>
  <c r="GT279" i="12" s="1"/>
  <c r="GI267" i="14" l="1"/>
  <c r="GJ267" i="14"/>
  <c r="GG267" i="14"/>
  <c r="GF267" i="14"/>
  <c r="GU279" i="12"/>
  <c r="GV279" i="12" s="1"/>
  <c r="GW279" i="12" s="1"/>
  <c r="HB279" i="12" s="1"/>
  <c r="GH267" i="14" l="1"/>
  <c r="GL267" i="14"/>
  <c r="GK267" i="14"/>
  <c r="GX279" i="12"/>
  <c r="GY279" i="12"/>
  <c r="GZ279" i="12" s="1"/>
  <c r="HA279" i="12"/>
  <c r="GM267" i="14" l="1"/>
  <c r="GN267" i="14" s="1"/>
  <c r="GP267" i="14" s="1"/>
  <c r="HC279" i="12"/>
  <c r="M279" i="12"/>
  <c r="HD279" i="12"/>
  <c r="M280" i="12"/>
  <c r="C280" i="12" s="1"/>
  <c r="O281" i="12"/>
  <c r="C279" i="12"/>
  <c r="GR267" i="14" l="1"/>
  <c r="GS267" i="14"/>
  <c r="GO267" i="14"/>
  <c r="GQ267" i="14" s="1"/>
  <c r="HE279" i="12"/>
  <c r="HF279" i="12" s="1"/>
  <c r="G279" i="12"/>
  <c r="I279" i="12" s="1"/>
  <c r="F279" i="12"/>
  <c r="H279" i="12" s="1"/>
  <c r="P281" i="12"/>
  <c r="O280" i="12"/>
  <c r="G280" i="12"/>
  <c r="I280" i="12" s="1"/>
  <c r="F280" i="12"/>
  <c r="H280" i="12" s="1"/>
  <c r="GU267" i="14" l="1"/>
  <c r="GT267" i="14"/>
  <c r="Q281" i="12"/>
  <c r="U281" i="12"/>
  <c r="T281" i="12"/>
  <c r="R281" i="12"/>
  <c r="GV267" i="14" l="1"/>
  <c r="GW267" i="14" s="1"/>
  <c r="S281" i="12"/>
  <c r="W281" i="12" s="1"/>
  <c r="HA267" i="14" l="1"/>
  <c r="HB267" i="14"/>
  <c r="GY267" i="14"/>
  <c r="GX267" i="14"/>
  <c r="V281" i="12"/>
  <c r="X281" i="12" s="1"/>
  <c r="Y281" i="12" s="1"/>
  <c r="AC281" i="12" s="1"/>
  <c r="GZ267" i="14" l="1"/>
  <c r="M267" i="14"/>
  <c r="HD267" i="14"/>
  <c r="HC267" i="14"/>
  <c r="HE267" i="14" s="1"/>
  <c r="HF267" i="14" s="1"/>
  <c r="Z281" i="12"/>
  <c r="AA281" i="12"/>
  <c r="AD281" i="12"/>
  <c r="M268" i="14" l="1"/>
  <c r="C268" i="14" s="1"/>
  <c r="C267" i="14"/>
  <c r="O269" i="14"/>
  <c r="AB281" i="12"/>
  <c r="F267" i="14" l="1"/>
  <c r="H267" i="14" s="1"/>
  <c r="G267" i="14"/>
  <c r="I267" i="14" s="1"/>
  <c r="P269" i="14"/>
  <c r="O268" i="14"/>
  <c r="G268" i="14"/>
  <c r="I268" i="14" s="1"/>
  <c r="F268" i="14"/>
  <c r="H268" i="14" s="1"/>
  <c r="AF281" i="12"/>
  <c r="AE281" i="12"/>
  <c r="AG281" i="12" s="1"/>
  <c r="AH281" i="12" s="1"/>
  <c r="T269" i="14" l="1"/>
  <c r="U269" i="14"/>
  <c r="R269" i="14"/>
  <c r="Q269" i="14"/>
  <c r="S269" i="14" s="1"/>
  <c r="AI281" i="12"/>
  <c r="AL281" i="12"/>
  <c r="AM281" i="12"/>
  <c r="AJ281" i="12"/>
  <c r="AK281" i="12" s="1"/>
  <c r="V269" i="14" l="1"/>
  <c r="W269" i="14"/>
  <c r="AN281" i="12"/>
  <c r="AO281" i="12"/>
  <c r="X269" i="14" l="1"/>
  <c r="Y269" i="14" s="1"/>
  <c r="AP281" i="12"/>
  <c r="AQ281" i="12" s="1"/>
  <c r="AS281" i="12" s="1"/>
  <c r="AC269" i="14" l="1"/>
  <c r="AD269" i="14"/>
  <c r="AA269" i="14"/>
  <c r="Z269" i="14"/>
  <c r="AR281" i="12"/>
  <c r="AT281" i="12" s="1"/>
  <c r="AU281" i="12"/>
  <c r="AV281" i="12"/>
  <c r="AB269" i="14" l="1"/>
  <c r="AF269" i="14"/>
  <c r="AE269" i="14"/>
  <c r="AW281" i="12"/>
  <c r="AX281" i="12"/>
  <c r="AG269" i="14" l="1"/>
  <c r="AH269" i="14" s="1"/>
  <c r="AY281" i="12"/>
  <c r="AZ281" i="12" s="1"/>
  <c r="BB281" i="12" s="1"/>
  <c r="AL269" i="14" l="1"/>
  <c r="AM269" i="14"/>
  <c r="AJ269" i="14"/>
  <c r="AI269" i="14"/>
  <c r="BA281" i="12"/>
  <c r="BD281" i="12"/>
  <c r="BC281" i="12"/>
  <c r="BE281" i="12"/>
  <c r="BG281" i="12" s="1"/>
  <c r="AK269" i="14" l="1"/>
  <c r="AN269" i="14"/>
  <c r="AO269" i="14"/>
  <c r="BF281" i="12"/>
  <c r="BH281" i="12" s="1"/>
  <c r="BI281" i="12" s="1"/>
  <c r="BK281" i="12" s="1"/>
  <c r="AP269" i="14" l="1"/>
  <c r="AQ269" i="14" s="1"/>
  <c r="BJ281" i="12"/>
  <c r="BL281" i="12" s="1"/>
  <c r="BM281" i="12"/>
  <c r="BN281" i="12"/>
  <c r="AU269" i="14" l="1"/>
  <c r="AV269" i="14"/>
  <c r="AR269" i="14"/>
  <c r="AS269" i="14"/>
  <c r="BO281" i="12"/>
  <c r="BP281" i="12"/>
  <c r="AT269" i="14" l="1"/>
  <c r="BQ281" i="12"/>
  <c r="BR281" i="12" s="1"/>
  <c r="AW269" i="14" l="1"/>
  <c r="AX269" i="14"/>
  <c r="BS281" i="12"/>
  <c r="BV281" i="12"/>
  <c r="BW281" i="12"/>
  <c r="BT281" i="12"/>
  <c r="BU281" i="12" s="1"/>
  <c r="BX281" i="12" s="1"/>
  <c r="AY269" i="14" l="1"/>
  <c r="AZ269" i="14" s="1"/>
  <c r="BY281" i="12"/>
  <c r="BD269" i="14" l="1"/>
  <c r="BE269" i="14"/>
  <c r="BA269" i="14"/>
  <c r="BB269" i="14"/>
  <c r="BZ281" i="12"/>
  <c r="CA281" i="12" s="1"/>
  <c r="BC269" i="14" l="1"/>
  <c r="CB281" i="12"/>
  <c r="CE281" i="12"/>
  <c r="CF281" i="12"/>
  <c r="CC281" i="12"/>
  <c r="CD281" i="12" s="1"/>
  <c r="BG269" i="14" l="1"/>
  <c r="BF269" i="14"/>
  <c r="CH281" i="12"/>
  <c r="CG281" i="12"/>
  <c r="BH269" i="14" l="1"/>
  <c r="BI269" i="14" s="1"/>
  <c r="CI281" i="12"/>
  <c r="CJ281" i="12" s="1"/>
  <c r="BM269" i="14" l="1"/>
  <c r="BN269" i="14"/>
  <c r="BK269" i="14"/>
  <c r="BJ269" i="14"/>
  <c r="CL281" i="12"/>
  <c r="CO281" i="12"/>
  <c r="CN281" i="12"/>
  <c r="CK281" i="12"/>
  <c r="CM281" i="12" s="1"/>
  <c r="CP281" i="12" s="1"/>
  <c r="BL269" i="14" l="1"/>
  <c r="BP269" i="14"/>
  <c r="BO269" i="14"/>
  <c r="CQ281" i="12"/>
  <c r="BQ269" i="14" l="1"/>
  <c r="BR269" i="14" s="1"/>
  <c r="CR281" i="12"/>
  <c r="CS281" i="12" s="1"/>
  <c r="BV269" i="14" l="1"/>
  <c r="BW269" i="14"/>
  <c r="BT269" i="14"/>
  <c r="BS269" i="14"/>
  <c r="BU269" i="14" s="1"/>
  <c r="CX281" i="12"/>
  <c r="CW281" i="12"/>
  <c r="CT281" i="12"/>
  <c r="CU281" i="12"/>
  <c r="BX269" i="14" l="1"/>
  <c r="BY269" i="14"/>
  <c r="CV281" i="12"/>
  <c r="BZ269" i="14" l="1"/>
  <c r="CA269" i="14" s="1"/>
  <c r="CB269" i="14" s="1"/>
  <c r="CZ281" i="12"/>
  <c r="CY281" i="12"/>
  <c r="CE269" i="14" l="1"/>
  <c r="CF269" i="14"/>
  <c r="CC269" i="14"/>
  <c r="CD269" i="14" s="1"/>
  <c r="DA281" i="12"/>
  <c r="DB281" i="12" s="1"/>
  <c r="DF281" i="12" s="1"/>
  <c r="CH269" i="14" l="1"/>
  <c r="CG269" i="14"/>
  <c r="DD281" i="12"/>
  <c r="DC281" i="12"/>
  <c r="DE281" i="12" s="1"/>
  <c r="DH281" i="12" s="1"/>
  <c r="DG281" i="12"/>
  <c r="CI269" i="14" l="1"/>
  <c r="CJ269" i="14" s="1"/>
  <c r="DI281" i="12"/>
  <c r="DJ281" i="12" s="1"/>
  <c r="DK281" i="12" s="1"/>
  <c r="CN269" i="14" l="1"/>
  <c r="CO269" i="14"/>
  <c r="CL269" i="14"/>
  <c r="CK269" i="14"/>
  <c r="DO281" i="12"/>
  <c r="DP281" i="12"/>
  <c r="DL281" i="12"/>
  <c r="DM281" i="12"/>
  <c r="CM269" i="14" l="1"/>
  <c r="CP269" i="14"/>
  <c r="CQ269" i="14"/>
  <c r="DN281" i="12"/>
  <c r="DR281" i="12" s="1"/>
  <c r="CR269" i="14" l="1"/>
  <c r="CS269" i="14" s="1"/>
  <c r="DQ281" i="12"/>
  <c r="DS281" i="12" s="1"/>
  <c r="DT281" i="12" s="1"/>
  <c r="DU281" i="12" s="1"/>
  <c r="CW269" i="14" l="1"/>
  <c r="CX269" i="14"/>
  <c r="CT269" i="14"/>
  <c r="CU269" i="14"/>
  <c r="DV281" i="12"/>
  <c r="DY281" i="12"/>
  <c r="DX281" i="12"/>
  <c r="DW281" i="12"/>
  <c r="CV269" i="14" l="1"/>
  <c r="DZ281" i="12"/>
  <c r="EA281" i="12"/>
  <c r="CZ269" i="14" l="1"/>
  <c r="CY269" i="14"/>
  <c r="EB281" i="12"/>
  <c r="EC281" i="12" s="1"/>
  <c r="EE281" i="12" s="1"/>
  <c r="DA269" i="14" l="1"/>
  <c r="DB269" i="14" s="1"/>
  <c r="EH281" i="12"/>
  <c r="EG281" i="12"/>
  <c r="ED281" i="12"/>
  <c r="EF281" i="12" s="1"/>
  <c r="EI281" i="12" s="1"/>
  <c r="DF269" i="14" l="1"/>
  <c r="DG269" i="14"/>
  <c r="DD269" i="14"/>
  <c r="DC269" i="14"/>
  <c r="EJ281" i="12"/>
  <c r="EK281" i="12" s="1"/>
  <c r="EL281" i="12" s="1"/>
  <c r="EM281" i="12" s="1"/>
  <c r="DE269" i="14" l="1"/>
  <c r="DH269" i="14" s="1"/>
  <c r="EN281" i="12"/>
  <c r="EO281" i="12" s="1"/>
  <c r="EQ281" i="12"/>
  <c r="EP281" i="12"/>
  <c r="ER281" i="12" s="1"/>
  <c r="DI269" i="14" l="1"/>
  <c r="DJ269" i="14" s="1"/>
  <c r="DK269" i="14" s="1"/>
  <c r="DL269" i="14" s="1"/>
  <c r="ES281" i="12"/>
  <c r="ET281" i="12" s="1"/>
  <c r="EU281" i="12" s="1"/>
  <c r="EY281" i="12" s="1"/>
  <c r="DO269" i="14" l="1"/>
  <c r="DP269" i="14"/>
  <c r="DM269" i="14"/>
  <c r="DN269" i="14" s="1"/>
  <c r="EW281" i="12"/>
  <c r="EV281" i="12"/>
  <c r="EX281" i="12" s="1"/>
  <c r="EZ281" i="12"/>
  <c r="DQ269" i="14" l="1"/>
  <c r="DR269" i="14"/>
  <c r="FB281" i="12"/>
  <c r="FA281" i="12"/>
  <c r="DS269" i="14" l="1"/>
  <c r="DT269" i="14" s="1"/>
  <c r="DU269" i="14" s="1"/>
  <c r="FC281" i="12"/>
  <c r="FD281" i="12" s="1"/>
  <c r="FE281" i="12" s="1"/>
  <c r="DX269" i="14" l="1"/>
  <c r="DY269" i="14"/>
  <c r="DV269" i="14"/>
  <c r="DW269" i="14" s="1"/>
  <c r="FF281" i="12"/>
  <c r="FI281" i="12"/>
  <c r="FH281" i="12"/>
  <c r="FG281" i="12"/>
  <c r="EA269" i="14" l="1"/>
  <c r="DZ269" i="14"/>
  <c r="FJ281" i="12"/>
  <c r="FK281" i="12"/>
  <c r="EB269" i="14" l="1"/>
  <c r="EC269" i="14" s="1"/>
  <c r="EE269" i="14" s="1"/>
  <c r="FL281" i="12"/>
  <c r="FM281" i="12" s="1"/>
  <c r="FO281" i="12" s="1"/>
  <c r="EG269" i="14" l="1"/>
  <c r="EH269" i="14"/>
  <c r="ED269" i="14"/>
  <c r="EF269" i="14" s="1"/>
  <c r="FN281" i="12"/>
  <c r="FP281" i="12" s="1"/>
  <c r="FQ281" i="12"/>
  <c r="FR281" i="12"/>
  <c r="EJ269" i="14" l="1"/>
  <c r="EI269" i="14"/>
  <c r="FT281" i="12"/>
  <c r="FS281" i="12"/>
  <c r="EK269" i="14" l="1"/>
  <c r="EL269" i="14" s="1"/>
  <c r="FU281" i="12"/>
  <c r="FV281" i="12" s="1"/>
  <c r="EP269" i="14" l="1"/>
  <c r="EQ269" i="14"/>
  <c r="EN269" i="14"/>
  <c r="EM269" i="14"/>
  <c r="FX281" i="12"/>
  <c r="GA281" i="12"/>
  <c r="FZ281" i="12"/>
  <c r="FW281" i="12"/>
  <c r="FY281" i="12" s="1"/>
  <c r="EO269" i="14" l="1"/>
  <c r="ER269" i="14"/>
  <c r="ES269" i="14"/>
  <c r="GB281" i="12"/>
  <c r="GC281" i="12"/>
  <c r="ET269" i="14" l="1"/>
  <c r="EU269" i="14" s="1"/>
  <c r="EV269" i="14" s="1"/>
  <c r="GD281" i="12"/>
  <c r="GE281" i="12" s="1"/>
  <c r="GG281" i="12" s="1"/>
  <c r="EY269" i="14" l="1"/>
  <c r="EZ269" i="14"/>
  <c r="EW269" i="14"/>
  <c r="EX269" i="14" s="1"/>
  <c r="GF281" i="12"/>
  <c r="GH281" i="12" s="1"/>
  <c r="GJ281" i="12"/>
  <c r="GI281" i="12"/>
  <c r="FB269" i="14" l="1"/>
  <c r="FA269" i="14"/>
  <c r="GK281" i="12"/>
  <c r="GL281" i="12"/>
  <c r="FC269" i="14" l="1"/>
  <c r="FD269" i="14" s="1"/>
  <c r="FF269" i="14" s="1"/>
  <c r="GM281" i="12"/>
  <c r="GN281" i="12" s="1"/>
  <c r="GS281" i="12" s="1"/>
  <c r="FH269" i="14" l="1"/>
  <c r="FI269" i="14"/>
  <c r="FE269" i="14"/>
  <c r="FG269" i="14" s="1"/>
  <c r="GO281" i="12"/>
  <c r="GP281" i="12"/>
  <c r="GQ281" i="12" s="1"/>
  <c r="GR281" i="12"/>
  <c r="FJ269" i="14" l="1"/>
  <c r="FK269" i="14"/>
  <c r="GU281" i="12"/>
  <c r="GT281" i="12"/>
  <c r="FL269" i="14" l="1"/>
  <c r="FM269" i="14" s="1"/>
  <c r="FN269" i="14" s="1"/>
  <c r="GV281" i="12"/>
  <c r="GW281" i="12" s="1"/>
  <c r="GX281" i="12" s="1"/>
  <c r="FQ269" i="14" l="1"/>
  <c r="FR269" i="14"/>
  <c r="FO269" i="14"/>
  <c r="FP269" i="14" s="1"/>
  <c r="GY281" i="12"/>
  <c r="HB281" i="12"/>
  <c r="HA281" i="12"/>
  <c r="GZ281" i="12"/>
  <c r="FT269" i="14" l="1"/>
  <c r="FS269" i="14"/>
  <c r="HD281" i="12"/>
  <c r="M281" i="12"/>
  <c r="HC281" i="12"/>
  <c r="FU269" i="14" l="1"/>
  <c r="FV269" i="14" s="1"/>
  <c r="FX269" i="14" s="1"/>
  <c r="HE281" i="12"/>
  <c r="HF281" i="12" s="1"/>
  <c r="C281" i="12"/>
  <c r="M282" i="12"/>
  <c r="C282" i="12" s="1"/>
  <c r="O283" i="12"/>
  <c r="FZ269" i="14" l="1"/>
  <c r="GA269" i="14"/>
  <c r="FW269" i="14"/>
  <c r="FY269" i="14" s="1"/>
  <c r="G282" i="12"/>
  <c r="I282" i="12" s="1"/>
  <c r="F282" i="12"/>
  <c r="H282" i="12" s="1"/>
  <c r="O282" i="12"/>
  <c r="P283" i="12"/>
  <c r="G281" i="12"/>
  <c r="I281" i="12" s="1"/>
  <c r="F281" i="12"/>
  <c r="H281" i="12" s="1"/>
  <c r="GB269" i="14" l="1"/>
  <c r="GC269" i="14"/>
  <c r="Q283" i="12"/>
  <c r="T283" i="12"/>
  <c r="U283" i="12"/>
  <c r="R283" i="12"/>
  <c r="S283" i="12" s="1"/>
  <c r="GD269" i="14" l="1"/>
  <c r="GE269" i="14" s="1"/>
  <c r="W283" i="12"/>
  <c r="V283" i="12"/>
  <c r="GI269" i="14" l="1"/>
  <c r="GJ269" i="14"/>
  <c r="GF269" i="14"/>
  <c r="GG269" i="14"/>
  <c r="X283" i="12"/>
  <c r="Y283" i="12" s="1"/>
  <c r="Z283" i="12" s="1"/>
  <c r="GH269" i="14" l="1"/>
  <c r="AA283" i="12"/>
  <c r="AB283" i="12" s="1"/>
  <c r="AC283" i="12"/>
  <c r="AD283" i="12"/>
  <c r="GK269" i="14" l="1"/>
  <c r="GL269" i="14"/>
  <c r="AE283" i="12"/>
  <c r="AF283" i="12"/>
  <c r="GM269" i="14" l="1"/>
  <c r="GN269" i="14" s="1"/>
  <c r="AG283" i="12"/>
  <c r="AH283" i="12" s="1"/>
  <c r="AJ283" i="12" s="1"/>
  <c r="GR269" i="14" l="1"/>
  <c r="GS269" i="14"/>
  <c r="GO269" i="14"/>
  <c r="GP269" i="14"/>
  <c r="AI283" i="12"/>
  <c r="AK283" i="12" s="1"/>
  <c r="AM283" i="12"/>
  <c r="AL283" i="12"/>
  <c r="GQ269" i="14" l="1"/>
  <c r="AO283" i="12"/>
  <c r="AN283" i="12"/>
  <c r="GU269" i="14" l="1"/>
  <c r="GT269" i="14"/>
  <c r="AP283" i="12"/>
  <c r="AQ283" i="12" s="1"/>
  <c r="GV269" i="14" l="1"/>
  <c r="GW269" i="14" s="1"/>
  <c r="AS283" i="12"/>
  <c r="AU283" i="12"/>
  <c r="AV283" i="12"/>
  <c r="AR283" i="12"/>
  <c r="AT283" i="12" s="1"/>
  <c r="HA269" i="14" l="1"/>
  <c r="HB269" i="14"/>
  <c r="GY269" i="14"/>
  <c r="GX269" i="14"/>
  <c r="AX283" i="12"/>
  <c r="AW283" i="12"/>
  <c r="GZ269" i="14" l="1"/>
  <c r="M269" i="14"/>
  <c r="HD269" i="14"/>
  <c r="HC269" i="14"/>
  <c r="HE269" i="14" s="1"/>
  <c r="HF269" i="14" s="1"/>
  <c r="AY283" i="12"/>
  <c r="AZ283" i="12" s="1"/>
  <c r="BA283" i="12" s="1"/>
  <c r="O271" i="14" l="1"/>
  <c r="M270" i="14"/>
  <c r="C270" i="14" s="1"/>
  <c r="C269" i="14"/>
  <c r="BB283" i="12"/>
  <c r="BC283" i="12" s="1"/>
  <c r="BE283" i="12"/>
  <c r="BD283" i="12"/>
  <c r="G270" i="14" l="1"/>
  <c r="I270" i="14" s="1"/>
  <c r="F270" i="14"/>
  <c r="H270" i="14" s="1"/>
  <c r="G269" i="14"/>
  <c r="I269" i="14" s="1"/>
  <c r="F269" i="14"/>
  <c r="H269" i="14" s="1"/>
  <c r="O270" i="14"/>
  <c r="P271" i="14"/>
  <c r="Q271" i="14" s="1"/>
  <c r="BF283" i="12"/>
  <c r="BG283" i="12"/>
  <c r="R271" i="14" l="1"/>
  <c r="S271" i="14" s="1"/>
  <c r="T271" i="14"/>
  <c r="U271" i="14"/>
  <c r="BH283" i="12"/>
  <c r="BI283" i="12" s="1"/>
  <c r="BK283" i="12" s="1"/>
  <c r="W271" i="14" l="1"/>
  <c r="V271" i="14"/>
  <c r="BJ283" i="12"/>
  <c r="BM283" i="12"/>
  <c r="BN283" i="12"/>
  <c r="BL283" i="12"/>
  <c r="BO283" i="12" s="1"/>
  <c r="X271" i="14" l="1"/>
  <c r="Y271" i="14" s="1"/>
  <c r="BP283" i="12"/>
  <c r="BQ283" i="12" s="1"/>
  <c r="BR283" i="12" s="1"/>
  <c r="BS283" i="12" s="1"/>
  <c r="AC271" i="14" l="1"/>
  <c r="AD271" i="14"/>
  <c r="AA271" i="14"/>
  <c r="Z271" i="14"/>
  <c r="BT283" i="12"/>
  <c r="BU283" i="12" s="1"/>
  <c r="BV283" i="12"/>
  <c r="BW283" i="12"/>
  <c r="AB271" i="14" l="1"/>
  <c r="AE271" i="14" s="1"/>
  <c r="AF271" i="14"/>
  <c r="BX283" i="12"/>
  <c r="BY283" i="12"/>
  <c r="AG271" i="14" l="1"/>
  <c r="AH271" i="14" s="1"/>
  <c r="BZ283" i="12"/>
  <c r="CA283" i="12" s="1"/>
  <c r="CE283" i="12" s="1"/>
  <c r="AL271" i="14" l="1"/>
  <c r="AM271" i="14"/>
  <c r="AI271" i="14"/>
  <c r="AJ271" i="14"/>
  <c r="CB283" i="12"/>
  <c r="CC283" i="12"/>
  <c r="CD283" i="12" s="1"/>
  <c r="CG283" i="12" s="1"/>
  <c r="CF283" i="12"/>
  <c r="AK271" i="14" l="1"/>
  <c r="CH283" i="12"/>
  <c r="CI283" i="12" s="1"/>
  <c r="CJ283" i="12" s="1"/>
  <c r="CN283" i="12" s="1"/>
  <c r="AN271" i="14" l="1"/>
  <c r="AO271" i="14"/>
  <c r="CK283" i="12"/>
  <c r="CO283" i="12"/>
  <c r="CL283" i="12"/>
  <c r="AP271" i="14" l="1"/>
  <c r="AQ271" i="14" s="1"/>
  <c r="CM283" i="12"/>
  <c r="AU271" i="14" l="1"/>
  <c r="AV271" i="14"/>
  <c r="AR271" i="14"/>
  <c r="AS271" i="14"/>
  <c r="CQ283" i="12"/>
  <c r="CP283" i="12"/>
  <c r="CR283" i="12" s="1"/>
  <c r="CS283" i="12" s="1"/>
  <c r="CU283" i="12" s="1"/>
  <c r="AT271" i="14" l="1"/>
  <c r="CX283" i="12"/>
  <c r="CT283" i="12"/>
  <c r="CV283" i="12" s="1"/>
  <c r="CW283" i="12"/>
  <c r="AW271" i="14" l="1"/>
  <c r="AX271" i="14"/>
  <c r="CY283" i="12"/>
  <c r="CZ283" i="12"/>
  <c r="AY271" i="14" l="1"/>
  <c r="AZ271" i="14" s="1"/>
  <c r="DA283" i="12"/>
  <c r="DB283" i="12" s="1"/>
  <c r="DG283" i="12" s="1"/>
  <c r="BD271" i="14" l="1"/>
  <c r="BE271" i="14"/>
  <c r="BA271" i="14"/>
  <c r="BB271" i="14"/>
  <c r="DD283" i="12"/>
  <c r="DF283" i="12"/>
  <c r="DC283" i="12"/>
  <c r="DE283" i="12" s="1"/>
  <c r="DI283" i="12" s="1"/>
  <c r="BC271" i="14" l="1"/>
  <c r="DH283" i="12"/>
  <c r="DJ283" i="12" s="1"/>
  <c r="DK283" i="12" s="1"/>
  <c r="DM283" i="12" s="1"/>
  <c r="BF271" i="14" l="1"/>
  <c r="BG271" i="14"/>
  <c r="DL283" i="12"/>
  <c r="DN283" i="12" s="1"/>
  <c r="DO283" i="12"/>
  <c r="DP283" i="12"/>
  <c r="BH271" i="14" l="1"/>
  <c r="BI271" i="14" s="1"/>
  <c r="DR283" i="12"/>
  <c r="DQ283" i="12"/>
  <c r="BM271" i="14" l="1"/>
  <c r="BN271" i="14"/>
  <c r="BJ271" i="14"/>
  <c r="BK271" i="14"/>
  <c r="DS283" i="12"/>
  <c r="DT283" i="12" s="1"/>
  <c r="DV283" i="12" s="1"/>
  <c r="BL271" i="14" l="1"/>
  <c r="DU283" i="12"/>
  <c r="DX283" i="12"/>
  <c r="DW283" i="12"/>
  <c r="DY283" i="12"/>
  <c r="BP271" i="14" l="1"/>
  <c r="BO271" i="14"/>
  <c r="EA283" i="12"/>
  <c r="DZ283" i="12"/>
  <c r="BQ271" i="14" l="1"/>
  <c r="BR271" i="14" s="1"/>
  <c r="BT271" i="14" s="1"/>
  <c r="EB283" i="12"/>
  <c r="EC283" i="12" s="1"/>
  <c r="EG283" i="12" s="1"/>
  <c r="BV271" i="14" l="1"/>
  <c r="BW271" i="14"/>
  <c r="BS271" i="14"/>
  <c r="BU271" i="14" s="1"/>
  <c r="EH283" i="12"/>
  <c r="EE283" i="12"/>
  <c r="ED283" i="12"/>
  <c r="BY271" i="14" l="1"/>
  <c r="BX271" i="14"/>
  <c r="EF283" i="12"/>
  <c r="EJ283" i="12" s="1"/>
  <c r="BZ271" i="14" l="1"/>
  <c r="CA271" i="14" s="1"/>
  <c r="EI283" i="12"/>
  <c r="EK283" i="12" s="1"/>
  <c r="EL283" i="12" s="1"/>
  <c r="EN283" i="12" s="1"/>
  <c r="CE271" i="14" l="1"/>
  <c r="CF271" i="14"/>
  <c r="CC271" i="14"/>
  <c r="CB271" i="14"/>
  <c r="EQ283" i="12"/>
  <c r="EP283" i="12"/>
  <c r="EM283" i="12"/>
  <c r="EO283" i="12" s="1"/>
  <c r="CD271" i="14" l="1"/>
  <c r="CH271" i="14"/>
  <c r="CG271" i="14"/>
  <c r="ES283" i="12"/>
  <c r="ER283" i="12"/>
  <c r="CI271" i="14" l="1"/>
  <c r="CJ271" i="14" s="1"/>
  <c r="ET283" i="12"/>
  <c r="EU283" i="12" s="1"/>
  <c r="EV283" i="12" s="1"/>
  <c r="CN271" i="14" l="1"/>
  <c r="CO271" i="14"/>
  <c r="CL271" i="14"/>
  <c r="CK271" i="14"/>
  <c r="EW283" i="12"/>
  <c r="EY283" i="12"/>
  <c r="EZ283" i="12"/>
  <c r="EX283" i="12"/>
  <c r="CM271" i="14" l="1"/>
  <c r="CQ271" i="14"/>
  <c r="CP271" i="14"/>
  <c r="FB283" i="12"/>
  <c r="FA283" i="12"/>
  <c r="CR271" i="14" l="1"/>
  <c r="CS271" i="14" s="1"/>
  <c r="FC283" i="12"/>
  <c r="FD283" i="12" s="1"/>
  <c r="FH283" i="12" s="1"/>
  <c r="CW271" i="14" l="1"/>
  <c r="CX271" i="14"/>
  <c r="CU271" i="14"/>
  <c r="CT271" i="14"/>
  <c r="FE283" i="12"/>
  <c r="FF283" i="12"/>
  <c r="FG283" i="12" s="1"/>
  <c r="FK283" i="12" s="1"/>
  <c r="FI283" i="12"/>
  <c r="CV271" i="14" l="1"/>
  <c r="CY271" i="14"/>
  <c r="CZ271" i="14"/>
  <c r="FJ283" i="12"/>
  <c r="FL283" i="12" s="1"/>
  <c r="FM283" i="12" s="1"/>
  <c r="DA271" i="14" l="1"/>
  <c r="DB271" i="14" s="1"/>
  <c r="FO283" i="12"/>
  <c r="FN283" i="12"/>
  <c r="FR283" i="12"/>
  <c r="FQ283" i="12"/>
  <c r="DF271" i="14" l="1"/>
  <c r="DG271" i="14"/>
  <c r="DC271" i="14"/>
  <c r="DD271" i="14"/>
  <c r="FP283" i="12"/>
  <c r="FS283" i="12" s="1"/>
  <c r="DE271" i="14" l="1"/>
  <c r="FT283" i="12"/>
  <c r="FU283" i="12" s="1"/>
  <c r="FV283" i="12" s="1"/>
  <c r="FW283" i="12" s="1"/>
  <c r="DH271" i="14" l="1"/>
  <c r="DI271" i="14"/>
  <c r="FX283" i="12"/>
  <c r="FY283" i="12" s="1"/>
  <c r="FZ283" i="12"/>
  <c r="GB283" i="12" s="1"/>
  <c r="GA283" i="12"/>
  <c r="GC283" i="12" s="1"/>
  <c r="DJ271" i="14" l="1"/>
  <c r="DK271" i="14" s="1"/>
  <c r="DL271" i="14" s="1"/>
  <c r="GD283" i="12"/>
  <c r="GE283" i="12" s="1"/>
  <c r="GG283" i="12" s="1"/>
  <c r="DO271" i="14" l="1"/>
  <c r="DP271" i="14"/>
  <c r="DM271" i="14"/>
  <c r="DN271" i="14" s="1"/>
  <c r="GI283" i="12"/>
  <c r="GJ283" i="12"/>
  <c r="GF283" i="12"/>
  <c r="GH283" i="12" s="1"/>
  <c r="GK283" i="12" s="1"/>
  <c r="DQ271" i="14" l="1"/>
  <c r="DR271" i="14"/>
  <c r="GL283" i="12"/>
  <c r="GM283" i="12" s="1"/>
  <c r="GN283" i="12" s="1"/>
  <c r="GP283" i="12" s="1"/>
  <c r="DS271" i="14" l="1"/>
  <c r="DT271" i="14" s="1"/>
  <c r="DU271" i="14" s="1"/>
  <c r="GR283" i="12"/>
  <c r="GS283" i="12"/>
  <c r="GO283" i="12"/>
  <c r="GQ283" i="12" s="1"/>
  <c r="GT283" i="12" s="1"/>
  <c r="DX271" i="14" l="1"/>
  <c r="DY271" i="14"/>
  <c r="DV271" i="14"/>
  <c r="DW271" i="14" s="1"/>
  <c r="GU283" i="12"/>
  <c r="GV283" i="12" s="1"/>
  <c r="GW283" i="12" s="1"/>
  <c r="DZ271" i="14" l="1"/>
  <c r="EA271" i="14"/>
  <c r="HB283" i="12"/>
  <c r="HA283" i="12"/>
  <c r="GY283" i="12"/>
  <c r="GX283" i="12"/>
  <c r="EB271" i="14" l="1"/>
  <c r="EC271" i="14" s="1"/>
  <c r="ED271" i="14" s="1"/>
  <c r="GZ283" i="12"/>
  <c r="EG271" i="14" l="1"/>
  <c r="EH271" i="14"/>
  <c r="EE271" i="14"/>
  <c r="EF271" i="14" s="1"/>
  <c r="HC283" i="12"/>
  <c r="HD283" i="12"/>
  <c r="M283" i="12"/>
  <c r="EJ271" i="14" l="1"/>
  <c r="EI271" i="14"/>
  <c r="C283" i="12"/>
  <c r="M284" i="12"/>
  <c r="C284" i="12" s="1"/>
  <c r="O285" i="12"/>
  <c r="HE283" i="12"/>
  <c r="HF283" i="12" s="1"/>
  <c r="EK271" i="14" l="1"/>
  <c r="EL271" i="14" s="1"/>
  <c r="EN271" i="14" s="1"/>
  <c r="F284" i="12"/>
  <c r="H284" i="12" s="1"/>
  <c r="G284" i="12"/>
  <c r="I284" i="12" s="1"/>
  <c r="P285" i="12"/>
  <c r="O284" i="12"/>
  <c r="F283" i="12"/>
  <c r="H283" i="12" s="1"/>
  <c r="G283" i="12"/>
  <c r="I283" i="12" s="1"/>
  <c r="EP271" i="14" l="1"/>
  <c r="EQ271" i="14"/>
  <c r="EM271" i="14"/>
  <c r="EO271" i="14" s="1"/>
  <c r="Q285" i="12"/>
  <c r="T285" i="12"/>
  <c r="U285" i="12"/>
  <c r="R285" i="12"/>
  <c r="ES271" i="14" l="1"/>
  <c r="ER271" i="14"/>
  <c r="S285" i="12"/>
  <c r="V285" i="12" s="1"/>
  <c r="ET271" i="14" l="1"/>
  <c r="EU271" i="14" s="1"/>
  <c r="W285" i="12"/>
  <c r="X285" i="12" s="1"/>
  <c r="Y285" i="12" s="1"/>
  <c r="EY271" i="14" l="1"/>
  <c r="EZ271" i="14"/>
  <c r="EW271" i="14"/>
  <c r="EV271" i="14"/>
  <c r="Z285" i="12"/>
  <c r="AD285" i="12"/>
  <c r="AC285" i="12"/>
  <c r="AA285" i="12"/>
  <c r="AB285" i="12" s="1"/>
  <c r="EX271" i="14" l="1"/>
  <c r="FB271" i="14"/>
  <c r="FA271" i="14"/>
  <c r="AE285" i="12"/>
  <c r="AF285" i="12"/>
  <c r="FC271" i="14" l="1"/>
  <c r="FD271" i="14" s="1"/>
  <c r="AG285" i="12"/>
  <c r="AH285" i="12" s="1"/>
  <c r="AJ285" i="12" s="1"/>
  <c r="FH271" i="14" l="1"/>
  <c r="FI271" i="14"/>
  <c r="FF271" i="14"/>
  <c r="FE271" i="14"/>
  <c r="AI285" i="12"/>
  <c r="AL285" i="12"/>
  <c r="AM285" i="12"/>
  <c r="AK285" i="12"/>
  <c r="FG271" i="14" l="1"/>
  <c r="FK271" i="14"/>
  <c r="FJ271" i="14"/>
  <c r="AO285" i="12"/>
  <c r="AN285" i="12"/>
  <c r="FL271" i="14" l="1"/>
  <c r="FM271" i="14" s="1"/>
  <c r="AP285" i="12"/>
  <c r="AQ285" i="12" s="1"/>
  <c r="AR285" i="12" s="1"/>
  <c r="FQ271" i="14" l="1"/>
  <c r="FR271" i="14"/>
  <c r="FO271" i="14"/>
  <c r="FN271" i="14"/>
  <c r="AV285" i="12"/>
  <c r="AU285" i="12"/>
  <c r="AS285" i="12"/>
  <c r="AT285" i="12" s="1"/>
  <c r="FP271" i="14" l="1"/>
  <c r="FS271" i="14"/>
  <c r="FT271" i="14"/>
  <c r="AW285" i="12"/>
  <c r="AX285" i="12"/>
  <c r="FU271" i="14" l="1"/>
  <c r="FV271" i="14" s="1"/>
  <c r="AY285" i="12"/>
  <c r="AZ285" i="12" s="1"/>
  <c r="BB285" i="12" s="1"/>
  <c r="FZ271" i="14" l="1"/>
  <c r="GA271" i="14"/>
  <c r="FW271" i="14"/>
  <c r="FX271" i="14"/>
  <c r="BD285" i="12"/>
  <c r="BE285" i="12"/>
  <c r="BA285" i="12"/>
  <c r="BC285" i="12" s="1"/>
  <c r="BG285" i="12" s="1"/>
  <c r="FY271" i="14" l="1"/>
  <c r="BF285" i="12"/>
  <c r="BH285" i="12" s="1"/>
  <c r="BI285" i="12" s="1"/>
  <c r="BM285" i="12" s="1"/>
  <c r="GB271" i="14" l="1"/>
  <c r="GC271" i="14"/>
  <c r="BK285" i="12"/>
  <c r="BJ285" i="12"/>
  <c r="BL285" i="12" s="1"/>
  <c r="BO285" i="12" s="1"/>
  <c r="BN285" i="12"/>
  <c r="GD271" i="14" l="1"/>
  <c r="GE271" i="14" s="1"/>
  <c r="BP285" i="12"/>
  <c r="BQ285" i="12" s="1"/>
  <c r="BR285" i="12" s="1"/>
  <c r="BT285" i="12" s="1"/>
  <c r="GI271" i="14" l="1"/>
  <c r="GJ271" i="14"/>
  <c r="GF271" i="14"/>
  <c r="GG271" i="14"/>
  <c r="BV285" i="12"/>
  <c r="BW285" i="12"/>
  <c r="BS285" i="12"/>
  <c r="BU285" i="12" s="1"/>
  <c r="BY285" i="12" s="1"/>
  <c r="GH271" i="14" l="1"/>
  <c r="BX285" i="12"/>
  <c r="BZ285" i="12" s="1"/>
  <c r="CA285" i="12" s="1"/>
  <c r="GK271" i="14" l="1"/>
  <c r="GL271" i="14"/>
  <c r="CB285" i="12"/>
  <c r="CF285" i="12"/>
  <c r="CC285" i="12"/>
  <c r="CD285" i="12" s="1"/>
  <c r="CE285" i="12"/>
  <c r="GM271" i="14" l="1"/>
  <c r="GN271" i="14" s="1"/>
  <c r="CH285" i="12"/>
  <c r="CG285" i="12"/>
  <c r="CI285" i="12" s="1"/>
  <c r="CJ285" i="12" s="1"/>
  <c r="CK285" i="12" s="1"/>
  <c r="GR271" i="14" l="1"/>
  <c r="GS271" i="14"/>
  <c r="GO271" i="14"/>
  <c r="GP271" i="14"/>
  <c r="CL285" i="12"/>
  <c r="CO285" i="12"/>
  <c r="CN285" i="12"/>
  <c r="CM285" i="12"/>
  <c r="GQ271" i="14" l="1"/>
  <c r="CP285" i="12"/>
  <c r="CQ285" i="12"/>
  <c r="GT271" i="14" l="1"/>
  <c r="GU271" i="14"/>
  <c r="CR285" i="12"/>
  <c r="CS285" i="12" s="1"/>
  <c r="CX285" i="12" s="1"/>
  <c r="GV271" i="14" l="1"/>
  <c r="GW271" i="14" s="1"/>
  <c r="GX271" i="14" s="1"/>
  <c r="CU285" i="12"/>
  <c r="CW285" i="12"/>
  <c r="CT285" i="12"/>
  <c r="CV285" i="12" s="1"/>
  <c r="HA271" i="14" l="1"/>
  <c r="HB271" i="14"/>
  <c r="GY271" i="14"/>
  <c r="GZ271" i="14" s="1"/>
  <c r="CY285" i="12"/>
  <c r="CZ285" i="12"/>
  <c r="M271" i="14" l="1"/>
  <c r="HD271" i="14"/>
  <c r="HC271" i="14"/>
  <c r="HE271" i="14" s="1"/>
  <c r="HF271" i="14" s="1"/>
  <c r="DA285" i="12"/>
  <c r="DB285" i="12" s="1"/>
  <c r="DD285" i="12" s="1"/>
  <c r="O273" i="14" l="1"/>
  <c r="M272" i="14"/>
  <c r="C272" i="14" s="1"/>
  <c r="C271" i="14"/>
  <c r="DF285" i="12"/>
  <c r="DG285" i="12"/>
  <c r="DC285" i="12"/>
  <c r="DE285" i="12" s="1"/>
  <c r="DH285" i="12" s="1"/>
  <c r="G272" i="14" l="1"/>
  <c r="I272" i="14" s="1"/>
  <c r="F272" i="14"/>
  <c r="H272" i="14" s="1"/>
  <c r="G271" i="14"/>
  <c r="I271" i="14" s="1"/>
  <c r="F271" i="14"/>
  <c r="H271" i="14" s="1"/>
  <c r="P273" i="14"/>
  <c r="R273" i="14" s="1"/>
  <c r="O272" i="14"/>
  <c r="DI285" i="12"/>
  <c r="DJ285" i="12" s="1"/>
  <c r="DK285" i="12" s="1"/>
  <c r="DL285" i="12" s="1"/>
  <c r="Q273" i="14" l="1"/>
  <c r="T273" i="14"/>
  <c r="U273" i="14"/>
  <c r="S273" i="14"/>
  <c r="DP285" i="12"/>
  <c r="DM285" i="12"/>
  <c r="DN285" i="12" s="1"/>
  <c r="DO285" i="12"/>
  <c r="W273" i="14" l="1"/>
  <c r="V273" i="14"/>
  <c r="DQ285" i="12"/>
  <c r="DR285" i="12"/>
  <c r="X273" i="14" l="1"/>
  <c r="Y273" i="14" s="1"/>
  <c r="DS285" i="12"/>
  <c r="DT285" i="12" s="1"/>
  <c r="DU285" i="12" s="1"/>
  <c r="AC273" i="14" l="1"/>
  <c r="AD273" i="14"/>
  <c r="AA273" i="14"/>
  <c r="Z273" i="14"/>
  <c r="DV285" i="12"/>
  <c r="DX285" i="12"/>
  <c r="DY285" i="12"/>
  <c r="DW285" i="12"/>
  <c r="DZ285" i="12" s="1"/>
  <c r="AB273" i="14" l="1"/>
  <c r="AF273" i="14"/>
  <c r="AE273" i="14"/>
  <c r="EA285" i="12"/>
  <c r="AG273" i="14" l="1"/>
  <c r="AH273" i="14" s="1"/>
  <c r="EB285" i="12"/>
  <c r="EC285" i="12" s="1"/>
  <c r="AL273" i="14" l="1"/>
  <c r="AM273" i="14"/>
  <c r="AJ273" i="14"/>
  <c r="AI273" i="14"/>
  <c r="EH285" i="12"/>
  <c r="EG285" i="12"/>
  <c r="ED285" i="12"/>
  <c r="EE285" i="12"/>
  <c r="AK273" i="14" l="1"/>
  <c r="AN273" i="14"/>
  <c r="AO273" i="14"/>
  <c r="EF285" i="12"/>
  <c r="AP273" i="14" l="1"/>
  <c r="AQ273" i="14" s="1"/>
  <c r="AR273" i="14" s="1"/>
  <c r="EJ285" i="12"/>
  <c r="EI285" i="12"/>
  <c r="AU273" i="14" l="1"/>
  <c r="AV273" i="14"/>
  <c r="AS273" i="14"/>
  <c r="AT273" i="14" s="1"/>
  <c r="EK285" i="12"/>
  <c r="EL285" i="12" s="1"/>
  <c r="AW273" i="14" l="1"/>
  <c r="AX273" i="14"/>
  <c r="EN285" i="12"/>
  <c r="EP285" i="12"/>
  <c r="EQ285" i="12"/>
  <c r="EM285" i="12"/>
  <c r="EO285" i="12" s="1"/>
  <c r="AY273" i="14" l="1"/>
  <c r="AZ273" i="14" s="1"/>
  <c r="BA273" i="14" s="1"/>
  <c r="ES285" i="12"/>
  <c r="ER285" i="12"/>
  <c r="BD273" i="14" l="1"/>
  <c r="BE273" i="14"/>
  <c r="BB273" i="14"/>
  <c r="BC273" i="14" s="1"/>
  <c r="ET285" i="12"/>
  <c r="EU285" i="12" s="1"/>
  <c r="EY285" i="12" s="1"/>
  <c r="EZ285" i="12"/>
  <c r="EV285" i="12"/>
  <c r="EW285" i="12"/>
  <c r="BG273" i="14" l="1"/>
  <c r="BF273" i="14"/>
  <c r="EX285" i="12"/>
  <c r="BH273" i="14" l="1"/>
  <c r="BI273" i="14" s="1"/>
  <c r="FB285" i="12"/>
  <c r="FA285" i="12"/>
  <c r="FC285" i="12" s="1"/>
  <c r="FD285" i="12" s="1"/>
  <c r="BM273" i="14" l="1"/>
  <c r="BN273" i="14"/>
  <c r="BK273" i="14"/>
  <c r="BJ273" i="14"/>
  <c r="FF285" i="12"/>
  <c r="FH285" i="12"/>
  <c r="FI285" i="12"/>
  <c r="FE285" i="12"/>
  <c r="FG285" i="12" s="1"/>
  <c r="BL273" i="14" l="1"/>
  <c r="BO273" i="14"/>
  <c r="BP273" i="14"/>
  <c r="FK285" i="12"/>
  <c r="FJ285" i="12"/>
  <c r="BQ273" i="14" l="1"/>
  <c r="BR273" i="14" s="1"/>
  <c r="FL285" i="12"/>
  <c r="FM285" i="12" s="1"/>
  <c r="FN285" i="12" s="1"/>
  <c r="BV273" i="14" l="1"/>
  <c r="BW273" i="14"/>
  <c r="BS273" i="14"/>
  <c r="BT273" i="14"/>
  <c r="FO285" i="12"/>
  <c r="FP285" i="12" s="1"/>
  <c r="FR285" i="12"/>
  <c r="FQ285" i="12"/>
  <c r="BU273" i="14" l="1"/>
  <c r="FS285" i="12"/>
  <c r="FT285" i="12"/>
  <c r="BY273" i="14" l="1"/>
  <c r="BX273" i="14"/>
  <c r="FU285" i="12"/>
  <c r="FV285" i="12" s="1"/>
  <c r="FX285" i="12" s="1"/>
  <c r="BZ273" i="14" l="1"/>
  <c r="CA273" i="14" s="1"/>
  <c r="FW285" i="12"/>
  <c r="FY285" i="12" s="1"/>
  <c r="GA285" i="12"/>
  <c r="FZ285" i="12"/>
  <c r="GB285" i="12" s="1"/>
  <c r="GC285" i="12"/>
  <c r="CE273" i="14" l="1"/>
  <c r="CF273" i="14"/>
  <c r="CC273" i="14"/>
  <c r="CB273" i="14"/>
  <c r="GD285" i="12"/>
  <c r="GE285" i="12" s="1"/>
  <c r="GF285" i="12" s="1"/>
  <c r="CD273" i="14" l="1"/>
  <c r="CG273" i="14"/>
  <c r="CH273" i="14"/>
  <c r="GG285" i="12"/>
  <c r="GI285" i="12"/>
  <c r="GJ285" i="12"/>
  <c r="GH285" i="12"/>
  <c r="GK285" i="12" s="1"/>
  <c r="CI273" i="14" l="1"/>
  <c r="CJ273" i="14" s="1"/>
  <c r="GL285" i="12"/>
  <c r="GM285" i="12" s="1"/>
  <c r="GN285" i="12" s="1"/>
  <c r="CN273" i="14" l="1"/>
  <c r="CO273" i="14"/>
  <c r="CK273" i="14"/>
  <c r="CL273" i="14"/>
  <c r="GO285" i="12"/>
  <c r="GP285" i="12"/>
  <c r="GQ285" i="12" s="1"/>
  <c r="GS285" i="12"/>
  <c r="GR285" i="12"/>
  <c r="CM273" i="14" l="1"/>
  <c r="GU285" i="12"/>
  <c r="GT285" i="12"/>
  <c r="CQ273" i="14" l="1"/>
  <c r="CP273" i="14"/>
  <c r="GV285" i="12"/>
  <c r="GW285" i="12" s="1"/>
  <c r="CR273" i="14" l="1"/>
  <c r="CS273" i="14" s="1"/>
  <c r="HB285" i="12"/>
  <c r="HA285" i="12"/>
  <c r="GY285" i="12"/>
  <c r="GX285" i="12"/>
  <c r="CW273" i="14" l="1"/>
  <c r="CX273" i="14"/>
  <c r="CU273" i="14"/>
  <c r="CT273" i="14"/>
  <c r="GZ285" i="12"/>
  <c r="M285" i="12" s="1"/>
  <c r="HD285" i="12"/>
  <c r="CV273" i="14" l="1"/>
  <c r="CZ273" i="14"/>
  <c r="CY273" i="14"/>
  <c r="HC285" i="12"/>
  <c r="HE285" i="12" s="1"/>
  <c r="HF285" i="12" s="1"/>
  <c r="M286" i="12"/>
  <c r="C286" i="12" s="1"/>
  <c r="C285" i="12"/>
  <c r="O287" i="12"/>
  <c r="DA273" i="14" l="1"/>
  <c r="DB273" i="14" s="1"/>
  <c r="G285" i="12"/>
  <c r="I285" i="12" s="1"/>
  <c r="F285" i="12"/>
  <c r="H285" i="12" s="1"/>
  <c r="P287" i="12"/>
  <c r="Q287" i="12" s="1"/>
  <c r="O286" i="12"/>
  <c r="G286" i="12"/>
  <c r="I286" i="12" s="1"/>
  <c r="F286" i="12"/>
  <c r="H286" i="12" s="1"/>
  <c r="DF273" i="14" l="1"/>
  <c r="DG273" i="14"/>
  <c r="DD273" i="14"/>
  <c r="DC273" i="14"/>
  <c r="T287" i="12"/>
  <c r="U287" i="12"/>
  <c r="R287" i="12"/>
  <c r="S287" i="12" s="1"/>
  <c r="DE273" i="14" l="1"/>
  <c r="DH273" i="14"/>
  <c r="DI273" i="14"/>
  <c r="W287" i="12"/>
  <c r="V287" i="12"/>
  <c r="DJ273" i="14" l="1"/>
  <c r="DK273" i="14" s="1"/>
  <c r="X287" i="12"/>
  <c r="Y287" i="12" s="1"/>
  <c r="DO273" i="14" l="1"/>
  <c r="DP273" i="14"/>
  <c r="DL273" i="14"/>
  <c r="DM273" i="14"/>
  <c r="AA287" i="12"/>
  <c r="AC287" i="12"/>
  <c r="AD287" i="12"/>
  <c r="Z287" i="12"/>
  <c r="AB287" i="12" s="1"/>
  <c r="DN273" i="14" l="1"/>
  <c r="AF287" i="12"/>
  <c r="AE287" i="12"/>
  <c r="DQ273" i="14" l="1"/>
  <c r="DR273" i="14"/>
  <c r="AG287" i="12"/>
  <c r="AH287" i="12" s="1"/>
  <c r="AI287" i="12" s="1"/>
  <c r="DS273" i="14" l="1"/>
  <c r="DT273" i="14" s="1"/>
  <c r="AJ287" i="12"/>
  <c r="AM287" i="12"/>
  <c r="AL287" i="12"/>
  <c r="AK287" i="12"/>
  <c r="DX273" i="14" l="1"/>
  <c r="DY273" i="14"/>
  <c r="DU273" i="14"/>
  <c r="DV273" i="14"/>
  <c r="AO287" i="12"/>
  <c r="AN287" i="12"/>
  <c r="DW273" i="14" l="1"/>
  <c r="AP287" i="12"/>
  <c r="AQ287" i="12" s="1"/>
  <c r="AR287" i="12" s="1"/>
  <c r="EA273" i="14" l="1"/>
  <c r="DZ273" i="14"/>
  <c r="AS287" i="12"/>
  <c r="AT287" i="12" s="1"/>
  <c r="AV287" i="12"/>
  <c r="AU287" i="12"/>
  <c r="EB273" i="14" l="1"/>
  <c r="EC273" i="14" s="1"/>
  <c r="AW287" i="12"/>
  <c r="AX287" i="12"/>
  <c r="AY287" i="12" s="1"/>
  <c r="AZ287" i="12" s="1"/>
  <c r="EG273" i="14" l="1"/>
  <c r="EH273" i="14"/>
  <c r="EE273" i="14"/>
  <c r="ED273" i="14"/>
  <c r="BA287" i="12"/>
  <c r="BB287" i="12"/>
  <c r="BD287" i="12"/>
  <c r="BE287" i="12"/>
  <c r="EF273" i="14" l="1"/>
  <c r="EI273" i="14"/>
  <c r="EJ273" i="14"/>
  <c r="BC287" i="12"/>
  <c r="BG287" i="12" s="1"/>
  <c r="EK273" i="14" l="1"/>
  <c r="EL273" i="14" s="1"/>
  <c r="BF287" i="12"/>
  <c r="BH287" i="12" s="1"/>
  <c r="BI287" i="12" s="1"/>
  <c r="BN287" i="12" s="1"/>
  <c r="EP273" i="14" l="1"/>
  <c r="EQ273" i="14"/>
  <c r="EM273" i="14"/>
  <c r="EN273" i="14"/>
  <c r="BM287" i="12"/>
  <c r="BK287" i="12"/>
  <c r="BJ287" i="12"/>
  <c r="EO273" i="14" l="1"/>
  <c r="BL287" i="12"/>
  <c r="BP287" i="12" s="1"/>
  <c r="ES273" i="14" l="1"/>
  <c r="ER273" i="14"/>
  <c r="BO287" i="12"/>
  <c r="BQ287" i="12" s="1"/>
  <c r="BR287" i="12" s="1"/>
  <c r="BW287" i="12" s="1"/>
  <c r="ET273" i="14" l="1"/>
  <c r="EU273" i="14" s="1"/>
  <c r="BS287" i="12"/>
  <c r="BT287" i="12"/>
  <c r="BV287" i="12"/>
  <c r="EY273" i="14" l="1"/>
  <c r="EZ273" i="14"/>
  <c r="EW273" i="14"/>
  <c r="EV273" i="14"/>
  <c r="EX273" i="14" s="1"/>
  <c r="BU287" i="12"/>
  <c r="FA273" i="14" l="1"/>
  <c r="FB273" i="14"/>
  <c r="BX287" i="12"/>
  <c r="BY287" i="12"/>
  <c r="FC273" i="14" l="1"/>
  <c r="FD273" i="14" s="1"/>
  <c r="BZ287" i="12"/>
  <c r="CA287" i="12" s="1"/>
  <c r="FH273" i="14" l="1"/>
  <c r="FI273" i="14"/>
  <c r="FE273" i="14"/>
  <c r="FF273" i="14"/>
  <c r="CB287" i="12"/>
  <c r="CE287" i="12"/>
  <c r="CF287" i="12"/>
  <c r="CC287" i="12"/>
  <c r="FG273" i="14" l="1"/>
  <c r="CD287" i="12"/>
  <c r="FK273" i="14" l="1"/>
  <c r="FJ273" i="14"/>
  <c r="CH287" i="12"/>
  <c r="CG287" i="12"/>
  <c r="FL273" i="14" l="1"/>
  <c r="FM273" i="14" s="1"/>
  <c r="CI287" i="12"/>
  <c r="CJ287" i="12" s="1"/>
  <c r="CK287" i="12" s="1"/>
  <c r="FQ273" i="14" l="1"/>
  <c r="FR273" i="14"/>
  <c r="FO273" i="14"/>
  <c r="FN273" i="14"/>
  <c r="FP273" i="14" s="1"/>
  <c r="CL287" i="12"/>
  <c r="CM287" i="12" s="1"/>
  <c r="CO287" i="12"/>
  <c r="CN287" i="12"/>
  <c r="FT273" i="14" l="1"/>
  <c r="FS273" i="14"/>
  <c r="CP287" i="12"/>
  <c r="CQ287" i="12"/>
  <c r="FU273" i="14" l="1"/>
  <c r="FV273" i="14" s="1"/>
  <c r="CR287" i="12"/>
  <c r="CS287" i="12" s="1"/>
  <c r="CU287" i="12" s="1"/>
  <c r="FZ273" i="14" l="1"/>
  <c r="GA273" i="14"/>
  <c r="FX273" i="14"/>
  <c r="FW273" i="14"/>
  <c r="CT287" i="12"/>
  <c r="CW287" i="12"/>
  <c r="CX287" i="12"/>
  <c r="CV287" i="12"/>
  <c r="FY273" i="14" l="1"/>
  <c r="GB273" i="14"/>
  <c r="GC273" i="14"/>
  <c r="CZ287" i="12"/>
  <c r="CY287" i="12"/>
  <c r="GD273" i="14" l="1"/>
  <c r="GE273" i="14" s="1"/>
  <c r="DA287" i="12"/>
  <c r="DB287" i="12" s="1"/>
  <c r="DC287" i="12" s="1"/>
  <c r="GI273" i="14" l="1"/>
  <c r="GJ273" i="14"/>
  <c r="GF273" i="14"/>
  <c r="GG273" i="14"/>
  <c r="DF287" i="12"/>
  <c r="DG287" i="12"/>
  <c r="DD287" i="12"/>
  <c r="DE287" i="12" s="1"/>
  <c r="DI287" i="12" s="1"/>
  <c r="GH273" i="14" l="1"/>
  <c r="DH287" i="12"/>
  <c r="DJ287" i="12" s="1"/>
  <c r="DK287" i="12" s="1"/>
  <c r="DM287" i="12" s="1"/>
  <c r="GK273" i="14" l="1"/>
  <c r="GL273" i="14"/>
  <c r="DO287" i="12"/>
  <c r="DP287" i="12"/>
  <c r="DL287" i="12"/>
  <c r="DN287" i="12" s="1"/>
  <c r="GM273" i="14" l="1"/>
  <c r="GN273" i="14" s="1"/>
  <c r="DR287" i="12"/>
  <c r="DQ287" i="12"/>
  <c r="GR273" i="14" l="1"/>
  <c r="GS273" i="14"/>
  <c r="GO273" i="14"/>
  <c r="GP273" i="14"/>
  <c r="DS287" i="12"/>
  <c r="DT287" i="12" s="1"/>
  <c r="DX287" i="12" s="1"/>
  <c r="GQ273" i="14" l="1"/>
  <c r="DV287" i="12"/>
  <c r="DU287" i="12"/>
  <c r="DW287" i="12" s="1"/>
  <c r="DY287" i="12"/>
  <c r="GU273" i="14" l="1"/>
  <c r="GT273" i="14"/>
  <c r="DZ287" i="12"/>
  <c r="EA287" i="12"/>
  <c r="GV273" i="14" l="1"/>
  <c r="GW273" i="14" s="1"/>
  <c r="EB287" i="12"/>
  <c r="EC287" i="12" s="1"/>
  <c r="ED287" i="12" s="1"/>
  <c r="HA273" i="14" l="1"/>
  <c r="HB273" i="14"/>
  <c r="GY273" i="14"/>
  <c r="GX273" i="14"/>
  <c r="GZ273" i="14" s="1"/>
  <c r="EE287" i="12"/>
  <c r="EH287" i="12"/>
  <c r="EG287" i="12"/>
  <c r="EF287" i="12"/>
  <c r="M273" i="14" l="1"/>
  <c r="HC273" i="14"/>
  <c r="HD273" i="14"/>
  <c r="EJ287" i="12"/>
  <c r="EI287" i="12"/>
  <c r="HE273" i="14" l="1"/>
  <c r="HF273" i="14" s="1"/>
  <c r="C273" i="14"/>
  <c r="O275" i="14"/>
  <c r="M274" i="14"/>
  <c r="C274" i="14" s="1"/>
  <c r="EK287" i="12"/>
  <c r="EL287" i="12" s="1"/>
  <c r="EN287" i="12" s="1"/>
  <c r="P275" i="14" l="1"/>
  <c r="Q275" i="14" s="1"/>
  <c r="O274" i="14"/>
  <c r="R275" i="14"/>
  <c r="F274" i="14"/>
  <c r="H274" i="14" s="1"/>
  <c r="G274" i="14"/>
  <c r="I274" i="14" s="1"/>
  <c r="G273" i="14"/>
  <c r="I273" i="14" s="1"/>
  <c r="F273" i="14"/>
  <c r="H273" i="14" s="1"/>
  <c r="EM287" i="12"/>
  <c r="EP287" i="12"/>
  <c r="EQ287" i="12"/>
  <c r="EO287" i="12"/>
  <c r="ES287" i="12" s="1"/>
  <c r="S275" i="14" l="1"/>
  <c r="T275" i="14"/>
  <c r="V275" i="14" s="1"/>
  <c r="U275" i="14"/>
  <c r="W275" i="14" s="1"/>
  <c r="ER287" i="12"/>
  <c r="ET287" i="12" s="1"/>
  <c r="EU287" i="12" s="1"/>
  <c r="EV287" i="12" s="1"/>
  <c r="X275" i="14" l="1"/>
  <c r="Y275" i="14" s="1"/>
  <c r="Z275" i="14" s="1"/>
  <c r="EW287" i="12"/>
  <c r="EZ287" i="12"/>
  <c r="EY287" i="12"/>
  <c r="EX287" i="12"/>
  <c r="FB287" i="12" s="1"/>
  <c r="AC275" i="14" l="1"/>
  <c r="AD275" i="14"/>
  <c r="AA275" i="14"/>
  <c r="AB275" i="14" s="1"/>
  <c r="FA287" i="12"/>
  <c r="FC287" i="12" s="1"/>
  <c r="FD287" i="12" s="1"/>
  <c r="FF287" i="12" s="1"/>
  <c r="AF275" i="14" l="1"/>
  <c r="AE275" i="14"/>
  <c r="FE287" i="12"/>
  <c r="FI287" i="12"/>
  <c r="FH287" i="12"/>
  <c r="FG287" i="12"/>
  <c r="FK287" i="12" s="1"/>
  <c r="AG275" i="14" l="1"/>
  <c r="AH275" i="14" s="1"/>
  <c r="FJ287" i="12"/>
  <c r="FL287" i="12" s="1"/>
  <c r="FM287" i="12" s="1"/>
  <c r="FN287" i="12" s="1"/>
  <c r="AL275" i="14" l="1"/>
  <c r="AM275" i="14"/>
  <c r="AJ275" i="14"/>
  <c r="AI275" i="14"/>
  <c r="FR287" i="12"/>
  <c r="FQ287" i="12"/>
  <c r="FO287" i="12"/>
  <c r="FP287" i="12" s="1"/>
  <c r="FT287" i="12" s="1"/>
  <c r="AK275" i="14" l="1"/>
  <c r="AO275" i="14"/>
  <c r="AN275" i="14"/>
  <c r="FS287" i="12"/>
  <c r="FU287" i="12" s="1"/>
  <c r="FV287" i="12" s="1"/>
  <c r="FX287" i="12" s="1"/>
  <c r="AP275" i="14" l="1"/>
  <c r="AQ275" i="14" s="1"/>
  <c r="FW287" i="12"/>
  <c r="GA287" i="12"/>
  <c r="FZ287" i="12"/>
  <c r="FY287" i="12"/>
  <c r="GC287" i="12" s="1"/>
  <c r="AU275" i="14" l="1"/>
  <c r="AV275" i="14"/>
  <c r="AS275" i="14"/>
  <c r="AR275" i="14"/>
  <c r="AT275" i="14" s="1"/>
  <c r="GB287" i="12"/>
  <c r="GD287" i="12" s="1"/>
  <c r="GE287" i="12" s="1"/>
  <c r="GF287" i="12" s="1"/>
  <c r="AX275" i="14" l="1"/>
  <c r="AW275" i="14"/>
  <c r="GG287" i="12"/>
  <c r="GI287" i="12"/>
  <c r="GJ287" i="12"/>
  <c r="GH287" i="12"/>
  <c r="AY275" i="14" l="1"/>
  <c r="AZ275" i="14" s="1"/>
  <c r="GL287" i="12"/>
  <c r="GK287" i="12"/>
  <c r="BD275" i="14" l="1"/>
  <c r="BE275" i="14"/>
  <c r="BB275" i="14"/>
  <c r="BA275" i="14"/>
  <c r="GM287" i="12"/>
  <c r="GN287" i="12" s="1"/>
  <c r="BC275" i="14" l="1"/>
  <c r="BG275" i="14"/>
  <c r="BF275" i="14"/>
  <c r="GP287" i="12"/>
  <c r="GR287" i="12"/>
  <c r="GS287" i="12"/>
  <c r="GO287" i="12"/>
  <c r="GQ287" i="12" s="1"/>
  <c r="BH275" i="14" l="1"/>
  <c r="BI275" i="14" s="1"/>
  <c r="GU287" i="12"/>
  <c r="GT287" i="12"/>
  <c r="BM275" i="14" l="1"/>
  <c r="BN275" i="14"/>
  <c r="BK275" i="14"/>
  <c r="BJ275" i="14"/>
  <c r="GV287" i="12"/>
  <c r="GW287" i="12" s="1"/>
  <c r="GX287" i="12" s="1"/>
  <c r="BL275" i="14" l="1"/>
  <c r="BP275" i="14"/>
  <c r="BO275" i="14"/>
  <c r="GY287" i="12"/>
  <c r="HB287" i="12"/>
  <c r="HA287" i="12"/>
  <c r="GZ287" i="12"/>
  <c r="BQ275" i="14" l="1"/>
  <c r="BR275" i="14" s="1"/>
  <c r="M287" i="12"/>
  <c r="HC287" i="12"/>
  <c r="HD287" i="12"/>
  <c r="BV275" i="14" l="1"/>
  <c r="BW275" i="14"/>
  <c r="BT275" i="14"/>
  <c r="BS275" i="14"/>
  <c r="BU275" i="14" s="1"/>
  <c r="HE287" i="12"/>
  <c r="HF287" i="12" s="1"/>
  <c r="C287" i="12"/>
  <c r="M288" i="12"/>
  <c r="C288" i="12" s="1"/>
  <c r="O289" i="12"/>
  <c r="BY275" i="14" l="1"/>
  <c r="BX275" i="14"/>
  <c r="O288" i="12"/>
  <c r="P289" i="12"/>
  <c r="R289" i="12"/>
  <c r="Q289" i="12"/>
  <c r="S289" i="12" s="1"/>
  <c r="G288" i="12"/>
  <c r="I288" i="12" s="1"/>
  <c r="F288" i="12"/>
  <c r="H288" i="12" s="1"/>
  <c r="G287" i="12"/>
  <c r="I287" i="12" s="1"/>
  <c r="F287" i="12"/>
  <c r="H287" i="12" s="1"/>
  <c r="BZ275" i="14" l="1"/>
  <c r="CA275" i="14" s="1"/>
  <c r="T289" i="12"/>
  <c r="U289" i="12"/>
  <c r="CE275" i="14" l="1"/>
  <c r="CF275" i="14"/>
  <c r="CC275" i="14"/>
  <c r="CB275" i="14"/>
  <c r="V289" i="12"/>
  <c r="W289" i="12"/>
  <c r="CD275" i="14" l="1"/>
  <c r="CH275" i="14"/>
  <c r="CG275" i="14"/>
  <c r="X289" i="12"/>
  <c r="Y289" i="12" s="1"/>
  <c r="CI275" i="14" l="1"/>
  <c r="CJ275" i="14" s="1"/>
  <c r="Z289" i="12"/>
  <c r="AD289" i="12"/>
  <c r="AC289" i="12"/>
  <c r="AA289" i="12"/>
  <c r="CN275" i="14" l="1"/>
  <c r="CO275" i="14"/>
  <c r="CL275" i="14"/>
  <c r="CK275" i="14"/>
  <c r="AB289" i="12"/>
  <c r="CM275" i="14" l="1"/>
  <c r="CQ275" i="14"/>
  <c r="CP275" i="14"/>
  <c r="AF289" i="12"/>
  <c r="AE289" i="12"/>
  <c r="CR275" i="14" l="1"/>
  <c r="CS275" i="14" s="1"/>
  <c r="AG289" i="12"/>
  <c r="AH289" i="12" s="1"/>
  <c r="AI289" i="12" s="1"/>
  <c r="CW275" i="14" l="1"/>
  <c r="CX275" i="14"/>
  <c r="CU275" i="14"/>
  <c r="CT275" i="14"/>
  <c r="CV275" i="14" s="1"/>
  <c r="AJ289" i="12"/>
  <c r="AK289" i="12" s="1"/>
  <c r="AL289" i="12"/>
  <c r="AM289" i="12"/>
  <c r="CZ275" i="14" l="1"/>
  <c r="CY275" i="14"/>
  <c r="AO289" i="12"/>
  <c r="AN289" i="12"/>
  <c r="DA275" i="14" l="1"/>
  <c r="DB275" i="14" s="1"/>
  <c r="AP289" i="12"/>
  <c r="AQ289" i="12" s="1"/>
  <c r="AR289" i="12" s="1"/>
  <c r="DF275" i="14" l="1"/>
  <c r="DG275" i="14"/>
  <c r="DD275" i="14"/>
  <c r="DC275" i="14"/>
  <c r="AS289" i="12"/>
  <c r="AU289" i="12"/>
  <c r="AV289" i="12"/>
  <c r="AT289" i="12"/>
  <c r="DE275" i="14" l="1"/>
  <c r="DI275" i="14"/>
  <c r="DH275" i="14"/>
  <c r="AW289" i="12"/>
  <c r="AX289" i="12"/>
  <c r="DJ275" i="14" l="1"/>
  <c r="DK275" i="14" s="1"/>
  <c r="AY289" i="12"/>
  <c r="AZ289" i="12" s="1"/>
  <c r="BB289" i="12" s="1"/>
  <c r="DO275" i="14" l="1"/>
  <c r="DP275" i="14"/>
  <c r="DM275" i="14"/>
  <c r="DL275" i="14"/>
  <c r="BA289" i="12"/>
  <c r="BC289" i="12" s="1"/>
  <c r="BE289" i="12"/>
  <c r="BD289" i="12"/>
  <c r="DN275" i="14" l="1"/>
  <c r="DR275" i="14"/>
  <c r="DQ275" i="14"/>
  <c r="BF289" i="12"/>
  <c r="BG289" i="12"/>
  <c r="DS275" i="14" l="1"/>
  <c r="DT275" i="14" s="1"/>
  <c r="BH289" i="12"/>
  <c r="BI289" i="12" s="1"/>
  <c r="BJ289" i="12" s="1"/>
  <c r="DX275" i="14" l="1"/>
  <c r="DY275" i="14"/>
  <c r="DV275" i="14"/>
  <c r="DU275" i="14"/>
  <c r="BN289" i="12"/>
  <c r="BM289" i="12"/>
  <c r="BK289" i="12"/>
  <c r="BL289" i="12" s="1"/>
  <c r="BP289" i="12" s="1"/>
  <c r="DW275" i="14" l="1"/>
  <c r="EA275" i="14"/>
  <c r="DZ275" i="14"/>
  <c r="BO289" i="12"/>
  <c r="BQ289" i="12" s="1"/>
  <c r="BR289" i="12" s="1"/>
  <c r="BT289" i="12" s="1"/>
  <c r="EB275" i="14" l="1"/>
  <c r="EC275" i="14" s="1"/>
  <c r="BW289" i="12"/>
  <c r="BV289" i="12"/>
  <c r="BS289" i="12"/>
  <c r="BU289" i="12" s="1"/>
  <c r="BY289" i="12" s="1"/>
  <c r="EG275" i="14" l="1"/>
  <c r="EH275" i="14"/>
  <c r="EE275" i="14"/>
  <c r="ED275" i="14"/>
  <c r="BX289" i="12"/>
  <c r="BZ289" i="12" s="1"/>
  <c r="CA289" i="12" s="1"/>
  <c r="CC289" i="12" s="1"/>
  <c r="EF275" i="14" l="1"/>
  <c r="EJ275" i="14"/>
  <c r="EI275" i="14"/>
  <c r="CB289" i="12"/>
  <c r="CD289" i="12" s="1"/>
  <c r="CE289" i="12"/>
  <c r="CF289" i="12"/>
  <c r="EK275" i="14" l="1"/>
  <c r="EL275" i="14" s="1"/>
  <c r="EN275" i="14" s="1"/>
  <c r="CG289" i="12"/>
  <c r="CH289" i="12"/>
  <c r="EP275" i="14" l="1"/>
  <c r="EQ275" i="14"/>
  <c r="EM275" i="14"/>
  <c r="EO275" i="14" s="1"/>
  <c r="CI289" i="12"/>
  <c r="CJ289" i="12" s="1"/>
  <c r="ES275" i="14" l="1"/>
  <c r="ER275" i="14"/>
  <c r="CN289" i="12"/>
  <c r="CO289" i="12"/>
  <c r="CK289" i="12"/>
  <c r="CL289" i="12"/>
  <c r="ET275" i="14" l="1"/>
  <c r="EU275" i="14" s="1"/>
  <c r="CM289" i="12"/>
  <c r="EY275" i="14" l="1"/>
  <c r="EZ275" i="14"/>
  <c r="EW275" i="14"/>
  <c r="EV275" i="14"/>
  <c r="CP289" i="12"/>
  <c r="CQ289" i="12"/>
  <c r="EX275" i="14" l="1"/>
  <c r="FB275" i="14"/>
  <c r="FA275" i="14"/>
  <c r="CR289" i="12"/>
  <c r="CS289" i="12" s="1"/>
  <c r="CU289" i="12" s="1"/>
  <c r="FC275" i="14" l="1"/>
  <c r="FD275" i="14" s="1"/>
  <c r="CT289" i="12"/>
  <c r="CV289" i="12" s="1"/>
  <c r="CW289" i="12"/>
  <c r="CX289" i="12"/>
  <c r="FH275" i="14" l="1"/>
  <c r="FI275" i="14"/>
  <c r="FF275" i="14"/>
  <c r="FE275" i="14"/>
  <c r="CZ289" i="12"/>
  <c r="CY289" i="12"/>
  <c r="FG275" i="14" l="1"/>
  <c r="FK275" i="14" s="1"/>
  <c r="FJ275" i="14"/>
  <c r="DA289" i="12"/>
  <c r="DB289" i="12" s="1"/>
  <c r="DC289" i="12" s="1"/>
  <c r="FL275" i="14" l="1"/>
  <c r="FM275" i="14" s="1"/>
  <c r="DD289" i="12"/>
  <c r="DG289" i="12"/>
  <c r="DF289" i="12"/>
  <c r="DE289" i="12"/>
  <c r="DI289" i="12" s="1"/>
  <c r="FQ275" i="14" l="1"/>
  <c r="FR275" i="14"/>
  <c r="FO275" i="14"/>
  <c r="FN275" i="14"/>
  <c r="DH289" i="12"/>
  <c r="DJ289" i="12" s="1"/>
  <c r="DK289" i="12" s="1"/>
  <c r="DM289" i="12" s="1"/>
  <c r="FP275" i="14" l="1"/>
  <c r="FT275" i="14"/>
  <c r="FS275" i="14"/>
  <c r="DL289" i="12"/>
  <c r="DN289" i="12" s="1"/>
  <c r="DP289" i="12"/>
  <c r="DO289" i="12"/>
  <c r="FU275" i="14" l="1"/>
  <c r="FV275" i="14" s="1"/>
  <c r="DQ289" i="12"/>
  <c r="DR289" i="12"/>
  <c r="FZ275" i="14" l="1"/>
  <c r="GA275" i="14"/>
  <c r="FX275" i="14"/>
  <c r="FW275" i="14"/>
  <c r="DS289" i="12"/>
  <c r="DT289" i="12" s="1"/>
  <c r="DV289" i="12" s="1"/>
  <c r="FY275" i="14" l="1"/>
  <c r="GC275" i="14"/>
  <c r="GB275" i="14"/>
  <c r="DU289" i="12"/>
  <c r="DX289" i="12"/>
  <c r="DY289" i="12"/>
  <c r="DW289" i="12"/>
  <c r="DZ289" i="12" s="1"/>
  <c r="GD275" i="14" l="1"/>
  <c r="GE275" i="14" s="1"/>
  <c r="EA289" i="12"/>
  <c r="EB289" i="12" s="1"/>
  <c r="EC289" i="12" s="1"/>
  <c r="EG289" i="12" s="1"/>
  <c r="GI275" i="14" l="1"/>
  <c r="GJ275" i="14"/>
  <c r="GG275" i="14"/>
  <c r="GF275" i="14"/>
  <c r="ED289" i="12"/>
  <c r="EE289" i="12"/>
  <c r="EF289" i="12" s="1"/>
  <c r="EH289" i="12"/>
  <c r="GH275" i="14" l="1"/>
  <c r="GL275" i="14"/>
  <c r="GK275" i="14"/>
  <c r="EJ289" i="12"/>
  <c r="EI289" i="12"/>
  <c r="GM275" i="14" l="1"/>
  <c r="GN275" i="14" s="1"/>
  <c r="EK289" i="12"/>
  <c r="EL289" i="12" s="1"/>
  <c r="EN289" i="12" s="1"/>
  <c r="GR275" i="14" l="1"/>
  <c r="GS275" i="14"/>
  <c r="GP275" i="14"/>
  <c r="GO275" i="14"/>
  <c r="EM289" i="12"/>
  <c r="EP289" i="12"/>
  <c r="EQ289" i="12"/>
  <c r="EO289" i="12"/>
  <c r="ER289" i="12" s="1"/>
  <c r="GQ275" i="14" l="1"/>
  <c r="GU275" i="14"/>
  <c r="GT275" i="14"/>
  <c r="ES289" i="12"/>
  <c r="ET289" i="12" s="1"/>
  <c r="EU289" i="12" s="1"/>
  <c r="EW289" i="12" s="1"/>
  <c r="GV275" i="14" l="1"/>
  <c r="GW275" i="14" s="1"/>
  <c r="EV289" i="12"/>
  <c r="EY289" i="12"/>
  <c r="EZ289" i="12"/>
  <c r="EX289" i="12"/>
  <c r="FA289" i="12" s="1"/>
  <c r="HA275" i="14" l="1"/>
  <c r="HB275" i="14"/>
  <c r="GY275" i="14"/>
  <c r="GX275" i="14"/>
  <c r="FB289" i="12"/>
  <c r="FC289" i="12" s="1"/>
  <c r="FD289" i="12" s="1"/>
  <c r="GZ275" i="14" l="1"/>
  <c r="M275" i="14"/>
  <c r="HD275" i="14"/>
  <c r="HC275" i="14"/>
  <c r="HE275" i="14" s="1"/>
  <c r="HF275" i="14" s="1"/>
  <c r="FE289" i="12"/>
  <c r="FI289" i="12"/>
  <c r="FF289" i="12"/>
  <c r="FG289" i="12" s="1"/>
  <c r="FH289" i="12"/>
  <c r="O277" i="14" l="1"/>
  <c r="M276" i="14"/>
  <c r="C276" i="14" s="1"/>
  <c r="C275" i="14"/>
  <c r="FK289" i="12"/>
  <c r="FJ289" i="12"/>
  <c r="FL289" i="12" s="1"/>
  <c r="FM289" i="12" s="1"/>
  <c r="G276" i="14" l="1"/>
  <c r="I276" i="14" s="1"/>
  <c r="F276" i="14"/>
  <c r="H276" i="14" s="1"/>
  <c r="F275" i="14"/>
  <c r="H275" i="14" s="1"/>
  <c r="G275" i="14"/>
  <c r="I275" i="14" s="1"/>
  <c r="P277" i="14"/>
  <c r="Q277" i="14" s="1"/>
  <c r="O276" i="14"/>
  <c r="FN289" i="12"/>
  <c r="FQ289" i="12"/>
  <c r="FR289" i="12"/>
  <c r="FO289" i="12"/>
  <c r="FP289" i="12" s="1"/>
  <c r="R277" i="14" l="1"/>
  <c r="S277" i="14"/>
  <c r="T277" i="14"/>
  <c r="U277" i="14"/>
  <c r="FT289" i="12"/>
  <c r="FS289" i="12"/>
  <c r="W277" i="14" l="1"/>
  <c r="V277" i="14"/>
  <c r="FU289" i="12"/>
  <c r="FV289" i="12" s="1"/>
  <c r="FW289" i="12" s="1"/>
  <c r="X277" i="14" l="1"/>
  <c r="Y277" i="14" s="1"/>
  <c r="FX289" i="12"/>
  <c r="GA289" i="12"/>
  <c r="FZ289" i="12"/>
  <c r="FY289" i="12"/>
  <c r="AC277" i="14" l="1"/>
  <c r="AD277" i="14"/>
  <c r="AA277" i="14"/>
  <c r="Z277" i="14"/>
  <c r="AB277" i="14" s="1"/>
  <c r="GB289" i="12"/>
  <c r="GC289" i="12"/>
  <c r="AE277" i="14" l="1"/>
  <c r="AF277" i="14"/>
  <c r="GD289" i="12"/>
  <c r="GE289" i="12" s="1"/>
  <c r="GG289" i="12" s="1"/>
  <c r="AG277" i="14" l="1"/>
  <c r="AH277" i="14" s="1"/>
  <c r="GF289" i="12"/>
  <c r="GH289" i="12" s="1"/>
  <c r="GI289" i="12"/>
  <c r="GJ289" i="12"/>
  <c r="AL277" i="14" l="1"/>
  <c r="AM277" i="14"/>
  <c r="AI277" i="14"/>
  <c r="AJ277" i="14"/>
  <c r="GK289" i="12"/>
  <c r="GL289" i="12"/>
  <c r="AK277" i="14" l="1"/>
  <c r="GM289" i="12"/>
  <c r="GN289" i="12" s="1"/>
  <c r="GP289" i="12" s="1"/>
  <c r="AN277" i="14" l="1"/>
  <c r="AO277" i="14"/>
  <c r="GO289" i="12"/>
  <c r="GS289" i="12"/>
  <c r="GR289" i="12"/>
  <c r="GQ289" i="12"/>
  <c r="AP277" i="14" l="1"/>
  <c r="AQ277" i="14" s="1"/>
  <c r="AR277" i="14" s="1"/>
  <c r="GU289" i="12"/>
  <c r="GT289" i="12"/>
  <c r="GV289" i="12" s="1"/>
  <c r="GW289" i="12" s="1"/>
  <c r="AU277" i="14" l="1"/>
  <c r="AV277" i="14"/>
  <c r="AS277" i="14"/>
  <c r="AT277" i="14" s="1"/>
  <c r="GX289" i="12"/>
  <c r="GY289" i="12"/>
  <c r="GZ289" i="12" s="1"/>
  <c r="HB289" i="12"/>
  <c r="HA289" i="12"/>
  <c r="AX277" i="14" l="1"/>
  <c r="AW277" i="14"/>
  <c r="HD289" i="12"/>
  <c r="M289" i="12"/>
  <c r="HC289" i="12"/>
  <c r="HE289" i="12" s="1"/>
  <c r="HF289" i="12" s="1"/>
  <c r="M290" i="12"/>
  <c r="C290" i="12" s="1"/>
  <c r="O291" i="12"/>
  <c r="C289" i="12"/>
  <c r="AY277" i="14" l="1"/>
  <c r="AZ277" i="14" s="1"/>
  <c r="BB277" i="14" s="1"/>
  <c r="P291" i="12"/>
  <c r="O290" i="12"/>
  <c r="Q291" i="12"/>
  <c r="R291" i="12"/>
  <c r="G289" i="12"/>
  <c r="I289" i="12" s="1"/>
  <c r="F289" i="12"/>
  <c r="H289" i="12" s="1"/>
  <c r="F290" i="12"/>
  <c r="H290" i="12" s="1"/>
  <c r="G290" i="12"/>
  <c r="I290" i="12" s="1"/>
  <c r="BD277" i="14" l="1"/>
  <c r="BE277" i="14"/>
  <c r="BA277" i="14"/>
  <c r="BC277" i="14" s="1"/>
  <c r="S291" i="12"/>
  <c r="U291" i="12"/>
  <c r="T291" i="12"/>
  <c r="BG277" i="14" l="1"/>
  <c r="BF277" i="14"/>
  <c r="W291" i="12"/>
  <c r="V291" i="12"/>
  <c r="X291" i="12" s="1"/>
  <c r="Y291" i="12" s="1"/>
  <c r="BH277" i="14" l="1"/>
  <c r="BI277" i="14" s="1"/>
  <c r="Z291" i="12"/>
  <c r="AC291" i="12"/>
  <c r="AD291" i="12"/>
  <c r="AA291" i="12"/>
  <c r="AB291" i="12" s="1"/>
  <c r="BM277" i="14" l="1"/>
  <c r="BN277" i="14"/>
  <c r="BK277" i="14"/>
  <c r="BJ277" i="14"/>
  <c r="AE291" i="12"/>
  <c r="AF291" i="12"/>
  <c r="BL277" i="14" l="1"/>
  <c r="BO277" i="14"/>
  <c r="BP277" i="14"/>
  <c r="AG291" i="12"/>
  <c r="AH291" i="12" s="1"/>
  <c r="AL291" i="12" s="1"/>
  <c r="BQ277" i="14" l="1"/>
  <c r="BR277" i="14" s="1"/>
  <c r="AI291" i="12"/>
  <c r="AJ291" i="12"/>
  <c r="AK291" i="12" s="1"/>
  <c r="AM291" i="12"/>
  <c r="BV277" i="14" l="1"/>
  <c r="BW277" i="14"/>
  <c r="BS277" i="14"/>
  <c r="BT277" i="14"/>
  <c r="AO291" i="12"/>
  <c r="AN291" i="12"/>
  <c r="BU277" i="14" l="1"/>
  <c r="AP291" i="12"/>
  <c r="AQ291" i="12" s="1"/>
  <c r="AS291" i="12" s="1"/>
  <c r="BY277" i="14" l="1"/>
  <c r="BX277" i="14"/>
  <c r="AU291" i="12"/>
  <c r="AV291" i="12"/>
  <c r="AR291" i="12"/>
  <c r="AT291" i="12" s="1"/>
  <c r="AW291" i="12" s="1"/>
  <c r="BZ277" i="14" l="1"/>
  <c r="CA277" i="14" s="1"/>
  <c r="AX291" i="12"/>
  <c r="AY291" i="12" s="1"/>
  <c r="AZ291" i="12" s="1"/>
  <c r="BD291" i="12" s="1"/>
  <c r="CE277" i="14" l="1"/>
  <c r="CF277" i="14"/>
  <c r="CC277" i="14"/>
  <c r="CB277" i="14"/>
  <c r="CD277" i="14" s="1"/>
  <c r="BE291" i="12"/>
  <c r="BA291" i="12"/>
  <c r="BB291" i="12"/>
  <c r="CG277" i="14" l="1"/>
  <c r="CH277" i="14"/>
  <c r="BC291" i="12"/>
  <c r="CI277" i="14" l="1"/>
  <c r="CJ277" i="14" s="1"/>
  <c r="BG291" i="12"/>
  <c r="BF291" i="12"/>
  <c r="BH291" i="12" s="1"/>
  <c r="BI291" i="12" s="1"/>
  <c r="BK291" i="12" s="1"/>
  <c r="CN277" i="14" l="1"/>
  <c r="CO277" i="14"/>
  <c r="CK277" i="14"/>
  <c r="CL277" i="14"/>
  <c r="BM291" i="12"/>
  <c r="BN291" i="12"/>
  <c r="BJ291" i="12"/>
  <c r="BL291" i="12" s="1"/>
  <c r="CM277" i="14" l="1"/>
  <c r="BO291" i="12"/>
  <c r="BP291" i="12"/>
  <c r="BQ291" i="12" s="1"/>
  <c r="BR291" i="12" s="1"/>
  <c r="BW291" i="12" s="1"/>
  <c r="CQ277" i="14" l="1"/>
  <c r="CP277" i="14"/>
  <c r="BV291" i="12"/>
  <c r="BS291" i="12"/>
  <c r="BT291" i="12"/>
  <c r="CR277" i="14" l="1"/>
  <c r="CS277" i="14" s="1"/>
  <c r="BU291" i="12"/>
  <c r="BY291" i="12" s="1"/>
  <c r="CW277" i="14" l="1"/>
  <c r="CX277" i="14"/>
  <c r="CU277" i="14"/>
  <c r="CT277" i="14"/>
  <c r="CV277" i="14" s="1"/>
  <c r="BX291" i="12"/>
  <c r="BZ291" i="12" s="1"/>
  <c r="CA291" i="12" s="1"/>
  <c r="CC291" i="12" s="1"/>
  <c r="CZ277" i="14" l="1"/>
  <c r="CY277" i="14"/>
  <c r="CF291" i="12"/>
  <c r="CB291" i="12"/>
  <c r="CD291" i="12" s="1"/>
  <c r="CG291" i="12" s="1"/>
  <c r="CE291" i="12"/>
  <c r="DA277" i="14" l="1"/>
  <c r="DB277" i="14" s="1"/>
  <c r="CH291" i="12"/>
  <c r="CI291" i="12" s="1"/>
  <c r="CJ291" i="12" s="1"/>
  <c r="CK291" i="12" s="1"/>
  <c r="DF277" i="14" l="1"/>
  <c r="DG277" i="14"/>
  <c r="DD277" i="14"/>
  <c r="DC277" i="14"/>
  <c r="CL291" i="12"/>
  <c r="CO291" i="12"/>
  <c r="CN291" i="12"/>
  <c r="CM291" i="12"/>
  <c r="DE277" i="14" l="1"/>
  <c r="DI277" i="14"/>
  <c r="DH277" i="14"/>
  <c r="CP291" i="12"/>
  <c r="CQ291" i="12"/>
  <c r="DJ277" i="14" l="1"/>
  <c r="DK277" i="14" s="1"/>
  <c r="CR291" i="12"/>
  <c r="CS291" i="12" s="1"/>
  <c r="CT291" i="12" s="1"/>
  <c r="CX291" i="12"/>
  <c r="CW291" i="12"/>
  <c r="DO277" i="14" l="1"/>
  <c r="DP277" i="14"/>
  <c r="DM277" i="14"/>
  <c r="DL277" i="14"/>
  <c r="CU291" i="12"/>
  <c r="CV291" i="12" s="1"/>
  <c r="CZ291" i="12" s="1"/>
  <c r="CY291" i="12"/>
  <c r="DA291" i="12" s="1"/>
  <c r="DB291" i="12" s="1"/>
  <c r="DD291" i="12" s="1"/>
  <c r="DN277" i="14" l="1"/>
  <c r="DR277" i="14"/>
  <c r="DQ277" i="14"/>
  <c r="DC291" i="12"/>
  <c r="DF291" i="12"/>
  <c r="DG291" i="12"/>
  <c r="DE291" i="12"/>
  <c r="DS277" i="14" l="1"/>
  <c r="DT277" i="14" s="1"/>
  <c r="DI291" i="12"/>
  <c r="DH291" i="12"/>
  <c r="DX277" i="14" l="1"/>
  <c r="DY277" i="14"/>
  <c r="DV277" i="14"/>
  <c r="DU277" i="14"/>
  <c r="DJ291" i="12"/>
  <c r="DK291" i="12" s="1"/>
  <c r="DM291" i="12" s="1"/>
  <c r="DW277" i="14" l="1"/>
  <c r="EA277" i="14"/>
  <c r="DZ277" i="14"/>
  <c r="DO291" i="12"/>
  <c r="DP291" i="12"/>
  <c r="DL291" i="12"/>
  <c r="DN291" i="12" s="1"/>
  <c r="EB277" i="14" l="1"/>
  <c r="EC277" i="14" s="1"/>
  <c r="DR291" i="12"/>
  <c r="DQ291" i="12"/>
  <c r="DS291" i="12" s="1"/>
  <c r="DT291" i="12" s="1"/>
  <c r="DU291" i="12" s="1"/>
  <c r="EG277" i="14" l="1"/>
  <c r="EH277" i="14"/>
  <c r="EE277" i="14"/>
  <c r="ED277" i="14"/>
  <c r="DY291" i="12"/>
  <c r="DX291" i="12"/>
  <c r="DV291" i="12"/>
  <c r="DW291" i="12" s="1"/>
  <c r="EF277" i="14" l="1"/>
  <c r="EJ277" i="14"/>
  <c r="EI277" i="14"/>
  <c r="EA291" i="12"/>
  <c r="DZ291" i="12"/>
  <c r="EK277" i="14" l="1"/>
  <c r="EL277" i="14" s="1"/>
  <c r="EB291" i="12"/>
  <c r="EC291" i="12" s="1"/>
  <c r="EP277" i="14" l="1"/>
  <c r="EQ277" i="14"/>
  <c r="EN277" i="14"/>
  <c r="EM277" i="14"/>
  <c r="EO277" i="14" s="1"/>
  <c r="EE291" i="12"/>
  <c r="EG291" i="12"/>
  <c r="EH291" i="12"/>
  <c r="ED291" i="12"/>
  <c r="EF291" i="12" s="1"/>
  <c r="ES277" i="14" l="1"/>
  <c r="ER277" i="14"/>
  <c r="EJ291" i="12"/>
  <c r="EI291" i="12"/>
  <c r="ET277" i="14" l="1"/>
  <c r="EU277" i="14" s="1"/>
  <c r="EK291" i="12"/>
  <c r="EL291" i="12" s="1"/>
  <c r="EM291" i="12" s="1"/>
  <c r="EY277" i="14" l="1"/>
  <c r="EZ277" i="14"/>
  <c r="EW277" i="14"/>
  <c r="EV277" i="14"/>
  <c r="EN291" i="12"/>
  <c r="EP291" i="12"/>
  <c r="EQ291" i="12"/>
  <c r="EO291" i="12"/>
  <c r="EX277" i="14" l="1"/>
  <c r="FB277" i="14"/>
  <c r="FA277" i="14"/>
  <c r="ER291" i="12"/>
  <c r="ES291" i="12"/>
  <c r="FC277" i="14" l="1"/>
  <c r="FD277" i="14" s="1"/>
  <c r="FF277" i="14" s="1"/>
  <c r="ET291" i="12"/>
  <c r="EU291" i="12" s="1"/>
  <c r="EW291" i="12" s="1"/>
  <c r="FH277" i="14" l="1"/>
  <c r="FI277" i="14"/>
  <c r="FE277" i="14"/>
  <c r="FG277" i="14" s="1"/>
  <c r="EV291" i="12"/>
  <c r="EX291" i="12" s="1"/>
  <c r="EZ291" i="12"/>
  <c r="EY291" i="12"/>
  <c r="FJ277" i="14" l="1"/>
  <c r="FK277" i="14"/>
  <c r="FA291" i="12"/>
  <c r="FB291" i="12"/>
  <c r="FL277" i="14" l="1"/>
  <c r="FM277" i="14" s="1"/>
  <c r="FC291" i="12"/>
  <c r="FD291" i="12" s="1"/>
  <c r="FQ277" i="14" l="1"/>
  <c r="FR277" i="14"/>
  <c r="FN277" i="14"/>
  <c r="FO277" i="14"/>
  <c r="FI291" i="12"/>
  <c r="FH291" i="12"/>
  <c r="FE291" i="12"/>
  <c r="FF291" i="12"/>
  <c r="FP277" i="14" l="1"/>
  <c r="FG291" i="12"/>
  <c r="FS277" i="14" l="1"/>
  <c r="FT277" i="14"/>
  <c r="FJ291" i="12"/>
  <c r="FK291" i="12"/>
  <c r="FL291" i="12" s="1"/>
  <c r="FM291" i="12" s="1"/>
  <c r="FU277" i="14" l="1"/>
  <c r="FV277" i="14" s="1"/>
  <c r="FQ291" i="12"/>
  <c r="FR291" i="12"/>
  <c r="FO291" i="12"/>
  <c r="FN291" i="12"/>
  <c r="FP291" i="12" s="1"/>
  <c r="FZ277" i="14" l="1"/>
  <c r="GA277" i="14"/>
  <c r="FW277" i="14"/>
  <c r="FX277" i="14"/>
  <c r="FT291" i="12"/>
  <c r="FS291" i="12"/>
  <c r="FY277" i="14" l="1"/>
  <c r="FU291" i="12"/>
  <c r="FV291" i="12" s="1"/>
  <c r="FW291" i="12" s="1"/>
  <c r="GC277" i="14" l="1"/>
  <c r="GB277" i="14"/>
  <c r="FX291" i="12"/>
  <c r="FY291" i="12" s="1"/>
  <c r="GA291" i="12"/>
  <c r="FZ291" i="12"/>
  <c r="GD277" i="14" l="1"/>
  <c r="GE277" i="14" s="1"/>
  <c r="GC291" i="12"/>
  <c r="GB291" i="12"/>
  <c r="GI277" i="14" l="1"/>
  <c r="GJ277" i="14"/>
  <c r="GG277" i="14"/>
  <c r="GF277" i="14"/>
  <c r="GH277" i="14" s="1"/>
  <c r="GD291" i="12"/>
  <c r="GE291" i="12" s="1"/>
  <c r="GK277" i="14" l="1"/>
  <c r="GL277" i="14"/>
  <c r="GI291" i="12"/>
  <c r="GJ291" i="12"/>
  <c r="GG291" i="12"/>
  <c r="GF291" i="12"/>
  <c r="GM277" i="14" l="1"/>
  <c r="GN277" i="14" s="1"/>
  <c r="GO277" i="14" s="1"/>
  <c r="GH291" i="12"/>
  <c r="GR277" i="14" l="1"/>
  <c r="GS277" i="14"/>
  <c r="GP277" i="14"/>
  <c r="GQ277" i="14" s="1"/>
  <c r="GL291" i="12"/>
  <c r="GK291" i="12"/>
  <c r="GT277" i="14" l="1"/>
  <c r="GU277" i="14"/>
  <c r="GM291" i="12"/>
  <c r="GN291" i="12" s="1"/>
  <c r="GO291" i="12" s="1"/>
  <c r="GV277" i="14" l="1"/>
  <c r="GW277" i="14" s="1"/>
  <c r="GX277" i="14" s="1"/>
  <c r="GP291" i="12"/>
  <c r="GQ291" i="12" s="1"/>
  <c r="GS291" i="12"/>
  <c r="GR291" i="12"/>
  <c r="HA277" i="14" l="1"/>
  <c r="HB277" i="14"/>
  <c r="GY277" i="14"/>
  <c r="GZ277" i="14" s="1"/>
  <c r="GU291" i="12"/>
  <c r="GT291" i="12"/>
  <c r="M277" i="14" l="1"/>
  <c r="HD277" i="14"/>
  <c r="HC277" i="14"/>
  <c r="HE277" i="14" s="1"/>
  <c r="HF277" i="14" s="1"/>
  <c r="GV291" i="12"/>
  <c r="GW291" i="12" s="1"/>
  <c r="GX291" i="12" s="1"/>
  <c r="M278" i="14" l="1"/>
  <c r="C278" i="14" s="1"/>
  <c r="C277" i="14"/>
  <c r="O279" i="14"/>
  <c r="GY291" i="12"/>
  <c r="HA291" i="12"/>
  <c r="HB291" i="12"/>
  <c r="GZ291" i="12"/>
  <c r="G277" i="14" l="1"/>
  <c r="I277" i="14" s="1"/>
  <c r="F277" i="14"/>
  <c r="H277" i="14" s="1"/>
  <c r="O278" i="14"/>
  <c r="P279" i="14"/>
  <c r="G278" i="14"/>
  <c r="I278" i="14" s="1"/>
  <c r="F278" i="14"/>
  <c r="H278" i="14" s="1"/>
  <c r="HC291" i="12"/>
  <c r="HD291" i="12"/>
  <c r="M291" i="12"/>
  <c r="T279" i="14" l="1"/>
  <c r="U279" i="14"/>
  <c r="Q279" i="14"/>
  <c r="R279" i="14"/>
  <c r="HE291" i="12"/>
  <c r="HF291" i="12" s="1"/>
  <c r="O293" i="12"/>
  <c r="M292" i="12"/>
  <c r="C292" i="12" s="1"/>
  <c r="C291" i="12"/>
  <c r="S279" i="14" l="1"/>
  <c r="G291" i="12"/>
  <c r="I291" i="12" s="1"/>
  <c r="F291" i="12"/>
  <c r="H291" i="12" s="1"/>
  <c r="G292" i="12"/>
  <c r="I292" i="12" s="1"/>
  <c r="F292" i="12"/>
  <c r="H292" i="12" s="1"/>
  <c r="O292" i="12"/>
  <c r="P293" i="12"/>
  <c r="R293" i="12" s="1"/>
  <c r="V279" i="14" l="1"/>
  <c r="W279" i="14"/>
  <c r="T293" i="12"/>
  <c r="U293" i="12"/>
  <c r="Q293" i="12"/>
  <c r="S293" i="12" s="1"/>
  <c r="X279" i="14" l="1"/>
  <c r="Y279" i="14" s="1"/>
  <c r="W293" i="12"/>
  <c r="V293" i="12"/>
  <c r="AC279" i="14" l="1"/>
  <c r="AD279" i="14"/>
  <c r="Z279" i="14"/>
  <c r="AA279" i="14"/>
  <c r="X293" i="12"/>
  <c r="Y293" i="12" s="1"/>
  <c r="AD293" i="12" s="1"/>
  <c r="AB279" i="14" l="1"/>
  <c r="AA293" i="12"/>
  <c r="Z293" i="12"/>
  <c r="AC293" i="12"/>
  <c r="AB293" i="12"/>
  <c r="AF279" i="14" l="1"/>
  <c r="AE279" i="14"/>
  <c r="AF293" i="12"/>
  <c r="AE293" i="12"/>
  <c r="AG279" i="14" l="1"/>
  <c r="AH279" i="14" s="1"/>
  <c r="AG293" i="12"/>
  <c r="AH293" i="12" s="1"/>
  <c r="AI293" i="12" s="1"/>
  <c r="AL293" i="12"/>
  <c r="AJ293" i="12"/>
  <c r="AL279" i="14" l="1"/>
  <c r="AM279" i="14"/>
  <c r="AJ279" i="14"/>
  <c r="AI279" i="14"/>
  <c r="AK279" i="14" s="1"/>
  <c r="AM293" i="12"/>
  <c r="AK293" i="12"/>
  <c r="AO279" i="14" l="1"/>
  <c r="AN279" i="14"/>
  <c r="AO293" i="12"/>
  <c r="AN293" i="12"/>
  <c r="AP279" i="14" l="1"/>
  <c r="AQ279" i="14" s="1"/>
  <c r="AP293" i="12"/>
  <c r="AQ293" i="12" s="1"/>
  <c r="AR293" i="12" s="1"/>
  <c r="AU279" i="14" l="1"/>
  <c r="AV279" i="14"/>
  <c r="AS279" i="14"/>
  <c r="AR279" i="14"/>
  <c r="AS293" i="12"/>
  <c r="AT293" i="12" s="1"/>
  <c r="AV293" i="12"/>
  <c r="AU293" i="12"/>
  <c r="AT279" i="14" l="1"/>
  <c r="AW279" i="14"/>
  <c r="AX279" i="14"/>
  <c r="AX293" i="12"/>
  <c r="AW293" i="12"/>
  <c r="AY279" i="14" l="1"/>
  <c r="AZ279" i="14" s="1"/>
  <c r="AY293" i="12"/>
  <c r="AZ293" i="12" s="1"/>
  <c r="BA293" i="12" s="1"/>
  <c r="BD279" i="14" l="1"/>
  <c r="BE279" i="14"/>
  <c r="BA279" i="14"/>
  <c r="BB279" i="14"/>
  <c r="BB293" i="12"/>
  <c r="BC293" i="12" s="1"/>
  <c r="BD293" i="12"/>
  <c r="BE293" i="12"/>
  <c r="BC279" i="14" l="1"/>
  <c r="BF293" i="12"/>
  <c r="BG293" i="12"/>
  <c r="BG279" i="14" l="1"/>
  <c r="BF279" i="14"/>
  <c r="BH293" i="12"/>
  <c r="BI293" i="12" s="1"/>
  <c r="BK293" i="12" s="1"/>
  <c r="BH279" i="14" l="1"/>
  <c r="BI279" i="14" s="1"/>
  <c r="BJ293" i="12"/>
  <c r="BN293" i="12"/>
  <c r="BM293" i="12"/>
  <c r="BL293" i="12"/>
  <c r="BM279" i="14" l="1"/>
  <c r="BN279" i="14"/>
  <c r="BK279" i="14"/>
  <c r="BJ279" i="14"/>
  <c r="BO293" i="12"/>
  <c r="BP293" i="12"/>
  <c r="BQ293" i="12" s="1"/>
  <c r="BR293" i="12" s="1"/>
  <c r="BL279" i="14" l="1"/>
  <c r="BO279" i="14"/>
  <c r="BP279" i="14"/>
  <c r="BW293" i="12"/>
  <c r="BS293" i="12"/>
  <c r="BV293" i="12"/>
  <c r="BT293" i="12"/>
  <c r="BU293" i="12" s="1"/>
  <c r="BX293" i="12" s="1"/>
  <c r="BQ279" i="14" l="1"/>
  <c r="BR279" i="14" s="1"/>
  <c r="BS279" i="14" s="1"/>
  <c r="BY293" i="12"/>
  <c r="BZ293" i="12" s="1"/>
  <c r="CA293" i="12" s="1"/>
  <c r="CC293" i="12" s="1"/>
  <c r="BV279" i="14" l="1"/>
  <c r="BW279" i="14"/>
  <c r="BT279" i="14"/>
  <c r="BU279" i="14" s="1"/>
  <c r="CB293" i="12"/>
  <c r="CD293" i="12" s="1"/>
  <c r="CE293" i="12"/>
  <c r="CF293" i="12"/>
  <c r="BY279" i="14" l="1"/>
  <c r="BX279" i="14"/>
  <c r="CH293" i="12"/>
  <c r="CG293" i="12"/>
  <c r="BZ279" i="14" l="1"/>
  <c r="CA279" i="14" s="1"/>
  <c r="CI293" i="12"/>
  <c r="CJ293" i="12" s="1"/>
  <c r="CN293" i="12" s="1"/>
  <c r="CE279" i="14" l="1"/>
  <c r="CF279" i="14"/>
  <c r="CC279" i="14"/>
  <c r="CB279" i="14"/>
  <c r="CL293" i="12"/>
  <c r="CK293" i="12"/>
  <c r="CO293" i="12"/>
  <c r="CM293" i="12"/>
  <c r="CP293" i="12" s="1"/>
  <c r="CD279" i="14" l="1"/>
  <c r="CH279" i="14"/>
  <c r="CG279" i="14"/>
  <c r="CQ293" i="12"/>
  <c r="CR293" i="12" s="1"/>
  <c r="CS293" i="12" s="1"/>
  <c r="CT293" i="12" s="1"/>
  <c r="CI279" i="14" l="1"/>
  <c r="CJ279" i="14" s="1"/>
  <c r="CU293" i="12"/>
  <c r="CX293" i="12"/>
  <c r="CW293" i="12"/>
  <c r="CV293" i="12"/>
  <c r="CN279" i="14" l="1"/>
  <c r="CO279" i="14"/>
  <c r="CL279" i="14"/>
  <c r="CK279" i="14"/>
  <c r="CM279" i="14" s="1"/>
  <c r="CY293" i="12"/>
  <c r="CZ293" i="12"/>
  <c r="CP279" i="14" l="1"/>
  <c r="CQ279" i="14"/>
  <c r="DA293" i="12"/>
  <c r="DB293" i="12" s="1"/>
  <c r="DD293" i="12" s="1"/>
  <c r="CR279" i="14" l="1"/>
  <c r="CS279" i="14" s="1"/>
  <c r="DC293" i="12"/>
  <c r="DF293" i="12"/>
  <c r="DG293" i="12"/>
  <c r="DE293" i="12"/>
  <c r="CW279" i="14" l="1"/>
  <c r="CX279" i="14"/>
  <c r="CT279" i="14"/>
  <c r="CU279" i="14"/>
  <c r="DH293" i="12"/>
  <c r="DI293" i="12"/>
  <c r="DJ293" i="12" s="1"/>
  <c r="DK293" i="12" s="1"/>
  <c r="DM293" i="12" s="1"/>
  <c r="CV279" i="14" l="1"/>
  <c r="DP293" i="12"/>
  <c r="DO293" i="12"/>
  <c r="DL293" i="12"/>
  <c r="DN293" i="12" s="1"/>
  <c r="CZ279" i="14" l="1"/>
  <c r="CY279" i="14"/>
  <c r="DR293" i="12"/>
  <c r="DQ293" i="12"/>
  <c r="DA279" i="14" l="1"/>
  <c r="DB279" i="14" s="1"/>
  <c r="DS293" i="12"/>
  <c r="DT293" i="12" s="1"/>
  <c r="DV293" i="12" s="1"/>
  <c r="DF279" i="14" l="1"/>
  <c r="DG279" i="14"/>
  <c r="DD279" i="14"/>
  <c r="DC279" i="14"/>
  <c r="DE279" i="14" s="1"/>
  <c r="DU293" i="12"/>
  <c r="DX293" i="12"/>
  <c r="DY293" i="12"/>
  <c r="DW293" i="12"/>
  <c r="DZ293" i="12" s="1"/>
  <c r="DI279" i="14" l="1"/>
  <c r="DH279" i="14"/>
  <c r="EA293" i="12"/>
  <c r="EB293" i="12" s="1"/>
  <c r="EC293" i="12" s="1"/>
  <c r="ED293" i="12" s="1"/>
  <c r="DJ279" i="14" l="1"/>
  <c r="DK279" i="14" s="1"/>
  <c r="EG293" i="12"/>
  <c r="EH293" i="12"/>
  <c r="EE293" i="12"/>
  <c r="EF293" i="12" s="1"/>
  <c r="DO279" i="14" l="1"/>
  <c r="DP279" i="14"/>
  <c r="DM279" i="14"/>
  <c r="DL279" i="14"/>
  <c r="DN279" i="14" s="1"/>
  <c r="EI293" i="12"/>
  <c r="EJ293" i="12"/>
  <c r="EK293" i="12" s="1"/>
  <c r="EL293" i="12" s="1"/>
  <c r="DQ279" i="14" l="1"/>
  <c r="DR279" i="14"/>
  <c r="EP293" i="12"/>
  <c r="EQ293" i="12"/>
  <c r="EN293" i="12"/>
  <c r="EM293" i="12"/>
  <c r="EO293" i="12" s="1"/>
  <c r="DS279" i="14" l="1"/>
  <c r="DT279" i="14" s="1"/>
  <c r="DU279" i="14" s="1"/>
  <c r="ES293" i="12"/>
  <c r="ER293" i="12"/>
  <c r="DX279" i="14" l="1"/>
  <c r="DY279" i="14"/>
  <c r="DV279" i="14"/>
  <c r="DW279" i="14" s="1"/>
  <c r="ET293" i="12"/>
  <c r="EU293" i="12" s="1"/>
  <c r="EA279" i="14" l="1"/>
  <c r="DZ279" i="14"/>
  <c r="EW293" i="12"/>
  <c r="EZ293" i="12"/>
  <c r="EY293" i="12"/>
  <c r="EV293" i="12"/>
  <c r="EX293" i="12" s="1"/>
  <c r="FB293" i="12" s="1"/>
  <c r="EB279" i="14" l="1"/>
  <c r="EC279" i="14" s="1"/>
  <c r="EE279" i="14" s="1"/>
  <c r="FA293" i="12"/>
  <c r="FC293" i="12" s="1"/>
  <c r="FD293" i="12" s="1"/>
  <c r="FF293" i="12" s="1"/>
  <c r="EG279" i="14" l="1"/>
  <c r="EH279" i="14"/>
  <c r="ED279" i="14"/>
  <c r="EF279" i="14" s="1"/>
  <c r="FH293" i="12"/>
  <c r="FI293" i="12"/>
  <c r="FE293" i="12"/>
  <c r="FG293" i="12" s="1"/>
  <c r="EI279" i="14" l="1"/>
  <c r="EJ279" i="14"/>
  <c r="FK293" i="12"/>
  <c r="FJ293" i="12"/>
  <c r="EK279" i="14" l="1"/>
  <c r="EL279" i="14" s="1"/>
  <c r="FL293" i="12"/>
  <c r="FM293" i="12" s="1"/>
  <c r="FR293" i="12" s="1"/>
  <c r="EP279" i="14" l="1"/>
  <c r="EQ279" i="14"/>
  <c r="EM279" i="14"/>
  <c r="EN279" i="14"/>
  <c r="FO293" i="12"/>
  <c r="FN293" i="12"/>
  <c r="FP293" i="12" s="1"/>
  <c r="FS293" i="12" s="1"/>
  <c r="FQ293" i="12"/>
  <c r="EO279" i="14" l="1"/>
  <c r="FT293" i="12"/>
  <c r="FU293" i="12" s="1"/>
  <c r="FV293" i="12" s="1"/>
  <c r="FW293" i="12" s="1"/>
  <c r="ER279" i="14" l="1"/>
  <c r="ES279" i="14"/>
  <c r="FX293" i="12"/>
  <c r="FY293" i="12" s="1"/>
  <c r="FZ293" i="12"/>
  <c r="GA293" i="12"/>
  <c r="ET279" i="14" l="1"/>
  <c r="EU279" i="14" s="1"/>
  <c r="GC293" i="12"/>
  <c r="GB293" i="12"/>
  <c r="EY279" i="14" l="1"/>
  <c r="EZ279" i="14"/>
  <c r="EV279" i="14"/>
  <c r="EW279" i="14"/>
  <c r="GD293" i="12"/>
  <c r="GE293" i="12" s="1"/>
  <c r="GG293" i="12" s="1"/>
  <c r="EX279" i="14" l="1"/>
  <c r="GF293" i="12"/>
  <c r="GJ293" i="12"/>
  <c r="GI293" i="12"/>
  <c r="GH293" i="12"/>
  <c r="FA279" i="14" l="1"/>
  <c r="FB279" i="14"/>
  <c r="GK293" i="12"/>
  <c r="GL293" i="12"/>
  <c r="FC279" i="14" l="1"/>
  <c r="FD279" i="14" s="1"/>
  <c r="GM293" i="12"/>
  <c r="GN293" i="12" s="1"/>
  <c r="GO293" i="12" s="1"/>
  <c r="FH279" i="14" l="1"/>
  <c r="FI279" i="14"/>
  <c r="FE279" i="14"/>
  <c r="FF279" i="14"/>
  <c r="GR293" i="12"/>
  <c r="GS293" i="12"/>
  <c r="GP293" i="12"/>
  <c r="GQ293" i="12" s="1"/>
  <c r="FG279" i="14" l="1"/>
  <c r="GT293" i="12"/>
  <c r="GU293" i="12"/>
  <c r="FK279" i="14" l="1"/>
  <c r="FJ279" i="14"/>
  <c r="GV293" i="12"/>
  <c r="GW293" i="12" s="1"/>
  <c r="FL279" i="14" l="1"/>
  <c r="FM279" i="14" s="1"/>
  <c r="HB293" i="12"/>
  <c r="GY293" i="12"/>
  <c r="GX293" i="12"/>
  <c r="GZ293" i="12" s="1"/>
  <c r="M293" i="12" s="1"/>
  <c r="HA293" i="12"/>
  <c r="FQ279" i="14" l="1"/>
  <c r="FR279" i="14"/>
  <c r="FO279" i="14"/>
  <c r="FN279" i="14"/>
  <c r="HD293" i="12"/>
  <c r="HC293" i="12"/>
  <c r="HE293" i="12" s="1"/>
  <c r="HF293" i="12" s="1"/>
  <c r="C293" i="12"/>
  <c r="M294" i="12"/>
  <c r="C294" i="12" s="1"/>
  <c r="O295" i="12"/>
  <c r="FP279" i="14" l="1"/>
  <c r="FT279" i="14"/>
  <c r="FS279" i="14"/>
  <c r="P295" i="12"/>
  <c r="O294" i="12"/>
  <c r="R295" i="12"/>
  <c r="F294" i="12"/>
  <c r="H294" i="12" s="1"/>
  <c r="G294" i="12"/>
  <c r="I294" i="12" s="1"/>
  <c r="F293" i="12"/>
  <c r="H293" i="12" s="1"/>
  <c r="G293" i="12"/>
  <c r="I293" i="12" s="1"/>
  <c r="FU279" i="14" l="1"/>
  <c r="FV279" i="14" s="1"/>
  <c r="U295" i="12"/>
  <c r="T295" i="12"/>
  <c r="Q295" i="12"/>
  <c r="S295" i="12" s="1"/>
  <c r="FZ279" i="14" l="1"/>
  <c r="GA279" i="14"/>
  <c r="FX279" i="14"/>
  <c r="FW279" i="14"/>
  <c r="W295" i="12"/>
  <c r="V295" i="12"/>
  <c r="FY279" i="14" l="1"/>
  <c r="GC279" i="14"/>
  <c r="GB279" i="14"/>
  <c r="X295" i="12"/>
  <c r="Y295" i="12" s="1"/>
  <c r="AC295" i="12" s="1"/>
  <c r="GD279" i="14" l="1"/>
  <c r="GE279" i="14" s="1"/>
  <c r="AA295" i="12"/>
  <c r="Z295" i="12"/>
  <c r="AD295" i="12"/>
  <c r="AB295" i="12"/>
  <c r="GI279" i="14" l="1"/>
  <c r="GJ279" i="14"/>
  <c r="GG279" i="14"/>
  <c r="GF279" i="14"/>
  <c r="AF295" i="12"/>
  <c r="AE295" i="12"/>
  <c r="GH279" i="14" l="1"/>
  <c r="GK279" i="14"/>
  <c r="GL279" i="14"/>
  <c r="AG295" i="12"/>
  <c r="AH295" i="12" s="1"/>
  <c r="AJ295" i="12" s="1"/>
  <c r="AI295" i="12"/>
  <c r="GM279" i="14" l="1"/>
  <c r="GN279" i="14" s="1"/>
  <c r="GO279" i="14" s="1"/>
  <c r="AM295" i="12"/>
  <c r="AL295" i="12"/>
  <c r="AK295" i="12"/>
  <c r="AN295" i="12"/>
  <c r="AO295" i="12"/>
  <c r="GR279" i="14" l="1"/>
  <c r="GS279" i="14"/>
  <c r="GP279" i="14"/>
  <c r="GQ279" i="14" s="1"/>
  <c r="AP295" i="12"/>
  <c r="AQ295" i="12" s="1"/>
  <c r="AS295" i="12" s="1"/>
  <c r="GU279" i="14" l="1"/>
  <c r="GT279" i="14"/>
  <c r="AR295" i="12"/>
  <c r="AT295" i="12" s="1"/>
  <c r="AU295" i="12"/>
  <c r="AV295" i="12"/>
  <c r="GV279" i="14" l="1"/>
  <c r="GW279" i="14" s="1"/>
  <c r="AX295" i="12"/>
  <c r="AW295" i="12"/>
  <c r="HA279" i="14" l="1"/>
  <c r="HB279" i="14"/>
  <c r="GY279" i="14"/>
  <c r="GX279" i="14"/>
  <c r="AY295" i="12"/>
  <c r="AZ295" i="12" s="1"/>
  <c r="BE295" i="12" s="1"/>
  <c r="GZ279" i="14" l="1"/>
  <c r="M279" i="14"/>
  <c r="HD279" i="14"/>
  <c r="HC279" i="14"/>
  <c r="HE279" i="14" s="1"/>
  <c r="HF279" i="14" s="1"/>
  <c r="BB295" i="12"/>
  <c r="BA295" i="12"/>
  <c r="BC295" i="12" s="1"/>
  <c r="BD295" i="12"/>
  <c r="M280" i="14" l="1"/>
  <c r="C280" i="14" s="1"/>
  <c r="O281" i="14"/>
  <c r="C279" i="14"/>
  <c r="BF295" i="12"/>
  <c r="BG295" i="12"/>
  <c r="P281" i="14" l="1"/>
  <c r="R281" i="14" s="1"/>
  <c r="O280" i="14"/>
  <c r="Q281" i="14"/>
  <c r="G279" i="14"/>
  <c r="I279" i="14" s="1"/>
  <c r="F279" i="14"/>
  <c r="H279" i="14" s="1"/>
  <c r="G280" i="14"/>
  <c r="I280" i="14" s="1"/>
  <c r="F280" i="14"/>
  <c r="H280" i="14" s="1"/>
  <c r="BH295" i="12"/>
  <c r="BI295" i="12" s="1"/>
  <c r="BJ295" i="12" s="1"/>
  <c r="T281" i="14" l="1"/>
  <c r="U281" i="14"/>
  <c r="S281" i="14"/>
  <c r="BK295" i="12"/>
  <c r="BN295" i="12"/>
  <c r="BM295" i="12"/>
  <c r="BL295" i="12"/>
  <c r="W281" i="14" l="1"/>
  <c r="V281" i="14"/>
  <c r="BO295" i="12"/>
  <c r="BP295" i="12"/>
  <c r="BQ295" i="12" s="1"/>
  <c r="BR295" i="12" s="1"/>
  <c r="BS295" i="12" s="1"/>
  <c r="X281" i="14" l="1"/>
  <c r="Y281" i="14" s="1"/>
  <c r="BT295" i="12"/>
  <c r="BW295" i="12"/>
  <c r="BV295" i="12"/>
  <c r="BU295" i="12"/>
  <c r="AC281" i="14" l="1"/>
  <c r="AD281" i="14"/>
  <c r="Z281" i="14"/>
  <c r="AA281" i="14"/>
  <c r="BX295" i="12"/>
  <c r="BY295" i="12"/>
  <c r="AB281" i="14" l="1"/>
  <c r="AF281" i="14"/>
  <c r="AE281" i="14"/>
  <c r="BZ295" i="12"/>
  <c r="CA295" i="12" s="1"/>
  <c r="CF295" i="12" s="1"/>
  <c r="AG281" i="14" l="1"/>
  <c r="AH281" i="14" s="1"/>
  <c r="CB295" i="12"/>
  <c r="CC295" i="12"/>
  <c r="CD295" i="12" s="1"/>
  <c r="CG295" i="12" s="1"/>
  <c r="CE295" i="12"/>
  <c r="AL281" i="14" l="1"/>
  <c r="AM281" i="14"/>
  <c r="AJ281" i="14"/>
  <c r="AI281" i="14"/>
  <c r="CH295" i="12"/>
  <c r="CI295" i="12" s="1"/>
  <c r="CJ295" i="12" s="1"/>
  <c r="CL295" i="12" s="1"/>
  <c r="AK281" i="14" l="1"/>
  <c r="AO281" i="14"/>
  <c r="AN281" i="14"/>
  <c r="CK295" i="12"/>
  <c r="CO295" i="12"/>
  <c r="CN295" i="12"/>
  <c r="CM295" i="12"/>
  <c r="AP281" i="14" l="1"/>
  <c r="AQ281" i="14" s="1"/>
  <c r="CQ295" i="12"/>
  <c r="CP295" i="12"/>
  <c r="CR295" i="12" s="1"/>
  <c r="CS295" i="12" s="1"/>
  <c r="CT295" i="12" s="1"/>
  <c r="AU281" i="14" l="1"/>
  <c r="AV281" i="14"/>
  <c r="AS281" i="14"/>
  <c r="AR281" i="14"/>
  <c r="AT281" i="14" s="1"/>
  <c r="CW295" i="12"/>
  <c r="CX295" i="12"/>
  <c r="CU295" i="12"/>
  <c r="CV295" i="12" s="1"/>
  <c r="CZ295" i="12" s="1"/>
  <c r="AX281" i="14" l="1"/>
  <c r="AW281" i="14"/>
  <c r="CY295" i="12"/>
  <c r="DA295" i="12" s="1"/>
  <c r="DB295" i="12" s="1"/>
  <c r="DD295" i="12" s="1"/>
  <c r="AY281" i="14" l="1"/>
  <c r="AZ281" i="14" s="1"/>
  <c r="DC295" i="12"/>
  <c r="DE295" i="12" s="1"/>
  <c r="DG295" i="12"/>
  <c r="DF295" i="12"/>
  <c r="BD281" i="14" l="1"/>
  <c r="BE281" i="14"/>
  <c r="BB281" i="14"/>
  <c r="BA281" i="14"/>
  <c r="DH295" i="12"/>
  <c r="DI295" i="12"/>
  <c r="BC281" i="14" l="1"/>
  <c r="BF281" i="14"/>
  <c r="BG281" i="14"/>
  <c r="DJ295" i="12"/>
  <c r="DK295" i="12" s="1"/>
  <c r="DM295" i="12" s="1"/>
  <c r="BH281" i="14" l="1"/>
  <c r="BI281" i="14" s="1"/>
  <c r="BJ281" i="14" s="1"/>
  <c r="DL295" i="12"/>
  <c r="DN295" i="12" s="1"/>
  <c r="DO295" i="12"/>
  <c r="DP295" i="12"/>
  <c r="BM281" i="14" l="1"/>
  <c r="BN281" i="14"/>
  <c r="BK281" i="14"/>
  <c r="BL281" i="14" s="1"/>
  <c r="DR295" i="12"/>
  <c r="DQ295" i="12"/>
  <c r="BP281" i="14" l="1"/>
  <c r="BO281" i="14"/>
  <c r="DS295" i="12"/>
  <c r="DT295" i="12" s="1"/>
  <c r="BQ281" i="14" l="1"/>
  <c r="BR281" i="14" s="1"/>
  <c r="DY295" i="12"/>
  <c r="DX295" i="12"/>
  <c r="DV295" i="12"/>
  <c r="DU295" i="12"/>
  <c r="BV281" i="14" l="1"/>
  <c r="BW281" i="14"/>
  <c r="BT281" i="14"/>
  <c r="BS281" i="14"/>
  <c r="DW295" i="12"/>
  <c r="DZ295" i="12"/>
  <c r="EA295" i="12"/>
  <c r="BU281" i="14" l="1"/>
  <c r="BX281" i="14"/>
  <c r="BY281" i="14"/>
  <c r="EB295" i="12"/>
  <c r="EC295" i="12" s="1"/>
  <c r="BZ281" i="14" l="1"/>
  <c r="CA281" i="14" s="1"/>
  <c r="ED295" i="12"/>
  <c r="EH295" i="12"/>
  <c r="EG295" i="12"/>
  <c r="EE295" i="12"/>
  <c r="EF295" i="12" s="1"/>
  <c r="CE281" i="14" l="1"/>
  <c r="CF281" i="14"/>
  <c r="CB281" i="14"/>
  <c r="CC281" i="14"/>
  <c r="EI295" i="12"/>
  <c r="EJ295" i="12"/>
  <c r="CD281" i="14" l="1"/>
  <c r="EK295" i="12"/>
  <c r="EL295" i="12" s="1"/>
  <c r="CG281" i="14" l="1"/>
  <c r="CH281" i="14"/>
  <c r="EM295" i="12"/>
  <c r="EP295" i="12"/>
  <c r="EQ295" i="12"/>
  <c r="EN295" i="12"/>
  <c r="CI281" i="14" l="1"/>
  <c r="CJ281" i="14" s="1"/>
  <c r="EO295" i="12"/>
  <c r="ES295" i="12" s="1"/>
  <c r="CN281" i="14" l="1"/>
  <c r="CO281" i="14"/>
  <c r="CK281" i="14"/>
  <c r="CL281" i="14"/>
  <c r="ER295" i="12"/>
  <c r="ET295" i="12" s="1"/>
  <c r="EU295" i="12" s="1"/>
  <c r="CM281" i="14" l="1"/>
  <c r="EV295" i="12"/>
  <c r="EY295" i="12"/>
  <c r="EZ295" i="12"/>
  <c r="EW295" i="12"/>
  <c r="EX295" i="12" s="1"/>
  <c r="CQ281" i="14" l="1"/>
  <c r="CP281" i="14"/>
  <c r="FA295" i="12"/>
  <c r="FB295" i="12"/>
  <c r="CR281" i="14" l="1"/>
  <c r="CS281" i="14" s="1"/>
  <c r="FC295" i="12"/>
  <c r="FD295" i="12" s="1"/>
  <c r="FF295" i="12" s="1"/>
  <c r="CW281" i="14" l="1"/>
  <c r="CX281" i="14"/>
  <c r="CU281" i="14"/>
  <c r="CT281" i="14"/>
  <c r="FE295" i="12"/>
  <c r="FG295" i="12" s="1"/>
  <c r="FH295" i="12"/>
  <c r="FI295" i="12"/>
  <c r="CV281" i="14" l="1"/>
  <c r="CZ281" i="14"/>
  <c r="CY281" i="14"/>
  <c r="FK295" i="12"/>
  <c r="FJ295" i="12"/>
  <c r="DA281" i="14" l="1"/>
  <c r="DB281" i="14" s="1"/>
  <c r="FL295" i="12"/>
  <c r="FM295" i="12" s="1"/>
  <c r="FN295" i="12" s="1"/>
  <c r="DF281" i="14" l="1"/>
  <c r="DG281" i="14"/>
  <c r="DD281" i="14"/>
  <c r="DC281" i="14"/>
  <c r="FO295" i="12"/>
  <c r="FR295" i="12"/>
  <c r="FQ295" i="12"/>
  <c r="FP295" i="12"/>
  <c r="DE281" i="14" l="1"/>
  <c r="DI281" i="14"/>
  <c r="DH281" i="14"/>
  <c r="FT295" i="12"/>
  <c r="FS295" i="12"/>
  <c r="FU295" i="12" s="1"/>
  <c r="FV295" i="12" s="1"/>
  <c r="DJ281" i="14" l="1"/>
  <c r="DK281" i="14" s="1"/>
  <c r="DM281" i="14" s="1"/>
  <c r="FW295" i="12"/>
  <c r="GA295" i="12"/>
  <c r="FZ295" i="12"/>
  <c r="FX295" i="12"/>
  <c r="FY295" i="12" s="1"/>
  <c r="DO281" i="14" l="1"/>
  <c r="DP281" i="14"/>
  <c r="DL281" i="14"/>
  <c r="DN281" i="14" s="1"/>
  <c r="GC295" i="12"/>
  <c r="GB295" i="12"/>
  <c r="DQ281" i="14" l="1"/>
  <c r="DR281" i="14"/>
  <c r="GD295" i="12"/>
  <c r="GE295" i="12" s="1"/>
  <c r="GF295" i="12" s="1"/>
  <c r="DS281" i="14" l="1"/>
  <c r="DT281" i="14" s="1"/>
  <c r="DU281" i="14" s="1"/>
  <c r="GG295" i="12"/>
  <c r="GI295" i="12"/>
  <c r="GJ295" i="12"/>
  <c r="GH295" i="12"/>
  <c r="GL295" i="12" s="1"/>
  <c r="DX281" i="14" l="1"/>
  <c r="DY281" i="14"/>
  <c r="DV281" i="14"/>
  <c r="DW281" i="14" s="1"/>
  <c r="GK295" i="12"/>
  <c r="GM295" i="12" s="1"/>
  <c r="GN295" i="12" s="1"/>
  <c r="GS295" i="12" s="1"/>
  <c r="DZ281" i="14" l="1"/>
  <c r="EA281" i="14"/>
  <c r="GR295" i="12"/>
  <c r="GP295" i="12"/>
  <c r="GO295" i="12"/>
  <c r="EB281" i="14" l="1"/>
  <c r="EC281" i="14" s="1"/>
  <c r="ED281" i="14" s="1"/>
  <c r="GQ295" i="12"/>
  <c r="EG281" i="14" l="1"/>
  <c r="EH281" i="14"/>
  <c r="EE281" i="14"/>
  <c r="EF281" i="14" s="1"/>
  <c r="GU295" i="12"/>
  <c r="GT295" i="12"/>
  <c r="GV295" i="12" s="1"/>
  <c r="GW295" i="12" s="1"/>
  <c r="GY295" i="12" s="1"/>
  <c r="EJ281" i="14" l="1"/>
  <c r="EI281" i="14"/>
  <c r="HB295" i="12"/>
  <c r="GX295" i="12"/>
  <c r="GZ295" i="12" s="1"/>
  <c r="M295" i="12" s="1"/>
  <c r="O297" i="12" s="1"/>
  <c r="HA295" i="12"/>
  <c r="EK281" i="14" l="1"/>
  <c r="EL281" i="14" s="1"/>
  <c r="EN281" i="14" s="1"/>
  <c r="HC295" i="12"/>
  <c r="M296" i="12"/>
  <c r="C296" i="12" s="1"/>
  <c r="C295" i="12"/>
  <c r="F295" i="12" s="1"/>
  <c r="H295" i="12" s="1"/>
  <c r="HD295" i="12"/>
  <c r="HE295" i="12" s="1"/>
  <c r="HF295" i="12" s="1"/>
  <c r="O296" i="12"/>
  <c r="P297" i="12"/>
  <c r="EP281" i="14" l="1"/>
  <c r="EQ281" i="14"/>
  <c r="EM281" i="14"/>
  <c r="EO281" i="14" s="1"/>
  <c r="G296" i="12"/>
  <c r="I296" i="12" s="1"/>
  <c r="F296" i="12"/>
  <c r="H296" i="12" s="1"/>
  <c r="G295" i="12"/>
  <c r="I295" i="12" s="1"/>
  <c r="Q297" i="12"/>
  <c r="U297" i="12"/>
  <c r="T297" i="12"/>
  <c r="R297" i="12"/>
  <c r="ER281" i="14" l="1"/>
  <c r="ES281" i="14"/>
  <c r="S297" i="12"/>
  <c r="V297" i="12" s="1"/>
  <c r="ET281" i="14" l="1"/>
  <c r="EU281" i="14" s="1"/>
  <c r="W297" i="12"/>
  <c r="X297" i="12" s="1"/>
  <c r="Y297" i="12" s="1"/>
  <c r="AD297" i="12" s="1"/>
  <c r="EY281" i="14" l="1"/>
  <c r="EZ281" i="14"/>
  <c r="EV281" i="14"/>
  <c r="EW281" i="14"/>
  <c r="Z297" i="12"/>
  <c r="AA297" i="12"/>
  <c r="AB297" i="12" s="1"/>
  <c r="AC297" i="12"/>
  <c r="EX281" i="14" l="1"/>
  <c r="AF297" i="12"/>
  <c r="AE297" i="12"/>
  <c r="FA281" i="14" l="1"/>
  <c r="FB281" i="14"/>
  <c r="AG297" i="12"/>
  <c r="AH297" i="12" s="1"/>
  <c r="AI297" i="12" s="1"/>
  <c r="FC281" i="14" l="1"/>
  <c r="FD281" i="14" s="1"/>
  <c r="FE281" i="14" s="1"/>
  <c r="AL297" i="12"/>
  <c r="AM297" i="12"/>
  <c r="AJ297" i="12"/>
  <c r="AK297" i="12" s="1"/>
  <c r="FH281" i="14" l="1"/>
  <c r="FI281" i="14"/>
  <c r="FF281" i="14"/>
  <c r="FG281" i="14" s="1"/>
  <c r="AN297" i="12"/>
  <c r="AO297" i="12"/>
  <c r="FK281" i="14" l="1"/>
  <c r="FJ281" i="14"/>
  <c r="AP297" i="12"/>
  <c r="AQ297" i="12" s="1"/>
  <c r="FL281" i="14" l="1"/>
  <c r="FM281" i="14" s="1"/>
  <c r="AU297" i="12"/>
  <c r="AR297" i="12"/>
  <c r="AV297" i="12"/>
  <c r="AS297" i="12"/>
  <c r="FQ281" i="14" l="1"/>
  <c r="FR281" i="14"/>
  <c r="FO281" i="14"/>
  <c r="FN281" i="14"/>
  <c r="AT297" i="12"/>
  <c r="FP281" i="14" l="1"/>
  <c r="FT281" i="14"/>
  <c r="FS281" i="14"/>
  <c r="AX297" i="12"/>
  <c r="AW297" i="12"/>
  <c r="AY297" i="12" s="1"/>
  <c r="AZ297" i="12" s="1"/>
  <c r="FU281" i="14" l="1"/>
  <c r="FV281" i="14" s="1"/>
  <c r="BA297" i="12"/>
  <c r="BD297" i="12"/>
  <c r="BE297" i="12"/>
  <c r="BB297" i="12"/>
  <c r="FZ281" i="14" l="1"/>
  <c r="GA281" i="14"/>
  <c r="FX281" i="14"/>
  <c r="FW281" i="14"/>
  <c r="BC297" i="12"/>
  <c r="FY281" i="14" l="1"/>
  <c r="GB281" i="14"/>
  <c r="GC281" i="14"/>
  <c r="BG297" i="12"/>
  <c r="BF297" i="12"/>
  <c r="GD281" i="14" l="1"/>
  <c r="GE281" i="14" s="1"/>
  <c r="BH297" i="12"/>
  <c r="BI297" i="12" s="1"/>
  <c r="BJ297" i="12" s="1"/>
  <c r="GI281" i="14" l="1"/>
  <c r="GJ281" i="14"/>
  <c r="GF281" i="14"/>
  <c r="GG281" i="14"/>
  <c r="BK297" i="12"/>
  <c r="BL297" i="12" s="1"/>
  <c r="BN297" i="12"/>
  <c r="BM297" i="12"/>
  <c r="GH281" i="14" l="1"/>
  <c r="BO297" i="12"/>
  <c r="BP297" i="12"/>
  <c r="BQ297" i="12" s="1"/>
  <c r="BR297" i="12" s="1"/>
  <c r="GL281" i="14" l="1"/>
  <c r="GK281" i="14"/>
  <c r="BS297" i="12"/>
  <c r="BV297" i="12"/>
  <c r="BW297" i="12"/>
  <c r="BT297" i="12"/>
  <c r="GM281" i="14" l="1"/>
  <c r="GN281" i="14" s="1"/>
  <c r="BU297" i="12"/>
  <c r="GR281" i="14" l="1"/>
  <c r="GS281" i="14"/>
  <c r="GP281" i="14"/>
  <c r="GO281" i="14"/>
  <c r="BY297" i="12"/>
  <c r="BX297" i="12"/>
  <c r="GQ281" i="14" l="1"/>
  <c r="GT281" i="14" s="1"/>
  <c r="BZ297" i="12"/>
  <c r="CA297" i="12" s="1"/>
  <c r="CB297" i="12" s="1"/>
  <c r="GU281" i="14" l="1"/>
  <c r="GV281" i="14"/>
  <c r="GW281" i="14" s="1"/>
  <c r="GX281" i="14" s="1"/>
  <c r="CC297" i="12"/>
  <c r="CD297" i="12" s="1"/>
  <c r="CF297" i="12"/>
  <c r="CE297" i="12"/>
  <c r="HA281" i="14" l="1"/>
  <c r="HB281" i="14"/>
  <c r="GY281" i="14"/>
  <c r="GZ281" i="14" s="1"/>
  <c r="CG297" i="12"/>
  <c r="CH297" i="12"/>
  <c r="M281" i="14" l="1"/>
  <c r="HD281" i="14"/>
  <c r="HC281" i="14"/>
  <c r="HE281" i="14" s="1"/>
  <c r="HF281" i="14" s="1"/>
  <c r="CI297" i="12"/>
  <c r="CJ297" i="12" s="1"/>
  <c r="CL297" i="12" s="1"/>
  <c r="O283" i="14" l="1"/>
  <c r="C281" i="14"/>
  <c r="M282" i="14"/>
  <c r="C282" i="14" s="1"/>
  <c r="CK297" i="12"/>
  <c r="CM297" i="12" s="1"/>
  <c r="CN297" i="12"/>
  <c r="CO297" i="12"/>
  <c r="G281" i="14" l="1"/>
  <c r="I281" i="14" s="1"/>
  <c r="F281" i="14"/>
  <c r="H281" i="14" s="1"/>
  <c r="F282" i="14"/>
  <c r="H282" i="14" s="1"/>
  <c r="G282" i="14"/>
  <c r="I282" i="14" s="1"/>
  <c r="O282" i="14"/>
  <c r="P283" i="14"/>
  <c r="Q283" i="14" s="1"/>
  <c r="CQ297" i="12"/>
  <c r="CP297" i="12"/>
  <c r="T283" i="14" l="1"/>
  <c r="U283" i="14"/>
  <c r="R283" i="14"/>
  <c r="S283" i="14" s="1"/>
  <c r="CR297" i="12"/>
  <c r="CS297" i="12" s="1"/>
  <c r="CT297" i="12" s="1"/>
  <c r="V283" i="14" l="1"/>
  <c r="W283" i="14"/>
  <c r="CU297" i="12"/>
  <c r="CV297" i="12" s="1"/>
  <c r="CX297" i="12"/>
  <c r="CW297" i="12"/>
  <c r="X283" i="14" l="1"/>
  <c r="Y283" i="14" s="1"/>
  <c r="CY297" i="12"/>
  <c r="CZ297" i="12"/>
  <c r="DA297" i="12" s="1"/>
  <c r="DB297" i="12" s="1"/>
  <c r="AC283" i="14" l="1"/>
  <c r="AD283" i="14"/>
  <c r="Z283" i="14"/>
  <c r="AA283" i="14"/>
  <c r="DC297" i="12"/>
  <c r="DG297" i="12"/>
  <c r="DF297" i="12"/>
  <c r="DD297" i="12"/>
  <c r="AB283" i="14" l="1"/>
  <c r="DE297" i="12"/>
  <c r="AF283" i="14" l="1"/>
  <c r="AE283" i="14"/>
  <c r="DI297" i="12"/>
  <c r="DH297" i="12"/>
  <c r="DJ297" i="12" s="1"/>
  <c r="DK297" i="12" s="1"/>
  <c r="AG283" i="14" l="1"/>
  <c r="AH283" i="14" s="1"/>
  <c r="DM297" i="12"/>
  <c r="DP297" i="12"/>
  <c r="DO297" i="12"/>
  <c r="DL297" i="12"/>
  <c r="DN297" i="12" s="1"/>
  <c r="AL283" i="14" l="1"/>
  <c r="AM283" i="14"/>
  <c r="AJ283" i="14"/>
  <c r="AI283" i="14"/>
  <c r="DR297" i="12"/>
  <c r="DQ297" i="12"/>
  <c r="AK283" i="14" l="1"/>
  <c r="AN283" i="14"/>
  <c r="AO283" i="14"/>
  <c r="DS297" i="12"/>
  <c r="DT297" i="12" s="1"/>
  <c r="DV297" i="12" s="1"/>
  <c r="DX297" i="12"/>
  <c r="DY297" i="12"/>
  <c r="DU297" i="12"/>
  <c r="AP283" i="14" l="1"/>
  <c r="AQ283" i="14" s="1"/>
  <c r="DW297" i="12"/>
  <c r="EA297" i="12"/>
  <c r="DZ297" i="12"/>
  <c r="AU283" i="14" l="1"/>
  <c r="AV283" i="14"/>
  <c r="AR283" i="14"/>
  <c r="AS283" i="14"/>
  <c r="EB297" i="12"/>
  <c r="EC297" i="12" s="1"/>
  <c r="AT283" i="14" l="1"/>
  <c r="EG297" i="12"/>
  <c r="EH297" i="12"/>
  <c r="EE297" i="12"/>
  <c r="EF297" i="12" s="1"/>
  <c r="ED297" i="12"/>
  <c r="AW283" i="14" l="1"/>
  <c r="AX283" i="14"/>
  <c r="EI297" i="12"/>
  <c r="EJ297" i="12"/>
  <c r="EK297" i="12" s="1"/>
  <c r="EL297" i="12" s="1"/>
  <c r="AY283" i="14" l="1"/>
  <c r="AZ283" i="14" s="1"/>
  <c r="EQ297" i="12"/>
  <c r="EP297" i="12"/>
  <c r="EN297" i="12"/>
  <c r="EM297" i="12"/>
  <c r="BD283" i="14" l="1"/>
  <c r="BE283" i="14"/>
  <c r="BA283" i="14"/>
  <c r="BB283" i="14"/>
  <c r="EO297" i="12"/>
  <c r="ER297" i="12"/>
  <c r="ES297" i="12"/>
  <c r="BC283" i="14" l="1"/>
  <c r="ET297" i="12"/>
  <c r="EU297" i="12" s="1"/>
  <c r="EW297" i="12" s="1"/>
  <c r="BG283" i="14" l="1"/>
  <c r="BF283" i="14"/>
  <c r="EV297" i="12"/>
  <c r="EX297" i="12" s="1"/>
  <c r="EY297" i="12"/>
  <c r="EZ297" i="12"/>
  <c r="BH283" i="14" l="1"/>
  <c r="BI283" i="14" s="1"/>
  <c r="FA297" i="12"/>
  <c r="FB297" i="12"/>
  <c r="FC297" i="12" s="1"/>
  <c r="FD297" i="12" s="1"/>
  <c r="BM283" i="14" l="1"/>
  <c r="BN283" i="14"/>
  <c r="BK283" i="14"/>
  <c r="BJ283" i="14"/>
  <c r="BL283" i="14" s="1"/>
  <c r="FF297" i="12"/>
  <c r="FH297" i="12"/>
  <c r="FI297" i="12"/>
  <c r="FE297" i="12"/>
  <c r="FG297" i="12" s="1"/>
  <c r="BO283" i="14" l="1"/>
  <c r="BP283" i="14"/>
  <c r="FJ297" i="12"/>
  <c r="FK297" i="12"/>
  <c r="FL297" i="12" s="1"/>
  <c r="FM297" i="12" s="1"/>
  <c r="BQ283" i="14" l="1"/>
  <c r="BR283" i="14" s="1"/>
  <c r="FN297" i="12"/>
  <c r="FR297" i="12"/>
  <c r="FQ297" i="12"/>
  <c r="FO297" i="12"/>
  <c r="FP297" i="12" s="1"/>
  <c r="BV283" i="14" l="1"/>
  <c r="BW283" i="14"/>
  <c r="BS283" i="14"/>
  <c r="BT283" i="14"/>
  <c r="FS297" i="12"/>
  <c r="FT297" i="12"/>
  <c r="BU283" i="14" l="1"/>
  <c r="FU297" i="12"/>
  <c r="FV297" i="12" s="1"/>
  <c r="BX283" i="14" l="1"/>
  <c r="BY283" i="14"/>
  <c r="GA297" i="12"/>
  <c r="FW297" i="12"/>
  <c r="FZ297" i="12"/>
  <c r="FX297" i="12"/>
  <c r="BZ283" i="14" l="1"/>
  <c r="CA283" i="14" s="1"/>
  <c r="FY297" i="12"/>
  <c r="CE283" i="14" l="1"/>
  <c r="CF283" i="14"/>
  <c r="CB283" i="14"/>
  <c r="CC283" i="14"/>
  <c r="GB297" i="12"/>
  <c r="GC297" i="12"/>
  <c r="CD283" i="14" l="1"/>
  <c r="GD297" i="12"/>
  <c r="GE297" i="12" s="1"/>
  <c r="CH283" i="14" l="1"/>
  <c r="CG283" i="14"/>
  <c r="GG297" i="12"/>
  <c r="GI297" i="12"/>
  <c r="GJ297" i="12"/>
  <c r="GF297" i="12"/>
  <c r="GH297" i="12" s="1"/>
  <c r="CI283" i="14" l="1"/>
  <c r="CJ283" i="14" s="1"/>
  <c r="GK297" i="12"/>
  <c r="GL297" i="12"/>
  <c r="CN283" i="14" l="1"/>
  <c r="CO283" i="14"/>
  <c r="CL283" i="14"/>
  <c r="CK283" i="14"/>
  <c r="CM283" i="14" s="1"/>
  <c r="GM297" i="12"/>
  <c r="GN297" i="12" s="1"/>
  <c r="GP297" i="12" s="1"/>
  <c r="GS297" i="12"/>
  <c r="GR297" i="12"/>
  <c r="GO297" i="12"/>
  <c r="CP283" i="14" l="1"/>
  <c r="CQ283" i="14"/>
  <c r="GQ297" i="12"/>
  <c r="GT297" i="12" s="1"/>
  <c r="GU297" i="12"/>
  <c r="GV297" i="12" s="1"/>
  <c r="GW297" i="12" s="1"/>
  <c r="GX297" i="12" s="1"/>
  <c r="CR283" i="14" l="1"/>
  <c r="CS283" i="14" s="1"/>
  <c r="HA297" i="12"/>
  <c r="HB297" i="12"/>
  <c r="GY297" i="12"/>
  <c r="GZ297" i="12" s="1"/>
  <c r="HD297" i="12" s="1"/>
  <c r="CW283" i="14" l="1"/>
  <c r="CX283" i="14"/>
  <c r="CT283" i="14"/>
  <c r="CU283" i="14"/>
  <c r="M297" i="12"/>
  <c r="HC297" i="12"/>
  <c r="HE297" i="12" s="1"/>
  <c r="HF297" i="12" s="1"/>
  <c r="O299" i="12"/>
  <c r="O298" i="12" s="1"/>
  <c r="C297" i="12"/>
  <c r="M298" i="12"/>
  <c r="C298" i="12" s="1"/>
  <c r="CV283" i="14" l="1"/>
  <c r="P299" i="12"/>
  <c r="Q299" i="12" s="1"/>
  <c r="G298" i="12"/>
  <c r="I298" i="12" s="1"/>
  <c r="F298" i="12"/>
  <c r="H298" i="12" s="1"/>
  <c r="G297" i="12"/>
  <c r="I297" i="12" s="1"/>
  <c r="F297" i="12"/>
  <c r="H297" i="12" s="1"/>
  <c r="R299" i="12"/>
  <c r="S299" i="12" s="1"/>
  <c r="U299" i="12"/>
  <c r="T299" i="12"/>
  <c r="CZ283" i="14" l="1"/>
  <c r="CY283" i="14"/>
  <c r="V299" i="12"/>
  <c r="W299" i="12"/>
  <c r="DA283" i="14" l="1"/>
  <c r="DB283" i="14" s="1"/>
  <c r="X299" i="12"/>
  <c r="Y299" i="12" s="1"/>
  <c r="Z299" i="12" s="1"/>
  <c r="DF283" i="14" l="1"/>
  <c r="DG283" i="14"/>
  <c r="DD283" i="14"/>
  <c r="DC283" i="14"/>
  <c r="DE283" i="14" s="1"/>
  <c r="AA299" i="12"/>
  <c r="AB299" i="12" s="1"/>
  <c r="AD299" i="12"/>
  <c r="AC299" i="12"/>
  <c r="DH283" i="14" l="1"/>
  <c r="DI283" i="14"/>
  <c r="AE299" i="12"/>
  <c r="AF299" i="12"/>
  <c r="DJ283" i="14" l="1"/>
  <c r="DK283" i="14" s="1"/>
  <c r="AG299" i="12"/>
  <c r="AH299" i="12" s="1"/>
  <c r="AL299" i="12" s="1"/>
  <c r="DO283" i="14" l="1"/>
  <c r="DP283" i="14"/>
  <c r="DL283" i="14"/>
  <c r="DM283" i="14"/>
  <c r="AI299" i="12"/>
  <c r="AJ299" i="12"/>
  <c r="AK299" i="12" s="1"/>
  <c r="AM299" i="12"/>
  <c r="DN283" i="14" l="1"/>
  <c r="AN299" i="12"/>
  <c r="AO299" i="12"/>
  <c r="DQ283" i="14" l="1"/>
  <c r="DR283" i="14"/>
  <c r="AP299" i="12"/>
  <c r="AQ299" i="12" s="1"/>
  <c r="AU299" i="12" s="1"/>
  <c r="DS283" i="14" l="1"/>
  <c r="DT283" i="14" s="1"/>
  <c r="DU283" i="14" s="1"/>
  <c r="AR299" i="12"/>
  <c r="AS299" i="12"/>
  <c r="AT299" i="12" s="1"/>
  <c r="AV299" i="12"/>
  <c r="DX283" i="14" l="1"/>
  <c r="DY283" i="14"/>
  <c r="DV283" i="14"/>
  <c r="DW283" i="14" s="1"/>
  <c r="AX299" i="12"/>
  <c r="AW299" i="12"/>
  <c r="EA283" i="14" l="1"/>
  <c r="DZ283" i="14"/>
  <c r="AY299" i="12"/>
  <c r="AZ299" i="12" s="1"/>
  <c r="BA299" i="12" s="1"/>
  <c r="EB283" i="14" l="1"/>
  <c r="EC283" i="14" s="1"/>
  <c r="EE283" i="14" s="1"/>
  <c r="BB299" i="12"/>
  <c r="BE299" i="12"/>
  <c r="BD299" i="12"/>
  <c r="BC299" i="12"/>
  <c r="EG283" i="14" l="1"/>
  <c r="EH283" i="14"/>
  <c r="ED283" i="14"/>
  <c r="EF283" i="14" s="1"/>
  <c r="BG299" i="12"/>
  <c r="BF299" i="12"/>
  <c r="EI283" i="14" l="1"/>
  <c r="EJ283" i="14"/>
  <c r="BH299" i="12"/>
  <c r="BI299" i="12" s="1"/>
  <c r="EK283" i="14" l="1"/>
  <c r="EL283" i="14" s="1"/>
  <c r="BK299" i="12"/>
  <c r="BJ299" i="12"/>
  <c r="BN299" i="12"/>
  <c r="BM299" i="12"/>
  <c r="EP283" i="14" l="1"/>
  <c r="EQ283" i="14"/>
  <c r="EM283" i="14"/>
  <c r="EN283" i="14"/>
  <c r="BL299" i="12"/>
  <c r="BO299" i="12" s="1"/>
  <c r="EO283" i="14" l="1"/>
  <c r="BP299" i="12"/>
  <c r="BQ299" i="12" s="1"/>
  <c r="BR299" i="12" s="1"/>
  <c r="BS299" i="12" s="1"/>
  <c r="ER283" i="14" l="1"/>
  <c r="ES283" i="14"/>
  <c r="BV299" i="12"/>
  <c r="BT299" i="12"/>
  <c r="BU299" i="12" s="1"/>
  <c r="BW299" i="12"/>
  <c r="ET283" i="14" l="1"/>
  <c r="EU283" i="14" s="1"/>
  <c r="EV283" i="14" s="1"/>
  <c r="BY299" i="12"/>
  <c r="BX299" i="12"/>
  <c r="EY283" i="14" l="1"/>
  <c r="EZ283" i="14"/>
  <c r="EW283" i="14"/>
  <c r="EX283" i="14" s="1"/>
  <c r="BZ299" i="12"/>
  <c r="CA299" i="12" s="1"/>
  <c r="CE299" i="12" s="1"/>
  <c r="FB283" i="14" l="1"/>
  <c r="FA283" i="14"/>
  <c r="CC299" i="12"/>
  <c r="CB299" i="12"/>
  <c r="CF299" i="12"/>
  <c r="FC283" i="14" l="1"/>
  <c r="FD283" i="14" s="1"/>
  <c r="FF283" i="14" s="1"/>
  <c r="CD299" i="12"/>
  <c r="CG299" i="12" s="1"/>
  <c r="FH283" i="14" l="1"/>
  <c r="FI283" i="14"/>
  <c r="FE283" i="14"/>
  <c r="FG283" i="14" s="1"/>
  <c r="CH299" i="12"/>
  <c r="CI299" i="12" s="1"/>
  <c r="CJ299" i="12" s="1"/>
  <c r="CK299" i="12" s="1"/>
  <c r="FK283" i="14" l="1"/>
  <c r="FJ283" i="14"/>
  <c r="CL299" i="12"/>
  <c r="CO299" i="12"/>
  <c r="CN299" i="12"/>
  <c r="CM299" i="12"/>
  <c r="FL283" i="14" l="1"/>
  <c r="FM283" i="14" s="1"/>
  <c r="FN283" i="14" s="1"/>
  <c r="CP299" i="12"/>
  <c r="CQ299" i="12"/>
  <c r="FQ283" i="14" l="1"/>
  <c r="FR283" i="14"/>
  <c r="FO283" i="14"/>
  <c r="FP283" i="14" s="1"/>
  <c r="CR299" i="12"/>
  <c r="CS299" i="12" s="1"/>
  <c r="CU299" i="12" s="1"/>
  <c r="FT283" i="14" l="1"/>
  <c r="FS283" i="14"/>
  <c r="CX299" i="12"/>
  <c r="CW299" i="12"/>
  <c r="CT299" i="12"/>
  <c r="CV299" i="12" s="1"/>
  <c r="CZ299" i="12" s="1"/>
  <c r="FU283" i="14" l="1"/>
  <c r="FV283" i="14" s="1"/>
  <c r="CY299" i="12"/>
  <c r="DA299" i="12" s="1"/>
  <c r="DB299" i="12" s="1"/>
  <c r="DG299" i="12" s="1"/>
  <c r="FZ283" i="14" l="1"/>
  <c r="GA283" i="14"/>
  <c r="FX283" i="14"/>
  <c r="FW283" i="14"/>
  <c r="FY283" i="14" s="1"/>
  <c r="DF299" i="12"/>
  <c r="DD299" i="12"/>
  <c r="DC299" i="12"/>
  <c r="GB283" i="14" l="1"/>
  <c r="GC283" i="14"/>
  <c r="DE299" i="12"/>
  <c r="DH299" i="12" s="1"/>
  <c r="GD283" i="14" l="1"/>
  <c r="GE283" i="14" s="1"/>
  <c r="DI299" i="12"/>
  <c r="DJ299" i="12" s="1"/>
  <c r="DK299" i="12" s="1"/>
  <c r="DO299" i="12" s="1"/>
  <c r="GI283" i="14" l="1"/>
  <c r="GJ283" i="14"/>
  <c r="GF283" i="14"/>
  <c r="GG283" i="14"/>
  <c r="DP299" i="12"/>
  <c r="DM299" i="12"/>
  <c r="DL299" i="12"/>
  <c r="GH283" i="14" l="1"/>
  <c r="DN299" i="12"/>
  <c r="DQ299" i="12" s="1"/>
  <c r="GK283" i="14" l="1"/>
  <c r="GL283" i="14"/>
  <c r="DR299" i="12"/>
  <c r="DS299" i="12" s="1"/>
  <c r="DT299" i="12" s="1"/>
  <c r="GM283" i="14" l="1"/>
  <c r="GN283" i="14" s="1"/>
  <c r="GO283" i="14" s="1"/>
  <c r="DU299" i="12"/>
  <c r="DX299" i="12"/>
  <c r="DY299" i="12"/>
  <c r="DV299" i="12"/>
  <c r="GR283" i="14" l="1"/>
  <c r="GS283" i="14"/>
  <c r="GP283" i="14"/>
  <c r="GQ283" i="14" s="1"/>
  <c r="DW299" i="12"/>
  <c r="GT283" i="14" l="1"/>
  <c r="GU283" i="14"/>
  <c r="EA299" i="12"/>
  <c r="DZ299" i="12"/>
  <c r="EB299" i="12" s="1"/>
  <c r="EC299" i="12" s="1"/>
  <c r="GV283" i="14" l="1"/>
  <c r="GW283" i="14" s="1"/>
  <c r="GX283" i="14" s="1"/>
  <c r="ED299" i="12"/>
  <c r="EG299" i="12"/>
  <c r="EH299" i="12"/>
  <c r="EE299" i="12"/>
  <c r="HA283" i="14" l="1"/>
  <c r="HB283" i="14"/>
  <c r="GY283" i="14"/>
  <c r="GZ283" i="14" s="1"/>
  <c r="EF299" i="12"/>
  <c r="M283" i="14" l="1"/>
  <c r="HC283" i="14"/>
  <c r="HD283" i="14"/>
  <c r="EJ299" i="12"/>
  <c r="EI299" i="12"/>
  <c r="EK299" i="12" s="1"/>
  <c r="EL299" i="12" s="1"/>
  <c r="HE283" i="14" l="1"/>
  <c r="HF283" i="14" s="1"/>
  <c r="M284" i="14"/>
  <c r="C284" i="14" s="1"/>
  <c r="C283" i="14"/>
  <c r="O285" i="14"/>
  <c r="EN299" i="12"/>
  <c r="EP299" i="12"/>
  <c r="EQ299" i="12"/>
  <c r="EM299" i="12"/>
  <c r="EO299" i="12" s="1"/>
  <c r="F283" i="14" l="1"/>
  <c r="H283" i="14" s="1"/>
  <c r="G283" i="14"/>
  <c r="I283" i="14" s="1"/>
  <c r="P285" i="14"/>
  <c r="Q285" i="14" s="1"/>
  <c r="R285" i="14"/>
  <c r="O284" i="14"/>
  <c r="G284" i="14"/>
  <c r="I284" i="14" s="1"/>
  <c r="F284" i="14"/>
  <c r="H284" i="14" s="1"/>
  <c r="ER299" i="12"/>
  <c r="ES299" i="12"/>
  <c r="S285" i="14" l="1"/>
  <c r="T285" i="14"/>
  <c r="U285" i="14"/>
  <c r="W285" i="14" s="1"/>
  <c r="ET299" i="12"/>
  <c r="EU299" i="12" s="1"/>
  <c r="EW299" i="12" s="1"/>
  <c r="V285" i="14" l="1"/>
  <c r="X285" i="14" s="1"/>
  <c r="Y285" i="14" s="1"/>
  <c r="Z285" i="14" s="1"/>
  <c r="EV299" i="12"/>
  <c r="EX299" i="12" s="1"/>
  <c r="EY299" i="12"/>
  <c r="EZ299" i="12"/>
  <c r="AC285" i="14" l="1"/>
  <c r="AD285" i="14"/>
  <c r="AA285" i="14"/>
  <c r="AB285" i="14" s="1"/>
  <c r="FA299" i="12"/>
  <c r="FB299" i="12"/>
  <c r="AE285" i="14" l="1"/>
  <c r="AF285" i="14"/>
  <c r="FC299" i="12"/>
  <c r="FD299" i="12" s="1"/>
  <c r="FF299" i="12" s="1"/>
  <c r="AG285" i="14" l="1"/>
  <c r="AH285" i="14" s="1"/>
  <c r="AI285" i="14" s="1"/>
  <c r="FE299" i="12"/>
  <c r="FH299" i="12"/>
  <c r="FI299" i="12"/>
  <c r="FG299" i="12"/>
  <c r="FJ299" i="12" s="1"/>
  <c r="AL285" i="14" l="1"/>
  <c r="AM285" i="14"/>
  <c r="AJ285" i="14"/>
  <c r="AK285" i="14" s="1"/>
  <c r="FK299" i="12"/>
  <c r="FL299" i="12" s="1"/>
  <c r="FM299" i="12" s="1"/>
  <c r="FO299" i="12" s="1"/>
  <c r="AN285" i="14" l="1"/>
  <c r="AO285" i="14"/>
  <c r="FN299" i="12"/>
  <c r="FP299" i="12" s="1"/>
  <c r="FQ299" i="12"/>
  <c r="FR299" i="12"/>
  <c r="AP285" i="14" l="1"/>
  <c r="AQ285" i="14" s="1"/>
  <c r="FT299" i="12"/>
  <c r="FS299" i="12"/>
  <c r="AU285" i="14" l="1"/>
  <c r="AV285" i="14"/>
  <c r="AR285" i="14"/>
  <c r="AS285" i="14"/>
  <c r="FU299" i="12"/>
  <c r="FV299" i="12" s="1"/>
  <c r="FZ299" i="12" s="1"/>
  <c r="AT285" i="14" l="1"/>
  <c r="FX299" i="12"/>
  <c r="FW299" i="12"/>
  <c r="FY299" i="12" s="1"/>
  <c r="GA299" i="12"/>
  <c r="AW285" i="14" l="1"/>
  <c r="AX285" i="14"/>
  <c r="GC299" i="12"/>
  <c r="GB299" i="12"/>
  <c r="AY285" i="14" l="1"/>
  <c r="AZ285" i="14" s="1"/>
  <c r="BA285" i="14" s="1"/>
  <c r="GD299" i="12"/>
  <c r="GE299" i="12" s="1"/>
  <c r="GF299" i="12" s="1"/>
  <c r="BD285" i="14" l="1"/>
  <c r="BE285" i="14"/>
  <c r="BB285" i="14"/>
  <c r="BC285" i="14" s="1"/>
  <c r="GG299" i="12"/>
  <c r="GI299" i="12"/>
  <c r="GJ299" i="12"/>
  <c r="GH299" i="12"/>
  <c r="BF285" i="14" l="1"/>
  <c r="BG285" i="14"/>
  <c r="GL299" i="12"/>
  <c r="GK299" i="12"/>
  <c r="BH285" i="14" l="1"/>
  <c r="BI285" i="14" s="1"/>
  <c r="GM299" i="12"/>
  <c r="GN299" i="12" s="1"/>
  <c r="GR299" i="12" s="1"/>
  <c r="BM285" i="14" l="1"/>
  <c r="BN285" i="14"/>
  <c r="BJ285" i="14"/>
  <c r="BK285" i="14"/>
  <c r="GS299" i="12"/>
  <c r="GP299" i="12"/>
  <c r="GO299" i="12"/>
  <c r="BL285" i="14" l="1"/>
  <c r="GQ299" i="12"/>
  <c r="BP285" i="14" l="1"/>
  <c r="BO285" i="14"/>
  <c r="GU299" i="12"/>
  <c r="GT299" i="12"/>
  <c r="GV299" i="12" s="1"/>
  <c r="GW299" i="12" s="1"/>
  <c r="GX299" i="12" s="1"/>
  <c r="BQ285" i="14" l="1"/>
  <c r="BR285" i="14" s="1"/>
  <c r="BT285" i="14" s="1"/>
  <c r="HA299" i="12"/>
  <c r="GY299" i="12"/>
  <c r="GZ299" i="12" s="1"/>
  <c r="M299" i="12" s="1"/>
  <c r="HB299" i="12"/>
  <c r="BV285" i="14" l="1"/>
  <c r="BW285" i="14"/>
  <c r="BS285" i="14"/>
  <c r="BU285" i="14" s="1"/>
  <c r="HD299" i="12"/>
  <c r="HC299" i="12"/>
  <c r="HE299" i="12" s="1"/>
  <c r="HF299" i="12" s="1"/>
  <c r="O301" i="12"/>
  <c r="O300" i="12" s="1"/>
  <c r="C299" i="12"/>
  <c r="M300" i="12"/>
  <c r="C300" i="12" s="1"/>
  <c r="BX285" i="14" l="1"/>
  <c r="BY285" i="14"/>
  <c r="P301" i="12"/>
  <c r="R301" i="12" s="1"/>
  <c r="G299" i="12"/>
  <c r="I299" i="12" s="1"/>
  <c r="F299" i="12"/>
  <c r="H299" i="12" s="1"/>
  <c r="G300" i="12"/>
  <c r="I300" i="12" s="1"/>
  <c r="F300" i="12"/>
  <c r="H300" i="12" s="1"/>
  <c r="U301" i="12"/>
  <c r="T301" i="12"/>
  <c r="BZ285" i="14" l="1"/>
  <c r="CA285" i="14" s="1"/>
  <c r="Q301" i="12"/>
  <c r="S301" i="12" s="1"/>
  <c r="V301" i="12" s="1"/>
  <c r="CE285" i="14" l="1"/>
  <c r="CF285" i="14"/>
  <c r="CB285" i="14"/>
  <c r="CC285" i="14"/>
  <c r="W301" i="12"/>
  <c r="X301" i="12" s="1"/>
  <c r="Y301" i="12" s="1"/>
  <c r="CD285" i="14" l="1"/>
  <c r="Z301" i="12"/>
  <c r="AC301" i="12"/>
  <c r="AD301" i="12"/>
  <c r="AA301" i="12"/>
  <c r="AB301" i="12" s="1"/>
  <c r="CH285" i="14" l="1"/>
  <c r="CG285" i="14"/>
  <c r="AE301" i="12"/>
  <c r="AF301" i="12"/>
  <c r="CI285" i="14" l="1"/>
  <c r="CJ285" i="14" s="1"/>
  <c r="AG301" i="12"/>
  <c r="AH301" i="12" s="1"/>
  <c r="AL301" i="12" s="1"/>
  <c r="CN285" i="14" l="1"/>
  <c r="CO285" i="14"/>
  <c r="CL285" i="14"/>
  <c r="CK285" i="14"/>
  <c r="AI301" i="12"/>
  <c r="AJ301" i="12"/>
  <c r="AK301" i="12" s="1"/>
  <c r="AM301" i="12"/>
  <c r="CM285" i="14" l="1"/>
  <c r="CQ285" i="14"/>
  <c r="CP285" i="14"/>
  <c r="AO301" i="12"/>
  <c r="AN301" i="12"/>
  <c r="CR285" i="14" l="1"/>
  <c r="CS285" i="14" s="1"/>
  <c r="AP301" i="12"/>
  <c r="AQ301" i="12" s="1"/>
  <c r="AR301" i="12" s="1"/>
  <c r="CW285" i="14" l="1"/>
  <c r="CX285" i="14"/>
  <c r="CU285" i="14"/>
  <c r="CT285" i="14"/>
  <c r="AS301" i="12"/>
  <c r="AT301" i="12" s="1"/>
  <c r="AV301" i="12"/>
  <c r="AU301" i="12"/>
  <c r="AW301" i="12" s="1"/>
  <c r="AX301" i="12"/>
  <c r="CV285" i="14" l="1"/>
  <c r="CZ285" i="14"/>
  <c r="CY285" i="14"/>
  <c r="AY301" i="12"/>
  <c r="AZ301" i="12" s="1"/>
  <c r="BA301" i="12" s="1"/>
  <c r="DA285" i="14" l="1"/>
  <c r="DB285" i="14" s="1"/>
  <c r="BB301" i="12"/>
  <c r="BE301" i="12"/>
  <c r="BD301" i="12"/>
  <c r="BC301" i="12"/>
  <c r="DF285" i="14" l="1"/>
  <c r="DG285" i="14"/>
  <c r="DD285" i="14"/>
  <c r="DC285" i="14"/>
  <c r="BG301" i="12"/>
  <c r="BF301" i="12"/>
  <c r="DE285" i="14" l="1"/>
  <c r="DH285" i="14"/>
  <c r="DI285" i="14"/>
  <c r="BH301" i="12"/>
  <c r="BI301" i="12" s="1"/>
  <c r="BN301" i="12" s="1"/>
  <c r="DJ285" i="14" l="1"/>
  <c r="DK285" i="14" s="1"/>
  <c r="BK301" i="12"/>
  <c r="BJ301" i="12"/>
  <c r="BL301" i="12" s="1"/>
  <c r="BM301" i="12"/>
  <c r="DO285" i="14" l="1"/>
  <c r="DP285" i="14"/>
  <c r="DL285" i="14"/>
  <c r="DM285" i="14"/>
  <c r="BO301" i="12"/>
  <c r="BP301" i="12"/>
  <c r="DN285" i="14" l="1"/>
  <c r="BQ301" i="12"/>
  <c r="BR301" i="12" s="1"/>
  <c r="BS301" i="12" s="1"/>
  <c r="DQ285" i="14" l="1"/>
  <c r="DR285" i="14"/>
  <c r="BW301" i="12"/>
  <c r="BT301" i="12"/>
  <c r="BU301" i="12" s="1"/>
  <c r="BY301" i="12" s="1"/>
  <c r="BV301" i="12"/>
  <c r="DS285" i="14" l="1"/>
  <c r="DT285" i="14" s="1"/>
  <c r="BX301" i="12"/>
  <c r="BZ301" i="12" s="1"/>
  <c r="CA301" i="12" s="1"/>
  <c r="CB301" i="12" s="1"/>
  <c r="DX285" i="14" l="1"/>
  <c r="DY285" i="14"/>
  <c r="DU285" i="14"/>
  <c r="DV285" i="14"/>
  <c r="CC301" i="12"/>
  <c r="CE301" i="12"/>
  <c r="CF301" i="12"/>
  <c r="CD301" i="12"/>
  <c r="CG301" i="12" s="1"/>
  <c r="DW285" i="14" l="1"/>
  <c r="CH301" i="12"/>
  <c r="CI301" i="12" s="1"/>
  <c r="CJ301" i="12" s="1"/>
  <c r="CO301" i="12" s="1"/>
  <c r="DZ285" i="14" l="1"/>
  <c r="EA285" i="14"/>
  <c r="CL301" i="12"/>
  <c r="CK301" i="12"/>
  <c r="CN301" i="12"/>
  <c r="EB285" i="14" l="1"/>
  <c r="EC285" i="14" s="1"/>
  <c r="CM301" i="12"/>
  <c r="CP301" i="12" s="1"/>
  <c r="EG285" i="14" l="1"/>
  <c r="EH285" i="14"/>
  <c r="ED285" i="14"/>
  <c r="EE285" i="14"/>
  <c r="CQ301" i="12"/>
  <c r="CR301" i="12" s="1"/>
  <c r="CS301" i="12" s="1"/>
  <c r="CU301" i="12" s="1"/>
  <c r="EF285" i="14" l="1"/>
  <c r="CT301" i="12"/>
  <c r="CV301" i="12" s="1"/>
  <c r="CW301" i="12"/>
  <c r="CX301" i="12"/>
  <c r="EJ285" i="14" l="1"/>
  <c r="EI285" i="14"/>
  <c r="CY301" i="12"/>
  <c r="CZ301" i="12"/>
  <c r="EK285" i="14" l="1"/>
  <c r="EL285" i="14" s="1"/>
  <c r="DA301" i="12"/>
  <c r="DB301" i="12" s="1"/>
  <c r="DD301" i="12" s="1"/>
  <c r="DG301" i="12"/>
  <c r="EP285" i="14" l="1"/>
  <c r="EQ285" i="14"/>
  <c r="EN285" i="14"/>
  <c r="EM285" i="14"/>
  <c r="DF301" i="12"/>
  <c r="DC301" i="12"/>
  <c r="DE301" i="12" s="1"/>
  <c r="DI301" i="12" s="1"/>
  <c r="DH301" i="12"/>
  <c r="EO285" i="14" l="1"/>
  <c r="ER285" i="14"/>
  <c r="ES285" i="14"/>
  <c r="DJ301" i="12"/>
  <c r="DK301" i="12" s="1"/>
  <c r="DM301" i="12" s="1"/>
  <c r="ET285" i="14" l="1"/>
  <c r="EU285" i="14" s="1"/>
  <c r="DP301" i="12"/>
  <c r="DO301" i="12"/>
  <c r="DL301" i="12"/>
  <c r="DN301" i="12" s="1"/>
  <c r="DQ301" i="12" s="1"/>
  <c r="EY285" i="14" l="1"/>
  <c r="EZ285" i="14"/>
  <c r="EV285" i="14"/>
  <c r="EW285" i="14"/>
  <c r="DR301" i="12"/>
  <c r="DS301" i="12" s="1"/>
  <c r="DT301" i="12" s="1"/>
  <c r="DV301" i="12" s="1"/>
  <c r="EX285" i="14" l="1"/>
  <c r="DX301" i="12"/>
  <c r="DY301" i="12"/>
  <c r="DU301" i="12"/>
  <c r="DW301" i="12" s="1"/>
  <c r="FB285" i="14" l="1"/>
  <c r="FA285" i="14"/>
  <c r="EA301" i="12"/>
  <c r="DZ301" i="12"/>
  <c r="FC285" i="14" l="1"/>
  <c r="FD285" i="14" s="1"/>
  <c r="EB301" i="12"/>
  <c r="EC301" i="12" s="1"/>
  <c r="EE301" i="12" s="1"/>
  <c r="FH285" i="14" l="1"/>
  <c r="FI285" i="14"/>
  <c r="FF285" i="14"/>
  <c r="FE285" i="14"/>
  <c r="FG285" i="14" s="1"/>
  <c r="EH301" i="12"/>
  <c r="EG301" i="12"/>
  <c r="ED301" i="12"/>
  <c r="EF301" i="12" s="1"/>
  <c r="FK285" i="14" l="1"/>
  <c r="FJ285" i="14"/>
  <c r="EI301" i="12"/>
  <c r="EJ301" i="12"/>
  <c r="FL285" i="14" l="1"/>
  <c r="FM285" i="14" s="1"/>
  <c r="EK301" i="12"/>
  <c r="EL301" i="12" s="1"/>
  <c r="EN301" i="12" s="1"/>
  <c r="FQ285" i="14" l="1"/>
  <c r="FR285" i="14"/>
  <c r="FO285" i="14"/>
  <c r="FN285" i="14"/>
  <c r="EQ301" i="12"/>
  <c r="EM301" i="12"/>
  <c r="EO301" i="12" s="1"/>
  <c r="EP301" i="12"/>
  <c r="FP285" i="14" l="1"/>
  <c r="FS285" i="14"/>
  <c r="FT285" i="14"/>
  <c r="ER301" i="12"/>
  <c r="ES301" i="12"/>
  <c r="FU285" i="14" l="1"/>
  <c r="FV285" i="14" s="1"/>
  <c r="FW285" i="14" s="1"/>
  <c r="ET301" i="12"/>
  <c r="EU301" i="12" s="1"/>
  <c r="EY301" i="12" s="1"/>
  <c r="FZ285" i="14" l="1"/>
  <c r="GA285" i="14"/>
  <c r="FX285" i="14"/>
  <c r="FY285" i="14" s="1"/>
  <c r="EZ301" i="12"/>
  <c r="EW301" i="12"/>
  <c r="EV301" i="12"/>
  <c r="GB285" i="14" l="1"/>
  <c r="GC285" i="14"/>
  <c r="EX301" i="12"/>
  <c r="FA301" i="12" s="1"/>
  <c r="GD285" i="14" l="1"/>
  <c r="GE285" i="14" s="1"/>
  <c r="GF285" i="14" s="1"/>
  <c r="FB301" i="12"/>
  <c r="FC301" i="12" s="1"/>
  <c r="FD301" i="12" s="1"/>
  <c r="FI301" i="12" s="1"/>
  <c r="GI285" i="14" l="1"/>
  <c r="GJ285" i="14"/>
  <c r="GG285" i="14"/>
  <c r="GH285" i="14" s="1"/>
  <c r="FF301" i="12"/>
  <c r="FE301" i="12"/>
  <c r="FG301" i="12" s="1"/>
  <c r="FH301" i="12"/>
  <c r="GK285" i="14" l="1"/>
  <c r="GL285" i="14"/>
  <c r="FJ301" i="12"/>
  <c r="FK301" i="12"/>
  <c r="GM285" i="14" l="1"/>
  <c r="GN285" i="14" s="1"/>
  <c r="FL301" i="12"/>
  <c r="FM301" i="12" s="1"/>
  <c r="GR285" i="14" l="1"/>
  <c r="GS285" i="14"/>
  <c r="GO285" i="14"/>
  <c r="GP285" i="14"/>
  <c r="FN301" i="12"/>
  <c r="FQ301" i="12"/>
  <c r="FR301" i="12"/>
  <c r="FO301" i="12"/>
  <c r="GQ285" i="14" l="1"/>
  <c r="FP301" i="12"/>
  <c r="GT285" i="14" l="1"/>
  <c r="GU285" i="14"/>
  <c r="FT301" i="12"/>
  <c r="FS301" i="12"/>
  <c r="GV285" i="14" l="1"/>
  <c r="GW285" i="14" s="1"/>
  <c r="FU301" i="12"/>
  <c r="FV301" i="12" s="1"/>
  <c r="FW301" i="12" s="1"/>
  <c r="HA285" i="14" l="1"/>
  <c r="HB285" i="14"/>
  <c r="GX285" i="14"/>
  <c r="GY285" i="14"/>
  <c r="FX301" i="12"/>
  <c r="GA301" i="12"/>
  <c r="FZ301" i="12"/>
  <c r="FY301" i="12"/>
  <c r="GC301" i="12" s="1"/>
  <c r="GZ285" i="14" l="1"/>
  <c r="GB301" i="12"/>
  <c r="GD301" i="12" s="1"/>
  <c r="GE301" i="12" s="1"/>
  <c r="GF301" i="12" s="1"/>
  <c r="M285" i="14" l="1"/>
  <c r="HD285" i="14"/>
  <c r="HC285" i="14"/>
  <c r="HE285" i="14" s="1"/>
  <c r="HF285" i="14" s="1"/>
  <c r="GG301" i="12"/>
  <c r="GI301" i="12"/>
  <c r="GJ301" i="12"/>
  <c r="GH301" i="12"/>
  <c r="C285" i="14" l="1"/>
  <c r="O287" i="14"/>
  <c r="M286" i="14"/>
  <c r="C286" i="14" s="1"/>
  <c r="GL301" i="12"/>
  <c r="GK301" i="12"/>
  <c r="O286" i="14" l="1"/>
  <c r="P287" i="14"/>
  <c r="R287" i="14" s="1"/>
  <c r="F286" i="14"/>
  <c r="H286" i="14" s="1"/>
  <c r="G286" i="14"/>
  <c r="I286" i="14" s="1"/>
  <c r="G285" i="14"/>
  <c r="I285" i="14" s="1"/>
  <c r="F285" i="14"/>
  <c r="H285" i="14" s="1"/>
  <c r="GM301" i="12"/>
  <c r="GN301" i="12" s="1"/>
  <c r="GP301" i="12" s="1"/>
  <c r="Q287" i="14" l="1"/>
  <c r="S287" i="14" s="1"/>
  <c r="T287" i="14"/>
  <c r="U287" i="14"/>
  <c r="GO301" i="12"/>
  <c r="GQ301" i="12" s="1"/>
  <c r="GR301" i="12"/>
  <c r="GS301" i="12"/>
  <c r="GU301" i="12" s="1"/>
  <c r="GT301" i="12"/>
  <c r="W287" i="14" l="1"/>
  <c r="V287" i="14"/>
  <c r="GV301" i="12"/>
  <c r="GW301" i="12" s="1"/>
  <c r="HB301" i="12" s="1"/>
  <c r="X287" i="14" l="1"/>
  <c r="Y287" i="14" s="1"/>
  <c r="GX301" i="12"/>
  <c r="GY301" i="12"/>
  <c r="HA301" i="12"/>
  <c r="AC287" i="14" l="1"/>
  <c r="AD287" i="14"/>
  <c r="AA287" i="14"/>
  <c r="Z287" i="14"/>
  <c r="GZ301" i="12"/>
  <c r="HD301" i="12" s="1"/>
  <c r="AB287" i="14" l="1"/>
  <c r="AF287" i="14"/>
  <c r="AE287" i="14"/>
  <c r="HC301" i="12"/>
  <c r="HE301" i="12" s="1"/>
  <c r="HF301" i="12" s="1"/>
  <c r="M301" i="12"/>
  <c r="AG287" i="14" l="1"/>
  <c r="AH287" i="14" s="1"/>
  <c r="O303" i="12"/>
  <c r="C301" i="12"/>
  <c r="M302" i="12"/>
  <c r="C302" i="12" s="1"/>
  <c r="AL287" i="14" l="1"/>
  <c r="AM287" i="14"/>
  <c r="AJ287" i="14"/>
  <c r="AI287" i="14"/>
  <c r="AK287" i="14" s="1"/>
  <c r="G302" i="12"/>
  <c r="I302" i="12" s="1"/>
  <c r="F302" i="12"/>
  <c r="H302" i="12" s="1"/>
  <c r="G301" i="12"/>
  <c r="I301" i="12" s="1"/>
  <c r="F301" i="12"/>
  <c r="H301" i="12" s="1"/>
  <c r="P303" i="12"/>
  <c r="O302" i="12"/>
  <c r="AO287" i="14" l="1"/>
  <c r="AN287" i="14"/>
  <c r="R303" i="12"/>
  <c r="T303" i="12"/>
  <c r="Q303" i="12"/>
  <c r="U303" i="12"/>
  <c r="AP287" i="14" l="1"/>
  <c r="AQ287" i="14" s="1"/>
  <c r="S303" i="12"/>
  <c r="W303" i="12"/>
  <c r="V303" i="12"/>
  <c r="AU287" i="14" l="1"/>
  <c r="AV287" i="14"/>
  <c r="AS287" i="14"/>
  <c r="AR287" i="14"/>
  <c r="X303" i="12"/>
  <c r="Y303" i="12" s="1"/>
  <c r="Z303" i="12" s="1"/>
  <c r="AT287" i="14" l="1"/>
  <c r="AW287" i="14"/>
  <c r="AX287" i="14"/>
  <c r="AA303" i="12"/>
  <c r="AB303" i="12" s="1"/>
  <c r="AC303" i="12"/>
  <c r="AD303" i="12"/>
  <c r="AY287" i="14" l="1"/>
  <c r="AZ287" i="14" s="1"/>
  <c r="AE303" i="12"/>
  <c r="AF303" i="12"/>
  <c r="BD287" i="14" l="1"/>
  <c r="BE287" i="14"/>
  <c r="BA287" i="14"/>
  <c r="BB287" i="14"/>
  <c r="AG303" i="12"/>
  <c r="AH303" i="12" s="1"/>
  <c r="AI303" i="12" s="1"/>
  <c r="BC287" i="14" l="1"/>
  <c r="AL303" i="12"/>
  <c r="AM303" i="12"/>
  <c r="AJ303" i="12"/>
  <c r="AK303" i="12" s="1"/>
  <c r="BG287" i="14" l="1"/>
  <c r="BF287" i="14"/>
  <c r="AN303" i="12"/>
  <c r="AO303" i="12"/>
  <c r="BH287" i="14" l="1"/>
  <c r="BI287" i="14" s="1"/>
  <c r="AP303" i="12"/>
  <c r="AQ303" i="12" s="1"/>
  <c r="AS303" i="12" s="1"/>
  <c r="BM287" i="14" l="1"/>
  <c r="BN287" i="14"/>
  <c r="BK287" i="14"/>
  <c r="BJ287" i="14"/>
  <c r="AR303" i="12"/>
  <c r="AT303" i="12" s="1"/>
  <c r="AV303" i="12"/>
  <c r="AU303" i="12"/>
  <c r="BL287" i="14" l="1"/>
  <c r="BP287" i="14"/>
  <c r="BO287" i="14"/>
  <c r="AX303" i="12"/>
  <c r="AW303" i="12"/>
  <c r="BQ287" i="14" l="1"/>
  <c r="BR287" i="14" s="1"/>
  <c r="AY303" i="12"/>
  <c r="AZ303" i="12" s="1"/>
  <c r="BA303" i="12" s="1"/>
  <c r="BV287" i="14" l="1"/>
  <c r="BW287" i="14"/>
  <c r="BT287" i="14"/>
  <c r="BS287" i="14"/>
  <c r="BE303" i="12"/>
  <c r="BD303" i="12"/>
  <c r="BB303" i="12"/>
  <c r="BC303" i="12" s="1"/>
  <c r="BG303" i="12" s="1"/>
  <c r="BU287" i="14" l="1"/>
  <c r="BX287" i="14"/>
  <c r="BY287" i="14"/>
  <c r="BF303" i="12"/>
  <c r="BH303" i="12" s="1"/>
  <c r="BI303" i="12" s="1"/>
  <c r="BM303" i="12" s="1"/>
  <c r="BZ287" i="14" l="1"/>
  <c r="CA287" i="14" s="1"/>
  <c r="BK303" i="12"/>
  <c r="BJ303" i="12"/>
  <c r="BN303" i="12"/>
  <c r="CE287" i="14" l="1"/>
  <c r="CF287" i="14"/>
  <c r="CB287" i="14"/>
  <c r="CC287" i="14"/>
  <c r="BL303" i="12"/>
  <c r="BO303" i="12" s="1"/>
  <c r="CD287" i="14" l="1"/>
  <c r="BP303" i="12"/>
  <c r="BQ303" i="12" s="1"/>
  <c r="BR303" i="12" s="1"/>
  <c r="CG287" i="14" l="1"/>
  <c r="CH287" i="14"/>
  <c r="BS303" i="12"/>
  <c r="BV303" i="12"/>
  <c r="BW303" i="12"/>
  <c r="BT303" i="12"/>
  <c r="CI287" i="14" l="1"/>
  <c r="CJ287" i="14" s="1"/>
  <c r="BU303" i="12"/>
  <c r="CN287" i="14" l="1"/>
  <c r="CO287" i="14"/>
  <c r="CK287" i="14"/>
  <c r="CL287" i="14"/>
  <c r="BY303" i="12"/>
  <c r="BX303" i="12"/>
  <c r="CM287" i="14" l="1"/>
  <c r="BZ303" i="12"/>
  <c r="CA303" i="12" s="1"/>
  <c r="CB303" i="12" s="1"/>
  <c r="CQ287" i="14" l="1"/>
  <c r="CP287" i="14"/>
  <c r="CC303" i="12"/>
  <c r="CD303" i="12" s="1"/>
  <c r="CE303" i="12"/>
  <c r="CF303" i="12"/>
  <c r="CR287" i="14" l="1"/>
  <c r="CS287" i="14" s="1"/>
  <c r="CU287" i="14" s="1"/>
  <c r="CH303" i="12"/>
  <c r="CG303" i="12"/>
  <c r="CW287" i="14" l="1"/>
  <c r="CX287" i="14"/>
  <c r="CT287" i="14"/>
  <c r="CV287" i="14" s="1"/>
  <c r="CI303" i="12"/>
  <c r="CJ303" i="12" s="1"/>
  <c r="CK303" i="12" s="1"/>
  <c r="CZ287" i="14" l="1"/>
  <c r="CY287" i="14"/>
  <c r="CL303" i="12"/>
  <c r="CN303" i="12"/>
  <c r="CO303" i="12"/>
  <c r="CM303" i="12"/>
  <c r="DA287" i="14" l="1"/>
  <c r="DB287" i="14" s="1"/>
  <c r="CP303" i="12"/>
  <c r="CQ303" i="12"/>
  <c r="DF287" i="14" l="1"/>
  <c r="DG287" i="14"/>
  <c r="DD287" i="14"/>
  <c r="DC287" i="14"/>
  <c r="DE287" i="14" s="1"/>
  <c r="CR303" i="12"/>
  <c r="CS303" i="12" s="1"/>
  <c r="CT303" i="12" s="1"/>
  <c r="DI287" i="14" l="1"/>
  <c r="DH287" i="14"/>
  <c r="CU303" i="12"/>
  <c r="CX303" i="12"/>
  <c r="CW303" i="12"/>
  <c r="CV303" i="12"/>
  <c r="DJ287" i="14" l="1"/>
  <c r="DK287" i="14" s="1"/>
  <c r="CZ303" i="12"/>
  <c r="CY303" i="12"/>
  <c r="DO287" i="14" l="1"/>
  <c r="DP287" i="14"/>
  <c r="DM287" i="14"/>
  <c r="DL287" i="14"/>
  <c r="DA303" i="12"/>
  <c r="DB303" i="12" s="1"/>
  <c r="DN287" i="14" l="1"/>
  <c r="DQ287" i="14"/>
  <c r="DR287" i="14"/>
  <c r="DD303" i="12"/>
  <c r="DF303" i="12"/>
  <c r="DG303" i="12"/>
  <c r="DC303" i="12"/>
  <c r="DE303" i="12" s="1"/>
  <c r="DS287" i="14" l="1"/>
  <c r="DT287" i="14" s="1"/>
  <c r="DU287" i="14" s="1"/>
  <c r="DH303" i="12"/>
  <c r="DI303" i="12"/>
  <c r="DX287" i="14" l="1"/>
  <c r="DY287" i="14"/>
  <c r="DV287" i="14"/>
  <c r="DW287" i="14" s="1"/>
  <c r="DJ303" i="12"/>
  <c r="DK303" i="12" s="1"/>
  <c r="DM303" i="12" s="1"/>
  <c r="EA287" i="14" l="1"/>
  <c r="DZ287" i="14"/>
  <c r="DL303" i="12"/>
  <c r="DN303" i="12" s="1"/>
  <c r="DP303" i="12"/>
  <c r="DO303" i="12"/>
  <c r="EB287" i="14" l="1"/>
  <c r="EC287" i="14" s="1"/>
  <c r="DR303" i="12"/>
  <c r="DQ303" i="12"/>
  <c r="EG287" i="14" l="1"/>
  <c r="EH287" i="14"/>
  <c r="EE287" i="14"/>
  <c r="ED287" i="14"/>
  <c r="DS303" i="12"/>
  <c r="DT303" i="12" s="1"/>
  <c r="DX303" i="12" s="1"/>
  <c r="EF287" i="14" l="1"/>
  <c r="EI287" i="14"/>
  <c r="EJ287" i="14"/>
  <c r="DV303" i="12"/>
  <c r="DU303" i="12"/>
  <c r="DW303" i="12" s="1"/>
  <c r="DY303" i="12"/>
  <c r="EK287" i="14" l="1"/>
  <c r="EL287" i="14" s="1"/>
  <c r="DZ303" i="12"/>
  <c r="EA303" i="12"/>
  <c r="EP287" i="14" l="1"/>
  <c r="EQ287" i="14"/>
  <c r="EM287" i="14"/>
  <c r="EN287" i="14"/>
  <c r="EB303" i="12"/>
  <c r="EC303" i="12" s="1"/>
  <c r="EO287" i="14" l="1"/>
  <c r="ED303" i="12"/>
  <c r="EH303" i="12"/>
  <c r="EG303" i="12"/>
  <c r="EE303" i="12"/>
  <c r="EF303" i="12" s="1"/>
  <c r="ES287" i="14" l="1"/>
  <c r="ER287" i="14"/>
  <c r="EJ303" i="12"/>
  <c r="EI303" i="12"/>
  <c r="ET287" i="14" l="1"/>
  <c r="EU287" i="14" s="1"/>
  <c r="EK303" i="12"/>
  <c r="EL303" i="12" s="1"/>
  <c r="EN303" i="12" s="1"/>
  <c r="EY287" i="14" l="1"/>
  <c r="EZ287" i="14"/>
  <c r="EW287" i="14"/>
  <c r="EV287" i="14"/>
  <c r="EX287" i="14" s="1"/>
  <c r="EQ303" i="12"/>
  <c r="EP303" i="12"/>
  <c r="EM303" i="12"/>
  <c r="EO303" i="12" s="1"/>
  <c r="FA287" i="14" l="1"/>
  <c r="FB287" i="14"/>
  <c r="ER303" i="12"/>
  <c r="ES303" i="12"/>
  <c r="FC287" i="14" l="1"/>
  <c r="FD287" i="14" s="1"/>
  <c r="ET303" i="12"/>
  <c r="EU303" i="12" s="1"/>
  <c r="EY303" i="12" s="1"/>
  <c r="FH287" i="14" l="1"/>
  <c r="FI287" i="14"/>
  <c r="FE287" i="14"/>
  <c r="FF287" i="14"/>
  <c r="EV303" i="12"/>
  <c r="EW303" i="12"/>
  <c r="EX303" i="12" s="1"/>
  <c r="EZ303" i="12"/>
  <c r="FG287" i="14" l="1"/>
  <c r="FB303" i="12"/>
  <c r="FA303" i="12"/>
  <c r="FK287" i="14" l="1"/>
  <c r="FJ287" i="14"/>
  <c r="FC303" i="12"/>
  <c r="FD303" i="12" s="1"/>
  <c r="FE303" i="12" s="1"/>
  <c r="FL287" i="14" l="1"/>
  <c r="FM287" i="14" s="1"/>
  <c r="FI303" i="12"/>
  <c r="FH303" i="12"/>
  <c r="FF303" i="12"/>
  <c r="FG303" i="12" s="1"/>
  <c r="FK303" i="12" s="1"/>
  <c r="FQ287" i="14" l="1"/>
  <c r="FR287" i="14"/>
  <c r="FO287" i="14"/>
  <c r="FN287" i="14"/>
  <c r="FJ303" i="12"/>
  <c r="FL303" i="12" s="1"/>
  <c r="FM303" i="12" s="1"/>
  <c r="FR303" i="12" s="1"/>
  <c r="FP287" i="14" l="1"/>
  <c r="FT287" i="14"/>
  <c r="FS287" i="14"/>
  <c r="FN303" i="12"/>
  <c r="FO303" i="12"/>
  <c r="FP303" i="12" s="1"/>
  <c r="FQ303" i="12"/>
  <c r="FU287" i="14" l="1"/>
  <c r="FV287" i="14" s="1"/>
  <c r="FS303" i="12"/>
  <c r="FT303" i="12"/>
  <c r="FZ287" i="14" l="1"/>
  <c r="GA287" i="14"/>
  <c r="FX287" i="14"/>
  <c r="FW287" i="14"/>
  <c r="FU303" i="12"/>
  <c r="FV303" i="12" s="1"/>
  <c r="FY287" i="14" l="1"/>
  <c r="GC287" i="14"/>
  <c r="GB287" i="14"/>
  <c r="FW303" i="12"/>
  <c r="GA303" i="12"/>
  <c r="FZ303" i="12"/>
  <c r="FX303" i="12"/>
  <c r="GD287" i="14" l="1"/>
  <c r="GE287" i="14" s="1"/>
  <c r="FY303" i="12"/>
  <c r="GI287" i="14" l="1"/>
  <c r="GJ287" i="14"/>
  <c r="GG287" i="14"/>
  <c r="GF287" i="14"/>
  <c r="GB303" i="12"/>
  <c r="GC303" i="12"/>
  <c r="GH287" i="14" l="1"/>
  <c r="GK287" i="14"/>
  <c r="GL287" i="14"/>
  <c r="GD303" i="12"/>
  <c r="GE303" i="12" s="1"/>
  <c r="GG303" i="12" s="1"/>
  <c r="GM287" i="14" l="1"/>
  <c r="GN287" i="14" s="1"/>
  <c r="GF303" i="12"/>
  <c r="GH303" i="12" s="1"/>
  <c r="GJ303" i="12"/>
  <c r="GI303" i="12"/>
  <c r="GR287" i="14" l="1"/>
  <c r="GS287" i="14"/>
  <c r="GO287" i="14"/>
  <c r="GP287" i="14"/>
  <c r="GK303" i="12"/>
  <c r="GL303" i="12"/>
  <c r="GQ287" i="14" l="1"/>
  <c r="GM303" i="12"/>
  <c r="GN303" i="12" s="1"/>
  <c r="GR303" i="12" s="1"/>
  <c r="GU287" i="14" l="1"/>
  <c r="GT287" i="14"/>
  <c r="GO303" i="12"/>
  <c r="GP303" i="12"/>
  <c r="GQ303" i="12" s="1"/>
  <c r="GT303" i="12" s="1"/>
  <c r="GS303" i="12"/>
  <c r="GV287" i="14" l="1"/>
  <c r="GW287" i="14" s="1"/>
  <c r="GU303" i="12"/>
  <c r="GV303" i="12" s="1"/>
  <c r="GW303" i="12" s="1"/>
  <c r="GY303" i="12" s="1"/>
  <c r="HA287" i="14" l="1"/>
  <c r="HB287" i="14"/>
  <c r="GY287" i="14"/>
  <c r="GX287" i="14"/>
  <c r="GZ287" i="14" s="1"/>
  <c r="GX303" i="12"/>
  <c r="GZ303" i="12" s="1"/>
  <c r="M303" i="12" s="1"/>
  <c r="HA303" i="12"/>
  <c r="HB303" i="12"/>
  <c r="M287" i="14" l="1"/>
  <c r="HC287" i="14"/>
  <c r="HD287" i="14"/>
  <c r="HC303" i="12"/>
  <c r="HD303" i="12"/>
  <c r="C303" i="12"/>
  <c r="M304" i="12"/>
  <c r="C304" i="12" s="1"/>
  <c r="O305" i="12"/>
  <c r="HE287" i="14" l="1"/>
  <c r="HF287" i="14" s="1"/>
  <c r="M288" i="14"/>
  <c r="C288" i="14" s="1"/>
  <c r="O289" i="14"/>
  <c r="C287" i="14"/>
  <c r="HE303" i="12"/>
  <c r="HF303" i="12" s="1"/>
  <c r="F304" i="12"/>
  <c r="H304" i="12" s="1"/>
  <c r="G304" i="12"/>
  <c r="I304" i="12" s="1"/>
  <c r="F303" i="12"/>
  <c r="H303" i="12" s="1"/>
  <c r="G303" i="12"/>
  <c r="I303" i="12" s="1"/>
  <c r="O304" i="12"/>
  <c r="P305" i="12"/>
  <c r="P289" i="14" l="1"/>
  <c r="Q289" i="14" s="1"/>
  <c r="O288" i="14"/>
  <c r="F287" i="14"/>
  <c r="H287" i="14" s="1"/>
  <c r="G287" i="14"/>
  <c r="I287" i="14" s="1"/>
  <c r="G288" i="14"/>
  <c r="I288" i="14" s="1"/>
  <c r="F288" i="14"/>
  <c r="H288" i="14" s="1"/>
  <c r="R305" i="12"/>
  <c r="Q305" i="12"/>
  <c r="U305" i="12"/>
  <c r="T305" i="12"/>
  <c r="R289" i="14" l="1"/>
  <c r="S289" i="14" s="1"/>
  <c r="T289" i="14"/>
  <c r="U289" i="14"/>
  <c r="S305" i="12"/>
  <c r="W305" i="12" s="1"/>
  <c r="W289" i="14" l="1"/>
  <c r="V289" i="14"/>
  <c r="V305" i="12"/>
  <c r="X305" i="12" s="1"/>
  <c r="Y305" i="12" s="1"/>
  <c r="X289" i="14" l="1"/>
  <c r="Y289" i="14" s="1"/>
  <c r="Z305" i="12"/>
  <c r="AA305" i="12"/>
  <c r="AB305" i="12" s="1"/>
  <c r="AD305" i="12"/>
  <c r="AC305" i="12"/>
  <c r="AC289" i="14" l="1"/>
  <c r="AD289" i="14"/>
  <c r="AA289" i="14"/>
  <c r="Z289" i="14"/>
  <c r="AE305" i="12"/>
  <c r="AF305" i="12"/>
  <c r="AB289" i="14" l="1"/>
  <c r="AF289" i="14"/>
  <c r="AE289" i="14"/>
  <c r="AG305" i="12"/>
  <c r="AH305" i="12" s="1"/>
  <c r="AG289" i="14" l="1"/>
  <c r="AH289" i="14" s="1"/>
  <c r="AJ305" i="12"/>
  <c r="AL305" i="12"/>
  <c r="AI305" i="12"/>
  <c r="AK305" i="12" s="1"/>
  <c r="AM305" i="12"/>
  <c r="AL289" i="14" l="1"/>
  <c r="AM289" i="14"/>
  <c r="AJ289" i="14"/>
  <c r="AI289" i="14"/>
  <c r="AO305" i="12"/>
  <c r="AN305" i="12"/>
  <c r="AK289" i="14" l="1"/>
  <c r="AO289" i="14"/>
  <c r="AN289" i="14"/>
  <c r="AP305" i="12"/>
  <c r="AQ305" i="12" s="1"/>
  <c r="AR305" i="12" s="1"/>
  <c r="AP289" i="14" l="1"/>
  <c r="AQ289" i="14" s="1"/>
  <c r="AS305" i="12"/>
  <c r="AU305" i="12"/>
  <c r="AV305" i="12"/>
  <c r="AT305" i="12"/>
  <c r="AU289" i="14" l="1"/>
  <c r="AV289" i="14"/>
  <c r="AS289" i="14"/>
  <c r="AR289" i="14"/>
  <c r="AW305" i="12"/>
  <c r="AX305" i="12"/>
  <c r="AT289" i="14" l="1"/>
  <c r="AX289" i="14"/>
  <c r="AW289" i="14"/>
  <c r="AY305" i="12"/>
  <c r="AZ305" i="12" s="1"/>
  <c r="AY289" i="14" l="1"/>
  <c r="AZ289" i="14" s="1"/>
  <c r="BA305" i="12"/>
  <c r="BE305" i="12"/>
  <c r="BD305" i="12"/>
  <c r="BB305" i="12"/>
  <c r="BD289" i="14" l="1"/>
  <c r="BE289" i="14"/>
  <c r="BB289" i="14"/>
  <c r="BA289" i="14"/>
  <c r="BC305" i="12"/>
  <c r="BC289" i="14" l="1"/>
  <c r="BF289" i="14"/>
  <c r="BG289" i="14"/>
  <c r="BF305" i="12"/>
  <c r="BG305" i="12"/>
  <c r="BH305" i="12" s="1"/>
  <c r="BI305" i="12" s="1"/>
  <c r="BH289" i="14" l="1"/>
  <c r="BI289" i="14" s="1"/>
  <c r="BK305" i="12"/>
  <c r="BM305" i="12"/>
  <c r="BN305" i="12"/>
  <c r="BJ305" i="12"/>
  <c r="BL305" i="12" s="1"/>
  <c r="BM289" i="14" l="1"/>
  <c r="BN289" i="14"/>
  <c r="BJ289" i="14"/>
  <c r="BK289" i="14"/>
  <c r="BP305" i="12"/>
  <c r="BO305" i="12"/>
  <c r="BL289" i="14" l="1"/>
  <c r="BQ305" i="12"/>
  <c r="BR305" i="12" s="1"/>
  <c r="BS305" i="12" s="1"/>
  <c r="BP289" i="14" l="1"/>
  <c r="BO289" i="14"/>
  <c r="BT305" i="12"/>
  <c r="BU305" i="12" s="1"/>
  <c r="BV305" i="12"/>
  <c r="BW305" i="12"/>
  <c r="BQ289" i="14" l="1"/>
  <c r="BR289" i="14" s="1"/>
  <c r="BX305" i="12"/>
  <c r="BY305" i="12"/>
  <c r="BV289" i="14" l="1"/>
  <c r="BW289" i="14"/>
  <c r="BT289" i="14"/>
  <c r="BS289" i="14"/>
  <c r="BU289" i="14" s="1"/>
  <c r="BZ305" i="12"/>
  <c r="CA305" i="12" s="1"/>
  <c r="CC305" i="12" s="1"/>
  <c r="BY289" i="14" l="1"/>
  <c r="BX289" i="14"/>
  <c r="CB305" i="12"/>
  <c r="CD305" i="12" s="1"/>
  <c r="CF305" i="12"/>
  <c r="CE305" i="12"/>
  <c r="BZ289" i="14" l="1"/>
  <c r="CA289" i="14" s="1"/>
  <c r="CG305" i="12"/>
  <c r="CH305" i="12"/>
  <c r="CE289" i="14" l="1"/>
  <c r="CF289" i="14"/>
  <c r="CC289" i="14"/>
  <c r="CB289" i="14"/>
  <c r="CI305" i="12"/>
  <c r="CJ305" i="12" s="1"/>
  <c r="CK305" i="12" s="1"/>
  <c r="CD289" i="14" l="1"/>
  <c r="CH289" i="14"/>
  <c r="CG289" i="14"/>
  <c r="CN305" i="12"/>
  <c r="CO305" i="12"/>
  <c r="CL305" i="12"/>
  <c r="CM305" i="12" s="1"/>
  <c r="CI289" i="14" l="1"/>
  <c r="CJ289" i="14" s="1"/>
  <c r="CP305" i="12"/>
  <c r="CQ305" i="12"/>
  <c r="CN289" i="14" l="1"/>
  <c r="CO289" i="14"/>
  <c r="CL289" i="14"/>
  <c r="CK289" i="14"/>
  <c r="CR305" i="12"/>
  <c r="CS305" i="12" s="1"/>
  <c r="CX305" i="12" s="1"/>
  <c r="CM289" i="14" l="1"/>
  <c r="CQ289" i="14"/>
  <c r="CP289" i="14"/>
  <c r="CT305" i="12"/>
  <c r="CU305" i="12"/>
  <c r="CV305" i="12" s="1"/>
  <c r="CW305" i="12"/>
  <c r="CR289" i="14" l="1"/>
  <c r="CS289" i="14" s="1"/>
  <c r="CZ305" i="12"/>
  <c r="CY305" i="12"/>
  <c r="DA305" i="12" s="1"/>
  <c r="DB305" i="12" s="1"/>
  <c r="DD305" i="12" s="1"/>
  <c r="CW289" i="14" l="1"/>
  <c r="CX289" i="14"/>
  <c r="CU289" i="14"/>
  <c r="CT289" i="14"/>
  <c r="CV289" i="14" s="1"/>
  <c r="DC305" i="12"/>
  <c r="DG305" i="12"/>
  <c r="DF305" i="12"/>
  <c r="DE305" i="12"/>
  <c r="CZ289" i="14" l="1"/>
  <c r="CY289" i="14"/>
  <c r="DI305" i="12"/>
  <c r="DH305" i="12"/>
  <c r="DA289" i="14" l="1"/>
  <c r="DB289" i="14" s="1"/>
  <c r="DJ305" i="12"/>
  <c r="DK305" i="12" s="1"/>
  <c r="DO305" i="12" s="1"/>
  <c r="DF289" i="14" l="1"/>
  <c r="DG289" i="14"/>
  <c r="DD289" i="14"/>
  <c r="DC289" i="14"/>
  <c r="DP305" i="12"/>
  <c r="DL305" i="12"/>
  <c r="DM305" i="12"/>
  <c r="DE289" i="14" l="1"/>
  <c r="DI289" i="14"/>
  <c r="DH289" i="14"/>
  <c r="DN305" i="12"/>
  <c r="DJ289" i="14" l="1"/>
  <c r="DK289" i="14" s="1"/>
  <c r="DR305" i="12"/>
  <c r="DQ305" i="12"/>
  <c r="DS305" i="12" s="1"/>
  <c r="DT305" i="12" s="1"/>
  <c r="DY305" i="12" s="1"/>
  <c r="DO289" i="14" l="1"/>
  <c r="DP289" i="14"/>
  <c r="DM289" i="14"/>
  <c r="DL289" i="14"/>
  <c r="DV305" i="12"/>
  <c r="DU305" i="12"/>
  <c r="DW305" i="12" s="1"/>
  <c r="EA305" i="12" s="1"/>
  <c r="DX305" i="12"/>
  <c r="DN289" i="14" l="1"/>
  <c r="DR289" i="14"/>
  <c r="DQ289" i="14"/>
  <c r="DZ305" i="12"/>
  <c r="EB305" i="12" s="1"/>
  <c r="EC305" i="12" s="1"/>
  <c r="EH305" i="12" s="1"/>
  <c r="DS289" i="14" l="1"/>
  <c r="DT289" i="14" s="1"/>
  <c r="DV289" i="14" s="1"/>
  <c r="ED305" i="12"/>
  <c r="EE305" i="12"/>
  <c r="EF305" i="12" s="1"/>
  <c r="EG305" i="12"/>
  <c r="DX289" i="14" l="1"/>
  <c r="DY289" i="14"/>
  <c r="DU289" i="14"/>
  <c r="DW289" i="14" s="1"/>
  <c r="EI305" i="12"/>
  <c r="EJ305" i="12"/>
  <c r="DZ289" i="14" l="1"/>
  <c r="EA289" i="14"/>
  <c r="EK305" i="12"/>
  <c r="EL305" i="12" s="1"/>
  <c r="EQ305" i="12" s="1"/>
  <c r="EB289" i="14" l="1"/>
  <c r="EC289" i="14" s="1"/>
  <c r="ED289" i="14" s="1"/>
  <c r="EP305" i="12"/>
  <c r="EN305" i="12"/>
  <c r="EM305" i="12"/>
  <c r="EG289" i="14" l="1"/>
  <c r="EH289" i="14"/>
  <c r="EE289" i="14"/>
  <c r="EF289" i="14" s="1"/>
  <c r="EO305" i="12"/>
  <c r="ER305" i="12" s="1"/>
  <c r="EJ289" i="14" l="1"/>
  <c r="EI289" i="14"/>
  <c r="ES305" i="12"/>
  <c r="ET305" i="12" s="1"/>
  <c r="EU305" i="12" s="1"/>
  <c r="EK289" i="14" l="1"/>
  <c r="EL289" i="14" s="1"/>
  <c r="EY305" i="12"/>
  <c r="EZ305" i="12"/>
  <c r="EV305" i="12"/>
  <c r="EW305" i="12"/>
  <c r="EP289" i="14" l="1"/>
  <c r="EQ289" i="14"/>
  <c r="EN289" i="14"/>
  <c r="EM289" i="14"/>
  <c r="EX305" i="12"/>
  <c r="EO289" i="14" l="1"/>
  <c r="ES289" i="14"/>
  <c r="ER289" i="14"/>
  <c r="FA305" i="12"/>
  <c r="FB305" i="12"/>
  <c r="FC305" i="12" s="1"/>
  <c r="FD305" i="12" s="1"/>
  <c r="ET289" i="14" l="1"/>
  <c r="EU289" i="14" s="1"/>
  <c r="FH305" i="12"/>
  <c r="FI305" i="12"/>
  <c r="FF305" i="12"/>
  <c r="FE305" i="12"/>
  <c r="EY289" i="14" l="1"/>
  <c r="EZ289" i="14"/>
  <c r="EW289" i="14"/>
  <c r="EV289" i="14"/>
  <c r="FG305" i="12"/>
  <c r="EX289" i="14" l="1"/>
  <c r="FB289" i="14"/>
  <c r="FA289" i="14"/>
  <c r="FK305" i="12"/>
  <c r="FJ305" i="12"/>
  <c r="FL305" i="12" s="1"/>
  <c r="FM305" i="12" s="1"/>
  <c r="FC289" i="14" l="1"/>
  <c r="FD289" i="14" s="1"/>
  <c r="FR305" i="12"/>
  <c r="FQ305" i="12"/>
  <c r="FN305" i="12"/>
  <c r="FO305" i="12"/>
  <c r="FH289" i="14" l="1"/>
  <c r="FI289" i="14"/>
  <c r="FF289" i="14"/>
  <c r="FE289" i="14"/>
  <c r="FP305" i="12"/>
  <c r="FG289" i="14" l="1"/>
  <c r="FK289" i="14"/>
  <c r="FJ289" i="14"/>
  <c r="FS305" i="12"/>
  <c r="FT305" i="12"/>
  <c r="FL289" i="14" l="1"/>
  <c r="FM289" i="14" s="1"/>
  <c r="FU305" i="12"/>
  <c r="FV305" i="12" s="1"/>
  <c r="FQ289" i="14" l="1"/>
  <c r="FR289" i="14"/>
  <c r="FO289" i="14"/>
  <c r="FN289" i="14"/>
  <c r="FP289" i="14" s="1"/>
  <c r="FW305" i="12"/>
  <c r="FZ305" i="12"/>
  <c r="GA305" i="12"/>
  <c r="FX305" i="12"/>
  <c r="FT289" i="14" l="1"/>
  <c r="FS289" i="14"/>
  <c r="FY305" i="12"/>
  <c r="FU289" i="14" l="1"/>
  <c r="FV289" i="14" s="1"/>
  <c r="GC305" i="12"/>
  <c r="GB305" i="12"/>
  <c r="GD305" i="12" s="1"/>
  <c r="GE305" i="12" s="1"/>
  <c r="GF305" i="12" s="1"/>
  <c r="FZ289" i="14" l="1"/>
  <c r="GA289" i="14"/>
  <c r="FX289" i="14"/>
  <c r="FW289" i="14"/>
  <c r="FY289" i="14" s="1"/>
  <c r="GG305" i="12"/>
  <c r="GH305" i="12" s="1"/>
  <c r="GJ305" i="12"/>
  <c r="GI305" i="12"/>
  <c r="GK305" i="12" s="1"/>
  <c r="GC289" i="14" l="1"/>
  <c r="GB289" i="14"/>
  <c r="GL305" i="12"/>
  <c r="GM305" i="12" s="1"/>
  <c r="GN305" i="12" s="1"/>
  <c r="GP305" i="12" s="1"/>
  <c r="GD289" i="14" l="1"/>
  <c r="GE289" i="14" s="1"/>
  <c r="GO305" i="12"/>
  <c r="GQ305" i="12" s="1"/>
  <c r="GR305" i="12"/>
  <c r="GS305" i="12"/>
  <c r="GI289" i="14" l="1"/>
  <c r="GJ289" i="14"/>
  <c r="GG289" i="14"/>
  <c r="GF289" i="14"/>
  <c r="GT305" i="12"/>
  <c r="GU305" i="12"/>
  <c r="GV305" i="12" s="1"/>
  <c r="GW305" i="12" s="1"/>
  <c r="GY305" i="12" s="1"/>
  <c r="GH289" i="14" l="1"/>
  <c r="GL289" i="14"/>
  <c r="GK289" i="14"/>
  <c r="GX305" i="12"/>
  <c r="HB305" i="12"/>
  <c r="HA305" i="12"/>
  <c r="GZ305" i="12"/>
  <c r="GM289" i="14" l="1"/>
  <c r="GN289" i="14" s="1"/>
  <c r="GP289" i="14" s="1"/>
  <c r="HC305" i="12"/>
  <c r="M305" i="12"/>
  <c r="M306" i="12" s="1"/>
  <c r="C306" i="12" s="1"/>
  <c r="HD305" i="12"/>
  <c r="O307" i="12"/>
  <c r="GR289" i="14" l="1"/>
  <c r="GS289" i="14"/>
  <c r="GO289" i="14"/>
  <c r="GQ289" i="14" s="1"/>
  <c r="C305" i="12"/>
  <c r="HE305" i="12"/>
  <c r="HF305" i="12" s="1"/>
  <c r="P307" i="12"/>
  <c r="Q307" i="12" s="1"/>
  <c r="O306" i="12"/>
  <c r="G306" i="12"/>
  <c r="I306" i="12" s="1"/>
  <c r="F306" i="12"/>
  <c r="H306" i="12" s="1"/>
  <c r="F305" i="12"/>
  <c r="H305" i="12" s="1"/>
  <c r="G305" i="12"/>
  <c r="I305" i="12" s="1"/>
  <c r="GT289" i="14" l="1"/>
  <c r="GU289" i="14"/>
  <c r="R307" i="12"/>
  <c r="S307" i="12" s="1"/>
  <c r="U307" i="12"/>
  <c r="T307" i="12"/>
  <c r="GV289" i="14" l="1"/>
  <c r="GW289" i="14" s="1"/>
  <c r="V307" i="12"/>
  <c r="W307" i="12"/>
  <c r="X307" i="12" s="1"/>
  <c r="Y307" i="12" s="1"/>
  <c r="AA307" i="12" s="1"/>
  <c r="HA289" i="14" l="1"/>
  <c r="HB289" i="14"/>
  <c r="GX289" i="14"/>
  <c r="GY289" i="14"/>
  <c r="Z307" i="12"/>
  <c r="AB307" i="12" s="1"/>
  <c r="AC307" i="12"/>
  <c r="AD307" i="12"/>
  <c r="GZ289" i="14" l="1"/>
  <c r="AF307" i="12"/>
  <c r="AE307" i="12"/>
  <c r="M289" i="14" l="1"/>
  <c r="HD289" i="14"/>
  <c r="HC289" i="14"/>
  <c r="HE289" i="14" s="1"/>
  <c r="HF289" i="14" s="1"/>
  <c r="AG307" i="12"/>
  <c r="AH307" i="12" s="1"/>
  <c r="AI307" i="12" s="1"/>
  <c r="O291" i="14" l="1"/>
  <c r="M290" i="14"/>
  <c r="C290" i="14" s="1"/>
  <c r="C289" i="14"/>
  <c r="AJ307" i="12"/>
  <c r="AL307" i="12"/>
  <c r="AM307" i="12"/>
  <c r="AK307" i="12"/>
  <c r="G290" i="14" l="1"/>
  <c r="I290" i="14" s="1"/>
  <c r="F290" i="14"/>
  <c r="H290" i="14" s="1"/>
  <c r="G289" i="14"/>
  <c r="I289" i="14" s="1"/>
  <c r="F289" i="14"/>
  <c r="H289" i="14" s="1"/>
  <c r="O290" i="14"/>
  <c r="P291" i="14"/>
  <c r="Q291" i="14" s="1"/>
  <c r="AO307" i="12"/>
  <c r="AN307" i="12"/>
  <c r="R291" i="14" l="1"/>
  <c r="S291" i="14" s="1"/>
  <c r="T291" i="14"/>
  <c r="U291" i="14"/>
  <c r="AP307" i="12"/>
  <c r="AQ307" i="12" s="1"/>
  <c r="AR307" i="12" s="1"/>
  <c r="V291" i="14" l="1"/>
  <c r="W291" i="14"/>
  <c r="AS307" i="12"/>
  <c r="AT307" i="12" s="1"/>
  <c r="AV307" i="12"/>
  <c r="AU307" i="12"/>
  <c r="X291" i="14" l="1"/>
  <c r="Y291" i="14" s="1"/>
  <c r="AW307" i="12"/>
  <c r="AX307" i="12"/>
  <c r="AC291" i="14" l="1"/>
  <c r="AD291" i="14"/>
  <c r="Z291" i="14"/>
  <c r="AA291" i="14"/>
  <c r="AY307" i="12"/>
  <c r="AZ307" i="12" s="1"/>
  <c r="BA307" i="12" s="1"/>
  <c r="AB291" i="14" l="1"/>
  <c r="BE307" i="12"/>
  <c r="BD307" i="12"/>
  <c r="BB307" i="12"/>
  <c r="BC307" i="12" s="1"/>
  <c r="BG307" i="12" s="1"/>
  <c r="AF291" i="14" l="1"/>
  <c r="AE291" i="14"/>
  <c r="BF307" i="12"/>
  <c r="BH307" i="12" s="1"/>
  <c r="BI307" i="12" s="1"/>
  <c r="BK307" i="12" s="1"/>
  <c r="AG291" i="14" l="1"/>
  <c r="AH291" i="14" s="1"/>
  <c r="BN307" i="12"/>
  <c r="BM307" i="12"/>
  <c r="BJ307" i="12"/>
  <c r="BL307" i="12" s="1"/>
  <c r="AL291" i="14" l="1"/>
  <c r="AM291" i="14"/>
  <c r="AJ291" i="14"/>
  <c r="AI291" i="14"/>
  <c r="BP307" i="12"/>
  <c r="BO307" i="12"/>
  <c r="AK291" i="14" l="1"/>
  <c r="AN291" i="14" s="1"/>
  <c r="AO291" i="14"/>
  <c r="BQ307" i="12"/>
  <c r="BR307" i="12" s="1"/>
  <c r="BS307" i="12" s="1"/>
  <c r="AP291" i="14" l="1"/>
  <c r="AQ291" i="14" s="1"/>
  <c r="BT307" i="12"/>
  <c r="BU307" i="12" s="1"/>
  <c r="BW307" i="12"/>
  <c r="BV307" i="12"/>
  <c r="AU291" i="14" l="1"/>
  <c r="AV291" i="14"/>
  <c r="AR291" i="14"/>
  <c r="AS291" i="14"/>
  <c r="BY307" i="12"/>
  <c r="BX307" i="12"/>
  <c r="AT291" i="14" l="1"/>
  <c r="BZ307" i="12"/>
  <c r="CA307" i="12" s="1"/>
  <c r="CB307" i="12" s="1"/>
  <c r="AW291" i="14" l="1"/>
  <c r="AX291" i="14"/>
  <c r="CC307" i="12"/>
  <c r="CD307" i="12" s="1"/>
  <c r="CF307" i="12"/>
  <c r="CE307" i="12"/>
  <c r="AY291" i="14" l="1"/>
  <c r="AZ291" i="14" s="1"/>
  <c r="CG307" i="12"/>
  <c r="CH307" i="12"/>
  <c r="BD291" i="14" l="1"/>
  <c r="BE291" i="14"/>
  <c r="BA291" i="14"/>
  <c r="BB291" i="14"/>
  <c r="CI307" i="12"/>
  <c r="CJ307" i="12" s="1"/>
  <c r="CN307" i="12" s="1"/>
  <c r="BC291" i="14" l="1"/>
  <c r="CK307" i="12"/>
  <c r="CL307" i="12"/>
  <c r="CM307" i="12" s="1"/>
  <c r="CP307" i="12" s="1"/>
  <c r="CO307" i="12"/>
  <c r="BG291" i="14" l="1"/>
  <c r="BF291" i="14"/>
  <c r="CQ307" i="12"/>
  <c r="CR307" i="12" s="1"/>
  <c r="CS307" i="12" s="1"/>
  <c r="CW307" i="12" s="1"/>
  <c r="BH291" i="14" l="1"/>
  <c r="BI291" i="14" s="1"/>
  <c r="CT307" i="12"/>
  <c r="CU307" i="12"/>
  <c r="CX307" i="12"/>
  <c r="BM291" i="14" l="1"/>
  <c r="BN291" i="14"/>
  <c r="BK291" i="14"/>
  <c r="BJ291" i="14"/>
  <c r="CV307" i="12"/>
  <c r="CZ307" i="12" s="1"/>
  <c r="BL291" i="14" l="1"/>
  <c r="BO291" i="14" s="1"/>
  <c r="BP291" i="14"/>
  <c r="CY307" i="12"/>
  <c r="DA307" i="12" s="1"/>
  <c r="DB307" i="12" s="1"/>
  <c r="DC307" i="12" s="1"/>
  <c r="BQ291" i="14" l="1"/>
  <c r="BR291" i="14" s="1"/>
  <c r="DF307" i="12"/>
  <c r="DG307" i="12"/>
  <c r="DD307" i="12"/>
  <c r="DE307" i="12" s="1"/>
  <c r="BV291" i="14" l="1"/>
  <c r="BW291" i="14"/>
  <c r="BS291" i="14"/>
  <c r="BT291" i="14"/>
  <c r="DH307" i="12"/>
  <c r="DI307" i="12"/>
  <c r="BU291" i="14" l="1"/>
  <c r="DJ307" i="12"/>
  <c r="DK307" i="12" s="1"/>
  <c r="DO307" i="12" s="1"/>
  <c r="BX291" i="14" l="1"/>
  <c r="BY291" i="14"/>
  <c r="DM307" i="12"/>
  <c r="DL307" i="12"/>
  <c r="DN307" i="12" s="1"/>
  <c r="DP307" i="12"/>
  <c r="BZ291" i="14" l="1"/>
  <c r="CA291" i="14" s="1"/>
  <c r="CB291" i="14" s="1"/>
  <c r="DR307" i="12"/>
  <c r="DQ307" i="12"/>
  <c r="CE291" i="14" l="1"/>
  <c r="CF291" i="14"/>
  <c r="CC291" i="14"/>
  <c r="CD291" i="14" s="1"/>
  <c r="DS307" i="12"/>
  <c r="DT307" i="12" s="1"/>
  <c r="DX307" i="12" s="1"/>
  <c r="CH291" i="14" l="1"/>
  <c r="CG291" i="14"/>
  <c r="DV307" i="12"/>
  <c r="DU307" i="12"/>
  <c r="DY307" i="12"/>
  <c r="CI291" i="14" l="1"/>
  <c r="CJ291" i="14" s="1"/>
  <c r="DW307" i="12"/>
  <c r="EA307" i="12"/>
  <c r="DZ307" i="12"/>
  <c r="CN291" i="14" l="1"/>
  <c r="CO291" i="14"/>
  <c r="CL291" i="14"/>
  <c r="CK291" i="14"/>
  <c r="CM291" i="14" s="1"/>
  <c r="EB307" i="12"/>
  <c r="EC307" i="12" s="1"/>
  <c r="EG307" i="12" s="1"/>
  <c r="CP291" i="14" l="1"/>
  <c r="CQ291" i="14"/>
  <c r="EE307" i="12"/>
  <c r="ED307" i="12"/>
  <c r="EF307" i="12" s="1"/>
  <c r="EI307" i="12" s="1"/>
  <c r="EH307" i="12"/>
  <c r="CR291" i="14" l="1"/>
  <c r="CS291" i="14" s="1"/>
  <c r="EJ307" i="12"/>
  <c r="EK307" i="12" s="1"/>
  <c r="EL307" i="12" s="1"/>
  <c r="EM307" i="12" s="1"/>
  <c r="CW291" i="14" l="1"/>
  <c r="CX291" i="14"/>
  <c r="CT291" i="14"/>
  <c r="CU291" i="14"/>
  <c r="EN307" i="12"/>
  <c r="EP307" i="12"/>
  <c r="EQ307" i="12"/>
  <c r="EO307" i="12"/>
  <c r="ER307" i="12" s="1"/>
  <c r="CV291" i="14" l="1"/>
  <c r="ES307" i="12"/>
  <c r="ET307" i="12" s="1"/>
  <c r="EU307" i="12" s="1"/>
  <c r="EW307" i="12" s="1"/>
  <c r="CZ291" i="14" l="1"/>
  <c r="CY291" i="14"/>
  <c r="EV307" i="12"/>
  <c r="EX307" i="12" s="1"/>
  <c r="EY307" i="12"/>
  <c r="EZ307" i="12"/>
  <c r="DA291" i="14" l="1"/>
  <c r="DB291" i="14" s="1"/>
  <c r="FB307" i="12"/>
  <c r="FA307" i="12"/>
  <c r="DF291" i="14" l="1"/>
  <c r="DG291" i="14"/>
  <c r="DD291" i="14"/>
  <c r="DC291" i="14"/>
  <c r="FC307" i="12"/>
  <c r="FD307" i="12" s="1"/>
  <c r="FF307" i="12" s="1"/>
  <c r="DE291" i="14" l="1"/>
  <c r="DH291" i="14" s="1"/>
  <c r="FI307" i="12"/>
  <c r="FH307" i="12"/>
  <c r="FE307" i="12"/>
  <c r="FG307" i="12" s="1"/>
  <c r="FK307" i="12" s="1"/>
  <c r="DI291" i="14" l="1"/>
  <c r="DJ291" i="14"/>
  <c r="DK291" i="14" s="1"/>
  <c r="FJ307" i="12"/>
  <c r="FL307" i="12" s="1"/>
  <c r="FM307" i="12" s="1"/>
  <c r="DO291" i="14" l="1"/>
  <c r="DP291" i="14"/>
  <c r="DL291" i="14"/>
  <c r="DM291" i="14"/>
  <c r="FO307" i="12"/>
  <c r="FQ307" i="12"/>
  <c r="FR307" i="12"/>
  <c r="FN307" i="12"/>
  <c r="FP307" i="12" s="1"/>
  <c r="FS307" i="12" s="1"/>
  <c r="DN291" i="14" l="1"/>
  <c r="FT307" i="12"/>
  <c r="FU307" i="12" s="1"/>
  <c r="FV307" i="12" s="1"/>
  <c r="FW307" i="12" s="1"/>
  <c r="DQ291" i="14" l="1"/>
  <c r="DR291" i="14"/>
  <c r="GA307" i="12"/>
  <c r="FZ307" i="12"/>
  <c r="FX307" i="12"/>
  <c r="FY307" i="12" s="1"/>
  <c r="GC307" i="12" s="1"/>
  <c r="DS291" i="14" l="1"/>
  <c r="DT291" i="14" s="1"/>
  <c r="DU291" i="14" s="1"/>
  <c r="GB307" i="12"/>
  <c r="GD307" i="12" s="1"/>
  <c r="GE307" i="12" s="1"/>
  <c r="GG307" i="12" s="1"/>
  <c r="DX291" i="14" l="1"/>
  <c r="DY291" i="14"/>
  <c r="DV291" i="14"/>
  <c r="DW291" i="14" s="1"/>
  <c r="GF307" i="12"/>
  <c r="GH307" i="12" s="1"/>
  <c r="GI307" i="12"/>
  <c r="GJ307" i="12"/>
  <c r="GL307" i="12" s="1"/>
  <c r="EA291" i="14" l="1"/>
  <c r="DZ291" i="14"/>
  <c r="GK307" i="12"/>
  <c r="GM307" i="12" s="1"/>
  <c r="GN307" i="12" s="1"/>
  <c r="GO307" i="12" s="1"/>
  <c r="EB291" i="14" l="1"/>
  <c r="EC291" i="14" s="1"/>
  <c r="GP307" i="12"/>
  <c r="GQ307" i="12" s="1"/>
  <c r="GS307" i="12"/>
  <c r="GR307" i="12"/>
  <c r="EG291" i="14" l="1"/>
  <c r="EH291" i="14"/>
  <c r="EE291" i="14"/>
  <c r="ED291" i="14"/>
  <c r="GT307" i="12"/>
  <c r="GU307" i="12"/>
  <c r="EF291" i="14" l="1"/>
  <c r="EI291" i="14"/>
  <c r="EJ291" i="14"/>
  <c r="GV307" i="12"/>
  <c r="GW307" i="12" s="1"/>
  <c r="HA307" i="12" s="1"/>
  <c r="EK291" i="14" l="1"/>
  <c r="EL291" i="14" s="1"/>
  <c r="GY307" i="12"/>
  <c r="HB307" i="12"/>
  <c r="GX307" i="12"/>
  <c r="EP291" i="14" l="1"/>
  <c r="EQ291" i="14"/>
  <c r="EM291" i="14"/>
  <c r="EN291" i="14"/>
  <c r="GZ307" i="12"/>
  <c r="EO291" i="14" l="1"/>
  <c r="M307" i="12"/>
  <c r="HC307" i="12"/>
  <c r="HD307" i="12"/>
  <c r="ER291" i="14" l="1"/>
  <c r="ES291" i="14"/>
  <c r="HE307" i="12"/>
  <c r="HF307" i="12" s="1"/>
  <c r="C307" i="12"/>
  <c r="M308" i="12"/>
  <c r="C308" i="12" s="1"/>
  <c r="O309" i="12"/>
  <c r="ET291" i="14" l="1"/>
  <c r="EU291" i="14" s="1"/>
  <c r="EV291" i="14" s="1"/>
  <c r="G308" i="12"/>
  <c r="I308" i="12" s="1"/>
  <c r="F308" i="12"/>
  <c r="H308" i="12" s="1"/>
  <c r="O308" i="12"/>
  <c r="P309" i="12"/>
  <c r="F307" i="12"/>
  <c r="H307" i="12" s="1"/>
  <c r="G307" i="12"/>
  <c r="I307" i="12" s="1"/>
  <c r="EY291" i="14" l="1"/>
  <c r="EZ291" i="14"/>
  <c r="EW291" i="14"/>
  <c r="EX291" i="14" s="1"/>
  <c r="U309" i="12"/>
  <c r="T309" i="12"/>
  <c r="R309" i="12"/>
  <c r="Q309" i="12"/>
  <c r="FB291" i="14" l="1"/>
  <c r="FA291" i="14"/>
  <c r="S309" i="12"/>
  <c r="V309" i="12" s="1"/>
  <c r="FC291" i="14" l="1"/>
  <c r="FD291" i="14" s="1"/>
  <c r="W309" i="12"/>
  <c r="X309" i="12" s="1"/>
  <c r="Y309" i="12" s="1"/>
  <c r="Z309" i="12" s="1"/>
  <c r="FH291" i="14" l="1"/>
  <c r="FI291" i="14"/>
  <c r="FF291" i="14"/>
  <c r="FE291" i="14"/>
  <c r="AC309" i="12"/>
  <c r="AD309" i="12"/>
  <c r="AA309" i="12"/>
  <c r="AB309" i="12" s="1"/>
  <c r="FG291" i="14" l="1"/>
  <c r="FJ291" i="14"/>
  <c r="FK291" i="14"/>
  <c r="AF309" i="12"/>
  <c r="AE309" i="12"/>
  <c r="FL291" i="14" l="1"/>
  <c r="FM291" i="14" s="1"/>
  <c r="AG309" i="12"/>
  <c r="AH309" i="12" s="1"/>
  <c r="AI309" i="12" s="1"/>
  <c r="FQ291" i="14" l="1"/>
  <c r="FR291" i="14"/>
  <c r="FN291" i="14"/>
  <c r="FO291" i="14"/>
  <c r="AJ309" i="12"/>
  <c r="AM309" i="12"/>
  <c r="AL309" i="12"/>
  <c r="AK309" i="12"/>
  <c r="FP291" i="14" l="1"/>
  <c r="AN309" i="12"/>
  <c r="AO309" i="12"/>
  <c r="FT291" i="14" l="1"/>
  <c r="FS291" i="14"/>
  <c r="AP309" i="12"/>
  <c r="AQ309" i="12" s="1"/>
  <c r="AU309" i="12" s="1"/>
  <c r="FU291" i="14" l="1"/>
  <c r="FV291" i="14" s="1"/>
  <c r="AS309" i="12"/>
  <c r="AV309" i="12"/>
  <c r="AR309" i="12"/>
  <c r="AT309" i="12" s="1"/>
  <c r="FZ291" i="14" l="1"/>
  <c r="GA291" i="14"/>
  <c r="FX291" i="14"/>
  <c r="FW291" i="14"/>
  <c r="AX309" i="12"/>
  <c r="AW309" i="12"/>
  <c r="FY291" i="14" l="1"/>
  <c r="GB291" i="14" s="1"/>
  <c r="AY309" i="12"/>
  <c r="AZ309" i="12" s="1"/>
  <c r="BA309" i="12" s="1"/>
  <c r="GC291" i="14" l="1"/>
  <c r="GD291" i="14" s="1"/>
  <c r="GE291" i="14" s="1"/>
  <c r="GF291" i="14" s="1"/>
  <c r="BB309" i="12"/>
  <c r="BC309" i="12" s="1"/>
  <c r="BD309" i="12"/>
  <c r="BE309" i="12"/>
  <c r="GI291" i="14" l="1"/>
  <c r="GJ291" i="14"/>
  <c r="GG291" i="14"/>
  <c r="GH291" i="14" s="1"/>
  <c r="BF309" i="12"/>
  <c r="BG309" i="12"/>
  <c r="GK291" i="14" l="1"/>
  <c r="GL291" i="14"/>
  <c r="BH309" i="12"/>
  <c r="BI309" i="12" s="1"/>
  <c r="BK309" i="12" s="1"/>
  <c r="GM291" i="14" l="1"/>
  <c r="GN291" i="14" s="1"/>
  <c r="GO291" i="14" s="1"/>
  <c r="BJ309" i="12"/>
  <c r="BL309" i="12" s="1"/>
  <c r="BM309" i="12"/>
  <c r="BN309" i="12"/>
  <c r="GR291" i="14" l="1"/>
  <c r="GS291" i="14"/>
  <c r="GP291" i="14"/>
  <c r="GQ291" i="14" s="1"/>
  <c r="BO309" i="12"/>
  <c r="BP309" i="12"/>
  <c r="GU291" i="14" l="1"/>
  <c r="GT291" i="14"/>
  <c r="BQ309" i="12"/>
  <c r="BR309" i="12" s="1"/>
  <c r="BT309" i="12" s="1"/>
  <c r="GV291" i="14" l="1"/>
  <c r="GW291" i="14" s="1"/>
  <c r="BS309" i="12"/>
  <c r="BU309" i="12" s="1"/>
  <c r="BW309" i="12"/>
  <c r="BV309" i="12"/>
  <c r="HA291" i="14" l="1"/>
  <c r="HB291" i="14"/>
  <c r="GY291" i="14"/>
  <c r="GX291" i="14"/>
  <c r="BX309" i="12"/>
  <c r="BY309" i="12"/>
  <c r="GZ291" i="14" l="1"/>
  <c r="M291" i="14"/>
  <c r="HC291" i="14"/>
  <c r="HD291" i="14"/>
  <c r="BZ309" i="12"/>
  <c r="CA309" i="12" s="1"/>
  <c r="CE309" i="12" s="1"/>
  <c r="HE291" i="14" l="1"/>
  <c r="HF291" i="14" s="1"/>
  <c r="O293" i="14"/>
  <c r="M292" i="14"/>
  <c r="C292" i="14" s="1"/>
  <c r="C291" i="14"/>
  <c r="CB309" i="12"/>
  <c r="CC309" i="12"/>
  <c r="CD309" i="12" s="1"/>
  <c r="CG309" i="12" s="1"/>
  <c r="CF309" i="12"/>
  <c r="G292" i="14" l="1"/>
  <c r="I292" i="14" s="1"/>
  <c r="F292" i="14"/>
  <c r="H292" i="14" s="1"/>
  <c r="G291" i="14"/>
  <c r="I291" i="14" s="1"/>
  <c r="F291" i="14"/>
  <c r="H291" i="14" s="1"/>
  <c r="P293" i="14"/>
  <c r="O292" i="14"/>
  <c r="R293" i="14"/>
  <c r="Q293" i="14"/>
  <c r="CH309" i="12"/>
  <c r="CI309" i="12" s="1"/>
  <c r="CJ309" i="12" s="1"/>
  <c r="CL309" i="12" s="1"/>
  <c r="T293" i="14" l="1"/>
  <c r="U293" i="14"/>
  <c r="S293" i="14"/>
  <c r="CK309" i="12"/>
  <c r="CM309" i="12" s="1"/>
  <c r="CO309" i="12"/>
  <c r="CN309" i="12"/>
  <c r="W293" i="14" l="1"/>
  <c r="V293" i="14"/>
  <c r="CQ309" i="12"/>
  <c r="CP309" i="12"/>
  <c r="X293" i="14" l="1"/>
  <c r="Y293" i="14" s="1"/>
  <c r="CR309" i="12"/>
  <c r="CS309" i="12" s="1"/>
  <c r="CW309" i="12" s="1"/>
  <c r="AC293" i="14" l="1"/>
  <c r="AD293" i="14"/>
  <c r="Z293" i="14"/>
  <c r="AA293" i="14"/>
  <c r="CT309" i="12"/>
  <c r="CU309" i="12"/>
  <c r="CV309" i="12" s="1"/>
  <c r="CY309" i="12" s="1"/>
  <c r="CX309" i="12"/>
  <c r="AB293" i="14" l="1"/>
  <c r="CZ309" i="12"/>
  <c r="DA309" i="12" s="1"/>
  <c r="DB309" i="12" s="1"/>
  <c r="DD309" i="12" s="1"/>
  <c r="AE293" i="14" l="1"/>
  <c r="AF293" i="14"/>
  <c r="DC309" i="12"/>
  <c r="DF309" i="12"/>
  <c r="DG309" i="12"/>
  <c r="DE309" i="12"/>
  <c r="AG293" i="14" l="1"/>
  <c r="AH293" i="14" s="1"/>
  <c r="AI293" i="14" s="1"/>
  <c r="DI309" i="12"/>
  <c r="DH309" i="12"/>
  <c r="AL293" i="14" l="1"/>
  <c r="AM293" i="14"/>
  <c r="AJ293" i="14"/>
  <c r="AK293" i="14" s="1"/>
  <c r="DJ309" i="12"/>
  <c r="DK309" i="12" s="1"/>
  <c r="DM309" i="12" s="1"/>
  <c r="AN293" i="14" l="1"/>
  <c r="AO293" i="14"/>
  <c r="DP309" i="12"/>
  <c r="DO309" i="12"/>
  <c r="DL309" i="12"/>
  <c r="DN309" i="12" s="1"/>
  <c r="DQ309" i="12" s="1"/>
  <c r="AP293" i="14" l="1"/>
  <c r="AQ293" i="14" s="1"/>
  <c r="DR309" i="12"/>
  <c r="DS309" i="12" s="1"/>
  <c r="DT309" i="12" s="1"/>
  <c r="DV309" i="12" s="1"/>
  <c r="AU293" i="14" l="1"/>
  <c r="AV293" i="14"/>
  <c r="AR293" i="14"/>
  <c r="AS293" i="14"/>
  <c r="DY309" i="12"/>
  <c r="DX309" i="12"/>
  <c r="DU309" i="12"/>
  <c r="DW309" i="12" s="1"/>
  <c r="EA309" i="12" s="1"/>
  <c r="AT293" i="14" l="1"/>
  <c r="DZ309" i="12"/>
  <c r="EB309" i="12" s="1"/>
  <c r="EC309" i="12" s="1"/>
  <c r="AW293" i="14" l="1"/>
  <c r="AX293" i="14"/>
  <c r="EE309" i="12"/>
  <c r="EG309" i="12"/>
  <c r="EH309" i="12"/>
  <c r="ED309" i="12"/>
  <c r="EF309" i="12" s="1"/>
  <c r="AY293" i="14" l="1"/>
  <c r="AZ293" i="14" s="1"/>
  <c r="EI309" i="12"/>
  <c r="EJ309" i="12"/>
  <c r="BD293" i="14" l="1"/>
  <c r="BE293" i="14"/>
  <c r="BA293" i="14"/>
  <c r="BB293" i="14"/>
  <c r="EK309" i="12"/>
  <c r="EL309" i="12" s="1"/>
  <c r="EM309" i="12" s="1"/>
  <c r="BC293" i="14" l="1"/>
  <c r="EN309" i="12"/>
  <c r="EO309" i="12" s="1"/>
  <c r="EQ309" i="12"/>
  <c r="EP309" i="12"/>
  <c r="BF293" i="14" l="1"/>
  <c r="BG293" i="14"/>
  <c r="ES309" i="12"/>
  <c r="ER309" i="12"/>
  <c r="BH293" i="14" l="1"/>
  <c r="BI293" i="14" s="1"/>
  <c r="BJ293" i="14" s="1"/>
  <c r="ET309" i="12"/>
  <c r="EU309" i="12" s="1"/>
  <c r="EV309" i="12" s="1"/>
  <c r="BM293" i="14" l="1"/>
  <c r="BN293" i="14"/>
  <c r="BK293" i="14"/>
  <c r="BL293" i="14" s="1"/>
  <c r="EW309" i="12"/>
  <c r="EY309" i="12"/>
  <c r="EZ309" i="12"/>
  <c r="EX309" i="12"/>
  <c r="BP293" i="14" l="1"/>
  <c r="BO293" i="14"/>
  <c r="FB309" i="12"/>
  <c r="FA309" i="12"/>
  <c r="BQ293" i="14" l="1"/>
  <c r="BR293" i="14" s="1"/>
  <c r="BT293" i="14" s="1"/>
  <c r="FC309" i="12"/>
  <c r="FD309" i="12" s="1"/>
  <c r="FF309" i="12" s="1"/>
  <c r="BV293" i="14" l="1"/>
  <c r="BW293" i="14"/>
  <c r="BS293" i="14"/>
  <c r="BU293" i="14" s="1"/>
  <c r="FE309" i="12"/>
  <c r="FH309" i="12"/>
  <c r="FI309" i="12"/>
  <c r="FG309" i="12"/>
  <c r="FJ309" i="12" s="1"/>
  <c r="BX293" i="14" l="1"/>
  <c r="BY293" i="14"/>
  <c r="FK309" i="12"/>
  <c r="FL309" i="12" s="1"/>
  <c r="FM309" i="12" s="1"/>
  <c r="FO309" i="12" s="1"/>
  <c r="BZ293" i="14" l="1"/>
  <c r="CA293" i="14" s="1"/>
  <c r="FN309" i="12"/>
  <c r="FQ309" i="12"/>
  <c r="FR309" i="12"/>
  <c r="FP309" i="12"/>
  <c r="FS309" i="12" s="1"/>
  <c r="CE293" i="14" l="1"/>
  <c r="CF293" i="14"/>
  <c r="CB293" i="14"/>
  <c r="CC293" i="14"/>
  <c r="FT309" i="12"/>
  <c r="FU309" i="12" s="1"/>
  <c r="FV309" i="12" s="1"/>
  <c r="CD293" i="14" l="1"/>
  <c r="GA309" i="12"/>
  <c r="FW309" i="12"/>
  <c r="FZ309" i="12"/>
  <c r="FX309" i="12"/>
  <c r="CH293" i="14" l="1"/>
  <c r="CG293" i="14"/>
  <c r="FY309" i="12"/>
  <c r="CI293" i="14" l="1"/>
  <c r="CJ293" i="14" s="1"/>
  <c r="GB309" i="12"/>
  <c r="GC309" i="12"/>
  <c r="CN293" i="14" l="1"/>
  <c r="CO293" i="14"/>
  <c r="CL293" i="14"/>
  <c r="CK293" i="14"/>
  <c r="GD309" i="12"/>
  <c r="GE309" i="12" s="1"/>
  <c r="CM293" i="14" l="1"/>
  <c r="CQ293" i="14"/>
  <c r="CP293" i="14"/>
  <c r="GG309" i="12"/>
  <c r="GJ309" i="12"/>
  <c r="GF309" i="12"/>
  <c r="GH309" i="12" s="1"/>
  <c r="GI309" i="12"/>
  <c r="CR293" i="14" l="1"/>
  <c r="CS293" i="14" s="1"/>
  <c r="GK309" i="12"/>
  <c r="GL309" i="12"/>
  <c r="CW293" i="14" l="1"/>
  <c r="CX293" i="14"/>
  <c r="CU293" i="14"/>
  <c r="CT293" i="14"/>
  <c r="GM309" i="12"/>
  <c r="GN309" i="12" s="1"/>
  <c r="GP309" i="12" s="1"/>
  <c r="CV293" i="14" l="1"/>
  <c r="CY293" i="14"/>
  <c r="CZ293" i="14"/>
  <c r="GO309" i="12"/>
  <c r="GQ309" i="12" s="1"/>
  <c r="GS309" i="12"/>
  <c r="GR309" i="12"/>
  <c r="DA293" i="14" l="1"/>
  <c r="DB293" i="14" s="1"/>
  <c r="GT309" i="12"/>
  <c r="GU309" i="12"/>
  <c r="DF293" i="14" l="1"/>
  <c r="DG293" i="14"/>
  <c r="DC293" i="14"/>
  <c r="DD293" i="14"/>
  <c r="GV309" i="12"/>
  <c r="GW309" i="12" s="1"/>
  <c r="DE293" i="14" l="1"/>
  <c r="HB309" i="12"/>
  <c r="HA309" i="12"/>
  <c r="GX309" i="12"/>
  <c r="GY309" i="12"/>
  <c r="DH293" i="14" l="1"/>
  <c r="DI293" i="14"/>
  <c r="GZ309" i="12"/>
  <c r="DJ293" i="14" l="1"/>
  <c r="DK293" i="14" s="1"/>
  <c r="HC309" i="12"/>
  <c r="M309" i="12"/>
  <c r="HD309" i="12"/>
  <c r="HE309" i="12" s="1"/>
  <c r="HF309" i="12" s="1"/>
  <c r="DO293" i="14" l="1"/>
  <c r="DP293" i="14"/>
  <c r="DL293" i="14"/>
  <c r="DM293" i="14"/>
  <c r="C309" i="12"/>
  <c r="M310" i="12"/>
  <c r="C310" i="12" s="1"/>
  <c r="O311" i="12"/>
  <c r="DN293" i="14" l="1"/>
  <c r="P311" i="12"/>
  <c r="R311" i="12"/>
  <c r="Q311" i="12"/>
  <c r="S311" i="12" s="1"/>
  <c r="O310" i="12"/>
  <c r="G310" i="12"/>
  <c r="I310" i="12" s="1"/>
  <c r="F310" i="12"/>
  <c r="H310" i="12" s="1"/>
  <c r="F309" i="12"/>
  <c r="H309" i="12" s="1"/>
  <c r="G309" i="12"/>
  <c r="I309" i="12" s="1"/>
  <c r="DQ293" i="14" l="1"/>
  <c r="DR293" i="14"/>
  <c r="U311" i="12"/>
  <c r="T311" i="12"/>
  <c r="V311" i="12" s="1"/>
  <c r="DS293" i="14" l="1"/>
  <c r="DT293" i="14" s="1"/>
  <c r="DU293" i="14" s="1"/>
  <c r="W311" i="12"/>
  <c r="X311" i="12" s="1"/>
  <c r="Y311" i="12" s="1"/>
  <c r="AA311" i="12" s="1"/>
  <c r="DX293" i="14" l="1"/>
  <c r="DY293" i="14"/>
  <c r="DV293" i="14"/>
  <c r="DW293" i="14" s="1"/>
  <c r="Z311" i="12"/>
  <c r="AB311" i="12" s="1"/>
  <c r="AD311" i="12"/>
  <c r="AC311" i="12"/>
  <c r="DZ293" i="14" l="1"/>
  <c r="EA293" i="14"/>
  <c r="AE311" i="12"/>
  <c r="AF311" i="12"/>
  <c r="EB293" i="14" l="1"/>
  <c r="EC293" i="14" s="1"/>
  <c r="ED293" i="14" s="1"/>
  <c r="AG311" i="12"/>
  <c r="AH311" i="12" s="1"/>
  <c r="AJ311" i="12" s="1"/>
  <c r="EG293" i="14" l="1"/>
  <c r="EH293" i="14"/>
  <c r="EE293" i="14"/>
  <c r="EF293" i="14" s="1"/>
  <c r="AI311" i="12"/>
  <c r="AK311" i="12" s="1"/>
  <c r="AM311" i="12"/>
  <c r="AL311" i="12"/>
  <c r="EJ293" i="14" l="1"/>
  <c r="EI293" i="14"/>
  <c r="AO311" i="12"/>
  <c r="AN311" i="12"/>
  <c r="EK293" i="14" l="1"/>
  <c r="EL293" i="14" s="1"/>
  <c r="AP311" i="12"/>
  <c r="AQ311" i="12" s="1"/>
  <c r="AS311" i="12" s="1"/>
  <c r="EP293" i="14" l="1"/>
  <c r="EQ293" i="14"/>
  <c r="EN293" i="14"/>
  <c r="EM293" i="14"/>
  <c r="AR311" i="12"/>
  <c r="AU311" i="12"/>
  <c r="AV311" i="12"/>
  <c r="AT311" i="12"/>
  <c r="AW311" i="12" s="1"/>
  <c r="EO293" i="14" l="1"/>
  <c r="ER293" i="14"/>
  <c r="ES293" i="14"/>
  <c r="AX311" i="12"/>
  <c r="AY311" i="12" s="1"/>
  <c r="AZ311" i="12" s="1"/>
  <c r="ET293" i="14" l="1"/>
  <c r="EU293" i="14" s="1"/>
  <c r="BA311" i="12"/>
  <c r="BD311" i="12"/>
  <c r="BE311" i="12"/>
  <c r="BB311" i="12"/>
  <c r="BC311" i="12" s="1"/>
  <c r="EY293" i="14" l="1"/>
  <c r="EZ293" i="14"/>
  <c r="EV293" i="14"/>
  <c r="EW293" i="14"/>
  <c r="BF311" i="12"/>
  <c r="BG311" i="12"/>
  <c r="EX293" i="14" l="1"/>
  <c r="BH311" i="12"/>
  <c r="BI311" i="12" s="1"/>
  <c r="BK311" i="12" s="1"/>
  <c r="FB293" i="14" l="1"/>
  <c r="FA293" i="14"/>
  <c r="BJ311" i="12"/>
  <c r="BM311" i="12"/>
  <c r="BL311" i="12"/>
  <c r="BN311" i="12"/>
  <c r="BP311" i="12" s="1"/>
  <c r="FC293" i="14" l="1"/>
  <c r="FD293" i="14" s="1"/>
  <c r="BO311" i="12"/>
  <c r="BQ311" i="12" s="1"/>
  <c r="BR311" i="12" s="1"/>
  <c r="BS311" i="12" s="1"/>
  <c r="FH293" i="14" l="1"/>
  <c r="FI293" i="14"/>
  <c r="FF293" i="14"/>
  <c r="FE293" i="14"/>
  <c r="FG293" i="14" s="1"/>
  <c r="BT311" i="12"/>
  <c r="BV311" i="12"/>
  <c r="BW311" i="12"/>
  <c r="BU311" i="12"/>
  <c r="BX311" i="12" s="1"/>
  <c r="FK293" i="14" l="1"/>
  <c r="FJ293" i="14"/>
  <c r="BY311" i="12"/>
  <c r="BZ311" i="12" s="1"/>
  <c r="CA311" i="12" s="1"/>
  <c r="CB311" i="12" s="1"/>
  <c r="FL293" i="14" l="1"/>
  <c r="FM293" i="14" s="1"/>
  <c r="FO293" i="14" s="1"/>
  <c r="CF311" i="12"/>
  <c r="CC311" i="12"/>
  <c r="CD311" i="12" s="1"/>
  <c r="CH311" i="12" s="1"/>
  <c r="CE311" i="12"/>
  <c r="FQ293" i="14" l="1"/>
  <c r="FR293" i="14"/>
  <c r="FN293" i="14"/>
  <c r="FP293" i="14" s="1"/>
  <c r="CG311" i="12"/>
  <c r="CI311" i="12" s="1"/>
  <c r="CJ311" i="12" s="1"/>
  <c r="CN311" i="12" s="1"/>
  <c r="FS293" i="14" l="1"/>
  <c r="FT293" i="14"/>
  <c r="CK311" i="12"/>
  <c r="CL311" i="12"/>
  <c r="CM311" i="12" s="1"/>
  <c r="CO311" i="12"/>
  <c r="FU293" i="14" l="1"/>
  <c r="FV293" i="14" s="1"/>
  <c r="CP311" i="12"/>
  <c r="CQ311" i="12"/>
  <c r="FZ293" i="14" l="1"/>
  <c r="GA293" i="14"/>
  <c r="FW293" i="14"/>
  <c r="FX293" i="14"/>
  <c r="CR311" i="12"/>
  <c r="CS311" i="12" s="1"/>
  <c r="FY293" i="14" l="1"/>
  <c r="CT311" i="12"/>
  <c r="CW311" i="12"/>
  <c r="CX311" i="12"/>
  <c r="CU311" i="12"/>
  <c r="GB293" i="14" l="1"/>
  <c r="GC293" i="14"/>
  <c r="CV311" i="12"/>
  <c r="GD293" i="14" l="1"/>
  <c r="GE293" i="14" s="1"/>
  <c r="GF293" i="14" s="1"/>
  <c r="CY311" i="12"/>
  <c r="CZ311" i="12"/>
  <c r="GI293" i="14" l="1"/>
  <c r="GJ293" i="14"/>
  <c r="GG293" i="14"/>
  <c r="GH293" i="14" s="1"/>
  <c r="DA311" i="12"/>
  <c r="DB311" i="12" s="1"/>
  <c r="DD311" i="12" s="1"/>
  <c r="GK293" i="14" l="1"/>
  <c r="GL293" i="14"/>
  <c r="DC311" i="12"/>
  <c r="DE311" i="12" s="1"/>
  <c r="DF311" i="12"/>
  <c r="DG311" i="12"/>
  <c r="GM293" i="14" l="1"/>
  <c r="GN293" i="14" s="1"/>
  <c r="DH311" i="12"/>
  <c r="DI311" i="12"/>
  <c r="GR293" i="14" l="1"/>
  <c r="GS293" i="14"/>
  <c r="GO293" i="14"/>
  <c r="GP293" i="14"/>
  <c r="DJ311" i="12"/>
  <c r="DK311" i="12" s="1"/>
  <c r="DM311" i="12" s="1"/>
  <c r="GQ293" i="14" l="1"/>
  <c r="DL311" i="12"/>
  <c r="DP311" i="12"/>
  <c r="DO311" i="12"/>
  <c r="DN311" i="12"/>
  <c r="DR311" i="12" s="1"/>
  <c r="GT293" i="14" l="1"/>
  <c r="GU293" i="14"/>
  <c r="DQ311" i="12"/>
  <c r="DS311" i="12" s="1"/>
  <c r="DT311" i="12" s="1"/>
  <c r="GV293" i="14" l="1"/>
  <c r="GW293" i="14" s="1"/>
  <c r="GX293" i="14" s="1"/>
  <c r="DY311" i="12"/>
  <c r="DX311" i="12"/>
  <c r="DV311" i="12"/>
  <c r="DU311" i="12"/>
  <c r="HA293" i="14" l="1"/>
  <c r="HB293" i="14"/>
  <c r="GY293" i="14"/>
  <c r="GZ293" i="14" s="1"/>
  <c r="DW311" i="12"/>
  <c r="EA311" i="12" s="1"/>
  <c r="M293" i="14" l="1"/>
  <c r="HD293" i="14"/>
  <c r="HC293" i="14"/>
  <c r="HE293" i="14" s="1"/>
  <c r="HF293" i="14" s="1"/>
  <c r="DZ311" i="12"/>
  <c r="EB311" i="12" s="1"/>
  <c r="EC311" i="12" s="1"/>
  <c r="EH311" i="12" s="1"/>
  <c r="C293" i="14" l="1"/>
  <c r="O295" i="14"/>
  <c r="M294" i="14"/>
  <c r="C294" i="14" s="1"/>
  <c r="ED311" i="12"/>
  <c r="EE311" i="12"/>
  <c r="EG311" i="12"/>
  <c r="P295" i="14" l="1"/>
  <c r="O294" i="14"/>
  <c r="R295" i="14"/>
  <c r="F294" i="14"/>
  <c r="H294" i="14" s="1"/>
  <c r="G294" i="14"/>
  <c r="I294" i="14" s="1"/>
  <c r="G293" i="14"/>
  <c r="I293" i="14" s="1"/>
  <c r="F293" i="14"/>
  <c r="H293" i="14" s="1"/>
  <c r="EF311" i="12"/>
  <c r="EJ311" i="12" s="1"/>
  <c r="T295" i="14" l="1"/>
  <c r="U295" i="14"/>
  <c r="Q295" i="14"/>
  <c r="S295" i="14" s="1"/>
  <c r="EI311" i="12"/>
  <c r="EK311" i="12" s="1"/>
  <c r="EL311" i="12" s="1"/>
  <c r="EM311" i="12" s="1"/>
  <c r="W295" i="14" l="1"/>
  <c r="V295" i="14"/>
  <c r="EN311" i="12"/>
  <c r="EO311" i="12" s="1"/>
  <c r="EQ311" i="12"/>
  <c r="EP311" i="12"/>
  <c r="X295" i="14" l="1"/>
  <c r="Y295" i="14" s="1"/>
  <c r="ES311" i="12"/>
  <c r="ER311" i="12"/>
  <c r="AC295" i="14" l="1"/>
  <c r="AD295" i="14"/>
  <c r="Z295" i="14"/>
  <c r="AA295" i="14"/>
  <c r="ET311" i="12"/>
  <c r="EU311" i="12" s="1"/>
  <c r="EV311" i="12" s="1"/>
  <c r="AB295" i="14" l="1"/>
  <c r="EY311" i="12"/>
  <c r="EW311" i="12"/>
  <c r="EX311" i="12" s="1"/>
  <c r="FA311" i="12" s="1"/>
  <c r="EZ311" i="12"/>
  <c r="AF295" i="14" l="1"/>
  <c r="AE295" i="14"/>
  <c r="FB311" i="12"/>
  <c r="FC311" i="12" s="1"/>
  <c r="FD311" i="12" s="1"/>
  <c r="AG295" i="14" l="1"/>
  <c r="AH295" i="14" s="1"/>
  <c r="FE311" i="12"/>
  <c r="FF311" i="12"/>
  <c r="FG311" i="12" s="1"/>
  <c r="FH311" i="12"/>
  <c r="FI311" i="12"/>
  <c r="AL295" i="14" l="1"/>
  <c r="AM295" i="14"/>
  <c r="AJ295" i="14"/>
  <c r="AI295" i="14"/>
  <c r="AK295" i="14" s="1"/>
  <c r="FK311" i="12"/>
  <c r="FJ311" i="12"/>
  <c r="AO295" i="14" l="1"/>
  <c r="AN295" i="14"/>
  <c r="FL311" i="12"/>
  <c r="FM311" i="12" s="1"/>
  <c r="FR311" i="12" s="1"/>
  <c r="AP295" i="14" l="1"/>
  <c r="AQ295" i="14" s="1"/>
  <c r="FO311" i="12"/>
  <c r="FN311" i="12"/>
  <c r="FQ311" i="12"/>
  <c r="AU295" i="14" l="1"/>
  <c r="AV295" i="14"/>
  <c r="AS295" i="14"/>
  <c r="AR295" i="14"/>
  <c r="FP311" i="12"/>
  <c r="FT311" i="12" s="1"/>
  <c r="FS311" i="12"/>
  <c r="FU311" i="12" s="1"/>
  <c r="FV311" i="12" s="1"/>
  <c r="FW311" i="12" s="1"/>
  <c r="AT295" i="14" l="1"/>
  <c r="AW295" i="14"/>
  <c r="AX295" i="14"/>
  <c r="FX311" i="12"/>
  <c r="FY311" i="12" s="1"/>
  <c r="FZ311" i="12"/>
  <c r="GA311" i="12"/>
  <c r="AY295" i="14" l="1"/>
  <c r="AZ295" i="14" s="1"/>
  <c r="BA295" i="14" s="1"/>
  <c r="GB311" i="12"/>
  <c r="GC311" i="12"/>
  <c r="BD295" i="14" l="1"/>
  <c r="BE295" i="14"/>
  <c r="BB295" i="14"/>
  <c r="BC295" i="14" s="1"/>
  <c r="GD311" i="12"/>
  <c r="GE311" i="12" s="1"/>
  <c r="BG295" i="14" l="1"/>
  <c r="BF295" i="14"/>
  <c r="GF311" i="12"/>
  <c r="GJ311" i="12"/>
  <c r="GI311" i="12"/>
  <c r="GG311" i="12"/>
  <c r="BH295" i="14" l="1"/>
  <c r="BI295" i="14" s="1"/>
  <c r="GH311" i="12"/>
  <c r="BM295" i="14" l="1"/>
  <c r="BN295" i="14"/>
  <c r="BK295" i="14"/>
  <c r="BJ295" i="14"/>
  <c r="BL295" i="14" s="1"/>
  <c r="GL311" i="12"/>
  <c r="GK311" i="12"/>
  <c r="GM311" i="12" s="1"/>
  <c r="GN311" i="12" s="1"/>
  <c r="BO295" i="14" l="1"/>
  <c r="BP295" i="14"/>
  <c r="GP311" i="12"/>
  <c r="GS311" i="12"/>
  <c r="GR311" i="12"/>
  <c r="GO311" i="12"/>
  <c r="GQ311" i="12" s="1"/>
  <c r="BQ295" i="14" l="1"/>
  <c r="BR295" i="14" s="1"/>
  <c r="GU311" i="12"/>
  <c r="GT311" i="12"/>
  <c r="BV295" i="14" l="1"/>
  <c r="BW295" i="14"/>
  <c r="BS295" i="14"/>
  <c r="BT295" i="14"/>
  <c r="GV311" i="12"/>
  <c r="GW311" i="12" s="1"/>
  <c r="HA311" i="12" s="1"/>
  <c r="BU295" i="14" l="1"/>
  <c r="GY311" i="12"/>
  <c r="GX311" i="12"/>
  <c r="GZ311" i="12" s="1"/>
  <c r="HB311" i="12"/>
  <c r="BY295" i="14" l="1"/>
  <c r="BX295" i="14"/>
  <c r="M311" i="12"/>
  <c r="HD311" i="12"/>
  <c r="HC311" i="12"/>
  <c r="BZ295" i="14" l="1"/>
  <c r="CA295" i="14" s="1"/>
  <c r="HE311" i="12"/>
  <c r="HF311" i="12" s="1"/>
  <c r="O313" i="12"/>
  <c r="M312" i="12"/>
  <c r="C312" i="12" s="1"/>
  <c r="C311" i="12"/>
  <c r="CE295" i="14" l="1"/>
  <c r="CF295" i="14"/>
  <c r="CC295" i="14"/>
  <c r="CB295" i="14"/>
  <c r="CD295" i="14" s="1"/>
  <c r="G312" i="12"/>
  <c r="I312" i="12" s="1"/>
  <c r="F312" i="12"/>
  <c r="H312" i="12" s="1"/>
  <c r="G311" i="12"/>
  <c r="I311" i="12" s="1"/>
  <c r="F311" i="12"/>
  <c r="H311" i="12" s="1"/>
  <c r="O312" i="12"/>
  <c r="P313" i="12"/>
  <c r="R313" i="12"/>
  <c r="Q313" i="12"/>
  <c r="CG295" i="14" l="1"/>
  <c r="CH295" i="14"/>
  <c r="S313" i="12"/>
  <c r="U313" i="12"/>
  <c r="T313" i="12"/>
  <c r="CI295" i="14" l="1"/>
  <c r="CJ295" i="14" s="1"/>
  <c r="V313" i="12"/>
  <c r="W313" i="12"/>
  <c r="CN295" i="14" l="1"/>
  <c r="CO295" i="14"/>
  <c r="CK295" i="14"/>
  <c r="CL295" i="14"/>
  <c r="X313" i="12"/>
  <c r="Y313" i="12" s="1"/>
  <c r="AD313" i="12" s="1"/>
  <c r="CM295" i="14" l="1"/>
  <c r="AA313" i="12"/>
  <c r="AC313" i="12"/>
  <c r="Z313" i="12"/>
  <c r="AB313" i="12" s="1"/>
  <c r="AE313" i="12" s="1"/>
  <c r="CQ295" i="14" l="1"/>
  <c r="CP295" i="14"/>
  <c r="AF313" i="12"/>
  <c r="AG313" i="12" s="1"/>
  <c r="AH313" i="12" s="1"/>
  <c r="AI313" i="12" s="1"/>
  <c r="CR295" i="14" l="1"/>
  <c r="CS295" i="14" s="1"/>
  <c r="CU295" i="14" s="1"/>
  <c r="AM313" i="12"/>
  <c r="AJ313" i="12"/>
  <c r="AK313" i="12" s="1"/>
  <c r="AL313" i="12"/>
  <c r="CW295" i="14" l="1"/>
  <c r="CX295" i="14"/>
  <c r="CT295" i="14"/>
  <c r="CV295" i="14" s="1"/>
  <c r="AN313" i="12"/>
  <c r="AO313" i="12"/>
  <c r="CY295" i="14" l="1"/>
  <c r="CZ295" i="14"/>
  <c r="AP313" i="12"/>
  <c r="AQ313" i="12" s="1"/>
  <c r="AR313" i="12" s="1"/>
  <c r="DA295" i="14" l="1"/>
  <c r="DB295" i="14" s="1"/>
  <c r="AV313" i="12"/>
  <c r="AU313" i="12"/>
  <c r="AS313" i="12"/>
  <c r="AT313" i="12" s="1"/>
  <c r="DF295" i="14" l="1"/>
  <c r="DG295" i="14"/>
  <c r="DC295" i="14"/>
  <c r="DD295" i="14"/>
  <c r="AW313" i="12"/>
  <c r="AX313" i="12"/>
  <c r="DE295" i="14" l="1"/>
  <c r="AY313" i="12"/>
  <c r="AZ313" i="12" s="1"/>
  <c r="BA313" i="12" s="1"/>
  <c r="DI295" i="14" l="1"/>
  <c r="DH295" i="14"/>
  <c r="BE313" i="12"/>
  <c r="BD313" i="12"/>
  <c r="BB313" i="12"/>
  <c r="BC313" i="12" s="1"/>
  <c r="BF313" i="12" s="1"/>
  <c r="DJ295" i="14" l="1"/>
  <c r="DK295" i="14" s="1"/>
  <c r="BG313" i="12"/>
  <c r="BH313" i="12" s="1"/>
  <c r="BI313" i="12" s="1"/>
  <c r="BK313" i="12" s="1"/>
  <c r="DO295" i="14" l="1"/>
  <c r="DP295" i="14"/>
  <c r="DM295" i="14"/>
  <c r="DL295" i="14"/>
  <c r="BJ313" i="12"/>
  <c r="BL313" i="12" s="1"/>
  <c r="BN313" i="12"/>
  <c r="BM313" i="12"/>
  <c r="DN295" i="14" l="1"/>
  <c r="DR295" i="14"/>
  <c r="DQ295" i="14"/>
  <c r="BP313" i="12"/>
  <c r="BO313" i="12"/>
  <c r="DS295" i="14" l="1"/>
  <c r="DT295" i="14" s="1"/>
  <c r="BQ313" i="12"/>
  <c r="BR313" i="12" s="1"/>
  <c r="DX295" i="14" l="1"/>
  <c r="DY295" i="14"/>
  <c r="DV295" i="14"/>
  <c r="DU295" i="14"/>
  <c r="DW295" i="14" s="1"/>
  <c r="BT313" i="12"/>
  <c r="BW313" i="12"/>
  <c r="BV313" i="12"/>
  <c r="BS313" i="12"/>
  <c r="BU313" i="12" s="1"/>
  <c r="EA295" i="14" l="1"/>
  <c r="DZ295" i="14"/>
  <c r="BX313" i="12"/>
  <c r="BY313" i="12"/>
  <c r="EB295" i="14" l="1"/>
  <c r="EC295" i="14" s="1"/>
  <c r="BZ313" i="12"/>
  <c r="CA313" i="12" s="1"/>
  <c r="CB313" i="12" s="1"/>
  <c r="EG295" i="14" l="1"/>
  <c r="EH295" i="14"/>
  <c r="EE295" i="14"/>
  <c r="ED295" i="14"/>
  <c r="EF295" i="14" s="1"/>
  <c r="CC313" i="12"/>
  <c r="CE313" i="12"/>
  <c r="CF313" i="12"/>
  <c r="CD313" i="12"/>
  <c r="EI295" i="14" l="1"/>
  <c r="EJ295" i="14"/>
  <c r="CH313" i="12"/>
  <c r="CG313" i="12"/>
  <c r="EK295" i="14" l="1"/>
  <c r="EL295" i="14" s="1"/>
  <c r="CI313" i="12"/>
  <c r="CJ313" i="12" s="1"/>
  <c r="CK313" i="12" s="1"/>
  <c r="EP295" i="14" l="1"/>
  <c r="EQ295" i="14"/>
  <c r="EM295" i="14"/>
  <c r="EN295" i="14"/>
  <c r="CL313" i="12"/>
  <c r="CO313" i="12"/>
  <c r="CN313" i="12"/>
  <c r="CM313" i="12"/>
  <c r="CQ313" i="12" s="1"/>
  <c r="EO295" i="14" l="1"/>
  <c r="CP313" i="12"/>
  <c r="CR313" i="12" s="1"/>
  <c r="CS313" i="12" s="1"/>
  <c r="CT313" i="12" s="1"/>
  <c r="ER295" i="14" l="1"/>
  <c r="ES295" i="14"/>
  <c r="CU313" i="12"/>
  <c r="CV313" i="12" s="1"/>
  <c r="CW313" i="12"/>
  <c r="CX313" i="12"/>
  <c r="ET295" i="14" l="1"/>
  <c r="EU295" i="14" s="1"/>
  <c r="EV295" i="14" s="1"/>
  <c r="CY313" i="12"/>
  <c r="CZ313" i="12"/>
  <c r="EY295" i="14" l="1"/>
  <c r="EZ295" i="14"/>
  <c r="EW295" i="14"/>
  <c r="EX295" i="14" s="1"/>
  <c r="DA313" i="12"/>
  <c r="DB313" i="12" s="1"/>
  <c r="DD313" i="12" s="1"/>
  <c r="FB295" i="14" l="1"/>
  <c r="FA295" i="14"/>
  <c r="DG313" i="12"/>
  <c r="DF313" i="12"/>
  <c r="DC313" i="12"/>
  <c r="DE313" i="12" s="1"/>
  <c r="DH313" i="12" s="1"/>
  <c r="FC295" i="14" l="1"/>
  <c r="FD295" i="14" s="1"/>
  <c r="DI313" i="12"/>
  <c r="DJ313" i="12" s="1"/>
  <c r="DK313" i="12" s="1"/>
  <c r="DM313" i="12" s="1"/>
  <c r="FH295" i="14" l="1"/>
  <c r="FI295" i="14"/>
  <c r="FF295" i="14"/>
  <c r="FE295" i="14"/>
  <c r="DL313" i="12"/>
  <c r="DN313" i="12" s="1"/>
  <c r="DO313" i="12"/>
  <c r="DP313" i="12"/>
  <c r="FG295" i="14" l="1"/>
  <c r="FK295" i="14"/>
  <c r="FJ295" i="14"/>
  <c r="DQ313" i="12"/>
  <c r="DR313" i="12"/>
  <c r="FL295" i="14" l="1"/>
  <c r="FM295" i="14" s="1"/>
  <c r="DS313" i="12"/>
  <c r="DT313" i="12" s="1"/>
  <c r="DX313" i="12" s="1"/>
  <c r="FQ295" i="14" l="1"/>
  <c r="FR295" i="14"/>
  <c r="FO295" i="14"/>
  <c r="FN295" i="14"/>
  <c r="DV313" i="12"/>
  <c r="DU313" i="12"/>
  <c r="DW313" i="12" s="1"/>
  <c r="DY313" i="12"/>
  <c r="FP295" i="14" l="1"/>
  <c r="FS295" i="14"/>
  <c r="FT295" i="14"/>
  <c r="DZ313" i="12"/>
  <c r="EA313" i="12"/>
  <c r="FU295" i="14" l="1"/>
  <c r="FV295" i="14" s="1"/>
  <c r="FW295" i="14" s="1"/>
  <c r="EB313" i="12"/>
  <c r="EC313" i="12" s="1"/>
  <c r="EE313" i="12" s="1"/>
  <c r="FZ295" i="14" l="1"/>
  <c r="GA295" i="14"/>
  <c r="FX295" i="14"/>
  <c r="FY295" i="14" s="1"/>
  <c r="ED313" i="12"/>
  <c r="EF313" i="12" s="1"/>
  <c r="EH313" i="12"/>
  <c r="EG313" i="12"/>
  <c r="GC295" i="14" l="1"/>
  <c r="GB295" i="14"/>
  <c r="EJ313" i="12"/>
  <c r="EI313" i="12"/>
  <c r="GD295" i="14" l="1"/>
  <c r="GE295" i="14" s="1"/>
  <c r="EK313" i="12"/>
  <c r="EL313" i="12" s="1"/>
  <c r="GI295" i="14" l="1"/>
  <c r="GJ295" i="14"/>
  <c r="GG295" i="14"/>
  <c r="GF295" i="14"/>
  <c r="GH295" i="14" s="1"/>
  <c r="EQ313" i="12"/>
  <c r="EP313" i="12"/>
  <c r="EN313" i="12"/>
  <c r="EM313" i="12"/>
  <c r="GK295" i="14" l="1"/>
  <c r="GL295" i="14"/>
  <c r="EO313" i="12"/>
  <c r="GM295" i="14" l="1"/>
  <c r="GN295" i="14" s="1"/>
  <c r="ES313" i="12"/>
  <c r="ER313" i="12"/>
  <c r="GR295" i="14" l="1"/>
  <c r="GS295" i="14"/>
  <c r="GO295" i="14"/>
  <c r="GP295" i="14"/>
  <c r="ET313" i="12"/>
  <c r="EU313" i="12" s="1"/>
  <c r="EV313" i="12" s="1"/>
  <c r="GQ295" i="14" l="1"/>
  <c r="EW313" i="12"/>
  <c r="EX313" i="12" s="1"/>
  <c r="EY313" i="12"/>
  <c r="EZ313" i="12"/>
  <c r="GU295" i="14" l="1"/>
  <c r="GT295" i="14"/>
  <c r="FA313" i="12"/>
  <c r="FB313" i="12"/>
  <c r="GV295" i="14" l="1"/>
  <c r="GW295" i="14" s="1"/>
  <c r="FC313" i="12"/>
  <c r="FD313" i="12" s="1"/>
  <c r="FF313" i="12" s="1"/>
  <c r="HA295" i="14" l="1"/>
  <c r="HB295" i="14"/>
  <c r="GY295" i="14"/>
  <c r="GX295" i="14"/>
  <c r="FE313" i="12"/>
  <c r="FH313" i="12"/>
  <c r="FI313" i="12"/>
  <c r="FG313" i="12"/>
  <c r="GZ295" i="14" l="1"/>
  <c r="M295" i="14"/>
  <c r="HC295" i="14"/>
  <c r="HD295" i="14"/>
  <c r="FK313" i="12"/>
  <c r="FJ313" i="12"/>
  <c r="HE295" i="14" l="1"/>
  <c r="HF295" i="14" s="1"/>
  <c r="O297" i="14"/>
  <c r="C295" i="14"/>
  <c r="M296" i="14"/>
  <c r="C296" i="14" s="1"/>
  <c r="FL313" i="12"/>
  <c r="FM313" i="12" s="1"/>
  <c r="FQ313" i="12" s="1"/>
  <c r="F295" i="14" l="1"/>
  <c r="H295" i="14" s="1"/>
  <c r="G295" i="14"/>
  <c r="I295" i="14" s="1"/>
  <c r="G296" i="14"/>
  <c r="I296" i="14" s="1"/>
  <c r="F296" i="14"/>
  <c r="H296" i="14" s="1"/>
  <c r="P297" i="14"/>
  <c r="R297" i="14"/>
  <c r="O296" i="14"/>
  <c r="Q297" i="14"/>
  <c r="S297" i="14" s="1"/>
  <c r="FN313" i="12"/>
  <c r="FO313" i="12"/>
  <c r="FP313" i="12" s="1"/>
  <c r="FS313" i="12" s="1"/>
  <c r="FR313" i="12"/>
  <c r="T297" i="14" l="1"/>
  <c r="U297" i="14"/>
  <c r="W297" i="14" s="1"/>
  <c r="FT313" i="12"/>
  <c r="FU313" i="12" s="1"/>
  <c r="FV313" i="12" s="1"/>
  <c r="GA313" i="12" s="1"/>
  <c r="V297" i="14" l="1"/>
  <c r="X297" i="14" s="1"/>
  <c r="Y297" i="14" s="1"/>
  <c r="FX313" i="12"/>
  <c r="FZ313" i="12"/>
  <c r="FW313" i="12"/>
  <c r="FY313" i="12" s="1"/>
  <c r="AC297" i="14" l="1"/>
  <c r="AD297" i="14"/>
  <c r="Z297" i="14"/>
  <c r="AA297" i="14"/>
  <c r="GC313" i="12"/>
  <c r="GB313" i="12"/>
  <c r="AB297" i="14" l="1"/>
  <c r="GD313" i="12"/>
  <c r="GE313" i="12" s="1"/>
  <c r="GF313" i="12" s="1"/>
  <c r="AE297" i="14" l="1"/>
  <c r="AF297" i="14"/>
  <c r="GI313" i="12"/>
  <c r="GJ313" i="12"/>
  <c r="GG313" i="12"/>
  <c r="GH313" i="12" s="1"/>
  <c r="GL313" i="12" s="1"/>
  <c r="AG297" i="14" l="1"/>
  <c r="AH297" i="14" s="1"/>
  <c r="GK313" i="12"/>
  <c r="GM313" i="12" s="1"/>
  <c r="GN313" i="12" s="1"/>
  <c r="AL297" i="14" l="1"/>
  <c r="AM297" i="14"/>
  <c r="AI297" i="14"/>
  <c r="AJ297" i="14"/>
  <c r="GP313" i="12"/>
  <c r="GS313" i="12"/>
  <c r="GR313" i="12"/>
  <c r="GO313" i="12"/>
  <c r="GQ313" i="12" s="1"/>
  <c r="GT313" i="12" s="1"/>
  <c r="AK297" i="14" l="1"/>
  <c r="GU313" i="12"/>
  <c r="GV313" i="12" s="1"/>
  <c r="GW313" i="12" s="1"/>
  <c r="HA313" i="12" s="1"/>
  <c r="AO297" i="14" l="1"/>
  <c r="AN297" i="14"/>
  <c r="GY313" i="12"/>
  <c r="HB313" i="12"/>
  <c r="GX313" i="12"/>
  <c r="GZ313" i="12" s="1"/>
  <c r="M313" i="12" s="1"/>
  <c r="AP297" i="14" l="1"/>
  <c r="AQ297" i="14" s="1"/>
  <c r="AS297" i="14" s="1"/>
  <c r="HC313" i="12"/>
  <c r="HD313" i="12"/>
  <c r="C313" i="12"/>
  <c r="M314" i="12"/>
  <c r="C314" i="12" s="1"/>
  <c r="O315" i="12"/>
  <c r="AU297" i="14" l="1"/>
  <c r="AV297" i="14"/>
  <c r="AR297" i="14"/>
  <c r="AT297" i="14" s="1"/>
  <c r="HE313" i="12"/>
  <c r="HF313" i="12" s="1"/>
  <c r="G314" i="12"/>
  <c r="I314" i="12" s="1"/>
  <c r="F314" i="12"/>
  <c r="H314" i="12" s="1"/>
  <c r="P315" i="12"/>
  <c r="O314" i="12"/>
  <c r="G313" i="12"/>
  <c r="I313" i="12" s="1"/>
  <c r="F313" i="12"/>
  <c r="H313" i="12" s="1"/>
  <c r="AX297" i="14" l="1"/>
  <c r="AW297" i="14"/>
  <c r="T315" i="12"/>
  <c r="U315" i="12"/>
  <c r="R315" i="12"/>
  <c r="Q315" i="12"/>
  <c r="AY297" i="14" l="1"/>
  <c r="AZ297" i="14" s="1"/>
  <c r="S315" i="12"/>
  <c r="BD297" i="14" l="1"/>
  <c r="BE297" i="14"/>
  <c r="BB297" i="14"/>
  <c r="BA297" i="14"/>
  <c r="W315" i="12"/>
  <c r="V315" i="12"/>
  <c r="X315" i="12" s="1"/>
  <c r="Y315" i="12" s="1"/>
  <c r="BC297" i="14" l="1"/>
  <c r="BG297" i="14"/>
  <c r="BF297" i="14"/>
  <c r="Z315" i="12"/>
  <c r="AC315" i="12"/>
  <c r="AD315" i="12"/>
  <c r="AA315" i="12"/>
  <c r="BH297" i="14" l="1"/>
  <c r="BI297" i="14" s="1"/>
  <c r="AB315" i="12"/>
  <c r="BM297" i="14" l="1"/>
  <c r="BN297" i="14"/>
  <c r="BK297" i="14"/>
  <c r="BJ297" i="14"/>
  <c r="AE315" i="12"/>
  <c r="AF315" i="12"/>
  <c r="AG315" i="12" s="1"/>
  <c r="AH315" i="12" s="1"/>
  <c r="BL297" i="14" l="1"/>
  <c r="BP297" i="14"/>
  <c r="BO297" i="14"/>
  <c r="AJ315" i="12"/>
  <c r="AM315" i="12"/>
  <c r="AL315" i="12"/>
  <c r="AI315" i="12"/>
  <c r="AK315" i="12" s="1"/>
  <c r="BQ297" i="14" l="1"/>
  <c r="BR297" i="14" s="1"/>
  <c r="AO315" i="12"/>
  <c r="AN315" i="12"/>
  <c r="BV297" i="14" l="1"/>
  <c r="BW297" i="14"/>
  <c r="BT297" i="14"/>
  <c r="BS297" i="14"/>
  <c r="BU297" i="14" s="1"/>
  <c r="AP315" i="12"/>
  <c r="AQ315" i="12" s="1"/>
  <c r="BY297" i="14" l="1"/>
  <c r="BX297" i="14"/>
  <c r="AS315" i="12"/>
  <c r="AV315" i="12"/>
  <c r="AU315" i="12"/>
  <c r="AR315" i="12"/>
  <c r="AT315" i="12" s="1"/>
  <c r="AW315" i="12" s="1"/>
  <c r="BZ297" i="14" l="1"/>
  <c r="CA297" i="14" s="1"/>
  <c r="AX315" i="12"/>
  <c r="CE297" i="14" l="1"/>
  <c r="CF297" i="14"/>
  <c r="CC297" i="14"/>
  <c r="CB297" i="14"/>
  <c r="AY315" i="12"/>
  <c r="AZ315" i="12" s="1"/>
  <c r="CD297" i="14" l="1"/>
  <c r="CG297" i="14"/>
  <c r="CH297" i="14"/>
  <c r="BD315" i="12"/>
  <c r="BE315" i="12"/>
  <c r="BA315" i="12"/>
  <c r="BB315" i="12"/>
  <c r="CI297" i="14" l="1"/>
  <c r="CJ297" i="14" s="1"/>
  <c r="BC315" i="12"/>
  <c r="BF315" i="12" s="1"/>
  <c r="CN297" i="14" l="1"/>
  <c r="CO297" i="14"/>
  <c r="CK297" i="14"/>
  <c r="CL297" i="14"/>
  <c r="BG315" i="12"/>
  <c r="BH315" i="12" s="1"/>
  <c r="BI315" i="12" s="1"/>
  <c r="BM315" i="12" s="1"/>
  <c r="CM297" i="14" l="1"/>
  <c r="BN315" i="12"/>
  <c r="BJ315" i="12"/>
  <c r="BK315" i="12"/>
  <c r="CP297" i="14" l="1"/>
  <c r="CQ297" i="14"/>
  <c r="BL315" i="12"/>
  <c r="CR297" i="14" l="1"/>
  <c r="CS297" i="14" s="1"/>
  <c r="BO315" i="12"/>
  <c r="BP315" i="12"/>
  <c r="CW297" i="14" l="1"/>
  <c r="CX297" i="14"/>
  <c r="CT297" i="14"/>
  <c r="CU297" i="14"/>
  <c r="BQ315" i="12"/>
  <c r="BR315" i="12" s="1"/>
  <c r="CV297" i="14" l="1"/>
  <c r="BW315" i="12"/>
  <c r="BV315" i="12"/>
  <c r="BS315" i="12"/>
  <c r="BT315" i="12"/>
  <c r="CZ297" i="14" l="1"/>
  <c r="CY297" i="14"/>
  <c r="BU315" i="12"/>
  <c r="DA297" i="14" l="1"/>
  <c r="DB297" i="14" s="1"/>
  <c r="BX315" i="12"/>
  <c r="BY315" i="12"/>
  <c r="DF297" i="14" l="1"/>
  <c r="DG297" i="14"/>
  <c r="DD297" i="14"/>
  <c r="DC297" i="14"/>
  <c r="DE297" i="14" s="1"/>
  <c r="BZ315" i="12"/>
  <c r="CA315" i="12" s="1"/>
  <c r="CC315" i="12" s="1"/>
  <c r="DI297" i="14" l="1"/>
  <c r="DH297" i="14"/>
  <c r="CB315" i="12"/>
  <c r="CF315" i="12"/>
  <c r="CE315" i="12"/>
  <c r="CD315" i="12"/>
  <c r="CG315" i="12" s="1"/>
  <c r="DJ297" i="14" l="1"/>
  <c r="DK297" i="14" s="1"/>
  <c r="CH315" i="12"/>
  <c r="CI315" i="12" s="1"/>
  <c r="CJ315" i="12" s="1"/>
  <c r="DO297" i="14" l="1"/>
  <c r="DP297" i="14"/>
  <c r="DM297" i="14"/>
  <c r="DL297" i="14"/>
  <c r="DN297" i="14" s="1"/>
  <c r="CN315" i="12"/>
  <c r="CO315" i="12"/>
  <c r="CL315" i="12"/>
  <c r="CK315" i="12"/>
  <c r="DR297" i="14" l="1"/>
  <c r="DQ297" i="14"/>
  <c r="CM315" i="12"/>
  <c r="CP315" i="12" s="1"/>
  <c r="DS297" i="14" l="1"/>
  <c r="DT297" i="14" s="1"/>
  <c r="CQ315" i="12"/>
  <c r="CR315" i="12" s="1"/>
  <c r="CS315" i="12" s="1"/>
  <c r="CX315" i="12" s="1"/>
  <c r="DX297" i="14" l="1"/>
  <c r="DY297" i="14"/>
  <c r="DV297" i="14"/>
  <c r="DU297" i="14"/>
  <c r="CT315" i="12"/>
  <c r="CU315" i="12"/>
  <c r="CV315" i="12" s="1"/>
  <c r="CW315" i="12"/>
  <c r="DW297" i="14" l="1"/>
  <c r="EA297" i="14"/>
  <c r="DZ297" i="14"/>
  <c r="CZ315" i="12"/>
  <c r="CY315" i="12"/>
  <c r="EB297" i="14" l="1"/>
  <c r="EC297" i="14" s="1"/>
  <c r="DA315" i="12"/>
  <c r="DB315" i="12" s="1"/>
  <c r="DC315" i="12" s="1"/>
  <c r="EG297" i="14" l="1"/>
  <c r="EH297" i="14"/>
  <c r="EE297" i="14"/>
  <c r="ED297" i="14"/>
  <c r="DF315" i="12"/>
  <c r="DG315" i="12"/>
  <c r="DD315" i="12"/>
  <c r="DE315" i="12" s="1"/>
  <c r="DH315" i="12" s="1"/>
  <c r="EF297" i="14" l="1"/>
  <c r="EJ297" i="14"/>
  <c r="EI297" i="14"/>
  <c r="DI315" i="12"/>
  <c r="DJ315" i="12" s="1"/>
  <c r="DK315" i="12" s="1"/>
  <c r="EK297" i="14" l="1"/>
  <c r="EL297" i="14" s="1"/>
  <c r="DO315" i="12"/>
  <c r="DP315" i="12"/>
  <c r="DL315" i="12"/>
  <c r="DM315" i="12"/>
  <c r="EP297" i="14" l="1"/>
  <c r="EQ297" i="14"/>
  <c r="EN297" i="14"/>
  <c r="EM297" i="14"/>
  <c r="DN315" i="12"/>
  <c r="DQ315" i="12" s="1"/>
  <c r="EO297" i="14" l="1"/>
  <c r="ES297" i="14"/>
  <c r="ER297" i="14"/>
  <c r="DR315" i="12"/>
  <c r="DS315" i="12" s="1"/>
  <c r="DT315" i="12" s="1"/>
  <c r="DY315" i="12" s="1"/>
  <c r="ET297" i="14" l="1"/>
  <c r="EU297" i="14" s="1"/>
  <c r="DU315" i="12"/>
  <c r="DX315" i="12"/>
  <c r="DV315" i="12"/>
  <c r="DW315" i="12" s="1"/>
  <c r="EY297" i="14" l="1"/>
  <c r="EZ297" i="14"/>
  <c r="EW297" i="14"/>
  <c r="EV297" i="14"/>
  <c r="DZ315" i="12"/>
  <c r="EA315" i="12"/>
  <c r="EX297" i="14" l="1"/>
  <c r="FA297" i="14"/>
  <c r="FB297" i="14"/>
  <c r="EB315" i="12"/>
  <c r="EC315" i="12" s="1"/>
  <c r="FC297" i="14" l="1"/>
  <c r="FD297" i="14" s="1"/>
  <c r="EH315" i="12"/>
  <c r="ED315" i="12"/>
  <c r="EG315" i="12"/>
  <c r="EE315" i="12"/>
  <c r="EF315" i="12" s="1"/>
  <c r="FH297" i="14" l="1"/>
  <c r="FI297" i="14"/>
  <c r="FE297" i="14"/>
  <c r="FF297" i="14"/>
  <c r="EJ315" i="12"/>
  <c r="EI315" i="12"/>
  <c r="FG297" i="14" l="1"/>
  <c r="EK315" i="12"/>
  <c r="EL315" i="12" s="1"/>
  <c r="EM315" i="12" s="1"/>
  <c r="FJ297" i="14" l="1"/>
  <c r="FK297" i="14"/>
  <c r="EN315" i="12"/>
  <c r="EQ315" i="12"/>
  <c r="EP315" i="12"/>
  <c r="EO315" i="12"/>
  <c r="ES315" i="12" s="1"/>
  <c r="FL297" i="14" l="1"/>
  <c r="FM297" i="14" s="1"/>
  <c r="ER315" i="12"/>
  <c r="ET315" i="12" s="1"/>
  <c r="EU315" i="12" s="1"/>
  <c r="FQ297" i="14" l="1"/>
  <c r="FR297" i="14"/>
  <c r="FN297" i="14"/>
  <c r="FO297" i="14"/>
  <c r="EY315" i="12"/>
  <c r="EZ315" i="12"/>
  <c r="EW315" i="12"/>
  <c r="EV315" i="12"/>
  <c r="FP297" i="14" l="1"/>
  <c r="EX315" i="12"/>
  <c r="FB315" i="12" s="1"/>
  <c r="FS297" i="14" l="1"/>
  <c r="FT297" i="14"/>
  <c r="FA315" i="12"/>
  <c r="FC315" i="12" s="1"/>
  <c r="FD315" i="12" s="1"/>
  <c r="FI315" i="12" s="1"/>
  <c r="FU297" i="14" l="1"/>
  <c r="FV297" i="14" s="1"/>
  <c r="FH315" i="12"/>
  <c r="FF315" i="12"/>
  <c r="FE315" i="12"/>
  <c r="FZ297" i="14" l="1"/>
  <c r="GA297" i="14"/>
  <c r="FW297" i="14"/>
  <c r="FX297" i="14"/>
  <c r="FG315" i="12"/>
  <c r="FK315" i="12" s="1"/>
  <c r="FY297" i="14" l="1"/>
  <c r="FJ315" i="12"/>
  <c r="FL315" i="12" s="1"/>
  <c r="FM315" i="12" s="1"/>
  <c r="FR315" i="12" s="1"/>
  <c r="GC297" i="14" l="1"/>
  <c r="GB297" i="14"/>
  <c r="FQ315" i="12"/>
  <c r="FO315" i="12"/>
  <c r="FN315" i="12"/>
  <c r="GD297" i="14" l="1"/>
  <c r="GE297" i="14" s="1"/>
  <c r="GG297" i="14" s="1"/>
  <c r="FP315" i="12"/>
  <c r="GI297" i="14" l="1"/>
  <c r="GJ297" i="14"/>
  <c r="GF297" i="14"/>
  <c r="GH297" i="14" s="1"/>
  <c r="FT315" i="12"/>
  <c r="FS315" i="12"/>
  <c r="FU315" i="12" s="1"/>
  <c r="FV315" i="12" s="1"/>
  <c r="GL297" i="14" l="1"/>
  <c r="GK297" i="14"/>
  <c r="FW315" i="12"/>
  <c r="GA315" i="12"/>
  <c r="FZ315" i="12"/>
  <c r="FX315" i="12"/>
  <c r="FY315" i="12" s="1"/>
  <c r="GM297" i="14" l="1"/>
  <c r="GN297" i="14" s="1"/>
  <c r="GC315" i="12"/>
  <c r="GB315" i="12"/>
  <c r="GR297" i="14" l="1"/>
  <c r="GS297" i="14"/>
  <c r="GP297" i="14"/>
  <c r="GO297" i="14"/>
  <c r="GD315" i="12"/>
  <c r="GE315" i="12" s="1"/>
  <c r="GF315" i="12" s="1"/>
  <c r="GQ297" i="14" l="1"/>
  <c r="GU297" i="14"/>
  <c r="GT297" i="14"/>
  <c r="GG315" i="12"/>
  <c r="GJ315" i="12"/>
  <c r="GI315" i="12"/>
  <c r="GH315" i="12"/>
  <c r="GL315" i="12" s="1"/>
  <c r="GV297" i="14" l="1"/>
  <c r="GW297" i="14" s="1"/>
  <c r="GK315" i="12"/>
  <c r="GM315" i="12" s="1"/>
  <c r="GN315" i="12" s="1"/>
  <c r="GR315" i="12" s="1"/>
  <c r="HA297" i="14" l="1"/>
  <c r="HB297" i="14"/>
  <c r="GY297" i="14"/>
  <c r="GX297" i="14"/>
  <c r="GO315" i="12"/>
  <c r="GS315" i="12"/>
  <c r="GP315" i="12"/>
  <c r="GZ297" i="14" l="1"/>
  <c r="M297" i="14"/>
  <c r="HD297" i="14"/>
  <c r="HC297" i="14"/>
  <c r="HE297" i="14" s="1"/>
  <c r="HF297" i="14" s="1"/>
  <c r="GQ315" i="12"/>
  <c r="M298" i="14" l="1"/>
  <c r="C298" i="14" s="1"/>
  <c r="C297" i="14"/>
  <c r="O299" i="14"/>
  <c r="GT315" i="12"/>
  <c r="GU315" i="12"/>
  <c r="G297" i="14" l="1"/>
  <c r="I297" i="14" s="1"/>
  <c r="F297" i="14"/>
  <c r="H297" i="14" s="1"/>
  <c r="P299" i="14"/>
  <c r="O298" i="14"/>
  <c r="G298" i="14"/>
  <c r="I298" i="14" s="1"/>
  <c r="F298" i="14"/>
  <c r="H298" i="14" s="1"/>
  <c r="GV315" i="12"/>
  <c r="GW315" i="12" s="1"/>
  <c r="T299" i="14" l="1"/>
  <c r="U299" i="14"/>
  <c r="R299" i="14"/>
  <c r="Q299" i="14"/>
  <c r="S299" i="14" s="1"/>
  <c r="HB315" i="12"/>
  <c r="HA315" i="12"/>
  <c r="GX315" i="12"/>
  <c r="GY315" i="12"/>
  <c r="V299" i="14" l="1"/>
  <c r="W299" i="14"/>
  <c r="GZ315" i="12"/>
  <c r="X299" i="14" l="1"/>
  <c r="Y299" i="14" s="1"/>
  <c r="M315" i="12"/>
  <c r="HC315" i="12"/>
  <c r="HD315" i="12"/>
  <c r="AC299" i="14" l="1"/>
  <c r="AD299" i="14"/>
  <c r="Z299" i="14"/>
  <c r="AA299" i="14"/>
  <c r="HE315" i="12"/>
  <c r="HF315" i="12" s="1"/>
  <c r="M316" i="12"/>
  <c r="C316" i="12" s="1"/>
  <c r="C315" i="12"/>
  <c r="O317" i="12"/>
  <c r="AB299" i="14" l="1"/>
  <c r="G315" i="12"/>
  <c r="I315" i="12" s="1"/>
  <c r="F315" i="12"/>
  <c r="H315" i="12" s="1"/>
  <c r="P317" i="12"/>
  <c r="O316" i="12"/>
  <c r="G316" i="12"/>
  <c r="I316" i="12" s="1"/>
  <c r="F316" i="12"/>
  <c r="H316" i="12" s="1"/>
  <c r="AE299" i="14" l="1"/>
  <c r="AF299" i="14"/>
  <c r="U317" i="12"/>
  <c r="T317" i="12"/>
  <c r="Q317" i="12"/>
  <c r="R317" i="12"/>
  <c r="AG299" i="14" l="1"/>
  <c r="AH299" i="14" s="1"/>
  <c r="AI299" i="14" s="1"/>
  <c r="S317" i="12"/>
  <c r="AL299" i="14" l="1"/>
  <c r="AM299" i="14"/>
  <c r="AJ299" i="14"/>
  <c r="AK299" i="14" s="1"/>
  <c r="V317" i="12"/>
  <c r="W317" i="12"/>
  <c r="X317" i="12" s="1"/>
  <c r="Y317" i="12" s="1"/>
  <c r="AN299" i="14" l="1"/>
  <c r="AO299" i="14"/>
  <c r="AC317" i="12"/>
  <c r="AD317" i="12"/>
  <c r="AA317" i="12"/>
  <c r="Z317" i="12"/>
  <c r="AB317" i="12" s="1"/>
  <c r="AP299" i="14" l="1"/>
  <c r="AQ299" i="14" s="1"/>
  <c r="AR299" i="14" s="1"/>
  <c r="AE317" i="12"/>
  <c r="AF317" i="12"/>
  <c r="AG317" i="12" s="1"/>
  <c r="AH317" i="12" s="1"/>
  <c r="AU299" i="14" l="1"/>
  <c r="AV299" i="14"/>
  <c r="AS299" i="14"/>
  <c r="AT299" i="14" s="1"/>
  <c r="AL317" i="12"/>
  <c r="AM317" i="12"/>
  <c r="AJ317" i="12"/>
  <c r="AI317" i="12"/>
  <c r="AK317" i="12" s="1"/>
  <c r="AX299" i="14" l="1"/>
  <c r="AW299" i="14"/>
  <c r="AO317" i="12"/>
  <c r="AN317" i="12"/>
  <c r="AP317" i="12" s="1"/>
  <c r="AQ317" i="12" s="1"/>
  <c r="AY299" i="14" l="1"/>
  <c r="AZ299" i="14" s="1"/>
  <c r="AS317" i="12"/>
  <c r="AU317" i="12"/>
  <c r="AV317" i="12"/>
  <c r="AR317" i="12"/>
  <c r="AT317" i="12" s="1"/>
  <c r="AW317" i="12" s="1"/>
  <c r="BD299" i="14" l="1"/>
  <c r="BE299" i="14"/>
  <c r="BB299" i="14"/>
  <c r="BA299" i="14"/>
  <c r="BC299" i="14" s="1"/>
  <c r="AX317" i="12"/>
  <c r="AY317" i="12" s="1"/>
  <c r="AZ317" i="12" s="1"/>
  <c r="BD317" i="12" s="1"/>
  <c r="BF299" i="14" l="1"/>
  <c r="BG299" i="14"/>
  <c r="BA317" i="12"/>
  <c r="BB317" i="12"/>
  <c r="BC317" i="12" s="1"/>
  <c r="BE317" i="12"/>
  <c r="BH299" i="14" l="1"/>
  <c r="BI299" i="14" s="1"/>
  <c r="BG317" i="12"/>
  <c r="BF317" i="12"/>
  <c r="BH317" i="12" s="1"/>
  <c r="BI317" i="12" s="1"/>
  <c r="BM299" i="14" l="1"/>
  <c r="BN299" i="14"/>
  <c r="BJ299" i="14"/>
  <c r="BK299" i="14"/>
  <c r="BN317" i="12"/>
  <c r="BM317" i="12"/>
  <c r="BK317" i="12"/>
  <c r="BJ317" i="12"/>
  <c r="BL299" i="14" l="1"/>
  <c r="BL317" i="12"/>
  <c r="BP299" i="14" l="1"/>
  <c r="BO299" i="14"/>
  <c r="BP317" i="12"/>
  <c r="BO317" i="12"/>
  <c r="BQ299" i="14" l="1"/>
  <c r="BR299" i="14" s="1"/>
  <c r="BQ317" i="12"/>
  <c r="BR317" i="12" s="1"/>
  <c r="BS317" i="12" s="1"/>
  <c r="BV299" i="14" l="1"/>
  <c r="BW299" i="14"/>
  <c r="BT299" i="14"/>
  <c r="BS299" i="14"/>
  <c r="BT317" i="12"/>
  <c r="BU317" i="12" s="1"/>
  <c r="BV317" i="12"/>
  <c r="BW317" i="12"/>
  <c r="BU299" i="14" l="1"/>
  <c r="BX299" i="14"/>
  <c r="BY299" i="14"/>
  <c r="BX317" i="12"/>
  <c r="BY317" i="12"/>
  <c r="BZ299" i="14" l="1"/>
  <c r="CA299" i="14" s="1"/>
  <c r="CB299" i="14" s="1"/>
  <c r="BZ317" i="12"/>
  <c r="CA317" i="12" s="1"/>
  <c r="CC317" i="12" s="1"/>
  <c r="CE299" i="14" l="1"/>
  <c r="CF299" i="14"/>
  <c r="CC299" i="14"/>
  <c r="CD299" i="14" s="1"/>
  <c r="CB317" i="12"/>
  <c r="CD317" i="12" s="1"/>
  <c r="CF317" i="12"/>
  <c r="CE317" i="12"/>
  <c r="CG299" i="14" l="1"/>
  <c r="CH299" i="14"/>
  <c r="CG317" i="12"/>
  <c r="CH317" i="12"/>
  <c r="CI299" i="14" l="1"/>
  <c r="CJ299" i="14" s="1"/>
  <c r="CI317" i="12"/>
  <c r="CJ317" i="12" s="1"/>
  <c r="CK317" i="12" s="1"/>
  <c r="CN299" i="14" l="1"/>
  <c r="CO299" i="14"/>
  <c r="CK299" i="14"/>
  <c r="CL299" i="14"/>
  <c r="CO317" i="12"/>
  <c r="CN317" i="12"/>
  <c r="CL317" i="12"/>
  <c r="CM317" i="12" s="1"/>
  <c r="CM299" i="14" l="1"/>
  <c r="CP317" i="12"/>
  <c r="CQ317" i="12"/>
  <c r="CQ299" i="14" l="1"/>
  <c r="CP299" i="14"/>
  <c r="CR317" i="12"/>
  <c r="CS317" i="12" s="1"/>
  <c r="CU317" i="12" s="1"/>
  <c r="CX317" i="12"/>
  <c r="CR299" i="14" l="1"/>
  <c r="CS299" i="14" s="1"/>
  <c r="CU299" i="14" s="1"/>
  <c r="CW317" i="12"/>
  <c r="CT317" i="12"/>
  <c r="CV317" i="12" s="1"/>
  <c r="CY317" i="12" s="1"/>
  <c r="CW299" i="14" l="1"/>
  <c r="CX299" i="14"/>
  <c r="CT299" i="14"/>
  <c r="CV299" i="14" s="1"/>
  <c r="CZ317" i="12"/>
  <c r="DA317" i="12" s="1"/>
  <c r="DB317" i="12" s="1"/>
  <c r="DG317" i="12" s="1"/>
  <c r="CY299" i="14" l="1"/>
  <c r="CZ299" i="14"/>
  <c r="DD317" i="12"/>
  <c r="DF317" i="12"/>
  <c r="DC317" i="12"/>
  <c r="DE317" i="12"/>
  <c r="DH317" i="12" s="1"/>
  <c r="DA299" i="14" l="1"/>
  <c r="DB299" i="14" s="1"/>
  <c r="DC299" i="14" s="1"/>
  <c r="DI317" i="12"/>
  <c r="DJ317" i="12" s="1"/>
  <c r="DK317" i="12" s="1"/>
  <c r="DM317" i="12" s="1"/>
  <c r="DF299" i="14" l="1"/>
  <c r="DG299" i="14"/>
  <c r="DD299" i="14"/>
  <c r="DE299" i="14" s="1"/>
  <c r="DO317" i="12"/>
  <c r="DP317" i="12"/>
  <c r="DL317" i="12"/>
  <c r="DN317" i="12" s="1"/>
  <c r="DR317" i="12" s="1"/>
  <c r="DH299" i="14" l="1"/>
  <c r="DI299" i="14"/>
  <c r="DQ317" i="12"/>
  <c r="DS317" i="12" s="1"/>
  <c r="DT317" i="12" s="1"/>
  <c r="DV317" i="12" s="1"/>
  <c r="DJ299" i="14" l="1"/>
  <c r="DK299" i="14" s="1"/>
  <c r="DL299" i="14" s="1"/>
  <c r="DY317" i="12"/>
  <c r="DX317" i="12"/>
  <c r="DU317" i="12"/>
  <c r="DW317" i="12" s="1"/>
  <c r="DO299" i="14" l="1"/>
  <c r="DP299" i="14"/>
  <c r="DM299" i="14"/>
  <c r="DN299" i="14" s="1"/>
  <c r="DZ317" i="12"/>
  <c r="EA317" i="12"/>
  <c r="DR299" i="14" l="1"/>
  <c r="DQ299" i="14"/>
  <c r="EB317" i="12"/>
  <c r="EC317" i="12" s="1"/>
  <c r="EE317" i="12" s="1"/>
  <c r="DS299" i="14" l="1"/>
  <c r="DT299" i="14" s="1"/>
  <c r="DV299" i="14" s="1"/>
  <c r="ED317" i="12"/>
  <c r="EH317" i="12"/>
  <c r="EG317" i="12"/>
  <c r="EF317" i="12"/>
  <c r="EJ317" i="12" s="1"/>
  <c r="DX299" i="14" l="1"/>
  <c r="DY299" i="14"/>
  <c r="DU299" i="14"/>
  <c r="DW299" i="14" s="1"/>
  <c r="EI317" i="12"/>
  <c r="EK317" i="12" s="1"/>
  <c r="EL317" i="12" s="1"/>
  <c r="EM317" i="12" s="1"/>
  <c r="DZ299" i="14" l="1"/>
  <c r="EA299" i="14"/>
  <c r="EP317" i="12"/>
  <c r="EQ317" i="12"/>
  <c r="EN317" i="12"/>
  <c r="EO317" i="12" s="1"/>
  <c r="ER317" i="12" s="1"/>
  <c r="EB299" i="14" l="1"/>
  <c r="EC299" i="14" s="1"/>
  <c r="ES317" i="12"/>
  <c r="ET317" i="12" s="1"/>
  <c r="EU317" i="12" s="1"/>
  <c r="EG299" i="14" l="1"/>
  <c r="EH299" i="14"/>
  <c r="ED299" i="14"/>
  <c r="EE299" i="14"/>
  <c r="EV317" i="12"/>
  <c r="EZ317" i="12"/>
  <c r="EY317" i="12"/>
  <c r="EW317" i="12"/>
  <c r="EX317" i="12" s="1"/>
  <c r="FB317" i="12" s="1"/>
  <c r="EF299" i="14" l="1"/>
  <c r="FA317" i="12"/>
  <c r="FC317" i="12" s="1"/>
  <c r="FD317" i="12" s="1"/>
  <c r="FH317" i="12" s="1"/>
  <c r="EJ299" i="14" l="1"/>
  <c r="EI299" i="14"/>
  <c r="FI317" i="12"/>
  <c r="FF317" i="12"/>
  <c r="FE317" i="12"/>
  <c r="EK299" i="14" l="1"/>
  <c r="EL299" i="14" s="1"/>
  <c r="FG317" i="12"/>
  <c r="EP299" i="14" l="1"/>
  <c r="EQ299" i="14"/>
  <c r="EN299" i="14"/>
  <c r="EM299" i="14"/>
  <c r="FJ317" i="12"/>
  <c r="FK317" i="12"/>
  <c r="EO299" i="14" l="1"/>
  <c r="ES299" i="14"/>
  <c r="ER299" i="14"/>
  <c r="FL317" i="12"/>
  <c r="FM317" i="12" s="1"/>
  <c r="ET299" i="14" l="1"/>
  <c r="EU299" i="14" s="1"/>
  <c r="EW299" i="14" s="1"/>
  <c r="FN317" i="12"/>
  <c r="FQ317" i="12"/>
  <c r="FR317" i="12"/>
  <c r="FO317" i="12"/>
  <c r="FP317" i="12" s="1"/>
  <c r="EY299" i="14" l="1"/>
  <c r="EZ299" i="14"/>
  <c r="EV299" i="14"/>
  <c r="EX299" i="14" s="1"/>
  <c r="FT317" i="12"/>
  <c r="FS317" i="12"/>
  <c r="FA299" i="14" l="1"/>
  <c r="FB299" i="14"/>
  <c r="FU317" i="12"/>
  <c r="FV317" i="12" s="1"/>
  <c r="FW317" i="12" s="1"/>
  <c r="FC299" i="14" l="1"/>
  <c r="FD299" i="14" s="1"/>
  <c r="FX317" i="12"/>
  <c r="FY317" i="12" s="1"/>
  <c r="FZ317" i="12"/>
  <c r="GA317" i="12"/>
  <c r="FH299" i="14" l="1"/>
  <c r="FI299" i="14"/>
  <c r="FF299" i="14"/>
  <c r="FE299" i="14"/>
  <c r="GB317" i="12"/>
  <c r="GC317" i="12"/>
  <c r="FG299" i="14" l="1"/>
  <c r="FJ299" i="14"/>
  <c r="FK299" i="14"/>
  <c r="GD317" i="12"/>
  <c r="GE317" i="12" s="1"/>
  <c r="GG317" i="12" s="1"/>
  <c r="FL299" i="14" l="1"/>
  <c r="FM299" i="14" s="1"/>
  <c r="GF317" i="12"/>
  <c r="GH317" i="12" s="1"/>
  <c r="GI317" i="12"/>
  <c r="GJ317" i="12"/>
  <c r="GL317" i="12" s="1"/>
  <c r="GK317" i="12"/>
  <c r="FQ299" i="14" l="1"/>
  <c r="FR299" i="14"/>
  <c r="FN299" i="14"/>
  <c r="FO299" i="14"/>
  <c r="GM317" i="12"/>
  <c r="GN317" i="12" s="1"/>
  <c r="GO317" i="12" s="1"/>
  <c r="FP299" i="14" l="1"/>
  <c r="GS317" i="12"/>
  <c r="GR317" i="12"/>
  <c r="GP317" i="12"/>
  <c r="GQ317" i="12" s="1"/>
  <c r="GU317" i="12" s="1"/>
  <c r="FS299" i="14" l="1"/>
  <c r="FT299" i="14"/>
  <c r="GT317" i="12"/>
  <c r="GV317" i="12" s="1"/>
  <c r="GW317" i="12" s="1"/>
  <c r="GX317" i="12" s="1"/>
  <c r="FU299" i="14" l="1"/>
  <c r="FV299" i="14" s="1"/>
  <c r="HB317" i="12"/>
  <c r="HA317" i="12"/>
  <c r="GY317" i="12"/>
  <c r="GZ317" i="12" s="1"/>
  <c r="FZ299" i="14" l="1"/>
  <c r="GA299" i="14"/>
  <c r="FW299" i="14"/>
  <c r="FX299" i="14"/>
  <c r="HC317" i="12"/>
  <c r="M317" i="12"/>
  <c r="HD317" i="12"/>
  <c r="HE317" i="12" s="1"/>
  <c r="HF317" i="12" s="1"/>
  <c r="C317" i="12"/>
  <c r="M318" i="12"/>
  <c r="C318" i="12" s="1"/>
  <c r="O319" i="12"/>
  <c r="FY299" i="14" l="1"/>
  <c r="G318" i="12"/>
  <c r="I318" i="12" s="1"/>
  <c r="F318" i="12"/>
  <c r="H318" i="12" s="1"/>
  <c r="P319" i="12"/>
  <c r="R319" i="12" s="1"/>
  <c r="O318" i="12"/>
  <c r="G317" i="12"/>
  <c r="I317" i="12" s="1"/>
  <c r="F317" i="12"/>
  <c r="H317" i="12" s="1"/>
  <c r="GB299" i="14" l="1"/>
  <c r="GC299" i="14"/>
  <c r="U319" i="12"/>
  <c r="T319" i="12"/>
  <c r="Q319" i="12"/>
  <c r="S319" i="12" s="1"/>
  <c r="GD299" i="14" l="1"/>
  <c r="GE299" i="14" s="1"/>
  <c r="GF299" i="14" s="1"/>
  <c r="V319" i="12"/>
  <c r="W319" i="12"/>
  <c r="GI299" i="14" l="1"/>
  <c r="GJ299" i="14"/>
  <c r="GG299" i="14"/>
  <c r="GH299" i="14" s="1"/>
  <c r="X319" i="12"/>
  <c r="Y319" i="12" s="1"/>
  <c r="AD319" i="12" s="1"/>
  <c r="GL299" i="14" l="1"/>
  <c r="GK299" i="14"/>
  <c r="Z319" i="12"/>
  <c r="AA319" i="12"/>
  <c r="AB319" i="12" s="1"/>
  <c r="AC319" i="12"/>
  <c r="GM299" i="14" l="1"/>
  <c r="GN299" i="14" s="1"/>
  <c r="AE319" i="12"/>
  <c r="AF319" i="12"/>
  <c r="GR299" i="14" l="1"/>
  <c r="GS299" i="14"/>
  <c r="GP299" i="14"/>
  <c r="GO299" i="14"/>
  <c r="AG319" i="12"/>
  <c r="AH319" i="12" s="1"/>
  <c r="AI319" i="12" s="1"/>
  <c r="GQ299" i="14" l="1"/>
  <c r="GT299" i="14"/>
  <c r="GU299" i="14"/>
  <c r="AL319" i="12"/>
  <c r="AM319" i="12"/>
  <c r="AJ319" i="12"/>
  <c r="AK319" i="12" s="1"/>
  <c r="AN319" i="12" s="1"/>
  <c r="GV299" i="14" l="1"/>
  <c r="GW299" i="14" s="1"/>
  <c r="AO319" i="12"/>
  <c r="AP319" i="12" s="1"/>
  <c r="AQ319" i="12" s="1"/>
  <c r="HA299" i="14" l="1"/>
  <c r="HB299" i="14"/>
  <c r="GX299" i="14"/>
  <c r="GY299" i="14"/>
  <c r="AV319" i="12"/>
  <c r="AU319" i="12"/>
  <c r="AS319" i="12"/>
  <c r="AR319" i="12"/>
  <c r="AT319" i="12" s="1"/>
  <c r="GZ299" i="14" l="1"/>
  <c r="AX319" i="12"/>
  <c r="AW319" i="12"/>
  <c r="M299" i="14" l="1"/>
  <c r="HD299" i="14"/>
  <c r="HC299" i="14"/>
  <c r="HE299" i="14" s="1"/>
  <c r="HF299" i="14" s="1"/>
  <c r="AY319" i="12"/>
  <c r="AZ319" i="12" s="1"/>
  <c r="BD319" i="12" s="1"/>
  <c r="O301" i="14" l="1"/>
  <c r="M300" i="14"/>
  <c r="C300" i="14" s="1"/>
  <c r="C299" i="14"/>
  <c r="BA319" i="12"/>
  <c r="BB319" i="12"/>
  <c r="BC319" i="12" s="1"/>
  <c r="BE319" i="12"/>
  <c r="G300" i="14" l="1"/>
  <c r="I300" i="14" s="1"/>
  <c r="F300" i="14"/>
  <c r="H300" i="14" s="1"/>
  <c r="G299" i="14"/>
  <c r="I299" i="14" s="1"/>
  <c r="F299" i="14"/>
  <c r="H299" i="14" s="1"/>
  <c r="O300" i="14"/>
  <c r="P301" i="14"/>
  <c r="Q301" i="14" s="1"/>
  <c r="BG319" i="12"/>
  <c r="BF319" i="12"/>
  <c r="T301" i="14" l="1"/>
  <c r="U301" i="14"/>
  <c r="R301" i="14"/>
  <c r="S301" i="14" s="1"/>
  <c r="BH319" i="12"/>
  <c r="BI319" i="12" s="1"/>
  <c r="BJ319" i="12" s="1"/>
  <c r="V301" i="14" l="1"/>
  <c r="W301" i="14"/>
  <c r="BK319" i="12"/>
  <c r="BL319" i="12" s="1"/>
  <c r="BN319" i="12"/>
  <c r="BM319" i="12"/>
  <c r="BO319" i="12" s="1"/>
  <c r="X301" i="14" l="1"/>
  <c r="Y301" i="14" s="1"/>
  <c r="BP319" i="12"/>
  <c r="BQ319" i="12" s="1"/>
  <c r="BR319" i="12" s="1"/>
  <c r="BS319" i="12" s="1"/>
  <c r="AC301" i="14" l="1"/>
  <c r="AD301" i="14"/>
  <c r="Z301" i="14"/>
  <c r="AA301" i="14"/>
  <c r="BT319" i="12"/>
  <c r="BV319" i="12"/>
  <c r="BW319" i="12"/>
  <c r="BU319" i="12"/>
  <c r="AB301" i="14" l="1"/>
  <c r="BX319" i="12"/>
  <c r="BY319" i="12"/>
  <c r="AF301" i="14" l="1"/>
  <c r="AE301" i="14"/>
  <c r="BZ319" i="12"/>
  <c r="CA319" i="12" s="1"/>
  <c r="CC319" i="12" s="1"/>
  <c r="AG301" i="14" l="1"/>
  <c r="AH301" i="14" s="1"/>
  <c r="CB319" i="12"/>
  <c r="CE319" i="12"/>
  <c r="CF319" i="12"/>
  <c r="CD319" i="12"/>
  <c r="CG319" i="12" s="1"/>
  <c r="AL301" i="14" l="1"/>
  <c r="AM301" i="14"/>
  <c r="AJ301" i="14"/>
  <c r="AI301" i="14"/>
  <c r="CH319" i="12"/>
  <c r="CI319" i="12" s="1"/>
  <c r="CJ319" i="12" s="1"/>
  <c r="CL319" i="12" s="1"/>
  <c r="AK301" i="14" l="1"/>
  <c r="AN301" i="14"/>
  <c r="AO301" i="14"/>
  <c r="CK319" i="12"/>
  <c r="CM319" i="12" s="1"/>
  <c r="CN319" i="12"/>
  <c r="CO319" i="12"/>
  <c r="AP301" i="14" l="1"/>
  <c r="AQ301" i="14" s="1"/>
  <c r="CQ319" i="12"/>
  <c r="CP319" i="12"/>
  <c r="AU301" i="14" l="1"/>
  <c r="AV301" i="14"/>
  <c r="AR301" i="14"/>
  <c r="AS301" i="14"/>
  <c r="CR319" i="12"/>
  <c r="CS319" i="12" s="1"/>
  <c r="CU319" i="12" s="1"/>
  <c r="AT301" i="14" l="1"/>
  <c r="CT319" i="12"/>
  <c r="CX319" i="12"/>
  <c r="CW319" i="12"/>
  <c r="CV319" i="12"/>
  <c r="AX301" i="14" l="1"/>
  <c r="AW301" i="14"/>
  <c r="CY319" i="12"/>
  <c r="CZ319" i="12"/>
  <c r="AY301" i="14" l="1"/>
  <c r="AZ301" i="14" s="1"/>
  <c r="DA319" i="12"/>
  <c r="DB319" i="12" s="1"/>
  <c r="DD319" i="12" s="1"/>
  <c r="BD301" i="14" l="1"/>
  <c r="BE301" i="14"/>
  <c r="BB301" i="14"/>
  <c r="BA301" i="14"/>
  <c r="DC319" i="12"/>
  <c r="DE319" i="12" s="1"/>
  <c r="DG319" i="12"/>
  <c r="DF319" i="12"/>
  <c r="DH319" i="12" s="1"/>
  <c r="BC301" i="14" l="1"/>
  <c r="BG301" i="14"/>
  <c r="BF301" i="14"/>
  <c r="DI319" i="12"/>
  <c r="DJ319" i="12" s="1"/>
  <c r="DK319" i="12" s="1"/>
  <c r="DP319" i="12" s="1"/>
  <c r="BH301" i="14" l="1"/>
  <c r="BI301" i="14" s="1"/>
  <c r="DM319" i="12"/>
  <c r="DO319" i="12"/>
  <c r="DL319" i="12"/>
  <c r="DN319" i="12" s="1"/>
  <c r="BM301" i="14" l="1"/>
  <c r="BN301" i="14"/>
  <c r="BK301" i="14"/>
  <c r="BJ301" i="14"/>
  <c r="DR319" i="12"/>
  <c r="DQ319" i="12"/>
  <c r="BL301" i="14" l="1"/>
  <c r="BO301" i="14"/>
  <c r="BP301" i="14"/>
  <c r="DS319" i="12"/>
  <c r="DT319" i="12" s="1"/>
  <c r="DV319" i="12" s="1"/>
  <c r="BQ301" i="14" l="1"/>
  <c r="BR301" i="14" s="1"/>
  <c r="BS301" i="14" s="1"/>
  <c r="DY319" i="12"/>
  <c r="DX319" i="12"/>
  <c r="DU319" i="12"/>
  <c r="DW319" i="12" s="1"/>
  <c r="EA319" i="12" s="1"/>
  <c r="BV301" i="14" l="1"/>
  <c r="BW301" i="14"/>
  <c r="BT301" i="14"/>
  <c r="BU301" i="14" s="1"/>
  <c r="DZ319" i="12"/>
  <c r="EB319" i="12" s="1"/>
  <c r="EC319" i="12" s="1"/>
  <c r="BY301" i="14" l="1"/>
  <c r="BX301" i="14"/>
  <c r="ED319" i="12"/>
  <c r="EG319" i="12"/>
  <c r="EE319" i="12"/>
  <c r="EF319" i="12" s="1"/>
  <c r="EH319" i="12"/>
  <c r="BZ301" i="14" l="1"/>
  <c r="CA301" i="14" s="1"/>
  <c r="EI319" i="12"/>
  <c r="EJ319" i="12"/>
  <c r="EK319" i="12" s="1"/>
  <c r="EL319" i="12" s="1"/>
  <c r="EM319" i="12" s="1"/>
  <c r="CE301" i="14" l="1"/>
  <c r="CF301" i="14"/>
  <c r="CC301" i="14"/>
  <c r="CB301" i="14"/>
  <c r="EP319" i="12"/>
  <c r="EQ319" i="12"/>
  <c r="EN319" i="12"/>
  <c r="EO319" i="12" s="1"/>
  <c r="CD301" i="14" l="1"/>
  <c r="CH301" i="14"/>
  <c r="CG301" i="14"/>
  <c r="ER319" i="12"/>
  <c r="ES319" i="12"/>
  <c r="CI301" i="14" l="1"/>
  <c r="CJ301" i="14" s="1"/>
  <c r="ET319" i="12"/>
  <c r="EU319" i="12" s="1"/>
  <c r="EZ319" i="12" s="1"/>
  <c r="CN301" i="14" l="1"/>
  <c r="CO301" i="14"/>
  <c r="CL301" i="14"/>
  <c r="CK301" i="14"/>
  <c r="EW319" i="12"/>
  <c r="EV319" i="12"/>
  <c r="EY319" i="12"/>
  <c r="CM301" i="14" l="1"/>
  <c r="CP301" i="14"/>
  <c r="CQ301" i="14"/>
  <c r="EX319" i="12"/>
  <c r="FA319" i="12"/>
  <c r="FB319" i="12"/>
  <c r="CR301" i="14" l="1"/>
  <c r="CS301" i="14" s="1"/>
  <c r="FC319" i="12"/>
  <c r="FD319" i="12" s="1"/>
  <c r="CW301" i="14" l="1"/>
  <c r="CX301" i="14"/>
  <c r="CT301" i="14"/>
  <c r="CU301" i="14"/>
  <c r="FE319" i="12"/>
  <c r="FH319" i="12"/>
  <c r="FI319" i="12"/>
  <c r="FF319" i="12"/>
  <c r="CV301" i="14" l="1"/>
  <c r="FG319" i="12"/>
  <c r="CY301" i="14" l="1"/>
  <c r="CZ301" i="14"/>
  <c r="FK319" i="12"/>
  <c r="FJ319" i="12"/>
  <c r="DA301" i="14" l="1"/>
  <c r="DB301" i="14" s="1"/>
  <c r="FL319" i="12"/>
  <c r="FM319" i="12" s="1"/>
  <c r="FN319" i="12" s="1"/>
  <c r="DF301" i="14" l="1"/>
  <c r="DG301" i="14"/>
  <c r="DC301" i="14"/>
  <c r="DD301" i="14"/>
  <c r="FO319" i="12"/>
  <c r="FP319" i="12" s="1"/>
  <c r="FR319" i="12"/>
  <c r="FQ319" i="12"/>
  <c r="DE301" i="14" l="1"/>
  <c r="FT319" i="12"/>
  <c r="FS319" i="12"/>
  <c r="DH301" i="14" l="1"/>
  <c r="DI301" i="14"/>
  <c r="FU319" i="12"/>
  <c r="FV319" i="12" s="1"/>
  <c r="FW319" i="12" s="1"/>
  <c r="DJ301" i="14" l="1"/>
  <c r="DK301" i="14" s="1"/>
  <c r="FX319" i="12"/>
  <c r="FY319" i="12" s="1"/>
  <c r="GA319" i="12"/>
  <c r="FZ319" i="12"/>
  <c r="DO301" i="14" l="1"/>
  <c r="DP301" i="14"/>
  <c r="DL301" i="14"/>
  <c r="DM301" i="14"/>
  <c r="GC319" i="12"/>
  <c r="GB319" i="12"/>
  <c r="DN301" i="14" l="1"/>
  <c r="GD319" i="12"/>
  <c r="GE319" i="12" s="1"/>
  <c r="GG319" i="12" s="1"/>
  <c r="DQ301" i="14" l="1"/>
  <c r="DR301" i="14"/>
  <c r="GF319" i="12"/>
  <c r="GI319" i="12"/>
  <c r="GJ319" i="12"/>
  <c r="GH319" i="12"/>
  <c r="GK319" i="12" s="1"/>
  <c r="DS301" i="14" l="1"/>
  <c r="DT301" i="14" s="1"/>
  <c r="GL319" i="12"/>
  <c r="GM319" i="12" s="1"/>
  <c r="GN319" i="12" s="1"/>
  <c r="DX301" i="14" l="1"/>
  <c r="DY301" i="14"/>
  <c r="DU301" i="14"/>
  <c r="DV301" i="14"/>
  <c r="GS319" i="12"/>
  <c r="GR319" i="12"/>
  <c r="GO319" i="12"/>
  <c r="GP319" i="12"/>
  <c r="GQ319" i="12" s="1"/>
  <c r="GU319" i="12" s="1"/>
  <c r="DW301" i="14" l="1"/>
  <c r="GT319" i="12"/>
  <c r="GV319" i="12" s="1"/>
  <c r="GW319" i="12" s="1"/>
  <c r="GY319" i="12" s="1"/>
  <c r="EA301" i="14" l="1"/>
  <c r="DZ301" i="14"/>
  <c r="GX319" i="12"/>
  <c r="GZ319" i="12" s="1"/>
  <c r="HA319" i="12"/>
  <c r="HB319" i="12"/>
  <c r="EB301" i="14" l="1"/>
  <c r="EC301" i="14" s="1"/>
  <c r="M319" i="12"/>
  <c r="HD319" i="12"/>
  <c r="HC319" i="12"/>
  <c r="HE319" i="12" s="1"/>
  <c r="HF319" i="12" s="1"/>
  <c r="EG301" i="14" l="1"/>
  <c r="EH301" i="14"/>
  <c r="EE301" i="14"/>
  <c r="ED301" i="14"/>
  <c r="M320" i="12"/>
  <c r="C320" i="12" s="1"/>
  <c r="C319" i="12"/>
  <c r="O321" i="12"/>
  <c r="EF301" i="14" l="1"/>
  <c r="EJ301" i="14"/>
  <c r="EI301" i="14"/>
  <c r="F319" i="12"/>
  <c r="H319" i="12" s="1"/>
  <c r="G319" i="12"/>
  <c r="I319" i="12" s="1"/>
  <c r="O320" i="12"/>
  <c r="P321" i="12"/>
  <c r="F320" i="12"/>
  <c r="H320" i="12" s="1"/>
  <c r="G320" i="12"/>
  <c r="I320" i="12" s="1"/>
  <c r="EK301" i="14" l="1"/>
  <c r="EL301" i="14" s="1"/>
  <c r="T321" i="12"/>
  <c r="U321" i="12"/>
  <c r="R321" i="12"/>
  <c r="Q321" i="12"/>
  <c r="EP301" i="14" l="1"/>
  <c r="EQ301" i="14"/>
  <c r="EN301" i="14"/>
  <c r="EM301" i="14"/>
  <c r="S321" i="12"/>
  <c r="EO301" i="14" l="1"/>
  <c r="ES301" i="14"/>
  <c r="ER301" i="14"/>
  <c r="W321" i="12"/>
  <c r="V321" i="12"/>
  <c r="X321" i="12" s="1"/>
  <c r="Y321" i="12" s="1"/>
  <c r="ET301" i="14" l="1"/>
  <c r="EU301" i="14" s="1"/>
  <c r="AD321" i="12"/>
  <c r="AC321" i="12"/>
  <c r="Z321" i="12"/>
  <c r="AA321" i="12"/>
  <c r="EY301" i="14" l="1"/>
  <c r="EZ301" i="14"/>
  <c r="EW301" i="14"/>
  <c r="EV301" i="14"/>
  <c r="AB321" i="12"/>
  <c r="EX301" i="14" l="1"/>
  <c r="FA301" i="14"/>
  <c r="FB301" i="14"/>
  <c r="AE321" i="12"/>
  <c r="AF321" i="12"/>
  <c r="AG321" i="12" s="1"/>
  <c r="AH321" i="12" s="1"/>
  <c r="FC301" i="14" l="1"/>
  <c r="FD301" i="14" s="1"/>
  <c r="AI321" i="12"/>
  <c r="AL321" i="12"/>
  <c r="AM321" i="12"/>
  <c r="AJ321" i="12"/>
  <c r="AK321" i="12" s="1"/>
  <c r="FH301" i="14" l="1"/>
  <c r="FI301" i="14"/>
  <c r="FE301" i="14"/>
  <c r="FF301" i="14"/>
  <c r="AN321" i="12"/>
  <c r="AO321" i="12"/>
  <c r="FG301" i="14" l="1"/>
  <c r="AP321" i="12"/>
  <c r="AQ321" i="12" s="1"/>
  <c r="AR321" i="12" s="1"/>
  <c r="FK301" i="14" l="1"/>
  <c r="FJ301" i="14"/>
  <c r="AS321" i="12"/>
  <c r="AV321" i="12"/>
  <c r="AU321" i="12"/>
  <c r="AT321" i="12"/>
  <c r="FL301" i="14" l="1"/>
  <c r="FM301" i="14" s="1"/>
  <c r="AW321" i="12"/>
  <c r="AX321" i="12"/>
  <c r="FQ301" i="14" l="1"/>
  <c r="FR301" i="14"/>
  <c r="FO301" i="14"/>
  <c r="FN301" i="14"/>
  <c r="FP301" i="14" s="1"/>
  <c r="AY321" i="12"/>
  <c r="AZ321" i="12" s="1"/>
  <c r="BB321" i="12" s="1"/>
  <c r="FT301" i="14" l="1"/>
  <c r="FS301" i="14"/>
  <c r="BA321" i="12"/>
  <c r="BC321" i="12" s="1"/>
  <c r="BE321" i="12"/>
  <c r="BD321" i="12"/>
  <c r="FU301" i="14" l="1"/>
  <c r="FV301" i="14" s="1"/>
  <c r="BG321" i="12"/>
  <c r="BF321" i="12"/>
  <c r="FZ301" i="14" l="1"/>
  <c r="GA301" i="14"/>
  <c r="FX301" i="14"/>
  <c r="FW301" i="14"/>
  <c r="BH321" i="12"/>
  <c r="BI321" i="12" s="1"/>
  <c r="BM321" i="12" s="1"/>
  <c r="FY301" i="14" l="1"/>
  <c r="GC301" i="14" s="1"/>
  <c r="GB301" i="14"/>
  <c r="BK321" i="12"/>
  <c r="BJ321" i="12"/>
  <c r="BL321" i="12" s="1"/>
  <c r="BN321" i="12"/>
  <c r="GD301" i="14" l="1"/>
  <c r="GE301" i="14" s="1"/>
  <c r="BP321" i="12"/>
  <c r="BO321" i="12"/>
  <c r="GI301" i="14" l="1"/>
  <c r="GJ301" i="14"/>
  <c r="GG301" i="14"/>
  <c r="GF301" i="14"/>
  <c r="BQ321" i="12"/>
  <c r="BR321" i="12" s="1"/>
  <c r="BS321" i="12" s="1"/>
  <c r="GH301" i="14" l="1"/>
  <c r="GL301" i="14"/>
  <c r="GK301" i="14"/>
  <c r="BT321" i="12"/>
  <c r="BV321" i="12"/>
  <c r="BW321" i="12"/>
  <c r="BU321" i="12"/>
  <c r="GM301" i="14" l="1"/>
  <c r="GN301" i="14" s="1"/>
  <c r="BY321" i="12"/>
  <c r="BX321" i="12"/>
  <c r="GR301" i="14" l="1"/>
  <c r="GS301" i="14"/>
  <c r="GP301" i="14"/>
  <c r="GO301" i="14"/>
  <c r="BZ321" i="12"/>
  <c r="CA321" i="12" s="1"/>
  <c r="CB321" i="12" s="1"/>
  <c r="GQ301" i="14" l="1"/>
  <c r="GU301" i="14"/>
  <c r="GT301" i="14"/>
  <c r="CC321" i="12"/>
  <c r="CD321" i="12" s="1"/>
  <c r="CF321" i="12"/>
  <c r="CE321" i="12"/>
  <c r="GV301" i="14" l="1"/>
  <c r="GW301" i="14" s="1"/>
  <c r="CG321" i="12"/>
  <c r="CH321" i="12"/>
  <c r="HA301" i="14" l="1"/>
  <c r="HB301" i="14"/>
  <c r="GY301" i="14"/>
  <c r="GX301" i="14"/>
  <c r="GZ301" i="14" s="1"/>
  <c r="CI321" i="12"/>
  <c r="CJ321" i="12" s="1"/>
  <c r="CK321" i="12" s="1"/>
  <c r="M301" i="14" l="1"/>
  <c r="HD301" i="14"/>
  <c r="HC301" i="14"/>
  <c r="HE301" i="14" s="1"/>
  <c r="HF301" i="14" s="1"/>
  <c r="CO321" i="12"/>
  <c r="CN321" i="12"/>
  <c r="CL321" i="12"/>
  <c r="CM321" i="12" s="1"/>
  <c r="CQ321" i="12" s="1"/>
  <c r="M302" i="14" l="1"/>
  <c r="C302" i="14" s="1"/>
  <c r="O303" i="14"/>
  <c r="C301" i="14"/>
  <c r="CP321" i="12"/>
  <c r="CR321" i="12" s="1"/>
  <c r="CS321" i="12" s="1"/>
  <c r="CX321" i="12" s="1"/>
  <c r="O302" i="14" l="1"/>
  <c r="P303" i="14"/>
  <c r="R303" i="14" s="1"/>
  <c r="G301" i="14"/>
  <c r="I301" i="14" s="1"/>
  <c r="F301" i="14"/>
  <c r="H301" i="14" s="1"/>
  <c r="G302" i="14"/>
  <c r="I302" i="14" s="1"/>
  <c r="F302" i="14"/>
  <c r="H302" i="14" s="1"/>
  <c r="CW321" i="12"/>
  <c r="CU321" i="12"/>
  <c r="CT321" i="12"/>
  <c r="Q303" i="14" l="1"/>
  <c r="S303" i="14" s="1"/>
  <c r="T303" i="14"/>
  <c r="U303" i="14"/>
  <c r="CV321" i="12"/>
  <c r="CY321" i="12" s="1"/>
  <c r="V303" i="14" l="1"/>
  <c r="W303" i="14"/>
  <c r="CZ321" i="12"/>
  <c r="DA321" i="12" s="1"/>
  <c r="DB321" i="12" s="1"/>
  <c r="DG321" i="12" s="1"/>
  <c r="X303" i="14" l="1"/>
  <c r="Y303" i="14" s="1"/>
  <c r="DC321" i="12"/>
  <c r="DD321" i="12"/>
  <c r="DE321" i="12" s="1"/>
  <c r="DF321" i="12"/>
  <c r="AC303" i="14" l="1"/>
  <c r="AD303" i="14"/>
  <c r="Z303" i="14"/>
  <c r="AA303" i="14"/>
  <c r="DH321" i="12"/>
  <c r="DI321" i="12"/>
  <c r="AB303" i="14" l="1"/>
  <c r="DJ321" i="12"/>
  <c r="DK321" i="12" s="1"/>
  <c r="DO321" i="12" s="1"/>
  <c r="AE303" i="14" l="1"/>
  <c r="AF303" i="14"/>
  <c r="DM321" i="12"/>
  <c r="DL321" i="12"/>
  <c r="DN321" i="12" s="1"/>
  <c r="DP321" i="12"/>
  <c r="AG303" i="14" l="1"/>
  <c r="AH303" i="14" s="1"/>
  <c r="AI303" i="14" s="1"/>
  <c r="DR321" i="12"/>
  <c r="DQ321" i="12"/>
  <c r="AL303" i="14" l="1"/>
  <c r="AM303" i="14"/>
  <c r="AJ303" i="14"/>
  <c r="AK303" i="14" s="1"/>
  <c r="DS321" i="12"/>
  <c r="DT321" i="12" s="1"/>
  <c r="DY321" i="12" s="1"/>
  <c r="AO303" i="14" l="1"/>
  <c r="AN303" i="14"/>
  <c r="DV321" i="12"/>
  <c r="DU321" i="12"/>
  <c r="DW321" i="12" s="1"/>
  <c r="DX321" i="12"/>
  <c r="AP303" i="14" l="1"/>
  <c r="AQ303" i="14" s="1"/>
  <c r="EA321" i="12"/>
  <c r="DZ321" i="12"/>
  <c r="AU303" i="14" l="1"/>
  <c r="AV303" i="14"/>
  <c r="AS303" i="14"/>
  <c r="AR303" i="14"/>
  <c r="EB321" i="12"/>
  <c r="EC321" i="12" s="1"/>
  <c r="EE321" i="12" s="1"/>
  <c r="AT303" i="14" l="1"/>
  <c r="AX303" i="14"/>
  <c r="AW303" i="14"/>
  <c r="EH321" i="12"/>
  <c r="EG321" i="12"/>
  <c r="ED321" i="12"/>
  <c r="EF321" i="12" s="1"/>
  <c r="AY303" i="14" l="1"/>
  <c r="AZ303" i="14" s="1"/>
  <c r="EI321" i="12"/>
  <c r="EJ321" i="12"/>
  <c r="BD303" i="14" l="1"/>
  <c r="BE303" i="14"/>
  <c r="BB303" i="14"/>
  <c r="BA303" i="14"/>
  <c r="EK321" i="12"/>
  <c r="EL321" i="12" s="1"/>
  <c r="EN321" i="12" s="1"/>
  <c r="BC303" i="14" l="1"/>
  <c r="BG303" i="14"/>
  <c r="BF303" i="14"/>
  <c r="EM321" i="12"/>
  <c r="EP321" i="12"/>
  <c r="EQ321" i="12"/>
  <c r="EO321" i="12"/>
  <c r="ER321" i="12" s="1"/>
  <c r="BH303" i="14" l="1"/>
  <c r="BI303" i="14" s="1"/>
  <c r="ES321" i="12"/>
  <c r="ET321" i="12" s="1"/>
  <c r="EU321" i="12" s="1"/>
  <c r="BM303" i="14" l="1"/>
  <c r="BN303" i="14"/>
  <c r="BK303" i="14"/>
  <c r="BJ303" i="14"/>
  <c r="EV321" i="12"/>
  <c r="EZ321" i="12"/>
  <c r="EY321" i="12"/>
  <c r="EW321" i="12"/>
  <c r="BL303" i="14" l="1"/>
  <c r="BO303" i="14"/>
  <c r="BP303" i="14"/>
  <c r="EX321" i="12"/>
  <c r="BQ303" i="14" l="1"/>
  <c r="BR303" i="14" s="1"/>
  <c r="FB321" i="12"/>
  <c r="FA321" i="12"/>
  <c r="BV303" i="14" l="1"/>
  <c r="BW303" i="14"/>
  <c r="BS303" i="14"/>
  <c r="BT303" i="14"/>
  <c r="FC321" i="12"/>
  <c r="FD321" i="12" s="1"/>
  <c r="FF321" i="12" s="1"/>
  <c r="BU303" i="14" l="1"/>
  <c r="FE321" i="12"/>
  <c r="FG321" i="12" s="1"/>
  <c r="FI321" i="12"/>
  <c r="FH321" i="12"/>
  <c r="BX303" i="14" l="1"/>
  <c r="BY303" i="14"/>
  <c r="FK321" i="12"/>
  <c r="FJ321" i="12"/>
  <c r="BZ303" i="14" l="1"/>
  <c r="CA303" i="14" s="1"/>
  <c r="CB303" i="14" s="1"/>
  <c r="FL321" i="12"/>
  <c r="FM321" i="12" s="1"/>
  <c r="FO321" i="12" s="1"/>
  <c r="CE303" i="14" l="1"/>
  <c r="CF303" i="14"/>
  <c r="CC303" i="14"/>
  <c r="CD303" i="14" s="1"/>
  <c r="FR321" i="12"/>
  <c r="FN321" i="12"/>
  <c r="FP321" i="12" s="1"/>
  <c r="FQ321" i="12"/>
  <c r="FT321" i="12"/>
  <c r="CG303" i="14" l="1"/>
  <c r="CH303" i="14"/>
  <c r="FS321" i="12"/>
  <c r="FU321" i="12" s="1"/>
  <c r="FV321" i="12" s="1"/>
  <c r="CI303" i="14" l="1"/>
  <c r="CJ303" i="14" s="1"/>
  <c r="CK303" i="14" s="1"/>
  <c r="FW321" i="12"/>
  <c r="FX321" i="12"/>
  <c r="FY321" i="12" s="1"/>
  <c r="FZ321" i="12"/>
  <c r="GA321" i="12"/>
  <c r="GB321" i="12" s="1"/>
  <c r="CN303" i="14" l="1"/>
  <c r="CO303" i="14"/>
  <c r="CL303" i="14"/>
  <c r="CM303" i="14" s="1"/>
  <c r="GC321" i="12"/>
  <c r="GD321" i="12" s="1"/>
  <c r="GE321" i="12" s="1"/>
  <c r="GI321" i="12" s="1"/>
  <c r="CP303" i="14" l="1"/>
  <c r="CQ303" i="14"/>
  <c r="GF321" i="12"/>
  <c r="GG321" i="12"/>
  <c r="GJ321" i="12"/>
  <c r="GH321" i="12"/>
  <c r="GK321" i="12" s="1"/>
  <c r="CR303" i="14" l="1"/>
  <c r="CS303" i="14" s="1"/>
  <c r="GL321" i="12"/>
  <c r="GM321" i="12" s="1"/>
  <c r="GN321" i="12" s="1"/>
  <c r="GS321" i="12" s="1"/>
  <c r="CW303" i="14" l="1"/>
  <c r="CX303" i="14"/>
  <c r="CT303" i="14"/>
  <c r="CU303" i="14"/>
  <c r="GO321" i="12"/>
  <c r="GP321" i="12"/>
  <c r="GQ321" i="12" s="1"/>
  <c r="GR321" i="12"/>
  <c r="CV303" i="14" l="1"/>
  <c r="GT321" i="12"/>
  <c r="GU321" i="12"/>
  <c r="CY303" i="14" l="1"/>
  <c r="CZ303" i="14"/>
  <c r="GV321" i="12"/>
  <c r="GW321" i="12" s="1"/>
  <c r="GX321" i="12" s="1"/>
  <c r="DA303" i="14" l="1"/>
  <c r="DB303" i="14" s="1"/>
  <c r="DC303" i="14" s="1"/>
  <c r="HB321" i="12"/>
  <c r="GY321" i="12"/>
  <c r="GZ321" i="12" s="1"/>
  <c r="HA321" i="12"/>
  <c r="DF303" i="14" l="1"/>
  <c r="DG303" i="14"/>
  <c r="DD303" i="14"/>
  <c r="DE303" i="14" s="1"/>
  <c r="HC321" i="12"/>
  <c r="HD321" i="12"/>
  <c r="HE321" i="12" s="1"/>
  <c r="HF321" i="12" s="1"/>
  <c r="M321" i="12"/>
  <c r="DH303" i="14" l="1"/>
  <c r="DI303" i="14"/>
  <c r="C321" i="12"/>
  <c r="O323" i="12"/>
  <c r="M322" i="12"/>
  <c r="C322" i="12" s="1"/>
  <c r="DJ303" i="14" l="1"/>
  <c r="DK303" i="14" s="1"/>
  <c r="DL303" i="14" s="1"/>
  <c r="O322" i="12"/>
  <c r="P323" i="12"/>
  <c r="F322" i="12"/>
  <c r="H322" i="12" s="1"/>
  <c r="G322" i="12"/>
  <c r="I322" i="12" s="1"/>
  <c r="F321" i="12"/>
  <c r="H321" i="12" s="1"/>
  <c r="G321" i="12"/>
  <c r="I321" i="12" s="1"/>
  <c r="DO303" i="14" l="1"/>
  <c r="DP303" i="14"/>
  <c r="DM303" i="14"/>
  <c r="DN303" i="14" s="1"/>
  <c r="U323" i="12"/>
  <c r="R323" i="12"/>
  <c r="T323" i="12"/>
  <c r="Q323" i="12"/>
  <c r="S323" i="12" s="1"/>
  <c r="V323" i="12" s="1"/>
  <c r="DR303" i="14" l="1"/>
  <c r="DQ303" i="14"/>
  <c r="W323" i="12"/>
  <c r="X323" i="12" s="1"/>
  <c r="Y323" i="12" s="1"/>
  <c r="AC323" i="12" s="1"/>
  <c r="DS303" i="14" l="1"/>
  <c r="DT303" i="14" s="1"/>
  <c r="AD323" i="12"/>
  <c r="Z323" i="12"/>
  <c r="AA323" i="12"/>
  <c r="DX303" i="14" l="1"/>
  <c r="DY303" i="14"/>
  <c r="DV303" i="14"/>
  <c r="DU303" i="14"/>
  <c r="AB323" i="12"/>
  <c r="DW303" i="14" l="1"/>
  <c r="EA303" i="14"/>
  <c r="DZ303" i="14"/>
  <c r="AE323" i="12"/>
  <c r="AF323" i="12"/>
  <c r="EB303" i="14" l="1"/>
  <c r="EC303" i="14" s="1"/>
  <c r="AG323" i="12"/>
  <c r="AH323" i="12" s="1"/>
  <c r="EG303" i="14" l="1"/>
  <c r="EH303" i="14"/>
  <c r="EE303" i="14"/>
  <c r="ED303" i="14"/>
  <c r="EF303" i="14" s="1"/>
  <c r="AJ323" i="12"/>
  <c r="AL323" i="12"/>
  <c r="AI323" i="12"/>
  <c r="AK323" i="12" s="1"/>
  <c r="AM323" i="12"/>
  <c r="EJ303" i="14" l="1"/>
  <c r="EI303" i="14"/>
  <c r="AO323" i="12"/>
  <c r="AN323" i="12"/>
  <c r="EK303" i="14" l="1"/>
  <c r="EL303" i="14" s="1"/>
  <c r="AP323" i="12"/>
  <c r="AQ323" i="12" s="1"/>
  <c r="AR323" i="12" s="1"/>
  <c r="EP303" i="14" l="1"/>
  <c r="EQ303" i="14"/>
  <c r="EN303" i="14"/>
  <c r="EM303" i="14"/>
  <c r="AS323" i="12"/>
  <c r="AT323" i="12" s="1"/>
  <c r="AU323" i="12"/>
  <c r="AV323" i="12"/>
  <c r="EO303" i="14" l="1"/>
  <c r="ES303" i="14"/>
  <c r="ER303" i="14"/>
  <c r="AW323" i="12"/>
  <c r="AX323" i="12"/>
  <c r="ET303" i="14" l="1"/>
  <c r="EU303" i="14" s="1"/>
  <c r="AY323" i="12"/>
  <c r="AZ323" i="12" s="1"/>
  <c r="BB323" i="12" s="1"/>
  <c r="EY303" i="14" l="1"/>
  <c r="EZ303" i="14"/>
  <c r="EW303" i="14"/>
  <c r="EV303" i="14"/>
  <c r="BA323" i="12"/>
  <c r="BC323" i="12" s="1"/>
  <c r="BE323" i="12"/>
  <c r="BD323" i="12"/>
  <c r="EX303" i="14" l="1"/>
  <c r="FB303" i="14"/>
  <c r="FA303" i="14"/>
  <c r="BG323" i="12"/>
  <c r="BF323" i="12"/>
  <c r="FC303" i="14" l="1"/>
  <c r="FD303" i="14" s="1"/>
  <c r="BH323" i="12"/>
  <c r="BI323" i="12" s="1"/>
  <c r="BJ323" i="12" s="1"/>
  <c r="FH303" i="14" l="1"/>
  <c r="FI303" i="14"/>
  <c r="FF303" i="14"/>
  <c r="FE303" i="14"/>
  <c r="BK323" i="12"/>
  <c r="BM323" i="12"/>
  <c r="BN323" i="12"/>
  <c r="BL323" i="12"/>
  <c r="BO323" i="12" s="1"/>
  <c r="FG303" i="14" l="1"/>
  <c r="FJ303" i="14"/>
  <c r="FK303" i="14"/>
  <c r="BP323" i="12"/>
  <c r="BQ323" i="12" s="1"/>
  <c r="BR323" i="12" s="1"/>
  <c r="FL303" i="14" l="1"/>
  <c r="FM303" i="14" s="1"/>
  <c r="FN303" i="14" s="1"/>
  <c r="BS323" i="12"/>
  <c r="BT323" i="12"/>
  <c r="BU323" i="12" s="1"/>
  <c r="BV323" i="12"/>
  <c r="BW323" i="12"/>
  <c r="FQ303" i="14" l="1"/>
  <c r="FR303" i="14"/>
  <c r="FO303" i="14"/>
  <c r="FP303" i="14" s="1"/>
  <c r="BY323" i="12"/>
  <c r="BX323" i="12"/>
  <c r="BZ323" i="12" s="1"/>
  <c r="CA323" i="12" s="1"/>
  <c r="CF323" i="12" s="1"/>
  <c r="FT303" i="14" l="1"/>
  <c r="FS303" i="14"/>
  <c r="CE323" i="12"/>
  <c r="CC323" i="12"/>
  <c r="CB323" i="12"/>
  <c r="FU303" i="14" l="1"/>
  <c r="FV303" i="14" s="1"/>
  <c r="CD323" i="12"/>
  <c r="FZ303" i="14" l="1"/>
  <c r="GA303" i="14"/>
  <c r="FX303" i="14"/>
  <c r="FW303" i="14"/>
  <c r="CH323" i="12"/>
  <c r="CG323" i="12"/>
  <c r="CI323" i="12" s="1"/>
  <c r="CJ323" i="12" s="1"/>
  <c r="FY303" i="14" l="1"/>
  <c r="GC303" i="14"/>
  <c r="GB303" i="14"/>
  <c r="CK323" i="12"/>
  <c r="CN323" i="12"/>
  <c r="CO323" i="12"/>
  <c r="CL323" i="12"/>
  <c r="CM323" i="12" s="1"/>
  <c r="GD303" i="14" l="1"/>
  <c r="GE303" i="14" s="1"/>
  <c r="CP323" i="12"/>
  <c r="CQ323" i="12"/>
  <c r="GI303" i="14" l="1"/>
  <c r="GJ303" i="14"/>
  <c r="GG303" i="14"/>
  <c r="GF303" i="14"/>
  <c r="CR323" i="12"/>
  <c r="CS323" i="12" s="1"/>
  <c r="CU323" i="12" s="1"/>
  <c r="GH303" i="14" l="1"/>
  <c r="GL303" i="14" s="1"/>
  <c r="CT323" i="12"/>
  <c r="CV323" i="12" s="1"/>
  <c r="CW323" i="12"/>
  <c r="CX323" i="12"/>
  <c r="GK303" i="14" l="1"/>
  <c r="GM303" i="14" s="1"/>
  <c r="GN303" i="14" s="1"/>
  <c r="GP303" i="14" s="1"/>
  <c r="CZ323" i="12"/>
  <c r="CY323" i="12"/>
  <c r="DA323" i="12" s="1"/>
  <c r="DB323" i="12" s="1"/>
  <c r="DD323" i="12" s="1"/>
  <c r="GR303" i="14" l="1"/>
  <c r="GS303" i="14"/>
  <c r="GO303" i="14"/>
  <c r="GQ303" i="14" s="1"/>
  <c r="DC323" i="12"/>
  <c r="DE323" i="12" s="1"/>
  <c r="DF323" i="12"/>
  <c r="DG323" i="12"/>
  <c r="DI323" i="12" s="1"/>
  <c r="DH323" i="12"/>
  <c r="GU303" i="14" l="1"/>
  <c r="GT303" i="14"/>
  <c r="DJ323" i="12"/>
  <c r="DK323" i="12" s="1"/>
  <c r="DO323" i="12" s="1"/>
  <c r="GV303" i="14" l="1"/>
  <c r="GW303" i="14" s="1"/>
  <c r="DL323" i="12"/>
  <c r="DM323" i="12"/>
  <c r="DN323" i="12" s="1"/>
  <c r="DQ323" i="12" s="1"/>
  <c r="DP323" i="12"/>
  <c r="HA303" i="14" l="1"/>
  <c r="HB303" i="14"/>
  <c r="GY303" i="14"/>
  <c r="GX303" i="14"/>
  <c r="DR323" i="12"/>
  <c r="DS323" i="12" s="1"/>
  <c r="DT323" i="12" s="1"/>
  <c r="DV323" i="12" s="1"/>
  <c r="GZ303" i="14" l="1"/>
  <c r="M303" i="14"/>
  <c r="HD303" i="14"/>
  <c r="HC303" i="14"/>
  <c r="HE303" i="14" s="1"/>
  <c r="HF303" i="14" s="1"/>
  <c r="DU323" i="12"/>
  <c r="DW323" i="12" s="1"/>
  <c r="DY323" i="12"/>
  <c r="DX323" i="12"/>
  <c r="O305" i="14" l="1"/>
  <c r="M304" i="14"/>
  <c r="C304" i="14" s="1"/>
  <c r="C303" i="14"/>
  <c r="EA323" i="12"/>
  <c r="DZ323" i="12"/>
  <c r="G304" i="14" l="1"/>
  <c r="I304" i="14" s="1"/>
  <c r="F304" i="14"/>
  <c r="H304" i="14" s="1"/>
  <c r="G303" i="14"/>
  <c r="I303" i="14" s="1"/>
  <c r="F303" i="14"/>
  <c r="H303" i="14" s="1"/>
  <c r="O304" i="14"/>
  <c r="P305" i="14"/>
  <c r="R305" i="14"/>
  <c r="Q305" i="14"/>
  <c r="EB323" i="12"/>
  <c r="EC323" i="12" s="1"/>
  <c r="S305" i="14" l="1"/>
  <c r="T305" i="14"/>
  <c r="U305" i="14"/>
  <c r="EG323" i="12"/>
  <c r="EH323" i="12"/>
  <c r="EE323" i="12"/>
  <c r="ED323" i="12"/>
  <c r="V305" i="14" l="1"/>
  <c r="W305" i="14"/>
  <c r="EF323" i="12"/>
  <c r="X305" i="14" l="1"/>
  <c r="Y305" i="14" s="1"/>
  <c r="EI323" i="12"/>
  <c r="EJ323" i="12"/>
  <c r="AC305" i="14" l="1"/>
  <c r="AD305" i="14"/>
  <c r="Z305" i="14"/>
  <c r="AA305" i="14"/>
  <c r="EK323" i="12"/>
  <c r="EL323" i="12" s="1"/>
  <c r="EP323" i="12" s="1"/>
  <c r="AB305" i="14" l="1"/>
  <c r="EM323" i="12"/>
  <c r="EN323" i="12"/>
  <c r="EO323" i="12" s="1"/>
  <c r="ER323" i="12" s="1"/>
  <c r="EQ323" i="12"/>
  <c r="AE305" i="14" l="1"/>
  <c r="AF305" i="14"/>
  <c r="ES323" i="12"/>
  <c r="ET323" i="12" s="1"/>
  <c r="EU323" i="12" s="1"/>
  <c r="AG305" i="14" l="1"/>
  <c r="AH305" i="14" s="1"/>
  <c r="EY323" i="12"/>
  <c r="EZ323" i="12"/>
  <c r="EV323" i="12"/>
  <c r="EW323" i="12"/>
  <c r="AL305" i="14" l="1"/>
  <c r="AM305" i="14"/>
  <c r="AI305" i="14"/>
  <c r="AJ305" i="14"/>
  <c r="EX323" i="12"/>
  <c r="AK305" i="14" l="1"/>
  <c r="FB323" i="12"/>
  <c r="FA323" i="12"/>
  <c r="AN305" i="14" l="1"/>
  <c r="AO305" i="14"/>
  <c r="FC323" i="12"/>
  <c r="FD323" i="12" s="1"/>
  <c r="FE323" i="12" s="1"/>
  <c r="AP305" i="14" l="1"/>
  <c r="AQ305" i="14" s="1"/>
  <c r="AR305" i="14" s="1"/>
  <c r="FF323" i="12"/>
  <c r="FG323" i="12" s="1"/>
  <c r="FH323" i="12"/>
  <c r="FI323" i="12"/>
  <c r="AU305" i="14" l="1"/>
  <c r="AV305" i="14"/>
  <c r="AS305" i="14"/>
  <c r="AT305" i="14" s="1"/>
  <c r="FK323" i="12"/>
  <c r="FJ323" i="12"/>
  <c r="AW305" i="14" l="1"/>
  <c r="AX305" i="14"/>
  <c r="FL323" i="12"/>
  <c r="FM323" i="12" s="1"/>
  <c r="FN323" i="12" s="1"/>
  <c r="AY305" i="14" l="1"/>
  <c r="AZ305" i="14" s="1"/>
  <c r="BA305" i="14" s="1"/>
  <c r="FO323" i="12"/>
  <c r="FP323" i="12" s="1"/>
  <c r="FQ323" i="12"/>
  <c r="FR323" i="12"/>
  <c r="BD305" i="14" l="1"/>
  <c r="BE305" i="14"/>
  <c r="BB305" i="14"/>
  <c r="BC305" i="14" s="1"/>
  <c r="FS323" i="12"/>
  <c r="FT323" i="12"/>
  <c r="BG305" i="14" l="1"/>
  <c r="BF305" i="14"/>
  <c r="FU323" i="12"/>
  <c r="FV323" i="12" s="1"/>
  <c r="FX323" i="12" s="1"/>
  <c r="BH305" i="14" l="1"/>
  <c r="BI305" i="14" s="1"/>
  <c r="BK305" i="14" s="1"/>
  <c r="FW323" i="12"/>
  <c r="GA323" i="12"/>
  <c r="FZ323" i="12"/>
  <c r="FY323" i="12"/>
  <c r="BM305" i="14" l="1"/>
  <c r="BN305" i="14"/>
  <c r="BJ305" i="14"/>
  <c r="BL305" i="14" s="1"/>
  <c r="GB323" i="12"/>
  <c r="GC323" i="12"/>
  <c r="BP305" i="14" l="1"/>
  <c r="BO305" i="14"/>
  <c r="GD323" i="12"/>
  <c r="GE323" i="12" s="1"/>
  <c r="GG323" i="12" s="1"/>
  <c r="BQ305" i="14" l="1"/>
  <c r="BR305" i="14" s="1"/>
  <c r="BT305" i="14" s="1"/>
  <c r="GJ323" i="12"/>
  <c r="GI323" i="12"/>
  <c r="GF323" i="12"/>
  <c r="GH323" i="12" s="1"/>
  <c r="BV305" i="14" l="1"/>
  <c r="BW305" i="14"/>
  <c r="BS305" i="14"/>
  <c r="BU305" i="14" s="1"/>
  <c r="GK323" i="12"/>
  <c r="GL323" i="12"/>
  <c r="BY305" i="14" l="1"/>
  <c r="BX305" i="14"/>
  <c r="GM323" i="12"/>
  <c r="GN323" i="12" s="1"/>
  <c r="GO323" i="12" s="1"/>
  <c r="BZ305" i="14" l="1"/>
  <c r="CA305" i="14" s="1"/>
  <c r="GP323" i="12"/>
  <c r="GQ323" i="12" s="1"/>
  <c r="GR323" i="12"/>
  <c r="GS323" i="12"/>
  <c r="GU323" i="12" s="1"/>
  <c r="CE305" i="14" l="1"/>
  <c r="CF305" i="14"/>
  <c r="CC305" i="14"/>
  <c r="CB305" i="14"/>
  <c r="GT323" i="12"/>
  <c r="GV323" i="12" s="1"/>
  <c r="GW323" i="12" s="1"/>
  <c r="GX323" i="12" s="1"/>
  <c r="CD305" i="14" l="1"/>
  <c r="CH305" i="14"/>
  <c r="CG305" i="14"/>
  <c r="GY323" i="12"/>
  <c r="GZ323" i="12" s="1"/>
  <c r="HA323" i="12"/>
  <c r="HB323" i="12"/>
  <c r="CI305" i="14" l="1"/>
  <c r="CJ305" i="14" s="1"/>
  <c r="HD323" i="12"/>
  <c r="HC323" i="12"/>
  <c r="M323" i="12"/>
  <c r="CN305" i="14" l="1"/>
  <c r="CO305" i="14"/>
  <c r="CL305" i="14"/>
  <c r="CK305" i="14"/>
  <c r="HE323" i="12"/>
  <c r="HF323" i="12" s="1"/>
  <c r="C323" i="12"/>
  <c r="M324" i="12"/>
  <c r="C324" i="12" s="1"/>
  <c r="O325" i="12"/>
  <c r="CM305" i="14" l="1"/>
  <c r="CP305" i="14"/>
  <c r="CQ305" i="14"/>
  <c r="F324" i="12"/>
  <c r="H324" i="12" s="1"/>
  <c r="G324" i="12"/>
  <c r="I324" i="12" s="1"/>
  <c r="P325" i="12"/>
  <c r="R325" i="12" s="1"/>
  <c r="O324" i="12"/>
  <c r="F323" i="12"/>
  <c r="H323" i="12" s="1"/>
  <c r="G323" i="12"/>
  <c r="I323" i="12" s="1"/>
  <c r="CR305" i="14" l="1"/>
  <c r="CS305" i="14" s="1"/>
  <c r="Q325" i="12"/>
  <c r="U325" i="12"/>
  <c r="T325" i="12"/>
  <c r="S325" i="12"/>
  <c r="CW305" i="14" l="1"/>
  <c r="CX305" i="14"/>
  <c r="CT305" i="14"/>
  <c r="CU305" i="14"/>
  <c r="V325" i="12"/>
  <c r="W325" i="12"/>
  <c r="CV305" i="14" l="1"/>
  <c r="X325" i="12"/>
  <c r="Y325" i="12" s="1"/>
  <c r="CY305" i="14" l="1"/>
  <c r="CZ305" i="14"/>
  <c r="AD325" i="12"/>
  <c r="AC325" i="12"/>
  <c r="Z325" i="12"/>
  <c r="AA325" i="12"/>
  <c r="DA305" i="14" l="1"/>
  <c r="DB305" i="14" s="1"/>
  <c r="AB325" i="12"/>
  <c r="DF305" i="14" l="1"/>
  <c r="DG305" i="14"/>
  <c r="DC305" i="14"/>
  <c r="DD305" i="14"/>
  <c r="AF325" i="12"/>
  <c r="AE325" i="12"/>
  <c r="DE305" i="14" l="1"/>
  <c r="AG325" i="12"/>
  <c r="AH325" i="12" s="1"/>
  <c r="AI325" i="12" s="1"/>
  <c r="DH305" i="14" l="1"/>
  <c r="DI305" i="14"/>
  <c r="AJ325" i="12"/>
  <c r="AK325" i="12" s="1"/>
  <c r="AL325" i="12"/>
  <c r="AM325" i="12"/>
  <c r="DJ305" i="14" l="1"/>
  <c r="DK305" i="14" s="1"/>
  <c r="DL305" i="14" s="1"/>
  <c r="AO325" i="12"/>
  <c r="AN325" i="12"/>
  <c r="DO305" i="14" l="1"/>
  <c r="DP305" i="14"/>
  <c r="DM305" i="14"/>
  <c r="DN305" i="14" s="1"/>
  <c r="AP325" i="12"/>
  <c r="AQ325" i="12" s="1"/>
  <c r="DQ305" i="14" l="1"/>
  <c r="DR305" i="14"/>
  <c r="AS325" i="12"/>
  <c r="AV325" i="12"/>
  <c r="AU325" i="12"/>
  <c r="AR325" i="12"/>
  <c r="AT325" i="12" s="1"/>
  <c r="DS305" i="14" l="1"/>
  <c r="DT305" i="14" s="1"/>
  <c r="DU305" i="14" s="1"/>
  <c r="AW325" i="12"/>
  <c r="AX325" i="12"/>
  <c r="DX305" i="14" l="1"/>
  <c r="DY305" i="14"/>
  <c r="DV305" i="14"/>
  <c r="DW305" i="14" s="1"/>
  <c r="AY325" i="12"/>
  <c r="AZ325" i="12" s="1"/>
  <c r="BD325" i="12" s="1"/>
  <c r="EA305" i="14" l="1"/>
  <c r="DZ305" i="14"/>
  <c r="BA325" i="12"/>
  <c r="BB325" i="12"/>
  <c r="BC325" i="12" s="1"/>
  <c r="BE325" i="12"/>
  <c r="EB305" i="14" l="1"/>
  <c r="EC305" i="14" s="1"/>
  <c r="BG325" i="12"/>
  <c r="BF325" i="12"/>
  <c r="EG305" i="14" l="1"/>
  <c r="EH305" i="14"/>
  <c r="EE305" i="14"/>
  <c r="ED305" i="14"/>
  <c r="BH325" i="12"/>
  <c r="BI325" i="12" s="1"/>
  <c r="BK325" i="12" s="1"/>
  <c r="EF305" i="14" l="1"/>
  <c r="EI305" i="14"/>
  <c r="EJ305" i="14"/>
  <c r="BN325" i="12"/>
  <c r="BM325" i="12"/>
  <c r="BJ325" i="12"/>
  <c r="BL325" i="12" s="1"/>
  <c r="BP325" i="12" s="1"/>
  <c r="EK305" i="14" l="1"/>
  <c r="EL305" i="14" s="1"/>
  <c r="BO325" i="12"/>
  <c r="BQ325" i="12" s="1"/>
  <c r="BR325" i="12" s="1"/>
  <c r="BS325" i="12" s="1"/>
  <c r="EP305" i="14" l="1"/>
  <c r="EQ305" i="14"/>
  <c r="EM305" i="14"/>
  <c r="EN305" i="14"/>
  <c r="BT325" i="12"/>
  <c r="BV325" i="12"/>
  <c r="BW325" i="12"/>
  <c r="BU325" i="12"/>
  <c r="EO305" i="14" l="1"/>
  <c r="BY325" i="12"/>
  <c r="BX325" i="12"/>
  <c r="ES305" i="14" l="1"/>
  <c r="ER305" i="14"/>
  <c r="BZ325" i="12"/>
  <c r="CA325" i="12" s="1"/>
  <c r="CF325" i="12" s="1"/>
  <c r="ET305" i="14" l="1"/>
  <c r="EU305" i="14" s="1"/>
  <c r="CB325" i="12"/>
  <c r="CC325" i="12"/>
  <c r="CD325" i="12" s="1"/>
  <c r="CE325" i="12"/>
  <c r="EY305" i="14" l="1"/>
  <c r="EZ305" i="14"/>
  <c r="EW305" i="14"/>
  <c r="EV305" i="14"/>
  <c r="EX305" i="14" s="1"/>
  <c r="CG325" i="12"/>
  <c r="CH325" i="12"/>
  <c r="FA305" i="14" l="1"/>
  <c r="FB305" i="14"/>
  <c r="CI325" i="12"/>
  <c r="CJ325" i="12" s="1"/>
  <c r="CK325" i="12" s="1"/>
  <c r="FC305" i="14" l="1"/>
  <c r="FD305" i="14" s="1"/>
  <c r="CL325" i="12"/>
  <c r="CM325" i="12" s="1"/>
  <c r="CO325" i="12"/>
  <c r="CN325" i="12"/>
  <c r="CQ325" i="12" s="1"/>
  <c r="FH305" i="14" l="1"/>
  <c r="FI305" i="14"/>
  <c r="FE305" i="14"/>
  <c r="FF305" i="14"/>
  <c r="CP325" i="12"/>
  <c r="CR325" i="12" s="1"/>
  <c r="CS325" i="12" s="1"/>
  <c r="CU325" i="12" s="1"/>
  <c r="FG305" i="14" l="1"/>
  <c r="CT325" i="12"/>
  <c r="CW325" i="12"/>
  <c r="CX325" i="12"/>
  <c r="CV325" i="12"/>
  <c r="FK305" i="14" l="1"/>
  <c r="FJ305" i="14"/>
  <c r="CZ325" i="12"/>
  <c r="CY325" i="12"/>
  <c r="FL305" i="14" l="1"/>
  <c r="FM305" i="14" s="1"/>
  <c r="DA325" i="12"/>
  <c r="DB325" i="12" s="1"/>
  <c r="DD325" i="12" s="1"/>
  <c r="FQ305" i="14" l="1"/>
  <c r="FR305" i="14"/>
  <c r="FO305" i="14"/>
  <c r="FN305" i="14"/>
  <c r="DC325" i="12"/>
  <c r="DE325" i="12" s="1"/>
  <c r="DF325" i="12"/>
  <c r="DG325" i="12"/>
  <c r="DI325" i="12" s="1"/>
  <c r="DH325" i="12"/>
  <c r="FP305" i="14" l="1"/>
  <c r="FS305" i="14"/>
  <c r="FT305" i="14"/>
  <c r="DJ325" i="12"/>
  <c r="DK325" i="12" s="1"/>
  <c r="FU305" i="14" l="1"/>
  <c r="FV305" i="14" s="1"/>
  <c r="DP325" i="12"/>
  <c r="DO325" i="12"/>
  <c r="DM325" i="12"/>
  <c r="DL325" i="12"/>
  <c r="FZ305" i="14" l="1"/>
  <c r="GA305" i="14"/>
  <c r="FW305" i="14"/>
  <c r="FX305" i="14"/>
  <c r="DN325" i="12"/>
  <c r="DR325" i="12" s="1"/>
  <c r="FY305" i="14" l="1"/>
  <c r="DQ325" i="12"/>
  <c r="DS325" i="12" s="1"/>
  <c r="DT325" i="12" s="1"/>
  <c r="DU325" i="12" s="1"/>
  <c r="GB305" i="14" l="1"/>
  <c r="GC305" i="14"/>
  <c r="DV325" i="12"/>
  <c r="DW325" i="12" s="1"/>
  <c r="DX325" i="12"/>
  <c r="DY325" i="12"/>
  <c r="GD305" i="14" l="1"/>
  <c r="GE305" i="14" s="1"/>
  <c r="GF305" i="14" s="1"/>
  <c r="EA325" i="12"/>
  <c r="DZ325" i="12"/>
  <c r="GI305" i="14" l="1"/>
  <c r="GJ305" i="14"/>
  <c r="GG305" i="14"/>
  <c r="GH305" i="14" s="1"/>
  <c r="EB325" i="12"/>
  <c r="EC325" i="12" s="1"/>
  <c r="GK305" i="14" l="1"/>
  <c r="GL305" i="14"/>
  <c r="EH325" i="12"/>
  <c r="EG325" i="12"/>
  <c r="EE325" i="12"/>
  <c r="ED325" i="12"/>
  <c r="GM305" i="14" l="1"/>
  <c r="GN305" i="14" s="1"/>
  <c r="GO305" i="14" s="1"/>
  <c r="EF325" i="12"/>
  <c r="EJ325" i="12" s="1"/>
  <c r="GR305" i="14" l="1"/>
  <c r="GS305" i="14"/>
  <c r="GP305" i="14"/>
  <c r="GQ305" i="14" s="1"/>
  <c r="EI325" i="12"/>
  <c r="EK325" i="12" s="1"/>
  <c r="EL325" i="12" s="1"/>
  <c r="GU305" i="14" l="1"/>
  <c r="GT305" i="14"/>
  <c r="EP325" i="12"/>
  <c r="EQ325" i="12"/>
  <c r="EN325" i="12"/>
  <c r="EM325" i="12"/>
  <c r="GV305" i="14" l="1"/>
  <c r="GW305" i="14" s="1"/>
  <c r="EO325" i="12"/>
  <c r="HA305" i="14" l="1"/>
  <c r="HB305" i="14"/>
  <c r="GY305" i="14"/>
  <c r="GX305" i="14"/>
  <c r="ER325" i="12"/>
  <c r="ES325" i="12"/>
  <c r="GZ305" i="14" l="1"/>
  <c r="M305" i="14"/>
  <c r="HD305" i="14"/>
  <c r="HC305" i="14"/>
  <c r="HE305" i="14" s="1"/>
  <c r="HF305" i="14" s="1"/>
  <c r="ET325" i="12"/>
  <c r="EU325" i="12" s="1"/>
  <c r="EW325" i="12" s="1"/>
  <c r="M306" i="14" l="1"/>
  <c r="C306" i="14" s="1"/>
  <c r="O307" i="14"/>
  <c r="C305" i="14"/>
  <c r="EV325" i="12"/>
  <c r="EX325" i="12" s="1"/>
  <c r="EZ325" i="12"/>
  <c r="EY325" i="12"/>
  <c r="P307" i="14" l="1"/>
  <c r="Q307" i="14"/>
  <c r="R307" i="14"/>
  <c r="O306" i="14"/>
  <c r="G305" i="14"/>
  <c r="I305" i="14" s="1"/>
  <c r="F305" i="14"/>
  <c r="H305" i="14" s="1"/>
  <c r="F306" i="14"/>
  <c r="H306" i="14" s="1"/>
  <c r="G306" i="14"/>
  <c r="I306" i="14" s="1"/>
  <c r="FB325" i="12"/>
  <c r="FA325" i="12"/>
  <c r="S307" i="14" l="1"/>
  <c r="T307" i="14"/>
  <c r="U307" i="14"/>
  <c r="FC325" i="12"/>
  <c r="FD325" i="12" s="1"/>
  <c r="FE325" i="12" s="1"/>
  <c r="V307" i="14" l="1"/>
  <c r="W307" i="14"/>
  <c r="FF325" i="12"/>
  <c r="FG325" i="12" s="1"/>
  <c r="FH325" i="12"/>
  <c r="FI325" i="12"/>
  <c r="X307" i="14" l="1"/>
  <c r="Y307" i="14" s="1"/>
  <c r="Z307" i="14" s="1"/>
  <c r="FJ325" i="12"/>
  <c r="FK325" i="12"/>
  <c r="AC307" i="14" l="1"/>
  <c r="AD307" i="14"/>
  <c r="AA307" i="14"/>
  <c r="AB307" i="14" s="1"/>
  <c r="FL325" i="12"/>
  <c r="FM325" i="12" s="1"/>
  <c r="FQ325" i="12" s="1"/>
  <c r="AE307" i="14" l="1"/>
  <c r="AF307" i="14"/>
  <c r="FN325" i="12"/>
  <c r="FO325" i="12"/>
  <c r="FR325" i="12"/>
  <c r="AG307" i="14" l="1"/>
  <c r="AH307" i="14" s="1"/>
  <c r="FP325" i="12"/>
  <c r="FS325" i="12" s="1"/>
  <c r="AL307" i="14" l="1"/>
  <c r="AM307" i="14"/>
  <c r="AI307" i="14"/>
  <c r="AJ307" i="14"/>
  <c r="FT325" i="12"/>
  <c r="FU325" i="12" s="1"/>
  <c r="FV325" i="12" s="1"/>
  <c r="FZ325" i="12" s="1"/>
  <c r="AK307" i="14" l="1"/>
  <c r="FX325" i="12"/>
  <c r="FW325" i="12"/>
  <c r="FY325" i="12" s="1"/>
  <c r="GA325" i="12"/>
  <c r="AN307" i="14" l="1"/>
  <c r="AO307" i="14"/>
  <c r="GB325" i="12"/>
  <c r="GC325" i="12"/>
  <c r="GD325" i="12" s="1"/>
  <c r="GE325" i="12" s="1"/>
  <c r="GG325" i="12" s="1"/>
  <c r="AP307" i="14" l="1"/>
  <c r="AQ307" i="14" s="1"/>
  <c r="GF325" i="12"/>
  <c r="GH325" i="12" s="1"/>
  <c r="GJ325" i="12"/>
  <c r="GI325" i="12"/>
  <c r="AU307" i="14" l="1"/>
  <c r="AV307" i="14"/>
  <c r="AR307" i="14"/>
  <c r="AS307" i="14"/>
  <c r="GL325" i="12"/>
  <c r="GK325" i="12"/>
  <c r="AT307" i="14" l="1"/>
  <c r="GM325" i="12"/>
  <c r="GN325" i="12" s="1"/>
  <c r="AW307" i="14" l="1"/>
  <c r="AX307" i="14"/>
  <c r="GP325" i="12"/>
  <c r="GR325" i="12"/>
  <c r="GS325" i="12"/>
  <c r="GO325" i="12"/>
  <c r="GQ325" i="12" s="1"/>
  <c r="AY307" i="14" l="1"/>
  <c r="AZ307" i="14" s="1"/>
  <c r="BA307" i="14" s="1"/>
  <c r="GU325" i="12"/>
  <c r="GT325" i="12"/>
  <c r="BD307" i="14" l="1"/>
  <c r="BE307" i="14"/>
  <c r="BB307" i="14"/>
  <c r="BC307" i="14" s="1"/>
  <c r="GV325" i="12"/>
  <c r="GW325" i="12" s="1"/>
  <c r="BG307" i="14" l="1"/>
  <c r="BF307" i="14"/>
  <c r="GY325" i="12"/>
  <c r="HB325" i="12"/>
  <c r="HA325" i="12"/>
  <c r="GX325" i="12"/>
  <c r="GZ325" i="12" s="1"/>
  <c r="BH307" i="14" l="1"/>
  <c r="BI307" i="14" s="1"/>
  <c r="M325" i="12"/>
  <c r="HD325" i="12"/>
  <c r="HC325" i="12"/>
  <c r="HE325" i="12" s="1"/>
  <c r="HF325" i="12" s="1"/>
  <c r="BM307" i="14" l="1"/>
  <c r="BN307" i="14"/>
  <c r="BK307" i="14"/>
  <c r="BJ307" i="14"/>
  <c r="BL307" i="14" s="1"/>
  <c r="M326" i="12"/>
  <c r="C326" i="12" s="1"/>
  <c r="O327" i="12"/>
  <c r="C325" i="12"/>
  <c r="BP307" i="14" l="1"/>
  <c r="BO307" i="14"/>
  <c r="G325" i="12"/>
  <c r="I325" i="12" s="1"/>
  <c r="F325" i="12"/>
  <c r="H325" i="12" s="1"/>
  <c r="O326" i="12"/>
  <c r="P327" i="12"/>
  <c r="F326" i="12"/>
  <c r="H326" i="12" s="1"/>
  <c r="G326" i="12"/>
  <c r="I326" i="12" s="1"/>
  <c r="BQ307" i="14" l="1"/>
  <c r="BR307" i="14" s="1"/>
  <c r="Q327" i="12"/>
  <c r="T327" i="12"/>
  <c r="U327" i="12"/>
  <c r="R327" i="12"/>
  <c r="BV307" i="14" l="1"/>
  <c r="BW307" i="14"/>
  <c r="BT307" i="14"/>
  <c r="BS307" i="14"/>
  <c r="S327" i="12"/>
  <c r="W327" i="12" s="1"/>
  <c r="BU307" i="14" l="1"/>
  <c r="BY307" i="14"/>
  <c r="BX307" i="14"/>
  <c r="V327" i="12"/>
  <c r="X327" i="12" s="1"/>
  <c r="Y327" i="12" s="1"/>
  <c r="Z327" i="12" s="1"/>
  <c r="BZ307" i="14" l="1"/>
  <c r="CA307" i="14" s="1"/>
  <c r="AA327" i="12"/>
  <c r="AB327" i="12" s="1"/>
  <c r="AC327" i="12"/>
  <c r="AD327" i="12"/>
  <c r="CE307" i="14" l="1"/>
  <c r="CF307" i="14"/>
  <c r="CC307" i="14"/>
  <c r="CB307" i="14"/>
  <c r="AF327" i="12"/>
  <c r="AE327" i="12"/>
  <c r="CD307" i="14" l="1"/>
  <c r="CG307" i="14"/>
  <c r="CH307" i="14"/>
  <c r="AG327" i="12"/>
  <c r="AH327" i="12" s="1"/>
  <c r="AI327" i="12" s="1"/>
  <c r="CI307" i="14" l="1"/>
  <c r="CJ307" i="14" s="1"/>
  <c r="CK307" i="14" s="1"/>
  <c r="AJ327" i="12"/>
  <c r="AK327" i="12" s="1"/>
  <c r="AM327" i="12"/>
  <c r="AL327" i="12"/>
  <c r="AN327" i="12" s="1"/>
  <c r="AO327" i="12"/>
  <c r="CN307" i="14" l="1"/>
  <c r="CO307" i="14"/>
  <c r="CL307" i="14"/>
  <c r="CM307" i="14" s="1"/>
  <c r="AP327" i="12"/>
  <c r="AQ327" i="12" s="1"/>
  <c r="AR327" i="12" s="1"/>
  <c r="CQ307" i="14" l="1"/>
  <c r="CP307" i="14"/>
  <c r="AS327" i="12"/>
  <c r="AT327" i="12" s="1"/>
  <c r="AV327" i="12"/>
  <c r="AU327" i="12"/>
  <c r="CR307" i="14" l="1"/>
  <c r="CS307" i="14" s="1"/>
  <c r="AX327" i="12"/>
  <c r="AW327" i="12"/>
  <c r="CW307" i="14" l="1"/>
  <c r="CX307" i="14"/>
  <c r="CU307" i="14"/>
  <c r="CT307" i="14"/>
  <c r="AY327" i="12"/>
  <c r="AZ327" i="12" s="1"/>
  <c r="CV307" i="14" l="1"/>
  <c r="CY307" i="14"/>
  <c r="CZ307" i="14"/>
  <c r="BD327" i="12"/>
  <c r="BE327" i="12"/>
  <c r="BB327" i="12"/>
  <c r="BA327" i="12"/>
  <c r="DA307" i="14" l="1"/>
  <c r="DB307" i="14" s="1"/>
  <c r="BC327" i="12"/>
  <c r="BF327" i="12" s="1"/>
  <c r="DF307" i="14" l="1"/>
  <c r="DG307" i="14"/>
  <c r="DC307" i="14"/>
  <c r="DD307" i="14"/>
  <c r="BG327" i="12"/>
  <c r="BH327" i="12" s="1"/>
  <c r="BI327" i="12" s="1"/>
  <c r="BK327" i="12" s="1"/>
  <c r="DE307" i="14" l="1"/>
  <c r="BJ327" i="12"/>
  <c r="BL327" i="12" s="1"/>
  <c r="BM327" i="12"/>
  <c r="BN327" i="12"/>
  <c r="DH307" i="14" l="1"/>
  <c r="DI307" i="14"/>
  <c r="BO327" i="12"/>
  <c r="BP327" i="12"/>
  <c r="DJ307" i="14" l="1"/>
  <c r="DK307" i="14" s="1"/>
  <c r="BQ327" i="12"/>
  <c r="BR327" i="12" s="1"/>
  <c r="BT327" i="12" s="1"/>
  <c r="DO307" i="14" l="1"/>
  <c r="DP307" i="14"/>
  <c r="DL307" i="14"/>
  <c r="DM307" i="14"/>
  <c r="BS327" i="12"/>
  <c r="BU327" i="12" s="1"/>
  <c r="BV327" i="12"/>
  <c r="BW327" i="12"/>
  <c r="DN307" i="14" l="1"/>
  <c r="BY327" i="12"/>
  <c r="BX327" i="12"/>
  <c r="DR307" i="14" l="1"/>
  <c r="DQ307" i="14"/>
  <c r="BZ327" i="12"/>
  <c r="CA327" i="12" s="1"/>
  <c r="CF327" i="12" s="1"/>
  <c r="DS307" i="14" l="1"/>
  <c r="DT307" i="14" s="1"/>
  <c r="CB327" i="12"/>
  <c r="CC327" i="12"/>
  <c r="CE327" i="12"/>
  <c r="DX307" i="14" l="1"/>
  <c r="DY307" i="14"/>
  <c r="DV307" i="14"/>
  <c r="DU307" i="14"/>
  <c r="DW307" i="14" s="1"/>
  <c r="CD327" i="12"/>
  <c r="CG327" i="12" s="1"/>
  <c r="EA307" i="14" l="1"/>
  <c r="DZ307" i="14"/>
  <c r="CH327" i="12"/>
  <c r="CI327" i="12" s="1"/>
  <c r="CJ327" i="12" s="1"/>
  <c r="CL327" i="12" s="1"/>
  <c r="EB307" i="14" l="1"/>
  <c r="EC307" i="14" s="1"/>
  <c r="CN327" i="12"/>
  <c r="CO327" i="12"/>
  <c r="CK327" i="12"/>
  <c r="CM327" i="12" s="1"/>
  <c r="CQ327" i="12" s="1"/>
  <c r="EG307" i="14" l="1"/>
  <c r="EH307" i="14"/>
  <c r="EE307" i="14"/>
  <c r="ED307" i="14"/>
  <c r="CP327" i="12"/>
  <c r="CR327" i="12" s="1"/>
  <c r="CS327" i="12" s="1"/>
  <c r="EF307" i="14" l="1"/>
  <c r="EJ307" i="14"/>
  <c r="EI307" i="14"/>
  <c r="CX327" i="12"/>
  <c r="CW327" i="12"/>
  <c r="CU327" i="12"/>
  <c r="CT327" i="12"/>
  <c r="EK307" i="14" l="1"/>
  <c r="EL307" i="14" s="1"/>
  <c r="CV327" i="12"/>
  <c r="CZ327" i="12" s="1"/>
  <c r="EP307" i="14" l="1"/>
  <c r="EQ307" i="14"/>
  <c r="EN307" i="14"/>
  <c r="EM307" i="14"/>
  <c r="CY327" i="12"/>
  <c r="DA327" i="12" s="1"/>
  <c r="DB327" i="12" s="1"/>
  <c r="DC327" i="12" s="1"/>
  <c r="EO307" i="14" l="1"/>
  <c r="ER307" i="14"/>
  <c r="ES307" i="14"/>
  <c r="DD327" i="12"/>
  <c r="DE327" i="12" s="1"/>
  <c r="DF327" i="12"/>
  <c r="DG327" i="12"/>
  <c r="ET307" i="14" l="1"/>
  <c r="EU307" i="14" s="1"/>
  <c r="DI327" i="12"/>
  <c r="DH327" i="12"/>
  <c r="EY307" i="14" l="1"/>
  <c r="EZ307" i="14"/>
  <c r="EV307" i="14"/>
  <c r="EW307" i="14"/>
  <c r="DJ327" i="12"/>
  <c r="DK327" i="12" s="1"/>
  <c r="DL327" i="12" s="1"/>
  <c r="EX307" i="14" l="1"/>
  <c r="DM327" i="12"/>
  <c r="DN327" i="12" s="1"/>
  <c r="DO327" i="12"/>
  <c r="DP327" i="12"/>
  <c r="FB307" i="14" l="1"/>
  <c r="FA307" i="14"/>
  <c r="DR327" i="12"/>
  <c r="DQ327" i="12"/>
  <c r="FC307" i="14" l="1"/>
  <c r="FD307" i="14" s="1"/>
  <c r="DS327" i="12"/>
  <c r="DT327" i="12" s="1"/>
  <c r="DV327" i="12" s="1"/>
  <c r="FH307" i="14" l="1"/>
  <c r="FI307" i="14"/>
  <c r="FF307" i="14"/>
  <c r="FE307" i="14"/>
  <c r="FG307" i="14" s="1"/>
  <c r="DX327" i="12"/>
  <c r="DU327" i="12"/>
  <c r="DW327" i="12" s="1"/>
  <c r="DY327" i="12"/>
  <c r="FJ307" i="14" l="1"/>
  <c r="FK307" i="14"/>
  <c r="EA327" i="12"/>
  <c r="DZ327" i="12"/>
  <c r="FL307" i="14" l="1"/>
  <c r="FM307" i="14" s="1"/>
  <c r="EB327" i="12"/>
  <c r="EC327" i="12" s="1"/>
  <c r="ED327" i="12" s="1"/>
  <c r="FQ307" i="14" l="1"/>
  <c r="FR307" i="14"/>
  <c r="FN307" i="14"/>
  <c r="FO307" i="14"/>
  <c r="EG327" i="12"/>
  <c r="EH327" i="12"/>
  <c r="EE327" i="12"/>
  <c r="EF327" i="12" s="1"/>
  <c r="FP307" i="14" l="1"/>
  <c r="EI327" i="12"/>
  <c r="EJ327" i="12"/>
  <c r="FT307" i="14" l="1"/>
  <c r="FS307" i="14"/>
  <c r="EK327" i="12"/>
  <c r="EL327" i="12" s="1"/>
  <c r="EM327" i="12" s="1"/>
  <c r="FU307" i="14" l="1"/>
  <c r="FV307" i="14" s="1"/>
  <c r="EP327" i="12"/>
  <c r="EQ327" i="12"/>
  <c r="EN327" i="12"/>
  <c r="EO327" i="12" s="1"/>
  <c r="ER327" i="12" s="1"/>
  <c r="FZ307" i="14" l="1"/>
  <c r="GA307" i="14"/>
  <c r="FX307" i="14"/>
  <c r="FW307" i="14"/>
  <c r="FY307" i="14" s="1"/>
  <c r="ES327" i="12"/>
  <c r="ET327" i="12" s="1"/>
  <c r="EU327" i="12" s="1"/>
  <c r="GB307" i="14" l="1"/>
  <c r="GC307" i="14"/>
  <c r="EV327" i="12"/>
  <c r="EY327" i="12"/>
  <c r="EZ327" i="12"/>
  <c r="EW327" i="12"/>
  <c r="EX327" i="12" s="1"/>
  <c r="FA327" i="12" s="1"/>
  <c r="GD307" i="14" l="1"/>
  <c r="GE307" i="14" s="1"/>
  <c r="FB327" i="12"/>
  <c r="FC327" i="12" s="1"/>
  <c r="FD327" i="12" s="1"/>
  <c r="FF327" i="12" s="1"/>
  <c r="GI307" i="14" l="1"/>
  <c r="GJ307" i="14"/>
  <c r="GF307" i="14"/>
  <c r="GG307" i="14"/>
  <c r="FE327" i="12"/>
  <c r="FG327" i="12" s="1"/>
  <c r="FH327" i="12"/>
  <c r="FJ327" i="12" s="1"/>
  <c r="FI327" i="12"/>
  <c r="FK327" i="12" s="1"/>
  <c r="GH307" i="14" l="1"/>
  <c r="FL327" i="12"/>
  <c r="FM327" i="12" s="1"/>
  <c r="GL307" i="14" l="1"/>
  <c r="GK307" i="14"/>
  <c r="FQ327" i="12"/>
  <c r="FR327" i="12"/>
  <c r="FN327" i="12"/>
  <c r="FO327" i="12"/>
  <c r="GM307" i="14" l="1"/>
  <c r="GN307" i="14" s="1"/>
  <c r="FP327" i="12"/>
  <c r="GR307" i="14" l="1"/>
  <c r="GS307" i="14"/>
  <c r="GP307" i="14"/>
  <c r="GO307" i="14"/>
  <c r="FT327" i="12"/>
  <c r="FS327" i="12"/>
  <c r="FU327" i="12" s="1"/>
  <c r="FV327" i="12" s="1"/>
  <c r="GQ307" i="14" l="1"/>
  <c r="GT307" i="14"/>
  <c r="GU307" i="14"/>
  <c r="FW327" i="12"/>
  <c r="FZ327" i="12"/>
  <c r="GA327" i="12"/>
  <c r="FX327" i="12"/>
  <c r="FY327" i="12" s="1"/>
  <c r="GV307" i="14" l="1"/>
  <c r="GW307" i="14" s="1"/>
  <c r="GC327" i="12"/>
  <c r="GB327" i="12"/>
  <c r="HA307" i="14" l="1"/>
  <c r="HB307" i="14"/>
  <c r="GX307" i="14"/>
  <c r="GY307" i="14"/>
  <c r="GD327" i="12"/>
  <c r="GE327" i="12" s="1"/>
  <c r="GG327" i="12" s="1"/>
  <c r="GZ307" i="14" l="1"/>
  <c r="GF327" i="12"/>
  <c r="GH327" i="12" s="1"/>
  <c r="GJ327" i="12"/>
  <c r="GI327" i="12"/>
  <c r="M307" i="14" l="1"/>
  <c r="HD307" i="14"/>
  <c r="HC307" i="14"/>
  <c r="HE307" i="14" s="1"/>
  <c r="HF307" i="14" s="1"/>
  <c r="GK327" i="12"/>
  <c r="GL327" i="12"/>
  <c r="C307" i="14" l="1"/>
  <c r="O309" i="14"/>
  <c r="M308" i="14"/>
  <c r="C308" i="14" s="1"/>
  <c r="GM327" i="12"/>
  <c r="GN327" i="12" s="1"/>
  <c r="GO327" i="12" s="1"/>
  <c r="O308" i="14" l="1"/>
  <c r="P309" i="14"/>
  <c r="Q309" i="14" s="1"/>
  <c r="F308" i="14"/>
  <c r="H308" i="14" s="1"/>
  <c r="G308" i="14"/>
  <c r="I308" i="14" s="1"/>
  <c r="G307" i="14"/>
  <c r="I307" i="14" s="1"/>
  <c r="F307" i="14"/>
  <c r="H307" i="14" s="1"/>
  <c r="GP327" i="12"/>
  <c r="GS327" i="12"/>
  <c r="GR327" i="12"/>
  <c r="GQ327" i="12"/>
  <c r="R309" i="14" l="1"/>
  <c r="S309" i="14" s="1"/>
  <c r="T309" i="14"/>
  <c r="U309" i="14"/>
  <c r="GU327" i="12"/>
  <c r="GT327" i="12"/>
  <c r="W309" i="14" l="1"/>
  <c r="V309" i="14"/>
  <c r="GV327" i="12"/>
  <c r="GW327" i="12" s="1"/>
  <c r="GY327" i="12" s="1"/>
  <c r="X309" i="14" l="1"/>
  <c r="Y309" i="14" s="1"/>
  <c r="AA309" i="14" s="1"/>
  <c r="HA327" i="12"/>
  <c r="HB327" i="12"/>
  <c r="GX327" i="12"/>
  <c r="GZ327" i="12" s="1"/>
  <c r="HD327" i="12" s="1"/>
  <c r="AC309" i="14" l="1"/>
  <c r="AD309" i="14"/>
  <c r="Z309" i="14"/>
  <c r="AB309" i="14" s="1"/>
  <c r="HC327" i="12"/>
  <c r="HE327" i="12" s="1"/>
  <c r="HF327" i="12" s="1"/>
  <c r="M327" i="12"/>
  <c r="C327" i="12" s="1"/>
  <c r="G327" i="12" s="1"/>
  <c r="I327" i="12" s="1"/>
  <c r="M328" i="12"/>
  <c r="C328" i="12" s="1"/>
  <c r="G328" i="12" s="1"/>
  <c r="I328" i="12" s="1"/>
  <c r="AE309" i="14" l="1"/>
  <c r="AF309" i="14"/>
  <c r="F328" i="12"/>
  <c r="H328" i="12" s="1"/>
  <c r="F327" i="12"/>
  <c r="H327" i="12" s="1"/>
  <c r="O329" i="12"/>
  <c r="P329" i="12" s="1"/>
  <c r="R329" i="12" s="1"/>
  <c r="AG309" i="14" l="1"/>
  <c r="AH309" i="14" s="1"/>
  <c r="AI309" i="14" s="1"/>
  <c r="O328" i="12"/>
  <c r="Q329" i="12"/>
  <c r="S329" i="12" s="1"/>
  <c r="U329" i="12"/>
  <c r="T329" i="12"/>
  <c r="AL309" i="14" l="1"/>
  <c r="AM309" i="14"/>
  <c r="AJ309" i="14"/>
  <c r="AK309" i="14" s="1"/>
  <c r="W329" i="12"/>
  <c r="V329" i="12"/>
  <c r="AN309" i="14" l="1"/>
  <c r="AO309" i="14"/>
  <c r="X329" i="12"/>
  <c r="Y329" i="12" s="1"/>
  <c r="Z329" i="12" s="1"/>
  <c r="AP309" i="14" l="1"/>
  <c r="AQ309" i="14" s="1"/>
  <c r="AD329" i="12"/>
  <c r="AC329" i="12"/>
  <c r="AA329" i="12"/>
  <c r="AB329" i="12" s="1"/>
  <c r="AF329" i="12" s="1"/>
  <c r="AU309" i="14" l="1"/>
  <c r="AV309" i="14"/>
  <c r="AR309" i="14"/>
  <c r="AS309" i="14"/>
  <c r="AE329" i="12"/>
  <c r="AG329" i="12" s="1"/>
  <c r="AH329" i="12" s="1"/>
  <c r="AM329" i="12" s="1"/>
  <c r="AT309" i="14" l="1"/>
  <c r="AJ329" i="12"/>
  <c r="AI329" i="12"/>
  <c r="AL329" i="12"/>
  <c r="AX309" i="14" l="1"/>
  <c r="AW309" i="14"/>
  <c r="AK329" i="12"/>
  <c r="AO329" i="12" s="1"/>
  <c r="AY309" i="14" l="1"/>
  <c r="AZ309" i="14" s="1"/>
  <c r="AN329" i="12"/>
  <c r="AP329" i="12" s="1"/>
  <c r="AQ329" i="12" s="1"/>
  <c r="AV329" i="12" s="1"/>
  <c r="BD309" i="14" l="1"/>
  <c r="BE309" i="14"/>
  <c r="BB309" i="14"/>
  <c r="BA309" i="14"/>
  <c r="BC309" i="14" s="1"/>
  <c r="AU329" i="12"/>
  <c r="AR329" i="12"/>
  <c r="AS329" i="12"/>
  <c r="BF309" i="14" l="1"/>
  <c r="BG309" i="14"/>
  <c r="AT329" i="12"/>
  <c r="AW329" i="12" s="1"/>
  <c r="BH309" i="14" l="1"/>
  <c r="BI309" i="14" s="1"/>
  <c r="AX329" i="12"/>
  <c r="AY329" i="12" s="1"/>
  <c r="AZ329" i="12" s="1"/>
  <c r="BA329" i="12" s="1"/>
  <c r="BM309" i="14" l="1"/>
  <c r="BN309" i="14"/>
  <c r="BJ309" i="14"/>
  <c r="BK309" i="14"/>
  <c r="BE329" i="12"/>
  <c r="BB329" i="12"/>
  <c r="BC329" i="12" s="1"/>
  <c r="BD329" i="12"/>
  <c r="BL309" i="14" l="1"/>
  <c r="BF329" i="12"/>
  <c r="BG329" i="12"/>
  <c r="BP309" i="14" l="1"/>
  <c r="BO309" i="14"/>
  <c r="BH329" i="12"/>
  <c r="BI329" i="12" s="1"/>
  <c r="BK329" i="12" s="1"/>
  <c r="BQ309" i="14" l="1"/>
  <c r="BR309" i="14" s="1"/>
  <c r="BM329" i="12"/>
  <c r="BN329" i="12"/>
  <c r="BJ329" i="12"/>
  <c r="BL329" i="12" s="1"/>
  <c r="BV309" i="14" l="1"/>
  <c r="BW309" i="14"/>
  <c r="BT309" i="14"/>
  <c r="BS309" i="14"/>
  <c r="BO329" i="12"/>
  <c r="BP329" i="12"/>
  <c r="BU309" i="14" l="1"/>
  <c r="BY309" i="14"/>
  <c r="BX309" i="14"/>
  <c r="BQ329" i="12"/>
  <c r="BR329" i="12" s="1"/>
  <c r="BV329" i="12" s="1"/>
  <c r="BZ309" i="14" l="1"/>
  <c r="CA309" i="14" s="1"/>
  <c r="BS329" i="12"/>
  <c r="BT329" i="12"/>
  <c r="BU329" i="12" s="1"/>
  <c r="BX329" i="12" s="1"/>
  <c r="BW329" i="12"/>
  <c r="CE309" i="14" l="1"/>
  <c r="CF309" i="14"/>
  <c r="CC309" i="14"/>
  <c r="CB309" i="14"/>
  <c r="BY329" i="12"/>
  <c r="BZ329" i="12" s="1"/>
  <c r="CA329" i="12" s="1"/>
  <c r="CE329" i="12" s="1"/>
  <c r="CD309" i="14" l="1"/>
  <c r="CG309" i="14"/>
  <c r="CH309" i="14"/>
  <c r="CF329" i="12"/>
  <c r="CB329" i="12"/>
  <c r="CC329" i="12"/>
  <c r="CI309" i="14" l="1"/>
  <c r="CJ309" i="14" s="1"/>
  <c r="CD329" i="12"/>
  <c r="CG329" i="12" s="1"/>
  <c r="CN309" i="14" l="1"/>
  <c r="CO309" i="14"/>
  <c r="CK309" i="14"/>
  <c r="CL309" i="14"/>
  <c r="CH329" i="12"/>
  <c r="CI329" i="12" s="1"/>
  <c r="CJ329" i="12" s="1"/>
  <c r="CL329" i="12" s="1"/>
  <c r="CM309" i="14" l="1"/>
  <c r="CK329" i="12"/>
  <c r="CM329" i="12" s="1"/>
  <c r="CO329" i="12"/>
  <c r="CN329" i="12"/>
  <c r="CQ309" i="14" l="1"/>
  <c r="CP309" i="14"/>
  <c r="CP329" i="12"/>
  <c r="CQ329" i="12"/>
  <c r="CR309" i="14" l="1"/>
  <c r="CS309" i="14" s="1"/>
  <c r="CR329" i="12"/>
  <c r="CS329" i="12" s="1"/>
  <c r="CU329" i="12" s="1"/>
  <c r="CW309" i="14" l="1"/>
  <c r="CX309" i="14"/>
  <c r="CU309" i="14"/>
  <c r="CT309" i="14"/>
  <c r="CT329" i="12"/>
  <c r="CV329" i="12" s="1"/>
  <c r="CX329" i="12"/>
  <c r="CW329" i="12"/>
  <c r="CY329" i="12" s="1"/>
  <c r="CV309" i="14" l="1"/>
  <c r="CZ309" i="14"/>
  <c r="CY309" i="14"/>
  <c r="CZ329" i="12"/>
  <c r="DA329" i="12" s="1"/>
  <c r="DB329" i="12" s="1"/>
  <c r="DD329" i="12" s="1"/>
  <c r="DA309" i="14" l="1"/>
  <c r="DB309" i="14" s="1"/>
  <c r="DC329" i="12"/>
  <c r="DE329" i="12" s="1"/>
  <c r="DG329" i="12"/>
  <c r="DF329" i="12"/>
  <c r="DF309" i="14" l="1"/>
  <c r="DG309" i="14"/>
  <c r="DD309" i="14"/>
  <c r="DC309" i="14"/>
  <c r="DE309" i="14" s="1"/>
  <c r="DI329" i="12"/>
  <c r="DH329" i="12"/>
  <c r="DI309" i="14" l="1"/>
  <c r="DH309" i="14"/>
  <c r="DJ329" i="12"/>
  <c r="DK329" i="12" s="1"/>
  <c r="DJ309" i="14" l="1"/>
  <c r="DK309" i="14" s="1"/>
  <c r="DM329" i="12"/>
  <c r="DP329" i="12"/>
  <c r="DO329" i="12"/>
  <c r="DL329" i="12"/>
  <c r="DN329" i="12" s="1"/>
  <c r="DO309" i="14" l="1"/>
  <c r="DP309" i="14"/>
  <c r="DM309" i="14"/>
  <c r="DL309" i="14"/>
  <c r="DQ329" i="12"/>
  <c r="DR329" i="12"/>
  <c r="DN309" i="14" l="1"/>
  <c r="DR309" i="14"/>
  <c r="DQ309" i="14"/>
  <c r="DS329" i="12"/>
  <c r="DT329" i="12" s="1"/>
  <c r="DY329" i="12" s="1"/>
  <c r="DS309" i="14" l="1"/>
  <c r="DT309" i="14" s="1"/>
  <c r="DU329" i="12"/>
  <c r="DV329" i="12"/>
  <c r="DW329" i="12" s="1"/>
  <c r="EA329" i="12" s="1"/>
  <c r="DX329" i="12"/>
  <c r="DX309" i="14" l="1"/>
  <c r="DY309" i="14"/>
  <c r="DV309" i="14"/>
  <c r="DU309" i="14"/>
  <c r="DZ329" i="12"/>
  <c r="EB329" i="12" s="1"/>
  <c r="EC329" i="12" s="1"/>
  <c r="EG329" i="12" s="1"/>
  <c r="DW309" i="14" l="1"/>
  <c r="EA309" i="14"/>
  <c r="DZ309" i="14"/>
  <c r="EE329" i="12"/>
  <c r="EH329" i="12"/>
  <c r="ED329" i="12"/>
  <c r="EF329" i="12" s="1"/>
  <c r="EB309" i="14" l="1"/>
  <c r="EC309" i="14" s="1"/>
  <c r="EJ329" i="12"/>
  <c r="EI329" i="12"/>
  <c r="EG309" i="14" l="1"/>
  <c r="EH309" i="14"/>
  <c r="EE309" i="14"/>
  <c r="ED309" i="14"/>
  <c r="EK329" i="12"/>
  <c r="EL329" i="12" s="1"/>
  <c r="EM329" i="12" s="1"/>
  <c r="EF309" i="14" l="1"/>
  <c r="EJ309" i="14"/>
  <c r="EI309" i="14"/>
  <c r="EN329" i="12"/>
  <c r="EO329" i="12" s="1"/>
  <c r="EQ329" i="12"/>
  <c r="EP329" i="12"/>
  <c r="EK309" i="14" l="1"/>
  <c r="EL309" i="14" s="1"/>
  <c r="ES329" i="12"/>
  <c r="ER329" i="12"/>
  <c r="EP309" i="14" l="1"/>
  <c r="EQ309" i="14"/>
  <c r="EN309" i="14"/>
  <c r="EM309" i="14"/>
  <c r="ET329" i="12"/>
  <c r="EU329" i="12" s="1"/>
  <c r="EV329" i="12" s="1"/>
  <c r="EO309" i="14" l="1"/>
  <c r="ER309" i="14"/>
  <c r="ES309" i="14"/>
  <c r="EW329" i="12"/>
  <c r="EX329" i="12" s="1"/>
  <c r="EZ329" i="12"/>
  <c r="EY329" i="12"/>
  <c r="ET309" i="14" l="1"/>
  <c r="EU309" i="14" s="1"/>
  <c r="FB329" i="12"/>
  <c r="FA329" i="12"/>
  <c r="EY309" i="14" l="1"/>
  <c r="EZ309" i="14"/>
  <c r="EV309" i="14"/>
  <c r="EW309" i="14"/>
  <c r="FC329" i="12"/>
  <c r="FD329" i="12" s="1"/>
  <c r="FE329" i="12" s="1"/>
  <c r="EX309" i="14" l="1"/>
  <c r="FI329" i="12"/>
  <c r="FH329" i="12"/>
  <c r="FF329" i="12"/>
  <c r="FG329" i="12" s="1"/>
  <c r="FK329" i="12" s="1"/>
  <c r="FA309" i="14" l="1"/>
  <c r="FB309" i="14"/>
  <c r="FJ329" i="12"/>
  <c r="FL329" i="12" s="1"/>
  <c r="FM329" i="12" s="1"/>
  <c r="FN329" i="12" s="1"/>
  <c r="FC309" i="14" l="1"/>
  <c r="FD309" i="14" s="1"/>
  <c r="FE309" i="14" s="1"/>
  <c r="FO329" i="12"/>
  <c r="FP329" i="12" s="1"/>
  <c r="FR329" i="12"/>
  <c r="FQ329" i="12"/>
  <c r="FH309" i="14" l="1"/>
  <c r="FI309" i="14"/>
  <c r="FF309" i="14"/>
  <c r="FG309" i="14" s="1"/>
  <c r="FT329" i="12"/>
  <c r="FS329" i="12"/>
  <c r="FJ309" i="14" l="1"/>
  <c r="FK309" i="14"/>
  <c r="FU329" i="12"/>
  <c r="FV329" i="12" s="1"/>
  <c r="FX329" i="12" s="1"/>
  <c r="FL309" i="14" l="1"/>
  <c r="FM309" i="14" s="1"/>
  <c r="FN309" i="14" s="1"/>
  <c r="FW329" i="12"/>
  <c r="FY329" i="12" s="1"/>
  <c r="GA329" i="12"/>
  <c r="FZ329" i="12"/>
  <c r="GB329" i="12" s="1"/>
  <c r="FQ309" i="14" l="1"/>
  <c r="FR309" i="14"/>
  <c r="FO309" i="14"/>
  <c r="FP309" i="14" s="1"/>
  <c r="GC329" i="12"/>
  <c r="GD329" i="12" s="1"/>
  <c r="GE329" i="12" s="1"/>
  <c r="GG329" i="12" s="1"/>
  <c r="FT309" i="14" l="1"/>
  <c r="FS309" i="14"/>
  <c r="GF329" i="12"/>
  <c r="GH329" i="12" s="1"/>
  <c r="GI329" i="12"/>
  <c r="GJ329" i="12"/>
  <c r="GK329" i="12" s="1"/>
  <c r="FU309" i="14" l="1"/>
  <c r="FV309" i="14" s="1"/>
  <c r="FX309" i="14" s="1"/>
  <c r="GL329" i="12"/>
  <c r="GM329" i="12" s="1"/>
  <c r="GN329" i="12" s="1"/>
  <c r="GR329" i="12" s="1"/>
  <c r="FZ309" i="14" l="1"/>
  <c r="GA309" i="14"/>
  <c r="FW309" i="14"/>
  <c r="FY309" i="14" s="1"/>
  <c r="GS329" i="12"/>
  <c r="GP329" i="12"/>
  <c r="GO329" i="12"/>
  <c r="GB309" i="14" l="1"/>
  <c r="GC309" i="14"/>
  <c r="GQ329" i="12"/>
  <c r="GT329" i="12" s="1"/>
  <c r="GD309" i="14" l="1"/>
  <c r="GE309" i="14" s="1"/>
  <c r="GU329" i="12"/>
  <c r="GV329" i="12" s="1"/>
  <c r="GW329" i="12" s="1"/>
  <c r="GY329" i="12" s="1"/>
  <c r="GI309" i="14" l="1"/>
  <c r="GJ309" i="14"/>
  <c r="GF309" i="14"/>
  <c r="GG309" i="14"/>
  <c r="GX329" i="12"/>
  <c r="GZ329" i="12" s="1"/>
  <c r="HB329" i="12"/>
  <c r="HA329" i="12"/>
  <c r="GH309" i="14" l="1"/>
  <c r="HC329" i="12"/>
  <c r="M329" i="12"/>
  <c r="HD329" i="12"/>
  <c r="GK309" i="14" l="1"/>
  <c r="GL309" i="14"/>
  <c r="HE329" i="12"/>
  <c r="HF329" i="12" s="1"/>
  <c r="C329" i="12"/>
  <c r="O331" i="12"/>
  <c r="M330" i="12"/>
  <c r="C330" i="12" s="1"/>
  <c r="GM309" i="14" l="1"/>
  <c r="GN309" i="14" s="1"/>
  <c r="GO309" i="14" s="1"/>
  <c r="F330" i="12"/>
  <c r="H330" i="12" s="1"/>
  <c r="G330" i="12"/>
  <c r="I330" i="12" s="1"/>
  <c r="P331" i="12"/>
  <c r="O330" i="12"/>
  <c r="F329" i="12"/>
  <c r="H329" i="12" s="1"/>
  <c r="G329" i="12"/>
  <c r="I329" i="12" s="1"/>
  <c r="GR309" i="14" l="1"/>
  <c r="GS309" i="14"/>
  <c r="GP309" i="14"/>
  <c r="GQ309" i="14" s="1"/>
  <c r="Q331" i="12"/>
  <c r="U331" i="12"/>
  <c r="T331" i="12"/>
  <c r="R331" i="12"/>
  <c r="GT309" i="14" l="1"/>
  <c r="GU309" i="14"/>
  <c r="S331" i="12"/>
  <c r="GV309" i="14" l="1"/>
  <c r="GW309" i="14" s="1"/>
  <c r="GX309" i="14" s="1"/>
  <c r="W331" i="12"/>
  <c r="V331" i="12"/>
  <c r="X331" i="12" s="1"/>
  <c r="Y331" i="12" s="1"/>
  <c r="HA309" i="14" l="1"/>
  <c r="HB309" i="14"/>
  <c r="GY309" i="14"/>
  <c r="GZ309" i="14" s="1"/>
  <c r="AD331" i="12"/>
  <c r="AC331" i="12"/>
  <c r="Z331" i="12"/>
  <c r="AA331" i="12"/>
  <c r="M309" i="14" l="1"/>
  <c r="HD309" i="14"/>
  <c r="HC309" i="14"/>
  <c r="HE309" i="14" s="1"/>
  <c r="HF309" i="14" s="1"/>
  <c r="AB331" i="12"/>
  <c r="M310" i="14" l="1"/>
  <c r="C310" i="14" s="1"/>
  <c r="C309" i="14"/>
  <c r="O311" i="14"/>
  <c r="AF331" i="12"/>
  <c r="AE331" i="12"/>
  <c r="AG331" i="12" s="1"/>
  <c r="AH331" i="12" s="1"/>
  <c r="F309" i="14" l="1"/>
  <c r="H309" i="14" s="1"/>
  <c r="G309" i="14"/>
  <c r="I309" i="14" s="1"/>
  <c r="O310" i="14"/>
  <c r="P311" i="14"/>
  <c r="R311" i="14" s="1"/>
  <c r="G310" i="14"/>
  <c r="I310" i="14" s="1"/>
  <c r="F310" i="14"/>
  <c r="H310" i="14" s="1"/>
  <c r="AJ331" i="12"/>
  <c r="AM331" i="12"/>
  <c r="AL331" i="12"/>
  <c r="AI331" i="12"/>
  <c r="AK331" i="12" s="1"/>
  <c r="Q311" i="14" l="1"/>
  <c r="S311" i="14" s="1"/>
  <c r="T311" i="14"/>
  <c r="U311" i="14"/>
  <c r="AO331" i="12"/>
  <c r="AN331" i="12"/>
  <c r="W311" i="14" l="1"/>
  <c r="V311" i="14"/>
  <c r="AP331" i="12"/>
  <c r="AQ331" i="12" s="1"/>
  <c r="AR331" i="12" s="1"/>
  <c r="X311" i="14" l="1"/>
  <c r="Y311" i="14" s="1"/>
  <c r="AS331" i="12"/>
  <c r="AV331" i="12"/>
  <c r="AU331" i="12"/>
  <c r="AT331" i="12"/>
  <c r="AC311" i="14" l="1"/>
  <c r="AD311" i="14"/>
  <c r="AA311" i="14"/>
  <c r="Z311" i="14"/>
  <c r="AW331" i="12"/>
  <c r="AX331" i="12"/>
  <c r="AB311" i="14" l="1"/>
  <c r="AF311" i="14"/>
  <c r="AE311" i="14"/>
  <c r="AY331" i="12"/>
  <c r="AZ331" i="12" s="1"/>
  <c r="BE331" i="12" s="1"/>
  <c r="AG311" i="14" l="1"/>
  <c r="AH311" i="14" s="1"/>
  <c r="BA331" i="12"/>
  <c r="BB331" i="12"/>
  <c r="BC331" i="12" s="1"/>
  <c r="BD331" i="12"/>
  <c r="AL311" i="14" l="1"/>
  <c r="AM311" i="14"/>
  <c r="AJ311" i="14"/>
  <c r="AI311" i="14"/>
  <c r="BF331" i="12"/>
  <c r="BG331" i="12"/>
  <c r="AK311" i="14" l="1"/>
  <c r="AN311" i="14"/>
  <c r="AO311" i="14"/>
  <c r="BH331" i="12"/>
  <c r="BI331" i="12" s="1"/>
  <c r="BJ331" i="12" s="1"/>
  <c r="AP311" i="14" l="1"/>
  <c r="AQ311" i="14" s="1"/>
  <c r="AR311" i="14" s="1"/>
  <c r="BN331" i="12"/>
  <c r="BK331" i="12"/>
  <c r="BL331" i="12" s="1"/>
  <c r="BM331" i="12"/>
  <c r="AU311" i="14" l="1"/>
  <c r="AV311" i="14"/>
  <c r="AS311" i="14"/>
  <c r="AT311" i="14" s="1"/>
  <c r="BP331" i="12"/>
  <c r="BO331" i="12"/>
  <c r="AX311" i="14" l="1"/>
  <c r="AW311" i="14"/>
  <c r="BQ331" i="12"/>
  <c r="BR331" i="12" s="1"/>
  <c r="BS331" i="12" s="1"/>
  <c r="AY311" i="14" l="1"/>
  <c r="AZ311" i="14" s="1"/>
  <c r="BV331" i="12"/>
  <c r="BW331" i="12"/>
  <c r="BT331" i="12"/>
  <c r="BU331" i="12" s="1"/>
  <c r="BY331" i="12" s="1"/>
  <c r="BD311" i="14" l="1"/>
  <c r="BE311" i="14"/>
  <c r="BB311" i="14"/>
  <c r="BA311" i="14"/>
  <c r="BX331" i="12"/>
  <c r="BZ331" i="12" s="1"/>
  <c r="CA331" i="12" s="1"/>
  <c r="CB331" i="12" s="1"/>
  <c r="BC311" i="14" l="1"/>
  <c r="BG311" i="14"/>
  <c r="BF311" i="14"/>
  <c r="CF331" i="12"/>
  <c r="CE331" i="12"/>
  <c r="CC331" i="12"/>
  <c r="CD331" i="12" s="1"/>
  <c r="CH331" i="12" s="1"/>
  <c r="BH311" i="14" l="1"/>
  <c r="BI311" i="14" s="1"/>
  <c r="CG331" i="12"/>
  <c r="CI331" i="12" s="1"/>
  <c r="CJ331" i="12" s="1"/>
  <c r="CL331" i="12" s="1"/>
  <c r="BM311" i="14" l="1"/>
  <c r="BN311" i="14"/>
  <c r="BK311" i="14"/>
  <c r="BJ311" i="14"/>
  <c r="CK331" i="12"/>
  <c r="CN331" i="12"/>
  <c r="CO331" i="12"/>
  <c r="CM331" i="12"/>
  <c r="BL311" i="14" l="1"/>
  <c r="BP311" i="14"/>
  <c r="BO311" i="14"/>
  <c r="CQ331" i="12"/>
  <c r="CP331" i="12"/>
  <c r="BQ311" i="14" l="1"/>
  <c r="BR311" i="14" s="1"/>
  <c r="CR331" i="12"/>
  <c r="CS331" i="12" s="1"/>
  <c r="CU331" i="12" s="1"/>
  <c r="BV311" i="14" l="1"/>
  <c r="BW311" i="14"/>
  <c r="BT311" i="14"/>
  <c r="BS311" i="14"/>
  <c r="CW331" i="12"/>
  <c r="CX331" i="12"/>
  <c r="CT331" i="12"/>
  <c r="CV331" i="12" s="1"/>
  <c r="CZ331" i="12" s="1"/>
  <c r="BU311" i="14" l="1"/>
  <c r="BY311" i="14"/>
  <c r="BX311" i="14"/>
  <c r="CY331" i="12"/>
  <c r="DA331" i="12" s="1"/>
  <c r="DB331" i="12" s="1"/>
  <c r="DF331" i="12" s="1"/>
  <c r="BZ311" i="14" l="1"/>
  <c r="CA311" i="14" s="1"/>
  <c r="DD331" i="12"/>
  <c r="DG331" i="12"/>
  <c r="DC331" i="12"/>
  <c r="DE331" i="12" s="1"/>
  <c r="CE311" i="14" l="1"/>
  <c r="CF311" i="14"/>
  <c r="CC311" i="14"/>
  <c r="CB311" i="14"/>
  <c r="DH331" i="12"/>
  <c r="DI331" i="12"/>
  <c r="CD311" i="14" l="1"/>
  <c r="CH311" i="14"/>
  <c r="CG311" i="14"/>
  <c r="DJ331" i="12"/>
  <c r="DK331" i="12" s="1"/>
  <c r="CI311" i="14" l="1"/>
  <c r="CJ311" i="14" s="1"/>
  <c r="DL331" i="12"/>
  <c r="DP331" i="12"/>
  <c r="DO331" i="12"/>
  <c r="DM331" i="12"/>
  <c r="DN331" i="12" s="1"/>
  <c r="CN311" i="14" l="1"/>
  <c r="CO311" i="14"/>
  <c r="CL311" i="14"/>
  <c r="CK311" i="14"/>
  <c r="DR331" i="12"/>
  <c r="DQ331" i="12"/>
  <c r="CM311" i="14" l="1"/>
  <c r="CP311" i="14" s="1"/>
  <c r="DS331" i="12"/>
  <c r="DT331" i="12" s="1"/>
  <c r="DU331" i="12" s="1"/>
  <c r="CQ311" i="14" l="1"/>
  <c r="CR311" i="14" s="1"/>
  <c r="CS311" i="14" s="1"/>
  <c r="DV331" i="12"/>
  <c r="DX331" i="12"/>
  <c r="DY331" i="12"/>
  <c r="DW331" i="12"/>
  <c r="CW311" i="14" l="1"/>
  <c r="CX311" i="14"/>
  <c r="CT311" i="14"/>
  <c r="CU311" i="14"/>
  <c r="DZ331" i="12"/>
  <c r="EA331" i="12"/>
  <c r="CV311" i="14" l="1"/>
  <c r="EB331" i="12"/>
  <c r="EC331" i="12" s="1"/>
  <c r="EE331" i="12" s="1"/>
  <c r="CZ311" i="14" l="1"/>
  <c r="CY311" i="14"/>
  <c r="ED331" i="12"/>
  <c r="EF331" i="12" s="1"/>
  <c r="EG331" i="12"/>
  <c r="EH331" i="12"/>
  <c r="DA311" i="14" l="1"/>
  <c r="DB311" i="14" s="1"/>
  <c r="EJ331" i="12"/>
  <c r="EI331" i="12"/>
  <c r="DF311" i="14" l="1"/>
  <c r="DG311" i="14"/>
  <c r="DD311" i="14"/>
  <c r="DC311" i="14"/>
  <c r="DE311" i="14" s="1"/>
  <c r="EK331" i="12"/>
  <c r="EL331" i="12" s="1"/>
  <c r="EN331" i="12" s="1"/>
  <c r="DI311" i="14" l="1"/>
  <c r="DH311" i="14"/>
  <c r="EP331" i="12"/>
  <c r="EQ331" i="12"/>
  <c r="EM331" i="12"/>
  <c r="EO331" i="12" s="1"/>
  <c r="ES331" i="12" s="1"/>
  <c r="DJ311" i="14" l="1"/>
  <c r="DK311" i="14" s="1"/>
  <c r="ER331" i="12"/>
  <c r="ET331" i="12" s="1"/>
  <c r="EU331" i="12" s="1"/>
  <c r="DO311" i="14" l="1"/>
  <c r="DP311" i="14"/>
  <c r="DM311" i="14"/>
  <c r="DL311" i="14"/>
  <c r="EV331" i="12"/>
  <c r="EZ331" i="12"/>
  <c r="EW331" i="12"/>
  <c r="EX331" i="12" s="1"/>
  <c r="EY331" i="12"/>
  <c r="DN311" i="14" l="1"/>
  <c r="DR311" i="14"/>
  <c r="DQ311" i="14"/>
  <c r="FA331" i="12"/>
  <c r="FB331" i="12"/>
  <c r="DS311" i="14" l="1"/>
  <c r="DT311" i="14" s="1"/>
  <c r="FC331" i="12"/>
  <c r="FD331" i="12" s="1"/>
  <c r="FF331" i="12" s="1"/>
  <c r="DX311" i="14" l="1"/>
  <c r="DY311" i="14"/>
  <c r="DV311" i="14"/>
  <c r="DU311" i="14"/>
  <c r="DW311" i="14" s="1"/>
  <c r="FI331" i="12"/>
  <c r="FH331" i="12"/>
  <c r="FE331" i="12"/>
  <c r="FG331" i="12" s="1"/>
  <c r="FJ331" i="12" s="1"/>
  <c r="EA311" i="14" l="1"/>
  <c r="DZ311" i="14"/>
  <c r="FK331" i="12"/>
  <c r="FL331" i="12" s="1"/>
  <c r="FM331" i="12" s="1"/>
  <c r="FO331" i="12" s="1"/>
  <c r="EB311" i="14" l="1"/>
  <c r="EC311" i="14" s="1"/>
  <c r="FN331" i="12"/>
  <c r="FQ331" i="12"/>
  <c r="FR331" i="12"/>
  <c r="FP331" i="12"/>
  <c r="FS331" i="12" s="1"/>
  <c r="EG311" i="14" l="1"/>
  <c r="EH311" i="14"/>
  <c r="EE311" i="14"/>
  <c r="ED311" i="14"/>
  <c r="FT331" i="12"/>
  <c r="FU331" i="12" s="1"/>
  <c r="FV331" i="12" s="1"/>
  <c r="EF311" i="14" l="1"/>
  <c r="EI311" i="14"/>
  <c r="EJ311" i="14"/>
  <c r="FX331" i="12"/>
  <c r="FW331" i="12"/>
  <c r="FY331" i="12" s="1"/>
  <c r="FZ331" i="12"/>
  <c r="GA331" i="12"/>
  <c r="EK311" i="14" l="1"/>
  <c r="EL311" i="14" s="1"/>
  <c r="GB331" i="12"/>
  <c r="GC331" i="12"/>
  <c r="EP311" i="14" l="1"/>
  <c r="EQ311" i="14"/>
  <c r="EM311" i="14"/>
  <c r="EN311" i="14"/>
  <c r="GD331" i="12"/>
  <c r="GE331" i="12" s="1"/>
  <c r="GF331" i="12" s="1"/>
  <c r="EO311" i="14" l="1"/>
  <c r="GG331" i="12"/>
  <c r="GI331" i="12"/>
  <c r="GJ331" i="12"/>
  <c r="GH331" i="12"/>
  <c r="ES311" i="14" l="1"/>
  <c r="ER311" i="14"/>
  <c r="GL331" i="12"/>
  <c r="GK331" i="12"/>
  <c r="ET311" i="14" l="1"/>
  <c r="EU311" i="14" s="1"/>
  <c r="GM331" i="12"/>
  <c r="GN331" i="12" s="1"/>
  <c r="GP331" i="12" s="1"/>
  <c r="EY311" i="14" l="1"/>
  <c r="EZ311" i="14"/>
  <c r="EW311" i="14"/>
  <c r="EV311" i="14"/>
  <c r="EX311" i="14" s="1"/>
  <c r="GS331" i="12"/>
  <c r="GR331" i="12"/>
  <c r="GO331" i="12"/>
  <c r="GQ331" i="12" s="1"/>
  <c r="GU331" i="12" s="1"/>
  <c r="FB311" i="14" l="1"/>
  <c r="FA311" i="14"/>
  <c r="GT331" i="12"/>
  <c r="GV331" i="12" s="1"/>
  <c r="GW331" i="12" s="1"/>
  <c r="GY331" i="12" s="1"/>
  <c r="FC311" i="14" l="1"/>
  <c r="FD311" i="14" s="1"/>
  <c r="GX331" i="12"/>
  <c r="GZ331" i="12" s="1"/>
  <c r="HA331" i="12"/>
  <c r="HB331" i="12"/>
  <c r="FH311" i="14" l="1"/>
  <c r="FI311" i="14"/>
  <c r="FF311" i="14"/>
  <c r="FE311" i="14"/>
  <c r="HD331" i="12"/>
  <c r="M331" i="12"/>
  <c r="HC331" i="12"/>
  <c r="FG311" i="14" l="1"/>
  <c r="FJ311" i="14"/>
  <c r="FK311" i="14"/>
  <c r="HE331" i="12"/>
  <c r="HF331" i="12" s="1"/>
  <c r="M332" i="12"/>
  <c r="C332" i="12" s="1"/>
  <c r="O333" i="12"/>
  <c r="C331" i="12"/>
  <c r="FL311" i="14" l="1"/>
  <c r="FM311" i="14" s="1"/>
  <c r="FN311" i="14" s="1"/>
  <c r="O332" i="12"/>
  <c r="P333" i="12"/>
  <c r="Q333" i="12"/>
  <c r="R333" i="12"/>
  <c r="F331" i="12"/>
  <c r="H331" i="12" s="1"/>
  <c r="G331" i="12"/>
  <c r="I331" i="12" s="1"/>
  <c r="G332" i="12"/>
  <c r="I332" i="12" s="1"/>
  <c r="F332" i="12"/>
  <c r="H332" i="12" s="1"/>
  <c r="FQ311" i="14" l="1"/>
  <c r="FR311" i="14"/>
  <c r="FO311" i="14"/>
  <c r="FP311" i="14" s="1"/>
  <c r="S333" i="12"/>
  <c r="T333" i="12"/>
  <c r="U333" i="12"/>
  <c r="FS311" i="14" l="1"/>
  <c r="FT311" i="14"/>
  <c r="W333" i="12"/>
  <c r="V333" i="12"/>
  <c r="FU311" i="14" l="1"/>
  <c r="FV311" i="14" s="1"/>
  <c r="FW311" i="14" s="1"/>
  <c r="X333" i="12"/>
  <c r="Y333" i="12" s="1"/>
  <c r="FZ311" i="14" l="1"/>
  <c r="GA311" i="14"/>
  <c r="FX311" i="14"/>
  <c r="FY311" i="14" s="1"/>
  <c r="AA333" i="12"/>
  <c r="AC333" i="12"/>
  <c r="AD333" i="12"/>
  <c r="Z333" i="12"/>
  <c r="GB311" i="14" l="1"/>
  <c r="GC311" i="14"/>
  <c r="AB333" i="12"/>
  <c r="AF333" i="12" s="1"/>
  <c r="GD311" i="14" l="1"/>
  <c r="GE311" i="14" s="1"/>
  <c r="GF311" i="14" s="1"/>
  <c r="AE333" i="12"/>
  <c r="AG333" i="12" s="1"/>
  <c r="AH333" i="12" s="1"/>
  <c r="AI333" i="12" s="1"/>
  <c r="GI311" i="14" l="1"/>
  <c r="GJ311" i="14"/>
  <c r="GG311" i="14"/>
  <c r="GH311" i="14" s="1"/>
  <c r="AJ333" i="12"/>
  <c r="AK333" i="12" s="1"/>
  <c r="AL333" i="12"/>
  <c r="AM333" i="12"/>
  <c r="GK311" i="14" l="1"/>
  <c r="GL311" i="14"/>
  <c r="AO333" i="12"/>
  <c r="AN333" i="12"/>
  <c r="GM311" i="14" l="1"/>
  <c r="GN311" i="14" s="1"/>
  <c r="GO311" i="14" s="1"/>
  <c r="AP333" i="12"/>
  <c r="AQ333" i="12" s="1"/>
  <c r="AR333" i="12" s="1"/>
  <c r="GR311" i="14" l="1"/>
  <c r="GS311" i="14"/>
  <c r="GP311" i="14"/>
  <c r="GQ311" i="14" s="1"/>
  <c r="AS333" i="12"/>
  <c r="AT333" i="12" s="1"/>
  <c r="AV333" i="12"/>
  <c r="AU333" i="12"/>
  <c r="GU311" i="14" l="1"/>
  <c r="GT311" i="14"/>
  <c r="AW333" i="12"/>
  <c r="AX333" i="12"/>
  <c r="GV311" i="14" l="1"/>
  <c r="GW311" i="14" s="1"/>
  <c r="AY333" i="12"/>
  <c r="AZ333" i="12" s="1"/>
  <c r="HA311" i="14" l="1"/>
  <c r="HB311" i="14"/>
  <c r="GY311" i="14"/>
  <c r="GX311" i="14"/>
  <c r="BD333" i="12"/>
  <c r="BE333" i="12"/>
  <c r="BA333" i="12"/>
  <c r="BB333" i="12"/>
  <c r="GZ311" i="14" l="1"/>
  <c r="M311" i="14"/>
  <c r="HD311" i="14"/>
  <c r="HC311" i="14"/>
  <c r="HE311" i="14" s="1"/>
  <c r="HF311" i="14" s="1"/>
  <c r="BC333" i="12"/>
  <c r="M312" i="14" l="1"/>
  <c r="C312" i="14" s="1"/>
  <c r="O313" i="14"/>
  <c r="C311" i="14"/>
  <c r="BG333" i="12"/>
  <c r="BF333" i="12"/>
  <c r="G311" i="14" l="1"/>
  <c r="I311" i="14" s="1"/>
  <c r="F311" i="14"/>
  <c r="H311" i="14" s="1"/>
  <c r="P313" i="14"/>
  <c r="Q313" i="14" s="1"/>
  <c r="O312" i="14"/>
  <c r="G312" i="14"/>
  <c r="I312" i="14" s="1"/>
  <c r="F312" i="14"/>
  <c r="H312" i="14" s="1"/>
  <c r="BH333" i="12"/>
  <c r="BI333" i="12" s="1"/>
  <c r="BJ333" i="12" s="1"/>
  <c r="T313" i="14" l="1"/>
  <c r="U313" i="14"/>
  <c r="R313" i="14"/>
  <c r="S313" i="14" s="1"/>
  <c r="BK333" i="12"/>
  <c r="BL333" i="12" s="1"/>
  <c r="BM333" i="12"/>
  <c r="BN333" i="12"/>
  <c r="V313" i="14" l="1"/>
  <c r="W313" i="14"/>
  <c r="BP333" i="12"/>
  <c r="BO333" i="12"/>
  <c r="X313" i="14" l="1"/>
  <c r="Y313" i="14" s="1"/>
  <c r="Z313" i="14" s="1"/>
  <c r="BQ333" i="12"/>
  <c r="BR333" i="12" s="1"/>
  <c r="BS333" i="12" s="1"/>
  <c r="AC313" i="14" l="1"/>
  <c r="AD313" i="14"/>
  <c r="AA313" i="14"/>
  <c r="AB313" i="14" s="1"/>
  <c r="BT333" i="12"/>
  <c r="BW333" i="12"/>
  <c r="BV333" i="12"/>
  <c r="BU333" i="12"/>
  <c r="BY333" i="12" s="1"/>
  <c r="AE313" i="14" l="1"/>
  <c r="AF313" i="14"/>
  <c r="BX333" i="12"/>
  <c r="BZ333" i="12" s="1"/>
  <c r="CA333" i="12" s="1"/>
  <c r="CB333" i="12" s="1"/>
  <c r="AG313" i="14" l="1"/>
  <c r="AH313" i="14" s="1"/>
  <c r="CC333" i="12"/>
  <c r="CF333" i="12"/>
  <c r="CE333" i="12"/>
  <c r="CD333" i="12"/>
  <c r="CH333" i="12" s="1"/>
  <c r="AL313" i="14" l="1"/>
  <c r="AM313" i="14"/>
  <c r="AI313" i="14"/>
  <c r="AJ313" i="14"/>
  <c r="CG333" i="12"/>
  <c r="CI333" i="12" s="1"/>
  <c r="CJ333" i="12" s="1"/>
  <c r="CL333" i="12" s="1"/>
  <c r="AK313" i="14" l="1"/>
  <c r="CK333" i="12"/>
  <c r="CM333" i="12" s="1"/>
  <c r="CO333" i="12"/>
  <c r="CN333" i="12"/>
  <c r="AN313" i="14" l="1"/>
  <c r="AO313" i="14"/>
  <c r="CP333" i="12"/>
  <c r="CQ333" i="12"/>
  <c r="AP313" i="14" l="1"/>
  <c r="AQ313" i="14" s="1"/>
  <c r="AR313" i="14" s="1"/>
  <c r="CR333" i="12"/>
  <c r="CS333" i="12" s="1"/>
  <c r="CX333" i="12" s="1"/>
  <c r="AU313" i="14" l="1"/>
  <c r="AV313" i="14"/>
  <c r="AS313" i="14"/>
  <c r="AT313" i="14" s="1"/>
  <c r="CT333" i="12"/>
  <c r="CU333" i="12"/>
  <c r="CV333" i="12" s="1"/>
  <c r="CW333" i="12"/>
  <c r="AX313" i="14" l="1"/>
  <c r="AW313" i="14"/>
  <c r="CY333" i="12"/>
  <c r="CZ333" i="12"/>
  <c r="AY313" i="14" l="1"/>
  <c r="AZ313" i="14" s="1"/>
  <c r="DA333" i="12"/>
  <c r="DB333" i="12" s="1"/>
  <c r="DC333" i="12" s="1"/>
  <c r="BD313" i="14" l="1"/>
  <c r="BE313" i="14"/>
  <c r="BB313" i="14"/>
  <c r="BA313" i="14"/>
  <c r="DF333" i="12"/>
  <c r="DG333" i="12"/>
  <c r="DD333" i="12"/>
  <c r="DE333" i="12" s="1"/>
  <c r="DI333" i="12" s="1"/>
  <c r="BC313" i="14" l="1"/>
  <c r="BF313" i="14"/>
  <c r="BG313" i="14"/>
  <c r="DH333" i="12"/>
  <c r="DJ333" i="12" s="1"/>
  <c r="DK333" i="12" s="1"/>
  <c r="DL333" i="12" s="1"/>
  <c r="BH313" i="14" l="1"/>
  <c r="BI313" i="14" s="1"/>
  <c r="BJ313" i="14" s="1"/>
  <c r="DM333" i="12"/>
  <c r="DP333" i="12"/>
  <c r="DO333" i="12"/>
  <c r="DN333" i="12"/>
  <c r="DR333" i="12" s="1"/>
  <c r="BM313" i="14" l="1"/>
  <c r="BN313" i="14"/>
  <c r="BK313" i="14"/>
  <c r="BL313" i="14" s="1"/>
  <c r="DQ333" i="12"/>
  <c r="DS333" i="12" s="1"/>
  <c r="DT333" i="12" s="1"/>
  <c r="DX333" i="12" s="1"/>
  <c r="BP313" i="14" l="1"/>
  <c r="BO313" i="14"/>
  <c r="DV333" i="12"/>
  <c r="DU333" i="12"/>
  <c r="DW333" i="12" s="1"/>
  <c r="DY333" i="12"/>
  <c r="BQ313" i="14" l="1"/>
  <c r="BR313" i="14" s="1"/>
  <c r="BT313" i="14" s="1"/>
  <c r="DZ333" i="12"/>
  <c r="EA333" i="12"/>
  <c r="BV313" i="14" l="1"/>
  <c r="BW313" i="14"/>
  <c r="BS313" i="14"/>
  <c r="BU313" i="14" s="1"/>
  <c r="EB333" i="12"/>
  <c r="EC333" i="12" s="1"/>
  <c r="EE333" i="12" s="1"/>
  <c r="BY313" i="14" l="1"/>
  <c r="BX313" i="14"/>
  <c r="ED333" i="12"/>
  <c r="EH333" i="12"/>
  <c r="EG333" i="12"/>
  <c r="EF333" i="12"/>
  <c r="BZ313" i="14" l="1"/>
  <c r="CA313" i="14" s="1"/>
  <c r="EI333" i="12"/>
  <c r="EJ333" i="12"/>
  <c r="CE313" i="14" l="1"/>
  <c r="CF313" i="14"/>
  <c r="CC313" i="14"/>
  <c r="CB313" i="14"/>
  <c r="EK333" i="12"/>
  <c r="EL333" i="12" s="1"/>
  <c r="EN333" i="12" s="1"/>
  <c r="CD313" i="14" l="1"/>
  <c r="CH313" i="14"/>
  <c r="CG313" i="14"/>
  <c r="EQ333" i="12"/>
  <c r="EP333" i="12"/>
  <c r="EM333" i="12"/>
  <c r="EO333" i="12" s="1"/>
  <c r="ER333" i="12" s="1"/>
  <c r="CI313" i="14" l="1"/>
  <c r="CJ313" i="14" s="1"/>
  <c r="CL313" i="14" s="1"/>
  <c r="ES333" i="12"/>
  <c r="ET333" i="12" s="1"/>
  <c r="EU333" i="12" s="1"/>
  <c r="EW333" i="12" s="1"/>
  <c r="CN313" i="14" l="1"/>
  <c r="CO313" i="14"/>
  <c r="CK313" i="14"/>
  <c r="CM313" i="14" s="1"/>
  <c r="EV333" i="12"/>
  <c r="EX333" i="12" s="1"/>
  <c r="EZ333" i="12"/>
  <c r="EY333" i="12"/>
  <c r="CQ313" i="14" l="1"/>
  <c r="CP313" i="14"/>
  <c r="FA333" i="12"/>
  <c r="FB333" i="12"/>
  <c r="CR313" i="14" l="1"/>
  <c r="CS313" i="14" s="1"/>
  <c r="FC333" i="12"/>
  <c r="FD333" i="12" s="1"/>
  <c r="FH333" i="12" s="1"/>
  <c r="CW313" i="14" l="1"/>
  <c r="CX313" i="14"/>
  <c r="CU313" i="14"/>
  <c r="CT313" i="14"/>
  <c r="FE333" i="12"/>
  <c r="FF333" i="12"/>
  <c r="FI333" i="12"/>
  <c r="CV313" i="14" l="1"/>
  <c r="CY313" i="14" s="1"/>
  <c r="CZ313" i="14"/>
  <c r="FG333" i="12"/>
  <c r="FJ333" i="12" s="1"/>
  <c r="DA313" i="14" l="1"/>
  <c r="DB313" i="14" s="1"/>
  <c r="FK333" i="12"/>
  <c r="FL333" i="12" s="1"/>
  <c r="FM333" i="12" s="1"/>
  <c r="FN333" i="12" s="1"/>
  <c r="DF313" i="14" l="1"/>
  <c r="DG313" i="14"/>
  <c r="DC313" i="14"/>
  <c r="DD313" i="14"/>
  <c r="FQ333" i="12"/>
  <c r="FR333" i="12"/>
  <c r="FO333" i="12"/>
  <c r="FP333" i="12" s="1"/>
  <c r="FT333" i="12" s="1"/>
  <c r="DE313" i="14" l="1"/>
  <c r="FS333" i="12"/>
  <c r="FU333" i="12" s="1"/>
  <c r="FV333" i="12" s="1"/>
  <c r="GA333" i="12" s="1"/>
  <c r="DH313" i="14" l="1"/>
  <c r="DI313" i="14"/>
  <c r="FZ333" i="12"/>
  <c r="FX333" i="12"/>
  <c r="FW333" i="12"/>
  <c r="DJ313" i="14" l="1"/>
  <c r="DK313" i="14" s="1"/>
  <c r="FY333" i="12"/>
  <c r="GB333" i="12" s="1"/>
  <c r="DO313" i="14" l="1"/>
  <c r="DP313" i="14"/>
  <c r="DL313" i="14"/>
  <c r="DM313" i="14"/>
  <c r="GC333" i="12"/>
  <c r="GD333" i="12" s="1"/>
  <c r="GE333" i="12" s="1"/>
  <c r="GF333" i="12" s="1"/>
  <c r="DN313" i="14" l="1"/>
  <c r="GJ333" i="12"/>
  <c r="GI333" i="12"/>
  <c r="GG333" i="12"/>
  <c r="GH333" i="12" s="1"/>
  <c r="GL333" i="12" s="1"/>
  <c r="DQ313" i="14" l="1"/>
  <c r="DR313" i="14"/>
  <c r="GK333" i="12"/>
  <c r="GM333" i="12" s="1"/>
  <c r="GN333" i="12" s="1"/>
  <c r="GP333" i="12" s="1"/>
  <c r="DS313" i="14" l="1"/>
  <c r="DT313" i="14" s="1"/>
  <c r="DU313" i="14" s="1"/>
  <c r="GO333" i="12"/>
  <c r="GQ333" i="12" s="1"/>
  <c r="GS333" i="12"/>
  <c r="GR333" i="12"/>
  <c r="DX313" i="14" l="1"/>
  <c r="DY313" i="14"/>
  <c r="DV313" i="14"/>
  <c r="DW313" i="14" s="1"/>
  <c r="GT333" i="12"/>
  <c r="GU333" i="12"/>
  <c r="EA313" i="14" l="1"/>
  <c r="DZ313" i="14"/>
  <c r="GV333" i="12"/>
  <c r="GW333" i="12" s="1"/>
  <c r="HA333" i="12" s="1"/>
  <c r="EB313" i="14" l="1"/>
  <c r="EC313" i="14" s="1"/>
  <c r="EE313" i="14" s="1"/>
  <c r="GX333" i="12"/>
  <c r="GY333" i="12"/>
  <c r="HB333" i="12"/>
  <c r="EG313" i="14" l="1"/>
  <c r="EH313" i="14"/>
  <c r="ED313" i="14"/>
  <c r="EF313" i="14" s="1"/>
  <c r="GZ333" i="12"/>
  <c r="HC333" i="12" s="1"/>
  <c r="EJ313" i="14" l="1"/>
  <c r="EI313" i="14"/>
  <c r="HD333" i="12"/>
  <c r="HE333" i="12" s="1"/>
  <c r="HF333" i="12" s="1"/>
  <c r="M333" i="12"/>
  <c r="O335" i="12"/>
  <c r="O334" i="12" s="1"/>
  <c r="EK313" i="14" l="1"/>
  <c r="EL313" i="14" s="1"/>
  <c r="M334" i="12"/>
  <c r="C334" i="12" s="1"/>
  <c r="C333" i="12"/>
  <c r="P335" i="12"/>
  <c r="Q335" i="12" s="1"/>
  <c r="EP313" i="14" l="1"/>
  <c r="EQ313" i="14"/>
  <c r="EN313" i="14"/>
  <c r="EM313" i="14"/>
  <c r="EO313" i="14" s="1"/>
  <c r="R335" i="12"/>
  <c r="S335" i="12" s="1"/>
  <c r="U335" i="12"/>
  <c r="G333" i="12"/>
  <c r="I333" i="12" s="1"/>
  <c r="F333" i="12"/>
  <c r="H333" i="12" s="1"/>
  <c r="T335" i="12"/>
  <c r="G334" i="12"/>
  <c r="I334" i="12" s="1"/>
  <c r="F334" i="12"/>
  <c r="H334" i="12" s="1"/>
  <c r="ES313" i="14" l="1"/>
  <c r="ER313" i="14"/>
  <c r="W335" i="12"/>
  <c r="V335" i="12"/>
  <c r="X335" i="12" s="1"/>
  <c r="Y335" i="12" s="1"/>
  <c r="Z335" i="12" s="1"/>
  <c r="ET313" i="14" l="1"/>
  <c r="EU313" i="14" s="1"/>
  <c r="EW313" i="14" s="1"/>
  <c r="AA335" i="12"/>
  <c r="AB335" i="12" s="1"/>
  <c r="AD335" i="12"/>
  <c r="AC335" i="12"/>
  <c r="EY313" i="14" l="1"/>
  <c r="EZ313" i="14"/>
  <c r="EV313" i="14"/>
  <c r="EX313" i="14" s="1"/>
  <c r="AE335" i="12"/>
  <c r="AF335" i="12"/>
  <c r="FB313" i="14" l="1"/>
  <c r="FA313" i="14"/>
  <c r="AG335" i="12"/>
  <c r="AH335" i="12" s="1"/>
  <c r="AI335" i="12" s="1"/>
  <c r="FC313" i="14" l="1"/>
  <c r="FD313" i="14" s="1"/>
  <c r="AJ335" i="12"/>
  <c r="AK335" i="12" s="1"/>
  <c r="AL335" i="12"/>
  <c r="AM335" i="12"/>
  <c r="FH313" i="14" l="1"/>
  <c r="FI313" i="14"/>
  <c r="FF313" i="14"/>
  <c r="FE313" i="14"/>
  <c r="AN335" i="12"/>
  <c r="AO335" i="12"/>
  <c r="FG313" i="14" l="1"/>
  <c r="FJ313" i="14"/>
  <c r="FK313" i="14"/>
  <c r="AP335" i="12"/>
  <c r="AQ335" i="12" s="1"/>
  <c r="AV335" i="12" s="1"/>
  <c r="FL313" i="14" l="1"/>
  <c r="FM313" i="14" s="1"/>
  <c r="FN313" i="14" s="1"/>
  <c r="AU335" i="12"/>
  <c r="AS335" i="12"/>
  <c r="AR335" i="12"/>
  <c r="FQ313" i="14" l="1"/>
  <c r="FR313" i="14"/>
  <c r="FO313" i="14"/>
  <c r="FP313" i="14" s="1"/>
  <c r="AT335" i="12"/>
  <c r="FS313" i="14" l="1"/>
  <c r="FT313" i="14"/>
  <c r="AX335" i="12"/>
  <c r="AW335" i="12"/>
  <c r="FU313" i="14" l="1"/>
  <c r="FV313" i="14" s="1"/>
  <c r="FW313" i="14" s="1"/>
  <c r="AY335" i="12"/>
  <c r="AZ335" i="12" s="1"/>
  <c r="FZ313" i="14" l="1"/>
  <c r="GA313" i="14"/>
  <c r="FX313" i="14"/>
  <c r="FY313" i="14" s="1"/>
  <c r="BB335" i="12"/>
  <c r="BE335" i="12"/>
  <c r="BD335" i="12"/>
  <c r="BA335" i="12"/>
  <c r="BC335" i="12" s="1"/>
  <c r="GB313" i="14" l="1"/>
  <c r="GC313" i="14"/>
  <c r="BG335" i="12"/>
  <c r="BF335" i="12"/>
  <c r="GD313" i="14" l="1"/>
  <c r="GE313" i="14" s="1"/>
  <c r="GF313" i="14" s="1"/>
  <c r="BH335" i="12"/>
  <c r="BI335" i="12" s="1"/>
  <c r="BK335" i="12" s="1"/>
  <c r="GI313" i="14" l="1"/>
  <c r="GJ313" i="14"/>
  <c r="GG313" i="14"/>
  <c r="GH313" i="14" s="1"/>
  <c r="BJ335" i="12"/>
  <c r="BM335" i="12"/>
  <c r="BN335" i="12"/>
  <c r="BL335" i="12"/>
  <c r="BO335" i="12" s="1"/>
  <c r="GL313" i="14" l="1"/>
  <c r="GK313" i="14"/>
  <c r="BP335" i="12"/>
  <c r="BQ335" i="12" s="1"/>
  <c r="BR335" i="12" s="1"/>
  <c r="BT335" i="12" s="1"/>
  <c r="GM313" i="14" l="1"/>
  <c r="GN313" i="14" s="1"/>
  <c r="GP313" i="14" s="1"/>
  <c r="BW335" i="12"/>
  <c r="BV335" i="12"/>
  <c r="BS335" i="12"/>
  <c r="BU335" i="12" s="1"/>
  <c r="GR313" i="14" l="1"/>
  <c r="GS313" i="14"/>
  <c r="GO313" i="14"/>
  <c r="GQ313" i="14" s="1"/>
  <c r="BX335" i="12"/>
  <c r="BY335" i="12"/>
  <c r="GU313" i="14" l="1"/>
  <c r="GT313" i="14"/>
  <c r="BZ335" i="12"/>
  <c r="CA335" i="12" s="1"/>
  <c r="CB335" i="12" s="1"/>
  <c r="GV313" i="14" l="1"/>
  <c r="GW313" i="14" s="1"/>
  <c r="CC335" i="12"/>
  <c r="CF335" i="12"/>
  <c r="CE335" i="12"/>
  <c r="CD335" i="12"/>
  <c r="CH335" i="12" s="1"/>
  <c r="HA313" i="14" l="1"/>
  <c r="HB313" i="14"/>
  <c r="GY313" i="14"/>
  <c r="GX313" i="14"/>
  <c r="GZ313" i="14" s="1"/>
  <c r="CG335" i="12"/>
  <c r="CI335" i="12" s="1"/>
  <c r="CJ335" i="12" s="1"/>
  <c r="CK335" i="12" s="1"/>
  <c r="M313" i="14" l="1"/>
  <c r="HC313" i="14"/>
  <c r="HD313" i="14"/>
  <c r="CL335" i="12"/>
  <c r="CN335" i="12"/>
  <c r="CO335" i="12"/>
  <c r="CM335" i="12"/>
  <c r="HE313" i="14" l="1"/>
  <c r="HF313" i="14" s="1"/>
  <c r="M314" i="14"/>
  <c r="C314" i="14" s="1"/>
  <c r="C313" i="14"/>
  <c r="O315" i="14"/>
  <c r="CP335" i="12"/>
  <c r="CQ335" i="12"/>
  <c r="G313" i="14" l="1"/>
  <c r="I313" i="14" s="1"/>
  <c r="F313" i="14"/>
  <c r="H313" i="14" s="1"/>
  <c r="O314" i="14"/>
  <c r="P315" i="14"/>
  <c r="G314" i="14"/>
  <c r="I314" i="14" s="1"/>
  <c r="F314" i="14"/>
  <c r="H314" i="14" s="1"/>
  <c r="CR335" i="12"/>
  <c r="CS335" i="12" s="1"/>
  <c r="T315" i="14" l="1"/>
  <c r="U315" i="14"/>
  <c r="Q315" i="14"/>
  <c r="R315" i="14"/>
  <c r="CX335" i="12"/>
  <c r="CW335" i="12"/>
  <c r="CT335" i="12"/>
  <c r="CU335" i="12"/>
  <c r="S315" i="14" l="1"/>
  <c r="CV335" i="12"/>
  <c r="CY335" i="12" s="1"/>
  <c r="W315" i="14" l="1"/>
  <c r="V315" i="14"/>
  <c r="CZ335" i="12"/>
  <c r="DA335" i="12" s="1"/>
  <c r="DB335" i="12" s="1"/>
  <c r="DD335" i="12" s="1"/>
  <c r="X315" i="14" l="1"/>
  <c r="Y315" i="14" s="1"/>
  <c r="AA315" i="14" s="1"/>
  <c r="DC335" i="12"/>
  <c r="DE335" i="12" s="1"/>
  <c r="DF335" i="12"/>
  <c r="DG335" i="12"/>
  <c r="AC315" i="14" l="1"/>
  <c r="AD315" i="14"/>
  <c r="Z315" i="14"/>
  <c r="AB315" i="14" s="1"/>
  <c r="DI335" i="12"/>
  <c r="DH335" i="12"/>
  <c r="AF315" i="14" l="1"/>
  <c r="AE315" i="14"/>
  <c r="DJ335" i="12"/>
  <c r="DK335" i="12" s="1"/>
  <c r="DP335" i="12" s="1"/>
  <c r="AG315" i="14" l="1"/>
  <c r="AH315" i="14" s="1"/>
  <c r="DM335" i="12"/>
  <c r="DL335" i="12"/>
  <c r="DN335" i="12" s="1"/>
  <c r="DO335" i="12"/>
  <c r="AL315" i="14" l="1"/>
  <c r="AM315" i="14"/>
  <c r="AJ315" i="14"/>
  <c r="AI315" i="14"/>
  <c r="DR335" i="12"/>
  <c r="DQ335" i="12"/>
  <c r="AK315" i="14" l="1"/>
  <c r="AN315" i="14"/>
  <c r="AO315" i="14"/>
  <c r="DS335" i="12"/>
  <c r="DT335" i="12" s="1"/>
  <c r="DV335" i="12" s="1"/>
  <c r="AP315" i="14" l="1"/>
  <c r="AQ315" i="14" s="1"/>
  <c r="AR315" i="14" s="1"/>
  <c r="DU335" i="12"/>
  <c r="DY335" i="12"/>
  <c r="DX335" i="12"/>
  <c r="DW335" i="12"/>
  <c r="EA335" i="12" s="1"/>
  <c r="AU315" i="14" l="1"/>
  <c r="AV315" i="14"/>
  <c r="AS315" i="14"/>
  <c r="AT315" i="14" s="1"/>
  <c r="DZ335" i="12"/>
  <c r="EB335" i="12" s="1"/>
  <c r="EC335" i="12" s="1"/>
  <c r="ED335" i="12" s="1"/>
  <c r="AX315" i="14" l="1"/>
  <c r="AW315" i="14"/>
  <c r="EE335" i="12"/>
  <c r="EF335" i="12" s="1"/>
  <c r="EH335" i="12"/>
  <c r="EG335" i="12"/>
  <c r="AY315" i="14" l="1"/>
  <c r="AZ315" i="14" s="1"/>
  <c r="EI335" i="12"/>
  <c r="EJ335" i="12"/>
  <c r="BD315" i="14" l="1"/>
  <c r="BE315" i="14"/>
  <c r="BB315" i="14"/>
  <c r="BA315" i="14"/>
  <c r="BC315" i="14" s="1"/>
  <c r="EK335" i="12"/>
  <c r="EL335" i="12" s="1"/>
  <c r="EM335" i="12" s="1"/>
  <c r="BF315" i="14" l="1"/>
  <c r="BG315" i="14"/>
  <c r="EQ335" i="12"/>
  <c r="EP335" i="12"/>
  <c r="EN335" i="12"/>
  <c r="EO335" i="12" s="1"/>
  <c r="ES335" i="12" s="1"/>
  <c r="BH315" i="14" l="1"/>
  <c r="BI315" i="14" s="1"/>
  <c r="BJ315" i="14" s="1"/>
  <c r="ER335" i="12"/>
  <c r="ET335" i="12" s="1"/>
  <c r="EU335" i="12" s="1"/>
  <c r="EY335" i="12" s="1"/>
  <c r="BM315" i="14" l="1"/>
  <c r="BN315" i="14"/>
  <c r="BK315" i="14"/>
  <c r="BL315" i="14" s="1"/>
  <c r="EV335" i="12"/>
  <c r="EW335" i="12"/>
  <c r="EX335" i="12" s="1"/>
  <c r="FA335" i="12" s="1"/>
  <c r="EZ335" i="12"/>
  <c r="BO315" i="14" l="1"/>
  <c r="BP315" i="14"/>
  <c r="FB335" i="12"/>
  <c r="FC335" i="12" s="1"/>
  <c r="FD335" i="12" s="1"/>
  <c r="FF335" i="12" s="1"/>
  <c r="BQ315" i="14" l="1"/>
  <c r="BR315" i="14" s="1"/>
  <c r="BS315" i="14" s="1"/>
  <c r="FH335" i="12"/>
  <c r="FI335" i="12"/>
  <c r="FE335" i="12"/>
  <c r="FG335" i="12" s="1"/>
  <c r="FK335" i="12" s="1"/>
  <c r="BV315" i="14" l="1"/>
  <c r="BW315" i="14"/>
  <c r="BT315" i="14"/>
  <c r="BU315" i="14" s="1"/>
  <c r="FJ335" i="12"/>
  <c r="FL335" i="12" s="1"/>
  <c r="FM335" i="12" s="1"/>
  <c r="BY315" i="14" l="1"/>
  <c r="BX315" i="14"/>
  <c r="FR335" i="12"/>
  <c r="FQ335" i="12"/>
  <c r="FN335" i="12"/>
  <c r="FO335" i="12"/>
  <c r="BZ315" i="14" l="1"/>
  <c r="CA315" i="14" s="1"/>
  <c r="CC315" i="14" s="1"/>
  <c r="FP335" i="12"/>
  <c r="CE315" i="14" l="1"/>
  <c r="CF315" i="14"/>
  <c r="CB315" i="14"/>
  <c r="CD315" i="14" s="1"/>
  <c r="FS335" i="12"/>
  <c r="FT335" i="12"/>
  <c r="CG315" i="14" l="1"/>
  <c r="CH315" i="14"/>
  <c r="FU335" i="12"/>
  <c r="FV335" i="12" s="1"/>
  <c r="FX335" i="12" s="1"/>
  <c r="CI315" i="14" l="1"/>
  <c r="CJ315" i="14" s="1"/>
  <c r="FW335" i="12"/>
  <c r="FY335" i="12" s="1"/>
  <c r="GA335" i="12"/>
  <c r="FZ335" i="12"/>
  <c r="CN315" i="14" l="1"/>
  <c r="CO315" i="14"/>
  <c r="CK315" i="14"/>
  <c r="CL315" i="14"/>
  <c r="GB335" i="12"/>
  <c r="GC335" i="12"/>
  <c r="CM315" i="14" l="1"/>
  <c r="GD335" i="12"/>
  <c r="GE335" i="12" s="1"/>
  <c r="GG335" i="12" s="1"/>
  <c r="CQ315" i="14" l="1"/>
  <c r="CP315" i="14"/>
  <c r="GF335" i="12"/>
  <c r="GJ335" i="12"/>
  <c r="GI335" i="12"/>
  <c r="GH335" i="12"/>
  <c r="GL335" i="12" s="1"/>
  <c r="CR315" i="14" l="1"/>
  <c r="CS315" i="14" s="1"/>
  <c r="GK335" i="12"/>
  <c r="GM335" i="12" s="1"/>
  <c r="GN335" i="12" s="1"/>
  <c r="GO335" i="12" s="1"/>
  <c r="CW315" i="14" l="1"/>
  <c r="CX315" i="14"/>
  <c r="CU315" i="14"/>
  <c r="CT315" i="14"/>
  <c r="CV315" i="14" s="1"/>
  <c r="GP335" i="12"/>
  <c r="GQ335" i="12" s="1"/>
  <c r="GS335" i="12"/>
  <c r="GR335" i="12"/>
  <c r="CY315" i="14" l="1"/>
  <c r="CZ315" i="14"/>
  <c r="GT335" i="12"/>
  <c r="GU335" i="12"/>
  <c r="DA315" i="14" l="1"/>
  <c r="DB315" i="14" s="1"/>
  <c r="GV335" i="12"/>
  <c r="GW335" i="12" s="1"/>
  <c r="GY335" i="12" s="1"/>
  <c r="DF315" i="14" l="1"/>
  <c r="DG315" i="14"/>
  <c r="DC315" i="14"/>
  <c r="DD315" i="14"/>
  <c r="GX335" i="12"/>
  <c r="GZ335" i="12" s="1"/>
  <c r="HA335" i="12"/>
  <c r="HB335" i="12"/>
  <c r="DE315" i="14" l="1"/>
  <c r="HD335" i="12"/>
  <c r="M335" i="12"/>
  <c r="HC335" i="12"/>
  <c r="HE335" i="12" s="1"/>
  <c r="HF335" i="12" s="1"/>
  <c r="M336" i="12"/>
  <c r="C336" i="12" s="1"/>
  <c r="C335" i="12"/>
  <c r="O337" i="12"/>
  <c r="DI315" i="14" l="1"/>
  <c r="DH315" i="14"/>
  <c r="G335" i="12"/>
  <c r="I335" i="12" s="1"/>
  <c r="F335" i="12"/>
  <c r="H335" i="12" s="1"/>
  <c r="O336" i="12"/>
  <c r="P337" i="12"/>
  <c r="F336" i="12"/>
  <c r="H336" i="12" s="1"/>
  <c r="G336" i="12"/>
  <c r="I336" i="12" s="1"/>
  <c r="DJ315" i="14" l="1"/>
  <c r="DK315" i="14" s="1"/>
  <c r="DM315" i="14" s="1"/>
  <c r="T337" i="12"/>
  <c r="U337" i="12"/>
  <c r="Q337" i="12"/>
  <c r="R337" i="12"/>
  <c r="DO315" i="14" l="1"/>
  <c r="DP315" i="14"/>
  <c r="DL315" i="14"/>
  <c r="DN315" i="14" s="1"/>
  <c r="S337" i="12"/>
  <c r="W337" i="12" s="1"/>
  <c r="DR315" i="14" l="1"/>
  <c r="DQ315" i="14"/>
  <c r="V337" i="12"/>
  <c r="X337" i="12" s="1"/>
  <c r="Y337" i="12" s="1"/>
  <c r="Z337" i="12" s="1"/>
  <c r="DS315" i="14" l="1"/>
  <c r="DT315" i="14" s="1"/>
  <c r="AA337" i="12"/>
  <c r="AB337" i="12" s="1"/>
  <c r="AD337" i="12"/>
  <c r="AC337" i="12"/>
  <c r="DX315" i="14" l="1"/>
  <c r="DY315" i="14"/>
  <c r="DV315" i="14"/>
  <c r="DU315" i="14"/>
  <c r="DW315" i="14" s="1"/>
  <c r="AF337" i="12"/>
  <c r="AE337" i="12"/>
  <c r="DZ315" i="14" l="1"/>
  <c r="EA315" i="14"/>
  <c r="AG337" i="12"/>
  <c r="AH337" i="12" s="1"/>
  <c r="AI337" i="12" s="1"/>
  <c r="EB315" i="14" l="1"/>
  <c r="EC315" i="14" s="1"/>
  <c r="ED315" i="14" s="1"/>
  <c r="AJ337" i="12"/>
  <c r="AM337" i="12"/>
  <c r="AL337" i="12"/>
  <c r="AK337" i="12"/>
  <c r="AO337" i="12" s="1"/>
  <c r="EG315" i="14" l="1"/>
  <c r="EH315" i="14"/>
  <c r="EE315" i="14"/>
  <c r="EF315" i="14" s="1"/>
  <c r="AN337" i="12"/>
  <c r="AP337" i="12" s="1"/>
  <c r="AQ337" i="12" s="1"/>
  <c r="AR337" i="12" s="1"/>
  <c r="EJ315" i="14" l="1"/>
  <c r="EI315" i="14"/>
  <c r="AS337" i="12"/>
  <c r="AT337" i="12" s="1"/>
  <c r="AU337" i="12"/>
  <c r="AV337" i="12"/>
  <c r="EK315" i="14" l="1"/>
  <c r="EL315" i="14" s="1"/>
  <c r="AX337" i="12"/>
  <c r="AW337" i="12"/>
  <c r="EP315" i="14" l="1"/>
  <c r="EQ315" i="14"/>
  <c r="EN315" i="14"/>
  <c r="EM315" i="14"/>
  <c r="EO315" i="14" s="1"/>
  <c r="AY337" i="12"/>
  <c r="AZ337" i="12" s="1"/>
  <c r="BD337" i="12" s="1"/>
  <c r="ES315" i="14" l="1"/>
  <c r="ER315" i="14"/>
  <c r="BB337" i="12"/>
  <c r="BA337" i="12"/>
  <c r="BC337" i="12" s="1"/>
  <c r="BE337" i="12"/>
  <c r="ET315" i="14" l="1"/>
  <c r="EU315" i="14" s="1"/>
  <c r="BF337" i="12"/>
  <c r="BG337" i="12"/>
  <c r="BH337" i="12" s="1"/>
  <c r="BI337" i="12" s="1"/>
  <c r="EY315" i="14" l="1"/>
  <c r="EZ315" i="14"/>
  <c r="EW315" i="14"/>
  <c r="EV315" i="14"/>
  <c r="BK337" i="12"/>
  <c r="BN337" i="12"/>
  <c r="BM337" i="12"/>
  <c r="BJ337" i="12"/>
  <c r="BL337" i="12" s="1"/>
  <c r="EX315" i="14" l="1"/>
  <c r="FB315" i="14"/>
  <c r="FA315" i="14"/>
  <c r="BP337" i="12"/>
  <c r="BO337" i="12"/>
  <c r="FC315" i="14" l="1"/>
  <c r="FD315" i="14" s="1"/>
  <c r="BQ337" i="12"/>
  <c r="BR337" i="12" s="1"/>
  <c r="BS337" i="12" s="1"/>
  <c r="FH315" i="14" l="1"/>
  <c r="FI315" i="14"/>
  <c r="FF315" i="14"/>
  <c r="FE315" i="14"/>
  <c r="FG315" i="14" s="1"/>
  <c r="BT337" i="12"/>
  <c r="BU337" i="12" s="1"/>
  <c r="BW337" i="12"/>
  <c r="BV337" i="12"/>
  <c r="FK315" i="14" l="1"/>
  <c r="FJ315" i="14"/>
  <c r="BY337" i="12"/>
  <c r="BX337" i="12"/>
  <c r="FL315" i="14" l="1"/>
  <c r="FM315" i="14" s="1"/>
  <c r="BZ337" i="12"/>
  <c r="CA337" i="12" s="1"/>
  <c r="CC337" i="12" s="1"/>
  <c r="FQ315" i="14" l="1"/>
  <c r="FR315" i="14"/>
  <c r="FO315" i="14"/>
  <c r="FN315" i="14"/>
  <c r="FP315" i="14" s="1"/>
  <c r="CB337" i="12"/>
  <c r="CD337" i="12" s="1"/>
  <c r="CE337" i="12"/>
  <c r="CF337" i="12"/>
  <c r="CH337" i="12" s="1"/>
  <c r="CG337" i="12"/>
  <c r="FT315" i="14" l="1"/>
  <c r="FS315" i="14"/>
  <c r="CI337" i="12"/>
  <c r="CJ337" i="12" s="1"/>
  <c r="CO337" i="12" s="1"/>
  <c r="FU315" i="14" l="1"/>
  <c r="FV315" i="14" s="1"/>
  <c r="FX315" i="14" s="1"/>
  <c r="CL337" i="12"/>
  <c r="CK337" i="12"/>
  <c r="CM337" i="12" s="1"/>
  <c r="CN337" i="12"/>
  <c r="FZ315" i="14" l="1"/>
  <c r="GA315" i="14"/>
  <c r="FW315" i="14"/>
  <c r="FY315" i="14" s="1"/>
  <c r="CP337" i="12"/>
  <c r="CQ337" i="12"/>
  <c r="GC315" i="14" l="1"/>
  <c r="GB315" i="14"/>
  <c r="CR337" i="12"/>
  <c r="CS337" i="12" s="1"/>
  <c r="CW337" i="12" s="1"/>
  <c r="GD315" i="14" l="1"/>
  <c r="GE315" i="14" s="1"/>
  <c r="CT337" i="12"/>
  <c r="CX337" i="12"/>
  <c r="CU337" i="12"/>
  <c r="CV337" i="12" s="1"/>
  <c r="GI315" i="14" l="1"/>
  <c r="GJ315" i="14"/>
  <c r="GG315" i="14"/>
  <c r="GF315" i="14"/>
  <c r="GH315" i="14" s="1"/>
  <c r="CZ337" i="12"/>
  <c r="CY337" i="12"/>
  <c r="GK315" i="14" l="1"/>
  <c r="GL315" i="14"/>
  <c r="DA337" i="12"/>
  <c r="DB337" i="12" s="1"/>
  <c r="DC337" i="12" s="1"/>
  <c r="GM315" i="14" l="1"/>
  <c r="GN315" i="14" s="1"/>
  <c r="DG337" i="12"/>
  <c r="DF337" i="12"/>
  <c r="DD337" i="12"/>
  <c r="DE337" i="12" s="1"/>
  <c r="GR315" i="14" l="1"/>
  <c r="GS315" i="14"/>
  <c r="GO315" i="14"/>
  <c r="GP315" i="14"/>
  <c r="DH337" i="12"/>
  <c r="DI337" i="12"/>
  <c r="GQ315" i="14" l="1"/>
  <c r="DJ337" i="12"/>
  <c r="DK337" i="12" s="1"/>
  <c r="DO337" i="12" s="1"/>
  <c r="GT315" i="14" l="1"/>
  <c r="GU315" i="14"/>
  <c r="DP337" i="12"/>
  <c r="DM337" i="12"/>
  <c r="DL337" i="12"/>
  <c r="GV315" i="14" l="1"/>
  <c r="GW315" i="14" s="1"/>
  <c r="GX315" i="14" s="1"/>
  <c r="DN337" i="12"/>
  <c r="DQ337" i="12" s="1"/>
  <c r="HA315" i="14" l="1"/>
  <c r="HB315" i="14"/>
  <c r="GY315" i="14"/>
  <c r="GZ315" i="14" s="1"/>
  <c r="DR337" i="12"/>
  <c r="DS337" i="12" s="1"/>
  <c r="DT337" i="12" s="1"/>
  <c r="M315" i="14" l="1"/>
  <c r="HC315" i="14"/>
  <c r="HD315" i="14"/>
  <c r="DU337" i="12"/>
  <c r="DY337" i="12"/>
  <c r="DX337" i="12"/>
  <c r="DV337" i="12"/>
  <c r="DW337" i="12" s="1"/>
  <c r="HE315" i="14" l="1"/>
  <c r="HF315" i="14" s="1"/>
  <c r="O317" i="14"/>
  <c r="M316" i="14"/>
  <c r="C316" i="14" s="1"/>
  <c r="C315" i="14"/>
  <c r="DZ337" i="12"/>
  <c r="EA337" i="12"/>
  <c r="F316" i="14" l="1"/>
  <c r="H316" i="14" s="1"/>
  <c r="G316" i="14"/>
  <c r="I316" i="14" s="1"/>
  <c r="G315" i="14"/>
  <c r="I315" i="14" s="1"/>
  <c r="F315" i="14"/>
  <c r="H315" i="14" s="1"/>
  <c r="O316" i="14"/>
  <c r="P317" i="14"/>
  <c r="R317" i="14" s="1"/>
  <c r="EB337" i="12"/>
  <c r="EC337" i="12" s="1"/>
  <c r="ED337" i="12" s="1"/>
  <c r="T317" i="14" l="1"/>
  <c r="U317" i="14"/>
  <c r="Q317" i="14"/>
  <c r="S317" i="14" s="1"/>
  <c r="EH337" i="12"/>
  <c r="EG337" i="12"/>
  <c r="EE337" i="12"/>
  <c r="EF337" i="12" s="1"/>
  <c r="EI337" i="12" s="1"/>
  <c r="V317" i="14" l="1"/>
  <c r="W317" i="14"/>
  <c r="EJ337" i="12"/>
  <c r="EK337" i="12" s="1"/>
  <c r="EL337" i="12" s="1"/>
  <c r="EP337" i="12" s="1"/>
  <c r="X317" i="14" l="1"/>
  <c r="Y317" i="14" s="1"/>
  <c r="EQ337" i="12"/>
  <c r="EN337" i="12"/>
  <c r="EM337" i="12"/>
  <c r="EO337" i="12" s="1"/>
  <c r="AC317" i="14" l="1"/>
  <c r="AD317" i="14"/>
  <c r="AA317" i="14"/>
  <c r="Z317" i="14"/>
  <c r="ES337" i="12"/>
  <c r="ER337" i="12"/>
  <c r="AB317" i="14" l="1"/>
  <c r="AE317" i="14"/>
  <c r="AF317" i="14"/>
  <c r="ET337" i="12"/>
  <c r="EU337" i="12" s="1"/>
  <c r="EW337" i="12" s="1"/>
  <c r="AG317" i="14" l="1"/>
  <c r="AH317" i="14" s="1"/>
  <c r="AI317" i="14" s="1"/>
  <c r="EV337" i="12"/>
  <c r="EX337" i="12" s="1"/>
  <c r="EY337" i="12"/>
  <c r="EZ337" i="12"/>
  <c r="FB337" i="12" s="1"/>
  <c r="FA337" i="12"/>
  <c r="AL317" i="14" l="1"/>
  <c r="AM317" i="14"/>
  <c r="AJ317" i="14"/>
  <c r="AK317" i="14" s="1"/>
  <c r="FC337" i="12"/>
  <c r="FD337" i="12" s="1"/>
  <c r="FE337" i="12" s="1"/>
  <c r="AN317" i="14" l="1"/>
  <c r="AO317" i="14"/>
  <c r="FF337" i="12"/>
  <c r="FG337" i="12" s="1"/>
  <c r="FI337" i="12"/>
  <c r="FH337" i="12"/>
  <c r="FK337" i="12" s="1"/>
  <c r="AP317" i="14" l="1"/>
  <c r="AQ317" i="14" s="1"/>
  <c r="AR317" i="14" s="1"/>
  <c r="FJ337" i="12"/>
  <c r="FL337" i="12" s="1"/>
  <c r="FM337" i="12" s="1"/>
  <c r="FN337" i="12" s="1"/>
  <c r="AU317" i="14" l="1"/>
  <c r="AV317" i="14"/>
  <c r="AS317" i="14"/>
  <c r="AT317" i="14" s="1"/>
  <c r="FR337" i="12"/>
  <c r="FQ337" i="12"/>
  <c r="FO337" i="12"/>
  <c r="FP337" i="12" s="1"/>
  <c r="FT337" i="12" s="1"/>
  <c r="AX317" i="14" l="1"/>
  <c r="AW317" i="14"/>
  <c r="FS337" i="12"/>
  <c r="FU337" i="12" s="1"/>
  <c r="FV337" i="12" s="1"/>
  <c r="GA337" i="12" s="1"/>
  <c r="AY317" i="14" l="1"/>
  <c r="AZ317" i="14" s="1"/>
  <c r="FW337" i="12"/>
  <c r="FX337" i="12"/>
  <c r="FY337" i="12" s="1"/>
  <c r="FZ337" i="12"/>
  <c r="BD317" i="14" l="1"/>
  <c r="BE317" i="14"/>
  <c r="BB317" i="14"/>
  <c r="BA317" i="14"/>
  <c r="BC317" i="14" s="1"/>
  <c r="GC337" i="12"/>
  <c r="GB337" i="12"/>
  <c r="BG317" i="14" l="1"/>
  <c r="BF317" i="14"/>
  <c r="GD337" i="12"/>
  <c r="GE337" i="12" s="1"/>
  <c r="GJ337" i="12" s="1"/>
  <c r="BH317" i="14" l="1"/>
  <c r="BI317" i="14" s="1"/>
  <c r="GF337" i="12"/>
  <c r="GG337" i="12"/>
  <c r="GH337" i="12" s="1"/>
  <c r="GI337" i="12"/>
  <c r="BM317" i="14" l="1"/>
  <c r="BN317" i="14"/>
  <c r="BK317" i="14"/>
  <c r="BJ317" i="14"/>
  <c r="GK337" i="12"/>
  <c r="GL337" i="12"/>
  <c r="BL317" i="14" l="1"/>
  <c r="BO317" i="14"/>
  <c r="BP317" i="14"/>
  <c r="GM337" i="12"/>
  <c r="GN337" i="12" s="1"/>
  <c r="GO337" i="12" s="1"/>
  <c r="BQ317" i="14" l="1"/>
  <c r="BR317" i="14" s="1"/>
  <c r="GS337" i="12"/>
  <c r="GR337" i="12"/>
  <c r="GP337" i="12"/>
  <c r="GQ337" i="12" s="1"/>
  <c r="BV317" i="14" l="1"/>
  <c r="BW317" i="14"/>
  <c r="BS317" i="14"/>
  <c r="BT317" i="14"/>
  <c r="GT337" i="12"/>
  <c r="GU337" i="12"/>
  <c r="BU317" i="14" l="1"/>
  <c r="GV337" i="12"/>
  <c r="GW337" i="12" s="1"/>
  <c r="GX337" i="12" s="1"/>
  <c r="BY317" i="14" l="1"/>
  <c r="BX317" i="14"/>
  <c r="HB337" i="12"/>
  <c r="GY337" i="12"/>
  <c r="GZ337" i="12" s="1"/>
  <c r="M337" i="12" s="1"/>
  <c r="C337" i="12" s="1"/>
  <c r="F337" i="12" s="1"/>
  <c r="H337" i="12" s="1"/>
  <c r="HA337" i="12"/>
  <c r="BZ317" i="14" l="1"/>
  <c r="CA317" i="14" s="1"/>
  <c r="CC317" i="14" s="1"/>
  <c r="M338" i="12"/>
  <c r="C338" i="12" s="1"/>
  <c r="F338" i="12" s="1"/>
  <c r="H338" i="12" s="1"/>
  <c r="G337" i="12"/>
  <c r="I337" i="12" s="1"/>
  <c r="O339" i="12"/>
  <c r="P339" i="12" s="1"/>
  <c r="U339" i="12" s="1"/>
  <c r="HD337" i="12"/>
  <c r="HC337" i="12"/>
  <c r="G338" i="12"/>
  <c r="I338" i="12" s="1"/>
  <c r="CE317" i="14" l="1"/>
  <c r="CF317" i="14"/>
  <c r="CB317" i="14"/>
  <c r="CD317" i="14" s="1"/>
  <c r="T339" i="12"/>
  <c r="R339" i="12"/>
  <c r="Q339" i="12"/>
  <c r="S339" i="12" s="1"/>
  <c r="O338" i="12"/>
  <c r="HE337" i="12"/>
  <c r="HF337" i="12" s="1"/>
  <c r="CH317" i="14" l="1"/>
  <c r="CG317" i="14"/>
  <c r="V339" i="12"/>
  <c r="W339" i="12"/>
  <c r="X339" i="12" s="1"/>
  <c r="Y339" i="12" s="1"/>
  <c r="AC339" i="12" s="1"/>
  <c r="CI317" i="14" l="1"/>
  <c r="CJ317" i="14" s="1"/>
  <c r="Z339" i="12"/>
  <c r="AA339" i="12"/>
  <c r="AB339" i="12" s="1"/>
  <c r="AE339" i="12" s="1"/>
  <c r="AD339" i="12"/>
  <c r="CN317" i="14" l="1"/>
  <c r="CO317" i="14"/>
  <c r="CL317" i="14"/>
  <c r="CK317" i="14"/>
  <c r="AF339" i="12"/>
  <c r="AG339" i="12" s="1"/>
  <c r="AH339" i="12" s="1"/>
  <c r="AJ339" i="12" s="1"/>
  <c r="CM317" i="14" l="1"/>
  <c r="CQ317" i="14" s="1"/>
  <c r="CP317" i="14"/>
  <c r="AI339" i="12"/>
  <c r="AK339" i="12" s="1"/>
  <c r="AM339" i="12"/>
  <c r="AL339" i="12"/>
  <c r="CR317" i="14" l="1"/>
  <c r="CS317" i="14" s="1"/>
  <c r="AO339" i="12"/>
  <c r="AN339" i="12"/>
  <c r="CW317" i="14" l="1"/>
  <c r="CX317" i="14"/>
  <c r="CT317" i="14"/>
  <c r="CU317" i="14"/>
  <c r="AP339" i="12"/>
  <c r="AQ339" i="12" s="1"/>
  <c r="AR339" i="12" s="1"/>
  <c r="CV317" i="14" l="1"/>
  <c r="AU339" i="12"/>
  <c r="AS339" i="12"/>
  <c r="AT339" i="12" s="1"/>
  <c r="AV339" i="12"/>
  <c r="CY317" i="14" l="1"/>
  <c r="CZ317" i="14"/>
  <c r="AX339" i="12"/>
  <c r="AW339" i="12"/>
  <c r="DA317" i="14" l="1"/>
  <c r="DB317" i="14" s="1"/>
  <c r="DC317" i="14" s="1"/>
  <c r="AY339" i="12"/>
  <c r="AZ339" i="12" s="1"/>
  <c r="BA339" i="12" s="1"/>
  <c r="DF317" i="14" l="1"/>
  <c r="DG317" i="14"/>
  <c r="DD317" i="14"/>
  <c r="DE317" i="14" s="1"/>
  <c r="BB339" i="12"/>
  <c r="BC339" i="12" s="1"/>
  <c r="BD339" i="12"/>
  <c r="BE339" i="12"/>
  <c r="BG339" i="12" s="1"/>
  <c r="BF339" i="12"/>
  <c r="DI317" i="14" l="1"/>
  <c r="DH317" i="14"/>
  <c r="BH339" i="12"/>
  <c r="BI339" i="12" s="1"/>
  <c r="BM339" i="12" s="1"/>
  <c r="DJ317" i="14" l="1"/>
  <c r="DK317" i="14" s="1"/>
  <c r="BN339" i="12"/>
  <c r="BK339" i="12"/>
  <c r="BJ339" i="12"/>
  <c r="DO317" i="14" l="1"/>
  <c r="DP317" i="14"/>
  <c r="DM317" i="14"/>
  <c r="DL317" i="14"/>
  <c r="DN317" i="14" s="1"/>
  <c r="BL339" i="12"/>
  <c r="BO339" i="12" s="1"/>
  <c r="DR317" i="14" l="1"/>
  <c r="DQ317" i="14"/>
  <c r="BP339" i="12"/>
  <c r="BQ339" i="12" s="1"/>
  <c r="BR339" i="12" s="1"/>
  <c r="BT339" i="12" s="1"/>
  <c r="DS317" i="14" l="1"/>
  <c r="DT317" i="14" s="1"/>
  <c r="BS339" i="12"/>
  <c r="BU339" i="12" s="1"/>
  <c r="BV339" i="12"/>
  <c r="BW339" i="12"/>
  <c r="BY339" i="12" s="1"/>
  <c r="DX317" i="14" l="1"/>
  <c r="DY317" i="14"/>
  <c r="DV317" i="14"/>
  <c r="DU317" i="14"/>
  <c r="DW317" i="14" s="1"/>
  <c r="BX339" i="12"/>
  <c r="BZ339" i="12" s="1"/>
  <c r="CA339" i="12" s="1"/>
  <c r="EA317" i="14" l="1"/>
  <c r="DZ317" i="14"/>
  <c r="CC339" i="12"/>
  <c r="CE339" i="12"/>
  <c r="CF339" i="12"/>
  <c r="CB339" i="12"/>
  <c r="CD339" i="12" s="1"/>
  <c r="CG339" i="12" s="1"/>
  <c r="EB317" i="14" l="1"/>
  <c r="EC317" i="14" s="1"/>
  <c r="CH339" i="12"/>
  <c r="CI339" i="12" s="1"/>
  <c r="CJ339" i="12" s="1"/>
  <c r="CL339" i="12" s="1"/>
  <c r="EG317" i="14" l="1"/>
  <c r="EH317" i="14"/>
  <c r="EE317" i="14"/>
  <c r="ED317" i="14"/>
  <c r="EF317" i="14" s="1"/>
  <c r="CK339" i="12"/>
  <c r="CM339" i="12" s="1"/>
  <c r="CO339" i="12"/>
  <c r="CN339" i="12"/>
  <c r="EI317" i="14" l="1"/>
  <c r="EJ317" i="14"/>
  <c r="CQ339" i="12"/>
  <c r="CP339" i="12"/>
  <c r="EK317" i="14" l="1"/>
  <c r="EL317" i="14" s="1"/>
  <c r="CR339" i="12"/>
  <c r="CS339" i="12" s="1"/>
  <c r="CT339" i="12" s="1"/>
  <c r="EP317" i="14" l="1"/>
  <c r="EQ317" i="14"/>
  <c r="EM317" i="14"/>
  <c r="EN317" i="14"/>
  <c r="CW339" i="12"/>
  <c r="CX339" i="12"/>
  <c r="CU339" i="12"/>
  <c r="CV339" i="12" s="1"/>
  <c r="CY339" i="12" s="1"/>
  <c r="EO317" i="14" l="1"/>
  <c r="CZ339" i="12"/>
  <c r="DA339" i="12" s="1"/>
  <c r="DB339" i="12" s="1"/>
  <c r="DD339" i="12" s="1"/>
  <c r="ES317" i="14" l="1"/>
  <c r="ER317" i="14"/>
  <c r="DC339" i="12"/>
  <c r="DF339" i="12"/>
  <c r="DE339" i="12"/>
  <c r="DG339" i="12"/>
  <c r="ET317" i="14" l="1"/>
  <c r="EU317" i="14" s="1"/>
  <c r="DH339" i="12"/>
  <c r="DI339" i="12"/>
  <c r="EY317" i="14" l="1"/>
  <c r="EZ317" i="14"/>
  <c r="EW317" i="14"/>
  <c r="EV317" i="14"/>
  <c r="DJ339" i="12"/>
  <c r="DK339" i="12" s="1"/>
  <c r="DO339" i="12" s="1"/>
  <c r="EX317" i="14" l="1"/>
  <c r="FA317" i="14"/>
  <c r="FB317" i="14"/>
  <c r="DM339" i="12"/>
  <c r="DL339" i="12"/>
  <c r="DN339" i="12" s="1"/>
  <c r="DP339" i="12"/>
  <c r="FC317" i="14" l="1"/>
  <c r="FD317" i="14" s="1"/>
  <c r="DR339" i="12"/>
  <c r="DQ339" i="12"/>
  <c r="FH317" i="14" l="1"/>
  <c r="FI317" i="14"/>
  <c r="FE317" i="14"/>
  <c r="FF317" i="14"/>
  <c r="DS339" i="12"/>
  <c r="DT339" i="12" s="1"/>
  <c r="DV339" i="12" s="1"/>
  <c r="FG317" i="14" l="1"/>
  <c r="DU339" i="12"/>
  <c r="DW339" i="12" s="1"/>
  <c r="DY339" i="12"/>
  <c r="DX339" i="12"/>
  <c r="FK317" i="14" l="1"/>
  <c r="FJ317" i="14"/>
  <c r="DZ339" i="12"/>
  <c r="EA339" i="12"/>
  <c r="FL317" i="14" l="1"/>
  <c r="FM317" i="14" s="1"/>
  <c r="EB339" i="12"/>
  <c r="EC339" i="12" s="1"/>
  <c r="EG339" i="12" s="1"/>
  <c r="FQ317" i="14" l="1"/>
  <c r="FR317" i="14"/>
  <c r="FO317" i="14"/>
  <c r="FN317" i="14"/>
  <c r="FP317" i="14" s="1"/>
  <c r="ED339" i="12"/>
  <c r="EE339" i="12"/>
  <c r="EH339" i="12"/>
  <c r="FS317" i="14" l="1"/>
  <c r="FT317" i="14"/>
  <c r="EF339" i="12"/>
  <c r="EI339" i="12" s="1"/>
  <c r="FU317" i="14" l="1"/>
  <c r="FV317" i="14" s="1"/>
  <c r="FW317" i="14" s="1"/>
  <c r="EJ339" i="12"/>
  <c r="EK339" i="12" s="1"/>
  <c r="EL339" i="12" s="1"/>
  <c r="EN339" i="12" s="1"/>
  <c r="FZ317" i="14" l="1"/>
  <c r="GA317" i="14"/>
  <c r="FX317" i="14"/>
  <c r="FY317" i="14" s="1"/>
  <c r="EP339" i="12"/>
  <c r="EQ339" i="12"/>
  <c r="EM339" i="12"/>
  <c r="EO339" i="12" s="1"/>
  <c r="ER339" i="12" s="1"/>
  <c r="GB317" i="14" l="1"/>
  <c r="GC317" i="14"/>
  <c r="ES339" i="12"/>
  <c r="ET339" i="12" s="1"/>
  <c r="EU339" i="12" s="1"/>
  <c r="EY339" i="12" s="1"/>
  <c r="GD317" i="14" l="1"/>
  <c r="GE317" i="14" s="1"/>
  <c r="GF317" i="14" s="1"/>
  <c r="EV339" i="12"/>
  <c r="EZ339" i="12"/>
  <c r="EW339" i="12"/>
  <c r="EX339" i="12" s="1"/>
  <c r="FA339" i="12" s="1"/>
  <c r="GI317" i="14" l="1"/>
  <c r="GJ317" i="14"/>
  <c r="GG317" i="14"/>
  <c r="GH317" i="14" s="1"/>
  <c r="FB339" i="12"/>
  <c r="FC339" i="12" s="1"/>
  <c r="FD339" i="12" s="1"/>
  <c r="GK317" i="14" l="1"/>
  <c r="GL317" i="14"/>
  <c r="FH339" i="12"/>
  <c r="FF339" i="12"/>
  <c r="FI339" i="12"/>
  <c r="FE339" i="12"/>
  <c r="FG339" i="12" s="1"/>
  <c r="FJ339" i="12" s="1"/>
  <c r="GM317" i="14" l="1"/>
  <c r="GN317" i="14" s="1"/>
  <c r="GO317" i="14" s="1"/>
  <c r="FK339" i="12"/>
  <c r="FL339" i="12" s="1"/>
  <c r="FM339" i="12" s="1"/>
  <c r="GR317" i="14" l="1"/>
  <c r="GS317" i="14"/>
  <c r="GP317" i="14"/>
  <c r="GQ317" i="14" s="1"/>
  <c r="FR339" i="12"/>
  <c r="FQ339" i="12"/>
  <c r="FN339" i="12"/>
  <c r="FO339" i="12"/>
  <c r="GU317" i="14" l="1"/>
  <c r="GT317" i="14"/>
  <c r="FP339" i="12"/>
  <c r="GV317" i="14" l="1"/>
  <c r="GW317" i="14" s="1"/>
  <c r="GY317" i="14" s="1"/>
  <c r="FS339" i="12"/>
  <c r="FT339" i="12"/>
  <c r="HA317" i="14" l="1"/>
  <c r="HB317" i="14"/>
  <c r="GX317" i="14"/>
  <c r="GZ317" i="14" s="1"/>
  <c r="FU339" i="12"/>
  <c r="FV339" i="12" s="1"/>
  <c r="FZ339" i="12" s="1"/>
  <c r="M317" i="14" l="1"/>
  <c r="HC317" i="14"/>
  <c r="HD317" i="14"/>
  <c r="FW339" i="12"/>
  <c r="FX339" i="12"/>
  <c r="GA339" i="12"/>
  <c r="HE317" i="14" l="1"/>
  <c r="HF317" i="14" s="1"/>
  <c r="O319" i="14"/>
  <c r="M318" i="14"/>
  <c r="C318" i="14" s="1"/>
  <c r="C317" i="14"/>
  <c r="FY339" i="12"/>
  <c r="GB339" i="12" s="1"/>
  <c r="G318" i="14" l="1"/>
  <c r="I318" i="14" s="1"/>
  <c r="F318" i="14"/>
  <c r="H318" i="14" s="1"/>
  <c r="G317" i="14"/>
  <c r="I317" i="14" s="1"/>
  <c r="F317" i="14"/>
  <c r="H317" i="14" s="1"/>
  <c r="P319" i="14"/>
  <c r="R319" i="14" s="1"/>
  <c r="O318" i="14"/>
  <c r="GC339" i="12"/>
  <c r="GD339" i="12" s="1"/>
  <c r="GE339" i="12" s="1"/>
  <c r="GG339" i="12" s="1"/>
  <c r="Q319" i="14" l="1"/>
  <c r="S319" i="14" s="1"/>
  <c r="T319" i="14"/>
  <c r="V319" i="14" s="1"/>
  <c r="U319" i="14"/>
  <c r="GJ339" i="12"/>
  <c r="GI339" i="12"/>
  <c r="GF339" i="12"/>
  <c r="GH339" i="12" s="1"/>
  <c r="GK339" i="12" s="1"/>
  <c r="W319" i="14" l="1"/>
  <c r="X319" i="14" s="1"/>
  <c r="Y319" i="14" s="1"/>
  <c r="GL339" i="12"/>
  <c r="GM339" i="12" s="1"/>
  <c r="GN339" i="12" s="1"/>
  <c r="GS339" i="12" s="1"/>
  <c r="AC319" i="14" l="1"/>
  <c r="AD319" i="14"/>
  <c r="Z319" i="14"/>
  <c r="AA319" i="14"/>
  <c r="GP339" i="12"/>
  <c r="GR339" i="12"/>
  <c r="GO339" i="12"/>
  <c r="GQ339" i="12" s="1"/>
  <c r="AB319" i="14" l="1"/>
  <c r="GT339" i="12"/>
  <c r="GU339" i="12"/>
  <c r="AE319" i="14" l="1"/>
  <c r="AF319" i="14"/>
  <c r="GV339" i="12"/>
  <c r="GW339" i="12" s="1"/>
  <c r="AG319" i="14" l="1"/>
  <c r="AH319" i="14" s="1"/>
  <c r="AI319" i="14" s="1"/>
  <c r="HB339" i="12"/>
  <c r="HA339" i="12"/>
  <c r="GX339" i="12"/>
  <c r="GY339" i="12"/>
  <c r="AL319" i="14" l="1"/>
  <c r="AM319" i="14"/>
  <c r="AJ319" i="14"/>
  <c r="AK319" i="14" s="1"/>
  <c r="GZ339" i="12"/>
  <c r="AO319" i="14" l="1"/>
  <c r="AN319" i="14"/>
  <c r="HC339" i="12"/>
  <c r="M339" i="12"/>
  <c r="HD339" i="12"/>
  <c r="AP319" i="14" l="1"/>
  <c r="AQ319" i="14" s="1"/>
  <c r="O341" i="12"/>
  <c r="O340" i="12" s="1"/>
  <c r="C339" i="12"/>
  <c r="M340" i="12"/>
  <c r="C340" i="12" s="1"/>
  <c r="P341" i="12"/>
  <c r="R341" i="12" s="1"/>
  <c r="HE339" i="12"/>
  <c r="HF339" i="12" s="1"/>
  <c r="AU319" i="14" l="1"/>
  <c r="AV319" i="14"/>
  <c r="AS319" i="14"/>
  <c r="AR319" i="14"/>
  <c r="G340" i="12"/>
  <c r="I340" i="12" s="1"/>
  <c r="F340" i="12"/>
  <c r="H340" i="12" s="1"/>
  <c r="G339" i="12"/>
  <c r="I339" i="12" s="1"/>
  <c r="F339" i="12"/>
  <c r="H339" i="12" s="1"/>
  <c r="Q341" i="12"/>
  <c r="S341" i="12" s="1"/>
  <c r="U341" i="12"/>
  <c r="T341" i="12"/>
  <c r="AT319" i="14" l="1"/>
  <c r="AW319" i="14"/>
  <c r="AX319" i="14"/>
  <c r="W341" i="12"/>
  <c r="V341" i="12"/>
  <c r="AY319" i="14" l="1"/>
  <c r="AZ319" i="14" s="1"/>
  <c r="X341" i="12"/>
  <c r="Y341" i="12" s="1"/>
  <c r="AD341" i="12" s="1"/>
  <c r="BD319" i="14" l="1"/>
  <c r="BE319" i="14"/>
  <c r="BA319" i="14"/>
  <c r="BB319" i="14"/>
  <c r="AA341" i="12"/>
  <c r="Z341" i="12"/>
  <c r="AC341" i="12"/>
  <c r="BC319" i="14" l="1"/>
  <c r="AB341" i="12"/>
  <c r="AE341" i="12" s="1"/>
  <c r="BG319" i="14" l="1"/>
  <c r="BF319" i="14"/>
  <c r="AF341" i="12"/>
  <c r="AG341" i="12" s="1"/>
  <c r="AH341" i="12" s="1"/>
  <c r="BH319" i="14" l="1"/>
  <c r="BI319" i="14" s="1"/>
  <c r="AJ341" i="12"/>
  <c r="AM341" i="12"/>
  <c r="AL341" i="12"/>
  <c r="AI341" i="12"/>
  <c r="AK341" i="12" s="1"/>
  <c r="BM319" i="14" l="1"/>
  <c r="BN319" i="14"/>
  <c r="BK319" i="14"/>
  <c r="BJ319" i="14"/>
  <c r="BL319" i="14" s="1"/>
  <c r="AO341" i="12"/>
  <c r="AN341" i="12"/>
  <c r="BO319" i="14" l="1"/>
  <c r="BP319" i="14"/>
  <c r="AP341" i="12"/>
  <c r="AQ341" i="12" s="1"/>
  <c r="AR341" i="12" s="1"/>
  <c r="BQ319" i="14" l="1"/>
  <c r="BR319" i="14" s="1"/>
  <c r="BS319" i="14" s="1"/>
  <c r="AS341" i="12"/>
  <c r="AV341" i="12"/>
  <c r="AU341" i="12"/>
  <c r="AT341" i="12"/>
  <c r="BV319" i="14" l="1"/>
  <c r="BW319" i="14"/>
  <c r="BT319" i="14"/>
  <c r="BU319" i="14" s="1"/>
  <c r="AX341" i="12"/>
  <c r="AW341" i="12"/>
  <c r="BX319" i="14" l="1"/>
  <c r="BY319" i="14"/>
  <c r="AY341" i="12"/>
  <c r="AZ341" i="12" s="1"/>
  <c r="BB341" i="12" s="1"/>
  <c r="BZ319" i="14" l="1"/>
  <c r="CA319" i="14" s="1"/>
  <c r="BA341" i="12"/>
  <c r="BC341" i="12" s="1"/>
  <c r="BE341" i="12"/>
  <c r="BD341" i="12"/>
  <c r="BF341" i="12" s="1"/>
  <c r="CE319" i="14" l="1"/>
  <c r="CF319" i="14"/>
  <c r="CB319" i="14"/>
  <c r="CC319" i="14"/>
  <c r="BG341" i="12"/>
  <c r="BH341" i="12" s="1"/>
  <c r="BI341" i="12" s="1"/>
  <c r="BN341" i="12" s="1"/>
  <c r="CD319" i="14" l="1"/>
  <c r="BK341" i="12"/>
  <c r="BJ341" i="12"/>
  <c r="BL341" i="12" s="1"/>
  <c r="BM341" i="12"/>
  <c r="CG319" i="14" l="1"/>
  <c r="CH319" i="14"/>
  <c r="BO341" i="12"/>
  <c r="BP341" i="12"/>
  <c r="CI319" i="14" l="1"/>
  <c r="CJ319" i="14" s="1"/>
  <c r="CK319" i="14" s="1"/>
  <c r="BQ341" i="12"/>
  <c r="BR341" i="12" s="1"/>
  <c r="BT341" i="12" s="1"/>
  <c r="CN319" i="14" l="1"/>
  <c r="CO319" i="14"/>
  <c r="CL319" i="14"/>
  <c r="CM319" i="14" s="1"/>
  <c r="BS341" i="12"/>
  <c r="BU341" i="12" s="1"/>
  <c r="BV341" i="12"/>
  <c r="BW341" i="12"/>
  <c r="CP319" i="14" l="1"/>
  <c r="CQ319" i="14"/>
  <c r="BY341" i="12"/>
  <c r="BX341" i="12"/>
  <c r="CR319" i="14" l="1"/>
  <c r="CS319" i="14" s="1"/>
  <c r="CT319" i="14" s="1"/>
  <c r="BZ341" i="12"/>
  <c r="CA341" i="12" s="1"/>
  <c r="CB341" i="12" s="1"/>
  <c r="CW319" i="14" l="1"/>
  <c r="CX319" i="14"/>
  <c r="CU319" i="14"/>
  <c r="CV319" i="14" s="1"/>
  <c r="CC341" i="12"/>
  <c r="CD341" i="12" s="1"/>
  <c r="CF341" i="12"/>
  <c r="CE341" i="12"/>
  <c r="CY319" i="14" l="1"/>
  <c r="CZ319" i="14"/>
  <c r="CG341" i="12"/>
  <c r="CH341" i="12"/>
  <c r="DA319" i="14" l="1"/>
  <c r="DB319" i="14" s="1"/>
  <c r="DC319" i="14" s="1"/>
  <c r="CI341" i="12"/>
  <c r="CJ341" i="12" s="1"/>
  <c r="CO341" i="12" s="1"/>
  <c r="DF319" i="14" l="1"/>
  <c r="DG319" i="14"/>
  <c r="DD319" i="14"/>
  <c r="DE319" i="14" s="1"/>
  <c r="CL341" i="12"/>
  <c r="CK341" i="12"/>
  <c r="CN341" i="12"/>
  <c r="DH319" i="14" l="1"/>
  <c r="DI319" i="14"/>
  <c r="CM341" i="12"/>
  <c r="CQ341" i="12" s="1"/>
  <c r="DJ319" i="14" l="1"/>
  <c r="DK319" i="14" s="1"/>
  <c r="CP341" i="12"/>
  <c r="CR341" i="12" s="1"/>
  <c r="CS341" i="12" s="1"/>
  <c r="CU341" i="12" s="1"/>
  <c r="DO319" i="14" l="1"/>
  <c r="DP319" i="14"/>
  <c r="DL319" i="14"/>
  <c r="DM319" i="14"/>
  <c r="CT341" i="12"/>
  <c r="CV341" i="12" s="1"/>
  <c r="CX341" i="12"/>
  <c r="CW341" i="12"/>
  <c r="DN319" i="14" l="1"/>
  <c r="CZ341" i="12"/>
  <c r="CY341" i="12"/>
  <c r="DR319" i="14" l="1"/>
  <c r="DQ319" i="14"/>
  <c r="DA341" i="12"/>
  <c r="DB341" i="12" s="1"/>
  <c r="DF341" i="12" s="1"/>
  <c r="DS319" i="14" l="1"/>
  <c r="DT319" i="14" s="1"/>
  <c r="DD341" i="12"/>
  <c r="DC341" i="12"/>
  <c r="DG341" i="12"/>
  <c r="DX319" i="14" l="1"/>
  <c r="DY319" i="14"/>
  <c r="DV319" i="14"/>
  <c r="DU319" i="14"/>
  <c r="DE341" i="12"/>
  <c r="DI341" i="12" s="1"/>
  <c r="DW319" i="14" l="1"/>
  <c r="EA319" i="14"/>
  <c r="DZ319" i="14"/>
  <c r="DH341" i="12"/>
  <c r="DJ341" i="12" s="1"/>
  <c r="DK341" i="12" s="1"/>
  <c r="DO341" i="12" s="1"/>
  <c r="EB319" i="14" l="1"/>
  <c r="EC319" i="14" s="1"/>
  <c r="DL341" i="12"/>
  <c r="DP341" i="12"/>
  <c r="DM341" i="12"/>
  <c r="DN341" i="12" s="1"/>
  <c r="DR341" i="12" s="1"/>
  <c r="EG319" i="14" l="1"/>
  <c r="EH319" i="14"/>
  <c r="EE319" i="14"/>
  <c r="ED319" i="14"/>
  <c r="EF319" i="14" s="1"/>
  <c r="DQ341" i="12"/>
  <c r="DS341" i="12" s="1"/>
  <c r="DT341" i="12" s="1"/>
  <c r="DY341" i="12" s="1"/>
  <c r="EI319" i="14" l="1"/>
  <c r="EJ319" i="14"/>
  <c r="DV341" i="12"/>
  <c r="DU341" i="12"/>
  <c r="DX341" i="12"/>
  <c r="EK319" i="14" l="1"/>
  <c r="EL319" i="14" s="1"/>
  <c r="DW341" i="12"/>
  <c r="DZ341" i="12" s="1"/>
  <c r="EP319" i="14" l="1"/>
  <c r="EQ319" i="14"/>
  <c r="EM319" i="14"/>
  <c r="EN319" i="14"/>
  <c r="EA341" i="12"/>
  <c r="EB341" i="12" s="1"/>
  <c r="EC341" i="12" s="1"/>
  <c r="EE341" i="12" s="1"/>
  <c r="EO319" i="14" l="1"/>
  <c r="ED341" i="12"/>
  <c r="EF341" i="12" s="1"/>
  <c r="EH341" i="12"/>
  <c r="EG341" i="12"/>
  <c r="EI341" i="12" s="1"/>
  <c r="ER319" i="14" l="1"/>
  <c r="ES319" i="14"/>
  <c r="EJ341" i="12"/>
  <c r="EK341" i="12" s="1"/>
  <c r="EL341" i="12" s="1"/>
  <c r="EN341" i="12" s="1"/>
  <c r="ET319" i="14" l="1"/>
  <c r="EU319" i="14" s="1"/>
  <c r="EV319" i="14" s="1"/>
  <c r="EM341" i="12"/>
  <c r="EP341" i="12"/>
  <c r="EQ341" i="12"/>
  <c r="EO341" i="12"/>
  <c r="EY319" i="14" l="1"/>
  <c r="EZ319" i="14"/>
  <c r="EW319" i="14"/>
  <c r="EX319" i="14" s="1"/>
  <c r="ES341" i="12"/>
  <c r="ER341" i="12"/>
  <c r="FB319" i="14" l="1"/>
  <c r="FA319" i="14"/>
  <c r="ET341" i="12"/>
  <c r="EU341" i="12" s="1"/>
  <c r="EV341" i="12" s="1"/>
  <c r="FC319" i="14" l="1"/>
  <c r="FD319" i="14" s="1"/>
  <c r="EW341" i="12"/>
  <c r="EX341" i="12" s="1"/>
  <c r="EY341" i="12"/>
  <c r="EZ341" i="12"/>
  <c r="FH319" i="14" l="1"/>
  <c r="FI319" i="14"/>
  <c r="FF319" i="14"/>
  <c r="FE319" i="14"/>
  <c r="FA341" i="12"/>
  <c r="FB341" i="12"/>
  <c r="FG319" i="14" l="1"/>
  <c r="FJ319" i="14"/>
  <c r="FK319" i="14"/>
  <c r="FC341" i="12"/>
  <c r="FD341" i="12" s="1"/>
  <c r="FF341" i="12" s="1"/>
  <c r="FL319" i="14" l="1"/>
  <c r="FM319" i="14" s="1"/>
  <c r="FI341" i="12"/>
  <c r="FH341" i="12"/>
  <c r="FE341" i="12"/>
  <c r="FG341" i="12" s="1"/>
  <c r="FQ319" i="14" l="1"/>
  <c r="FR319" i="14"/>
  <c r="FN319" i="14"/>
  <c r="FO319" i="14"/>
  <c r="FJ341" i="12"/>
  <c r="FK341" i="12"/>
  <c r="FP319" i="14" l="1"/>
  <c r="FL341" i="12"/>
  <c r="FM341" i="12" s="1"/>
  <c r="FR341" i="12" s="1"/>
  <c r="FS319" i="14" l="1"/>
  <c r="FT319" i="14"/>
  <c r="FQ341" i="12"/>
  <c r="FO341" i="12"/>
  <c r="FN341" i="12"/>
  <c r="FU319" i="14" l="1"/>
  <c r="FV319" i="14" s="1"/>
  <c r="FP341" i="12"/>
  <c r="FT341" i="12" s="1"/>
  <c r="FZ319" i="14" l="1"/>
  <c r="GA319" i="14"/>
  <c r="FW319" i="14"/>
  <c r="FX319" i="14"/>
  <c r="FS341" i="12"/>
  <c r="FU341" i="12" s="1"/>
  <c r="FV341" i="12" s="1"/>
  <c r="GA341" i="12" s="1"/>
  <c r="FY319" i="14" l="1"/>
  <c r="FW341" i="12"/>
  <c r="FX341" i="12"/>
  <c r="FZ341" i="12"/>
  <c r="GB319" i="14" l="1"/>
  <c r="GC319" i="14"/>
  <c r="FY341" i="12"/>
  <c r="GB341" i="12" s="1"/>
  <c r="GD319" i="14" l="1"/>
  <c r="GE319" i="14" s="1"/>
  <c r="GC341" i="12"/>
  <c r="GD341" i="12" s="1"/>
  <c r="GE341" i="12" s="1"/>
  <c r="GI319" i="14" l="1"/>
  <c r="GJ319" i="14"/>
  <c r="GF319" i="14"/>
  <c r="GG319" i="14"/>
  <c r="GJ341" i="12"/>
  <c r="GG341" i="12"/>
  <c r="GF341" i="12"/>
  <c r="GI341" i="12"/>
  <c r="GH319" i="14" l="1"/>
  <c r="GH341" i="12"/>
  <c r="GL341" i="12" s="1"/>
  <c r="GL319" i="14" l="1"/>
  <c r="GK319" i="14"/>
  <c r="GK341" i="12"/>
  <c r="GM341" i="12" s="1"/>
  <c r="GN341" i="12" s="1"/>
  <c r="GS341" i="12" s="1"/>
  <c r="GM319" i="14" l="1"/>
  <c r="GN319" i="14" s="1"/>
  <c r="GP341" i="12"/>
  <c r="GO341" i="12"/>
  <c r="GR341" i="12"/>
  <c r="GR319" i="14" l="1"/>
  <c r="GS319" i="14"/>
  <c r="GP319" i="14"/>
  <c r="GO319" i="14"/>
  <c r="GQ341" i="12"/>
  <c r="GT341" i="12" s="1"/>
  <c r="GQ319" i="14" l="1"/>
  <c r="GT319" i="14"/>
  <c r="GU319" i="14"/>
  <c r="GU341" i="12"/>
  <c r="GV341" i="12" s="1"/>
  <c r="GW341" i="12" s="1"/>
  <c r="GY341" i="12" s="1"/>
  <c r="GV319" i="14" l="1"/>
  <c r="GW319" i="14" s="1"/>
  <c r="GX341" i="12"/>
  <c r="GZ341" i="12" s="1"/>
  <c r="M341" i="12" s="1"/>
  <c r="HA341" i="12"/>
  <c r="HB341" i="12"/>
  <c r="HA319" i="14" l="1"/>
  <c r="HB319" i="14"/>
  <c r="GX319" i="14"/>
  <c r="GY319" i="14"/>
  <c r="O343" i="12"/>
  <c r="O342" i="12" s="1"/>
  <c r="C341" i="12"/>
  <c r="M342" i="12"/>
  <c r="C342" i="12" s="1"/>
  <c r="HC341" i="12"/>
  <c r="HD341" i="12"/>
  <c r="GZ319" i="14" l="1"/>
  <c r="G342" i="12"/>
  <c r="I342" i="12" s="1"/>
  <c r="F342" i="12"/>
  <c r="H342" i="12" s="1"/>
  <c r="HE341" i="12"/>
  <c r="HF341" i="12" s="1"/>
  <c r="P343" i="12"/>
  <c r="Q343" i="12" s="1"/>
  <c r="G341" i="12"/>
  <c r="I341" i="12" s="1"/>
  <c r="F341" i="12"/>
  <c r="H341" i="12" s="1"/>
  <c r="M319" i="14" l="1"/>
  <c r="HD319" i="14"/>
  <c r="HC319" i="14"/>
  <c r="HE319" i="14" s="1"/>
  <c r="HF319" i="14" s="1"/>
  <c r="T343" i="12"/>
  <c r="U343" i="12"/>
  <c r="R343" i="12"/>
  <c r="S343" i="12" s="1"/>
  <c r="C319" i="14" l="1"/>
  <c r="M320" i="14"/>
  <c r="C320" i="14" s="1"/>
  <c r="O321" i="14"/>
  <c r="W343" i="12"/>
  <c r="V343" i="12"/>
  <c r="F320" i="14" l="1"/>
  <c r="H320" i="14" s="1"/>
  <c r="G320" i="14"/>
  <c r="I320" i="14" s="1"/>
  <c r="O320" i="14"/>
  <c r="P321" i="14"/>
  <c r="G319" i="14"/>
  <c r="I319" i="14" s="1"/>
  <c r="F319" i="14"/>
  <c r="H319" i="14" s="1"/>
  <c r="X343" i="12"/>
  <c r="Y343" i="12" s="1"/>
  <c r="AA343" i="12" s="1"/>
  <c r="T321" i="14" l="1"/>
  <c r="U321" i="14"/>
  <c r="R321" i="14"/>
  <c r="Q321" i="14"/>
  <c r="S321" i="14" s="1"/>
  <c r="Z343" i="12"/>
  <c r="AC343" i="12"/>
  <c r="AD343" i="12"/>
  <c r="AB343" i="12"/>
  <c r="AE343" i="12" s="1"/>
  <c r="W321" i="14" l="1"/>
  <c r="V321" i="14"/>
  <c r="AF343" i="12"/>
  <c r="AG343" i="12" s="1"/>
  <c r="AH343" i="12" s="1"/>
  <c r="AJ343" i="12" s="1"/>
  <c r="X321" i="14" l="1"/>
  <c r="Y321" i="14" s="1"/>
  <c r="AI343" i="12"/>
  <c r="AK343" i="12" s="1"/>
  <c r="AL343" i="12"/>
  <c r="AM343" i="12"/>
  <c r="AC321" i="14" l="1"/>
  <c r="AD321" i="14"/>
  <c r="AA321" i="14"/>
  <c r="Z321" i="14"/>
  <c r="AN343" i="12"/>
  <c r="AO343" i="12"/>
  <c r="AB321" i="14" l="1"/>
  <c r="AE321" i="14"/>
  <c r="AF321" i="14"/>
  <c r="AP343" i="12"/>
  <c r="AQ343" i="12" s="1"/>
  <c r="AS343" i="12" s="1"/>
  <c r="AG321" i="14" l="1"/>
  <c r="AH321" i="14" s="1"/>
  <c r="AR343" i="12"/>
  <c r="AT343" i="12" s="1"/>
  <c r="AV343" i="12"/>
  <c r="AU343" i="12"/>
  <c r="AL321" i="14" l="1"/>
  <c r="AM321" i="14"/>
  <c r="AI321" i="14"/>
  <c r="AJ321" i="14"/>
  <c r="AX343" i="12"/>
  <c r="AW343" i="12"/>
  <c r="AK321" i="14" l="1"/>
  <c r="AY343" i="12"/>
  <c r="AZ343" i="12" s="1"/>
  <c r="BD343" i="12" s="1"/>
  <c r="AO321" i="14" l="1"/>
  <c r="AN321" i="14"/>
  <c r="BE343" i="12"/>
  <c r="BA343" i="12"/>
  <c r="BB343" i="12"/>
  <c r="AP321" i="14" l="1"/>
  <c r="AQ321" i="14" s="1"/>
  <c r="BC343" i="12"/>
  <c r="BG343" i="12" s="1"/>
  <c r="AU321" i="14" l="1"/>
  <c r="AV321" i="14"/>
  <c r="AS321" i="14"/>
  <c r="AR321" i="14"/>
  <c r="AT321" i="14" s="1"/>
  <c r="BF343" i="12"/>
  <c r="BH343" i="12" s="1"/>
  <c r="BI343" i="12" s="1"/>
  <c r="BJ343" i="12" s="1"/>
  <c r="AX321" i="14" l="1"/>
  <c r="AW321" i="14"/>
  <c r="BK343" i="12"/>
  <c r="BN343" i="12"/>
  <c r="BM343" i="12"/>
  <c r="BL343" i="12"/>
  <c r="BP343" i="12" s="1"/>
  <c r="AY321" i="14" l="1"/>
  <c r="AZ321" i="14" s="1"/>
  <c r="BO343" i="12"/>
  <c r="BQ343" i="12" s="1"/>
  <c r="BR343" i="12" s="1"/>
  <c r="BT343" i="12" s="1"/>
  <c r="BD321" i="14" l="1"/>
  <c r="BE321" i="14"/>
  <c r="BB321" i="14"/>
  <c r="BA321" i="14"/>
  <c r="BS343" i="12"/>
  <c r="BV343" i="12"/>
  <c r="BW343" i="12"/>
  <c r="BU343" i="12"/>
  <c r="BX343" i="12" s="1"/>
  <c r="BC321" i="14" l="1"/>
  <c r="BF321" i="14"/>
  <c r="BG321" i="14"/>
  <c r="BY343" i="12"/>
  <c r="BZ343" i="12" s="1"/>
  <c r="CA343" i="12" s="1"/>
  <c r="BH321" i="14" l="1"/>
  <c r="BI321" i="14" s="1"/>
  <c r="CB343" i="12"/>
  <c r="CC343" i="12"/>
  <c r="CD343" i="12" s="1"/>
  <c r="CE343" i="12"/>
  <c r="CF343" i="12"/>
  <c r="BM321" i="14" l="1"/>
  <c r="BN321" i="14"/>
  <c r="BJ321" i="14"/>
  <c r="BK321" i="14"/>
  <c r="CG343" i="12"/>
  <c r="CH343" i="12"/>
  <c r="BL321" i="14" l="1"/>
  <c r="CI343" i="12"/>
  <c r="CJ343" i="12" s="1"/>
  <c r="CL343" i="12" s="1"/>
  <c r="BO321" i="14" l="1"/>
  <c r="BP321" i="14"/>
  <c r="CK343" i="12"/>
  <c r="CO343" i="12"/>
  <c r="CN343" i="12"/>
  <c r="CM343" i="12"/>
  <c r="BQ321" i="14" l="1"/>
  <c r="BR321" i="14" s="1"/>
  <c r="CQ343" i="12"/>
  <c r="CP343" i="12"/>
  <c r="BV321" i="14" l="1"/>
  <c r="BW321" i="14"/>
  <c r="BS321" i="14"/>
  <c r="BT321" i="14"/>
  <c r="CR343" i="12"/>
  <c r="CS343" i="12" s="1"/>
  <c r="CT343" i="12" s="1"/>
  <c r="BU321" i="14" l="1"/>
  <c r="CU343" i="12"/>
  <c r="CV343" i="12" s="1"/>
  <c r="CX343" i="12"/>
  <c r="CW343" i="12"/>
  <c r="BY321" i="14" l="1"/>
  <c r="BX321" i="14"/>
  <c r="CZ343" i="12"/>
  <c r="CY343" i="12"/>
  <c r="BZ321" i="14" l="1"/>
  <c r="CA321" i="14" s="1"/>
  <c r="DA343" i="12"/>
  <c r="DB343" i="12" s="1"/>
  <c r="DD343" i="12" s="1"/>
  <c r="CE321" i="14" l="1"/>
  <c r="CF321" i="14"/>
  <c r="CC321" i="14"/>
  <c r="CB321" i="14"/>
  <c r="DC343" i="12"/>
  <c r="DE343" i="12" s="1"/>
  <c r="DG343" i="12"/>
  <c r="DF343" i="12"/>
  <c r="DH343" i="12" s="1"/>
  <c r="CD321" i="14" l="1"/>
  <c r="CH321" i="14"/>
  <c r="CG321" i="14"/>
  <c r="DI343" i="12"/>
  <c r="DJ343" i="12" s="1"/>
  <c r="DK343" i="12" s="1"/>
  <c r="DL343" i="12" s="1"/>
  <c r="CI321" i="14" l="1"/>
  <c r="CJ321" i="14" s="1"/>
  <c r="DP343" i="12"/>
  <c r="DO343" i="12"/>
  <c r="DM343" i="12"/>
  <c r="DN343" i="12" s="1"/>
  <c r="DQ343" i="12" s="1"/>
  <c r="CN321" i="14" l="1"/>
  <c r="CO321" i="14"/>
  <c r="CL321" i="14"/>
  <c r="CK321" i="14"/>
  <c r="DR343" i="12"/>
  <c r="DS343" i="12" s="1"/>
  <c r="DT343" i="12" s="1"/>
  <c r="DV343" i="12" s="1"/>
  <c r="CM321" i="14" l="1"/>
  <c r="CP321" i="14"/>
  <c r="CQ321" i="14"/>
  <c r="DX343" i="12"/>
  <c r="DY343" i="12"/>
  <c r="DU343" i="12"/>
  <c r="DW343" i="12" s="1"/>
  <c r="DZ343" i="12" s="1"/>
  <c r="CR321" i="14" l="1"/>
  <c r="CS321" i="14" s="1"/>
  <c r="EA343" i="12"/>
  <c r="EB343" i="12" s="1"/>
  <c r="EC343" i="12" s="1"/>
  <c r="CW321" i="14" l="1"/>
  <c r="CX321" i="14"/>
  <c r="CT321" i="14"/>
  <c r="CU321" i="14"/>
  <c r="EG343" i="12"/>
  <c r="ED343" i="12"/>
  <c r="EE343" i="12"/>
  <c r="EH343" i="12"/>
  <c r="CV321" i="14" l="1"/>
  <c r="EF343" i="12"/>
  <c r="CZ321" i="14" l="1"/>
  <c r="CY321" i="14"/>
  <c r="EI343" i="12"/>
  <c r="EJ343" i="12"/>
  <c r="DA321" i="14" l="1"/>
  <c r="DB321" i="14" s="1"/>
  <c r="EK343" i="12"/>
  <c r="EL343" i="12" s="1"/>
  <c r="DF321" i="14" l="1"/>
  <c r="DG321" i="14"/>
  <c r="DD321" i="14"/>
  <c r="DC321" i="14"/>
  <c r="DE321" i="14" s="1"/>
  <c r="EN343" i="12"/>
  <c r="EP343" i="12"/>
  <c r="EM343" i="12"/>
  <c r="EO343" i="12" s="1"/>
  <c r="EQ343" i="12"/>
  <c r="DI321" i="14" l="1"/>
  <c r="DH321" i="14"/>
  <c r="ER343" i="12"/>
  <c r="ES343" i="12"/>
  <c r="DJ321" i="14" l="1"/>
  <c r="DK321" i="14" s="1"/>
  <c r="ET343" i="12"/>
  <c r="EU343" i="12" s="1"/>
  <c r="EW343" i="12" s="1"/>
  <c r="DO321" i="14" l="1"/>
  <c r="DP321" i="14"/>
  <c r="DM321" i="14"/>
  <c r="DL321" i="14"/>
  <c r="DN321" i="14" s="1"/>
  <c r="EV343" i="12"/>
  <c r="EX343" i="12" s="1"/>
  <c r="EY343" i="12"/>
  <c r="EZ343" i="12"/>
  <c r="DQ321" i="14" l="1"/>
  <c r="DR321" i="14"/>
  <c r="FA343" i="12"/>
  <c r="FB343" i="12"/>
  <c r="DS321" i="14" l="1"/>
  <c r="DT321" i="14" s="1"/>
  <c r="FC343" i="12"/>
  <c r="FD343" i="12" s="1"/>
  <c r="FH343" i="12" s="1"/>
  <c r="DX321" i="14" l="1"/>
  <c r="DY321" i="14"/>
  <c r="DU321" i="14"/>
  <c r="DV321" i="14"/>
  <c r="FE343" i="12"/>
  <c r="FF343" i="12"/>
  <c r="FG343" i="12" s="1"/>
  <c r="FI343" i="12"/>
  <c r="DW321" i="14" l="1"/>
  <c r="FJ343" i="12"/>
  <c r="FK343" i="12"/>
  <c r="EA321" i="14" l="1"/>
  <c r="DZ321" i="14"/>
  <c r="FL343" i="12"/>
  <c r="FM343" i="12" s="1"/>
  <c r="FO343" i="12" s="1"/>
  <c r="EB321" i="14" l="1"/>
  <c r="EC321" i="14" s="1"/>
  <c r="FR343" i="12"/>
  <c r="FQ343" i="12"/>
  <c r="FN343" i="12"/>
  <c r="FP343" i="12" s="1"/>
  <c r="EG321" i="14" l="1"/>
  <c r="EH321" i="14"/>
  <c r="EE321" i="14"/>
  <c r="ED321" i="14"/>
  <c r="FS343" i="12"/>
  <c r="FT343" i="12"/>
  <c r="EF321" i="14" l="1"/>
  <c r="EI321" i="14" s="1"/>
  <c r="FU343" i="12"/>
  <c r="FV343" i="12" s="1"/>
  <c r="GA343" i="12" s="1"/>
  <c r="EJ321" i="14" l="1"/>
  <c r="EK321" i="14" s="1"/>
  <c r="EL321" i="14" s="1"/>
  <c r="FZ343" i="12"/>
  <c r="FX343" i="12"/>
  <c r="FW343" i="12"/>
  <c r="EP321" i="14" l="1"/>
  <c r="EQ321" i="14"/>
  <c r="EN321" i="14"/>
  <c r="EM321" i="14"/>
  <c r="EO321" i="14" s="1"/>
  <c r="FY343" i="12"/>
  <c r="GB343" i="12" s="1"/>
  <c r="ER321" i="14" l="1"/>
  <c r="ES321" i="14"/>
  <c r="GC343" i="12"/>
  <c r="GD343" i="12" s="1"/>
  <c r="GE343" i="12" s="1"/>
  <c r="ET321" i="14" l="1"/>
  <c r="EU321" i="14" s="1"/>
  <c r="GI343" i="12"/>
  <c r="GF343" i="12"/>
  <c r="GJ343" i="12"/>
  <c r="GG343" i="12"/>
  <c r="EY321" i="14" l="1"/>
  <c r="EZ321" i="14"/>
  <c r="EV321" i="14"/>
  <c r="EW321" i="14"/>
  <c r="GH343" i="12"/>
  <c r="EX321" i="14" l="1"/>
  <c r="GL343" i="12"/>
  <c r="GK343" i="12"/>
  <c r="FB321" i="14" l="1"/>
  <c r="FA321" i="14"/>
  <c r="GM343" i="12"/>
  <c r="GN343" i="12" s="1"/>
  <c r="GS343" i="12" s="1"/>
  <c r="FC321" i="14" l="1"/>
  <c r="FD321" i="14" s="1"/>
  <c r="GP343" i="12"/>
  <c r="GO343" i="12"/>
  <c r="GQ343" i="12" s="1"/>
  <c r="GR343" i="12"/>
  <c r="FH321" i="14" l="1"/>
  <c r="FI321" i="14"/>
  <c r="FF321" i="14"/>
  <c r="FE321" i="14"/>
  <c r="GU343" i="12"/>
  <c r="GT343" i="12"/>
  <c r="FG321" i="14" l="1"/>
  <c r="FJ321" i="14"/>
  <c r="FK321" i="14"/>
  <c r="GV343" i="12"/>
  <c r="GW343" i="12" s="1"/>
  <c r="GY343" i="12" s="1"/>
  <c r="FL321" i="14" l="1"/>
  <c r="FM321" i="14" s="1"/>
  <c r="FN321" i="14" s="1"/>
  <c r="GX343" i="12"/>
  <c r="HB343" i="12"/>
  <c r="HA343" i="12"/>
  <c r="GZ343" i="12"/>
  <c r="FQ321" i="14" l="1"/>
  <c r="FR321" i="14"/>
  <c r="FO321" i="14"/>
  <c r="FP321" i="14" s="1"/>
  <c r="HD343" i="12"/>
  <c r="HC343" i="12"/>
  <c r="M343" i="12"/>
  <c r="FT321" i="14" l="1"/>
  <c r="FS321" i="14"/>
  <c r="O345" i="12"/>
  <c r="C343" i="12"/>
  <c r="M344" i="12"/>
  <c r="C344" i="12" s="1"/>
  <c r="HE343" i="12"/>
  <c r="HF343" i="12" s="1"/>
  <c r="FU321" i="14" l="1"/>
  <c r="FV321" i="14" s="1"/>
  <c r="G344" i="12"/>
  <c r="I344" i="12" s="1"/>
  <c r="F344" i="12"/>
  <c r="H344" i="12" s="1"/>
  <c r="G343" i="12"/>
  <c r="I343" i="12" s="1"/>
  <c r="F343" i="12"/>
  <c r="H343" i="12" s="1"/>
  <c r="P345" i="12"/>
  <c r="O344" i="12"/>
  <c r="FZ321" i="14" l="1"/>
  <c r="GA321" i="14"/>
  <c r="FX321" i="14"/>
  <c r="FW321" i="14"/>
  <c r="FY321" i="14" s="1"/>
  <c r="Q345" i="12"/>
  <c r="R345" i="12"/>
  <c r="U345" i="12"/>
  <c r="T345" i="12"/>
  <c r="GC321" i="14" l="1"/>
  <c r="GB321" i="14"/>
  <c r="S345" i="12"/>
  <c r="V345" i="12" s="1"/>
  <c r="GD321" i="14" l="1"/>
  <c r="GE321" i="14" s="1"/>
  <c r="W345" i="12"/>
  <c r="X345" i="12" s="1"/>
  <c r="Y345" i="12" s="1"/>
  <c r="Z345" i="12" s="1"/>
  <c r="GI321" i="14" l="1"/>
  <c r="GJ321" i="14"/>
  <c r="GG321" i="14"/>
  <c r="GF321" i="14"/>
  <c r="GH321" i="14" s="1"/>
  <c r="AC345" i="12"/>
  <c r="AD345" i="12"/>
  <c r="AA345" i="12"/>
  <c r="AB345" i="12" s="1"/>
  <c r="AE345" i="12" s="1"/>
  <c r="GK321" i="14" l="1"/>
  <c r="GL321" i="14"/>
  <c r="AF345" i="12"/>
  <c r="GM321" i="14" l="1"/>
  <c r="GN321" i="14" s="1"/>
  <c r="AG345" i="12"/>
  <c r="AH345" i="12" s="1"/>
  <c r="GR321" i="14" l="1"/>
  <c r="GS321" i="14"/>
  <c r="GO321" i="14"/>
  <c r="GP321" i="14"/>
  <c r="AI345" i="12"/>
  <c r="AM345" i="12"/>
  <c r="AL345" i="12"/>
  <c r="AJ345" i="12"/>
  <c r="AK345" i="12" s="1"/>
  <c r="GQ321" i="14" l="1"/>
  <c r="AO345" i="12"/>
  <c r="AN345" i="12"/>
  <c r="GT321" i="14" l="1"/>
  <c r="GU321" i="14"/>
  <c r="AP345" i="12"/>
  <c r="AQ345" i="12" s="1"/>
  <c r="AR345" i="12" s="1"/>
  <c r="GV321" i="14" l="1"/>
  <c r="GW321" i="14" s="1"/>
  <c r="GX321" i="14" s="1"/>
  <c r="AS345" i="12"/>
  <c r="AU345" i="12"/>
  <c r="AV345" i="12"/>
  <c r="AT345" i="12"/>
  <c r="AW345" i="12" s="1"/>
  <c r="HA321" i="14" l="1"/>
  <c r="HB321" i="14"/>
  <c r="GY321" i="14"/>
  <c r="GZ321" i="14" s="1"/>
  <c r="AX345" i="12"/>
  <c r="AY345" i="12" s="1"/>
  <c r="AZ345" i="12" s="1"/>
  <c r="BE345" i="12" s="1"/>
  <c r="M321" i="14" l="1"/>
  <c r="HD321" i="14"/>
  <c r="HC321" i="14"/>
  <c r="HE321" i="14" s="1"/>
  <c r="HF321" i="14" s="1"/>
  <c r="BB345" i="12"/>
  <c r="BA345" i="12"/>
  <c r="BC345" i="12" s="1"/>
  <c r="BD345" i="12"/>
  <c r="M322" i="14" l="1"/>
  <c r="C322" i="14" s="1"/>
  <c r="C321" i="14"/>
  <c r="O323" i="14"/>
  <c r="BF345" i="12"/>
  <c r="BG345" i="12"/>
  <c r="F321" i="14" l="1"/>
  <c r="H321" i="14" s="1"/>
  <c r="G321" i="14"/>
  <c r="I321" i="14" s="1"/>
  <c r="O322" i="14"/>
  <c r="P323" i="14"/>
  <c r="G322" i="14"/>
  <c r="I322" i="14" s="1"/>
  <c r="F322" i="14"/>
  <c r="H322" i="14" s="1"/>
  <c r="BH345" i="12"/>
  <c r="BI345" i="12" s="1"/>
  <c r="BK345" i="12" s="1"/>
  <c r="T323" i="14" l="1"/>
  <c r="U323" i="14"/>
  <c r="Q323" i="14"/>
  <c r="R323" i="14"/>
  <c r="BJ345" i="12"/>
  <c r="BN345" i="12"/>
  <c r="BM345" i="12"/>
  <c r="BL345" i="12"/>
  <c r="S323" i="14" l="1"/>
  <c r="BO345" i="12"/>
  <c r="BP345" i="12"/>
  <c r="W323" i="14" l="1"/>
  <c r="V323" i="14"/>
  <c r="BQ345" i="12"/>
  <c r="BR345" i="12" s="1"/>
  <c r="BW345" i="12" s="1"/>
  <c r="X323" i="14" l="1"/>
  <c r="Y323" i="14" s="1"/>
  <c r="BT345" i="12"/>
  <c r="BS345" i="12"/>
  <c r="BV345" i="12"/>
  <c r="AC323" i="14" l="1"/>
  <c r="AD323" i="14"/>
  <c r="AA323" i="14"/>
  <c r="Z323" i="14"/>
  <c r="AB323" i="14" s="1"/>
  <c r="BU345" i="12"/>
  <c r="BX345" i="12" s="1"/>
  <c r="AF323" i="14" l="1"/>
  <c r="AE323" i="14"/>
  <c r="BY345" i="12"/>
  <c r="BZ345" i="12" s="1"/>
  <c r="CA345" i="12" s="1"/>
  <c r="CC345" i="12" s="1"/>
  <c r="AG323" i="14" l="1"/>
  <c r="AH323" i="14" s="1"/>
  <c r="CB345" i="12"/>
  <c r="CD345" i="12" s="1"/>
  <c r="CE345" i="12"/>
  <c r="CF345" i="12"/>
  <c r="AL323" i="14" l="1"/>
  <c r="AM323" i="14"/>
  <c r="AJ323" i="14"/>
  <c r="AI323" i="14"/>
  <c r="CH345" i="12"/>
  <c r="CG345" i="12"/>
  <c r="AK323" i="14" l="1"/>
  <c r="AN323" i="14"/>
  <c r="AO323" i="14"/>
  <c r="CI345" i="12"/>
  <c r="CJ345" i="12" s="1"/>
  <c r="CK345" i="12" s="1"/>
  <c r="AP323" i="14" l="1"/>
  <c r="AQ323" i="14" s="1"/>
  <c r="CL345" i="12"/>
  <c r="CM345" i="12" s="1"/>
  <c r="CN345" i="12"/>
  <c r="CO345" i="12"/>
  <c r="AU323" i="14" l="1"/>
  <c r="AV323" i="14"/>
  <c r="AR323" i="14"/>
  <c r="AS323" i="14"/>
  <c r="CQ345" i="12"/>
  <c r="CP345" i="12"/>
  <c r="AT323" i="14" l="1"/>
  <c r="CR345" i="12"/>
  <c r="CS345" i="12" s="1"/>
  <c r="CT345" i="12" s="1"/>
  <c r="AW323" i="14" l="1"/>
  <c r="AX323" i="14"/>
  <c r="CX345" i="12"/>
  <c r="CW345" i="12"/>
  <c r="CU345" i="12"/>
  <c r="CV345" i="12" s="1"/>
  <c r="CY345" i="12" s="1"/>
  <c r="AY323" i="14" l="1"/>
  <c r="AZ323" i="14" s="1"/>
  <c r="CZ345" i="12"/>
  <c r="DA345" i="12" s="1"/>
  <c r="DB345" i="12" s="1"/>
  <c r="DC345" i="12" s="1"/>
  <c r="BD323" i="14" l="1"/>
  <c r="BE323" i="14"/>
  <c r="BA323" i="14"/>
  <c r="BB323" i="14"/>
  <c r="DD345" i="12"/>
  <c r="DF345" i="12"/>
  <c r="DG345" i="12"/>
  <c r="DE345" i="12"/>
  <c r="BC323" i="14" l="1"/>
  <c r="DH345" i="12"/>
  <c r="DI345" i="12"/>
  <c r="BF323" i="14" l="1"/>
  <c r="BG323" i="14"/>
  <c r="DJ345" i="12"/>
  <c r="DK345" i="12" s="1"/>
  <c r="DL345" i="12" s="1"/>
  <c r="BH323" i="14" l="1"/>
  <c r="BI323" i="14" s="1"/>
  <c r="BJ323" i="14" s="1"/>
  <c r="DM345" i="12"/>
  <c r="DP345" i="12"/>
  <c r="DO345" i="12"/>
  <c r="DN345" i="12"/>
  <c r="BM323" i="14" l="1"/>
  <c r="BN323" i="14"/>
  <c r="BK323" i="14"/>
  <c r="BL323" i="14" s="1"/>
  <c r="DQ345" i="12"/>
  <c r="DR345" i="12"/>
  <c r="BP323" i="14" l="1"/>
  <c r="BO323" i="14"/>
  <c r="DS345" i="12"/>
  <c r="DT345" i="12" s="1"/>
  <c r="DY345" i="12" s="1"/>
  <c r="BQ323" i="14" l="1"/>
  <c r="BR323" i="14" s="1"/>
  <c r="BT323" i="14" s="1"/>
  <c r="DU345" i="12"/>
  <c r="DV345" i="12"/>
  <c r="DX345" i="12"/>
  <c r="DW345" i="12"/>
  <c r="EA345" i="12" s="1"/>
  <c r="BV323" i="14" l="1"/>
  <c r="BW323" i="14"/>
  <c r="BS323" i="14"/>
  <c r="BU323" i="14" s="1"/>
  <c r="DZ345" i="12"/>
  <c r="EB345" i="12" s="1"/>
  <c r="EC345" i="12" s="1"/>
  <c r="EE345" i="12" s="1"/>
  <c r="BX323" i="14" l="1"/>
  <c r="BY323" i="14"/>
  <c r="ED345" i="12"/>
  <c r="EF345" i="12" s="1"/>
  <c r="EG345" i="12"/>
  <c r="EH345" i="12"/>
  <c r="EJ345" i="12" s="1"/>
  <c r="BZ323" i="14" l="1"/>
  <c r="CA323" i="14" s="1"/>
  <c r="CB323" i="14" s="1"/>
  <c r="EI345" i="12"/>
  <c r="EK345" i="12" s="1"/>
  <c r="EL345" i="12" s="1"/>
  <c r="CE323" i="14" l="1"/>
  <c r="CF323" i="14"/>
  <c r="CC323" i="14"/>
  <c r="CD323" i="14" s="1"/>
  <c r="EQ345" i="12"/>
  <c r="EP345" i="12"/>
  <c r="EN345" i="12"/>
  <c r="EM345" i="12"/>
  <c r="CG323" i="14" l="1"/>
  <c r="CH323" i="14"/>
  <c r="EO345" i="12"/>
  <c r="CI323" i="14" l="1"/>
  <c r="CJ323" i="14" s="1"/>
  <c r="CK323" i="14" s="1"/>
  <c r="ER345" i="12"/>
  <c r="ES345" i="12"/>
  <c r="CN323" i="14" l="1"/>
  <c r="CO323" i="14"/>
  <c r="CL323" i="14"/>
  <c r="CM323" i="14" s="1"/>
  <c r="ET345" i="12"/>
  <c r="EU345" i="12" s="1"/>
  <c r="CP323" i="14" l="1"/>
  <c r="CQ323" i="14"/>
  <c r="EY345" i="12"/>
  <c r="EV345" i="12"/>
  <c r="EZ345" i="12"/>
  <c r="EW345" i="12"/>
  <c r="EX345" i="12" s="1"/>
  <c r="CR323" i="14" l="1"/>
  <c r="CS323" i="14" s="1"/>
  <c r="CT323" i="14" s="1"/>
  <c r="FB345" i="12"/>
  <c r="FA345" i="12"/>
  <c r="CW323" i="14" l="1"/>
  <c r="CX323" i="14"/>
  <c r="CU323" i="14"/>
  <c r="CV323" i="14" s="1"/>
  <c r="FC345" i="12"/>
  <c r="FD345" i="12" s="1"/>
  <c r="FE345" i="12" s="1"/>
  <c r="CZ323" i="14" l="1"/>
  <c r="CY323" i="14"/>
  <c r="FF345" i="12"/>
  <c r="FG345" i="12" s="1"/>
  <c r="FI345" i="12"/>
  <c r="FH345" i="12"/>
  <c r="DA323" i="14" l="1"/>
  <c r="DB323" i="14" s="1"/>
  <c r="FJ345" i="12"/>
  <c r="FK345" i="12"/>
  <c r="DF323" i="14" l="1"/>
  <c r="DG323" i="14"/>
  <c r="DD323" i="14"/>
  <c r="DC323" i="14"/>
  <c r="FL345" i="12"/>
  <c r="FM345" i="12" s="1"/>
  <c r="DE323" i="14" l="1"/>
  <c r="DI323" i="14"/>
  <c r="DH323" i="14"/>
  <c r="FQ345" i="12"/>
  <c r="FN345" i="12"/>
  <c r="FR345" i="12"/>
  <c r="FO345" i="12"/>
  <c r="DJ323" i="14" l="1"/>
  <c r="DK323" i="14" s="1"/>
  <c r="FP345" i="12"/>
  <c r="DO323" i="14" l="1"/>
  <c r="DP323" i="14"/>
  <c r="DM323" i="14"/>
  <c r="DL323" i="14"/>
  <c r="FS345" i="12"/>
  <c r="FT345" i="12"/>
  <c r="FU345" i="12" s="1"/>
  <c r="FV345" i="12" s="1"/>
  <c r="DN323" i="14" l="1"/>
  <c r="DR323" i="14" s="1"/>
  <c r="FX345" i="12"/>
  <c r="FZ345" i="12"/>
  <c r="GA345" i="12"/>
  <c r="FW345" i="12"/>
  <c r="FY345" i="12" s="1"/>
  <c r="DQ323" i="14" l="1"/>
  <c r="DS323" i="14" s="1"/>
  <c r="DT323" i="14" s="1"/>
  <c r="GB345" i="12"/>
  <c r="GC345" i="12"/>
  <c r="DX323" i="14" l="1"/>
  <c r="DY323" i="14"/>
  <c r="DV323" i="14"/>
  <c r="DU323" i="14"/>
  <c r="DW323" i="14" s="1"/>
  <c r="GD345" i="12"/>
  <c r="GE345" i="12" s="1"/>
  <c r="GF345" i="12" s="1"/>
  <c r="DZ323" i="14" l="1"/>
  <c r="EA323" i="14"/>
  <c r="GG345" i="12"/>
  <c r="GJ345" i="12"/>
  <c r="GI345" i="12"/>
  <c r="GH345" i="12"/>
  <c r="EB323" i="14" l="1"/>
  <c r="EC323" i="14" s="1"/>
  <c r="GK345" i="12"/>
  <c r="GL345" i="12"/>
  <c r="EG323" i="14" l="1"/>
  <c r="EH323" i="14"/>
  <c r="ED323" i="14"/>
  <c r="EE323" i="14"/>
  <c r="GM345" i="12"/>
  <c r="GN345" i="12" s="1"/>
  <c r="GP345" i="12" s="1"/>
  <c r="EF323" i="14" l="1"/>
  <c r="GO345" i="12"/>
  <c r="GQ345" i="12" s="1"/>
  <c r="GR345" i="12"/>
  <c r="GS345" i="12"/>
  <c r="EJ323" i="14" l="1"/>
  <c r="EI323" i="14"/>
  <c r="GT345" i="12"/>
  <c r="GU345" i="12"/>
  <c r="EK323" i="14" l="1"/>
  <c r="EL323" i="14" s="1"/>
  <c r="GV345" i="12"/>
  <c r="GW345" i="12" s="1"/>
  <c r="GY345" i="12" s="1"/>
  <c r="EP323" i="14" l="1"/>
  <c r="EQ323" i="14"/>
  <c r="EN323" i="14"/>
  <c r="EM323" i="14"/>
  <c r="EO323" i="14" s="1"/>
  <c r="GX345" i="12"/>
  <c r="HB345" i="12"/>
  <c r="HA345" i="12"/>
  <c r="GZ345" i="12"/>
  <c r="M345" i="12" s="1"/>
  <c r="ES323" i="14" l="1"/>
  <c r="ER323" i="14"/>
  <c r="HC345" i="12"/>
  <c r="HD345" i="12"/>
  <c r="O347" i="12"/>
  <c r="M346" i="12"/>
  <c r="C346" i="12" s="1"/>
  <c r="C345" i="12"/>
  <c r="ET323" i="14" l="1"/>
  <c r="EU323" i="14" s="1"/>
  <c r="EW323" i="14" s="1"/>
  <c r="HE345" i="12"/>
  <c r="HF345" i="12" s="1"/>
  <c r="G345" i="12"/>
  <c r="I345" i="12" s="1"/>
  <c r="F345" i="12"/>
  <c r="H345" i="12" s="1"/>
  <c r="G346" i="12"/>
  <c r="I346" i="12" s="1"/>
  <c r="F346" i="12"/>
  <c r="H346" i="12" s="1"/>
  <c r="O346" i="12"/>
  <c r="P347" i="12"/>
  <c r="R347" i="12" s="1"/>
  <c r="Q347" i="12"/>
  <c r="EY323" i="14" l="1"/>
  <c r="EZ323" i="14"/>
  <c r="EV323" i="14"/>
  <c r="EX323" i="14" s="1"/>
  <c r="S347" i="12"/>
  <c r="U347" i="12"/>
  <c r="T347" i="12"/>
  <c r="V347" i="12" s="1"/>
  <c r="FB323" i="14" l="1"/>
  <c r="FA323" i="14"/>
  <c r="W347" i="12"/>
  <c r="X347" i="12" s="1"/>
  <c r="Y347" i="12" s="1"/>
  <c r="Z347" i="12" s="1"/>
  <c r="FC323" i="14" l="1"/>
  <c r="FD323" i="14" s="1"/>
  <c r="AA347" i="12"/>
  <c r="AB347" i="12" s="1"/>
  <c r="AC347" i="12"/>
  <c r="AD347" i="12"/>
  <c r="FH323" i="14" l="1"/>
  <c r="FI323" i="14"/>
  <c r="FF323" i="14"/>
  <c r="FE323" i="14"/>
  <c r="FG323" i="14" s="1"/>
  <c r="AE347" i="12"/>
  <c r="AF347" i="12"/>
  <c r="FK323" i="14" l="1"/>
  <c r="FJ323" i="14"/>
  <c r="AG347" i="12"/>
  <c r="AH347" i="12" s="1"/>
  <c r="AJ347" i="12" s="1"/>
  <c r="FL323" i="14" l="1"/>
  <c r="FM323" i="14" s="1"/>
  <c r="AI347" i="12"/>
  <c r="AK347" i="12" s="1"/>
  <c r="AM347" i="12"/>
  <c r="AL347" i="12"/>
  <c r="FQ323" i="14" l="1"/>
  <c r="FR323" i="14"/>
  <c r="FO323" i="14"/>
  <c r="FN323" i="14"/>
  <c r="AN347" i="12"/>
  <c r="AO347" i="12"/>
  <c r="FP323" i="14" l="1"/>
  <c r="FS323" i="14"/>
  <c r="FT323" i="14"/>
  <c r="AP347" i="12"/>
  <c r="AQ347" i="12" s="1"/>
  <c r="FU323" i="14" l="1"/>
  <c r="FV323" i="14" s="1"/>
  <c r="AR347" i="12"/>
  <c r="AV347" i="12"/>
  <c r="AU347" i="12"/>
  <c r="AS347" i="12"/>
  <c r="AT347" i="12" s="1"/>
  <c r="FZ323" i="14" l="1"/>
  <c r="GA323" i="14"/>
  <c r="FW323" i="14"/>
  <c r="FX323" i="14"/>
  <c r="AW347" i="12"/>
  <c r="AX347" i="12"/>
  <c r="FY323" i="14" l="1"/>
  <c r="AY347" i="12"/>
  <c r="AZ347" i="12" s="1"/>
  <c r="BD347" i="12" s="1"/>
  <c r="GB323" i="14" l="1"/>
  <c r="GC323" i="14"/>
  <c r="BE347" i="12"/>
  <c r="BA347" i="12"/>
  <c r="BB347" i="12"/>
  <c r="GD323" i="14" l="1"/>
  <c r="GE323" i="14" s="1"/>
  <c r="BC347" i="12"/>
  <c r="GI323" i="14" l="1"/>
  <c r="GJ323" i="14"/>
  <c r="GF323" i="14"/>
  <c r="GG323" i="14"/>
  <c r="BF347" i="12"/>
  <c r="BG347" i="12"/>
  <c r="GH323" i="14" l="1"/>
  <c r="BH347" i="12"/>
  <c r="BI347" i="12" s="1"/>
  <c r="BJ347" i="12" s="1"/>
  <c r="GK323" i="14" l="1"/>
  <c r="GL323" i="14"/>
  <c r="BM347" i="12"/>
  <c r="BN347" i="12"/>
  <c r="BK347" i="12"/>
  <c r="BL347" i="12" s="1"/>
  <c r="GM323" i="14" l="1"/>
  <c r="GN323" i="14" s="1"/>
  <c r="BO347" i="12"/>
  <c r="BP347" i="12"/>
  <c r="GR323" i="14" l="1"/>
  <c r="GS323" i="14"/>
  <c r="GO323" i="14"/>
  <c r="GP323" i="14"/>
  <c r="BQ347" i="12"/>
  <c r="BR347" i="12" s="1"/>
  <c r="BW347" i="12" s="1"/>
  <c r="GQ323" i="14" l="1"/>
  <c r="BS347" i="12"/>
  <c r="BT347" i="12"/>
  <c r="BU347" i="12" s="1"/>
  <c r="BV347" i="12"/>
  <c r="GT323" i="14" l="1"/>
  <c r="GU323" i="14"/>
  <c r="BY347" i="12"/>
  <c r="BX347" i="12"/>
  <c r="GV323" i="14" l="1"/>
  <c r="GW323" i="14" s="1"/>
  <c r="GX323" i="14" s="1"/>
  <c r="BZ347" i="12"/>
  <c r="CA347" i="12" s="1"/>
  <c r="CC347" i="12" s="1"/>
  <c r="HA323" i="14" l="1"/>
  <c r="HB323" i="14"/>
  <c r="GY323" i="14"/>
  <c r="GZ323" i="14" s="1"/>
  <c r="CB347" i="12"/>
  <c r="CE347" i="12"/>
  <c r="CD347" i="12"/>
  <c r="CF347" i="12"/>
  <c r="M323" i="14" l="1"/>
  <c r="HC323" i="14"/>
  <c r="HD323" i="14"/>
  <c r="CH347" i="12"/>
  <c r="CG347" i="12"/>
  <c r="HE323" i="14" l="1"/>
  <c r="HF323" i="14" s="1"/>
  <c r="O325" i="14"/>
  <c r="M324" i="14"/>
  <c r="C324" i="14" s="1"/>
  <c r="C323" i="14"/>
  <c r="CI347" i="12"/>
  <c r="CJ347" i="12" s="1"/>
  <c r="CO347" i="12" s="1"/>
  <c r="G324" i="14" l="1"/>
  <c r="I324" i="14" s="1"/>
  <c r="F324" i="14"/>
  <c r="H324" i="14" s="1"/>
  <c r="G323" i="14"/>
  <c r="I323" i="14" s="1"/>
  <c r="F323" i="14"/>
  <c r="H323" i="14" s="1"/>
  <c r="O324" i="14"/>
  <c r="P325" i="14"/>
  <c r="R325" i="14" s="1"/>
  <c r="Q325" i="14"/>
  <c r="CK347" i="12"/>
  <c r="CN347" i="12"/>
  <c r="CL347" i="12"/>
  <c r="CM347" i="12" s="1"/>
  <c r="S325" i="14" l="1"/>
  <c r="T325" i="14"/>
  <c r="V325" i="14" s="1"/>
  <c r="U325" i="14"/>
  <c r="W325" i="14" s="1"/>
  <c r="CP347" i="12"/>
  <c r="CQ347" i="12"/>
  <c r="X325" i="14" l="1"/>
  <c r="Y325" i="14" s="1"/>
  <c r="Z325" i="14" s="1"/>
  <c r="CR347" i="12"/>
  <c r="CS347" i="12" s="1"/>
  <c r="AC325" i="14" l="1"/>
  <c r="AD325" i="14"/>
  <c r="AA325" i="14"/>
  <c r="AB325" i="14" s="1"/>
  <c r="CW347" i="12"/>
  <c r="CX347" i="12"/>
  <c r="CT347" i="12"/>
  <c r="CU347" i="12"/>
  <c r="AF325" i="14" l="1"/>
  <c r="AE325" i="14"/>
  <c r="CV347" i="12"/>
  <c r="CY347" i="12"/>
  <c r="CZ347" i="12"/>
  <c r="AG325" i="14" l="1"/>
  <c r="AH325" i="14" s="1"/>
  <c r="DA347" i="12"/>
  <c r="DB347" i="12" s="1"/>
  <c r="DD347" i="12" s="1"/>
  <c r="AL325" i="14" l="1"/>
  <c r="AM325" i="14"/>
  <c r="AJ325" i="14"/>
  <c r="AI325" i="14"/>
  <c r="DC347" i="12"/>
  <c r="DE347" i="12" s="1"/>
  <c r="DF347" i="12"/>
  <c r="DG347" i="12"/>
  <c r="AK325" i="14" l="1"/>
  <c r="AN325" i="14"/>
  <c r="AO325" i="14"/>
  <c r="DH347" i="12"/>
  <c r="DI347" i="12"/>
  <c r="AP325" i="14" l="1"/>
  <c r="AQ325" i="14" s="1"/>
  <c r="DJ347" i="12"/>
  <c r="DK347" i="12" s="1"/>
  <c r="DM347" i="12" s="1"/>
  <c r="AU325" i="14" l="1"/>
  <c r="AV325" i="14"/>
  <c r="AR325" i="14"/>
  <c r="AS325" i="14"/>
  <c r="DO347" i="12"/>
  <c r="DP347" i="12"/>
  <c r="DL347" i="12"/>
  <c r="DN347" i="12" s="1"/>
  <c r="DQ347" i="12" s="1"/>
  <c r="AT325" i="14" l="1"/>
  <c r="DR347" i="12"/>
  <c r="DS347" i="12" s="1"/>
  <c r="DT347" i="12" s="1"/>
  <c r="DV347" i="12" s="1"/>
  <c r="AX325" i="14" l="1"/>
  <c r="AW325" i="14"/>
  <c r="DU347" i="12"/>
  <c r="DW347" i="12" s="1"/>
  <c r="DY347" i="12"/>
  <c r="DX347" i="12"/>
  <c r="AY325" i="14" l="1"/>
  <c r="AZ325" i="14" s="1"/>
  <c r="DZ347" i="12"/>
  <c r="EA347" i="12"/>
  <c r="BD325" i="14" l="1"/>
  <c r="BE325" i="14"/>
  <c r="BB325" i="14"/>
  <c r="BA325" i="14"/>
  <c r="BC325" i="14" s="1"/>
  <c r="EB347" i="12"/>
  <c r="EC347" i="12" s="1"/>
  <c r="EH347" i="12" s="1"/>
  <c r="BG325" i="14" l="1"/>
  <c r="BF325" i="14"/>
  <c r="ED347" i="12"/>
  <c r="EE347" i="12"/>
  <c r="EF347" i="12" s="1"/>
  <c r="EG347" i="12"/>
  <c r="BH325" i="14" l="1"/>
  <c r="BI325" i="14" s="1"/>
  <c r="EI347" i="12"/>
  <c r="EJ347" i="12"/>
  <c r="EK347" i="12" s="1"/>
  <c r="EL347" i="12" s="1"/>
  <c r="EM347" i="12" s="1"/>
  <c r="BM325" i="14" l="1"/>
  <c r="BN325" i="14"/>
  <c r="BK325" i="14"/>
  <c r="BJ325" i="14"/>
  <c r="EN347" i="12"/>
  <c r="EP347" i="12"/>
  <c r="EQ347" i="12"/>
  <c r="EO347" i="12"/>
  <c r="BL325" i="14" l="1"/>
  <c r="BO325" i="14"/>
  <c r="BP325" i="14"/>
  <c r="ES347" i="12"/>
  <c r="ER347" i="12"/>
  <c r="ET347" i="12" s="1"/>
  <c r="EU347" i="12" s="1"/>
  <c r="EW347" i="12" s="1"/>
  <c r="BQ325" i="14" l="1"/>
  <c r="BR325" i="14" s="1"/>
  <c r="BS325" i="14" s="1"/>
  <c r="EV347" i="12"/>
  <c r="EZ347" i="12"/>
  <c r="EY347" i="12"/>
  <c r="EX347" i="12"/>
  <c r="BV325" i="14" l="1"/>
  <c r="BW325" i="14"/>
  <c r="BT325" i="14"/>
  <c r="BU325" i="14" s="1"/>
  <c r="FA347" i="12"/>
  <c r="FB347" i="12"/>
  <c r="FC347" i="12" s="1"/>
  <c r="FD347" i="12" s="1"/>
  <c r="FE347" i="12" s="1"/>
  <c r="BX325" i="14" l="1"/>
  <c r="BY325" i="14"/>
  <c r="FF347" i="12"/>
  <c r="FG347" i="12" s="1"/>
  <c r="FH347" i="12"/>
  <c r="FI347" i="12"/>
  <c r="FK347" i="12" s="1"/>
  <c r="BZ325" i="14" l="1"/>
  <c r="CA325" i="14" s="1"/>
  <c r="CB325" i="14" s="1"/>
  <c r="FJ347" i="12"/>
  <c r="FL347" i="12" s="1"/>
  <c r="FM347" i="12" s="1"/>
  <c r="FO347" i="12" s="1"/>
  <c r="CE325" i="14" l="1"/>
  <c r="CF325" i="14"/>
  <c r="CC325" i="14"/>
  <c r="CD325" i="14" s="1"/>
  <c r="FN347" i="12"/>
  <c r="FP347" i="12" s="1"/>
  <c r="FR347" i="12"/>
  <c r="FQ347" i="12"/>
  <c r="CH325" i="14" l="1"/>
  <c r="CG325" i="14"/>
  <c r="FT347" i="12"/>
  <c r="FS347" i="12"/>
  <c r="CI325" i="14" l="1"/>
  <c r="CJ325" i="14" s="1"/>
  <c r="FU347" i="12"/>
  <c r="FV347" i="12" s="1"/>
  <c r="FZ347" i="12" s="1"/>
  <c r="CN325" i="14" l="1"/>
  <c r="CO325" i="14"/>
  <c r="CL325" i="14"/>
  <c r="CK325" i="14"/>
  <c r="CM325" i="14" s="1"/>
  <c r="FX347" i="12"/>
  <c r="FW347" i="12"/>
  <c r="FY347" i="12" s="1"/>
  <c r="GB347" i="12" s="1"/>
  <c r="GA347" i="12"/>
  <c r="CQ325" i="14" l="1"/>
  <c r="CP325" i="14"/>
  <c r="GC347" i="12"/>
  <c r="GD347" i="12" s="1"/>
  <c r="GE347" i="12" s="1"/>
  <c r="GI347" i="12" s="1"/>
  <c r="CR325" i="14" l="1"/>
  <c r="CS325" i="14" s="1"/>
  <c r="GJ347" i="12"/>
  <c r="GG347" i="12"/>
  <c r="GF347" i="12"/>
  <c r="CW325" i="14" l="1"/>
  <c r="CX325" i="14"/>
  <c r="CU325" i="14"/>
  <c r="CT325" i="14"/>
  <c r="GH347" i="12"/>
  <c r="GK347" i="12" s="1"/>
  <c r="CV325" i="14" l="1"/>
  <c r="CY325" i="14"/>
  <c r="CZ325" i="14"/>
  <c r="GL347" i="12"/>
  <c r="GM347" i="12" s="1"/>
  <c r="GN347" i="12" s="1"/>
  <c r="GO347" i="12" s="1"/>
  <c r="DA325" i="14" l="1"/>
  <c r="DB325" i="14" s="1"/>
  <c r="GR347" i="12"/>
  <c r="GP347" i="12"/>
  <c r="GQ347" i="12" s="1"/>
  <c r="GS347" i="12"/>
  <c r="DF325" i="14" l="1"/>
  <c r="DG325" i="14"/>
  <c r="DC325" i="14"/>
  <c r="DD325" i="14"/>
  <c r="GT347" i="12"/>
  <c r="GU347" i="12"/>
  <c r="DE325" i="14" l="1"/>
  <c r="GV347" i="12"/>
  <c r="GW347" i="12" s="1"/>
  <c r="GY347" i="12" s="1"/>
  <c r="DI325" i="14" l="1"/>
  <c r="DH325" i="14"/>
  <c r="HA347" i="12"/>
  <c r="HB347" i="12"/>
  <c r="GX347" i="12"/>
  <c r="GZ347" i="12" s="1"/>
  <c r="M347" i="12" s="1"/>
  <c r="M348" i="12" s="1"/>
  <c r="C348" i="12" s="1"/>
  <c r="DJ325" i="14" l="1"/>
  <c r="DK325" i="14" s="1"/>
  <c r="DM325" i="14" s="1"/>
  <c r="HD347" i="12"/>
  <c r="C347" i="12"/>
  <c r="O349" i="12"/>
  <c r="P349" i="12" s="1"/>
  <c r="HC347" i="12"/>
  <c r="HE347" i="12" s="1"/>
  <c r="HF347" i="12" s="1"/>
  <c r="G348" i="12"/>
  <c r="I348" i="12" s="1"/>
  <c r="F348" i="12"/>
  <c r="H348" i="12" s="1"/>
  <c r="G347" i="12"/>
  <c r="I347" i="12" s="1"/>
  <c r="F347" i="12"/>
  <c r="H347" i="12" s="1"/>
  <c r="DO325" i="14" l="1"/>
  <c r="DP325" i="14"/>
  <c r="DL325" i="14"/>
  <c r="DN325" i="14" s="1"/>
  <c r="O348" i="12"/>
  <c r="U349" i="12"/>
  <c r="T349" i="12"/>
  <c r="Q349" i="12"/>
  <c r="R349" i="12"/>
  <c r="DR325" i="14" l="1"/>
  <c r="DQ325" i="14"/>
  <c r="S349" i="12"/>
  <c r="DS325" i="14" l="1"/>
  <c r="DT325" i="14" s="1"/>
  <c r="V349" i="12"/>
  <c r="W349" i="12"/>
  <c r="DX325" i="14" l="1"/>
  <c r="DY325" i="14"/>
  <c r="DV325" i="14"/>
  <c r="DU325" i="14"/>
  <c r="DW325" i="14" s="1"/>
  <c r="X349" i="12"/>
  <c r="Y349" i="12" s="1"/>
  <c r="AA349" i="12" s="1"/>
  <c r="DZ325" i="14" l="1"/>
  <c r="EA325" i="14"/>
  <c r="Z349" i="12"/>
  <c r="AB349" i="12" s="1"/>
  <c r="AC349" i="12"/>
  <c r="AD349" i="12"/>
  <c r="EB325" i="14" l="1"/>
  <c r="EC325" i="14" s="1"/>
  <c r="AE349" i="12"/>
  <c r="AF349" i="12"/>
  <c r="EG325" i="14" l="1"/>
  <c r="EH325" i="14"/>
  <c r="ED325" i="14"/>
  <c r="EE325" i="14"/>
  <c r="AG349" i="12"/>
  <c r="AH349" i="12" s="1"/>
  <c r="AJ349" i="12" s="1"/>
  <c r="EF325" i="14" l="1"/>
  <c r="AI349" i="12"/>
  <c r="AM349" i="12"/>
  <c r="AL349" i="12"/>
  <c r="AK349" i="12"/>
  <c r="EI325" i="14" l="1"/>
  <c r="EJ325" i="14"/>
  <c r="AN349" i="12"/>
  <c r="AO349" i="12"/>
  <c r="EK325" i="14" l="1"/>
  <c r="EL325" i="14" s="1"/>
  <c r="EM325" i="14" s="1"/>
  <c r="AP349" i="12"/>
  <c r="AQ349" i="12" s="1"/>
  <c r="AV349" i="12" s="1"/>
  <c r="EP325" i="14" l="1"/>
  <c r="EQ325" i="14"/>
  <c r="EN325" i="14"/>
  <c r="EO325" i="14" s="1"/>
  <c r="AS349" i="12"/>
  <c r="AU349" i="12"/>
  <c r="AR349" i="12"/>
  <c r="AT349" i="12" s="1"/>
  <c r="ES325" i="14" l="1"/>
  <c r="ER325" i="14"/>
  <c r="AX349" i="12"/>
  <c r="AW349" i="12"/>
  <c r="ET325" i="14" l="1"/>
  <c r="EU325" i="14" s="1"/>
  <c r="AY349" i="12"/>
  <c r="AZ349" i="12" s="1"/>
  <c r="BA349" i="12" s="1"/>
  <c r="EY325" i="14" l="1"/>
  <c r="EZ325" i="14"/>
  <c r="EW325" i="14"/>
  <c r="EV325" i="14"/>
  <c r="BE349" i="12"/>
  <c r="BB349" i="12"/>
  <c r="BC349" i="12" s="1"/>
  <c r="BD349" i="12"/>
  <c r="EX325" i="14" l="1"/>
  <c r="FB325" i="14"/>
  <c r="FA325" i="14"/>
  <c r="BF349" i="12"/>
  <c r="BG349" i="12"/>
  <c r="FC325" i="14" l="1"/>
  <c r="FD325" i="14" s="1"/>
  <c r="BH349" i="12"/>
  <c r="BI349" i="12" s="1"/>
  <c r="BN349" i="12" s="1"/>
  <c r="FH325" i="14" l="1"/>
  <c r="FI325" i="14"/>
  <c r="FF325" i="14"/>
  <c r="FE325" i="14"/>
  <c r="BJ349" i="12"/>
  <c r="BK349" i="12"/>
  <c r="BL349" i="12" s="1"/>
  <c r="BP349" i="12" s="1"/>
  <c r="BM349" i="12"/>
  <c r="FG325" i="14" l="1"/>
  <c r="FK325" i="14"/>
  <c r="FJ325" i="14"/>
  <c r="BO349" i="12"/>
  <c r="BQ349" i="12" s="1"/>
  <c r="BR349" i="12" s="1"/>
  <c r="FL325" i="14" l="1"/>
  <c r="FM325" i="14" s="1"/>
  <c r="FO325" i="14" s="1"/>
  <c r="BS349" i="12"/>
  <c r="BV349" i="12"/>
  <c r="BW349" i="12"/>
  <c r="BT349" i="12"/>
  <c r="FQ325" i="14" l="1"/>
  <c r="FR325" i="14"/>
  <c r="FN325" i="14"/>
  <c r="FP325" i="14" s="1"/>
  <c r="BU349" i="12"/>
  <c r="FS325" i="14" l="1"/>
  <c r="FT325" i="14"/>
  <c r="BY349" i="12"/>
  <c r="BX349" i="12"/>
  <c r="FU325" i="14" l="1"/>
  <c r="FV325" i="14" s="1"/>
  <c r="BZ349" i="12"/>
  <c r="CA349" i="12" s="1"/>
  <c r="CB349" i="12" s="1"/>
  <c r="FZ325" i="14" l="1"/>
  <c r="GA325" i="14"/>
  <c r="FW325" i="14"/>
  <c r="FX325" i="14"/>
  <c r="CC349" i="12"/>
  <c r="CF349" i="12"/>
  <c r="CE349" i="12"/>
  <c r="CD349" i="12"/>
  <c r="FY325" i="14" l="1"/>
  <c r="CH349" i="12"/>
  <c r="CG349" i="12"/>
  <c r="GC325" i="14" l="1"/>
  <c r="GB325" i="14"/>
  <c r="CI349" i="12"/>
  <c r="CJ349" i="12" s="1"/>
  <c r="CK349" i="12" s="1"/>
  <c r="GD325" i="14" l="1"/>
  <c r="GE325" i="14" s="1"/>
  <c r="CN349" i="12"/>
  <c r="CO349" i="12"/>
  <c r="CL349" i="12"/>
  <c r="CM349" i="12" s="1"/>
  <c r="CQ349" i="12" s="1"/>
  <c r="GI325" i="14" l="1"/>
  <c r="GJ325" i="14"/>
  <c r="GG325" i="14"/>
  <c r="GF325" i="14"/>
  <c r="GH325" i="14" s="1"/>
  <c r="CP349" i="12"/>
  <c r="CR349" i="12" s="1"/>
  <c r="CS349" i="12" s="1"/>
  <c r="CT349" i="12" s="1"/>
  <c r="GK325" i="14" l="1"/>
  <c r="GL325" i="14"/>
  <c r="CW349" i="12"/>
  <c r="CX349" i="12"/>
  <c r="CU349" i="12"/>
  <c r="CV349" i="12" s="1"/>
  <c r="CZ349" i="12" s="1"/>
  <c r="GM325" i="14" l="1"/>
  <c r="GN325" i="14" s="1"/>
  <c r="CY349" i="12"/>
  <c r="DA349" i="12" s="1"/>
  <c r="DB349" i="12" s="1"/>
  <c r="GR325" i="14" l="1"/>
  <c r="GS325" i="14"/>
  <c r="GO325" i="14"/>
  <c r="GP325" i="14"/>
  <c r="DD349" i="12"/>
  <c r="DF349" i="12"/>
  <c r="DG349" i="12"/>
  <c r="DC349" i="12"/>
  <c r="DE349" i="12" s="1"/>
  <c r="DH349" i="12" s="1"/>
  <c r="GQ325" i="14" l="1"/>
  <c r="DI349" i="12"/>
  <c r="DJ349" i="12" s="1"/>
  <c r="DK349" i="12" s="1"/>
  <c r="DP349" i="12" s="1"/>
  <c r="GU325" i="14" l="1"/>
  <c r="GT325" i="14"/>
  <c r="DO349" i="12"/>
  <c r="DL349" i="12"/>
  <c r="DM349" i="12"/>
  <c r="GV325" i="14" l="1"/>
  <c r="GW325" i="14" s="1"/>
  <c r="DN349" i="12"/>
  <c r="DQ349" i="12" s="1"/>
  <c r="HA325" i="14" l="1"/>
  <c r="HB325" i="14"/>
  <c r="GY325" i="14"/>
  <c r="GX325" i="14"/>
  <c r="GZ325" i="14" s="1"/>
  <c r="DR349" i="12"/>
  <c r="DS349" i="12" s="1"/>
  <c r="DT349" i="12" s="1"/>
  <c r="DY349" i="12" s="1"/>
  <c r="M325" i="14" l="1"/>
  <c r="HC325" i="14"/>
  <c r="HD325" i="14"/>
  <c r="DU349" i="12"/>
  <c r="DV349" i="12"/>
  <c r="DW349" i="12" s="1"/>
  <c r="DX349" i="12"/>
  <c r="HE325" i="14" l="1"/>
  <c r="HF325" i="14" s="1"/>
  <c r="M326" i="14"/>
  <c r="C326" i="14" s="1"/>
  <c r="C325" i="14"/>
  <c r="O327" i="14"/>
  <c r="EA349" i="12"/>
  <c r="DZ349" i="12"/>
  <c r="G325" i="14" l="1"/>
  <c r="I325" i="14" s="1"/>
  <c r="F325" i="14"/>
  <c r="H325" i="14" s="1"/>
  <c r="P327" i="14"/>
  <c r="Q327" i="14" s="1"/>
  <c r="O326" i="14"/>
  <c r="G326" i="14"/>
  <c r="I326" i="14" s="1"/>
  <c r="F326" i="14"/>
  <c r="H326" i="14" s="1"/>
  <c r="EB349" i="12"/>
  <c r="EC349" i="12" s="1"/>
  <c r="EH349" i="12" s="1"/>
  <c r="R327" i="14" l="1"/>
  <c r="S327" i="14" s="1"/>
  <c r="T327" i="14"/>
  <c r="U327" i="14"/>
  <c r="EG349" i="12"/>
  <c r="ED349" i="12"/>
  <c r="EE349" i="12"/>
  <c r="W327" i="14" l="1"/>
  <c r="V327" i="14"/>
  <c r="EF349" i="12"/>
  <c r="EJ349" i="12" s="1"/>
  <c r="X327" i="14" l="1"/>
  <c r="Y327" i="14" s="1"/>
  <c r="AC327" i="14" s="1"/>
  <c r="AD327" i="14"/>
  <c r="Z327" i="14"/>
  <c r="AA327" i="14"/>
  <c r="EI349" i="12"/>
  <c r="EK349" i="12" s="1"/>
  <c r="EL349" i="12" s="1"/>
  <c r="EN349" i="12" s="1"/>
  <c r="AB327" i="14" l="1"/>
  <c r="EP349" i="12"/>
  <c r="EQ349" i="12"/>
  <c r="EM349" i="12"/>
  <c r="EO349" i="12" s="1"/>
  <c r="ES349" i="12" s="1"/>
  <c r="AE327" i="14" l="1"/>
  <c r="AF327" i="14"/>
  <c r="ER349" i="12"/>
  <c r="ET349" i="12" s="1"/>
  <c r="EU349" i="12" s="1"/>
  <c r="AG327" i="14" l="1"/>
  <c r="AH327" i="14" s="1"/>
  <c r="EW349" i="12"/>
  <c r="EZ349" i="12"/>
  <c r="EY349" i="12"/>
  <c r="EV349" i="12"/>
  <c r="EX349" i="12" s="1"/>
  <c r="FA349" i="12" s="1"/>
  <c r="AL327" i="14" l="1"/>
  <c r="AM327" i="14"/>
  <c r="AI327" i="14"/>
  <c r="AJ327" i="14"/>
  <c r="FB349" i="12"/>
  <c r="FC349" i="12" s="1"/>
  <c r="FD349" i="12" s="1"/>
  <c r="FE349" i="12" s="1"/>
  <c r="AK327" i="14" l="1"/>
  <c r="FH349" i="12"/>
  <c r="FI349" i="12"/>
  <c r="FF349" i="12"/>
  <c r="FG349" i="12" s="1"/>
  <c r="FJ349" i="12" s="1"/>
  <c r="AO327" i="14" l="1"/>
  <c r="AN327" i="14"/>
  <c r="FK349" i="12"/>
  <c r="FL349" i="12" s="1"/>
  <c r="FM349" i="12" s="1"/>
  <c r="AP327" i="14" l="1"/>
  <c r="AQ327" i="14" s="1"/>
  <c r="FQ349" i="12"/>
  <c r="FR349" i="12"/>
  <c r="FN349" i="12"/>
  <c r="FO349" i="12"/>
  <c r="AU327" i="14" l="1"/>
  <c r="AV327" i="14"/>
  <c r="AS327" i="14"/>
  <c r="AR327" i="14"/>
  <c r="AT327" i="14" s="1"/>
  <c r="FP349" i="12"/>
  <c r="FS349" i="12" s="1"/>
  <c r="AX327" i="14" l="1"/>
  <c r="AW327" i="14"/>
  <c r="FT349" i="12"/>
  <c r="FU349" i="12" s="1"/>
  <c r="FV349" i="12" s="1"/>
  <c r="FX349" i="12" s="1"/>
  <c r="AY327" i="14" l="1"/>
  <c r="AZ327" i="14" s="1"/>
  <c r="FW349" i="12"/>
  <c r="FY349" i="12" s="1"/>
  <c r="GA349" i="12"/>
  <c r="FZ349" i="12"/>
  <c r="BD327" i="14" l="1"/>
  <c r="BE327" i="14"/>
  <c r="BB327" i="14"/>
  <c r="BA327" i="14"/>
  <c r="BC327" i="14" s="1"/>
  <c r="GB349" i="12"/>
  <c r="GC349" i="12"/>
  <c r="BG327" i="14" l="1"/>
  <c r="BF327" i="14"/>
  <c r="GD349" i="12"/>
  <c r="GE349" i="12" s="1"/>
  <c r="GF349" i="12" s="1"/>
  <c r="BH327" i="14" l="1"/>
  <c r="BI327" i="14" s="1"/>
  <c r="GI349" i="12"/>
  <c r="GJ349" i="12"/>
  <c r="GG349" i="12"/>
  <c r="GH349" i="12" s="1"/>
  <c r="BM327" i="14" l="1"/>
  <c r="BN327" i="14"/>
  <c r="BK327" i="14"/>
  <c r="BJ327" i="14"/>
  <c r="GK349" i="12"/>
  <c r="GL349" i="12"/>
  <c r="BL327" i="14" l="1"/>
  <c r="BP327" i="14"/>
  <c r="BO327" i="14"/>
  <c r="GM349" i="12"/>
  <c r="GN349" i="12" s="1"/>
  <c r="BQ327" i="14" l="1"/>
  <c r="BR327" i="14" s="1"/>
  <c r="GR349" i="12"/>
  <c r="GS349" i="12"/>
  <c r="GO349" i="12"/>
  <c r="GP349" i="12"/>
  <c r="BV327" i="14" l="1"/>
  <c r="BW327" i="14"/>
  <c r="BT327" i="14"/>
  <c r="BS327" i="14"/>
  <c r="GQ349" i="12"/>
  <c r="BU327" i="14" l="1"/>
  <c r="BX327" i="14"/>
  <c r="BY327" i="14"/>
  <c r="GT349" i="12"/>
  <c r="GU349" i="12"/>
  <c r="BZ327" i="14" l="1"/>
  <c r="CA327" i="14" s="1"/>
  <c r="GV349" i="12"/>
  <c r="GW349" i="12" s="1"/>
  <c r="GY349" i="12" s="1"/>
  <c r="CE327" i="14" l="1"/>
  <c r="CF327" i="14"/>
  <c r="CB327" i="14"/>
  <c r="CC327" i="14"/>
  <c r="GX349" i="12"/>
  <c r="GZ349" i="12" s="1"/>
  <c r="HA349" i="12"/>
  <c r="HB349" i="12"/>
  <c r="CD327" i="14" l="1"/>
  <c r="M349" i="12"/>
  <c r="HC349" i="12"/>
  <c r="HD349" i="12"/>
  <c r="CH327" i="14" l="1"/>
  <c r="CG327" i="14"/>
  <c r="O351" i="12"/>
  <c r="O350" i="12" s="1"/>
  <c r="C349" i="12"/>
  <c r="M350" i="12"/>
  <c r="C350" i="12" s="1"/>
  <c r="HE349" i="12"/>
  <c r="HF349" i="12" s="1"/>
  <c r="CI327" i="14" l="1"/>
  <c r="CJ327" i="14" s="1"/>
  <c r="P351" i="12"/>
  <c r="G350" i="12"/>
  <c r="I350" i="12" s="1"/>
  <c r="F350" i="12"/>
  <c r="H350" i="12" s="1"/>
  <c r="G349" i="12"/>
  <c r="I349" i="12" s="1"/>
  <c r="F349" i="12"/>
  <c r="H349" i="12" s="1"/>
  <c r="T351" i="12"/>
  <c r="U351" i="12"/>
  <c r="R351" i="12"/>
  <c r="Q351" i="12"/>
  <c r="CN327" i="14" l="1"/>
  <c r="CO327" i="14"/>
  <c r="CL327" i="14"/>
  <c r="CK327" i="14"/>
  <c r="CM327" i="14" s="1"/>
  <c r="S351" i="12"/>
  <c r="W351" i="12" s="1"/>
  <c r="CQ327" i="14" l="1"/>
  <c r="CP327" i="14"/>
  <c r="V351" i="12"/>
  <c r="X351" i="12" s="1"/>
  <c r="Y351" i="12" s="1"/>
  <c r="CR327" i="14" l="1"/>
  <c r="CS327" i="14" s="1"/>
  <c r="AA351" i="12"/>
  <c r="AC351" i="12"/>
  <c r="AD351" i="12"/>
  <c r="Z351" i="12"/>
  <c r="CW327" i="14" l="1"/>
  <c r="CX327" i="14"/>
  <c r="CU327" i="14"/>
  <c r="CT327" i="14"/>
  <c r="AB351" i="12"/>
  <c r="CV327" i="14" l="1"/>
  <c r="CY327" i="14"/>
  <c r="CZ327" i="14"/>
  <c r="AE351" i="12"/>
  <c r="AF351" i="12"/>
  <c r="DA327" i="14" l="1"/>
  <c r="DB327" i="14" s="1"/>
  <c r="AG351" i="12"/>
  <c r="AH351" i="12" s="1"/>
  <c r="DF327" i="14" l="1"/>
  <c r="DG327" i="14"/>
  <c r="DC327" i="14"/>
  <c r="DD327" i="14"/>
  <c r="AJ351" i="12"/>
  <c r="AL351" i="12"/>
  <c r="AM351" i="12"/>
  <c r="AI351" i="12"/>
  <c r="AK351" i="12" s="1"/>
  <c r="DE327" i="14" l="1"/>
  <c r="AN351" i="12"/>
  <c r="AO351" i="12"/>
  <c r="DI327" i="14" l="1"/>
  <c r="DH327" i="14"/>
  <c r="AP351" i="12"/>
  <c r="AQ351" i="12" s="1"/>
  <c r="AR351" i="12" s="1"/>
  <c r="DJ327" i="14" l="1"/>
  <c r="DK327" i="14" s="1"/>
  <c r="AS351" i="12"/>
  <c r="AU351" i="12"/>
  <c r="AV351" i="12"/>
  <c r="AT351" i="12"/>
  <c r="DO327" i="14" l="1"/>
  <c r="DP327" i="14"/>
  <c r="DM327" i="14"/>
  <c r="DL327" i="14"/>
  <c r="DN327" i="14" s="1"/>
  <c r="AX351" i="12"/>
  <c r="AW351" i="12"/>
  <c r="DR327" i="14" l="1"/>
  <c r="DQ327" i="14"/>
  <c r="AY351" i="12"/>
  <c r="AZ351" i="12" s="1"/>
  <c r="DS327" i="14" l="1"/>
  <c r="DT327" i="14" s="1"/>
  <c r="BB351" i="12"/>
  <c r="BE351" i="12"/>
  <c r="BD351" i="12"/>
  <c r="BA351" i="12"/>
  <c r="DX327" i="14" l="1"/>
  <c r="DY327" i="14"/>
  <c r="DV327" i="14"/>
  <c r="DU327" i="14"/>
  <c r="BC351" i="12"/>
  <c r="BF351" i="12" s="1"/>
  <c r="DW327" i="14" l="1"/>
  <c r="EA327" i="14"/>
  <c r="DZ327" i="14"/>
  <c r="BG351" i="12"/>
  <c r="BH351" i="12" s="1"/>
  <c r="BI351" i="12" s="1"/>
  <c r="BJ351" i="12" s="1"/>
  <c r="EB327" i="14" l="1"/>
  <c r="EC327" i="14" s="1"/>
  <c r="BK351" i="12"/>
  <c r="BL351" i="12" s="1"/>
  <c r="BM351" i="12"/>
  <c r="BN351" i="12"/>
  <c r="EG327" i="14" l="1"/>
  <c r="EH327" i="14"/>
  <c r="EE327" i="14"/>
  <c r="ED327" i="14"/>
  <c r="BO351" i="12"/>
  <c r="BP351" i="12"/>
  <c r="EF327" i="14" l="1"/>
  <c r="EI327" i="14"/>
  <c r="EJ327" i="14"/>
  <c r="BQ351" i="12"/>
  <c r="BR351" i="12" s="1"/>
  <c r="EK327" i="14" l="1"/>
  <c r="EL327" i="14" s="1"/>
  <c r="BV351" i="12"/>
  <c r="BW351" i="12"/>
  <c r="BS351" i="12"/>
  <c r="BT351" i="12"/>
  <c r="EP327" i="14" l="1"/>
  <c r="EQ327" i="14"/>
  <c r="EM327" i="14"/>
  <c r="EN327" i="14"/>
  <c r="BU351" i="12"/>
  <c r="BY351" i="12" s="1"/>
  <c r="EO327" i="14" l="1"/>
  <c r="BX351" i="12"/>
  <c r="BZ351" i="12" s="1"/>
  <c r="CA351" i="12" s="1"/>
  <c r="CB351" i="12" s="1"/>
  <c r="ER327" i="14" l="1"/>
  <c r="ES327" i="14"/>
  <c r="CC351" i="12"/>
  <c r="CD351" i="12" s="1"/>
  <c r="CF351" i="12"/>
  <c r="CE351" i="12"/>
  <c r="ET327" i="14" l="1"/>
  <c r="EU327" i="14" s="1"/>
  <c r="CH351" i="12"/>
  <c r="CG351" i="12"/>
  <c r="EY327" i="14" l="1"/>
  <c r="EZ327" i="14"/>
  <c r="EV327" i="14"/>
  <c r="EW327" i="14"/>
  <c r="CI351" i="12"/>
  <c r="CJ351" i="12" s="1"/>
  <c r="CK351" i="12" s="1"/>
  <c r="EX327" i="14" l="1"/>
  <c r="CL351" i="12"/>
  <c r="CM351" i="12" s="1"/>
  <c r="CO351" i="12"/>
  <c r="CN351" i="12"/>
  <c r="FA327" i="14" l="1"/>
  <c r="FB327" i="14"/>
  <c r="CP351" i="12"/>
  <c r="CQ351" i="12"/>
  <c r="FC327" i="14" l="1"/>
  <c r="FD327" i="14" s="1"/>
  <c r="CR351" i="12"/>
  <c r="CS351" i="12" s="1"/>
  <c r="CU351" i="12" s="1"/>
  <c r="FH327" i="14" l="1"/>
  <c r="FI327" i="14"/>
  <c r="FE327" i="14"/>
  <c r="FF327" i="14"/>
  <c r="CT351" i="12"/>
  <c r="CV351" i="12" s="1"/>
  <c r="CX351" i="12"/>
  <c r="CW351" i="12"/>
  <c r="CY351" i="12" s="1"/>
  <c r="FG327" i="14" l="1"/>
  <c r="CZ351" i="12"/>
  <c r="DA351" i="12" s="1"/>
  <c r="DB351" i="12" s="1"/>
  <c r="FK327" i="14" l="1"/>
  <c r="FJ327" i="14"/>
  <c r="DF351" i="12"/>
  <c r="DG351" i="12"/>
  <c r="DC351" i="12"/>
  <c r="DD351" i="12"/>
  <c r="FL327" i="14" l="1"/>
  <c r="FM327" i="14" s="1"/>
  <c r="DE351" i="12"/>
  <c r="DI351" i="12" s="1"/>
  <c r="FQ327" i="14" l="1"/>
  <c r="FR327" i="14"/>
  <c r="FO327" i="14"/>
  <c r="FN327" i="14"/>
  <c r="FP327" i="14" s="1"/>
  <c r="DH351" i="12"/>
  <c r="DJ351" i="12" s="1"/>
  <c r="DK351" i="12" s="1"/>
  <c r="FS327" i="14" l="1"/>
  <c r="FT327" i="14"/>
  <c r="DP351" i="12"/>
  <c r="DO351" i="12"/>
  <c r="DM351" i="12"/>
  <c r="DL351" i="12"/>
  <c r="FU327" i="14" l="1"/>
  <c r="FV327" i="14" s="1"/>
  <c r="FW327" i="14" s="1"/>
  <c r="DN351" i="12"/>
  <c r="DR351" i="12" s="1"/>
  <c r="FZ327" i="14" l="1"/>
  <c r="GA327" i="14"/>
  <c r="FX327" i="14"/>
  <c r="FY327" i="14" s="1"/>
  <c r="DQ351" i="12"/>
  <c r="DS351" i="12" s="1"/>
  <c r="DT351" i="12" s="1"/>
  <c r="DU351" i="12" s="1"/>
  <c r="GB327" i="14" l="1"/>
  <c r="GC327" i="14"/>
  <c r="DV351" i="12"/>
  <c r="DW351" i="12" s="1"/>
  <c r="DY351" i="12"/>
  <c r="DX351" i="12"/>
  <c r="GD327" i="14" l="1"/>
  <c r="GE327" i="14" s="1"/>
  <c r="DZ351" i="12"/>
  <c r="EA351" i="12"/>
  <c r="GI327" i="14" l="1"/>
  <c r="GJ327" i="14"/>
  <c r="GF327" i="14"/>
  <c r="GG327" i="14"/>
  <c r="EB351" i="12"/>
  <c r="EC351" i="12" s="1"/>
  <c r="ED351" i="12" s="1"/>
  <c r="GH327" i="14" l="1"/>
  <c r="EG351" i="12"/>
  <c r="EH351" i="12"/>
  <c r="EE351" i="12"/>
  <c r="EF351" i="12" s="1"/>
  <c r="GK327" i="14" l="1"/>
  <c r="GL327" i="14"/>
  <c r="EJ351" i="12"/>
  <c r="EI351" i="12"/>
  <c r="GM327" i="14" l="1"/>
  <c r="GN327" i="14" s="1"/>
  <c r="EK351" i="12"/>
  <c r="EL351" i="12" s="1"/>
  <c r="EM351" i="12" s="1"/>
  <c r="GR327" i="14" l="1"/>
  <c r="GS327" i="14"/>
  <c r="GO327" i="14"/>
  <c r="GP327" i="14"/>
  <c r="EP351" i="12"/>
  <c r="EQ351" i="12"/>
  <c r="EN351" i="12"/>
  <c r="EO351" i="12" s="1"/>
  <c r="GQ327" i="14" l="1"/>
  <c r="ES351" i="12"/>
  <c r="ER351" i="12"/>
  <c r="GU327" i="14" l="1"/>
  <c r="GT327" i="14"/>
  <c r="ET351" i="12"/>
  <c r="EU351" i="12" s="1"/>
  <c r="EZ351" i="12" s="1"/>
  <c r="GV327" i="14" l="1"/>
  <c r="GW327" i="14" s="1"/>
  <c r="EY351" i="12"/>
  <c r="EV351" i="12"/>
  <c r="EW351" i="12"/>
  <c r="HA327" i="14" l="1"/>
  <c r="HB327" i="14"/>
  <c r="GY327" i="14"/>
  <c r="GX327" i="14"/>
  <c r="EX351" i="12"/>
  <c r="FA351" i="12" s="1"/>
  <c r="GZ327" i="14" l="1"/>
  <c r="M327" i="14"/>
  <c r="HC327" i="14"/>
  <c r="HD327" i="14"/>
  <c r="FB351" i="12"/>
  <c r="FC351" i="12" s="1"/>
  <c r="FD351" i="12" s="1"/>
  <c r="FI351" i="12" s="1"/>
  <c r="HE327" i="14" l="1"/>
  <c r="HF327" i="14" s="1"/>
  <c r="M328" i="14"/>
  <c r="C328" i="14" s="1"/>
  <c r="C327" i="14"/>
  <c r="O329" i="14"/>
  <c r="FH351" i="12"/>
  <c r="FF351" i="12"/>
  <c r="FE351" i="12"/>
  <c r="F327" i="14" l="1"/>
  <c r="H327" i="14" s="1"/>
  <c r="G327" i="14"/>
  <c r="I327" i="14" s="1"/>
  <c r="P329" i="14"/>
  <c r="Q329" i="14" s="1"/>
  <c r="S329" i="14" s="1"/>
  <c r="R329" i="14"/>
  <c r="O328" i="14"/>
  <c r="G328" i="14"/>
  <c r="I328" i="14" s="1"/>
  <c r="F328" i="14"/>
  <c r="H328" i="14" s="1"/>
  <c r="FG351" i="12"/>
  <c r="FJ351" i="12" s="1"/>
  <c r="T329" i="14" l="1"/>
  <c r="U329" i="14"/>
  <c r="FK351" i="12"/>
  <c r="FL351" i="12" s="1"/>
  <c r="FM351" i="12" s="1"/>
  <c r="FO351" i="12" s="1"/>
  <c r="V329" i="14" l="1"/>
  <c r="W329" i="14"/>
  <c r="FN351" i="12"/>
  <c r="FP351" i="12" s="1"/>
  <c r="FQ351" i="12"/>
  <c r="FR351" i="12"/>
  <c r="FT351" i="12" s="1"/>
  <c r="X329" i="14" l="1"/>
  <c r="Y329" i="14" s="1"/>
  <c r="FS351" i="12"/>
  <c r="FU351" i="12" s="1"/>
  <c r="FV351" i="12" s="1"/>
  <c r="FZ351" i="12" s="1"/>
  <c r="AC329" i="14" l="1"/>
  <c r="AD329" i="14"/>
  <c r="Z329" i="14"/>
  <c r="AA329" i="14"/>
  <c r="FW351" i="12"/>
  <c r="FX351" i="12"/>
  <c r="FY351" i="12" s="1"/>
  <c r="GA351" i="12"/>
  <c r="AB329" i="14" l="1"/>
  <c r="GB351" i="12"/>
  <c r="GC351" i="12"/>
  <c r="AF329" i="14" l="1"/>
  <c r="AE329" i="14"/>
  <c r="GD351" i="12"/>
  <c r="GE351" i="12" s="1"/>
  <c r="AG329" i="14" l="1"/>
  <c r="AH329" i="14" s="1"/>
  <c r="GI351" i="12"/>
  <c r="GJ351" i="12"/>
  <c r="GF351" i="12"/>
  <c r="GG351" i="12"/>
  <c r="AL329" i="14" l="1"/>
  <c r="AM329" i="14"/>
  <c r="AJ329" i="14"/>
  <c r="AI329" i="14"/>
  <c r="AK329" i="14" s="1"/>
  <c r="GH351" i="12"/>
  <c r="AN329" i="14" l="1"/>
  <c r="AO329" i="14"/>
  <c r="GK351" i="12"/>
  <c r="GL351" i="12"/>
  <c r="AP329" i="14" l="1"/>
  <c r="AQ329" i="14" s="1"/>
  <c r="GM351" i="12"/>
  <c r="GN351" i="12" s="1"/>
  <c r="GS351" i="12" s="1"/>
  <c r="AU329" i="14" l="1"/>
  <c r="AV329" i="14"/>
  <c r="AR329" i="14"/>
  <c r="AS329" i="14"/>
  <c r="GO351" i="12"/>
  <c r="GR351" i="12"/>
  <c r="GP351" i="12"/>
  <c r="GQ351" i="12" s="1"/>
  <c r="AT329" i="14" l="1"/>
  <c r="GU351" i="12"/>
  <c r="GT351" i="12"/>
  <c r="AX329" i="14" l="1"/>
  <c r="AW329" i="14"/>
  <c r="GV351" i="12"/>
  <c r="GW351" i="12" s="1"/>
  <c r="GX351" i="12" s="1"/>
  <c r="AY329" i="14" l="1"/>
  <c r="AZ329" i="14" s="1"/>
  <c r="BB329" i="14" s="1"/>
  <c r="HB351" i="12"/>
  <c r="HA351" i="12"/>
  <c r="GY351" i="12"/>
  <c r="GZ351" i="12" s="1"/>
  <c r="HC351" i="12" s="1"/>
  <c r="BD329" i="14" l="1"/>
  <c r="BE329" i="14"/>
  <c r="BA329" i="14"/>
  <c r="BC329" i="14" s="1"/>
  <c r="M351" i="12"/>
  <c r="HD351" i="12"/>
  <c r="HE351" i="12" s="1"/>
  <c r="HF351" i="12" s="1"/>
  <c r="BG329" i="14" l="1"/>
  <c r="BF329" i="14"/>
  <c r="O353" i="12"/>
  <c r="C351" i="12"/>
  <c r="M352" i="12"/>
  <c r="C352" i="12" s="1"/>
  <c r="BH329" i="14" l="1"/>
  <c r="BI329" i="14" s="1"/>
  <c r="G352" i="12"/>
  <c r="I352" i="12" s="1"/>
  <c r="F352" i="12"/>
  <c r="H352" i="12" s="1"/>
  <c r="G351" i="12"/>
  <c r="I351" i="12" s="1"/>
  <c r="F351" i="12"/>
  <c r="H351" i="12" s="1"/>
  <c r="P353" i="12"/>
  <c r="O352" i="12"/>
  <c r="BM329" i="14" l="1"/>
  <c r="BN329" i="14"/>
  <c r="BK329" i="14"/>
  <c r="BJ329" i="14"/>
  <c r="BL329" i="14" s="1"/>
  <c r="R353" i="12"/>
  <c r="T353" i="12"/>
  <c r="Q353" i="12"/>
  <c r="U353" i="12"/>
  <c r="BP329" i="14" l="1"/>
  <c r="BO329" i="14"/>
  <c r="S353" i="12"/>
  <c r="W353" i="12" s="1"/>
  <c r="BQ329" i="14" l="1"/>
  <c r="BR329" i="14" s="1"/>
  <c r="V353" i="12"/>
  <c r="X353" i="12" s="1"/>
  <c r="Y353" i="12" s="1"/>
  <c r="Z353" i="12" s="1"/>
  <c r="BV329" i="14" l="1"/>
  <c r="BW329" i="14"/>
  <c r="BT329" i="14"/>
  <c r="BS329" i="14"/>
  <c r="AA353" i="12"/>
  <c r="AC353" i="12"/>
  <c r="AD353" i="12"/>
  <c r="AB353" i="12"/>
  <c r="BU329" i="14" l="1"/>
  <c r="BX329" i="14"/>
  <c r="BY329" i="14"/>
  <c r="AF353" i="12"/>
  <c r="AE353" i="12"/>
  <c r="BZ329" i="14" l="1"/>
  <c r="CA329" i="14" s="1"/>
  <c r="AG353" i="12"/>
  <c r="AH353" i="12" s="1"/>
  <c r="AI353" i="12" s="1"/>
  <c r="CE329" i="14" l="1"/>
  <c r="CF329" i="14"/>
  <c r="CB329" i="14"/>
  <c r="CC329" i="14"/>
  <c r="AL353" i="12"/>
  <c r="AM353" i="12"/>
  <c r="AJ353" i="12"/>
  <c r="AK353" i="12" s="1"/>
  <c r="CD329" i="14" l="1"/>
  <c r="AO353" i="12"/>
  <c r="AN353" i="12"/>
  <c r="CG329" i="14" l="1"/>
  <c r="CH329" i="14"/>
  <c r="AP353" i="12"/>
  <c r="AQ353" i="12" s="1"/>
  <c r="AV353" i="12" s="1"/>
  <c r="CI329" i="14" l="1"/>
  <c r="CJ329" i="14" s="1"/>
  <c r="CK329" i="14" s="1"/>
  <c r="AS353" i="12"/>
  <c r="AR353" i="12"/>
  <c r="AT353" i="12" s="1"/>
  <c r="AU353" i="12"/>
  <c r="CN329" i="14" l="1"/>
  <c r="CO329" i="14"/>
  <c r="CL329" i="14"/>
  <c r="CM329" i="14" s="1"/>
  <c r="AX353" i="12"/>
  <c r="AW353" i="12"/>
  <c r="AY353" i="12" s="1"/>
  <c r="AZ353" i="12" s="1"/>
  <c r="CQ329" i="14" l="1"/>
  <c r="CP329" i="14"/>
  <c r="BE353" i="12"/>
  <c r="BD353" i="12"/>
  <c r="BB353" i="12"/>
  <c r="BA353" i="12"/>
  <c r="CR329" i="14" l="1"/>
  <c r="CS329" i="14" s="1"/>
  <c r="BC353" i="12"/>
  <c r="BF353" i="12" s="1"/>
  <c r="CW329" i="14" l="1"/>
  <c r="CX329" i="14"/>
  <c r="CU329" i="14"/>
  <c r="CT329" i="14"/>
  <c r="BG353" i="12"/>
  <c r="BH353" i="12" s="1"/>
  <c r="BI353" i="12" s="1"/>
  <c r="CV329" i="14" l="1"/>
  <c r="CZ329" i="14"/>
  <c r="CY329" i="14"/>
  <c r="BM353" i="12"/>
  <c r="BN353" i="12"/>
  <c r="BJ353" i="12"/>
  <c r="BK353" i="12"/>
  <c r="DA329" i="14" l="1"/>
  <c r="DB329" i="14" s="1"/>
  <c r="BL353" i="12"/>
  <c r="DF329" i="14" l="1"/>
  <c r="DG329" i="14"/>
  <c r="DD329" i="14"/>
  <c r="DC329" i="14"/>
  <c r="BO353" i="12"/>
  <c r="BP353" i="12"/>
  <c r="DE329" i="14" l="1"/>
  <c r="DH329" i="14"/>
  <c r="DI329" i="14"/>
  <c r="BQ353" i="12"/>
  <c r="BR353" i="12" s="1"/>
  <c r="BT353" i="12" s="1"/>
  <c r="DJ329" i="14" l="1"/>
  <c r="DK329" i="14" s="1"/>
  <c r="DL329" i="14" s="1"/>
  <c r="BS353" i="12"/>
  <c r="BU353" i="12" s="1"/>
  <c r="BW353" i="12"/>
  <c r="BV353" i="12"/>
  <c r="DO329" i="14" l="1"/>
  <c r="DP329" i="14"/>
  <c r="DM329" i="14"/>
  <c r="DN329" i="14" s="1"/>
  <c r="BX353" i="12"/>
  <c r="BY353" i="12"/>
  <c r="DR329" i="14" l="1"/>
  <c r="DQ329" i="14"/>
  <c r="BZ353" i="12"/>
  <c r="CA353" i="12" s="1"/>
  <c r="CC353" i="12" s="1"/>
  <c r="DS329" i="14" l="1"/>
  <c r="DT329" i="14" s="1"/>
  <c r="CB353" i="12"/>
  <c r="CD353" i="12" s="1"/>
  <c r="CE353" i="12"/>
  <c r="CF353" i="12"/>
  <c r="DX329" i="14" l="1"/>
  <c r="DY329" i="14"/>
  <c r="DV329" i="14"/>
  <c r="DU329" i="14"/>
  <c r="CG353" i="12"/>
  <c r="CH353" i="12"/>
  <c r="DW329" i="14" l="1"/>
  <c r="EA329" i="14"/>
  <c r="DZ329" i="14"/>
  <c r="CI353" i="12"/>
  <c r="CJ353" i="12" s="1"/>
  <c r="CL353" i="12" s="1"/>
  <c r="EB329" i="14" l="1"/>
  <c r="EC329" i="14" s="1"/>
  <c r="CK353" i="12"/>
  <c r="CM353" i="12" s="1"/>
  <c r="CO353" i="12"/>
  <c r="CN353" i="12"/>
  <c r="EG329" i="14" l="1"/>
  <c r="EH329" i="14"/>
  <c r="EE329" i="14"/>
  <c r="ED329" i="14"/>
  <c r="CP353" i="12"/>
  <c r="CQ353" i="12"/>
  <c r="EF329" i="14" l="1"/>
  <c r="EJ329" i="14"/>
  <c r="EI329" i="14"/>
  <c r="CR353" i="12"/>
  <c r="CS353" i="12" s="1"/>
  <c r="CU353" i="12" s="1"/>
  <c r="EK329" i="14" l="1"/>
  <c r="EL329" i="14" s="1"/>
  <c r="CT353" i="12"/>
  <c r="CV353" i="12" s="1"/>
  <c r="CW353" i="12"/>
  <c r="CX353" i="12"/>
  <c r="EP329" i="14" l="1"/>
  <c r="EQ329" i="14"/>
  <c r="EN329" i="14"/>
  <c r="EM329" i="14"/>
  <c r="CY353" i="12"/>
  <c r="CZ353" i="12"/>
  <c r="EO329" i="14" l="1"/>
  <c r="ER329" i="14"/>
  <c r="ES329" i="14"/>
  <c r="DA353" i="12"/>
  <c r="DB353" i="12" s="1"/>
  <c r="DD353" i="12" s="1"/>
  <c r="ET329" i="14" l="1"/>
  <c r="EU329" i="14" s="1"/>
  <c r="DC353" i="12"/>
  <c r="DE353" i="12" s="1"/>
  <c r="DG353" i="12"/>
  <c r="DF353" i="12"/>
  <c r="EY329" i="14" l="1"/>
  <c r="EZ329" i="14"/>
  <c r="EV329" i="14"/>
  <c r="EW329" i="14"/>
  <c r="DI353" i="12"/>
  <c r="DH353" i="12"/>
  <c r="EX329" i="14" l="1"/>
  <c r="DJ353" i="12"/>
  <c r="DK353" i="12" s="1"/>
  <c r="DL353" i="12" s="1"/>
  <c r="FA329" i="14" l="1"/>
  <c r="FB329" i="14"/>
  <c r="DM353" i="12"/>
  <c r="DN353" i="12" s="1"/>
  <c r="DO353" i="12"/>
  <c r="DP353" i="12"/>
  <c r="FC329" i="14" l="1"/>
  <c r="FD329" i="14" s="1"/>
  <c r="FE329" i="14" s="1"/>
  <c r="DR353" i="12"/>
  <c r="DQ353" i="12"/>
  <c r="FH329" i="14" l="1"/>
  <c r="FI329" i="14"/>
  <c r="FF329" i="14"/>
  <c r="FG329" i="14" s="1"/>
  <c r="DS353" i="12"/>
  <c r="DT353" i="12" s="1"/>
  <c r="DV353" i="12" s="1"/>
  <c r="FJ329" i="14" l="1"/>
  <c r="FK329" i="14"/>
  <c r="DY353" i="12"/>
  <c r="DX353" i="12"/>
  <c r="DU353" i="12"/>
  <c r="DW353" i="12" s="1"/>
  <c r="DZ353" i="12" s="1"/>
  <c r="FL329" i="14" l="1"/>
  <c r="FM329" i="14" s="1"/>
  <c r="FN329" i="14" s="1"/>
  <c r="EA353" i="12"/>
  <c r="EB353" i="12" s="1"/>
  <c r="EC353" i="12" s="1"/>
  <c r="ED353" i="12" s="1"/>
  <c r="FQ329" i="14" l="1"/>
  <c r="FR329" i="14"/>
  <c r="FO329" i="14"/>
  <c r="FP329" i="14" s="1"/>
  <c r="EE353" i="12"/>
  <c r="EF353" i="12" s="1"/>
  <c r="EH353" i="12"/>
  <c r="EG353" i="12"/>
  <c r="FT329" i="14" l="1"/>
  <c r="FS329" i="14"/>
  <c r="EI353" i="12"/>
  <c r="EJ353" i="12"/>
  <c r="FU329" i="14" l="1"/>
  <c r="FV329" i="14" s="1"/>
  <c r="EK353" i="12"/>
  <c r="EL353" i="12" s="1"/>
  <c r="FZ329" i="14" l="1"/>
  <c r="GA329" i="14"/>
  <c r="FX329" i="14"/>
  <c r="FW329" i="14"/>
  <c r="EP353" i="12"/>
  <c r="EN353" i="12"/>
  <c r="EQ353" i="12"/>
  <c r="EM353" i="12"/>
  <c r="FY329" i="14" l="1"/>
  <c r="GC329" i="14"/>
  <c r="GB329" i="14"/>
  <c r="EO353" i="12"/>
  <c r="GD329" i="14" l="1"/>
  <c r="GE329" i="14" s="1"/>
  <c r="ES353" i="12"/>
  <c r="ER353" i="12"/>
  <c r="ET353" i="12" s="1"/>
  <c r="EU353" i="12" s="1"/>
  <c r="GI329" i="14" l="1"/>
  <c r="GJ329" i="14"/>
  <c r="GG329" i="14"/>
  <c r="GF329" i="14"/>
  <c r="EV353" i="12"/>
  <c r="EZ353" i="12"/>
  <c r="EY353" i="12"/>
  <c r="EW353" i="12"/>
  <c r="GH329" i="14" l="1"/>
  <c r="GK329" i="14"/>
  <c r="GL329" i="14"/>
  <c r="EX353" i="12"/>
  <c r="GM329" i="14" l="1"/>
  <c r="GN329" i="14" s="1"/>
  <c r="GO329" i="14" s="1"/>
  <c r="FA353" i="12"/>
  <c r="FB353" i="12"/>
  <c r="GR329" i="14" l="1"/>
  <c r="GS329" i="14"/>
  <c r="GP329" i="14"/>
  <c r="GQ329" i="14" s="1"/>
  <c r="FC353" i="12"/>
  <c r="FD353" i="12" s="1"/>
  <c r="FF353" i="12" s="1"/>
  <c r="GU329" i="14" l="1"/>
  <c r="GT329" i="14"/>
  <c r="FE353" i="12"/>
  <c r="FG353" i="12" s="1"/>
  <c r="FH353" i="12"/>
  <c r="FI353" i="12"/>
  <c r="GV329" i="14" l="1"/>
  <c r="GW329" i="14" s="1"/>
  <c r="FJ353" i="12"/>
  <c r="FK353" i="12"/>
  <c r="HA329" i="14" l="1"/>
  <c r="HB329" i="14"/>
  <c r="GY329" i="14"/>
  <c r="GX329" i="14"/>
  <c r="FL353" i="12"/>
  <c r="FM353" i="12" s="1"/>
  <c r="FO353" i="12" s="1"/>
  <c r="GZ329" i="14" l="1"/>
  <c r="M329" i="14"/>
  <c r="HD329" i="14"/>
  <c r="HC329" i="14"/>
  <c r="HE329" i="14" s="1"/>
  <c r="HF329" i="14" s="1"/>
  <c r="FN353" i="12"/>
  <c r="FP353" i="12" s="1"/>
  <c r="FQ353" i="12"/>
  <c r="FR353" i="12"/>
  <c r="C329" i="14" l="1"/>
  <c r="O331" i="14"/>
  <c r="M330" i="14"/>
  <c r="C330" i="14" s="1"/>
  <c r="FT353" i="12"/>
  <c r="FS353" i="12"/>
  <c r="O330" i="14" l="1"/>
  <c r="P331" i="14"/>
  <c r="Q331" i="14" s="1"/>
  <c r="F330" i="14"/>
  <c r="H330" i="14" s="1"/>
  <c r="G330" i="14"/>
  <c r="I330" i="14" s="1"/>
  <c r="G329" i="14"/>
  <c r="I329" i="14" s="1"/>
  <c r="F329" i="14"/>
  <c r="H329" i="14" s="1"/>
  <c r="FU353" i="12"/>
  <c r="FV353" i="12" s="1"/>
  <c r="FW353" i="12" s="1"/>
  <c r="R331" i="14" l="1"/>
  <c r="S331" i="14" s="1"/>
  <c r="T331" i="14"/>
  <c r="U331" i="14"/>
  <c r="FX353" i="12"/>
  <c r="FY353" i="12" s="1"/>
  <c r="FZ353" i="12"/>
  <c r="GA353" i="12"/>
  <c r="W331" i="14" l="1"/>
  <c r="V331" i="14"/>
  <c r="GC353" i="12"/>
  <c r="GB353" i="12"/>
  <c r="X331" i="14" l="1"/>
  <c r="Y331" i="14" s="1"/>
  <c r="GD353" i="12"/>
  <c r="GE353" i="12" s="1"/>
  <c r="GF353" i="12" s="1"/>
  <c r="AC331" i="14" l="1"/>
  <c r="AD331" i="14"/>
  <c r="AA331" i="14"/>
  <c r="Z331" i="14"/>
  <c r="AB331" i="14" s="1"/>
  <c r="GG353" i="12"/>
  <c r="GH353" i="12" s="1"/>
  <c r="GI353" i="12"/>
  <c r="GJ353" i="12"/>
  <c r="AF331" i="14" l="1"/>
  <c r="AE331" i="14"/>
  <c r="GK353" i="12"/>
  <c r="GL353" i="12"/>
  <c r="AG331" i="14" l="1"/>
  <c r="AH331" i="14" s="1"/>
  <c r="GM353" i="12"/>
  <c r="GN353" i="12" s="1"/>
  <c r="GP353" i="12" s="1"/>
  <c r="AL331" i="14" l="1"/>
  <c r="AM331" i="14"/>
  <c r="AJ331" i="14"/>
  <c r="AI331" i="14"/>
  <c r="AK331" i="14" s="1"/>
  <c r="GO353" i="12"/>
  <c r="GQ353" i="12" s="1"/>
  <c r="GS353" i="12"/>
  <c r="GR353" i="12"/>
  <c r="AO331" i="14" l="1"/>
  <c r="AN331" i="14"/>
  <c r="GT353" i="12"/>
  <c r="GU353" i="12"/>
  <c r="AP331" i="14" l="1"/>
  <c r="AQ331" i="14" s="1"/>
  <c r="GV353" i="12"/>
  <c r="GW353" i="12" s="1"/>
  <c r="GY353" i="12" s="1"/>
  <c r="AU331" i="14" l="1"/>
  <c r="AV331" i="14"/>
  <c r="AS331" i="14"/>
  <c r="AR331" i="14"/>
  <c r="GX353" i="12"/>
  <c r="GZ353" i="12" s="1"/>
  <c r="HA353" i="12"/>
  <c r="HB353" i="12"/>
  <c r="AT331" i="14" l="1"/>
  <c r="AW331" i="14"/>
  <c r="AX331" i="14"/>
  <c r="M353" i="12"/>
  <c r="HC353" i="12"/>
  <c r="HD353" i="12"/>
  <c r="AY331" i="14" l="1"/>
  <c r="AZ331" i="14" s="1"/>
  <c r="BA331" i="14" s="1"/>
  <c r="HE353" i="12"/>
  <c r="HF353" i="12" s="1"/>
  <c r="C353" i="12"/>
  <c r="M354" i="12"/>
  <c r="C354" i="12" s="1"/>
  <c r="O355" i="12"/>
  <c r="BD331" i="14" l="1"/>
  <c r="BE331" i="14"/>
  <c r="BB331" i="14"/>
  <c r="BC331" i="14" s="1"/>
  <c r="F354" i="12"/>
  <c r="H354" i="12" s="1"/>
  <c r="G354" i="12"/>
  <c r="I354" i="12" s="1"/>
  <c r="O354" i="12"/>
  <c r="P355" i="12"/>
  <c r="G353" i="12"/>
  <c r="I353" i="12" s="1"/>
  <c r="F353" i="12"/>
  <c r="H353" i="12" s="1"/>
  <c r="BG331" i="14" l="1"/>
  <c r="BF331" i="14"/>
  <c r="Q355" i="12"/>
  <c r="U355" i="12"/>
  <c r="T355" i="12"/>
  <c r="R355" i="12"/>
  <c r="S355" i="12" s="1"/>
  <c r="BH331" i="14" l="1"/>
  <c r="BI331" i="14" s="1"/>
  <c r="BK331" i="14" s="1"/>
  <c r="W355" i="12"/>
  <c r="V355" i="12"/>
  <c r="BM331" i="14" l="1"/>
  <c r="BN331" i="14"/>
  <c r="BJ331" i="14"/>
  <c r="BL331" i="14" s="1"/>
  <c r="X355" i="12"/>
  <c r="Y355" i="12" s="1"/>
  <c r="BP331" i="14" l="1"/>
  <c r="BO331" i="14"/>
  <c r="AA355" i="12"/>
  <c r="AD355" i="12"/>
  <c r="AC355" i="12"/>
  <c r="Z355" i="12"/>
  <c r="AB355" i="12" s="1"/>
  <c r="BQ331" i="14" l="1"/>
  <c r="BR331" i="14" s="1"/>
  <c r="AE355" i="12"/>
  <c r="AF355" i="12"/>
  <c r="AG355" i="12" s="1"/>
  <c r="AH355" i="12" s="1"/>
  <c r="BV331" i="14" l="1"/>
  <c r="BW331" i="14"/>
  <c r="BT331" i="14"/>
  <c r="BS331" i="14"/>
  <c r="BU331" i="14" s="1"/>
  <c r="AI355" i="12"/>
  <c r="AL355" i="12"/>
  <c r="AM355" i="12"/>
  <c r="AJ355" i="12"/>
  <c r="AK355" i="12" s="1"/>
  <c r="BX331" i="14" l="1"/>
  <c r="BY331" i="14"/>
  <c r="AO355" i="12"/>
  <c r="AN355" i="12"/>
  <c r="BZ331" i="14" l="1"/>
  <c r="CA331" i="14" s="1"/>
  <c r="AP355" i="12"/>
  <c r="AQ355" i="12" s="1"/>
  <c r="AV355" i="12" s="1"/>
  <c r="CE331" i="14" l="1"/>
  <c r="CF331" i="14"/>
  <c r="CB331" i="14"/>
  <c r="CC331" i="14"/>
  <c r="AS355" i="12"/>
  <c r="AR355" i="12"/>
  <c r="AT355" i="12" s="1"/>
  <c r="AU355" i="12"/>
  <c r="CD331" i="14" l="1"/>
  <c r="AX355" i="12"/>
  <c r="AW355" i="12"/>
  <c r="CG331" i="14" l="1"/>
  <c r="CH331" i="14"/>
  <c r="AY355" i="12"/>
  <c r="AZ355" i="12" s="1"/>
  <c r="BD355" i="12" s="1"/>
  <c r="CI331" i="14" l="1"/>
  <c r="CJ331" i="14" s="1"/>
  <c r="CK331" i="14" s="1"/>
  <c r="BB355" i="12"/>
  <c r="BA355" i="12"/>
  <c r="BC355" i="12" s="1"/>
  <c r="BE355" i="12"/>
  <c r="CN331" i="14" l="1"/>
  <c r="CO331" i="14"/>
  <c r="CL331" i="14"/>
  <c r="CM331" i="14" s="1"/>
  <c r="BF355" i="12"/>
  <c r="BG355" i="12"/>
  <c r="CP331" i="14" l="1"/>
  <c r="CQ331" i="14"/>
  <c r="BH355" i="12"/>
  <c r="BI355" i="12" s="1"/>
  <c r="BK355" i="12" s="1"/>
  <c r="CR331" i="14" l="1"/>
  <c r="CS331" i="14" s="1"/>
  <c r="CT331" i="14" s="1"/>
  <c r="BJ355" i="12"/>
  <c r="BN355" i="12"/>
  <c r="BM355" i="12"/>
  <c r="BL355" i="12"/>
  <c r="BP355" i="12" s="1"/>
  <c r="CW331" i="14" l="1"/>
  <c r="CX331" i="14"/>
  <c r="CU331" i="14"/>
  <c r="CV331" i="14" s="1"/>
  <c r="BO355" i="12"/>
  <c r="BQ355" i="12" s="1"/>
  <c r="BR355" i="12" s="1"/>
  <c r="BW355" i="12" s="1"/>
  <c r="CY331" i="14" l="1"/>
  <c r="CZ331" i="14"/>
  <c r="BT355" i="12"/>
  <c r="BS355" i="12"/>
  <c r="BU355" i="12" s="1"/>
  <c r="BV355" i="12"/>
  <c r="DA331" i="14" l="1"/>
  <c r="DB331" i="14" s="1"/>
  <c r="BY355" i="12"/>
  <c r="BX355" i="12"/>
  <c r="DF331" i="14" l="1"/>
  <c r="DG331" i="14"/>
  <c r="DC331" i="14"/>
  <c r="DD331" i="14"/>
  <c r="BZ355" i="12"/>
  <c r="CA355" i="12" s="1"/>
  <c r="CB355" i="12" s="1"/>
  <c r="DE331" i="14" l="1"/>
  <c r="CF355" i="12"/>
  <c r="CC355" i="12"/>
  <c r="CD355" i="12" s="1"/>
  <c r="CH355" i="12" s="1"/>
  <c r="CE355" i="12"/>
  <c r="DI331" i="14" l="1"/>
  <c r="DH331" i="14"/>
  <c r="CG355" i="12"/>
  <c r="CI355" i="12" s="1"/>
  <c r="CJ355" i="12" s="1"/>
  <c r="CO355" i="12" s="1"/>
  <c r="DJ331" i="14" l="1"/>
  <c r="DK331" i="14" s="1"/>
  <c r="DM331" i="14" s="1"/>
  <c r="CL355" i="12"/>
  <c r="CK355" i="12"/>
  <c r="CM355" i="12" s="1"/>
  <c r="CN355" i="12"/>
  <c r="DO331" i="14" l="1"/>
  <c r="DP331" i="14"/>
  <c r="DL331" i="14"/>
  <c r="DN331" i="14" s="1"/>
  <c r="CP355" i="12"/>
  <c r="CQ355" i="12"/>
  <c r="DQ331" i="14" l="1"/>
  <c r="DR331" i="14"/>
  <c r="CR355" i="12"/>
  <c r="CS355" i="12" s="1"/>
  <c r="CX355" i="12" s="1"/>
  <c r="DS331" i="14" l="1"/>
  <c r="DT331" i="14" s="1"/>
  <c r="CT355" i="12"/>
  <c r="CU355" i="12"/>
  <c r="CV355" i="12" s="1"/>
  <c r="CW355" i="12"/>
  <c r="DX331" i="14" l="1"/>
  <c r="DY331" i="14"/>
  <c r="DU331" i="14"/>
  <c r="DV331" i="14"/>
  <c r="CZ355" i="12"/>
  <c r="CY355" i="12"/>
  <c r="DW331" i="14" l="1"/>
  <c r="DA355" i="12"/>
  <c r="DB355" i="12" s="1"/>
  <c r="DG355" i="12" s="1"/>
  <c r="DZ331" i="14" l="1"/>
  <c r="EA331" i="14"/>
  <c r="DC355" i="12"/>
  <c r="DF355" i="12"/>
  <c r="DD355" i="12"/>
  <c r="DE355" i="12" s="1"/>
  <c r="EB331" i="14" l="1"/>
  <c r="EC331" i="14" s="1"/>
  <c r="DI355" i="12"/>
  <c r="DH355" i="12"/>
  <c r="EG331" i="14" l="1"/>
  <c r="EH331" i="14"/>
  <c r="ED331" i="14"/>
  <c r="EE331" i="14"/>
  <c r="DJ355" i="12"/>
  <c r="DK355" i="12" s="1"/>
  <c r="DL355" i="12" s="1"/>
  <c r="EF331" i="14" l="1"/>
  <c r="DM355" i="12"/>
  <c r="DN355" i="12" s="1"/>
  <c r="DP355" i="12"/>
  <c r="DO355" i="12"/>
  <c r="EJ331" i="14" l="1"/>
  <c r="EI331" i="14"/>
  <c r="DQ355" i="12"/>
  <c r="DR355" i="12"/>
  <c r="EK331" i="14" l="1"/>
  <c r="EL331" i="14" s="1"/>
  <c r="DS355" i="12"/>
  <c r="DT355" i="12" s="1"/>
  <c r="DU355" i="12" s="1"/>
  <c r="EP331" i="14" l="1"/>
  <c r="EQ331" i="14"/>
  <c r="EN331" i="14"/>
  <c r="EM331" i="14"/>
  <c r="EO331" i="14" s="1"/>
  <c r="DX355" i="12"/>
  <c r="DY355" i="12"/>
  <c r="DV355" i="12"/>
  <c r="DW355" i="12" s="1"/>
  <c r="ES331" i="14" l="1"/>
  <c r="ER331" i="14"/>
  <c r="EA355" i="12"/>
  <c r="DZ355" i="12"/>
  <c r="EB355" i="12" s="1"/>
  <c r="EC355" i="12" s="1"/>
  <c r="EE355" i="12" s="1"/>
  <c r="ET331" i="14" l="1"/>
  <c r="EU331" i="14" s="1"/>
  <c r="EH355" i="12"/>
  <c r="ED355" i="12"/>
  <c r="EF355" i="12" s="1"/>
  <c r="EG355" i="12"/>
  <c r="EY331" i="14" l="1"/>
  <c r="EZ331" i="14"/>
  <c r="EW331" i="14"/>
  <c r="EV331" i="14"/>
  <c r="EX331" i="14" s="1"/>
  <c r="EI355" i="12"/>
  <c r="EJ355" i="12"/>
  <c r="EK355" i="12" s="1"/>
  <c r="EL355" i="12" s="1"/>
  <c r="EN355" i="12" s="1"/>
  <c r="FA331" i="14" l="1"/>
  <c r="FB331" i="14"/>
  <c r="EQ355" i="12"/>
  <c r="EP355" i="12"/>
  <c r="EM355" i="12"/>
  <c r="EO355" i="12" s="1"/>
  <c r="ER355" i="12" s="1"/>
  <c r="FC331" i="14" l="1"/>
  <c r="FD331" i="14" s="1"/>
  <c r="ES355" i="12"/>
  <c r="ET355" i="12" s="1"/>
  <c r="EU355" i="12" s="1"/>
  <c r="FH331" i="14" l="1"/>
  <c r="FI331" i="14"/>
  <c r="FE331" i="14"/>
  <c r="FF331" i="14"/>
  <c r="EV355" i="12"/>
  <c r="EY355" i="12"/>
  <c r="EZ355" i="12"/>
  <c r="EW355" i="12"/>
  <c r="EX355" i="12" s="1"/>
  <c r="FG331" i="14" l="1"/>
  <c r="FB355" i="12"/>
  <c r="FA355" i="12"/>
  <c r="FK331" i="14" l="1"/>
  <c r="FJ331" i="14"/>
  <c r="FC355" i="12"/>
  <c r="FD355" i="12" s="1"/>
  <c r="FL331" i="14" l="1"/>
  <c r="FM331" i="14" s="1"/>
  <c r="FH355" i="12"/>
  <c r="FI355" i="12"/>
  <c r="FF355" i="12"/>
  <c r="FE355" i="12"/>
  <c r="FQ331" i="14" l="1"/>
  <c r="FR331" i="14"/>
  <c r="FO331" i="14"/>
  <c r="FN331" i="14"/>
  <c r="FP331" i="14" s="1"/>
  <c r="FG355" i="12"/>
  <c r="FJ355" i="12" s="1"/>
  <c r="FT331" i="14" l="1"/>
  <c r="FS331" i="14"/>
  <c r="FK355" i="12"/>
  <c r="FL355" i="12" s="1"/>
  <c r="FM355" i="12" s="1"/>
  <c r="FU331" i="14" l="1"/>
  <c r="FV331" i="14" s="1"/>
  <c r="FQ355" i="12"/>
  <c r="FR355" i="12"/>
  <c r="FN355" i="12"/>
  <c r="FO355" i="12"/>
  <c r="FZ331" i="14" l="1"/>
  <c r="GA331" i="14"/>
  <c r="FX331" i="14"/>
  <c r="FW331" i="14"/>
  <c r="FY331" i="14" s="1"/>
  <c r="FP355" i="12"/>
  <c r="FS355" i="12" s="1"/>
  <c r="GC331" i="14" l="1"/>
  <c r="GB331" i="14"/>
  <c r="FT355" i="12"/>
  <c r="FU355" i="12" s="1"/>
  <c r="FV355" i="12" s="1"/>
  <c r="GD331" i="14" l="1"/>
  <c r="GE331" i="14" s="1"/>
  <c r="GG331" i="14" s="1"/>
  <c r="GA355" i="12"/>
  <c r="FZ355" i="12"/>
  <c r="FW355" i="12"/>
  <c r="FX355" i="12"/>
  <c r="GI331" i="14" l="1"/>
  <c r="GJ331" i="14"/>
  <c r="GF331" i="14"/>
  <c r="GH331" i="14" s="1"/>
  <c r="FY355" i="12"/>
  <c r="GK331" i="14" l="1"/>
  <c r="GL331" i="14"/>
  <c r="GC355" i="12"/>
  <c r="GB355" i="12"/>
  <c r="GM331" i="14" l="1"/>
  <c r="GN331" i="14" s="1"/>
  <c r="GD355" i="12"/>
  <c r="GE355" i="12" s="1"/>
  <c r="GR331" i="14" l="1"/>
  <c r="GS331" i="14"/>
  <c r="GO331" i="14"/>
  <c r="GP331" i="14"/>
  <c r="GJ355" i="12"/>
  <c r="GI355" i="12"/>
  <c r="GG355" i="12"/>
  <c r="GF355" i="12"/>
  <c r="GQ331" i="14" l="1"/>
  <c r="GH355" i="12"/>
  <c r="GL355" i="12" s="1"/>
  <c r="GU331" i="14" l="1"/>
  <c r="GT331" i="14"/>
  <c r="GK355" i="12"/>
  <c r="GM355" i="12" s="1"/>
  <c r="GN355" i="12" s="1"/>
  <c r="GO355" i="12" s="1"/>
  <c r="GV331" i="14" l="1"/>
  <c r="GW331" i="14" s="1"/>
  <c r="GP355" i="12"/>
  <c r="GQ355" i="12" s="1"/>
  <c r="GS355" i="12"/>
  <c r="GR355" i="12"/>
  <c r="HA331" i="14" l="1"/>
  <c r="HB331" i="14"/>
  <c r="GY331" i="14"/>
  <c r="GX331" i="14"/>
  <c r="GT355" i="12"/>
  <c r="GU355" i="12"/>
  <c r="GZ331" i="14" l="1"/>
  <c r="M331" i="14"/>
  <c r="HD331" i="14"/>
  <c r="HC331" i="14"/>
  <c r="HE331" i="14" s="1"/>
  <c r="HF331" i="14" s="1"/>
  <c r="GV355" i="12"/>
  <c r="GW355" i="12" s="1"/>
  <c r="HA355" i="12" s="1"/>
  <c r="M332" i="14" l="1"/>
  <c r="C332" i="14" s="1"/>
  <c r="O333" i="14"/>
  <c r="C331" i="14"/>
  <c r="GX355" i="12"/>
  <c r="GY355" i="12"/>
  <c r="HB355" i="12"/>
  <c r="P333" i="14" l="1"/>
  <c r="R333" i="14" s="1"/>
  <c r="O332" i="14"/>
  <c r="F331" i="14"/>
  <c r="H331" i="14" s="1"/>
  <c r="G331" i="14"/>
  <c r="I331" i="14" s="1"/>
  <c r="G332" i="14"/>
  <c r="I332" i="14" s="1"/>
  <c r="F332" i="14"/>
  <c r="H332" i="14" s="1"/>
  <c r="GZ355" i="12"/>
  <c r="HD355" i="12" s="1"/>
  <c r="Q333" i="14" l="1"/>
  <c r="S333" i="14" s="1"/>
  <c r="T333" i="14"/>
  <c r="V333" i="14" s="1"/>
  <c r="U333" i="14"/>
  <c r="HC355" i="12"/>
  <c r="HE355" i="12" s="1"/>
  <c r="HF355" i="12" s="1"/>
  <c r="M355" i="12"/>
  <c r="W333" i="14" l="1"/>
  <c r="O357" i="12"/>
  <c r="C355" i="12"/>
  <c r="M356" i="12"/>
  <c r="C356" i="12" s="1"/>
  <c r="X333" i="14" l="1"/>
  <c r="Y333" i="14" s="1"/>
  <c r="G356" i="12"/>
  <c r="I356" i="12" s="1"/>
  <c r="F356" i="12"/>
  <c r="H356" i="12" s="1"/>
  <c r="G355" i="12"/>
  <c r="I355" i="12" s="1"/>
  <c r="F355" i="12"/>
  <c r="H355" i="12" s="1"/>
  <c r="P357" i="12"/>
  <c r="O356" i="12"/>
  <c r="AC333" i="14" l="1"/>
  <c r="AD333" i="14"/>
  <c r="Z333" i="14"/>
  <c r="AA333" i="14"/>
  <c r="R357" i="12"/>
  <c r="U357" i="12"/>
  <c r="T357" i="12"/>
  <c r="Q357" i="12"/>
  <c r="AB333" i="14" l="1"/>
  <c r="S357" i="12"/>
  <c r="W357" i="12" s="1"/>
  <c r="AF333" i="14" l="1"/>
  <c r="AE333" i="14"/>
  <c r="V357" i="12"/>
  <c r="X357" i="12" s="1"/>
  <c r="Y357" i="12" s="1"/>
  <c r="AA357" i="12" s="1"/>
  <c r="AG333" i="14" l="1"/>
  <c r="AH333" i="14" s="1"/>
  <c r="Z357" i="12"/>
  <c r="AB357" i="12" s="1"/>
  <c r="AD357" i="12"/>
  <c r="AC357" i="12"/>
  <c r="AL333" i="14" l="1"/>
  <c r="AM333" i="14"/>
  <c r="AJ333" i="14"/>
  <c r="AI333" i="14"/>
  <c r="AK333" i="14" s="1"/>
  <c r="AF357" i="12"/>
  <c r="AE357" i="12"/>
  <c r="AO333" i="14" l="1"/>
  <c r="AN333" i="14"/>
  <c r="AG357" i="12"/>
  <c r="AH357" i="12" s="1"/>
  <c r="AM357" i="12" s="1"/>
  <c r="AP333" i="14" l="1"/>
  <c r="AQ333" i="14" s="1"/>
  <c r="AI357" i="12"/>
  <c r="AJ357" i="12"/>
  <c r="AL357" i="12"/>
  <c r="AU333" i="14" l="1"/>
  <c r="AV333" i="14"/>
  <c r="AS333" i="14"/>
  <c r="AR333" i="14"/>
  <c r="AK357" i="12"/>
  <c r="AO357" i="12" s="1"/>
  <c r="AT333" i="14" l="1"/>
  <c r="AX333" i="14" s="1"/>
  <c r="AW333" i="14"/>
  <c r="AN357" i="12"/>
  <c r="AP357" i="12" s="1"/>
  <c r="AQ357" i="12" s="1"/>
  <c r="AU357" i="12" s="1"/>
  <c r="AY333" i="14" l="1"/>
  <c r="AZ333" i="14" s="1"/>
  <c r="AS357" i="12"/>
  <c r="AR357" i="12"/>
  <c r="AT357" i="12" s="1"/>
  <c r="AV357" i="12"/>
  <c r="BD333" i="14" l="1"/>
  <c r="BE333" i="14"/>
  <c r="BB333" i="14"/>
  <c r="BA333" i="14"/>
  <c r="BC333" i="14" s="1"/>
  <c r="AX357" i="12"/>
  <c r="AW357" i="12"/>
  <c r="BF333" i="14" l="1"/>
  <c r="BG333" i="14"/>
  <c r="AY357" i="12"/>
  <c r="AZ357" i="12" s="1"/>
  <c r="BA357" i="12" s="1"/>
  <c r="BH333" i="14" l="1"/>
  <c r="BI333" i="14" s="1"/>
  <c r="BD357" i="12"/>
  <c r="BE357" i="12"/>
  <c r="BB357" i="12"/>
  <c r="BC357" i="12" s="1"/>
  <c r="BM333" i="14" l="1"/>
  <c r="BN333" i="14"/>
  <c r="BJ333" i="14"/>
  <c r="BK333" i="14"/>
  <c r="BF357" i="12"/>
  <c r="BG357" i="12"/>
  <c r="BL333" i="14" l="1"/>
  <c r="BH357" i="12"/>
  <c r="BI357" i="12" s="1"/>
  <c r="BN357" i="12" s="1"/>
  <c r="BP333" i="14" l="1"/>
  <c r="BO333" i="14"/>
  <c r="BJ357" i="12"/>
  <c r="BK357" i="12"/>
  <c r="BL357" i="12" s="1"/>
  <c r="BM357" i="12"/>
  <c r="BQ333" i="14" l="1"/>
  <c r="BR333" i="14" s="1"/>
  <c r="BO357" i="12"/>
  <c r="BP357" i="12"/>
  <c r="BV333" i="14" l="1"/>
  <c r="BW333" i="14"/>
  <c r="BT333" i="14"/>
  <c r="BS333" i="14"/>
  <c r="BU333" i="14" s="1"/>
  <c r="BQ357" i="12"/>
  <c r="BR357" i="12" s="1"/>
  <c r="BX333" i="14" l="1"/>
  <c r="BY333" i="14"/>
  <c r="BS357" i="12"/>
  <c r="BV357" i="12"/>
  <c r="BW357" i="12"/>
  <c r="BT357" i="12"/>
  <c r="BZ333" i="14" l="1"/>
  <c r="CA333" i="14" s="1"/>
  <c r="BU357" i="12"/>
  <c r="CE333" i="14" l="1"/>
  <c r="CF333" i="14"/>
  <c r="CB333" i="14"/>
  <c r="CC333" i="14"/>
  <c r="BY357" i="12"/>
  <c r="BX357" i="12"/>
  <c r="BZ357" i="12" s="1"/>
  <c r="CA357" i="12" s="1"/>
  <c r="CD333" i="14" l="1"/>
  <c r="CB357" i="12"/>
  <c r="CF357" i="12"/>
  <c r="CE357" i="12"/>
  <c r="CC357" i="12"/>
  <c r="CD357" i="12" s="1"/>
  <c r="CH333" i="14" l="1"/>
  <c r="CG333" i="14"/>
  <c r="CG357" i="12"/>
  <c r="CH357" i="12"/>
  <c r="CI333" i="14" l="1"/>
  <c r="CJ333" i="14" s="1"/>
  <c r="CI357" i="12"/>
  <c r="CJ357" i="12" s="1"/>
  <c r="CL357" i="12" s="1"/>
  <c r="CN333" i="14" l="1"/>
  <c r="CO333" i="14"/>
  <c r="CL333" i="14"/>
  <c r="CK333" i="14"/>
  <c r="CN357" i="12"/>
  <c r="CO357" i="12"/>
  <c r="CK357" i="12"/>
  <c r="CM357" i="12" s="1"/>
  <c r="CP357" i="12" s="1"/>
  <c r="CM333" i="14" l="1"/>
  <c r="CP333" i="14"/>
  <c r="CQ333" i="14"/>
  <c r="CQ357" i="12"/>
  <c r="CR357" i="12" s="1"/>
  <c r="CS357" i="12" s="1"/>
  <c r="CT357" i="12" s="1"/>
  <c r="CR333" i="14" l="1"/>
  <c r="CS333" i="14" s="1"/>
  <c r="CX357" i="12"/>
  <c r="CU357" i="12"/>
  <c r="CV357" i="12" s="1"/>
  <c r="CW357" i="12"/>
  <c r="CW333" i="14" l="1"/>
  <c r="CX333" i="14"/>
  <c r="CT333" i="14"/>
  <c r="CU333" i="14"/>
  <c r="CY357" i="12"/>
  <c r="CZ357" i="12"/>
  <c r="CV333" i="14" l="1"/>
  <c r="DA357" i="12"/>
  <c r="DB357" i="12" s="1"/>
  <c r="DD357" i="12" s="1"/>
  <c r="CZ333" i="14" l="1"/>
  <c r="CY333" i="14"/>
  <c r="DF357" i="12"/>
  <c r="DG357" i="12"/>
  <c r="DC357" i="12"/>
  <c r="DE357" i="12" s="1"/>
  <c r="DH357" i="12" s="1"/>
  <c r="DA333" i="14" l="1"/>
  <c r="DB333" i="14" s="1"/>
  <c r="DI357" i="12"/>
  <c r="DJ357" i="12" s="1"/>
  <c r="DK357" i="12" s="1"/>
  <c r="DF333" i="14" l="1"/>
  <c r="DG333" i="14"/>
  <c r="DD333" i="14"/>
  <c r="DC333" i="14"/>
  <c r="DE333" i="14" s="1"/>
  <c r="DL357" i="12"/>
  <c r="DP357" i="12"/>
  <c r="DO357" i="12"/>
  <c r="DM357" i="12"/>
  <c r="DN357" i="12" s="1"/>
  <c r="DR357" i="12" s="1"/>
  <c r="DH333" i="14" l="1"/>
  <c r="DI333" i="14"/>
  <c r="DQ357" i="12"/>
  <c r="DS357" i="12" s="1"/>
  <c r="DT357" i="12" s="1"/>
  <c r="DV357" i="12" s="1"/>
  <c r="DJ333" i="14" l="1"/>
  <c r="DK333" i="14" s="1"/>
  <c r="DY357" i="12"/>
  <c r="DX357" i="12"/>
  <c r="DU357" i="12"/>
  <c r="DW357" i="12" s="1"/>
  <c r="DZ357" i="12" s="1"/>
  <c r="DO333" i="14" l="1"/>
  <c r="DP333" i="14"/>
  <c r="DL333" i="14"/>
  <c r="DM333" i="14"/>
  <c r="EA357" i="12"/>
  <c r="EB357" i="12" s="1"/>
  <c r="EC357" i="12" s="1"/>
  <c r="DN333" i="14" l="1"/>
  <c r="EH357" i="12"/>
  <c r="EG357" i="12"/>
  <c r="ED357" i="12"/>
  <c r="EE357" i="12"/>
  <c r="DR333" i="14" l="1"/>
  <c r="DQ333" i="14"/>
  <c r="EF357" i="12"/>
  <c r="DS333" i="14" l="1"/>
  <c r="DT333" i="14" s="1"/>
  <c r="EJ357" i="12"/>
  <c r="EI357" i="12"/>
  <c r="DX333" i="14" l="1"/>
  <c r="DY333" i="14"/>
  <c r="DV333" i="14"/>
  <c r="DU333" i="14"/>
  <c r="DW333" i="14" s="1"/>
  <c r="EK357" i="12"/>
  <c r="EL357" i="12" s="1"/>
  <c r="EM357" i="12" s="1"/>
  <c r="DZ333" i="14" l="1"/>
  <c r="EA333" i="14"/>
  <c r="EN357" i="12"/>
  <c r="EO357" i="12" s="1"/>
  <c r="EQ357" i="12"/>
  <c r="EP357" i="12"/>
  <c r="EB333" i="14" l="1"/>
  <c r="EC333" i="14" s="1"/>
  <c r="ES357" i="12"/>
  <c r="ER357" i="12"/>
  <c r="EG333" i="14" l="1"/>
  <c r="EH333" i="14"/>
  <c r="ED333" i="14"/>
  <c r="EE333" i="14"/>
  <c r="ET357" i="12"/>
  <c r="EU357" i="12" s="1"/>
  <c r="EV357" i="12" s="1"/>
  <c r="EF333" i="14" l="1"/>
  <c r="EW357" i="12"/>
  <c r="EX357" i="12" s="1"/>
  <c r="EZ357" i="12"/>
  <c r="EY357" i="12"/>
  <c r="EI333" i="14" l="1"/>
  <c r="EJ333" i="14"/>
  <c r="FB357" i="12"/>
  <c r="FA357" i="12"/>
  <c r="EK333" i="14" l="1"/>
  <c r="EL333" i="14" s="1"/>
  <c r="FC357" i="12"/>
  <c r="FD357" i="12" s="1"/>
  <c r="FE357" i="12" s="1"/>
  <c r="EP333" i="14" l="1"/>
  <c r="EQ333" i="14"/>
  <c r="EM333" i="14"/>
  <c r="EN333" i="14"/>
  <c r="FF357" i="12"/>
  <c r="FG357" i="12" s="1"/>
  <c r="FH357" i="12"/>
  <c r="FI357" i="12"/>
  <c r="EO333" i="14" l="1"/>
  <c r="FK357" i="12"/>
  <c r="FJ357" i="12"/>
  <c r="ES333" i="14" l="1"/>
  <c r="ER333" i="14"/>
  <c r="FL357" i="12"/>
  <c r="FM357" i="12" s="1"/>
  <c r="FN357" i="12" s="1"/>
  <c r="ET333" i="14" l="1"/>
  <c r="EU333" i="14" s="1"/>
  <c r="FO357" i="12"/>
  <c r="FQ357" i="12"/>
  <c r="FR357" i="12"/>
  <c r="FP357" i="12"/>
  <c r="EY333" i="14" l="1"/>
  <c r="EZ333" i="14"/>
  <c r="EW333" i="14"/>
  <c r="EV333" i="14"/>
  <c r="FT357" i="12"/>
  <c r="FS357" i="12"/>
  <c r="EX333" i="14" l="1"/>
  <c r="FB333" i="14"/>
  <c r="FA333" i="14"/>
  <c r="FU357" i="12"/>
  <c r="FV357" i="12" s="1"/>
  <c r="FW357" i="12" s="1"/>
  <c r="FC333" i="14" l="1"/>
  <c r="FD333" i="14" s="1"/>
  <c r="FZ357" i="12"/>
  <c r="GA357" i="12"/>
  <c r="FX357" i="12"/>
  <c r="FY357" i="12" s="1"/>
  <c r="GC357" i="12" s="1"/>
  <c r="FH333" i="14" l="1"/>
  <c r="FI333" i="14"/>
  <c r="FF333" i="14"/>
  <c r="FE333" i="14"/>
  <c r="GB357" i="12"/>
  <c r="GD357" i="12" s="1"/>
  <c r="GE357" i="12" s="1"/>
  <c r="GG357" i="12" s="1"/>
  <c r="FG333" i="14" l="1"/>
  <c r="FJ333" i="14"/>
  <c r="FK333" i="14"/>
  <c r="GI357" i="12"/>
  <c r="GJ357" i="12"/>
  <c r="GF357" i="12"/>
  <c r="GH357" i="12" s="1"/>
  <c r="GL357" i="12" s="1"/>
  <c r="FL333" i="14" l="1"/>
  <c r="FM333" i="14" s="1"/>
  <c r="GK357" i="12"/>
  <c r="GM357" i="12" s="1"/>
  <c r="GN357" i="12" s="1"/>
  <c r="GP357" i="12" s="1"/>
  <c r="FQ333" i="14" l="1"/>
  <c r="FR333" i="14"/>
  <c r="FN333" i="14"/>
  <c r="FO333" i="14"/>
  <c r="GR357" i="12"/>
  <c r="GS357" i="12"/>
  <c r="GO357" i="12"/>
  <c r="GQ357" i="12" s="1"/>
  <c r="GT357" i="12" s="1"/>
  <c r="FP333" i="14" l="1"/>
  <c r="GU357" i="12"/>
  <c r="GV357" i="12" s="1"/>
  <c r="GW357" i="12" s="1"/>
  <c r="GY357" i="12" s="1"/>
  <c r="FT333" i="14" l="1"/>
  <c r="FS333" i="14"/>
  <c r="GX357" i="12"/>
  <c r="HA357" i="12"/>
  <c r="HB357" i="12"/>
  <c r="GZ357" i="12"/>
  <c r="M357" i="12" s="1"/>
  <c r="FU333" i="14" l="1"/>
  <c r="FV333" i="14" s="1"/>
  <c r="HD357" i="12"/>
  <c r="HC357" i="12"/>
  <c r="C357" i="12"/>
  <c r="M358" i="12"/>
  <c r="C358" i="12" s="1"/>
  <c r="O359" i="12"/>
  <c r="FZ333" i="14" l="1"/>
  <c r="GA333" i="14"/>
  <c r="FX333" i="14"/>
  <c r="FW333" i="14"/>
  <c r="FY333" i="14" s="1"/>
  <c r="HE357" i="12"/>
  <c r="HF357" i="12" s="1"/>
  <c r="G358" i="12"/>
  <c r="I358" i="12" s="1"/>
  <c r="F358" i="12"/>
  <c r="H358" i="12" s="1"/>
  <c r="P359" i="12"/>
  <c r="O358" i="12"/>
  <c r="G357" i="12"/>
  <c r="I357" i="12" s="1"/>
  <c r="F357" i="12"/>
  <c r="H357" i="12" s="1"/>
  <c r="GC333" i="14" l="1"/>
  <c r="GB333" i="14"/>
  <c r="U359" i="12"/>
  <c r="T359" i="12"/>
  <c r="R359" i="12"/>
  <c r="Q359" i="12"/>
  <c r="GD333" i="14" l="1"/>
  <c r="GE333" i="14" s="1"/>
  <c r="S359" i="12"/>
  <c r="V359" i="12" s="1"/>
  <c r="GI333" i="14" l="1"/>
  <c r="GJ333" i="14"/>
  <c r="GG333" i="14"/>
  <c r="GF333" i="14"/>
  <c r="W359" i="12"/>
  <c r="X359" i="12" s="1"/>
  <c r="Y359" i="12" s="1"/>
  <c r="AD359" i="12" s="1"/>
  <c r="GH333" i="14" l="1"/>
  <c r="GL333" i="14"/>
  <c r="GK333" i="14"/>
  <c r="Z359" i="12"/>
  <c r="AC359" i="12"/>
  <c r="AA359" i="12"/>
  <c r="GM333" i="14" l="1"/>
  <c r="GN333" i="14" s="1"/>
  <c r="AB359" i="12"/>
  <c r="GR333" i="14" l="1"/>
  <c r="GS333" i="14"/>
  <c r="GP333" i="14"/>
  <c r="GO333" i="14"/>
  <c r="AE359" i="12"/>
  <c r="AF359" i="12"/>
  <c r="GQ333" i="14" l="1"/>
  <c r="GT333" i="14"/>
  <c r="GU333" i="14"/>
  <c r="AG359" i="12"/>
  <c r="AH359" i="12" s="1"/>
  <c r="GV333" i="14" l="1"/>
  <c r="GW333" i="14" s="1"/>
  <c r="AI359" i="12"/>
  <c r="AL359" i="12"/>
  <c r="AM359" i="12"/>
  <c r="AJ359" i="12"/>
  <c r="AK359" i="12" s="1"/>
  <c r="HA333" i="14" l="1"/>
  <c r="HB333" i="14"/>
  <c r="GX333" i="14"/>
  <c r="GY333" i="14"/>
  <c r="AO359" i="12"/>
  <c r="AN359" i="12"/>
  <c r="GZ333" i="14" l="1"/>
  <c r="AP359" i="12"/>
  <c r="AQ359" i="12" s="1"/>
  <c r="AV359" i="12" s="1"/>
  <c r="M333" i="14" l="1"/>
  <c r="HD333" i="14"/>
  <c r="HC333" i="14"/>
  <c r="HE333" i="14" s="1"/>
  <c r="HF333" i="14" s="1"/>
  <c r="AS359" i="12"/>
  <c r="AR359" i="12"/>
  <c r="AT359" i="12" s="1"/>
  <c r="AU359" i="12"/>
  <c r="O335" i="14" l="1"/>
  <c r="M334" i="14"/>
  <c r="C334" i="14" s="1"/>
  <c r="C333" i="14"/>
  <c r="AW359" i="12"/>
  <c r="AX359" i="12"/>
  <c r="G334" i="14" l="1"/>
  <c r="I334" i="14" s="1"/>
  <c r="F334" i="14"/>
  <c r="H334" i="14" s="1"/>
  <c r="G333" i="14"/>
  <c r="I333" i="14" s="1"/>
  <c r="F333" i="14"/>
  <c r="H333" i="14" s="1"/>
  <c r="O334" i="14"/>
  <c r="P335" i="14"/>
  <c r="R335" i="14" s="1"/>
  <c r="AY359" i="12"/>
  <c r="AZ359" i="12" s="1"/>
  <c r="T335" i="14" l="1"/>
  <c r="U335" i="14"/>
  <c r="Q335" i="14"/>
  <c r="S335" i="14" s="1"/>
  <c r="BB359" i="12"/>
  <c r="BD359" i="12"/>
  <c r="BA359" i="12"/>
  <c r="BC359" i="12" s="1"/>
  <c r="BE359" i="12"/>
  <c r="W335" i="14" l="1"/>
  <c r="V335" i="14"/>
  <c r="BF359" i="12"/>
  <c r="BG359" i="12"/>
  <c r="X335" i="14" l="1"/>
  <c r="Y335" i="14" s="1"/>
  <c r="BH359" i="12"/>
  <c r="BI359" i="12" s="1"/>
  <c r="BK359" i="12" s="1"/>
  <c r="AC335" i="14" l="1"/>
  <c r="AD335" i="14"/>
  <c r="AA335" i="14"/>
  <c r="Z335" i="14"/>
  <c r="AB335" i="14" s="1"/>
  <c r="BJ359" i="12"/>
  <c r="BL359" i="12" s="1"/>
  <c r="BN359" i="12"/>
  <c r="BM359" i="12"/>
  <c r="AE335" i="14" l="1"/>
  <c r="AF335" i="14"/>
  <c r="BO359" i="12"/>
  <c r="BP359" i="12"/>
  <c r="AG335" i="14" l="1"/>
  <c r="AH335" i="14" s="1"/>
  <c r="BQ359" i="12"/>
  <c r="BR359" i="12" s="1"/>
  <c r="BW359" i="12" s="1"/>
  <c r="AL335" i="14" l="1"/>
  <c r="AM335" i="14"/>
  <c r="AI335" i="14"/>
  <c r="AJ335" i="14"/>
  <c r="BS359" i="12"/>
  <c r="BT359" i="12"/>
  <c r="BU359" i="12" s="1"/>
  <c r="BV359" i="12"/>
  <c r="AK335" i="14" l="1"/>
  <c r="BX359" i="12"/>
  <c r="BY359" i="12"/>
  <c r="AO335" i="14" l="1"/>
  <c r="AN335" i="14"/>
  <c r="BZ359" i="12"/>
  <c r="CA359" i="12" s="1"/>
  <c r="CB359" i="12" s="1"/>
  <c r="AP335" i="14" l="1"/>
  <c r="AQ335" i="14" s="1"/>
  <c r="CE359" i="12"/>
  <c r="CF359" i="12"/>
  <c r="CC359" i="12"/>
  <c r="CD359" i="12" s="1"/>
  <c r="CG359" i="12" s="1"/>
  <c r="AU335" i="14" l="1"/>
  <c r="AV335" i="14"/>
  <c r="AS335" i="14"/>
  <c r="AR335" i="14"/>
  <c r="CH359" i="12"/>
  <c r="CI359" i="12" s="1"/>
  <c r="CJ359" i="12" s="1"/>
  <c r="CO359" i="12" s="1"/>
  <c r="AT335" i="14" l="1"/>
  <c r="AX335" i="14"/>
  <c r="AW335" i="14"/>
  <c r="CK359" i="12"/>
  <c r="CL359" i="12"/>
  <c r="CM359" i="12" s="1"/>
  <c r="CN359" i="12"/>
  <c r="AY335" i="14" l="1"/>
  <c r="AZ335" i="14" s="1"/>
  <c r="CQ359" i="12"/>
  <c r="CP359" i="12"/>
  <c r="BD335" i="14" l="1"/>
  <c r="BE335" i="14"/>
  <c r="BB335" i="14"/>
  <c r="BA335" i="14"/>
  <c r="CR359" i="12"/>
  <c r="CS359" i="12" s="1"/>
  <c r="CU359" i="12" s="1"/>
  <c r="BC335" i="14" l="1"/>
  <c r="BG335" i="14"/>
  <c r="BF335" i="14"/>
  <c r="CT359" i="12"/>
  <c r="CV359" i="12" s="1"/>
  <c r="CW359" i="12"/>
  <c r="CX359" i="12"/>
  <c r="BH335" i="14" l="1"/>
  <c r="BI335" i="14" s="1"/>
  <c r="CY359" i="12"/>
  <c r="CZ359" i="12"/>
  <c r="BM335" i="14" l="1"/>
  <c r="BN335" i="14"/>
  <c r="BK335" i="14"/>
  <c r="BJ335" i="14"/>
  <c r="DA359" i="12"/>
  <c r="DB359" i="12" s="1"/>
  <c r="DD359" i="12" s="1"/>
  <c r="BL335" i="14" l="1"/>
  <c r="BO335" i="14"/>
  <c r="BP335" i="14"/>
  <c r="DC359" i="12"/>
  <c r="DE359" i="12" s="1"/>
  <c r="DF359" i="12"/>
  <c r="DG359" i="12"/>
  <c r="DI359" i="12" s="1"/>
  <c r="BQ335" i="14" l="1"/>
  <c r="BR335" i="14" s="1"/>
  <c r="DH359" i="12"/>
  <c r="DJ359" i="12" s="1"/>
  <c r="DK359" i="12" s="1"/>
  <c r="DM359" i="12" s="1"/>
  <c r="BV335" i="14" l="1"/>
  <c r="BW335" i="14"/>
  <c r="BS335" i="14"/>
  <c r="BT335" i="14"/>
  <c r="DO359" i="12"/>
  <c r="DL359" i="12"/>
  <c r="DN359" i="12" s="1"/>
  <c r="DQ359" i="12" s="1"/>
  <c r="DP359" i="12"/>
  <c r="BU335" i="14" l="1"/>
  <c r="DR359" i="12"/>
  <c r="DS359" i="12" s="1"/>
  <c r="DT359" i="12" s="1"/>
  <c r="DY359" i="12" s="1"/>
  <c r="BY335" i="14" l="1"/>
  <c r="BX335" i="14"/>
  <c r="DX359" i="12"/>
  <c r="DU359" i="12"/>
  <c r="DV359" i="12"/>
  <c r="BZ335" i="14" l="1"/>
  <c r="CA335" i="14" s="1"/>
  <c r="DW359" i="12"/>
  <c r="DZ359" i="12" s="1"/>
  <c r="CE335" i="14" l="1"/>
  <c r="CF335" i="14"/>
  <c r="CC335" i="14"/>
  <c r="CB335" i="14"/>
  <c r="CD335" i="14" s="1"/>
  <c r="EA359" i="12"/>
  <c r="EB359" i="12" s="1"/>
  <c r="EC359" i="12" s="1"/>
  <c r="EH359" i="12" s="1"/>
  <c r="CG335" i="14" l="1"/>
  <c r="CH335" i="14"/>
  <c r="EE359" i="12"/>
  <c r="ED359" i="12"/>
  <c r="EF359" i="12" s="1"/>
  <c r="EG359" i="12"/>
  <c r="CI335" i="14" l="1"/>
  <c r="CJ335" i="14" s="1"/>
  <c r="CK335" i="14" s="1"/>
  <c r="EI359" i="12"/>
  <c r="EJ359" i="12"/>
  <c r="EK359" i="12" s="1"/>
  <c r="EL359" i="12" s="1"/>
  <c r="CN335" i="14" l="1"/>
  <c r="CO335" i="14"/>
  <c r="CL335" i="14"/>
  <c r="CM335" i="14" s="1"/>
  <c r="EM359" i="12"/>
  <c r="EP359" i="12"/>
  <c r="EQ359" i="12"/>
  <c r="EN359" i="12"/>
  <c r="EO359" i="12" s="1"/>
  <c r="CQ335" i="14" l="1"/>
  <c r="CP335" i="14"/>
  <c r="ES359" i="12"/>
  <c r="ER359" i="12"/>
  <c r="CR335" i="14" l="1"/>
  <c r="CS335" i="14" s="1"/>
  <c r="ET359" i="12"/>
  <c r="EU359" i="12" s="1"/>
  <c r="EY359" i="12" s="1"/>
  <c r="CW335" i="14" l="1"/>
  <c r="CX335" i="14"/>
  <c r="CU335" i="14"/>
  <c r="CT335" i="14"/>
  <c r="CV335" i="14" s="1"/>
  <c r="EW359" i="12"/>
  <c r="EZ359" i="12"/>
  <c r="EV359" i="12"/>
  <c r="EX359" i="12" s="1"/>
  <c r="CY335" i="14" l="1"/>
  <c r="CZ335" i="14"/>
  <c r="FA359" i="12"/>
  <c r="FB359" i="12"/>
  <c r="DA335" i="14" l="1"/>
  <c r="DB335" i="14" s="1"/>
  <c r="FC359" i="12"/>
  <c r="FD359" i="12" s="1"/>
  <c r="FE359" i="12" s="1"/>
  <c r="DF335" i="14" l="1"/>
  <c r="DG335" i="14"/>
  <c r="DC335" i="14"/>
  <c r="DD335" i="14"/>
  <c r="FI359" i="12"/>
  <c r="FH359" i="12"/>
  <c r="FF359" i="12"/>
  <c r="FG359" i="12" s="1"/>
  <c r="DE335" i="14" l="1"/>
  <c r="FJ359" i="12"/>
  <c r="FK359" i="12"/>
  <c r="DH335" i="14" l="1"/>
  <c r="DI335" i="14"/>
  <c r="FL359" i="12"/>
  <c r="FM359" i="12" s="1"/>
  <c r="FR359" i="12" s="1"/>
  <c r="DJ335" i="14" l="1"/>
  <c r="DK335" i="14" s="1"/>
  <c r="FN359" i="12"/>
  <c r="FQ359" i="12"/>
  <c r="FO359" i="12"/>
  <c r="DO335" i="14" l="1"/>
  <c r="DP335" i="14"/>
  <c r="DL335" i="14"/>
  <c r="DM335" i="14"/>
  <c r="FP359" i="12"/>
  <c r="FT359" i="12" s="1"/>
  <c r="DN335" i="14" l="1"/>
  <c r="FS359" i="12"/>
  <c r="FU359" i="12" s="1"/>
  <c r="FV359" i="12" s="1"/>
  <c r="FX359" i="12" s="1"/>
  <c r="DQ335" i="14" l="1"/>
  <c r="DR335" i="14"/>
  <c r="FZ359" i="12"/>
  <c r="GA359" i="12"/>
  <c r="FW359" i="12"/>
  <c r="FY359" i="12" s="1"/>
  <c r="GC359" i="12" s="1"/>
  <c r="DS335" i="14" l="1"/>
  <c r="DT335" i="14" s="1"/>
  <c r="DU335" i="14" s="1"/>
  <c r="GB359" i="12"/>
  <c r="GD359" i="12" s="1"/>
  <c r="GE359" i="12" s="1"/>
  <c r="GJ359" i="12" s="1"/>
  <c r="DX335" i="14" l="1"/>
  <c r="DY335" i="14"/>
  <c r="DV335" i="14"/>
  <c r="DW335" i="14" s="1"/>
  <c r="GF359" i="12"/>
  <c r="GG359" i="12"/>
  <c r="GH359" i="12" s="1"/>
  <c r="GI359" i="12"/>
  <c r="EA335" i="14" l="1"/>
  <c r="DZ335" i="14"/>
  <c r="GL359" i="12"/>
  <c r="GK359" i="12"/>
  <c r="EB335" i="14" l="1"/>
  <c r="EC335" i="14" s="1"/>
  <c r="EE335" i="14" s="1"/>
  <c r="GM359" i="12"/>
  <c r="GN359" i="12" s="1"/>
  <c r="GP359" i="12" s="1"/>
  <c r="EG335" i="14" l="1"/>
  <c r="EH335" i="14"/>
  <c r="ED335" i="14"/>
  <c r="EF335" i="14" s="1"/>
  <c r="GO359" i="12"/>
  <c r="GQ359" i="12" s="1"/>
  <c r="GR359" i="12"/>
  <c r="GS359" i="12"/>
  <c r="GU359" i="12" s="1"/>
  <c r="GT359" i="12"/>
  <c r="EI335" i="14" l="1"/>
  <c r="EJ335" i="14"/>
  <c r="GV359" i="12"/>
  <c r="GW359" i="12" s="1"/>
  <c r="GY359" i="12" s="1"/>
  <c r="EK335" i="14" l="1"/>
  <c r="EL335" i="14" s="1"/>
  <c r="GX359" i="12"/>
  <c r="GZ359" i="12" s="1"/>
  <c r="HA359" i="12"/>
  <c r="HB359" i="12"/>
  <c r="HD359" i="12" s="1"/>
  <c r="HC359" i="12"/>
  <c r="M359" i="12"/>
  <c r="EP335" i="14" l="1"/>
  <c r="EQ335" i="14"/>
  <c r="EM335" i="14"/>
  <c r="EN335" i="14"/>
  <c r="O361" i="12"/>
  <c r="O360" i="12" s="1"/>
  <c r="C359" i="12"/>
  <c r="M360" i="12"/>
  <c r="C360" i="12" s="1"/>
  <c r="HE359" i="12"/>
  <c r="HF359" i="12" s="1"/>
  <c r="EO335" i="14" l="1"/>
  <c r="P361" i="12"/>
  <c r="Q361" i="12" s="1"/>
  <c r="G360" i="12"/>
  <c r="I360" i="12" s="1"/>
  <c r="F360" i="12"/>
  <c r="H360" i="12" s="1"/>
  <c r="G359" i="12"/>
  <c r="I359" i="12" s="1"/>
  <c r="F359" i="12"/>
  <c r="H359" i="12" s="1"/>
  <c r="T361" i="12"/>
  <c r="U361" i="12"/>
  <c r="R361" i="12"/>
  <c r="S361" i="12" s="1"/>
  <c r="ER335" i="14" l="1"/>
  <c r="ES335" i="14"/>
  <c r="V361" i="12"/>
  <c r="W361" i="12"/>
  <c r="ET335" i="14" l="1"/>
  <c r="EU335" i="14" s="1"/>
  <c r="X361" i="12"/>
  <c r="Y361" i="12" s="1"/>
  <c r="AC361" i="12" s="1"/>
  <c r="EY335" i="14" l="1"/>
  <c r="EZ335" i="14"/>
  <c r="EV335" i="14"/>
  <c r="EW335" i="14"/>
  <c r="Z361" i="12"/>
  <c r="AA361" i="12"/>
  <c r="AB361" i="12" s="1"/>
  <c r="AE361" i="12" s="1"/>
  <c r="AD361" i="12"/>
  <c r="EX335" i="14" l="1"/>
  <c r="AF361" i="12"/>
  <c r="AG361" i="12" s="1"/>
  <c r="AH361" i="12" s="1"/>
  <c r="AJ361" i="12" s="1"/>
  <c r="FB335" i="14" l="1"/>
  <c r="FA335" i="14"/>
  <c r="AI361" i="12"/>
  <c r="AK361" i="12" s="1"/>
  <c r="AL361" i="12"/>
  <c r="AM361" i="12"/>
  <c r="FC335" i="14" l="1"/>
  <c r="FD335" i="14" s="1"/>
  <c r="AN361" i="12"/>
  <c r="AO361" i="12"/>
  <c r="FH335" i="14" l="1"/>
  <c r="FI335" i="14"/>
  <c r="FF335" i="14"/>
  <c r="FE335" i="14"/>
  <c r="FG335" i="14" s="1"/>
  <c r="AP361" i="12"/>
  <c r="AQ361" i="12" s="1"/>
  <c r="AS361" i="12" s="1"/>
  <c r="FK335" i="14" l="1"/>
  <c r="FJ335" i="14"/>
  <c r="AV361" i="12"/>
  <c r="AU361" i="12"/>
  <c r="AR361" i="12"/>
  <c r="AT361" i="12" s="1"/>
  <c r="AW361" i="12" s="1"/>
  <c r="FL335" i="14" l="1"/>
  <c r="FM335" i="14" s="1"/>
  <c r="AX361" i="12"/>
  <c r="AY361" i="12" s="1"/>
  <c r="AZ361" i="12" s="1"/>
  <c r="BB361" i="12" s="1"/>
  <c r="FQ335" i="14" l="1"/>
  <c r="FR335" i="14"/>
  <c r="FO335" i="14"/>
  <c r="FN335" i="14"/>
  <c r="FP335" i="14" s="1"/>
  <c r="BA361" i="12"/>
  <c r="BC361" i="12" s="1"/>
  <c r="BD361" i="12"/>
  <c r="BE361" i="12"/>
  <c r="FS335" i="14" l="1"/>
  <c r="FT335" i="14"/>
  <c r="BG361" i="12"/>
  <c r="BF361" i="12"/>
  <c r="FU335" i="14" l="1"/>
  <c r="FV335" i="14" s="1"/>
  <c r="BH361" i="12"/>
  <c r="BI361" i="12" s="1"/>
  <c r="BK361" i="12" s="1"/>
  <c r="FZ335" i="14" l="1"/>
  <c r="GA335" i="14"/>
  <c r="FW335" i="14"/>
  <c r="FX335" i="14"/>
  <c r="BJ361" i="12"/>
  <c r="BL361" i="12" s="1"/>
  <c r="BN361" i="12"/>
  <c r="BM361" i="12"/>
  <c r="FY335" i="14" l="1"/>
  <c r="BP361" i="12"/>
  <c r="BO361" i="12"/>
  <c r="GC335" i="14" l="1"/>
  <c r="GB335" i="14"/>
  <c r="BQ361" i="12"/>
  <c r="BR361" i="12" s="1"/>
  <c r="BW361" i="12" s="1"/>
  <c r="GD335" i="14" l="1"/>
  <c r="GE335" i="14" s="1"/>
  <c r="BV361" i="12"/>
  <c r="BS361" i="12"/>
  <c r="BT361" i="12"/>
  <c r="GI335" i="14" l="1"/>
  <c r="GJ335" i="14"/>
  <c r="GG335" i="14"/>
  <c r="GF335" i="14"/>
  <c r="BU361" i="12"/>
  <c r="BY361" i="12" s="1"/>
  <c r="GH335" i="14" l="1"/>
  <c r="GL335" i="14"/>
  <c r="GK335" i="14"/>
  <c r="BX361" i="12"/>
  <c r="BZ361" i="12" s="1"/>
  <c r="CA361" i="12" s="1"/>
  <c r="CB361" i="12" s="1"/>
  <c r="GM335" i="14" l="1"/>
  <c r="GN335" i="14" s="1"/>
  <c r="CE361" i="12"/>
  <c r="CC361" i="12"/>
  <c r="CD361" i="12" s="1"/>
  <c r="CF361" i="12"/>
  <c r="GR335" i="14" l="1"/>
  <c r="GS335" i="14"/>
  <c r="GP335" i="14"/>
  <c r="GO335" i="14"/>
  <c r="CG361" i="12"/>
  <c r="CH361" i="12"/>
  <c r="GQ335" i="14" l="1"/>
  <c r="GU335" i="14"/>
  <c r="GT335" i="14"/>
  <c r="CI361" i="12"/>
  <c r="CJ361" i="12" s="1"/>
  <c r="CN361" i="12" s="1"/>
  <c r="GV335" i="14" l="1"/>
  <c r="GW335" i="14" s="1"/>
  <c r="GY335" i="14" s="1"/>
  <c r="CL361" i="12"/>
  <c r="CK361" i="12"/>
  <c r="CM361" i="12" s="1"/>
  <c r="CP361" i="12" s="1"/>
  <c r="CO361" i="12"/>
  <c r="HA335" i="14" l="1"/>
  <c r="HB335" i="14"/>
  <c r="GX335" i="14"/>
  <c r="GZ335" i="14" s="1"/>
  <c r="CQ361" i="12"/>
  <c r="CR361" i="12" s="1"/>
  <c r="CS361" i="12" s="1"/>
  <c r="CU361" i="12" s="1"/>
  <c r="M335" i="14" l="1"/>
  <c r="HC335" i="14"/>
  <c r="HD335" i="14"/>
  <c r="CX361" i="12"/>
  <c r="CW361" i="12"/>
  <c r="CT361" i="12"/>
  <c r="CV361" i="12" s="1"/>
  <c r="CY361" i="12" s="1"/>
  <c r="HE335" i="14" l="1"/>
  <c r="HF335" i="14" s="1"/>
  <c r="M336" i="14"/>
  <c r="C336" i="14" s="1"/>
  <c r="C335" i="14"/>
  <c r="O337" i="14"/>
  <c r="CZ361" i="12"/>
  <c r="DA361" i="12" s="1"/>
  <c r="DB361" i="12" s="1"/>
  <c r="DC361" i="12" s="1"/>
  <c r="F335" i="14" l="1"/>
  <c r="H335" i="14" s="1"/>
  <c r="G335" i="14"/>
  <c r="I335" i="14" s="1"/>
  <c r="P337" i="14"/>
  <c r="Q337" i="14" s="1"/>
  <c r="S337" i="14" s="1"/>
  <c r="R337" i="14"/>
  <c r="O336" i="14"/>
  <c r="G336" i="14"/>
  <c r="I336" i="14" s="1"/>
  <c r="F336" i="14"/>
  <c r="H336" i="14" s="1"/>
  <c r="DD361" i="12"/>
  <c r="DG361" i="12"/>
  <c r="DF361" i="12"/>
  <c r="DE361" i="12"/>
  <c r="T337" i="14" l="1"/>
  <c r="U337" i="14"/>
  <c r="W337" i="14" s="1"/>
  <c r="DH361" i="12"/>
  <c r="DI361" i="12"/>
  <c r="V337" i="14" l="1"/>
  <c r="X337" i="14" s="1"/>
  <c r="Y337" i="14" s="1"/>
  <c r="DJ361" i="12"/>
  <c r="DK361" i="12" s="1"/>
  <c r="DM361" i="12" s="1"/>
  <c r="AC337" i="14" l="1"/>
  <c r="AD337" i="14"/>
  <c r="Z337" i="14"/>
  <c r="AA337" i="14"/>
  <c r="DP361" i="12"/>
  <c r="DO361" i="12"/>
  <c r="DL361" i="12"/>
  <c r="DN361" i="12" s="1"/>
  <c r="AB337" i="14" l="1"/>
  <c r="DQ361" i="12"/>
  <c r="DR361" i="12"/>
  <c r="AF337" i="14" l="1"/>
  <c r="AE337" i="14"/>
  <c r="DS361" i="12"/>
  <c r="DT361" i="12" s="1"/>
  <c r="DX361" i="12" s="1"/>
  <c r="AG337" i="14" l="1"/>
  <c r="AH337" i="14" s="1"/>
  <c r="DV361" i="12"/>
  <c r="DY361" i="12"/>
  <c r="DU361" i="12"/>
  <c r="DW361" i="12" s="1"/>
  <c r="AL337" i="14" l="1"/>
  <c r="AM337" i="14"/>
  <c r="AJ337" i="14"/>
  <c r="AI337" i="14"/>
  <c r="EA361" i="12"/>
  <c r="DZ361" i="12"/>
  <c r="AK337" i="14" l="1"/>
  <c r="AN337" i="14" s="1"/>
  <c r="AO337" i="14"/>
  <c r="EB361" i="12"/>
  <c r="EC361" i="12" s="1"/>
  <c r="ED361" i="12" s="1"/>
  <c r="AP337" i="14" l="1"/>
  <c r="AQ337" i="14" s="1"/>
  <c r="EH361" i="12"/>
  <c r="EE361" i="12"/>
  <c r="EF361" i="12" s="1"/>
  <c r="EG361" i="12"/>
  <c r="AU337" i="14" l="1"/>
  <c r="AV337" i="14"/>
  <c r="AR337" i="14"/>
  <c r="AS337" i="14"/>
  <c r="EJ361" i="12"/>
  <c r="EI361" i="12"/>
  <c r="AT337" i="14" l="1"/>
  <c r="EK361" i="12"/>
  <c r="EL361" i="12" s="1"/>
  <c r="AX337" i="14" l="1"/>
  <c r="AW337" i="14"/>
  <c r="EM361" i="12"/>
  <c r="EP361" i="12"/>
  <c r="EN361" i="12"/>
  <c r="EO361" i="12" s="1"/>
  <c r="EQ361" i="12"/>
  <c r="AY337" i="14" l="1"/>
  <c r="AZ337" i="14" s="1"/>
  <c r="ER361" i="12"/>
  <c r="ES361" i="12"/>
  <c r="BD337" i="14" l="1"/>
  <c r="BE337" i="14"/>
  <c r="BB337" i="14"/>
  <c r="BA337" i="14"/>
  <c r="ET361" i="12"/>
  <c r="EU361" i="12" s="1"/>
  <c r="EW361" i="12" s="1"/>
  <c r="BC337" i="14" l="1"/>
  <c r="BF337" i="14"/>
  <c r="BG337" i="14"/>
  <c r="EV361" i="12"/>
  <c r="EX361" i="12" s="1"/>
  <c r="EY361" i="12"/>
  <c r="EZ361" i="12"/>
  <c r="BH337" i="14" l="1"/>
  <c r="BI337" i="14" s="1"/>
  <c r="FA361" i="12"/>
  <c r="FB361" i="12"/>
  <c r="BM337" i="14" l="1"/>
  <c r="BN337" i="14"/>
  <c r="BJ337" i="14"/>
  <c r="BK337" i="14"/>
  <c r="FC361" i="12"/>
  <c r="FD361" i="12" s="1"/>
  <c r="FF361" i="12" s="1"/>
  <c r="BL337" i="14" l="1"/>
  <c r="FH361" i="12"/>
  <c r="FI361" i="12"/>
  <c r="FE361" i="12"/>
  <c r="FG361" i="12" s="1"/>
  <c r="BP337" i="14" l="1"/>
  <c r="BO337" i="14"/>
  <c r="FJ361" i="12"/>
  <c r="FK361" i="12"/>
  <c r="BQ337" i="14" l="1"/>
  <c r="BR337" i="14" s="1"/>
  <c r="FL361" i="12"/>
  <c r="FM361" i="12" s="1"/>
  <c r="FR361" i="12" s="1"/>
  <c r="BV337" i="14" l="1"/>
  <c r="BW337" i="14"/>
  <c r="BT337" i="14"/>
  <c r="BS337" i="14"/>
  <c r="FN361" i="12"/>
  <c r="FO361" i="12"/>
  <c r="FP361" i="12" s="1"/>
  <c r="FT361" i="12" s="1"/>
  <c r="FQ361" i="12"/>
  <c r="BU337" i="14" l="1"/>
  <c r="BY337" i="14" s="1"/>
  <c r="FS361" i="12"/>
  <c r="FU361" i="12" s="1"/>
  <c r="FV361" i="12" s="1"/>
  <c r="FX361" i="12" s="1"/>
  <c r="BX337" i="14" l="1"/>
  <c r="BZ337" i="14" s="1"/>
  <c r="CA337" i="14" s="1"/>
  <c r="FW361" i="12"/>
  <c r="FY361" i="12" s="1"/>
  <c r="FZ361" i="12"/>
  <c r="GA361" i="12"/>
  <c r="CE337" i="14" l="1"/>
  <c r="CF337" i="14"/>
  <c r="CC337" i="14"/>
  <c r="CB337" i="14"/>
  <c r="GB361" i="12"/>
  <c r="GC361" i="12"/>
  <c r="CD337" i="14" l="1"/>
  <c r="CH337" i="14"/>
  <c r="CG337" i="14"/>
  <c r="GD361" i="12"/>
  <c r="GE361" i="12" s="1"/>
  <c r="GF361" i="12" s="1"/>
  <c r="CI337" i="14" l="1"/>
  <c r="CJ337" i="14" s="1"/>
  <c r="GG361" i="12"/>
  <c r="GI361" i="12"/>
  <c r="GJ361" i="12"/>
  <c r="GH361" i="12"/>
  <c r="GK361" i="12" s="1"/>
  <c r="CN337" i="14" l="1"/>
  <c r="CO337" i="14"/>
  <c r="CL337" i="14"/>
  <c r="CK337" i="14"/>
  <c r="GL361" i="12"/>
  <c r="GM361" i="12" s="1"/>
  <c r="GN361" i="12" s="1"/>
  <c r="GO361" i="12" s="1"/>
  <c r="CM337" i="14" l="1"/>
  <c r="CP337" i="14"/>
  <c r="CQ337" i="14"/>
  <c r="GP361" i="12"/>
  <c r="GQ361" i="12" s="1"/>
  <c r="GR361" i="12"/>
  <c r="GS361" i="12"/>
  <c r="CR337" i="14" l="1"/>
  <c r="CS337" i="14" s="1"/>
  <c r="GT361" i="12"/>
  <c r="GU361" i="12"/>
  <c r="CW337" i="14" l="1"/>
  <c r="CX337" i="14"/>
  <c r="CT337" i="14"/>
  <c r="CU337" i="14"/>
  <c r="GV361" i="12"/>
  <c r="GW361" i="12" s="1"/>
  <c r="CV337" i="14" l="1"/>
  <c r="GX361" i="12"/>
  <c r="HA361" i="12"/>
  <c r="HB361" i="12"/>
  <c r="GY361" i="12"/>
  <c r="CZ337" i="14" l="1"/>
  <c r="CY337" i="14"/>
  <c r="GZ361" i="12"/>
  <c r="DA337" i="14" l="1"/>
  <c r="DB337" i="14" s="1"/>
  <c r="DD337" i="14" s="1"/>
  <c r="HC361" i="12"/>
  <c r="HD361" i="12"/>
  <c r="HE361" i="12" s="1"/>
  <c r="HF361" i="12" s="1"/>
  <c r="M361" i="12"/>
  <c r="DF337" i="14" l="1"/>
  <c r="DG337" i="14"/>
  <c r="DC337" i="14"/>
  <c r="DE337" i="14" s="1"/>
  <c r="M362" i="12"/>
  <c r="C362" i="12" s="1"/>
  <c r="O363" i="12"/>
  <c r="C361" i="12"/>
  <c r="DH337" i="14" l="1"/>
  <c r="DI337" i="14"/>
  <c r="O362" i="12"/>
  <c r="P363" i="12"/>
  <c r="Q363" i="12"/>
  <c r="G361" i="12"/>
  <c r="I361" i="12" s="1"/>
  <c r="F361" i="12"/>
  <c r="H361" i="12" s="1"/>
  <c r="G362" i="12"/>
  <c r="I362" i="12" s="1"/>
  <c r="F362" i="12"/>
  <c r="H362" i="12" s="1"/>
  <c r="DJ337" i="14" l="1"/>
  <c r="DK337" i="14" s="1"/>
  <c r="R363" i="12"/>
  <c r="S363" i="12" s="1"/>
  <c r="T363" i="12"/>
  <c r="U363" i="12"/>
  <c r="DO337" i="14" l="1"/>
  <c r="DP337" i="14"/>
  <c r="DL337" i="14"/>
  <c r="DM337" i="14"/>
  <c r="W363" i="12"/>
  <c r="V363" i="12"/>
  <c r="DN337" i="14" l="1"/>
  <c r="X363" i="12"/>
  <c r="Y363" i="12" s="1"/>
  <c r="Z363" i="12" s="1"/>
  <c r="DR337" i="14" l="1"/>
  <c r="DQ337" i="14"/>
  <c r="AA363" i="12"/>
  <c r="AB363" i="12" s="1"/>
  <c r="AC363" i="12"/>
  <c r="AD363" i="12"/>
  <c r="DS337" i="14" l="1"/>
  <c r="DT337" i="14" s="1"/>
  <c r="AE363" i="12"/>
  <c r="AF363" i="12"/>
  <c r="DX337" i="14" l="1"/>
  <c r="DY337" i="14"/>
  <c r="DV337" i="14"/>
  <c r="DU337" i="14"/>
  <c r="AG363" i="12"/>
  <c r="AH363" i="12" s="1"/>
  <c r="AI363" i="12" s="1"/>
  <c r="DW337" i="14" l="1"/>
  <c r="DZ337" i="14"/>
  <c r="EA337" i="14"/>
  <c r="AM363" i="12"/>
  <c r="AJ363" i="12"/>
  <c r="AK363" i="12" s="1"/>
  <c r="AL363" i="12"/>
  <c r="EB337" i="14" l="1"/>
  <c r="EC337" i="14" s="1"/>
  <c r="AO363" i="12"/>
  <c r="AN363" i="12"/>
  <c r="EG337" i="14" l="1"/>
  <c r="EH337" i="14"/>
  <c r="ED337" i="14"/>
  <c r="EE337" i="14"/>
  <c r="AP363" i="12"/>
  <c r="AQ363" i="12" s="1"/>
  <c r="AR363" i="12" s="1"/>
  <c r="EF337" i="14" l="1"/>
  <c r="AV363" i="12"/>
  <c r="AS363" i="12"/>
  <c r="AT363" i="12" s="1"/>
  <c r="AU363" i="12"/>
  <c r="EJ337" i="14" l="1"/>
  <c r="EI337" i="14"/>
  <c r="AW363" i="12"/>
  <c r="AX363" i="12"/>
  <c r="EK337" i="14" l="1"/>
  <c r="EL337" i="14" s="1"/>
  <c r="AY363" i="12"/>
  <c r="AZ363" i="12" s="1"/>
  <c r="BB363" i="12" s="1"/>
  <c r="EP337" i="14" l="1"/>
  <c r="EQ337" i="14"/>
  <c r="EN337" i="14"/>
  <c r="EM337" i="14"/>
  <c r="BD363" i="12"/>
  <c r="BA363" i="12"/>
  <c r="BC363" i="12" s="1"/>
  <c r="BE363" i="12"/>
  <c r="EO337" i="14" l="1"/>
  <c r="ER337" i="14"/>
  <c r="ES337" i="14"/>
  <c r="BF363" i="12"/>
  <c r="BG363" i="12"/>
  <c r="ET337" i="14" l="1"/>
  <c r="EU337" i="14" s="1"/>
  <c r="BH363" i="12"/>
  <c r="BI363" i="12" s="1"/>
  <c r="BK363" i="12" s="1"/>
  <c r="EY337" i="14" l="1"/>
  <c r="EZ337" i="14"/>
  <c r="EV337" i="14"/>
  <c r="EW337" i="14"/>
  <c r="BM363" i="12"/>
  <c r="BJ363" i="12"/>
  <c r="BL363" i="12" s="1"/>
  <c r="BO363" i="12" s="1"/>
  <c r="BN363" i="12"/>
  <c r="EX337" i="14" l="1"/>
  <c r="BP363" i="12"/>
  <c r="BQ363" i="12" s="1"/>
  <c r="BR363" i="12" s="1"/>
  <c r="BW363" i="12" s="1"/>
  <c r="FA337" i="14" l="1"/>
  <c r="FB337" i="14"/>
  <c r="BS363" i="12"/>
  <c r="BT363" i="12"/>
  <c r="BU363" i="12" s="1"/>
  <c r="BV363" i="12"/>
  <c r="FC337" i="14" l="1"/>
  <c r="FD337" i="14" s="1"/>
  <c r="BX363" i="12"/>
  <c r="BY363" i="12"/>
  <c r="FH337" i="14" l="1"/>
  <c r="FI337" i="14"/>
  <c r="FE337" i="14"/>
  <c r="FF337" i="14"/>
  <c r="BZ363" i="12"/>
  <c r="CA363" i="12" s="1"/>
  <c r="CB363" i="12" s="1"/>
  <c r="FG337" i="14" l="1"/>
  <c r="CE363" i="12"/>
  <c r="CF363" i="12"/>
  <c r="CC363" i="12"/>
  <c r="CD363" i="12" s="1"/>
  <c r="CG363" i="12" s="1"/>
  <c r="FK337" i="14" l="1"/>
  <c r="FJ337" i="14"/>
  <c r="CH363" i="12"/>
  <c r="CI363" i="12" s="1"/>
  <c r="CJ363" i="12" s="1"/>
  <c r="CO363" i="12" s="1"/>
  <c r="FL337" i="14" l="1"/>
  <c r="FM337" i="14" s="1"/>
  <c r="CN363" i="12"/>
  <c r="CK363" i="12"/>
  <c r="CL363" i="12"/>
  <c r="FQ337" i="14" l="1"/>
  <c r="FR337" i="14"/>
  <c r="FO337" i="14"/>
  <c r="FN337" i="14"/>
  <c r="FP337" i="14" s="1"/>
  <c r="CM363" i="12"/>
  <c r="FT337" i="14" l="1"/>
  <c r="FS337" i="14"/>
  <c r="CP363" i="12"/>
  <c r="CQ363" i="12"/>
  <c r="FU337" i="14" l="1"/>
  <c r="FV337" i="14" s="1"/>
  <c r="CR363" i="12"/>
  <c r="CS363" i="12" s="1"/>
  <c r="FZ337" i="14" l="1"/>
  <c r="GA337" i="14"/>
  <c r="FX337" i="14"/>
  <c r="FW337" i="14"/>
  <c r="CT363" i="12"/>
  <c r="CX363" i="12"/>
  <c r="CW363" i="12"/>
  <c r="CU363" i="12"/>
  <c r="FY337" i="14" l="1"/>
  <c r="GB337" i="14"/>
  <c r="GC337" i="14"/>
  <c r="CV363" i="12"/>
  <c r="CZ363" i="12" s="1"/>
  <c r="GD337" i="14" l="1"/>
  <c r="GE337" i="14" s="1"/>
  <c r="CY363" i="12"/>
  <c r="GI337" i="14" l="1"/>
  <c r="GJ337" i="14"/>
  <c r="GF337" i="14"/>
  <c r="GG337" i="14"/>
  <c r="DA363" i="12"/>
  <c r="DB363" i="12" s="1"/>
  <c r="GH337" i="14" l="1"/>
  <c r="DD363" i="12"/>
  <c r="DG363" i="12"/>
  <c r="DF363" i="12"/>
  <c r="DC363" i="12"/>
  <c r="DE363" i="12" s="1"/>
  <c r="GL337" i="14" l="1"/>
  <c r="GK337" i="14"/>
  <c r="DH363" i="12"/>
  <c r="DI363" i="12"/>
  <c r="GM337" i="14" l="1"/>
  <c r="GN337" i="14" s="1"/>
  <c r="DJ363" i="12"/>
  <c r="DK363" i="12" s="1"/>
  <c r="DM363" i="12" s="1"/>
  <c r="GR337" i="14" l="1"/>
  <c r="GS337" i="14"/>
  <c r="GP337" i="14"/>
  <c r="GO337" i="14"/>
  <c r="GQ337" i="14" s="1"/>
  <c r="DL363" i="12"/>
  <c r="DN363" i="12" s="1"/>
  <c r="DO363" i="12"/>
  <c r="DP363" i="12"/>
  <c r="GU337" i="14" l="1"/>
  <c r="GT337" i="14"/>
  <c r="DR363" i="12"/>
  <c r="DQ363" i="12"/>
  <c r="GV337" i="14" l="1"/>
  <c r="GW337" i="14" s="1"/>
  <c r="DS363" i="12"/>
  <c r="DT363" i="12" s="1"/>
  <c r="DV363" i="12" s="1"/>
  <c r="HA337" i="14" l="1"/>
  <c r="HB337" i="14"/>
  <c r="GY337" i="14"/>
  <c r="GX337" i="14"/>
  <c r="DU363" i="12"/>
  <c r="DX363" i="12"/>
  <c r="DY363" i="12"/>
  <c r="DW363" i="12"/>
  <c r="GZ337" i="14" l="1"/>
  <c r="M337" i="14"/>
  <c r="HD337" i="14"/>
  <c r="HC337" i="14"/>
  <c r="HE337" i="14" s="1"/>
  <c r="HF337" i="14" s="1"/>
  <c r="DZ363" i="12"/>
  <c r="EA363" i="12"/>
  <c r="C337" i="14" l="1"/>
  <c r="M338" i="14"/>
  <c r="C338" i="14" s="1"/>
  <c r="O339" i="14"/>
  <c r="EB363" i="12"/>
  <c r="EC363" i="12" s="1"/>
  <c r="EE363" i="12" s="1"/>
  <c r="F338" i="14" l="1"/>
  <c r="H338" i="14" s="1"/>
  <c r="G338" i="14"/>
  <c r="I338" i="14" s="1"/>
  <c r="P339" i="14"/>
  <c r="R339" i="14"/>
  <c r="O338" i="14"/>
  <c r="G337" i="14"/>
  <c r="I337" i="14" s="1"/>
  <c r="F337" i="14"/>
  <c r="H337" i="14" s="1"/>
  <c r="EG363" i="12"/>
  <c r="EH363" i="12"/>
  <c r="ED363" i="12"/>
  <c r="EF363" i="12" s="1"/>
  <c r="T339" i="14" l="1"/>
  <c r="U339" i="14"/>
  <c r="Q339" i="14"/>
  <c r="S339" i="14" s="1"/>
  <c r="EJ363" i="12"/>
  <c r="EI363" i="12"/>
  <c r="V339" i="14" l="1"/>
  <c r="W339" i="14"/>
  <c r="EK363" i="12"/>
  <c r="EL363" i="12" s="1"/>
  <c r="EN363" i="12" s="1"/>
  <c r="X339" i="14" l="1"/>
  <c r="Y339" i="14" s="1"/>
  <c r="EQ363" i="12"/>
  <c r="EP363" i="12"/>
  <c r="EM363" i="12"/>
  <c r="EO363" i="12" s="1"/>
  <c r="ES363" i="12" s="1"/>
  <c r="AC339" i="14" l="1"/>
  <c r="AD339" i="14"/>
  <c r="AA339" i="14"/>
  <c r="Z339" i="14"/>
  <c r="ER363" i="12"/>
  <c r="ET363" i="12" s="1"/>
  <c r="EU363" i="12" s="1"/>
  <c r="EZ363" i="12" s="1"/>
  <c r="AB339" i="14" l="1"/>
  <c r="AF339" i="14"/>
  <c r="AE339" i="14"/>
  <c r="EY363" i="12"/>
  <c r="EW363" i="12"/>
  <c r="EV363" i="12"/>
  <c r="AG339" i="14" l="1"/>
  <c r="AH339" i="14" s="1"/>
  <c r="EX363" i="12"/>
  <c r="FA363" i="12" s="1"/>
  <c r="AL339" i="14" l="1"/>
  <c r="AM339" i="14"/>
  <c r="AJ339" i="14"/>
  <c r="AI339" i="14"/>
  <c r="FB363" i="12"/>
  <c r="FC363" i="12" s="1"/>
  <c r="FD363" i="12" s="1"/>
  <c r="FF363" i="12" s="1"/>
  <c r="AK339" i="14" l="1"/>
  <c r="AO339" i="14"/>
  <c r="AN339" i="14"/>
  <c r="FH363" i="12"/>
  <c r="FI363" i="12"/>
  <c r="FE363" i="12"/>
  <c r="FG363" i="12" s="1"/>
  <c r="AP339" i="14" l="1"/>
  <c r="AQ339" i="14" s="1"/>
  <c r="FK363" i="12"/>
  <c r="FJ363" i="12"/>
  <c r="AU339" i="14" l="1"/>
  <c r="AV339" i="14"/>
  <c r="AS339" i="14"/>
  <c r="AR339" i="14"/>
  <c r="FL363" i="12"/>
  <c r="FM363" i="12" s="1"/>
  <c r="FN363" i="12" s="1"/>
  <c r="AT339" i="14" l="1"/>
  <c r="AW339" i="14"/>
  <c r="AX339" i="14"/>
  <c r="FO363" i="12"/>
  <c r="FP363" i="12" s="1"/>
  <c r="FR363" i="12"/>
  <c r="FQ363" i="12"/>
  <c r="FT363" i="12" s="1"/>
  <c r="AY339" i="14" l="1"/>
  <c r="AZ339" i="14" s="1"/>
  <c r="FS363" i="12"/>
  <c r="FU363" i="12" s="1"/>
  <c r="FV363" i="12" s="1"/>
  <c r="FX363" i="12" s="1"/>
  <c r="BD339" i="14" l="1"/>
  <c r="BE339" i="14"/>
  <c r="BA339" i="14"/>
  <c r="BB339" i="14"/>
  <c r="FW363" i="12"/>
  <c r="FY363" i="12" s="1"/>
  <c r="FZ363" i="12"/>
  <c r="GA363" i="12"/>
  <c r="BC339" i="14" l="1"/>
  <c r="GB363" i="12"/>
  <c r="GC363" i="12"/>
  <c r="BG339" i="14" l="1"/>
  <c r="BF339" i="14"/>
  <c r="GD363" i="12"/>
  <c r="GE363" i="12" s="1"/>
  <c r="GF363" i="12" s="1"/>
  <c r="BH339" i="14" l="1"/>
  <c r="BI339" i="14" s="1"/>
  <c r="GI363" i="12"/>
  <c r="GG363" i="12"/>
  <c r="GH363" i="12" s="1"/>
  <c r="GK363" i="12" s="1"/>
  <c r="GJ363" i="12"/>
  <c r="BM339" i="14" l="1"/>
  <c r="BN339" i="14"/>
  <c r="BK339" i="14"/>
  <c r="BJ339" i="14"/>
  <c r="GL363" i="12"/>
  <c r="GM363" i="12" s="1"/>
  <c r="GN363" i="12" s="1"/>
  <c r="BL339" i="14" l="1"/>
  <c r="BO339" i="14"/>
  <c r="BP339" i="14"/>
  <c r="GR363" i="12"/>
  <c r="GO363" i="12"/>
  <c r="GS363" i="12"/>
  <c r="GP363" i="12"/>
  <c r="BQ339" i="14" l="1"/>
  <c r="BR339" i="14" s="1"/>
  <c r="GQ363" i="12"/>
  <c r="BV339" i="14" l="1"/>
  <c r="BW339" i="14"/>
  <c r="BS339" i="14"/>
  <c r="BT339" i="14"/>
  <c r="GT363" i="12"/>
  <c r="GU363" i="12"/>
  <c r="GV363" i="12" s="1"/>
  <c r="GW363" i="12" s="1"/>
  <c r="BU339" i="14" l="1"/>
  <c r="GY363" i="12"/>
  <c r="HB363" i="12"/>
  <c r="HA363" i="12"/>
  <c r="GX363" i="12"/>
  <c r="GZ363" i="12" s="1"/>
  <c r="BY339" i="14" l="1"/>
  <c r="BX339" i="14"/>
  <c r="M363" i="12"/>
  <c r="HD363" i="12"/>
  <c r="HC363" i="12"/>
  <c r="HE363" i="12" s="1"/>
  <c r="HF363" i="12" s="1"/>
  <c r="BZ339" i="14" l="1"/>
  <c r="CA339" i="14" s="1"/>
  <c r="M364" i="12"/>
  <c r="C364" i="12" s="1"/>
  <c r="O365" i="12"/>
  <c r="C363" i="12"/>
  <c r="CE339" i="14" l="1"/>
  <c r="CF339" i="14"/>
  <c r="CC339" i="14"/>
  <c r="CB339" i="14"/>
  <c r="CD339" i="14" s="1"/>
  <c r="O364" i="12"/>
  <c r="P365" i="12"/>
  <c r="R365" i="12"/>
  <c r="F363" i="12"/>
  <c r="H363" i="12" s="1"/>
  <c r="G363" i="12"/>
  <c r="I363" i="12" s="1"/>
  <c r="G364" i="12"/>
  <c r="I364" i="12" s="1"/>
  <c r="F364" i="12"/>
  <c r="H364" i="12" s="1"/>
  <c r="CG339" i="14" l="1"/>
  <c r="CH339" i="14"/>
  <c r="Q365" i="12"/>
  <c r="S365" i="12" s="1"/>
  <c r="U365" i="12"/>
  <c r="T365" i="12"/>
  <c r="CI339" i="14" l="1"/>
  <c r="CJ339" i="14" s="1"/>
  <c r="CK339" i="14" s="1"/>
  <c r="V365" i="12"/>
  <c r="W365" i="12"/>
  <c r="CN339" i="14" l="1"/>
  <c r="CO339" i="14"/>
  <c r="CL339" i="14"/>
  <c r="CM339" i="14" s="1"/>
  <c r="X365" i="12"/>
  <c r="Y365" i="12" s="1"/>
  <c r="AD365" i="12" s="1"/>
  <c r="CQ339" i="14" l="1"/>
  <c r="CP339" i="14"/>
  <c r="Z365" i="12"/>
  <c r="AA365" i="12"/>
  <c r="AB365" i="12" s="1"/>
  <c r="AC365" i="12"/>
  <c r="CR339" i="14" l="1"/>
  <c r="CS339" i="14" s="1"/>
  <c r="AF365" i="12"/>
  <c r="AE365" i="12"/>
  <c r="CW339" i="14" l="1"/>
  <c r="CX339" i="14"/>
  <c r="CU339" i="14"/>
  <c r="CT339" i="14"/>
  <c r="AG365" i="12"/>
  <c r="AH365" i="12" s="1"/>
  <c r="AJ365" i="12" s="1"/>
  <c r="AM365" i="12"/>
  <c r="CV339" i="14" l="1"/>
  <c r="CZ339" i="14"/>
  <c r="CY339" i="14"/>
  <c r="AL365" i="12"/>
  <c r="AI365" i="12"/>
  <c r="AK365" i="12" s="1"/>
  <c r="AN365" i="12" s="1"/>
  <c r="DA339" i="14" l="1"/>
  <c r="DB339" i="14" s="1"/>
  <c r="AO365" i="12"/>
  <c r="AP365" i="12" s="1"/>
  <c r="AQ365" i="12" s="1"/>
  <c r="AU365" i="12" s="1"/>
  <c r="DF339" i="14" l="1"/>
  <c r="DG339" i="14"/>
  <c r="DD339" i="14"/>
  <c r="DC339" i="14"/>
  <c r="DE339" i="14" s="1"/>
  <c r="AS365" i="12"/>
  <c r="AR365" i="12"/>
  <c r="AT365" i="12" s="1"/>
  <c r="AV365" i="12"/>
  <c r="DI339" i="14" l="1"/>
  <c r="DH339" i="14"/>
  <c r="AW365" i="12"/>
  <c r="AX365" i="12"/>
  <c r="AY365" i="12" s="1"/>
  <c r="AZ365" i="12" s="1"/>
  <c r="DJ339" i="14" l="1"/>
  <c r="DK339" i="14" s="1"/>
  <c r="DM339" i="14" s="1"/>
  <c r="BD365" i="12"/>
  <c r="BA365" i="12"/>
  <c r="BE365" i="12"/>
  <c r="BB365" i="12"/>
  <c r="DO339" i="14" l="1"/>
  <c r="DP339" i="14"/>
  <c r="DL339" i="14"/>
  <c r="DN339" i="14" s="1"/>
  <c r="BC365" i="12"/>
  <c r="DQ339" i="14" l="1"/>
  <c r="DR339" i="14"/>
  <c r="BG365" i="12"/>
  <c r="BF365" i="12"/>
  <c r="DS339" i="14" l="1"/>
  <c r="DT339" i="14" s="1"/>
  <c r="BH365" i="12"/>
  <c r="BI365" i="12" s="1"/>
  <c r="BJ365" i="12" s="1"/>
  <c r="DX339" i="14" l="1"/>
  <c r="DY339" i="14"/>
  <c r="DU339" i="14"/>
  <c r="DV339" i="14"/>
  <c r="BK365" i="12"/>
  <c r="BL365" i="12" s="1"/>
  <c r="BN365" i="12"/>
  <c r="BM365" i="12"/>
  <c r="DW339" i="14" l="1"/>
  <c r="BO365" i="12"/>
  <c r="BP365" i="12"/>
  <c r="DZ339" i="14" l="1"/>
  <c r="EA339" i="14"/>
  <c r="BQ365" i="12"/>
  <c r="BR365" i="12" s="1"/>
  <c r="EB339" i="14" l="1"/>
  <c r="EC339" i="14" s="1"/>
  <c r="ED339" i="14" s="1"/>
  <c r="BS365" i="12"/>
  <c r="BV365" i="12"/>
  <c r="BW365" i="12"/>
  <c r="BT365" i="12"/>
  <c r="EG339" i="14" l="1"/>
  <c r="EH339" i="14"/>
  <c r="EE339" i="14"/>
  <c r="EF339" i="14" s="1"/>
  <c r="BU365" i="12"/>
  <c r="BX365" i="12" s="1"/>
  <c r="EI339" i="14" l="1"/>
  <c r="EJ339" i="14"/>
  <c r="BY365" i="12"/>
  <c r="BZ365" i="12" s="1"/>
  <c r="CA365" i="12" s="1"/>
  <c r="CC365" i="12" s="1"/>
  <c r="EK339" i="14" l="1"/>
  <c r="EL339" i="14" s="1"/>
  <c r="CB365" i="12"/>
  <c r="CD365" i="12" s="1"/>
  <c r="CF365" i="12"/>
  <c r="CE365" i="12"/>
  <c r="EP339" i="14" l="1"/>
  <c r="EQ339" i="14"/>
  <c r="EM339" i="14"/>
  <c r="EN339" i="14"/>
  <c r="CG365" i="12"/>
  <c r="CH365" i="12"/>
  <c r="EO339" i="14" l="1"/>
  <c r="CI365" i="12"/>
  <c r="CJ365" i="12" s="1"/>
  <c r="CL365" i="12" s="1"/>
  <c r="ER339" i="14" l="1"/>
  <c r="ES339" i="14"/>
  <c r="CK365" i="12"/>
  <c r="CN365" i="12"/>
  <c r="CO365" i="12"/>
  <c r="CM365" i="12"/>
  <c r="ET339" i="14" l="1"/>
  <c r="EU339" i="14" s="1"/>
  <c r="EV339" i="14" s="1"/>
  <c r="CQ365" i="12"/>
  <c r="CP365" i="12"/>
  <c r="EY339" i="14" l="1"/>
  <c r="EZ339" i="14"/>
  <c r="EW339" i="14"/>
  <c r="EX339" i="14" s="1"/>
  <c r="CR365" i="12"/>
  <c r="CS365" i="12" s="1"/>
  <c r="CX365" i="12" s="1"/>
  <c r="FA339" i="14" l="1"/>
  <c r="FB339" i="14"/>
  <c r="CT365" i="12"/>
  <c r="CW365" i="12"/>
  <c r="CU365" i="12"/>
  <c r="CV365" i="12" s="1"/>
  <c r="FC339" i="14" l="1"/>
  <c r="FD339" i="14" s="1"/>
  <c r="FE339" i="14" s="1"/>
  <c r="CZ365" i="12"/>
  <c r="CY365" i="12"/>
  <c r="FH339" i="14" l="1"/>
  <c r="FI339" i="14"/>
  <c r="FF339" i="14"/>
  <c r="FG339" i="14" s="1"/>
  <c r="DA365" i="12"/>
  <c r="DB365" i="12" s="1"/>
  <c r="FJ339" i="14" l="1"/>
  <c r="FK339" i="14"/>
  <c r="DD365" i="12"/>
  <c r="DF365" i="12"/>
  <c r="DG365" i="12"/>
  <c r="DC365" i="12"/>
  <c r="DE365" i="12" s="1"/>
  <c r="FL339" i="14" l="1"/>
  <c r="FM339" i="14" s="1"/>
  <c r="FN339" i="14" s="1"/>
  <c r="DI365" i="12"/>
  <c r="DH365" i="12"/>
  <c r="FQ339" i="14" l="1"/>
  <c r="FR339" i="14"/>
  <c r="FO339" i="14"/>
  <c r="FP339" i="14" s="1"/>
  <c r="DJ365" i="12"/>
  <c r="DK365" i="12" s="1"/>
  <c r="DM365" i="12" s="1"/>
  <c r="FS339" i="14" l="1"/>
  <c r="FT339" i="14"/>
  <c r="DL365" i="12"/>
  <c r="DN365" i="12" s="1"/>
  <c r="DO365" i="12"/>
  <c r="DP365" i="12"/>
  <c r="FU339" i="14" l="1"/>
  <c r="FV339" i="14" s="1"/>
  <c r="DR365" i="12"/>
  <c r="DQ365" i="12"/>
  <c r="FZ339" i="14" l="1"/>
  <c r="GA339" i="14"/>
  <c r="FW339" i="14"/>
  <c r="FX339" i="14"/>
  <c r="DS365" i="12"/>
  <c r="DT365" i="12" s="1"/>
  <c r="DY365" i="12" s="1"/>
  <c r="FY339" i="14" l="1"/>
  <c r="DX365" i="12"/>
  <c r="DV365" i="12"/>
  <c r="DU365" i="12"/>
  <c r="GC339" i="14" l="1"/>
  <c r="GB339" i="14"/>
  <c r="DW365" i="12"/>
  <c r="GD339" i="14" l="1"/>
  <c r="GE339" i="14" s="1"/>
  <c r="DZ365" i="12"/>
  <c r="EA365" i="12"/>
  <c r="GI339" i="14" l="1"/>
  <c r="GJ339" i="14"/>
  <c r="GG339" i="14"/>
  <c r="GF339" i="14"/>
  <c r="EB365" i="12"/>
  <c r="EC365" i="12" s="1"/>
  <c r="EE365" i="12" s="1"/>
  <c r="GH339" i="14" l="1"/>
  <c r="GK339" i="14"/>
  <c r="GL339" i="14"/>
  <c r="ED365" i="12"/>
  <c r="EF365" i="12" s="1"/>
  <c r="EH365" i="12"/>
  <c r="EG365" i="12"/>
  <c r="GM339" i="14" l="1"/>
  <c r="GN339" i="14" s="1"/>
  <c r="EJ365" i="12"/>
  <c r="EI365" i="12"/>
  <c r="GR339" i="14" l="1"/>
  <c r="GS339" i="14"/>
  <c r="GO339" i="14"/>
  <c r="GP339" i="14"/>
  <c r="EK365" i="12"/>
  <c r="EL365" i="12" s="1"/>
  <c r="EM365" i="12" s="1"/>
  <c r="GQ339" i="14" l="1"/>
  <c r="EN365" i="12"/>
  <c r="EQ365" i="12"/>
  <c r="EP365" i="12"/>
  <c r="EO365" i="12"/>
  <c r="GT339" i="14" l="1"/>
  <c r="GU339" i="14"/>
  <c r="ER365" i="12"/>
  <c r="ES365" i="12"/>
  <c r="GV339" i="14" l="1"/>
  <c r="GW339" i="14" s="1"/>
  <c r="GX339" i="14" s="1"/>
  <c r="ET365" i="12"/>
  <c r="EU365" i="12" s="1"/>
  <c r="EY365" i="12" s="1"/>
  <c r="HA339" i="14" l="1"/>
  <c r="HB339" i="14"/>
  <c r="GY339" i="14"/>
  <c r="GZ339" i="14" s="1"/>
  <c r="EZ365" i="12"/>
  <c r="EW365" i="12"/>
  <c r="EV365" i="12"/>
  <c r="M339" i="14" l="1"/>
  <c r="HD339" i="14"/>
  <c r="HC339" i="14"/>
  <c r="HE339" i="14" s="1"/>
  <c r="HF339" i="14" s="1"/>
  <c r="EX365" i="12"/>
  <c r="FB365" i="12" s="1"/>
  <c r="M340" i="14" l="1"/>
  <c r="C340" i="14" s="1"/>
  <c r="O341" i="14"/>
  <c r="C339" i="14"/>
  <c r="FA365" i="12"/>
  <c r="FC365" i="12" s="1"/>
  <c r="FD365" i="12" s="1"/>
  <c r="FF365" i="12" s="1"/>
  <c r="O340" i="14" l="1"/>
  <c r="P341" i="14"/>
  <c r="R341" i="14" s="1"/>
  <c r="F339" i="14"/>
  <c r="H339" i="14" s="1"/>
  <c r="G339" i="14"/>
  <c r="I339" i="14" s="1"/>
  <c r="G340" i="14"/>
  <c r="I340" i="14" s="1"/>
  <c r="F340" i="14"/>
  <c r="H340" i="14" s="1"/>
  <c r="FE365" i="12"/>
  <c r="FG365" i="12" s="1"/>
  <c r="FI365" i="12"/>
  <c r="FH365" i="12"/>
  <c r="FK365" i="12" s="1"/>
  <c r="T341" i="14" l="1"/>
  <c r="U341" i="14"/>
  <c r="Q341" i="14"/>
  <c r="S341" i="14" s="1"/>
  <c r="FJ365" i="12"/>
  <c r="FL365" i="12" s="1"/>
  <c r="FM365" i="12" s="1"/>
  <c r="FO365" i="12" s="1"/>
  <c r="V341" i="14" l="1"/>
  <c r="W341" i="14"/>
  <c r="FQ365" i="12"/>
  <c r="FN365" i="12"/>
  <c r="FP365" i="12" s="1"/>
  <c r="FS365" i="12" s="1"/>
  <c r="FR365" i="12"/>
  <c r="X341" i="14" l="1"/>
  <c r="Y341" i="14" s="1"/>
  <c r="Z341" i="14" s="1"/>
  <c r="FT365" i="12"/>
  <c r="FU365" i="12" s="1"/>
  <c r="FV365" i="12" s="1"/>
  <c r="FW365" i="12" s="1"/>
  <c r="AC341" i="14" l="1"/>
  <c r="AD341" i="14"/>
  <c r="AA341" i="14"/>
  <c r="AB341" i="14" s="1"/>
  <c r="FX365" i="12"/>
  <c r="GA365" i="12"/>
  <c r="FZ365" i="12"/>
  <c r="FY365" i="12"/>
  <c r="GC365" i="12" s="1"/>
  <c r="AE341" i="14" l="1"/>
  <c r="AF341" i="14"/>
  <c r="GB365" i="12"/>
  <c r="GD365" i="12" s="1"/>
  <c r="GE365" i="12" s="1"/>
  <c r="GJ365" i="12" s="1"/>
  <c r="AG341" i="14" l="1"/>
  <c r="AH341" i="14" s="1"/>
  <c r="AI341" i="14" s="1"/>
  <c r="GG365" i="12"/>
  <c r="GI365" i="12"/>
  <c r="GF365" i="12"/>
  <c r="GH365" i="12" s="1"/>
  <c r="AL341" i="14" l="1"/>
  <c r="AM341" i="14"/>
  <c r="AJ341" i="14"/>
  <c r="AK341" i="14" s="1"/>
  <c r="GK365" i="12"/>
  <c r="GL365" i="12"/>
  <c r="AO341" i="14" l="1"/>
  <c r="AN341" i="14"/>
  <c r="GM365" i="12"/>
  <c r="GN365" i="12" s="1"/>
  <c r="AP341" i="14" l="1"/>
  <c r="AQ341" i="14" s="1"/>
  <c r="GO365" i="12"/>
  <c r="GR365" i="12"/>
  <c r="GS365" i="12"/>
  <c r="GP365" i="12"/>
  <c r="GQ365" i="12" s="1"/>
  <c r="AU341" i="14" l="1"/>
  <c r="AV341" i="14"/>
  <c r="AS341" i="14"/>
  <c r="AR341" i="14"/>
  <c r="GU365" i="12"/>
  <c r="GT365" i="12"/>
  <c r="AT341" i="14" l="1"/>
  <c r="AX341" i="14"/>
  <c r="AW341" i="14"/>
  <c r="GV365" i="12"/>
  <c r="GW365" i="12" s="1"/>
  <c r="GX365" i="12" s="1"/>
  <c r="AY341" i="14" l="1"/>
  <c r="AZ341" i="14" s="1"/>
  <c r="GY365" i="12"/>
  <c r="GZ365" i="12" s="1"/>
  <c r="HB365" i="12"/>
  <c r="HA365" i="12"/>
  <c r="BD341" i="14" l="1"/>
  <c r="BE341" i="14"/>
  <c r="BB341" i="14"/>
  <c r="BA341" i="14"/>
  <c r="M365" i="12"/>
  <c r="HD365" i="12"/>
  <c r="HC365" i="12"/>
  <c r="HE365" i="12" s="1"/>
  <c r="HF365" i="12" s="1"/>
  <c r="BC341" i="14" l="1"/>
  <c r="BF341" i="14"/>
  <c r="BG341" i="14"/>
  <c r="C365" i="12"/>
  <c r="M366" i="12"/>
  <c r="C366" i="12" s="1"/>
  <c r="O367" i="12"/>
  <c r="BH341" i="14" l="1"/>
  <c r="BI341" i="14" s="1"/>
  <c r="BJ341" i="14" s="1"/>
  <c r="F366" i="12"/>
  <c r="H366" i="12" s="1"/>
  <c r="G366" i="12"/>
  <c r="I366" i="12" s="1"/>
  <c r="O366" i="12"/>
  <c r="Q367" i="12"/>
  <c r="P367" i="12"/>
  <c r="R367" i="12"/>
  <c r="F365" i="12"/>
  <c r="H365" i="12" s="1"/>
  <c r="G365" i="12"/>
  <c r="I365" i="12" s="1"/>
  <c r="BM341" i="14" l="1"/>
  <c r="BN341" i="14"/>
  <c r="BK341" i="14"/>
  <c r="BL341" i="14" s="1"/>
  <c r="S367" i="12"/>
  <c r="T367" i="12"/>
  <c r="U367" i="12"/>
  <c r="BO341" i="14" l="1"/>
  <c r="BP341" i="14"/>
  <c r="W367" i="12"/>
  <c r="V367" i="12"/>
  <c r="BQ341" i="14" l="1"/>
  <c r="BR341" i="14" s="1"/>
  <c r="X367" i="12"/>
  <c r="Y367" i="12" s="1"/>
  <c r="AC367" i="12" s="1"/>
  <c r="BV341" i="14" l="1"/>
  <c r="BW341" i="14"/>
  <c r="BS341" i="14"/>
  <c r="BT341" i="14"/>
  <c r="AA367" i="12"/>
  <c r="Z367" i="12"/>
  <c r="AB367" i="12" s="1"/>
  <c r="AD367" i="12"/>
  <c r="BU341" i="14" l="1"/>
  <c r="AF367" i="12"/>
  <c r="AE367" i="12"/>
  <c r="BX341" i="14" l="1"/>
  <c r="BY341" i="14"/>
  <c r="AG367" i="12"/>
  <c r="AH367" i="12" s="1"/>
  <c r="AM367" i="12" s="1"/>
  <c r="BZ341" i="14" l="1"/>
  <c r="CA341" i="14" s="1"/>
  <c r="CB341" i="14" s="1"/>
  <c r="AI367" i="12"/>
  <c r="AJ367" i="12"/>
  <c r="AK367" i="12" s="1"/>
  <c r="AL367" i="12"/>
  <c r="CE341" i="14" l="1"/>
  <c r="CF341" i="14"/>
  <c r="CC341" i="14"/>
  <c r="CD341" i="14" s="1"/>
  <c r="AO367" i="12"/>
  <c r="AN367" i="12"/>
  <c r="AP367" i="12" s="1"/>
  <c r="AQ367" i="12" s="1"/>
  <c r="AS367" i="12" s="1"/>
  <c r="CH341" i="14" l="1"/>
  <c r="CG341" i="14"/>
  <c r="AR367" i="12"/>
  <c r="AT367" i="12" s="1"/>
  <c r="AU367" i="12"/>
  <c r="AV367" i="12"/>
  <c r="AX367" i="12" s="1"/>
  <c r="CI341" i="14" l="1"/>
  <c r="CJ341" i="14" s="1"/>
  <c r="AW367" i="12"/>
  <c r="AY367" i="12" s="1"/>
  <c r="AZ367" i="12" s="1"/>
  <c r="CN341" i="14" l="1"/>
  <c r="CO341" i="14"/>
  <c r="CL341" i="14"/>
  <c r="CK341" i="14"/>
  <c r="BE367" i="12"/>
  <c r="BB367" i="12"/>
  <c r="BD367" i="12"/>
  <c r="BA367" i="12"/>
  <c r="CM341" i="14" l="1"/>
  <c r="CQ341" i="14"/>
  <c r="CP341" i="14"/>
  <c r="BC367" i="12"/>
  <c r="CR341" i="14" l="1"/>
  <c r="CS341" i="14" s="1"/>
  <c r="BG367" i="12"/>
  <c r="BF367" i="12"/>
  <c r="BH367" i="12" s="1"/>
  <c r="BI367" i="12" s="1"/>
  <c r="BJ367" i="12" s="1"/>
  <c r="CW341" i="14" l="1"/>
  <c r="CX341" i="14"/>
  <c r="CU341" i="14"/>
  <c r="CT341" i="14"/>
  <c r="BM367" i="12"/>
  <c r="BK367" i="12"/>
  <c r="BL367" i="12" s="1"/>
  <c r="BN367" i="12"/>
  <c r="CV341" i="14" l="1"/>
  <c r="CY341" i="14"/>
  <c r="CZ341" i="14"/>
  <c r="BP367" i="12"/>
  <c r="BO367" i="12"/>
  <c r="DA341" i="14" l="1"/>
  <c r="DB341" i="14" s="1"/>
  <c r="DC341" i="14" s="1"/>
  <c r="BQ367" i="12"/>
  <c r="BR367" i="12" s="1"/>
  <c r="BT367" i="12" s="1"/>
  <c r="BW367" i="12"/>
  <c r="DF341" i="14" l="1"/>
  <c r="DG341" i="14"/>
  <c r="DD341" i="14"/>
  <c r="DE341" i="14" s="1"/>
  <c r="BS367" i="12"/>
  <c r="BU367" i="12" s="1"/>
  <c r="BV367" i="12"/>
  <c r="BY367" i="12"/>
  <c r="BX367" i="12"/>
  <c r="BZ367" i="12" s="1"/>
  <c r="CA367" i="12" s="1"/>
  <c r="CB367" i="12" s="1"/>
  <c r="DI341" i="14" l="1"/>
  <c r="DH341" i="14"/>
  <c r="CE367" i="12"/>
  <c r="CF367" i="12"/>
  <c r="CC367" i="12"/>
  <c r="CD367" i="12" s="1"/>
  <c r="DJ341" i="14" l="1"/>
  <c r="DK341" i="14" s="1"/>
  <c r="CG367" i="12"/>
  <c r="CH367" i="12"/>
  <c r="DO341" i="14" l="1"/>
  <c r="DP341" i="14"/>
  <c r="DM341" i="14"/>
  <c r="DL341" i="14"/>
  <c r="CI367" i="12"/>
  <c r="CJ367" i="12" s="1"/>
  <c r="DN341" i="14" l="1"/>
  <c r="DQ341" i="14"/>
  <c r="DR341" i="14"/>
  <c r="CN367" i="12"/>
  <c r="CK367" i="12"/>
  <c r="CO367" i="12"/>
  <c r="CL367" i="12"/>
  <c r="DS341" i="14" l="1"/>
  <c r="DT341" i="14" s="1"/>
  <c r="CM367" i="12"/>
  <c r="DX341" i="14" l="1"/>
  <c r="DY341" i="14"/>
  <c r="DU341" i="14"/>
  <c r="DV341" i="14"/>
  <c r="CQ367" i="12"/>
  <c r="CP367" i="12"/>
  <c r="CR367" i="12" s="1"/>
  <c r="CS367" i="12" s="1"/>
  <c r="DW341" i="14" l="1"/>
  <c r="CU367" i="12"/>
  <c r="CW367" i="12"/>
  <c r="CX367" i="12"/>
  <c r="CT367" i="12"/>
  <c r="CV367" i="12" s="1"/>
  <c r="DZ341" i="14" l="1"/>
  <c r="EA341" i="14"/>
  <c r="CY367" i="12"/>
  <c r="CZ367" i="12"/>
  <c r="EB341" i="14" l="1"/>
  <c r="EC341" i="14" s="1"/>
  <c r="DA367" i="12"/>
  <c r="DB367" i="12" s="1"/>
  <c r="EG341" i="14" l="1"/>
  <c r="EH341" i="14"/>
  <c r="ED341" i="14"/>
  <c r="EE341" i="14"/>
  <c r="DC367" i="12"/>
  <c r="DG367" i="12"/>
  <c r="DF367" i="12"/>
  <c r="DD367" i="12"/>
  <c r="DE367" i="12" s="1"/>
  <c r="EF341" i="14" l="1"/>
  <c r="DI367" i="12"/>
  <c r="DH367" i="12"/>
  <c r="EI341" i="14" l="1"/>
  <c r="EJ341" i="14"/>
  <c r="DJ367" i="12"/>
  <c r="DK367" i="12" s="1"/>
  <c r="DL367" i="12" s="1"/>
  <c r="EK341" i="14" l="1"/>
  <c r="EL341" i="14" s="1"/>
  <c r="DM367" i="12"/>
  <c r="DN367" i="12" s="1"/>
  <c r="DO367" i="12"/>
  <c r="DP367" i="12"/>
  <c r="EP341" i="14" l="1"/>
  <c r="EQ341" i="14"/>
  <c r="EM341" i="14"/>
  <c r="EN341" i="14"/>
  <c r="DR367" i="12"/>
  <c r="DQ367" i="12"/>
  <c r="EO341" i="14" l="1"/>
  <c r="DS367" i="12"/>
  <c r="DT367" i="12" s="1"/>
  <c r="DU367" i="12" s="1"/>
  <c r="ES341" i="14" l="1"/>
  <c r="ER341" i="14"/>
  <c r="DV367" i="12"/>
  <c r="DW367" i="12" s="1"/>
  <c r="DY367" i="12"/>
  <c r="DX367" i="12"/>
  <c r="ET341" i="14" l="1"/>
  <c r="EU341" i="14" s="1"/>
  <c r="DZ367" i="12"/>
  <c r="EA367" i="12"/>
  <c r="EY341" i="14" l="1"/>
  <c r="EZ341" i="14"/>
  <c r="EW341" i="14"/>
  <c r="EV341" i="14"/>
  <c r="EB367" i="12"/>
  <c r="EC367" i="12" s="1"/>
  <c r="ED367" i="12" s="1"/>
  <c r="EX341" i="14" l="1"/>
  <c r="FB341" i="14" s="1"/>
  <c r="FA341" i="14"/>
  <c r="EE367" i="12"/>
  <c r="EG367" i="12"/>
  <c r="EF367" i="12"/>
  <c r="EH367" i="12"/>
  <c r="FC341" i="14" l="1"/>
  <c r="FD341" i="14" s="1"/>
  <c r="EJ367" i="12"/>
  <c r="EI367" i="12"/>
  <c r="FH341" i="14" l="1"/>
  <c r="FI341" i="14"/>
  <c r="FF341" i="14"/>
  <c r="FE341" i="14"/>
  <c r="EK367" i="12"/>
  <c r="EL367" i="12" s="1"/>
  <c r="EN367" i="12" s="1"/>
  <c r="FG341" i="14" l="1"/>
  <c r="FK341" i="14" s="1"/>
  <c r="EP367" i="12"/>
  <c r="EM367" i="12"/>
  <c r="EO367" i="12" s="1"/>
  <c r="EQ367" i="12"/>
  <c r="FJ341" i="14" l="1"/>
  <c r="FL341" i="14" s="1"/>
  <c r="FM341" i="14" s="1"/>
  <c r="ER367" i="12"/>
  <c r="ES367" i="12"/>
  <c r="ET367" i="12" s="1"/>
  <c r="EU367" i="12" s="1"/>
  <c r="EV367" i="12" s="1"/>
  <c r="FQ341" i="14" l="1"/>
  <c r="FR341" i="14"/>
  <c r="FO341" i="14"/>
  <c r="FN341" i="14"/>
  <c r="FP341" i="14" s="1"/>
  <c r="EZ367" i="12"/>
  <c r="EY367" i="12"/>
  <c r="EW367" i="12"/>
  <c r="EX367" i="12" s="1"/>
  <c r="FB367" i="12" s="1"/>
  <c r="FS341" i="14" l="1"/>
  <c r="FT341" i="14"/>
  <c r="FA367" i="12"/>
  <c r="FC367" i="12" s="1"/>
  <c r="FD367" i="12" s="1"/>
  <c r="FE367" i="12" s="1"/>
  <c r="FU341" i="14" l="1"/>
  <c r="FV341" i="14" s="1"/>
  <c r="FW341" i="14" s="1"/>
  <c r="FH367" i="12"/>
  <c r="FI367" i="12"/>
  <c r="FF367" i="12"/>
  <c r="FG367" i="12" s="1"/>
  <c r="FJ367" i="12" s="1"/>
  <c r="FZ341" i="14" l="1"/>
  <c r="GA341" i="14"/>
  <c r="FX341" i="14"/>
  <c r="FY341" i="14" s="1"/>
  <c r="FK367" i="12"/>
  <c r="FL367" i="12" s="1"/>
  <c r="FM367" i="12" s="1"/>
  <c r="FO367" i="12" s="1"/>
  <c r="GC341" i="14" l="1"/>
  <c r="GB341" i="14"/>
  <c r="FN367" i="12"/>
  <c r="FP367" i="12" s="1"/>
  <c r="FR367" i="12"/>
  <c r="FQ367" i="12"/>
  <c r="GD341" i="14" l="1"/>
  <c r="GE341" i="14" s="1"/>
  <c r="FS367" i="12"/>
  <c r="FT367" i="12"/>
  <c r="GI341" i="14" l="1"/>
  <c r="GJ341" i="14"/>
  <c r="GG341" i="14"/>
  <c r="GF341" i="14"/>
  <c r="FU367" i="12"/>
  <c r="FV367" i="12" s="1"/>
  <c r="GH341" i="14" l="1"/>
  <c r="GL341" i="14"/>
  <c r="GK341" i="14"/>
  <c r="FW367" i="12"/>
  <c r="GA367" i="12"/>
  <c r="FZ367" i="12"/>
  <c r="FX367" i="12"/>
  <c r="FY367" i="12" s="1"/>
  <c r="GM341" i="14" l="1"/>
  <c r="GN341" i="14" s="1"/>
  <c r="GP341" i="14" s="1"/>
  <c r="GB367" i="12"/>
  <c r="GC367" i="12"/>
  <c r="GR341" i="14" l="1"/>
  <c r="GS341" i="14"/>
  <c r="GO341" i="14"/>
  <c r="GQ341" i="14" s="1"/>
  <c r="GD367" i="12"/>
  <c r="GE367" i="12" s="1"/>
  <c r="GG367" i="12" s="1"/>
  <c r="GT341" i="14" l="1"/>
  <c r="GU341" i="14"/>
  <c r="GJ367" i="12"/>
  <c r="GI367" i="12"/>
  <c r="GF367" i="12"/>
  <c r="GH367" i="12" s="1"/>
  <c r="GK367" i="12" s="1"/>
  <c r="GV341" i="14" l="1"/>
  <c r="GW341" i="14" s="1"/>
  <c r="GX341" i="14" s="1"/>
  <c r="GL367" i="12"/>
  <c r="GM367" i="12" s="1"/>
  <c r="GN367" i="12" s="1"/>
  <c r="HA341" i="14" l="1"/>
  <c r="HB341" i="14"/>
  <c r="GY341" i="14"/>
  <c r="GZ341" i="14" s="1"/>
  <c r="GR367" i="12"/>
  <c r="GS367" i="12"/>
  <c r="GO367" i="12"/>
  <c r="GP367" i="12"/>
  <c r="M341" i="14" l="1"/>
  <c r="HC341" i="14"/>
  <c r="HD341" i="14"/>
  <c r="GQ367" i="12"/>
  <c r="GU367" i="12" s="1"/>
  <c r="HE341" i="14" l="1"/>
  <c r="HF341" i="14" s="1"/>
  <c r="O343" i="14"/>
  <c r="C341" i="14"/>
  <c r="M342" i="14"/>
  <c r="C342" i="14" s="1"/>
  <c r="GT367" i="12"/>
  <c r="GV367" i="12" s="1"/>
  <c r="GW367" i="12" s="1"/>
  <c r="HA367" i="12" s="1"/>
  <c r="G341" i="14" l="1"/>
  <c r="I341" i="14" s="1"/>
  <c r="F341" i="14"/>
  <c r="H341" i="14" s="1"/>
  <c r="G342" i="14"/>
  <c r="I342" i="14" s="1"/>
  <c r="F342" i="14"/>
  <c r="H342" i="14" s="1"/>
  <c r="P343" i="14"/>
  <c r="O342" i="14"/>
  <c r="Q343" i="14"/>
  <c r="GY367" i="12"/>
  <c r="HB367" i="12"/>
  <c r="GX367" i="12"/>
  <c r="T343" i="14" l="1"/>
  <c r="U343" i="14"/>
  <c r="R343" i="14"/>
  <c r="S343" i="14" s="1"/>
  <c r="GZ367" i="12"/>
  <c r="W343" i="14" l="1"/>
  <c r="V343" i="14"/>
  <c r="M367" i="12"/>
  <c r="HC367" i="12"/>
  <c r="HD367" i="12"/>
  <c r="X343" i="14" l="1"/>
  <c r="Y343" i="14" s="1"/>
  <c r="HE367" i="12"/>
  <c r="HF367" i="12" s="1"/>
  <c r="C367" i="12"/>
  <c r="M368" i="12"/>
  <c r="C368" i="12" s="1"/>
  <c r="O369" i="12"/>
  <c r="AC343" i="14" l="1"/>
  <c r="AD343" i="14"/>
  <c r="AA343" i="14"/>
  <c r="Z343" i="14"/>
  <c r="AB343" i="14" s="1"/>
  <c r="F368" i="12"/>
  <c r="H368" i="12" s="1"/>
  <c r="G368" i="12"/>
  <c r="I368" i="12" s="1"/>
  <c r="O368" i="12"/>
  <c r="P369" i="12"/>
  <c r="F367" i="12"/>
  <c r="H367" i="12" s="1"/>
  <c r="G367" i="12"/>
  <c r="I367" i="12" s="1"/>
  <c r="AF343" i="14" l="1"/>
  <c r="AE343" i="14"/>
  <c r="T369" i="12"/>
  <c r="U369" i="12"/>
  <c r="Q369" i="12"/>
  <c r="R369" i="12"/>
  <c r="AG343" i="14" l="1"/>
  <c r="AH343" i="14" s="1"/>
  <c r="AJ343" i="14" s="1"/>
  <c r="S369" i="12"/>
  <c r="AL343" i="14" l="1"/>
  <c r="AM343" i="14"/>
  <c r="AI343" i="14"/>
  <c r="AK343" i="14" s="1"/>
  <c r="V369" i="12"/>
  <c r="W369" i="12"/>
  <c r="AN343" i="14" l="1"/>
  <c r="AO343" i="14"/>
  <c r="X369" i="12"/>
  <c r="Y369" i="12" s="1"/>
  <c r="AA369" i="12" s="1"/>
  <c r="AP343" i="14" l="1"/>
  <c r="AQ343" i="14" s="1"/>
  <c r="Z369" i="12"/>
  <c r="AB369" i="12" s="1"/>
  <c r="AC369" i="12"/>
  <c r="AD369" i="12"/>
  <c r="AU343" i="14" l="1"/>
  <c r="AV343" i="14"/>
  <c r="AS343" i="14"/>
  <c r="AR343" i="14"/>
  <c r="AF369" i="12"/>
  <c r="AE369" i="12"/>
  <c r="AT343" i="14" l="1"/>
  <c r="AX343" i="14"/>
  <c r="AW343" i="14"/>
  <c r="AG369" i="12"/>
  <c r="AH369" i="12" s="1"/>
  <c r="AI369" i="12" s="1"/>
  <c r="AY343" i="14" l="1"/>
  <c r="AZ343" i="14" s="1"/>
  <c r="BB343" i="14" s="1"/>
  <c r="AJ369" i="12"/>
  <c r="AL369" i="12"/>
  <c r="AM369" i="12"/>
  <c r="AK369" i="12"/>
  <c r="BD343" i="14" l="1"/>
  <c r="BE343" i="14"/>
  <c r="BA343" i="14"/>
  <c r="BC343" i="14" s="1"/>
  <c r="AO369" i="12"/>
  <c r="AN369" i="12"/>
  <c r="BF343" i="14" l="1"/>
  <c r="BG343" i="14"/>
  <c r="AP369" i="12"/>
  <c r="AQ369" i="12" s="1"/>
  <c r="AU369" i="12" s="1"/>
  <c r="BH343" i="14" l="1"/>
  <c r="BI343" i="14" s="1"/>
  <c r="AV369" i="12"/>
  <c r="AR369" i="12"/>
  <c r="AS369" i="12"/>
  <c r="BM343" i="14" l="1"/>
  <c r="BN343" i="14"/>
  <c r="BJ343" i="14"/>
  <c r="BK343" i="14"/>
  <c r="AT369" i="12"/>
  <c r="BL343" i="14" l="1"/>
  <c r="AX369" i="12"/>
  <c r="AW369" i="12"/>
  <c r="AY369" i="12" s="1"/>
  <c r="AZ369" i="12" s="1"/>
  <c r="BA369" i="12" s="1"/>
  <c r="BO343" i="14" l="1"/>
  <c r="BP343" i="14"/>
  <c r="BB369" i="12"/>
  <c r="BC369" i="12" s="1"/>
  <c r="BD369" i="12"/>
  <c r="BE369" i="12"/>
  <c r="BG369" i="12" s="1"/>
  <c r="BF369" i="12"/>
  <c r="BQ343" i="14" l="1"/>
  <c r="BR343" i="14" s="1"/>
  <c r="BS343" i="14" s="1"/>
  <c r="BH369" i="12"/>
  <c r="BI369" i="12" s="1"/>
  <c r="BK369" i="12" s="1"/>
  <c r="BV343" i="14" l="1"/>
  <c r="BW343" i="14"/>
  <c r="BT343" i="14"/>
  <c r="BU343" i="14" s="1"/>
  <c r="BM369" i="12"/>
  <c r="BN369" i="12"/>
  <c r="BJ369" i="12"/>
  <c r="BL369" i="12" s="1"/>
  <c r="BX343" i="14" l="1"/>
  <c r="BY343" i="14"/>
  <c r="BP369" i="12"/>
  <c r="BO369" i="12"/>
  <c r="BQ369" i="12" s="1"/>
  <c r="BR369" i="12" s="1"/>
  <c r="BZ343" i="14" l="1"/>
  <c r="CA343" i="14" s="1"/>
  <c r="CB343" i="14" s="1"/>
  <c r="BS369" i="12"/>
  <c r="BT369" i="12"/>
  <c r="BU369" i="12" s="1"/>
  <c r="BW369" i="12"/>
  <c r="BV369" i="12"/>
  <c r="CE343" i="14" l="1"/>
  <c r="CF343" i="14"/>
  <c r="CC343" i="14"/>
  <c r="CD343" i="14" s="1"/>
  <c r="BY369" i="12"/>
  <c r="BX369" i="12"/>
  <c r="CG343" i="14" l="1"/>
  <c r="CH343" i="14"/>
  <c r="BZ369" i="12"/>
  <c r="CA369" i="12" s="1"/>
  <c r="CI343" i="14" l="1"/>
  <c r="CJ343" i="14" s="1"/>
  <c r="CK343" i="14" s="1"/>
  <c r="CC369" i="12"/>
  <c r="CE369" i="12"/>
  <c r="CF369" i="12"/>
  <c r="CB369" i="12"/>
  <c r="CD369" i="12" s="1"/>
  <c r="CN343" i="14" l="1"/>
  <c r="CO343" i="14"/>
  <c r="CL343" i="14"/>
  <c r="CM343" i="14" s="1"/>
  <c r="CH369" i="12"/>
  <c r="CG369" i="12"/>
  <c r="CQ343" i="14" l="1"/>
  <c r="CP343" i="14"/>
  <c r="CI369" i="12"/>
  <c r="CJ369" i="12" s="1"/>
  <c r="CK369" i="12" s="1"/>
  <c r="CR343" i="14" l="1"/>
  <c r="CS343" i="14" s="1"/>
  <c r="CL369" i="12"/>
  <c r="CM369" i="12" s="1"/>
  <c r="CO369" i="12"/>
  <c r="CN369" i="12"/>
  <c r="CW343" i="14" l="1"/>
  <c r="CX343" i="14"/>
  <c r="CU343" i="14"/>
  <c r="CT343" i="14"/>
  <c r="CP369" i="12"/>
  <c r="CQ369" i="12"/>
  <c r="CV343" i="14" l="1"/>
  <c r="CZ343" i="14"/>
  <c r="CY343" i="14"/>
  <c r="CR369" i="12"/>
  <c r="CS369" i="12" s="1"/>
  <c r="CT369" i="12" s="1"/>
  <c r="DA343" i="14" l="1"/>
  <c r="DB343" i="14" s="1"/>
  <c r="CU369" i="12"/>
  <c r="CX369" i="12"/>
  <c r="CW369" i="12"/>
  <c r="CV369" i="12"/>
  <c r="CZ369" i="12" s="1"/>
  <c r="DF343" i="14" l="1"/>
  <c r="DG343" i="14"/>
  <c r="DD343" i="14"/>
  <c r="DC343" i="14"/>
  <c r="CY369" i="12"/>
  <c r="DA369" i="12" s="1"/>
  <c r="DB369" i="12" s="1"/>
  <c r="DF369" i="12" s="1"/>
  <c r="DE343" i="14" l="1"/>
  <c r="DH343" i="14"/>
  <c r="DI343" i="14"/>
  <c r="DG369" i="12"/>
  <c r="DC369" i="12"/>
  <c r="DD369" i="12"/>
  <c r="DJ343" i="14" l="1"/>
  <c r="DK343" i="14" s="1"/>
  <c r="DE369" i="12"/>
  <c r="DH369" i="12" s="1"/>
  <c r="DO343" i="14" l="1"/>
  <c r="DP343" i="14"/>
  <c r="DL343" i="14"/>
  <c r="DM343" i="14"/>
  <c r="DI369" i="12"/>
  <c r="DJ369" i="12" s="1"/>
  <c r="DK369" i="12" s="1"/>
  <c r="DO369" i="12" s="1"/>
  <c r="DN343" i="14" l="1"/>
  <c r="DP369" i="12"/>
  <c r="DM369" i="12"/>
  <c r="DL369" i="12"/>
  <c r="DR343" i="14" l="1"/>
  <c r="DQ343" i="14"/>
  <c r="DN369" i="12"/>
  <c r="DS343" i="14" l="1"/>
  <c r="DT343" i="14" s="1"/>
  <c r="DV343" i="14" s="1"/>
  <c r="DR369" i="12"/>
  <c r="DQ369" i="12"/>
  <c r="DS369" i="12" s="1"/>
  <c r="DT369" i="12" s="1"/>
  <c r="DV369" i="12" s="1"/>
  <c r="DX343" i="14" l="1"/>
  <c r="DY343" i="14"/>
  <c r="DU343" i="14"/>
  <c r="DW343" i="14" s="1"/>
  <c r="DY369" i="12"/>
  <c r="DX369" i="12"/>
  <c r="DU369" i="12"/>
  <c r="DW369" i="12" s="1"/>
  <c r="DZ343" i="14" l="1"/>
  <c r="EA343" i="14"/>
  <c r="DZ369" i="12"/>
  <c r="EA369" i="12"/>
  <c r="EB343" i="14" l="1"/>
  <c r="EC343" i="14" s="1"/>
  <c r="EB369" i="12"/>
  <c r="EC369" i="12" s="1"/>
  <c r="EG369" i="12" s="1"/>
  <c r="EG343" i="14" l="1"/>
  <c r="EH343" i="14"/>
  <c r="ED343" i="14"/>
  <c r="EE343" i="14"/>
  <c r="ED369" i="12"/>
  <c r="EE369" i="12"/>
  <c r="EF369" i="12" s="1"/>
  <c r="EH369" i="12"/>
  <c r="EF343" i="14" l="1"/>
  <c r="EJ369" i="12"/>
  <c r="EI369" i="12"/>
  <c r="EJ343" i="14" l="1"/>
  <c r="EI343" i="14"/>
  <c r="EK369" i="12"/>
  <c r="EL369" i="12" s="1"/>
  <c r="EM369" i="12" s="1"/>
  <c r="EK343" i="14" l="1"/>
  <c r="EL343" i="14" s="1"/>
  <c r="EQ369" i="12"/>
  <c r="EP369" i="12"/>
  <c r="EN369" i="12"/>
  <c r="EO369" i="12" s="1"/>
  <c r="ER369" i="12" s="1"/>
  <c r="EP343" i="14" l="1"/>
  <c r="EQ343" i="14"/>
  <c r="EN343" i="14"/>
  <c r="EM343" i="14"/>
  <c r="ES369" i="12"/>
  <c r="ET369" i="12" s="1"/>
  <c r="EU369" i="12" s="1"/>
  <c r="EZ369" i="12" s="1"/>
  <c r="EO343" i="14" l="1"/>
  <c r="ES343" i="14"/>
  <c r="ER343" i="14"/>
  <c r="EW369" i="12"/>
  <c r="EV369" i="12"/>
  <c r="EX369" i="12" s="1"/>
  <c r="EY369" i="12"/>
  <c r="ET343" i="14" l="1"/>
  <c r="EU343" i="14" s="1"/>
  <c r="FA369" i="12"/>
  <c r="FB369" i="12"/>
  <c r="EY343" i="14" l="1"/>
  <c r="EZ343" i="14"/>
  <c r="EW343" i="14"/>
  <c r="EV343" i="14"/>
  <c r="FC369" i="12"/>
  <c r="FD369" i="12" s="1"/>
  <c r="EX343" i="14" l="1"/>
  <c r="FB343" i="14"/>
  <c r="FA343" i="14"/>
  <c r="FI369" i="12"/>
  <c r="FH369" i="12"/>
  <c r="FE369" i="12"/>
  <c r="FF369" i="12"/>
  <c r="FC343" i="14" l="1"/>
  <c r="FD343" i="14" s="1"/>
  <c r="FG369" i="12"/>
  <c r="FH343" i="14" l="1"/>
  <c r="FI343" i="14"/>
  <c r="FF343" i="14"/>
  <c r="FE343" i="14"/>
  <c r="FK369" i="12"/>
  <c r="FJ369" i="12"/>
  <c r="FG343" i="14" l="1"/>
  <c r="FJ343" i="14"/>
  <c r="FK343" i="14"/>
  <c r="FL369" i="12"/>
  <c r="FM369" i="12" s="1"/>
  <c r="FN369" i="12" s="1"/>
  <c r="FL343" i="14" l="1"/>
  <c r="FM343" i="14" s="1"/>
  <c r="FO369" i="12"/>
  <c r="FP369" i="12" s="1"/>
  <c r="FQ369" i="12"/>
  <c r="FR369" i="12"/>
  <c r="FQ343" i="14" l="1"/>
  <c r="FR343" i="14"/>
  <c r="FN343" i="14"/>
  <c r="FO343" i="14"/>
  <c r="FT369" i="12"/>
  <c r="FS369" i="12"/>
  <c r="FP343" i="14" l="1"/>
  <c r="FU369" i="12"/>
  <c r="FV369" i="12" s="1"/>
  <c r="FX369" i="12" s="1"/>
  <c r="FT343" i="14" l="1"/>
  <c r="FS343" i="14"/>
  <c r="GA369" i="12"/>
  <c r="FZ369" i="12"/>
  <c r="FW369" i="12"/>
  <c r="FY369" i="12" s="1"/>
  <c r="FU343" i="14" l="1"/>
  <c r="FV343" i="14" s="1"/>
  <c r="GC369" i="12"/>
  <c r="GB369" i="12"/>
  <c r="FZ343" i="14" l="1"/>
  <c r="GA343" i="14"/>
  <c r="FX343" i="14"/>
  <c r="FW343" i="14"/>
  <c r="GD369" i="12"/>
  <c r="GE369" i="12" s="1"/>
  <c r="GG369" i="12" s="1"/>
  <c r="FY343" i="14" l="1"/>
  <c r="GC343" i="14"/>
  <c r="GB343" i="14"/>
  <c r="GF369" i="12"/>
  <c r="GH369" i="12" s="1"/>
  <c r="GJ369" i="12"/>
  <c r="GI369" i="12"/>
  <c r="GK369" i="12" s="1"/>
  <c r="GD343" i="14" l="1"/>
  <c r="GE343" i="14" s="1"/>
  <c r="GL369" i="12"/>
  <c r="GM369" i="12" s="1"/>
  <c r="GN369" i="12" s="1"/>
  <c r="GO369" i="12" s="1"/>
  <c r="GI343" i="14" l="1"/>
  <c r="GJ343" i="14"/>
  <c r="GG343" i="14"/>
  <c r="GF343" i="14"/>
  <c r="GH343" i="14" s="1"/>
  <c r="GP369" i="12"/>
  <c r="GQ369" i="12" s="1"/>
  <c r="GR369" i="12"/>
  <c r="GS369" i="12"/>
  <c r="GL343" i="14" l="1"/>
  <c r="GK343" i="14"/>
  <c r="GU369" i="12"/>
  <c r="GT369" i="12"/>
  <c r="GM343" i="14" l="1"/>
  <c r="GN343" i="14" s="1"/>
  <c r="GV369" i="12"/>
  <c r="GW369" i="12" s="1"/>
  <c r="GY369" i="12" s="1"/>
  <c r="GR343" i="14" l="1"/>
  <c r="GS343" i="14"/>
  <c r="GP343" i="14"/>
  <c r="GO343" i="14"/>
  <c r="GQ343" i="14" s="1"/>
  <c r="HA369" i="12"/>
  <c r="HB369" i="12"/>
  <c r="GX369" i="12"/>
  <c r="GZ369" i="12" s="1"/>
  <c r="GU343" i="14" l="1"/>
  <c r="GT343" i="14"/>
  <c r="HD369" i="12"/>
  <c r="M369" i="12"/>
  <c r="HC369" i="12"/>
  <c r="GV343" i="14" l="1"/>
  <c r="GW343" i="14" s="1"/>
  <c r="HE369" i="12"/>
  <c r="HF369" i="12" s="1"/>
  <c r="O371" i="12"/>
  <c r="O370" i="12" s="1"/>
  <c r="C369" i="12"/>
  <c r="M370" i="12"/>
  <c r="C370" i="12" s="1"/>
  <c r="HA343" i="14" l="1"/>
  <c r="HB343" i="14"/>
  <c r="GY343" i="14"/>
  <c r="GX343" i="14"/>
  <c r="GZ343" i="14" s="1"/>
  <c r="P371" i="12"/>
  <c r="R371" i="12" s="1"/>
  <c r="F370" i="12"/>
  <c r="H370" i="12" s="1"/>
  <c r="G370" i="12"/>
  <c r="I370" i="12" s="1"/>
  <c r="F369" i="12"/>
  <c r="H369" i="12" s="1"/>
  <c r="G369" i="12"/>
  <c r="I369" i="12" s="1"/>
  <c r="M343" i="14" l="1"/>
  <c r="HD343" i="14"/>
  <c r="HC343" i="14"/>
  <c r="HE343" i="14" s="1"/>
  <c r="HF343" i="14" s="1"/>
  <c r="U371" i="12"/>
  <c r="T371" i="12"/>
  <c r="Q371" i="12"/>
  <c r="S371" i="12" s="1"/>
  <c r="W371" i="12" s="1"/>
  <c r="M344" i="14" l="1"/>
  <c r="C344" i="14" s="1"/>
  <c r="C343" i="14"/>
  <c r="O345" i="14"/>
  <c r="V371" i="12"/>
  <c r="X371" i="12" s="1"/>
  <c r="Y371" i="12" s="1"/>
  <c r="G343" i="14" l="1"/>
  <c r="I343" i="14" s="1"/>
  <c r="F343" i="14"/>
  <c r="H343" i="14" s="1"/>
  <c r="P345" i="14"/>
  <c r="R345" i="14"/>
  <c r="O344" i="14"/>
  <c r="F344" i="14"/>
  <c r="H344" i="14" s="1"/>
  <c r="G344" i="14"/>
  <c r="I344" i="14" s="1"/>
  <c r="AD371" i="12"/>
  <c r="AC371" i="12"/>
  <c r="Z371" i="12"/>
  <c r="AA371" i="12"/>
  <c r="T345" i="14" l="1"/>
  <c r="U345" i="14"/>
  <c r="Q345" i="14"/>
  <c r="S345" i="14" s="1"/>
  <c r="AB371" i="12"/>
  <c r="V345" i="14" l="1"/>
  <c r="W345" i="14"/>
  <c r="AE371" i="12"/>
  <c r="AF371" i="12"/>
  <c r="X345" i="14" l="1"/>
  <c r="Y345" i="14" s="1"/>
  <c r="AG371" i="12"/>
  <c r="AH371" i="12" s="1"/>
  <c r="AC345" i="14" l="1"/>
  <c r="AD345" i="14"/>
  <c r="Z345" i="14"/>
  <c r="AA345" i="14"/>
  <c r="AM371" i="12"/>
  <c r="AL371" i="12"/>
  <c r="AI371" i="12"/>
  <c r="AJ371" i="12"/>
  <c r="AB345" i="14" l="1"/>
  <c r="AK371" i="12"/>
  <c r="AE345" i="14" l="1"/>
  <c r="AF345" i="14"/>
  <c r="AN371" i="12"/>
  <c r="AO371" i="12"/>
  <c r="AG345" i="14" l="1"/>
  <c r="AH345" i="14" s="1"/>
  <c r="AP371" i="12"/>
  <c r="AQ371" i="12" s="1"/>
  <c r="AS371" i="12" s="1"/>
  <c r="AL345" i="14" l="1"/>
  <c r="AM345" i="14"/>
  <c r="AI345" i="14"/>
  <c r="AJ345" i="14"/>
  <c r="AR371" i="12"/>
  <c r="AT371" i="12" s="1"/>
  <c r="AV371" i="12"/>
  <c r="AU371" i="12"/>
  <c r="AK345" i="14" l="1"/>
  <c r="AX371" i="12"/>
  <c r="AW371" i="12"/>
  <c r="AO345" i="14" l="1"/>
  <c r="AN345" i="14"/>
  <c r="AY371" i="12"/>
  <c r="AZ371" i="12" s="1"/>
  <c r="BA371" i="12" s="1"/>
  <c r="AP345" i="14" l="1"/>
  <c r="AQ345" i="14" s="1"/>
  <c r="BB371" i="12"/>
  <c r="BC371" i="12" s="1"/>
  <c r="BE371" i="12"/>
  <c r="BD371" i="12"/>
  <c r="AU345" i="14" l="1"/>
  <c r="AV345" i="14"/>
  <c r="AS345" i="14"/>
  <c r="AR345" i="14"/>
  <c r="BF371" i="12"/>
  <c r="BG371" i="12"/>
  <c r="AT345" i="14" l="1"/>
  <c r="AW345" i="14" s="1"/>
  <c r="BH371" i="12"/>
  <c r="BI371" i="12" s="1"/>
  <c r="BJ371" i="12" s="1"/>
  <c r="AX345" i="14" l="1"/>
  <c r="AY345" i="14" s="1"/>
  <c r="AZ345" i="14" s="1"/>
  <c r="BN371" i="12"/>
  <c r="BM371" i="12"/>
  <c r="BK371" i="12"/>
  <c r="BL371" i="12" s="1"/>
  <c r="BD345" i="14" l="1"/>
  <c r="BE345" i="14"/>
  <c r="BA345" i="14"/>
  <c r="BB345" i="14"/>
  <c r="BP371" i="12"/>
  <c r="BO371" i="12"/>
  <c r="BC345" i="14" l="1"/>
  <c r="BQ371" i="12"/>
  <c r="BR371" i="12" s="1"/>
  <c r="BT371" i="12" s="1"/>
  <c r="BF345" i="14" l="1"/>
  <c r="BG345" i="14"/>
  <c r="BS371" i="12"/>
  <c r="BU371" i="12" s="1"/>
  <c r="BV371" i="12"/>
  <c r="BW371" i="12"/>
  <c r="BY371" i="12" s="1"/>
  <c r="BH345" i="14" l="1"/>
  <c r="BI345" i="14" s="1"/>
  <c r="BX371" i="12"/>
  <c r="BZ371" i="12" s="1"/>
  <c r="CA371" i="12" s="1"/>
  <c r="CB371" i="12" s="1"/>
  <c r="BM345" i="14" l="1"/>
  <c r="BN345" i="14"/>
  <c r="BJ345" i="14"/>
  <c r="BK345" i="14"/>
  <c r="CF371" i="12"/>
  <c r="CE371" i="12"/>
  <c r="CC371" i="12"/>
  <c r="CD371" i="12" s="1"/>
  <c r="BL345" i="14" l="1"/>
  <c r="CH371" i="12"/>
  <c r="CG371" i="12"/>
  <c r="BP345" i="14" l="1"/>
  <c r="BO345" i="14"/>
  <c r="CI371" i="12"/>
  <c r="CJ371" i="12" s="1"/>
  <c r="CK371" i="12" s="1"/>
  <c r="BQ345" i="14" l="1"/>
  <c r="BR345" i="14" s="1"/>
  <c r="BT345" i="14" s="1"/>
  <c r="CL371" i="12"/>
  <c r="CM371" i="12" s="1"/>
  <c r="CO371" i="12"/>
  <c r="CN371" i="12"/>
  <c r="BV345" i="14" l="1"/>
  <c r="BW345" i="14"/>
  <c r="BS345" i="14"/>
  <c r="BU345" i="14" s="1"/>
  <c r="CQ371" i="12"/>
  <c r="CP371" i="12"/>
  <c r="BX345" i="14" l="1"/>
  <c r="BY345" i="14"/>
  <c r="CR371" i="12"/>
  <c r="CS371" i="12" s="1"/>
  <c r="CT371" i="12" s="1"/>
  <c r="BZ345" i="14" l="1"/>
  <c r="CA345" i="14" s="1"/>
  <c r="CB345" i="14" s="1"/>
  <c r="CU371" i="12"/>
  <c r="CV371" i="12" s="1"/>
  <c r="CW371" i="12"/>
  <c r="CX371" i="12"/>
  <c r="CE345" i="14" l="1"/>
  <c r="CF345" i="14"/>
  <c r="CC345" i="14"/>
  <c r="CD345" i="14" s="1"/>
  <c r="CY371" i="12"/>
  <c r="CZ371" i="12"/>
  <c r="CH345" i="14" l="1"/>
  <c r="CG345" i="14"/>
  <c r="DA371" i="12"/>
  <c r="DB371" i="12" s="1"/>
  <c r="DD371" i="12" s="1"/>
  <c r="CI345" i="14" l="1"/>
  <c r="CJ345" i="14" s="1"/>
  <c r="CL345" i="14" s="1"/>
  <c r="DF371" i="12"/>
  <c r="DG371" i="12"/>
  <c r="DC371" i="12"/>
  <c r="DE371" i="12" s="1"/>
  <c r="CN345" i="14" l="1"/>
  <c r="CO345" i="14"/>
  <c r="CK345" i="14"/>
  <c r="CM345" i="14" s="1"/>
  <c r="DI371" i="12"/>
  <c r="DH371" i="12"/>
  <c r="CQ345" i="14" l="1"/>
  <c r="CP345" i="14"/>
  <c r="DJ371" i="12"/>
  <c r="DK371" i="12" s="1"/>
  <c r="DM371" i="12" s="1"/>
  <c r="CR345" i="14" l="1"/>
  <c r="CS345" i="14" s="1"/>
  <c r="DL371" i="12"/>
  <c r="DN371" i="12" s="1"/>
  <c r="DP371" i="12"/>
  <c r="DO371" i="12"/>
  <c r="CW345" i="14" l="1"/>
  <c r="CX345" i="14"/>
  <c r="CU345" i="14"/>
  <c r="CT345" i="14"/>
  <c r="DR371" i="12"/>
  <c r="DQ371" i="12"/>
  <c r="CV345" i="14" l="1"/>
  <c r="CZ345" i="14"/>
  <c r="CY345" i="14"/>
  <c r="DS371" i="12"/>
  <c r="DT371" i="12" s="1"/>
  <c r="DY371" i="12" s="1"/>
  <c r="DA345" i="14" l="1"/>
  <c r="DB345" i="14" s="1"/>
  <c r="DX371" i="12"/>
  <c r="DU371" i="12"/>
  <c r="DV371" i="12"/>
  <c r="DF345" i="14" l="1"/>
  <c r="DG345" i="14"/>
  <c r="DD345" i="14"/>
  <c r="DC345" i="14"/>
  <c r="DW371" i="12"/>
  <c r="DZ371" i="12" s="1"/>
  <c r="DE345" i="14" l="1"/>
  <c r="DH345" i="14"/>
  <c r="DI345" i="14"/>
  <c r="EA371" i="12"/>
  <c r="EB371" i="12" s="1"/>
  <c r="EC371" i="12" s="1"/>
  <c r="ED371" i="12" s="1"/>
  <c r="DJ345" i="14" l="1"/>
  <c r="DK345" i="14" s="1"/>
  <c r="EH371" i="12"/>
  <c r="EE371" i="12"/>
  <c r="EF371" i="12" s="1"/>
  <c r="EG371" i="12"/>
  <c r="DO345" i="14" l="1"/>
  <c r="DP345" i="14"/>
  <c r="DL345" i="14"/>
  <c r="DM345" i="14"/>
  <c r="EJ371" i="12"/>
  <c r="EI371" i="12"/>
  <c r="DN345" i="14" l="1"/>
  <c r="EK371" i="12"/>
  <c r="EL371" i="12" s="1"/>
  <c r="EQ371" i="12" s="1"/>
  <c r="DQ345" i="14" l="1"/>
  <c r="DR345" i="14"/>
  <c r="EN371" i="12"/>
  <c r="EM371" i="12"/>
  <c r="EO371" i="12" s="1"/>
  <c r="EP371" i="12"/>
  <c r="DS345" i="14" l="1"/>
  <c r="DT345" i="14" s="1"/>
  <c r="DU345" i="14" s="1"/>
  <c r="ES371" i="12"/>
  <c r="ER371" i="12"/>
  <c r="ET371" i="12" s="1"/>
  <c r="EU371" i="12" s="1"/>
  <c r="DX345" i="14" l="1"/>
  <c r="DY345" i="14"/>
  <c r="DV345" i="14"/>
  <c r="DW345" i="14" s="1"/>
  <c r="EZ371" i="12"/>
  <c r="EY371" i="12"/>
  <c r="EW371" i="12"/>
  <c r="EV371" i="12"/>
  <c r="EA345" i="14" l="1"/>
  <c r="DZ345" i="14"/>
  <c r="EX371" i="12"/>
  <c r="FA371" i="12" s="1"/>
  <c r="EB345" i="14" l="1"/>
  <c r="EC345" i="14" s="1"/>
  <c r="FB371" i="12"/>
  <c r="FC371" i="12" s="1"/>
  <c r="FD371" i="12" s="1"/>
  <c r="FF371" i="12" s="1"/>
  <c r="EG345" i="14" l="1"/>
  <c r="EH345" i="14"/>
  <c r="EE345" i="14"/>
  <c r="ED345" i="14"/>
  <c r="FE371" i="12"/>
  <c r="FG371" i="12" s="1"/>
  <c r="FI371" i="12"/>
  <c r="FH371" i="12"/>
  <c r="EF345" i="14" l="1"/>
  <c r="EJ345" i="14"/>
  <c r="EI345" i="14"/>
  <c r="FK371" i="12"/>
  <c r="FJ371" i="12"/>
  <c r="EK345" i="14" l="1"/>
  <c r="EL345" i="14" s="1"/>
  <c r="FL371" i="12"/>
  <c r="FM371" i="12" s="1"/>
  <c r="FR371" i="12" s="1"/>
  <c r="EP345" i="14" l="1"/>
  <c r="EQ345" i="14"/>
  <c r="EN345" i="14"/>
  <c r="EM345" i="14"/>
  <c r="FO371" i="12"/>
  <c r="FN371" i="12"/>
  <c r="FP371" i="12" s="1"/>
  <c r="FQ371" i="12"/>
  <c r="EO345" i="14" l="1"/>
  <c r="ER345" i="14"/>
  <c r="ES345" i="14"/>
  <c r="FS371" i="12"/>
  <c r="FT371" i="12"/>
  <c r="ET345" i="14" l="1"/>
  <c r="EU345" i="14" s="1"/>
  <c r="EV345" i="14" s="1"/>
  <c r="FU371" i="12"/>
  <c r="FV371" i="12" s="1"/>
  <c r="FX371" i="12" s="1"/>
  <c r="EY345" i="14" l="1"/>
  <c r="EZ345" i="14"/>
  <c r="EW345" i="14"/>
  <c r="EX345" i="14" s="1"/>
  <c r="GA371" i="12"/>
  <c r="FZ371" i="12"/>
  <c r="FW371" i="12"/>
  <c r="FY371" i="12" s="1"/>
  <c r="FB345" i="14" l="1"/>
  <c r="FA345" i="14"/>
  <c r="GB371" i="12"/>
  <c r="GC371" i="12"/>
  <c r="FC345" i="14" l="1"/>
  <c r="FD345" i="14" s="1"/>
  <c r="FF345" i="14" s="1"/>
  <c r="GD371" i="12"/>
  <c r="GE371" i="12" s="1"/>
  <c r="GJ371" i="12" s="1"/>
  <c r="FH345" i="14" l="1"/>
  <c r="FI345" i="14"/>
  <c r="FE345" i="14"/>
  <c r="FG345" i="14" s="1"/>
  <c r="GI371" i="12"/>
  <c r="GG371" i="12"/>
  <c r="GF371" i="12"/>
  <c r="FK345" i="14" l="1"/>
  <c r="FJ345" i="14"/>
  <c r="GH371" i="12"/>
  <c r="GL371" i="12" s="1"/>
  <c r="FL345" i="14" l="1"/>
  <c r="FM345" i="14" s="1"/>
  <c r="GK371" i="12"/>
  <c r="GM371" i="12" s="1"/>
  <c r="GN371" i="12" s="1"/>
  <c r="GR371" i="12" s="1"/>
  <c r="FQ345" i="14" l="1"/>
  <c r="FR345" i="14"/>
  <c r="FO345" i="14"/>
  <c r="FN345" i="14"/>
  <c r="GO371" i="12"/>
  <c r="GP371" i="12"/>
  <c r="GS371" i="12"/>
  <c r="GQ371" i="12"/>
  <c r="GT371" i="12" s="1"/>
  <c r="FP345" i="14" l="1"/>
  <c r="FS345" i="14"/>
  <c r="FT345" i="14"/>
  <c r="GU371" i="12"/>
  <c r="GV371" i="12" s="1"/>
  <c r="GW371" i="12" s="1"/>
  <c r="FU345" i="14" l="1"/>
  <c r="FV345" i="14" s="1"/>
  <c r="HA371" i="12"/>
  <c r="GX371" i="12"/>
  <c r="HB371" i="12"/>
  <c r="GY371" i="12"/>
  <c r="FZ345" i="14" l="1"/>
  <c r="GA345" i="14"/>
  <c r="FW345" i="14"/>
  <c r="FX345" i="14"/>
  <c r="GZ371" i="12"/>
  <c r="FY345" i="14" l="1"/>
  <c r="HD371" i="12"/>
  <c r="M371" i="12"/>
  <c r="HC371" i="12"/>
  <c r="GC345" i="14" l="1"/>
  <c r="GB345" i="14"/>
  <c r="O373" i="12"/>
  <c r="O372" i="12" s="1"/>
  <c r="C371" i="12"/>
  <c r="M372" i="12"/>
  <c r="C372" i="12" s="1"/>
  <c r="HE371" i="12"/>
  <c r="HF371" i="12" s="1"/>
  <c r="P373" i="12"/>
  <c r="R373" i="12" s="1"/>
  <c r="GD345" i="14" l="1"/>
  <c r="GE345" i="14" s="1"/>
  <c r="GG345" i="14" s="1"/>
  <c r="F372" i="12"/>
  <c r="H372" i="12" s="1"/>
  <c r="G372" i="12"/>
  <c r="I372" i="12" s="1"/>
  <c r="F371" i="12"/>
  <c r="H371" i="12" s="1"/>
  <c r="G371" i="12"/>
  <c r="I371" i="12" s="1"/>
  <c r="Q373" i="12"/>
  <c r="S373" i="12" s="1"/>
  <c r="T373" i="12"/>
  <c r="U373" i="12"/>
  <c r="GI345" i="14" l="1"/>
  <c r="GJ345" i="14"/>
  <c r="GF345" i="14"/>
  <c r="GH345" i="14" s="1"/>
  <c r="W373" i="12"/>
  <c r="V373" i="12"/>
  <c r="GK345" i="14" l="1"/>
  <c r="GL345" i="14"/>
  <c r="X373" i="12"/>
  <c r="Y373" i="12" s="1"/>
  <c r="Z373" i="12" s="1"/>
  <c r="GM345" i="14" l="1"/>
  <c r="GN345" i="14" s="1"/>
  <c r="AA373" i="12"/>
  <c r="AD373" i="12"/>
  <c r="AC373" i="12"/>
  <c r="AB373" i="12"/>
  <c r="GR345" i="14" l="1"/>
  <c r="GS345" i="14"/>
  <c r="GO345" i="14"/>
  <c r="GP345" i="14"/>
  <c r="AE373" i="12"/>
  <c r="AF373" i="12"/>
  <c r="GQ345" i="14" l="1"/>
  <c r="AG373" i="12"/>
  <c r="AH373" i="12" s="1"/>
  <c r="AJ373" i="12" s="1"/>
  <c r="GU345" i="14" l="1"/>
  <c r="GT345" i="14"/>
  <c r="AI373" i="12"/>
  <c r="AK373" i="12" s="1"/>
  <c r="AM373" i="12"/>
  <c r="AL373" i="12"/>
  <c r="GV345" i="14" l="1"/>
  <c r="GW345" i="14" s="1"/>
  <c r="AN373" i="12"/>
  <c r="AO373" i="12"/>
  <c r="HA345" i="14" l="1"/>
  <c r="HB345" i="14"/>
  <c r="GY345" i="14"/>
  <c r="GX345" i="14"/>
  <c r="GZ345" i="14" s="1"/>
  <c r="AP373" i="12"/>
  <c r="AQ373" i="12" s="1"/>
  <c r="AR373" i="12" s="1"/>
  <c r="M345" i="14" l="1"/>
  <c r="HD345" i="14"/>
  <c r="HC345" i="14"/>
  <c r="HE345" i="14" s="1"/>
  <c r="HF345" i="14" s="1"/>
  <c r="AV373" i="12"/>
  <c r="AU373" i="12"/>
  <c r="AS373" i="12"/>
  <c r="AT373" i="12" s="1"/>
  <c r="M346" i="14" l="1"/>
  <c r="C346" i="14" s="1"/>
  <c r="O347" i="14"/>
  <c r="C345" i="14"/>
  <c r="AX373" i="12"/>
  <c r="AW373" i="12"/>
  <c r="O346" i="14" l="1"/>
  <c r="P347" i="14"/>
  <c r="R347" i="14" s="1"/>
  <c r="F345" i="14"/>
  <c r="H345" i="14" s="1"/>
  <c r="G345" i="14"/>
  <c r="I345" i="14" s="1"/>
  <c r="G346" i="14"/>
  <c r="I346" i="14" s="1"/>
  <c r="F346" i="14"/>
  <c r="H346" i="14" s="1"/>
  <c r="AY373" i="12"/>
  <c r="AZ373" i="12" s="1"/>
  <c r="BE373" i="12" s="1"/>
  <c r="Q347" i="14" l="1"/>
  <c r="S347" i="14" s="1"/>
  <c r="T347" i="14"/>
  <c r="U347" i="14"/>
  <c r="BA373" i="12"/>
  <c r="BD373" i="12"/>
  <c r="BB373" i="12"/>
  <c r="W347" i="14" l="1"/>
  <c r="V347" i="14"/>
  <c r="BC373" i="12"/>
  <c r="BF373" i="12" s="1"/>
  <c r="X347" i="14" l="1"/>
  <c r="Y347" i="14" s="1"/>
  <c r="BG373" i="12"/>
  <c r="BH373" i="12" s="1"/>
  <c r="BI373" i="12" s="1"/>
  <c r="BJ373" i="12" s="1"/>
  <c r="AC347" i="14" l="1"/>
  <c r="AD347" i="14"/>
  <c r="AA347" i="14"/>
  <c r="Z347" i="14"/>
  <c r="BN373" i="12"/>
  <c r="BM373" i="12"/>
  <c r="BK373" i="12"/>
  <c r="BL373" i="12" s="1"/>
  <c r="BO373" i="12" s="1"/>
  <c r="AB347" i="14" l="1"/>
  <c r="AF347" i="14" s="1"/>
  <c r="AE347" i="14"/>
  <c r="BP373" i="12"/>
  <c r="BQ373" i="12" s="1"/>
  <c r="BR373" i="12" s="1"/>
  <c r="AG347" i="14" l="1"/>
  <c r="AH347" i="14" s="1"/>
  <c r="AJ347" i="14" s="1"/>
  <c r="BT373" i="12"/>
  <c r="BW373" i="12"/>
  <c r="BS373" i="12"/>
  <c r="BV373" i="12"/>
  <c r="AL347" i="14" l="1"/>
  <c r="AM347" i="14"/>
  <c r="AI347" i="14"/>
  <c r="AK347" i="14" s="1"/>
  <c r="BU373" i="12"/>
  <c r="BY373" i="12" s="1"/>
  <c r="AN347" i="14" l="1"/>
  <c r="AO347" i="14"/>
  <c r="BX373" i="12"/>
  <c r="BZ373" i="12" s="1"/>
  <c r="CA373" i="12" s="1"/>
  <c r="CB373" i="12" s="1"/>
  <c r="AP347" i="14" l="1"/>
  <c r="AQ347" i="14" s="1"/>
  <c r="AR347" i="14" s="1"/>
  <c r="CF373" i="12"/>
  <c r="CE373" i="12"/>
  <c r="CC373" i="12"/>
  <c r="CD373" i="12" s="1"/>
  <c r="CG373" i="12" s="1"/>
  <c r="AU347" i="14" l="1"/>
  <c r="AV347" i="14"/>
  <c r="AS347" i="14"/>
  <c r="AT347" i="14" s="1"/>
  <c r="CH373" i="12"/>
  <c r="CI373" i="12" s="1"/>
  <c r="CJ373" i="12" s="1"/>
  <c r="CL373" i="12" s="1"/>
  <c r="AW347" i="14" l="1"/>
  <c r="AX347" i="14"/>
  <c r="CK373" i="12"/>
  <c r="CM373" i="12" s="1"/>
  <c r="CN373" i="12"/>
  <c r="CO373" i="12"/>
  <c r="AY347" i="14" l="1"/>
  <c r="AZ347" i="14" s="1"/>
  <c r="BA347" i="14" s="1"/>
  <c r="CP373" i="12"/>
  <c r="CQ373" i="12"/>
  <c r="BD347" i="14" l="1"/>
  <c r="BE347" i="14"/>
  <c r="BB347" i="14"/>
  <c r="BC347" i="14" s="1"/>
  <c r="CR373" i="12"/>
  <c r="CS373" i="12" s="1"/>
  <c r="CU373" i="12" s="1"/>
  <c r="BF347" i="14" l="1"/>
  <c r="BG347" i="14"/>
  <c r="CT373" i="12"/>
  <c r="CV373" i="12" s="1"/>
  <c r="CX373" i="12"/>
  <c r="CW373" i="12"/>
  <c r="BH347" i="14" l="1"/>
  <c r="BI347" i="14" s="1"/>
  <c r="CZ373" i="12"/>
  <c r="CY373" i="12"/>
  <c r="BM347" i="14" l="1"/>
  <c r="BN347" i="14"/>
  <c r="BJ347" i="14"/>
  <c r="BK347" i="14"/>
  <c r="DA373" i="12"/>
  <c r="DB373" i="12" s="1"/>
  <c r="DG373" i="12" s="1"/>
  <c r="BL347" i="14" l="1"/>
  <c r="DD373" i="12"/>
  <c r="DC373" i="12"/>
  <c r="DE373" i="12" s="1"/>
  <c r="DF373" i="12"/>
  <c r="BO347" i="14" l="1"/>
  <c r="BP347" i="14"/>
  <c r="DH373" i="12"/>
  <c r="DI373" i="12"/>
  <c r="BQ347" i="14" l="1"/>
  <c r="BR347" i="14" s="1"/>
  <c r="BS347" i="14" s="1"/>
  <c r="DJ373" i="12"/>
  <c r="DK373" i="12" s="1"/>
  <c r="DL373" i="12" s="1"/>
  <c r="BV347" i="14" l="1"/>
  <c r="BW347" i="14"/>
  <c r="BT347" i="14"/>
  <c r="BU347" i="14" s="1"/>
  <c r="DP373" i="12"/>
  <c r="DO373" i="12"/>
  <c r="DM373" i="12"/>
  <c r="DN373" i="12" s="1"/>
  <c r="BY347" i="14" l="1"/>
  <c r="BX347" i="14"/>
  <c r="DQ373" i="12"/>
  <c r="DR373" i="12"/>
  <c r="BZ347" i="14" l="1"/>
  <c r="CA347" i="14" s="1"/>
  <c r="CC347" i="14" s="1"/>
  <c r="DS373" i="12"/>
  <c r="DT373" i="12" s="1"/>
  <c r="DY373" i="12" s="1"/>
  <c r="CE347" i="14" l="1"/>
  <c r="CF347" i="14"/>
  <c r="CB347" i="14"/>
  <c r="CD347" i="14" s="1"/>
  <c r="DU373" i="12"/>
  <c r="DV373" i="12"/>
  <c r="DX373" i="12"/>
  <c r="CH347" i="14" l="1"/>
  <c r="CG347" i="14"/>
  <c r="DW373" i="12"/>
  <c r="EA373" i="12" s="1"/>
  <c r="CI347" i="14" l="1"/>
  <c r="CJ347" i="14" s="1"/>
  <c r="DZ373" i="12"/>
  <c r="EB373" i="12" s="1"/>
  <c r="EC373" i="12" s="1"/>
  <c r="EH373" i="12" s="1"/>
  <c r="CN347" i="14" l="1"/>
  <c r="CO347" i="14"/>
  <c r="CL347" i="14"/>
  <c r="CK347" i="14"/>
  <c r="EE373" i="12"/>
  <c r="ED373" i="12"/>
  <c r="EG373" i="12"/>
  <c r="CM347" i="14" l="1"/>
  <c r="CP347" i="14" s="1"/>
  <c r="CQ347" i="14"/>
  <c r="EF373" i="12"/>
  <c r="EJ373" i="12" s="1"/>
  <c r="CR347" i="14" l="1"/>
  <c r="CS347" i="14" s="1"/>
  <c r="EI373" i="12"/>
  <c r="EK373" i="12" s="1"/>
  <c r="EL373" i="12" s="1"/>
  <c r="CW347" i="14" l="1"/>
  <c r="CX347" i="14"/>
  <c r="CU347" i="14"/>
  <c r="CT347" i="14"/>
  <c r="EQ373" i="12"/>
  <c r="EP373" i="12"/>
  <c r="EN373" i="12"/>
  <c r="EM373" i="12"/>
  <c r="CV347" i="14" l="1"/>
  <c r="CZ347" i="14"/>
  <c r="CY347" i="14"/>
  <c r="EO373" i="12"/>
  <c r="ER373" i="12" s="1"/>
  <c r="DA347" i="14" l="1"/>
  <c r="DB347" i="14" s="1"/>
  <c r="ES373" i="12"/>
  <c r="ET373" i="12" s="1"/>
  <c r="EU373" i="12" s="1"/>
  <c r="EY373" i="12" s="1"/>
  <c r="DF347" i="14" l="1"/>
  <c r="DG347" i="14"/>
  <c r="DD347" i="14"/>
  <c r="DC347" i="14"/>
  <c r="DE347" i="14" s="1"/>
  <c r="EV373" i="12"/>
  <c r="EW373" i="12"/>
  <c r="EX373" i="12" s="1"/>
  <c r="EZ373" i="12"/>
  <c r="DI347" i="14" l="1"/>
  <c r="DH347" i="14"/>
  <c r="FB373" i="12"/>
  <c r="FA373" i="12"/>
  <c r="DJ347" i="14" l="1"/>
  <c r="DK347" i="14" s="1"/>
  <c r="FC373" i="12"/>
  <c r="FD373" i="12" s="1"/>
  <c r="FI373" i="12" s="1"/>
  <c r="DO347" i="14" l="1"/>
  <c r="DP347" i="14"/>
  <c r="DM347" i="14"/>
  <c r="DL347" i="14"/>
  <c r="FF373" i="12"/>
  <c r="FE373" i="12"/>
  <c r="FH373" i="12"/>
  <c r="DN347" i="14" l="1"/>
  <c r="DR347" i="14"/>
  <c r="DQ347" i="14"/>
  <c r="FG373" i="12"/>
  <c r="FK373" i="12" s="1"/>
  <c r="FJ373" i="12"/>
  <c r="DS347" i="14" l="1"/>
  <c r="DT347" i="14" s="1"/>
  <c r="FL373" i="12"/>
  <c r="FM373" i="12" s="1"/>
  <c r="FN373" i="12" s="1"/>
  <c r="DX347" i="14" l="1"/>
  <c r="DY347" i="14"/>
  <c r="DV347" i="14"/>
  <c r="DU347" i="14"/>
  <c r="DW347" i="14" s="1"/>
  <c r="FO373" i="12"/>
  <c r="FP373" i="12" s="1"/>
  <c r="FQ373" i="12"/>
  <c r="FR373" i="12"/>
  <c r="DZ347" i="14" l="1"/>
  <c r="EA347" i="14"/>
  <c r="FS373" i="12"/>
  <c r="FT373" i="12"/>
  <c r="EB347" i="14" l="1"/>
  <c r="EC347" i="14" s="1"/>
  <c r="FU373" i="12"/>
  <c r="FV373" i="12" s="1"/>
  <c r="GA373" i="12" s="1"/>
  <c r="EG347" i="14" l="1"/>
  <c r="EH347" i="14"/>
  <c r="ED347" i="14"/>
  <c r="EE347" i="14"/>
  <c r="FZ373" i="12"/>
  <c r="FW373" i="12"/>
  <c r="FX373" i="12"/>
  <c r="EF347" i="14" l="1"/>
  <c r="FY373" i="12"/>
  <c r="GB373" i="12" s="1"/>
  <c r="EJ347" i="14" l="1"/>
  <c r="EI347" i="14"/>
  <c r="GC373" i="12"/>
  <c r="GD373" i="12" s="1"/>
  <c r="GE373" i="12" s="1"/>
  <c r="GI373" i="12" s="1"/>
  <c r="EK347" i="14" l="1"/>
  <c r="EL347" i="14" s="1"/>
  <c r="GJ373" i="12"/>
  <c r="GG373" i="12"/>
  <c r="GF373" i="12"/>
  <c r="EP347" i="14" l="1"/>
  <c r="EQ347" i="14"/>
  <c r="EN347" i="14"/>
  <c r="EM347" i="14"/>
  <c r="GH373" i="12"/>
  <c r="EO347" i="14" l="1"/>
  <c r="ES347" i="14"/>
  <c r="ER347" i="14"/>
  <c r="GL373" i="12"/>
  <c r="GK373" i="12"/>
  <c r="ET347" i="14" l="1"/>
  <c r="EU347" i="14" s="1"/>
  <c r="GM373" i="12"/>
  <c r="GN373" i="12" s="1"/>
  <c r="GP373" i="12" s="1"/>
  <c r="EY347" i="14" l="1"/>
  <c r="EZ347" i="14"/>
  <c r="EW347" i="14"/>
  <c r="EV347" i="14"/>
  <c r="EX347" i="14" s="1"/>
  <c r="GR373" i="12"/>
  <c r="GS373" i="12"/>
  <c r="GO373" i="12"/>
  <c r="GQ373" i="12" s="1"/>
  <c r="GT373" i="12" s="1"/>
  <c r="FB347" i="14" l="1"/>
  <c r="FA347" i="14"/>
  <c r="GU373" i="12"/>
  <c r="GV373" i="12" s="1"/>
  <c r="GW373" i="12" s="1"/>
  <c r="GY373" i="12" s="1"/>
  <c r="FC347" i="14" l="1"/>
  <c r="FD347" i="14" s="1"/>
  <c r="GX373" i="12"/>
  <c r="GZ373" i="12" s="1"/>
  <c r="M373" i="12" s="1"/>
  <c r="HA373" i="12"/>
  <c r="HB373" i="12"/>
  <c r="FH347" i="14" l="1"/>
  <c r="FI347" i="14"/>
  <c r="FF347" i="14"/>
  <c r="FE347" i="14"/>
  <c r="FG347" i="14" s="1"/>
  <c r="HC373" i="12"/>
  <c r="HD373" i="12"/>
  <c r="O375" i="12"/>
  <c r="C373" i="12"/>
  <c r="M374" i="12"/>
  <c r="C374" i="12" s="1"/>
  <c r="FJ347" i="14" l="1"/>
  <c r="FK347" i="14"/>
  <c r="HE373" i="12"/>
  <c r="HF373" i="12" s="1"/>
  <c r="F374" i="12"/>
  <c r="H374" i="12" s="1"/>
  <c r="G374" i="12"/>
  <c r="I374" i="12" s="1"/>
  <c r="F373" i="12"/>
  <c r="H373" i="12" s="1"/>
  <c r="G373" i="12"/>
  <c r="I373" i="12" s="1"/>
  <c r="P375" i="12"/>
  <c r="O374" i="12"/>
  <c r="FL347" i="14" l="1"/>
  <c r="FM347" i="14" s="1"/>
  <c r="R375" i="12"/>
  <c r="T375" i="12"/>
  <c r="Q375" i="12"/>
  <c r="S375" i="12" s="1"/>
  <c r="U375" i="12"/>
  <c r="FQ347" i="14" l="1"/>
  <c r="FR347" i="14"/>
  <c r="FN347" i="14"/>
  <c r="FO347" i="14"/>
  <c r="W375" i="12"/>
  <c r="V375" i="12"/>
  <c r="FP347" i="14" l="1"/>
  <c r="X375" i="12"/>
  <c r="Y375" i="12" s="1"/>
  <c r="FT347" i="14" l="1"/>
  <c r="FS347" i="14"/>
  <c r="AD375" i="12"/>
  <c r="AC375" i="12"/>
  <c r="AA375" i="12"/>
  <c r="Z375" i="12"/>
  <c r="FU347" i="14" l="1"/>
  <c r="FV347" i="14" s="1"/>
  <c r="AB375" i="12"/>
  <c r="AE375" i="12" s="1"/>
  <c r="FZ347" i="14" l="1"/>
  <c r="GA347" i="14"/>
  <c r="FX347" i="14"/>
  <c r="FW347" i="14"/>
  <c r="AF375" i="12"/>
  <c r="AG375" i="12" s="1"/>
  <c r="AH375" i="12" s="1"/>
  <c r="AL375" i="12" s="1"/>
  <c r="FY347" i="14" l="1"/>
  <c r="GC347" i="14"/>
  <c r="GB347" i="14"/>
  <c r="AJ375" i="12"/>
  <c r="AM375" i="12"/>
  <c r="AI375" i="12"/>
  <c r="AK375" i="12" s="1"/>
  <c r="GD347" i="14" l="1"/>
  <c r="GE347" i="14" s="1"/>
  <c r="GG347" i="14" s="1"/>
  <c r="AN375" i="12"/>
  <c r="AO375" i="12"/>
  <c r="GI347" i="14" l="1"/>
  <c r="GJ347" i="14"/>
  <c r="GF347" i="14"/>
  <c r="GH347" i="14" s="1"/>
  <c r="AP375" i="12"/>
  <c r="AQ375" i="12" s="1"/>
  <c r="GL347" i="14" l="1"/>
  <c r="GK347" i="14"/>
  <c r="AR375" i="12"/>
  <c r="AS375" i="12"/>
  <c r="AU375" i="12"/>
  <c r="AV375" i="12"/>
  <c r="GM347" i="14" l="1"/>
  <c r="GN347" i="14" s="1"/>
  <c r="AT375" i="12"/>
  <c r="GR347" i="14" l="1"/>
  <c r="GS347" i="14"/>
  <c r="GP347" i="14"/>
  <c r="GO347" i="14"/>
  <c r="AW375" i="12"/>
  <c r="AX375" i="12"/>
  <c r="GQ347" i="14" l="1"/>
  <c r="GT347" i="14"/>
  <c r="GU347" i="14"/>
  <c r="AY375" i="12"/>
  <c r="AZ375" i="12" s="1"/>
  <c r="GV347" i="14" l="1"/>
  <c r="GW347" i="14" s="1"/>
  <c r="GX347" i="14" s="1"/>
  <c r="BE375" i="12"/>
  <c r="BD375" i="12"/>
  <c r="BA375" i="12"/>
  <c r="BB375" i="12"/>
  <c r="HA347" i="14" l="1"/>
  <c r="HB347" i="14"/>
  <c r="GY347" i="14"/>
  <c r="GZ347" i="14" s="1"/>
  <c r="BC375" i="12"/>
  <c r="M347" i="14" l="1"/>
  <c r="HC347" i="14"/>
  <c r="HD347" i="14"/>
  <c r="BG375" i="12"/>
  <c r="BF375" i="12"/>
  <c r="HE347" i="14" l="1"/>
  <c r="HF347" i="14" s="1"/>
  <c r="O349" i="14"/>
  <c r="M348" i="14"/>
  <c r="C348" i="14" s="1"/>
  <c r="C347" i="14"/>
  <c r="BH375" i="12"/>
  <c r="BI375" i="12" s="1"/>
  <c r="BJ375" i="12" s="1"/>
  <c r="G348" i="14" l="1"/>
  <c r="I348" i="14" s="1"/>
  <c r="F348" i="14"/>
  <c r="H348" i="14" s="1"/>
  <c r="G347" i="14"/>
  <c r="I347" i="14" s="1"/>
  <c r="F347" i="14"/>
  <c r="H347" i="14" s="1"/>
  <c r="O348" i="14"/>
  <c r="P349" i="14"/>
  <c r="R349" i="14" s="1"/>
  <c r="BK375" i="12"/>
  <c r="BL375" i="12" s="1"/>
  <c r="BM375" i="12"/>
  <c r="BN375" i="12"/>
  <c r="T349" i="14" l="1"/>
  <c r="U349" i="14"/>
  <c r="Q349" i="14"/>
  <c r="S349" i="14" s="1"/>
  <c r="BP375" i="12"/>
  <c r="BO375" i="12"/>
  <c r="W349" i="14" l="1"/>
  <c r="V349" i="14"/>
  <c r="BQ375" i="12"/>
  <c r="BR375" i="12" s="1"/>
  <c r="BS375" i="12" s="1"/>
  <c r="X349" i="14" l="1"/>
  <c r="Y349" i="14" s="1"/>
  <c r="BT375" i="12"/>
  <c r="BV375" i="12"/>
  <c r="BW375" i="12"/>
  <c r="BU375" i="12"/>
  <c r="AC349" i="14" l="1"/>
  <c r="AD349" i="14"/>
  <c r="AA349" i="14"/>
  <c r="Z349" i="14"/>
  <c r="BY375" i="12"/>
  <c r="BX375" i="12"/>
  <c r="AB349" i="14" l="1"/>
  <c r="AF349" i="14"/>
  <c r="AE349" i="14"/>
  <c r="BZ375" i="12"/>
  <c r="CA375" i="12" s="1"/>
  <c r="CC375" i="12" s="1"/>
  <c r="AG349" i="14" l="1"/>
  <c r="AH349" i="14" s="1"/>
  <c r="CE375" i="12"/>
  <c r="CF375" i="12"/>
  <c r="CB375" i="12"/>
  <c r="CD375" i="12" s="1"/>
  <c r="CH375" i="12" s="1"/>
  <c r="AL349" i="14" l="1"/>
  <c r="AM349" i="14"/>
  <c r="AJ349" i="14"/>
  <c r="AI349" i="14"/>
  <c r="CG375" i="12"/>
  <c r="CI375" i="12" s="1"/>
  <c r="CJ375" i="12" s="1"/>
  <c r="CK375" i="12" s="1"/>
  <c r="AK349" i="14" l="1"/>
  <c r="AN349" i="14" s="1"/>
  <c r="AO349" i="14"/>
  <c r="CN375" i="12"/>
  <c r="CO375" i="12"/>
  <c r="CL375" i="12"/>
  <c r="CM375" i="12" s="1"/>
  <c r="CQ375" i="12" s="1"/>
  <c r="AP349" i="14" l="1"/>
  <c r="AQ349" i="14" s="1"/>
  <c r="CP375" i="12"/>
  <c r="CR375" i="12" s="1"/>
  <c r="CS375" i="12" s="1"/>
  <c r="CW375" i="12" s="1"/>
  <c r="AU349" i="14" l="1"/>
  <c r="AV349" i="14"/>
  <c r="AR349" i="14"/>
  <c r="AS349" i="14"/>
  <c r="CT375" i="12"/>
  <c r="CX375" i="12"/>
  <c r="CU375" i="12"/>
  <c r="AT349" i="14" l="1"/>
  <c r="CV375" i="12"/>
  <c r="AW349" i="14" l="1"/>
  <c r="AX349" i="14"/>
  <c r="CY375" i="12"/>
  <c r="CZ375" i="12"/>
  <c r="AY349" i="14" l="1"/>
  <c r="AZ349" i="14" s="1"/>
  <c r="DA375" i="12"/>
  <c r="DB375" i="12" s="1"/>
  <c r="BD349" i="14" l="1"/>
  <c r="BE349" i="14"/>
  <c r="BA349" i="14"/>
  <c r="BB349" i="14"/>
  <c r="DC375" i="12"/>
  <c r="DF375" i="12"/>
  <c r="DG375" i="12"/>
  <c r="DD375" i="12"/>
  <c r="DE375" i="12" s="1"/>
  <c r="BC349" i="14" l="1"/>
  <c r="DI375" i="12"/>
  <c r="DH375" i="12"/>
  <c r="BF349" i="14" l="1"/>
  <c r="BG349" i="14"/>
  <c r="DJ375" i="12"/>
  <c r="DK375" i="12" s="1"/>
  <c r="DL375" i="12" s="1"/>
  <c r="BH349" i="14" l="1"/>
  <c r="BI349" i="14" s="1"/>
  <c r="DM375" i="12"/>
  <c r="DO375" i="12"/>
  <c r="DP375" i="12"/>
  <c r="DN375" i="12"/>
  <c r="BM349" i="14" l="1"/>
  <c r="BN349" i="14"/>
  <c r="BJ349" i="14"/>
  <c r="BK349" i="14"/>
  <c r="DQ375" i="12"/>
  <c r="DR375" i="12"/>
  <c r="BL349" i="14" l="1"/>
  <c r="DS375" i="12"/>
  <c r="DT375" i="12" s="1"/>
  <c r="BO349" i="14" l="1"/>
  <c r="BP349" i="14"/>
  <c r="DY375" i="12"/>
  <c r="DX375" i="12"/>
  <c r="DU375" i="12"/>
  <c r="DV375" i="12"/>
  <c r="BQ349" i="14" l="1"/>
  <c r="BR349" i="14" s="1"/>
  <c r="DW375" i="12"/>
  <c r="EA375" i="12" s="1"/>
  <c r="BV349" i="14" l="1"/>
  <c r="BW349" i="14"/>
  <c r="BS349" i="14"/>
  <c r="BT349" i="14"/>
  <c r="DZ375" i="12"/>
  <c r="EB375" i="12" s="1"/>
  <c r="EC375" i="12" s="1"/>
  <c r="EE375" i="12" s="1"/>
  <c r="BU349" i="14" l="1"/>
  <c r="EH375" i="12"/>
  <c r="ED375" i="12"/>
  <c r="EF375" i="12" s="1"/>
  <c r="EG375" i="12"/>
  <c r="BY349" i="14" l="1"/>
  <c r="BX349" i="14"/>
  <c r="EI375" i="12"/>
  <c r="EJ375" i="12"/>
  <c r="BZ349" i="14" l="1"/>
  <c r="CA349" i="14" s="1"/>
  <c r="EK375" i="12"/>
  <c r="EL375" i="12" s="1"/>
  <c r="EM375" i="12" s="1"/>
  <c r="CE349" i="14" l="1"/>
  <c r="CF349" i="14"/>
  <c r="CC349" i="14"/>
  <c r="CB349" i="14"/>
  <c r="EN375" i="12"/>
  <c r="EP375" i="12"/>
  <c r="EO375" i="12"/>
  <c r="EQ375" i="12"/>
  <c r="CD349" i="14" l="1"/>
  <c r="CH349" i="14"/>
  <c r="CG349" i="14"/>
  <c r="ER375" i="12"/>
  <c r="ES375" i="12"/>
  <c r="CI349" i="14" l="1"/>
  <c r="CJ349" i="14" s="1"/>
  <c r="ET375" i="12"/>
  <c r="EU375" i="12" s="1"/>
  <c r="EZ375" i="12" s="1"/>
  <c r="CN349" i="14" l="1"/>
  <c r="CO349" i="14"/>
  <c r="CL349" i="14"/>
  <c r="CK349" i="14"/>
  <c r="EW375" i="12"/>
  <c r="EV375" i="12"/>
  <c r="EX375" i="12" s="1"/>
  <c r="EY375" i="12"/>
  <c r="CM349" i="14" l="1"/>
  <c r="CQ349" i="14"/>
  <c r="CP349" i="14"/>
  <c r="FB375" i="12"/>
  <c r="FA375" i="12"/>
  <c r="CR349" i="14" l="1"/>
  <c r="CS349" i="14" s="1"/>
  <c r="FC375" i="12"/>
  <c r="FD375" i="12" s="1"/>
  <c r="FF375" i="12" s="1"/>
  <c r="CW349" i="14" l="1"/>
  <c r="CX349" i="14"/>
  <c r="CU349" i="14"/>
  <c r="CT349" i="14"/>
  <c r="FE375" i="12"/>
  <c r="FG375" i="12" s="1"/>
  <c r="FH375" i="12"/>
  <c r="FI375" i="12"/>
  <c r="FK375" i="12" s="1"/>
  <c r="FJ375" i="12"/>
  <c r="CV349" i="14" l="1"/>
  <c r="CY349" i="14"/>
  <c r="CZ349" i="14"/>
  <c r="FL375" i="12"/>
  <c r="FM375" i="12" s="1"/>
  <c r="FO375" i="12" s="1"/>
  <c r="FR375" i="12"/>
  <c r="FN375" i="12"/>
  <c r="DA349" i="14" l="1"/>
  <c r="DB349" i="14" s="1"/>
  <c r="DC349" i="14" s="1"/>
  <c r="FQ375" i="12"/>
  <c r="FP375" i="12"/>
  <c r="FS375" i="12" s="1"/>
  <c r="DF349" i="14" l="1"/>
  <c r="DG349" i="14"/>
  <c r="DD349" i="14"/>
  <c r="DE349" i="14" s="1"/>
  <c r="FT375" i="12"/>
  <c r="FU375" i="12" s="1"/>
  <c r="FV375" i="12" s="1"/>
  <c r="FW375" i="12" s="1"/>
  <c r="DI349" i="14" l="1"/>
  <c r="DH349" i="14"/>
  <c r="FX375" i="12"/>
  <c r="FY375" i="12" s="1"/>
  <c r="FZ375" i="12"/>
  <c r="GA375" i="12"/>
  <c r="DJ349" i="14" l="1"/>
  <c r="DK349" i="14" s="1"/>
  <c r="DM349" i="14" s="1"/>
  <c r="GB375" i="12"/>
  <c r="GC375" i="12"/>
  <c r="DO349" i="14" l="1"/>
  <c r="DP349" i="14"/>
  <c r="DL349" i="14"/>
  <c r="DN349" i="14" s="1"/>
  <c r="GD375" i="12"/>
  <c r="GE375" i="12" s="1"/>
  <c r="GJ375" i="12" s="1"/>
  <c r="DR349" i="14" l="1"/>
  <c r="DQ349" i="14"/>
  <c r="GI375" i="12"/>
  <c r="GF375" i="12"/>
  <c r="GG375" i="12"/>
  <c r="DS349" i="14" l="1"/>
  <c r="DT349" i="14" s="1"/>
  <c r="DV349" i="14" s="1"/>
  <c r="GH375" i="12"/>
  <c r="GL375" i="12" s="1"/>
  <c r="DX349" i="14" l="1"/>
  <c r="DY349" i="14"/>
  <c r="DU349" i="14"/>
  <c r="DW349" i="14" s="1"/>
  <c r="GK375" i="12"/>
  <c r="GM375" i="12" s="1"/>
  <c r="GN375" i="12" s="1"/>
  <c r="GP375" i="12" s="1"/>
  <c r="EA349" i="14" l="1"/>
  <c r="DZ349" i="14"/>
  <c r="GS375" i="12"/>
  <c r="GO375" i="12"/>
  <c r="GQ375" i="12" s="1"/>
  <c r="GR375" i="12"/>
  <c r="EB349" i="14" l="1"/>
  <c r="EC349" i="14" s="1"/>
  <c r="GU375" i="12"/>
  <c r="GT375" i="12"/>
  <c r="EG349" i="14" l="1"/>
  <c r="EH349" i="14"/>
  <c r="ED349" i="14"/>
  <c r="EE349" i="14"/>
  <c r="GV375" i="12"/>
  <c r="GW375" i="12" s="1"/>
  <c r="HA375" i="12" s="1"/>
  <c r="EF349" i="14" l="1"/>
  <c r="HB375" i="12"/>
  <c r="GX375" i="12"/>
  <c r="GY375" i="12"/>
  <c r="EJ349" i="14" l="1"/>
  <c r="EI349" i="14"/>
  <c r="GZ375" i="12"/>
  <c r="EK349" i="14" l="1"/>
  <c r="EL349" i="14" s="1"/>
  <c r="HC375" i="12"/>
  <c r="M375" i="12"/>
  <c r="HD375" i="12"/>
  <c r="EP349" i="14" l="1"/>
  <c r="EQ349" i="14"/>
  <c r="EN349" i="14"/>
  <c r="EM349" i="14"/>
  <c r="C375" i="12"/>
  <c r="M376" i="12"/>
  <c r="C376" i="12" s="1"/>
  <c r="O377" i="12"/>
  <c r="HE375" i="12"/>
  <c r="HF375" i="12" s="1"/>
  <c r="EO349" i="14" l="1"/>
  <c r="ES349" i="14"/>
  <c r="ER349" i="14"/>
  <c r="F376" i="12"/>
  <c r="H376" i="12" s="1"/>
  <c r="G376" i="12"/>
  <c r="I376" i="12" s="1"/>
  <c r="O376" i="12"/>
  <c r="R377" i="12"/>
  <c r="P377" i="12"/>
  <c r="G375" i="12"/>
  <c r="I375" i="12" s="1"/>
  <c r="F375" i="12"/>
  <c r="H375" i="12" s="1"/>
  <c r="ET349" i="14" l="1"/>
  <c r="EU349" i="14" s="1"/>
  <c r="Q377" i="12"/>
  <c r="S377" i="12" s="1"/>
  <c r="U377" i="12"/>
  <c r="T377" i="12"/>
  <c r="EY349" i="14" l="1"/>
  <c r="EZ349" i="14"/>
  <c r="EW349" i="14"/>
  <c r="EV349" i="14"/>
  <c r="V377" i="12"/>
  <c r="W377" i="12"/>
  <c r="X377" i="12" s="1"/>
  <c r="Y377" i="12" s="1"/>
  <c r="EX349" i="14" l="1"/>
  <c r="FA349" i="14"/>
  <c r="FB349" i="14"/>
  <c r="AC377" i="12"/>
  <c r="AD377" i="12"/>
  <c r="AA377" i="12"/>
  <c r="Z377" i="12"/>
  <c r="AB377" i="12" s="1"/>
  <c r="AE377" i="12" s="1"/>
  <c r="FC349" i="14" l="1"/>
  <c r="FD349" i="14" s="1"/>
  <c r="AF377" i="12"/>
  <c r="AG377" i="12" s="1"/>
  <c r="AH377" i="12" s="1"/>
  <c r="AL377" i="12" s="1"/>
  <c r="FH349" i="14" l="1"/>
  <c r="FI349" i="14"/>
  <c r="FE349" i="14"/>
  <c r="FF349" i="14"/>
  <c r="AJ377" i="12"/>
  <c r="AM377" i="12"/>
  <c r="AI377" i="12"/>
  <c r="AK377" i="12" s="1"/>
  <c r="AN377" i="12" s="1"/>
  <c r="FG349" i="14" l="1"/>
  <c r="AO377" i="12"/>
  <c r="AP377" i="12" s="1"/>
  <c r="AQ377" i="12" s="1"/>
  <c r="AS377" i="12" s="1"/>
  <c r="FK349" i="14" l="1"/>
  <c r="FJ349" i="14"/>
  <c r="AR377" i="12"/>
  <c r="AV377" i="12"/>
  <c r="AU377" i="12"/>
  <c r="AT377" i="12"/>
  <c r="FL349" i="14" l="1"/>
  <c r="FM349" i="14" s="1"/>
  <c r="AW377" i="12"/>
  <c r="AX377" i="12"/>
  <c r="FQ349" i="14" l="1"/>
  <c r="FR349" i="14"/>
  <c r="FO349" i="14"/>
  <c r="FN349" i="14"/>
  <c r="FP349" i="14" s="1"/>
  <c r="AY377" i="12"/>
  <c r="AZ377" i="12" s="1"/>
  <c r="BA377" i="12" s="1"/>
  <c r="FS349" i="14" l="1"/>
  <c r="FT349" i="14"/>
  <c r="BE377" i="12"/>
  <c r="BD377" i="12"/>
  <c r="BB377" i="12"/>
  <c r="BC377" i="12" s="1"/>
  <c r="FU349" i="14" l="1"/>
  <c r="FV349" i="14" s="1"/>
  <c r="BG377" i="12"/>
  <c r="BF377" i="12"/>
  <c r="FZ349" i="14" l="1"/>
  <c r="GA349" i="14"/>
  <c r="FW349" i="14"/>
  <c r="FX349" i="14"/>
  <c r="BH377" i="12"/>
  <c r="BI377" i="12" s="1"/>
  <c r="BN377" i="12" s="1"/>
  <c r="FY349" i="14" l="1"/>
  <c r="BM377" i="12"/>
  <c r="BK377" i="12"/>
  <c r="BJ377" i="12"/>
  <c r="GB349" i="14" l="1"/>
  <c r="GC349" i="14"/>
  <c r="BL377" i="12"/>
  <c r="BO377" i="12" s="1"/>
  <c r="GD349" i="14" l="1"/>
  <c r="GE349" i="14" s="1"/>
  <c r="BP377" i="12"/>
  <c r="BQ377" i="12" s="1"/>
  <c r="BR377" i="12" s="1"/>
  <c r="GI349" i="14" l="1"/>
  <c r="GJ349" i="14"/>
  <c r="GF349" i="14"/>
  <c r="GG349" i="14"/>
  <c r="BV377" i="12"/>
  <c r="BS377" i="12"/>
  <c r="BW377" i="12"/>
  <c r="BT377" i="12"/>
  <c r="GH349" i="14" l="1"/>
  <c r="BU377" i="12"/>
  <c r="BY377" i="12" s="1"/>
  <c r="GK349" i="14" l="1"/>
  <c r="GL349" i="14"/>
  <c r="BX377" i="12"/>
  <c r="BZ377" i="12" s="1"/>
  <c r="CA377" i="12" s="1"/>
  <c r="CC377" i="12" s="1"/>
  <c r="GM349" i="14" l="1"/>
  <c r="GN349" i="14" s="1"/>
  <c r="CB377" i="12"/>
  <c r="CD377" i="12" s="1"/>
  <c r="CE377" i="12"/>
  <c r="CF377" i="12"/>
  <c r="GR349" i="14" l="1"/>
  <c r="GS349" i="14"/>
  <c r="GO349" i="14"/>
  <c r="GP349" i="14"/>
  <c r="CG377" i="12"/>
  <c r="CH377" i="12"/>
  <c r="GQ349" i="14" l="1"/>
  <c r="CI377" i="12"/>
  <c r="CJ377" i="12" s="1"/>
  <c r="CL377" i="12" s="1"/>
  <c r="GU349" i="14" l="1"/>
  <c r="GT349" i="14"/>
  <c r="CN377" i="12"/>
  <c r="CO377" i="12"/>
  <c r="CK377" i="12"/>
  <c r="CM377" i="12" s="1"/>
  <c r="CQ377" i="12" s="1"/>
  <c r="GV349" i="14" l="1"/>
  <c r="GW349" i="14" s="1"/>
  <c r="CP377" i="12"/>
  <c r="CR377" i="12" s="1"/>
  <c r="CS377" i="12" s="1"/>
  <c r="CX377" i="12" s="1"/>
  <c r="HA349" i="14" l="1"/>
  <c r="HB349" i="14"/>
  <c r="GY349" i="14"/>
  <c r="GX349" i="14"/>
  <c r="CU377" i="12"/>
  <c r="CT377" i="12"/>
  <c r="CV377" i="12" s="1"/>
  <c r="CW377" i="12"/>
  <c r="GZ349" i="14" l="1"/>
  <c r="M349" i="14"/>
  <c r="HC349" i="14"/>
  <c r="HD349" i="14"/>
  <c r="CY377" i="12"/>
  <c r="CZ377" i="12"/>
  <c r="HE349" i="14" l="1"/>
  <c r="HF349" i="14" s="1"/>
  <c r="M350" i="14"/>
  <c r="C350" i="14" s="1"/>
  <c r="C349" i="14"/>
  <c r="O351" i="14"/>
  <c r="DA377" i="12"/>
  <c r="DB377" i="12" s="1"/>
  <c r="DF377" i="12" s="1"/>
  <c r="G349" i="14" l="1"/>
  <c r="I349" i="14" s="1"/>
  <c r="F349" i="14"/>
  <c r="H349" i="14" s="1"/>
  <c r="P351" i="14"/>
  <c r="R351" i="14" s="1"/>
  <c r="Q351" i="14"/>
  <c r="O350" i="14"/>
  <c r="F350" i="14"/>
  <c r="H350" i="14" s="1"/>
  <c r="G350" i="14"/>
  <c r="I350" i="14" s="1"/>
  <c r="DD377" i="12"/>
  <c r="DG377" i="12"/>
  <c r="DC377" i="12"/>
  <c r="DE377" i="12" s="1"/>
  <c r="S351" i="14" l="1"/>
  <c r="T351" i="14"/>
  <c r="U351" i="14"/>
  <c r="DH377" i="12"/>
  <c r="DI377" i="12"/>
  <c r="V351" i="14" l="1"/>
  <c r="W351" i="14"/>
  <c r="DJ377" i="12"/>
  <c r="DK377" i="12" s="1"/>
  <c r="X351" i="14" l="1"/>
  <c r="Y351" i="14" s="1"/>
  <c r="Z351" i="14" s="1"/>
  <c r="DO377" i="12"/>
  <c r="DP377" i="12"/>
  <c r="DL377" i="12"/>
  <c r="DM377" i="12"/>
  <c r="AC351" i="14" l="1"/>
  <c r="AD351" i="14"/>
  <c r="AA351" i="14"/>
  <c r="AB351" i="14" s="1"/>
  <c r="DN377" i="12"/>
  <c r="DR377" i="12" s="1"/>
  <c r="AF351" i="14" l="1"/>
  <c r="AE351" i="14"/>
  <c r="DQ377" i="12"/>
  <c r="DS377" i="12" s="1"/>
  <c r="DT377" i="12" s="1"/>
  <c r="DU377" i="12" s="1"/>
  <c r="AG351" i="14" l="1"/>
  <c r="AH351" i="14" s="1"/>
  <c r="DV377" i="12"/>
  <c r="DW377" i="12" s="1"/>
  <c r="DX377" i="12"/>
  <c r="DY377" i="12"/>
  <c r="AL351" i="14" l="1"/>
  <c r="AM351" i="14"/>
  <c r="AJ351" i="14"/>
  <c r="AI351" i="14"/>
  <c r="EA377" i="12"/>
  <c r="DZ377" i="12"/>
  <c r="AK351" i="14" l="1"/>
  <c r="AO351" i="14"/>
  <c r="AN351" i="14"/>
  <c r="EB377" i="12"/>
  <c r="EC377" i="12" s="1"/>
  <c r="EE377" i="12" s="1"/>
  <c r="AP351" i="14" l="1"/>
  <c r="AQ351" i="14" s="1"/>
  <c r="EG377" i="12"/>
  <c r="EH377" i="12"/>
  <c r="ED377" i="12"/>
  <c r="EF377" i="12" s="1"/>
  <c r="AU351" i="14" l="1"/>
  <c r="AV351" i="14"/>
  <c r="AS351" i="14"/>
  <c r="AR351" i="14"/>
  <c r="EJ377" i="12"/>
  <c r="EI377" i="12"/>
  <c r="AT351" i="14" l="1"/>
  <c r="AW351" i="14"/>
  <c r="AX351" i="14"/>
  <c r="EK377" i="12"/>
  <c r="EL377" i="12" s="1"/>
  <c r="EM377" i="12" s="1"/>
  <c r="AY351" i="14" l="1"/>
  <c r="AZ351" i="14" s="1"/>
  <c r="BA351" i="14" s="1"/>
  <c r="EN377" i="12"/>
  <c r="EQ377" i="12"/>
  <c r="EP377" i="12"/>
  <c r="EO377" i="12"/>
  <c r="ES377" i="12" s="1"/>
  <c r="BD351" i="14" l="1"/>
  <c r="BE351" i="14"/>
  <c r="BB351" i="14"/>
  <c r="BC351" i="14" s="1"/>
  <c r="ER377" i="12"/>
  <c r="ET377" i="12" s="1"/>
  <c r="EU377" i="12" s="1"/>
  <c r="EY377" i="12" s="1"/>
  <c r="BG351" i="14" l="1"/>
  <c r="BF351" i="14"/>
  <c r="EV377" i="12"/>
  <c r="EW377" i="12"/>
  <c r="EZ377" i="12"/>
  <c r="BH351" i="14" l="1"/>
  <c r="BI351" i="14" s="1"/>
  <c r="EX377" i="12"/>
  <c r="FA377" i="12" s="1"/>
  <c r="BM351" i="14" l="1"/>
  <c r="BN351" i="14"/>
  <c r="BK351" i="14"/>
  <c r="BJ351" i="14"/>
  <c r="FB377" i="12"/>
  <c r="FC377" i="12" s="1"/>
  <c r="FD377" i="12" s="1"/>
  <c r="FF377" i="12" s="1"/>
  <c r="BL351" i="14" l="1"/>
  <c r="BO351" i="14"/>
  <c r="BP351" i="14"/>
  <c r="FH377" i="12"/>
  <c r="FI377" i="12"/>
  <c r="FE377" i="12"/>
  <c r="FG377" i="12" s="1"/>
  <c r="BQ351" i="14" l="1"/>
  <c r="BR351" i="14" s="1"/>
  <c r="FK377" i="12"/>
  <c r="FJ377" i="12"/>
  <c r="BV351" i="14" l="1"/>
  <c r="BW351" i="14"/>
  <c r="BS351" i="14"/>
  <c r="BT351" i="14"/>
  <c r="FL377" i="12"/>
  <c r="FM377" i="12" s="1"/>
  <c r="FO377" i="12" s="1"/>
  <c r="BU351" i="14" l="1"/>
  <c r="FQ377" i="12"/>
  <c r="FN377" i="12"/>
  <c r="FP377" i="12" s="1"/>
  <c r="FS377" i="12" s="1"/>
  <c r="FR377" i="12"/>
  <c r="BY351" i="14" l="1"/>
  <c r="BX351" i="14"/>
  <c r="FT377" i="12"/>
  <c r="FU377" i="12" s="1"/>
  <c r="FV377" i="12" s="1"/>
  <c r="GA377" i="12" s="1"/>
  <c r="BZ351" i="14" l="1"/>
  <c r="CA351" i="14" s="1"/>
  <c r="FX377" i="12"/>
  <c r="FZ377" i="12"/>
  <c r="FW377" i="12"/>
  <c r="FY377" i="12" s="1"/>
  <c r="CE351" i="14" l="1"/>
  <c r="CF351" i="14"/>
  <c r="CC351" i="14"/>
  <c r="CB351" i="14"/>
  <c r="GC377" i="12"/>
  <c r="GB377" i="12"/>
  <c r="CD351" i="14" l="1"/>
  <c r="CH351" i="14"/>
  <c r="CG351" i="14"/>
  <c r="GD377" i="12"/>
  <c r="GE377" i="12" s="1"/>
  <c r="GG377" i="12" s="1"/>
  <c r="CI351" i="14" l="1"/>
  <c r="CJ351" i="14" s="1"/>
  <c r="GF377" i="12"/>
  <c r="GH377" i="12" s="1"/>
  <c r="GJ377" i="12"/>
  <c r="GI377" i="12"/>
  <c r="GK377" i="12" s="1"/>
  <c r="CN351" i="14" l="1"/>
  <c r="CO351" i="14"/>
  <c r="CL351" i="14"/>
  <c r="CK351" i="14"/>
  <c r="GL377" i="12"/>
  <c r="GM377" i="12" s="1"/>
  <c r="GN377" i="12" s="1"/>
  <c r="GR377" i="12" s="1"/>
  <c r="CM351" i="14" l="1"/>
  <c r="CQ351" i="14"/>
  <c r="CP351" i="14"/>
  <c r="GP377" i="12"/>
  <c r="GS377" i="12"/>
  <c r="GO377" i="12"/>
  <c r="GQ377" i="12" s="1"/>
  <c r="CR351" i="14" l="1"/>
  <c r="CS351" i="14" s="1"/>
  <c r="GT377" i="12"/>
  <c r="GU377" i="12"/>
  <c r="CW351" i="14" l="1"/>
  <c r="CX351" i="14"/>
  <c r="CU351" i="14"/>
  <c r="CT351" i="14"/>
  <c r="GV377" i="12"/>
  <c r="GW377" i="12" s="1"/>
  <c r="CV351" i="14" l="1"/>
  <c r="CZ351" i="14"/>
  <c r="CY351" i="14"/>
  <c r="GX377" i="12"/>
  <c r="HA377" i="12"/>
  <c r="HB377" i="12"/>
  <c r="GY377" i="12"/>
  <c r="DA351" i="14" l="1"/>
  <c r="DB351" i="14" s="1"/>
  <c r="GZ377" i="12"/>
  <c r="DF351" i="14" l="1"/>
  <c r="DG351" i="14"/>
  <c r="DD351" i="14"/>
  <c r="DC351" i="14"/>
  <c r="HD377" i="12"/>
  <c r="M377" i="12"/>
  <c r="HC377" i="12"/>
  <c r="DE351" i="14" l="1"/>
  <c r="DI351" i="14"/>
  <c r="DH351" i="14"/>
  <c r="O379" i="12"/>
  <c r="O378" i="12" s="1"/>
  <c r="C377" i="12"/>
  <c r="M378" i="12"/>
  <c r="C378" i="12" s="1"/>
  <c r="HE377" i="12"/>
  <c r="HF377" i="12" s="1"/>
  <c r="DJ351" i="14" l="1"/>
  <c r="DK351" i="14" s="1"/>
  <c r="DM351" i="14" s="1"/>
  <c r="P379" i="12"/>
  <c r="Q379" i="12" s="1"/>
  <c r="F378" i="12"/>
  <c r="H378" i="12" s="1"/>
  <c r="G378" i="12"/>
  <c r="I378" i="12" s="1"/>
  <c r="F377" i="12"/>
  <c r="H377" i="12" s="1"/>
  <c r="G377" i="12"/>
  <c r="I377" i="12" s="1"/>
  <c r="R379" i="12"/>
  <c r="S379" i="12" s="1"/>
  <c r="U379" i="12"/>
  <c r="T379" i="12"/>
  <c r="DO351" i="14" l="1"/>
  <c r="DP351" i="14"/>
  <c r="DL351" i="14"/>
  <c r="DN351" i="14" s="1"/>
  <c r="V379" i="12"/>
  <c r="W379" i="12"/>
  <c r="DQ351" i="14" l="1"/>
  <c r="DR351" i="14"/>
  <c r="X379" i="12"/>
  <c r="Y379" i="12" s="1"/>
  <c r="AA379" i="12" s="1"/>
  <c r="DS351" i="14" l="1"/>
  <c r="DT351" i="14" s="1"/>
  <c r="Z379" i="12"/>
  <c r="AB379" i="12" s="1"/>
  <c r="AC379" i="12"/>
  <c r="AD379" i="12"/>
  <c r="DX351" i="14" l="1"/>
  <c r="DY351" i="14"/>
  <c r="DU351" i="14"/>
  <c r="DV351" i="14"/>
  <c r="AF379" i="12"/>
  <c r="AE379" i="12"/>
  <c r="DW351" i="14" l="1"/>
  <c r="AG379" i="12"/>
  <c r="AH379" i="12" s="1"/>
  <c r="AL379" i="12" s="1"/>
  <c r="DZ351" i="14" l="1"/>
  <c r="EA351" i="14"/>
  <c r="AJ379" i="12"/>
  <c r="AI379" i="12"/>
  <c r="AM379" i="12"/>
  <c r="EB351" i="14" l="1"/>
  <c r="EC351" i="14" s="1"/>
  <c r="AK379" i="12"/>
  <c r="AN379" i="12" s="1"/>
  <c r="EG351" i="14" l="1"/>
  <c r="EH351" i="14"/>
  <c r="ED351" i="14"/>
  <c r="EE351" i="14"/>
  <c r="AO379" i="12"/>
  <c r="AP379" i="12" s="1"/>
  <c r="AQ379" i="12" s="1"/>
  <c r="AS379" i="12" s="1"/>
  <c r="EF351" i="14" l="1"/>
  <c r="AV379" i="12"/>
  <c r="AU379" i="12"/>
  <c r="AR379" i="12"/>
  <c r="AT379" i="12" s="1"/>
  <c r="EI351" i="14" l="1"/>
  <c r="EJ351" i="14"/>
  <c r="AW379" i="12"/>
  <c r="AX379" i="12"/>
  <c r="EK351" i="14" l="1"/>
  <c r="EL351" i="14" s="1"/>
  <c r="EM351" i="14" s="1"/>
  <c r="AY379" i="12"/>
  <c r="AZ379" i="12" s="1"/>
  <c r="BA379" i="12" s="1"/>
  <c r="EP351" i="14" l="1"/>
  <c r="EQ351" i="14"/>
  <c r="EN351" i="14"/>
  <c r="EO351" i="14" s="1"/>
  <c r="BB379" i="12"/>
  <c r="BC379" i="12" s="1"/>
  <c r="BD379" i="12"/>
  <c r="BE379" i="12"/>
  <c r="BG379" i="12" s="1"/>
  <c r="ER351" i="14" l="1"/>
  <c r="ES351" i="14"/>
  <c r="BF379" i="12"/>
  <c r="BH379" i="12" s="1"/>
  <c r="BI379" i="12" s="1"/>
  <c r="BJ379" i="12" s="1"/>
  <c r="ET351" i="14" l="1"/>
  <c r="EU351" i="14" s="1"/>
  <c r="BN379" i="12"/>
  <c r="BM379" i="12"/>
  <c r="BK379" i="12"/>
  <c r="BL379" i="12" s="1"/>
  <c r="BO379" i="12" s="1"/>
  <c r="EY351" i="14" l="1"/>
  <c r="EZ351" i="14"/>
  <c r="EV351" i="14"/>
  <c r="EW351" i="14"/>
  <c r="BP379" i="12"/>
  <c r="BQ379" i="12" s="1"/>
  <c r="BR379" i="12" s="1"/>
  <c r="BT379" i="12" s="1"/>
  <c r="EX351" i="14" l="1"/>
  <c r="BS379" i="12"/>
  <c r="BU379" i="12" s="1"/>
  <c r="BW379" i="12"/>
  <c r="BV379" i="12"/>
  <c r="FB351" i="14" l="1"/>
  <c r="FA351" i="14"/>
  <c r="BX379" i="12"/>
  <c r="BY379" i="12"/>
  <c r="FC351" i="14" l="1"/>
  <c r="FD351" i="14" s="1"/>
  <c r="BZ379" i="12"/>
  <c r="CA379" i="12" s="1"/>
  <c r="FH351" i="14" l="1"/>
  <c r="FI351" i="14"/>
  <c r="FF351" i="14"/>
  <c r="FE351" i="14"/>
  <c r="FG351" i="14" s="1"/>
  <c r="CB379" i="12"/>
  <c r="CF379" i="12"/>
  <c r="CE379" i="12"/>
  <c r="CC379" i="12"/>
  <c r="FJ351" i="14" l="1"/>
  <c r="FK351" i="14"/>
  <c r="CD379" i="12"/>
  <c r="CG379" i="12" s="1"/>
  <c r="FL351" i="14" l="1"/>
  <c r="FM351" i="14" s="1"/>
  <c r="CH379" i="12"/>
  <c r="CI379" i="12" s="1"/>
  <c r="CJ379" i="12" s="1"/>
  <c r="CK379" i="12" s="1"/>
  <c r="FQ351" i="14" l="1"/>
  <c r="FR351" i="14"/>
  <c r="FN351" i="14"/>
  <c r="FO351" i="14"/>
  <c r="CL379" i="12"/>
  <c r="CM379" i="12" s="1"/>
  <c r="CO379" i="12"/>
  <c r="CN379" i="12"/>
  <c r="FP351" i="14" l="1"/>
  <c r="CQ379" i="12"/>
  <c r="CP379" i="12"/>
  <c r="FT351" i="14" l="1"/>
  <c r="FS351" i="14"/>
  <c r="CR379" i="12"/>
  <c r="CS379" i="12" s="1"/>
  <c r="CU379" i="12" s="1"/>
  <c r="FU351" i="14" l="1"/>
  <c r="FV351" i="14" s="1"/>
  <c r="CW379" i="12"/>
  <c r="CT379" i="12"/>
  <c r="CV379" i="12" s="1"/>
  <c r="CX379" i="12"/>
  <c r="FZ351" i="14" l="1"/>
  <c r="GA351" i="14"/>
  <c r="FX351" i="14"/>
  <c r="FW351" i="14"/>
  <c r="FY351" i="14" s="1"/>
  <c r="CZ379" i="12"/>
  <c r="CY379" i="12"/>
  <c r="GC351" i="14" l="1"/>
  <c r="GB351" i="14"/>
  <c r="DA379" i="12"/>
  <c r="DB379" i="12" s="1"/>
  <c r="DD379" i="12" s="1"/>
  <c r="GD351" i="14" l="1"/>
  <c r="GE351" i="14" s="1"/>
  <c r="DF379" i="12"/>
  <c r="DG379" i="12"/>
  <c r="DC379" i="12"/>
  <c r="DE379" i="12" s="1"/>
  <c r="DH379" i="12" s="1"/>
  <c r="GI351" i="14" l="1"/>
  <c r="GJ351" i="14"/>
  <c r="GG351" i="14"/>
  <c r="GF351" i="14"/>
  <c r="DI379" i="12"/>
  <c r="DJ379" i="12" s="1"/>
  <c r="DK379" i="12" s="1"/>
  <c r="DM379" i="12" s="1"/>
  <c r="GH351" i="14" l="1"/>
  <c r="GK351" i="14"/>
  <c r="GL351" i="14"/>
  <c r="DL379" i="12"/>
  <c r="DN379" i="12" s="1"/>
  <c r="DP379" i="12"/>
  <c r="DO379" i="12"/>
  <c r="GM351" i="14" l="1"/>
  <c r="GN351" i="14" s="1"/>
  <c r="DQ379" i="12"/>
  <c r="DR379" i="12"/>
  <c r="GR351" i="14" l="1"/>
  <c r="GS351" i="14"/>
  <c r="GO351" i="14"/>
  <c r="GP351" i="14"/>
  <c r="DS379" i="12"/>
  <c r="DT379" i="12" s="1"/>
  <c r="DU379" i="12" s="1"/>
  <c r="GQ351" i="14" l="1"/>
  <c r="DV379" i="12"/>
  <c r="DW379" i="12" s="1"/>
  <c r="DY379" i="12"/>
  <c r="DX379" i="12"/>
  <c r="GU351" i="14" l="1"/>
  <c r="GT351" i="14"/>
  <c r="DZ379" i="12"/>
  <c r="EA379" i="12"/>
  <c r="GV351" i="14" l="1"/>
  <c r="GW351" i="14" s="1"/>
  <c r="EB379" i="12"/>
  <c r="EC379" i="12" s="1"/>
  <c r="EE379" i="12" s="1"/>
  <c r="HA351" i="14" l="1"/>
  <c r="HB351" i="14"/>
  <c r="GY351" i="14"/>
  <c r="GX351" i="14"/>
  <c r="GZ351" i="14" s="1"/>
  <c r="EG379" i="12"/>
  <c r="EH379" i="12"/>
  <c r="ED379" i="12"/>
  <c r="EF379" i="12" s="1"/>
  <c r="M351" i="14" l="1"/>
  <c r="HD351" i="14"/>
  <c r="HC351" i="14"/>
  <c r="HE351" i="14" s="1"/>
  <c r="HF351" i="14" s="1"/>
  <c r="EI379" i="12"/>
  <c r="EJ379" i="12"/>
  <c r="M352" i="14" l="1"/>
  <c r="C352" i="14" s="1"/>
  <c r="C351" i="14"/>
  <c r="O353" i="14"/>
  <c r="EK379" i="12"/>
  <c r="EL379" i="12" s="1"/>
  <c r="EM379" i="12" s="1"/>
  <c r="G351" i="14" l="1"/>
  <c r="I351" i="14" s="1"/>
  <c r="F351" i="14"/>
  <c r="H351" i="14" s="1"/>
  <c r="P353" i="14"/>
  <c r="R353" i="14" s="1"/>
  <c r="O352" i="14"/>
  <c r="G352" i="14"/>
  <c r="I352" i="14" s="1"/>
  <c r="F352" i="14"/>
  <c r="H352" i="14" s="1"/>
  <c r="EN379" i="12"/>
  <c r="EO379" i="12" s="1"/>
  <c r="EP379" i="12"/>
  <c r="EQ379" i="12"/>
  <c r="Q353" i="14" l="1"/>
  <c r="S353" i="14" s="1"/>
  <c r="T353" i="14"/>
  <c r="U353" i="14"/>
  <c r="ES379" i="12"/>
  <c r="ER379" i="12"/>
  <c r="W353" i="14" l="1"/>
  <c r="V353" i="14"/>
  <c r="ET379" i="12"/>
  <c r="EU379" i="12" s="1"/>
  <c r="EV379" i="12" s="1"/>
  <c r="X353" i="14" l="1"/>
  <c r="Y353" i="14" s="1"/>
  <c r="AA353" i="14" s="1"/>
  <c r="EW379" i="12"/>
  <c r="EX379" i="12" s="1"/>
  <c r="EY379" i="12"/>
  <c r="EZ379" i="12"/>
  <c r="AC353" i="14" l="1"/>
  <c r="AD353" i="14"/>
  <c r="Z353" i="14"/>
  <c r="AB353" i="14" s="1"/>
  <c r="FB379" i="12"/>
  <c r="FA379" i="12"/>
  <c r="AF353" i="14" l="1"/>
  <c r="AE353" i="14"/>
  <c r="FC379" i="12"/>
  <c r="FD379" i="12" s="1"/>
  <c r="FH379" i="12" s="1"/>
  <c r="AG353" i="14" l="1"/>
  <c r="AH353" i="14" s="1"/>
  <c r="FI379" i="12"/>
  <c r="FE379" i="12"/>
  <c r="FF379" i="12"/>
  <c r="AL353" i="14" l="1"/>
  <c r="AM353" i="14"/>
  <c r="AI353" i="14"/>
  <c r="AJ353" i="14"/>
  <c r="FG379" i="12"/>
  <c r="FK379" i="12" s="1"/>
  <c r="AK353" i="14" l="1"/>
  <c r="FJ379" i="12"/>
  <c r="FL379" i="12" s="1"/>
  <c r="FM379" i="12" s="1"/>
  <c r="AO353" i="14" l="1"/>
  <c r="AN353" i="14"/>
  <c r="FR379" i="12"/>
  <c r="FQ379" i="12"/>
  <c r="FO379" i="12"/>
  <c r="FN379" i="12"/>
  <c r="AP353" i="14" l="1"/>
  <c r="AQ353" i="14" s="1"/>
  <c r="FP379" i="12"/>
  <c r="FT379" i="12" s="1"/>
  <c r="AU353" i="14" l="1"/>
  <c r="AV353" i="14"/>
  <c r="AS353" i="14"/>
  <c r="AR353" i="14"/>
  <c r="FS379" i="12"/>
  <c r="FU379" i="12" s="1"/>
  <c r="FV379" i="12" s="1"/>
  <c r="FX379" i="12" s="1"/>
  <c r="AT353" i="14" l="1"/>
  <c r="AX353" i="14"/>
  <c r="AW353" i="14"/>
  <c r="FW379" i="12"/>
  <c r="FY379" i="12" s="1"/>
  <c r="GA379" i="12"/>
  <c r="FZ379" i="12"/>
  <c r="AY353" i="14" l="1"/>
  <c r="AZ353" i="14" s="1"/>
  <c r="GC379" i="12"/>
  <c r="GB379" i="12"/>
  <c r="BD353" i="14" l="1"/>
  <c r="BE353" i="14"/>
  <c r="BB353" i="14"/>
  <c r="BA353" i="14"/>
  <c r="GD379" i="12"/>
  <c r="GE379" i="12" s="1"/>
  <c r="GJ379" i="12" s="1"/>
  <c r="BC353" i="14" l="1"/>
  <c r="BF353" i="14"/>
  <c r="BG353" i="14"/>
  <c r="GF379" i="12"/>
  <c r="GG379" i="12"/>
  <c r="GH379" i="12" s="1"/>
  <c r="GI379" i="12"/>
  <c r="BH353" i="14" l="1"/>
  <c r="BI353" i="14" s="1"/>
  <c r="GL379" i="12"/>
  <c r="GK379" i="12"/>
  <c r="BM353" i="14" l="1"/>
  <c r="BN353" i="14"/>
  <c r="BJ353" i="14"/>
  <c r="BK353" i="14"/>
  <c r="GM379" i="12"/>
  <c r="GN379" i="12" s="1"/>
  <c r="GO379" i="12" s="1"/>
  <c r="BL353" i="14" l="1"/>
  <c r="GP379" i="12"/>
  <c r="GQ379" i="12" s="1"/>
  <c r="GS379" i="12"/>
  <c r="GR379" i="12"/>
  <c r="GT379" i="12" s="1"/>
  <c r="BO353" i="14" l="1"/>
  <c r="BP353" i="14"/>
  <c r="GU379" i="12"/>
  <c r="GV379" i="12" s="1"/>
  <c r="GW379" i="12" s="1"/>
  <c r="BQ353" i="14" l="1"/>
  <c r="BR353" i="14" s="1"/>
  <c r="GX379" i="12"/>
  <c r="HB379" i="12"/>
  <c r="HA379" i="12"/>
  <c r="GY379" i="12"/>
  <c r="BV353" i="14" l="1"/>
  <c r="BW353" i="14"/>
  <c r="BS353" i="14"/>
  <c r="BT353" i="14"/>
  <c r="GZ379" i="12"/>
  <c r="M379" i="12" s="1"/>
  <c r="M380" i="12" s="1"/>
  <c r="C380" i="12" s="1"/>
  <c r="BU353" i="14" l="1"/>
  <c r="HC379" i="12"/>
  <c r="HD379" i="12"/>
  <c r="HE379" i="12" s="1"/>
  <c r="HF379" i="12" s="1"/>
  <c r="O381" i="12"/>
  <c r="P381" i="12" s="1"/>
  <c r="R381" i="12" s="1"/>
  <c r="C379" i="12"/>
  <c r="F380" i="12" s="1"/>
  <c r="H380" i="12" s="1"/>
  <c r="BX353" i="14" l="1"/>
  <c r="BY353" i="14"/>
  <c r="U381" i="12"/>
  <c r="T381" i="12"/>
  <c r="Q381" i="12"/>
  <c r="S381" i="12" s="1"/>
  <c r="V381" i="12" s="1"/>
  <c r="F379" i="12"/>
  <c r="H379" i="12" s="1"/>
  <c r="G379" i="12"/>
  <c r="I379" i="12" s="1"/>
  <c r="O380" i="12"/>
  <c r="G380" i="12"/>
  <c r="I380" i="12" s="1"/>
  <c r="BZ353" i="14" l="1"/>
  <c r="CA353" i="14" s="1"/>
  <c r="W381" i="12"/>
  <c r="X381" i="12" s="1"/>
  <c r="Y381" i="12" s="1"/>
  <c r="AA381" i="12" s="1"/>
  <c r="CE353" i="14" l="1"/>
  <c r="CF353" i="14"/>
  <c r="CB353" i="14"/>
  <c r="CC353" i="14"/>
  <c r="Z381" i="12"/>
  <c r="AB381" i="12" s="1"/>
  <c r="AD381" i="12"/>
  <c r="AC381" i="12"/>
  <c r="CD353" i="14" l="1"/>
  <c r="AE381" i="12"/>
  <c r="AF381" i="12"/>
  <c r="CH353" i="14" l="1"/>
  <c r="CG353" i="14"/>
  <c r="AG381" i="12"/>
  <c r="AH381" i="12" s="1"/>
  <c r="AJ381" i="12" s="1"/>
  <c r="CI353" i="14" l="1"/>
  <c r="CJ353" i="14" s="1"/>
  <c r="CL353" i="14" s="1"/>
  <c r="AI381" i="12"/>
  <c r="AL381" i="12"/>
  <c r="AM381" i="12"/>
  <c r="AK381" i="12"/>
  <c r="CN353" i="14" l="1"/>
  <c r="CO353" i="14"/>
  <c r="CK353" i="14"/>
  <c r="CM353" i="14" s="1"/>
  <c r="AO381" i="12"/>
  <c r="AN381" i="12"/>
  <c r="CP353" i="14" l="1"/>
  <c r="CQ353" i="14"/>
  <c r="AP381" i="12"/>
  <c r="AQ381" i="12" s="1"/>
  <c r="CR353" i="14" l="1"/>
  <c r="CS353" i="14" s="1"/>
  <c r="AU381" i="12"/>
  <c r="AR381" i="12"/>
  <c r="AS381" i="12"/>
  <c r="AV381" i="12"/>
  <c r="CW353" i="14" l="1"/>
  <c r="CX353" i="14"/>
  <c r="CT353" i="14"/>
  <c r="CU353" i="14"/>
  <c r="AT381" i="12"/>
  <c r="CV353" i="14" l="1"/>
  <c r="AW381" i="12"/>
  <c r="AX381" i="12"/>
  <c r="AY381" i="12" s="1"/>
  <c r="AZ381" i="12" s="1"/>
  <c r="CY353" i="14" l="1"/>
  <c r="CZ353" i="14"/>
  <c r="BD381" i="12"/>
  <c r="BE381" i="12"/>
  <c r="BB381" i="12"/>
  <c r="BA381" i="12"/>
  <c r="DA353" i="14" l="1"/>
  <c r="DB353" i="14" s="1"/>
  <c r="BC381" i="12"/>
  <c r="BF381" i="12" s="1"/>
  <c r="DF353" i="14" l="1"/>
  <c r="DG353" i="14"/>
  <c r="DC353" i="14"/>
  <c r="DD353" i="14"/>
  <c r="BG381" i="12"/>
  <c r="BH381" i="12" s="1"/>
  <c r="BI381" i="12" s="1"/>
  <c r="BK381" i="12" s="1"/>
  <c r="DE353" i="14" l="1"/>
  <c r="BJ381" i="12"/>
  <c r="BL381" i="12" s="1"/>
  <c r="BN381" i="12"/>
  <c r="BM381" i="12"/>
  <c r="DH353" i="14" l="1"/>
  <c r="DI353" i="14"/>
  <c r="BP381" i="12"/>
  <c r="BO381" i="12"/>
  <c r="DJ353" i="14" l="1"/>
  <c r="DK353" i="14" s="1"/>
  <c r="DL353" i="14" s="1"/>
  <c r="BQ381" i="12"/>
  <c r="BR381" i="12" s="1"/>
  <c r="DO353" i="14" l="1"/>
  <c r="DP353" i="14"/>
  <c r="DM353" i="14"/>
  <c r="DN353" i="14" s="1"/>
  <c r="BV381" i="12"/>
  <c r="BW381" i="12"/>
  <c r="BT381" i="12"/>
  <c r="BS381" i="12"/>
  <c r="DR353" i="14" l="1"/>
  <c r="DQ353" i="14"/>
  <c r="BU381" i="12"/>
  <c r="DS353" i="14" l="1"/>
  <c r="DT353" i="14" s="1"/>
  <c r="DV353" i="14" s="1"/>
  <c r="BX381" i="12"/>
  <c r="BY381" i="12"/>
  <c r="BZ381" i="12" s="1"/>
  <c r="CA381" i="12" s="1"/>
  <c r="DX353" i="14" l="1"/>
  <c r="DY353" i="14"/>
  <c r="DU353" i="14"/>
  <c r="DW353" i="14" s="1"/>
  <c r="CF381" i="12"/>
  <c r="CE381" i="12"/>
  <c r="CC381" i="12"/>
  <c r="CB381" i="12"/>
  <c r="DZ353" i="14" l="1"/>
  <c r="EA353" i="14"/>
  <c r="CD381" i="12"/>
  <c r="CG381" i="12" s="1"/>
  <c r="EB353" i="14" l="1"/>
  <c r="EC353" i="14" s="1"/>
  <c r="ED353" i="14" s="1"/>
  <c r="CH381" i="12"/>
  <c r="CI381" i="12" s="1"/>
  <c r="CJ381" i="12" s="1"/>
  <c r="CL381" i="12" s="1"/>
  <c r="EG353" i="14" l="1"/>
  <c r="EH353" i="14"/>
  <c r="EE353" i="14"/>
  <c r="EF353" i="14" s="1"/>
  <c r="CK381" i="12"/>
  <c r="CM381" i="12" s="1"/>
  <c r="CN381" i="12"/>
  <c r="CO381" i="12"/>
  <c r="EI353" i="14" l="1"/>
  <c r="EJ353" i="14"/>
  <c r="CP381" i="12"/>
  <c r="CQ381" i="12"/>
  <c r="EK353" i="14" l="1"/>
  <c r="EL353" i="14" s="1"/>
  <c r="EM353" i="14" s="1"/>
  <c r="CR381" i="12"/>
  <c r="CS381" i="12" s="1"/>
  <c r="CT381" i="12" s="1"/>
  <c r="EP353" i="14" l="1"/>
  <c r="EQ353" i="14"/>
  <c r="EN353" i="14"/>
  <c r="EO353" i="14" s="1"/>
  <c r="CW381" i="12"/>
  <c r="CX381" i="12"/>
  <c r="CU381" i="12"/>
  <c r="CV381" i="12" s="1"/>
  <c r="ES353" i="14" l="1"/>
  <c r="ER353" i="14"/>
  <c r="CY381" i="12"/>
  <c r="CZ381" i="12"/>
  <c r="ET353" i="14" l="1"/>
  <c r="EU353" i="14" s="1"/>
  <c r="DA381" i="12"/>
  <c r="DB381" i="12" s="1"/>
  <c r="DD381" i="12" s="1"/>
  <c r="EY353" i="14" l="1"/>
  <c r="EZ353" i="14"/>
  <c r="EW353" i="14"/>
  <c r="EV353" i="14"/>
  <c r="DC381" i="12"/>
  <c r="DE381" i="12" s="1"/>
  <c r="DF381" i="12"/>
  <c r="DG381" i="12"/>
  <c r="EX353" i="14" l="1"/>
  <c r="FA353" i="14"/>
  <c r="FB353" i="14"/>
  <c r="DH381" i="12"/>
  <c r="DI381" i="12"/>
  <c r="FC353" i="14" l="1"/>
  <c r="FD353" i="14" s="1"/>
  <c r="DJ381" i="12"/>
  <c r="DK381" i="12" s="1"/>
  <c r="DP381" i="12" s="1"/>
  <c r="FH353" i="14" l="1"/>
  <c r="FI353" i="14"/>
  <c r="FE353" i="14"/>
  <c r="FF353" i="14"/>
  <c r="DL381" i="12"/>
  <c r="DM381" i="12"/>
  <c r="DN381" i="12" s="1"/>
  <c r="DO381" i="12"/>
  <c r="FG353" i="14" l="1"/>
  <c r="DQ381" i="12"/>
  <c r="DR381" i="12"/>
  <c r="FJ353" i="14" l="1"/>
  <c r="FK353" i="14"/>
  <c r="DS381" i="12"/>
  <c r="DT381" i="12" s="1"/>
  <c r="DU381" i="12" s="1"/>
  <c r="FL353" i="14" l="1"/>
  <c r="FM353" i="14" s="1"/>
  <c r="DY381" i="12"/>
  <c r="DX381" i="12"/>
  <c r="DV381" i="12"/>
  <c r="DW381" i="12" s="1"/>
  <c r="FQ353" i="14" l="1"/>
  <c r="FR353" i="14"/>
  <c r="FN353" i="14"/>
  <c r="FO353" i="14"/>
  <c r="EA381" i="12"/>
  <c r="DZ381" i="12"/>
  <c r="FP353" i="14" l="1"/>
  <c r="EB381" i="12"/>
  <c r="EC381" i="12" s="1"/>
  <c r="EE381" i="12" s="1"/>
  <c r="FS353" i="14" l="1"/>
  <c r="FT353" i="14"/>
  <c r="ED381" i="12"/>
  <c r="EF381" i="12" s="1"/>
  <c r="EH381" i="12"/>
  <c r="EG381" i="12"/>
  <c r="FU353" i="14" l="1"/>
  <c r="FV353" i="14" s="1"/>
  <c r="FW353" i="14" s="1"/>
  <c r="EI381" i="12"/>
  <c r="EJ381" i="12"/>
  <c r="FZ353" i="14" l="1"/>
  <c r="GA353" i="14"/>
  <c r="FX353" i="14"/>
  <c r="FY353" i="14" s="1"/>
  <c r="EK381" i="12"/>
  <c r="EL381" i="12" s="1"/>
  <c r="EN381" i="12" s="1"/>
  <c r="GC353" i="14" l="1"/>
  <c r="GB353" i="14"/>
  <c r="EP381" i="12"/>
  <c r="EQ381" i="12"/>
  <c r="EM381" i="12"/>
  <c r="EO381" i="12" s="1"/>
  <c r="GD353" i="14" l="1"/>
  <c r="GE353" i="14" s="1"/>
  <c r="ES381" i="12"/>
  <c r="ER381" i="12"/>
  <c r="GI353" i="14" l="1"/>
  <c r="GJ353" i="14"/>
  <c r="GG353" i="14"/>
  <c r="GF353" i="14"/>
  <c r="ET381" i="12"/>
  <c r="EU381" i="12" s="1"/>
  <c r="EY381" i="12" s="1"/>
  <c r="GH353" i="14" l="1"/>
  <c r="GK353" i="14"/>
  <c r="GL353" i="14"/>
  <c r="EW381" i="12"/>
  <c r="EZ381" i="12"/>
  <c r="EV381" i="12"/>
  <c r="EX381" i="12" s="1"/>
  <c r="FA381" i="12" s="1"/>
  <c r="GM353" i="14" l="1"/>
  <c r="GN353" i="14" s="1"/>
  <c r="FB381" i="12"/>
  <c r="FC381" i="12" s="1"/>
  <c r="FD381" i="12" s="1"/>
  <c r="FF381" i="12" s="1"/>
  <c r="GR353" i="14" l="1"/>
  <c r="GS353" i="14"/>
  <c r="GO353" i="14"/>
  <c r="GP353" i="14"/>
  <c r="FH381" i="12"/>
  <c r="FI381" i="12"/>
  <c r="FE381" i="12"/>
  <c r="FG381" i="12" s="1"/>
  <c r="FJ381" i="12" s="1"/>
  <c r="GQ353" i="14" l="1"/>
  <c r="FK381" i="12"/>
  <c r="FL381" i="12" s="1"/>
  <c r="FM381" i="12" s="1"/>
  <c r="FN381" i="12" s="1"/>
  <c r="GU353" i="14" l="1"/>
  <c r="GT353" i="14"/>
  <c r="FO381" i="12"/>
  <c r="FP381" i="12" s="1"/>
  <c r="FR381" i="12"/>
  <c r="FQ381" i="12"/>
  <c r="GV353" i="14" l="1"/>
  <c r="GW353" i="14" s="1"/>
  <c r="FS381" i="12"/>
  <c r="FT381" i="12"/>
  <c r="HA353" i="14" l="1"/>
  <c r="HB353" i="14"/>
  <c r="GY353" i="14"/>
  <c r="GX353" i="14"/>
  <c r="GZ353" i="14" s="1"/>
  <c r="FU381" i="12"/>
  <c r="FV381" i="12" s="1"/>
  <c r="FW381" i="12" s="1"/>
  <c r="M353" i="14" l="1"/>
  <c r="HC353" i="14"/>
  <c r="HD353" i="14"/>
  <c r="GA381" i="12"/>
  <c r="FZ381" i="12"/>
  <c r="FX381" i="12"/>
  <c r="FY381" i="12" s="1"/>
  <c r="GC381" i="12" s="1"/>
  <c r="HE353" i="14" l="1"/>
  <c r="HF353" i="14" s="1"/>
  <c r="O355" i="14"/>
  <c r="C353" i="14"/>
  <c r="M354" i="14"/>
  <c r="C354" i="14" s="1"/>
  <c r="GB381" i="12"/>
  <c r="GD381" i="12" s="1"/>
  <c r="GE381" i="12" s="1"/>
  <c r="GG381" i="12" s="1"/>
  <c r="G353" i="14" l="1"/>
  <c r="I353" i="14" s="1"/>
  <c r="F353" i="14"/>
  <c r="H353" i="14" s="1"/>
  <c r="G354" i="14"/>
  <c r="I354" i="14" s="1"/>
  <c r="F354" i="14"/>
  <c r="H354" i="14" s="1"/>
  <c r="P355" i="14"/>
  <c r="R355" i="14"/>
  <c r="O354" i="14"/>
  <c r="Q355" i="14"/>
  <c r="S355" i="14" s="1"/>
  <c r="GF381" i="12"/>
  <c r="GJ381" i="12"/>
  <c r="GI381" i="12"/>
  <c r="GH381" i="12"/>
  <c r="T355" i="14" l="1"/>
  <c r="U355" i="14"/>
  <c r="W355" i="14" s="1"/>
  <c r="GK381" i="12"/>
  <c r="GL381" i="12"/>
  <c r="V355" i="14" l="1"/>
  <c r="X355" i="14" s="1"/>
  <c r="Y355" i="14" s="1"/>
  <c r="GM381" i="12"/>
  <c r="GN381" i="12" s="1"/>
  <c r="GR381" i="12" s="1"/>
  <c r="AC355" i="14" l="1"/>
  <c r="AD355" i="14"/>
  <c r="Z355" i="14"/>
  <c r="AA355" i="14"/>
  <c r="GP381" i="12"/>
  <c r="GS381" i="12"/>
  <c r="GO381" i="12"/>
  <c r="GQ381" i="12" s="1"/>
  <c r="AB355" i="14" l="1"/>
  <c r="GT381" i="12"/>
  <c r="GU381" i="12"/>
  <c r="AF355" i="14" l="1"/>
  <c r="AE355" i="14"/>
  <c r="GV381" i="12"/>
  <c r="GW381" i="12" s="1"/>
  <c r="GY381" i="12" s="1"/>
  <c r="AG355" i="14" l="1"/>
  <c r="AH355" i="14" s="1"/>
  <c r="GX381" i="12"/>
  <c r="GZ381" i="12" s="1"/>
  <c r="HB381" i="12"/>
  <c r="HA381" i="12"/>
  <c r="AL355" i="14" l="1"/>
  <c r="AM355" i="14"/>
  <c r="AJ355" i="14"/>
  <c r="AI355" i="14"/>
  <c r="AK355" i="14" s="1"/>
  <c r="M381" i="12"/>
  <c r="HD381" i="12"/>
  <c r="HC381" i="12"/>
  <c r="HE381" i="12" s="1"/>
  <c r="HF381" i="12" s="1"/>
  <c r="AO355" i="14" l="1"/>
  <c r="AN355" i="14"/>
  <c r="M382" i="12"/>
  <c r="C382" i="12" s="1"/>
  <c r="O383" i="12"/>
  <c r="C381" i="12"/>
  <c r="AP355" i="14" l="1"/>
  <c r="AQ355" i="14" s="1"/>
  <c r="AS355" i="14" s="1"/>
  <c r="G381" i="12"/>
  <c r="I381" i="12" s="1"/>
  <c r="F381" i="12"/>
  <c r="H381" i="12" s="1"/>
  <c r="O382" i="12"/>
  <c r="P383" i="12"/>
  <c r="Q383" i="12" s="1"/>
  <c r="F382" i="12"/>
  <c r="H382" i="12" s="1"/>
  <c r="G382" i="12"/>
  <c r="I382" i="12" s="1"/>
  <c r="AU355" i="14" l="1"/>
  <c r="AV355" i="14"/>
  <c r="AR355" i="14"/>
  <c r="AT355" i="14" s="1"/>
  <c r="R383" i="12"/>
  <c r="S383" i="12" s="1"/>
  <c r="T383" i="12"/>
  <c r="U383" i="12"/>
  <c r="AX355" i="14" l="1"/>
  <c r="AW355" i="14"/>
  <c r="V383" i="12"/>
  <c r="W383" i="12"/>
  <c r="AY355" i="14" l="1"/>
  <c r="AZ355" i="14" s="1"/>
  <c r="X383" i="12"/>
  <c r="Y383" i="12" s="1"/>
  <c r="Z383" i="12" s="1"/>
  <c r="BD355" i="14" l="1"/>
  <c r="BE355" i="14"/>
  <c r="BB355" i="14"/>
  <c r="BA355" i="14"/>
  <c r="AA383" i="12"/>
  <c r="AD383" i="12"/>
  <c r="AC383" i="12"/>
  <c r="AB383" i="12"/>
  <c r="AF383" i="12" s="1"/>
  <c r="BC355" i="14" l="1"/>
  <c r="BG355" i="14" s="1"/>
  <c r="BF355" i="14"/>
  <c r="AE383" i="12"/>
  <c r="AG383" i="12" s="1"/>
  <c r="AH383" i="12" s="1"/>
  <c r="AM383" i="12" s="1"/>
  <c r="BH355" i="14" l="1"/>
  <c r="BI355" i="14" s="1"/>
  <c r="AJ383" i="12"/>
  <c r="AI383" i="12"/>
  <c r="AL383" i="12"/>
  <c r="BM355" i="14" l="1"/>
  <c r="BN355" i="14"/>
  <c r="BK355" i="14"/>
  <c r="BJ355" i="14"/>
  <c r="BL355" i="14" s="1"/>
  <c r="AK383" i="12"/>
  <c r="AO383" i="12" s="1"/>
  <c r="BO355" i="14" l="1"/>
  <c r="BP355" i="14"/>
  <c r="AN383" i="12"/>
  <c r="AP383" i="12" s="1"/>
  <c r="AQ383" i="12" s="1"/>
  <c r="AS383" i="12" s="1"/>
  <c r="BQ355" i="14" l="1"/>
  <c r="BR355" i="14" s="1"/>
  <c r="BS355" i="14" s="1"/>
  <c r="AR383" i="12"/>
  <c r="AT383" i="12" s="1"/>
  <c r="AU383" i="12"/>
  <c r="AV383" i="12"/>
  <c r="AX383" i="12" s="1"/>
  <c r="AW383" i="12"/>
  <c r="BV355" i="14" l="1"/>
  <c r="BW355" i="14"/>
  <c r="BT355" i="14"/>
  <c r="BU355" i="14" s="1"/>
  <c r="AY383" i="12"/>
  <c r="AZ383" i="12" s="1"/>
  <c r="BA383" i="12" s="1"/>
  <c r="BX355" i="14" l="1"/>
  <c r="BY355" i="14"/>
  <c r="BB383" i="12"/>
  <c r="BE383" i="12"/>
  <c r="BD383" i="12"/>
  <c r="BC383" i="12"/>
  <c r="BZ355" i="14" l="1"/>
  <c r="CA355" i="14" s="1"/>
  <c r="CB355" i="14" s="1"/>
  <c r="BF383" i="12"/>
  <c r="BG383" i="12"/>
  <c r="CE355" i="14" l="1"/>
  <c r="CF355" i="14"/>
  <c r="CC355" i="14"/>
  <c r="CD355" i="14" s="1"/>
  <c r="BH383" i="12"/>
  <c r="BI383" i="12" s="1"/>
  <c r="BJ383" i="12" s="1"/>
  <c r="CG355" i="14" l="1"/>
  <c r="CH355" i="14"/>
  <c r="BM383" i="12"/>
  <c r="BN383" i="12"/>
  <c r="BK383" i="12"/>
  <c r="BL383" i="12" s="1"/>
  <c r="BO383" i="12" s="1"/>
  <c r="CI355" i="14" l="1"/>
  <c r="CJ355" i="14" s="1"/>
  <c r="BP383" i="12"/>
  <c r="BQ383" i="12" s="1"/>
  <c r="BR383" i="12" s="1"/>
  <c r="BW383" i="12" s="1"/>
  <c r="CN355" i="14" l="1"/>
  <c r="CO355" i="14"/>
  <c r="CK355" i="14"/>
  <c r="CL355" i="14"/>
  <c r="BV383" i="12"/>
  <c r="BT383" i="12"/>
  <c r="BS383" i="12"/>
  <c r="CM355" i="14" l="1"/>
  <c r="BU383" i="12"/>
  <c r="BX383" i="12" s="1"/>
  <c r="CQ355" i="14" l="1"/>
  <c r="CP355" i="14"/>
  <c r="BY383" i="12"/>
  <c r="BZ383" i="12" s="1"/>
  <c r="CA383" i="12" s="1"/>
  <c r="CB383" i="12" s="1"/>
  <c r="CR355" i="14" l="1"/>
  <c r="CS355" i="14" s="1"/>
  <c r="CC383" i="12"/>
  <c r="CD383" i="12" s="1"/>
  <c r="CF383" i="12"/>
  <c r="CE383" i="12"/>
  <c r="CG383" i="12" s="1"/>
  <c r="CW355" i="14" l="1"/>
  <c r="CX355" i="14"/>
  <c r="CU355" i="14"/>
  <c r="CT355" i="14"/>
  <c r="CV355" i="14" s="1"/>
  <c r="CH383" i="12"/>
  <c r="CI383" i="12" s="1"/>
  <c r="CJ383" i="12" s="1"/>
  <c r="CL383" i="12" s="1"/>
  <c r="CZ355" i="14" l="1"/>
  <c r="CY355" i="14"/>
  <c r="CN383" i="12"/>
  <c r="CO383" i="12"/>
  <c r="CK383" i="12"/>
  <c r="CM383" i="12" s="1"/>
  <c r="CP383" i="12" s="1"/>
  <c r="DA355" i="14" l="1"/>
  <c r="DB355" i="14" s="1"/>
  <c r="CQ383" i="12"/>
  <c r="CR383" i="12" s="1"/>
  <c r="CS383" i="12" s="1"/>
  <c r="CU383" i="12" s="1"/>
  <c r="DF355" i="14" l="1"/>
  <c r="DG355" i="14"/>
  <c r="DD355" i="14"/>
  <c r="DC355" i="14"/>
  <c r="DE355" i="14" s="1"/>
  <c r="CT383" i="12"/>
  <c r="CV383" i="12" s="1"/>
  <c r="CX383" i="12"/>
  <c r="CW383" i="12"/>
  <c r="DI355" i="14" l="1"/>
  <c r="DH355" i="14"/>
  <c r="CY383" i="12"/>
  <c r="CZ383" i="12"/>
  <c r="DJ355" i="14" l="1"/>
  <c r="DK355" i="14" s="1"/>
  <c r="DA383" i="12"/>
  <c r="DB383" i="12" s="1"/>
  <c r="DG383" i="12" s="1"/>
  <c r="DO355" i="14" l="1"/>
  <c r="DP355" i="14"/>
  <c r="DM355" i="14"/>
  <c r="DL355" i="14"/>
  <c r="DC383" i="12"/>
  <c r="DD383" i="12"/>
  <c r="DF383" i="12"/>
  <c r="DN355" i="14" l="1"/>
  <c r="DQ355" i="14"/>
  <c r="DR355" i="14"/>
  <c r="DE383" i="12"/>
  <c r="DH383" i="12" s="1"/>
  <c r="DS355" i="14" l="1"/>
  <c r="DT355" i="14" s="1"/>
  <c r="DI383" i="12"/>
  <c r="DJ383" i="12" s="1"/>
  <c r="DK383" i="12" s="1"/>
  <c r="DL383" i="12" s="1"/>
  <c r="DX355" i="14" l="1"/>
  <c r="DY355" i="14"/>
  <c r="DU355" i="14"/>
  <c r="DV355" i="14"/>
  <c r="DP383" i="12"/>
  <c r="DO383" i="12"/>
  <c r="DM383" i="12"/>
  <c r="DN383" i="12" s="1"/>
  <c r="DW355" i="14" l="1"/>
  <c r="DQ383" i="12"/>
  <c r="DR383" i="12"/>
  <c r="EA355" i="14" l="1"/>
  <c r="DZ355" i="14"/>
  <c r="DS383" i="12"/>
  <c r="DT383" i="12" s="1"/>
  <c r="DV383" i="12" s="1"/>
  <c r="EB355" i="14" l="1"/>
  <c r="EC355" i="14" s="1"/>
  <c r="DU383" i="12"/>
  <c r="DW383" i="12" s="1"/>
  <c r="DX383" i="12"/>
  <c r="DY383" i="12"/>
  <c r="EG355" i="14" l="1"/>
  <c r="EH355" i="14"/>
  <c r="EE355" i="14"/>
  <c r="ED355" i="14"/>
  <c r="EF355" i="14" s="1"/>
  <c r="EA383" i="12"/>
  <c r="DZ383" i="12"/>
  <c r="EI355" i="14" l="1"/>
  <c r="EJ355" i="14"/>
  <c r="EB383" i="12"/>
  <c r="EC383" i="12" s="1"/>
  <c r="EE383" i="12" s="1"/>
  <c r="EK355" i="14" l="1"/>
  <c r="EL355" i="14" s="1"/>
  <c r="EM355" i="14" s="1"/>
  <c r="ED383" i="12"/>
  <c r="EH383" i="12"/>
  <c r="EG383" i="12"/>
  <c r="EF383" i="12"/>
  <c r="EP355" i="14" l="1"/>
  <c r="EQ355" i="14"/>
  <c r="EN355" i="14"/>
  <c r="EO355" i="14" s="1"/>
  <c r="EI383" i="12"/>
  <c r="EJ383" i="12"/>
  <c r="ER355" i="14" l="1"/>
  <c r="ES355" i="14"/>
  <c r="EK383" i="12"/>
  <c r="EL383" i="12" s="1"/>
  <c r="EQ383" i="12" s="1"/>
  <c r="ET355" i="14" l="1"/>
  <c r="EU355" i="14" s="1"/>
  <c r="EV355" i="14" s="1"/>
  <c r="EN383" i="12"/>
  <c r="EP383" i="12"/>
  <c r="EM383" i="12"/>
  <c r="EY355" i="14" l="1"/>
  <c r="EZ355" i="14"/>
  <c r="EW355" i="14"/>
  <c r="EX355" i="14" s="1"/>
  <c r="EO383" i="12"/>
  <c r="ES383" i="12" s="1"/>
  <c r="FB355" i="14" l="1"/>
  <c r="FA355" i="14"/>
  <c r="ER383" i="12"/>
  <c r="ET383" i="12" s="1"/>
  <c r="EU383" i="12" s="1"/>
  <c r="EV383" i="12" s="1"/>
  <c r="FC355" i="14" l="1"/>
  <c r="FD355" i="14" s="1"/>
  <c r="FF355" i="14" s="1"/>
  <c r="EZ383" i="12"/>
  <c r="EY383" i="12"/>
  <c r="EW383" i="12"/>
  <c r="EX383" i="12" s="1"/>
  <c r="FH355" i="14" l="1"/>
  <c r="FI355" i="14"/>
  <c r="FE355" i="14"/>
  <c r="FG355" i="14" s="1"/>
  <c r="FA383" i="12"/>
  <c r="FB383" i="12"/>
  <c r="FK355" i="14" l="1"/>
  <c r="FJ355" i="14"/>
  <c r="FC383" i="12"/>
  <c r="FD383" i="12" s="1"/>
  <c r="FF383" i="12" s="1"/>
  <c r="FL355" i="14" l="1"/>
  <c r="FM355" i="14" s="1"/>
  <c r="FE383" i="12"/>
  <c r="FG383" i="12" s="1"/>
  <c r="FI383" i="12"/>
  <c r="FH383" i="12"/>
  <c r="FQ355" i="14" l="1"/>
  <c r="FR355" i="14"/>
  <c r="FO355" i="14"/>
  <c r="FN355" i="14"/>
  <c r="FK383" i="12"/>
  <c r="FJ383" i="12"/>
  <c r="FP355" i="14" l="1"/>
  <c r="FS355" i="14"/>
  <c r="FT355" i="14"/>
  <c r="FL383" i="12"/>
  <c r="FM383" i="12" s="1"/>
  <c r="FO383" i="12" s="1"/>
  <c r="FU355" i="14" l="1"/>
  <c r="FV355" i="14" s="1"/>
  <c r="FN383" i="12"/>
  <c r="FP383" i="12" s="1"/>
  <c r="FR383" i="12"/>
  <c r="FQ383" i="12"/>
  <c r="FS383" i="12" s="1"/>
  <c r="FZ355" i="14" l="1"/>
  <c r="GA355" i="14"/>
  <c r="FW355" i="14"/>
  <c r="FX355" i="14"/>
  <c r="FT383" i="12"/>
  <c r="FU383" i="12" s="1"/>
  <c r="FV383" i="12" s="1"/>
  <c r="GA383" i="12" s="1"/>
  <c r="FY355" i="14" l="1"/>
  <c r="FX383" i="12"/>
  <c r="FZ383" i="12"/>
  <c r="FW383" i="12"/>
  <c r="FY383" i="12" s="1"/>
  <c r="GB355" i="14" l="1"/>
  <c r="GC355" i="14"/>
  <c r="GB383" i="12"/>
  <c r="GC383" i="12"/>
  <c r="GD355" i="14" l="1"/>
  <c r="GE355" i="14" s="1"/>
  <c r="GD383" i="12"/>
  <c r="GE383" i="12" s="1"/>
  <c r="GI355" i="14" l="1"/>
  <c r="GJ355" i="14"/>
  <c r="GF355" i="14"/>
  <c r="GG355" i="14"/>
  <c r="GF383" i="12"/>
  <c r="GI383" i="12"/>
  <c r="GJ383" i="12"/>
  <c r="GG383" i="12"/>
  <c r="GH383" i="12" s="1"/>
  <c r="GH355" i="14" l="1"/>
  <c r="GL383" i="12"/>
  <c r="GK383" i="12"/>
  <c r="GK355" i="14" l="1"/>
  <c r="GL355" i="14"/>
  <c r="GM383" i="12"/>
  <c r="GN383" i="12" s="1"/>
  <c r="GR383" i="12" s="1"/>
  <c r="GM355" i="14" l="1"/>
  <c r="GN355" i="14" s="1"/>
  <c r="GP383" i="12"/>
  <c r="GO383" i="12"/>
  <c r="GQ383" i="12" s="1"/>
  <c r="GS383" i="12"/>
  <c r="GR355" i="14" l="1"/>
  <c r="GS355" i="14"/>
  <c r="GO355" i="14"/>
  <c r="GP355" i="14"/>
  <c r="GT383" i="12"/>
  <c r="GU383" i="12"/>
  <c r="GQ355" i="14" l="1"/>
  <c r="GV383" i="12"/>
  <c r="GW383" i="12" s="1"/>
  <c r="GT355" i="14" l="1"/>
  <c r="GU355" i="14"/>
  <c r="HB383" i="12"/>
  <c r="GX383" i="12"/>
  <c r="HA383" i="12"/>
  <c r="GY383" i="12"/>
  <c r="GV355" i="14" l="1"/>
  <c r="GW355" i="14" s="1"/>
  <c r="GZ383" i="12"/>
  <c r="HA355" i="14" l="1"/>
  <c r="HB355" i="14"/>
  <c r="GX355" i="14"/>
  <c r="GY355" i="14"/>
  <c r="M383" i="12"/>
  <c r="HD383" i="12"/>
  <c r="HC383" i="12"/>
  <c r="GZ355" i="14" l="1"/>
  <c r="O385" i="12"/>
  <c r="O384" i="12" s="1"/>
  <c r="C383" i="12"/>
  <c r="M384" i="12"/>
  <c r="C384" i="12" s="1"/>
  <c r="HE383" i="12"/>
  <c r="HF383" i="12" s="1"/>
  <c r="M355" i="14" l="1"/>
  <c r="HD355" i="14"/>
  <c r="HC355" i="14"/>
  <c r="HE355" i="14" s="1"/>
  <c r="HF355" i="14" s="1"/>
  <c r="P385" i="12"/>
  <c r="R385" i="12" s="1"/>
  <c r="G384" i="12"/>
  <c r="I384" i="12" s="1"/>
  <c r="F384" i="12"/>
  <c r="H384" i="12" s="1"/>
  <c r="G383" i="12"/>
  <c r="I383" i="12" s="1"/>
  <c r="F383" i="12"/>
  <c r="H383" i="12" s="1"/>
  <c r="Q385" i="12"/>
  <c r="S385" i="12" s="1"/>
  <c r="U385" i="12"/>
  <c r="T385" i="12"/>
  <c r="C355" i="14" l="1"/>
  <c r="M356" i="14"/>
  <c r="C356" i="14" s="1"/>
  <c r="O357" i="14"/>
  <c r="V385" i="12"/>
  <c r="W385" i="12"/>
  <c r="F356" i="14" l="1"/>
  <c r="H356" i="14" s="1"/>
  <c r="G356" i="14"/>
  <c r="I356" i="14" s="1"/>
  <c r="P357" i="14"/>
  <c r="R357" i="14"/>
  <c r="O356" i="14"/>
  <c r="G355" i="14"/>
  <c r="I355" i="14" s="1"/>
  <c r="F355" i="14"/>
  <c r="H355" i="14" s="1"/>
  <c r="X385" i="12"/>
  <c r="Y385" i="12" s="1"/>
  <c r="Z385" i="12" s="1"/>
  <c r="T357" i="14" l="1"/>
  <c r="U357" i="14"/>
  <c r="Q357" i="14"/>
  <c r="S357" i="14" s="1"/>
  <c r="AA385" i="12"/>
  <c r="AB385" i="12" s="1"/>
  <c r="AC385" i="12"/>
  <c r="AD385" i="12"/>
  <c r="W357" i="14" l="1"/>
  <c r="V357" i="14"/>
  <c r="AE385" i="12"/>
  <c r="AF385" i="12"/>
  <c r="X357" i="14" l="1"/>
  <c r="Y357" i="14" s="1"/>
  <c r="AG385" i="12"/>
  <c r="AH385" i="12" s="1"/>
  <c r="AL385" i="12" s="1"/>
  <c r="AC357" i="14" l="1"/>
  <c r="AD357" i="14"/>
  <c r="AA357" i="14"/>
  <c r="Z357" i="14"/>
  <c r="AM385" i="12"/>
  <c r="AI385" i="12"/>
  <c r="AJ385" i="12"/>
  <c r="AB357" i="14" l="1"/>
  <c r="AE357" i="14"/>
  <c r="AF357" i="14"/>
  <c r="AK385" i="12"/>
  <c r="AO385" i="12" s="1"/>
  <c r="AG357" i="14" l="1"/>
  <c r="AH357" i="14" s="1"/>
  <c r="AN385" i="12"/>
  <c r="AP385" i="12" s="1"/>
  <c r="AQ385" i="12" s="1"/>
  <c r="AR385" i="12" s="1"/>
  <c r="AL357" i="14" l="1"/>
  <c r="AM357" i="14"/>
  <c r="AI357" i="14"/>
  <c r="AJ357" i="14"/>
  <c r="AS385" i="12"/>
  <c r="AT385" i="12" s="1"/>
  <c r="AU385" i="12"/>
  <c r="AV385" i="12"/>
  <c r="AX385" i="12" s="1"/>
  <c r="AK357" i="14" l="1"/>
  <c r="AW385" i="12"/>
  <c r="AY385" i="12" s="1"/>
  <c r="AZ385" i="12" s="1"/>
  <c r="BA385" i="12" s="1"/>
  <c r="AO357" i="14" l="1"/>
  <c r="AN357" i="14"/>
  <c r="BD385" i="12"/>
  <c r="BE385" i="12"/>
  <c r="BB385" i="12"/>
  <c r="BC385" i="12" s="1"/>
  <c r="BF385" i="12" s="1"/>
  <c r="AP357" i="14" l="1"/>
  <c r="AQ357" i="14" s="1"/>
  <c r="BG385" i="12"/>
  <c r="BH385" i="12" s="1"/>
  <c r="BI385" i="12" s="1"/>
  <c r="BK385" i="12" s="1"/>
  <c r="AU357" i="14" l="1"/>
  <c r="AV357" i="14"/>
  <c r="AS357" i="14"/>
  <c r="AR357" i="14"/>
  <c r="AT357" i="14" s="1"/>
  <c r="BN385" i="12"/>
  <c r="BM385" i="12"/>
  <c r="BJ385" i="12"/>
  <c r="BL385" i="12" s="1"/>
  <c r="AX357" i="14" l="1"/>
  <c r="AW357" i="14"/>
  <c r="BO385" i="12"/>
  <c r="BP385" i="12"/>
  <c r="AY357" i="14" l="1"/>
  <c r="AZ357" i="14" s="1"/>
  <c r="BQ385" i="12"/>
  <c r="BR385" i="12" s="1"/>
  <c r="BS385" i="12" s="1"/>
  <c r="BD357" i="14" l="1"/>
  <c r="BE357" i="14"/>
  <c r="BB357" i="14"/>
  <c r="BA357" i="14"/>
  <c r="BC357" i="14" s="1"/>
  <c r="BT385" i="12"/>
  <c r="BU385" i="12" s="1"/>
  <c r="BV385" i="12"/>
  <c r="BW385" i="12"/>
  <c r="BY385" i="12" s="1"/>
  <c r="BX385" i="12"/>
  <c r="BG357" i="14" l="1"/>
  <c r="BF357" i="14"/>
  <c r="BZ385" i="12"/>
  <c r="CA385" i="12" s="1"/>
  <c r="CB385" i="12" s="1"/>
  <c r="BH357" i="14" l="1"/>
  <c r="BI357" i="14" s="1"/>
  <c r="BK357" i="14" s="1"/>
  <c r="CE385" i="12"/>
  <c r="CC385" i="12"/>
  <c r="CD385" i="12" s="1"/>
  <c r="CF385" i="12"/>
  <c r="BM357" i="14" l="1"/>
  <c r="BN357" i="14"/>
  <c r="BJ357" i="14"/>
  <c r="BL357" i="14" s="1"/>
  <c r="CH385" i="12"/>
  <c r="CG385" i="12"/>
  <c r="BP357" i="14" l="1"/>
  <c r="BO357" i="14"/>
  <c r="CI385" i="12"/>
  <c r="CJ385" i="12" s="1"/>
  <c r="CL385" i="12" s="1"/>
  <c r="BQ357" i="14" l="1"/>
  <c r="BR357" i="14" s="1"/>
  <c r="CO385" i="12"/>
  <c r="CN385" i="12"/>
  <c r="CK385" i="12"/>
  <c r="CM385" i="12" s="1"/>
  <c r="BV357" i="14" l="1"/>
  <c r="BW357" i="14"/>
  <c r="BT357" i="14"/>
  <c r="BS357" i="14"/>
  <c r="CQ385" i="12"/>
  <c r="CP385" i="12"/>
  <c r="BU357" i="14" l="1"/>
  <c r="BY357" i="14"/>
  <c r="BX357" i="14"/>
  <c r="CR385" i="12"/>
  <c r="CS385" i="12" s="1"/>
  <c r="CT385" i="12" s="1"/>
  <c r="BZ357" i="14" l="1"/>
  <c r="CA357" i="14" s="1"/>
  <c r="CU385" i="12"/>
  <c r="CV385" i="12" s="1"/>
  <c r="CW385" i="12"/>
  <c r="CX385" i="12"/>
  <c r="CZ385" i="12" s="1"/>
  <c r="CY385" i="12"/>
  <c r="CE357" i="14" l="1"/>
  <c r="CF357" i="14"/>
  <c r="CC357" i="14"/>
  <c r="CB357" i="14"/>
  <c r="DA385" i="12"/>
  <c r="DB385" i="12" s="1"/>
  <c r="DC385" i="12" s="1"/>
  <c r="CD357" i="14" l="1"/>
  <c r="CG357" i="14"/>
  <c r="CH357" i="14"/>
  <c r="DF385" i="12"/>
  <c r="DG385" i="12"/>
  <c r="DD385" i="12"/>
  <c r="DE385" i="12" s="1"/>
  <c r="DH385" i="12" s="1"/>
  <c r="CI357" i="14" l="1"/>
  <c r="CJ357" i="14" s="1"/>
  <c r="DI385" i="12"/>
  <c r="DJ385" i="12" s="1"/>
  <c r="DK385" i="12" s="1"/>
  <c r="CN357" i="14" l="1"/>
  <c r="CO357" i="14"/>
  <c r="CK357" i="14"/>
  <c r="CL357" i="14"/>
  <c r="DM385" i="12"/>
  <c r="DL385" i="12"/>
  <c r="DP385" i="12"/>
  <c r="DO385" i="12"/>
  <c r="CM357" i="14" l="1"/>
  <c r="DN385" i="12"/>
  <c r="DR385" i="12" s="1"/>
  <c r="CQ357" i="14" l="1"/>
  <c r="CP357" i="14"/>
  <c r="DQ385" i="12"/>
  <c r="DS385" i="12" s="1"/>
  <c r="DT385" i="12" s="1"/>
  <c r="DX385" i="12" s="1"/>
  <c r="CR357" i="14" l="1"/>
  <c r="CS357" i="14" s="1"/>
  <c r="DU385" i="12"/>
  <c r="DV385" i="12"/>
  <c r="DY385" i="12"/>
  <c r="CW357" i="14" l="1"/>
  <c r="CX357" i="14"/>
  <c r="CU357" i="14"/>
  <c r="CT357" i="14"/>
  <c r="DW385" i="12"/>
  <c r="EA385" i="12" s="1"/>
  <c r="CV357" i="14" l="1"/>
  <c r="CZ357" i="14"/>
  <c r="CY357" i="14"/>
  <c r="DZ385" i="12"/>
  <c r="EB385" i="12" s="1"/>
  <c r="EC385" i="12" s="1"/>
  <c r="ED385" i="12" s="1"/>
  <c r="DA357" i="14" l="1"/>
  <c r="DB357" i="14" s="1"/>
  <c r="EE385" i="12"/>
  <c r="EF385" i="12" s="1"/>
  <c r="EG385" i="12"/>
  <c r="EH385" i="12"/>
  <c r="DF357" i="14" l="1"/>
  <c r="DG357" i="14"/>
  <c r="DD357" i="14"/>
  <c r="DC357" i="14"/>
  <c r="EI385" i="12"/>
  <c r="EJ385" i="12"/>
  <c r="DE357" i="14" l="1"/>
  <c r="DI357" i="14"/>
  <c r="DH357" i="14"/>
  <c r="EK385" i="12"/>
  <c r="EL385" i="12" s="1"/>
  <c r="EQ385" i="12" s="1"/>
  <c r="DJ357" i="14" l="1"/>
  <c r="DK357" i="14" s="1"/>
  <c r="EP385" i="12"/>
  <c r="EN385" i="12"/>
  <c r="EM385" i="12"/>
  <c r="DO357" i="14" l="1"/>
  <c r="DP357" i="14"/>
  <c r="DM357" i="14"/>
  <c r="DL357" i="14"/>
  <c r="EO385" i="12"/>
  <c r="ER385" i="12" s="1"/>
  <c r="DN357" i="14" l="1"/>
  <c r="DR357" i="14"/>
  <c r="DQ357" i="14"/>
  <c r="ES385" i="12"/>
  <c r="ET385" i="12" s="1"/>
  <c r="EU385" i="12" s="1"/>
  <c r="EW385" i="12" s="1"/>
  <c r="DS357" i="14" l="1"/>
  <c r="DT357" i="14" s="1"/>
  <c r="EZ385" i="12"/>
  <c r="EY385" i="12"/>
  <c r="EV385" i="12"/>
  <c r="EX385" i="12" s="1"/>
  <c r="FA385" i="12" s="1"/>
  <c r="DX357" i="14" l="1"/>
  <c r="DY357" i="14"/>
  <c r="DV357" i="14"/>
  <c r="DU357" i="14"/>
  <c r="FB385" i="12"/>
  <c r="FC385" i="12" s="1"/>
  <c r="FD385" i="12" s="1"/>
  <c r="FE385" i="12" s="1"/>
  <c r="DW357" i="14" l="1"/>
  <c r="DZ357" i="14"/>
  <c r="EA357" i="14"/>
  <c r="FF385" i="12"/>
  <c r="FH385" i="12"/>
  <c r="FI385" i="12"/>
  <c r="FG385" i="12"/>
  <c r="EB357" i="14" l="1"/>
  <c r="EC357" i="14" s="1"/>
  <c r="FJ385" i="12"/>
  <c r="FK385" i="12"/>
  <c r="EG357" i="14" l="1"/>
  <c r="EH357" i="14"/>
  <c r="ED357" i="14"/>
  <c r="EE357" i="14"/>
  <c r="FL385" i="12"/>
  <c r="FM385" i="12" s="1"/>
  <c r="FO385" i="12" s="1"/>
  <c r="EF357" i="14" l="1"/>
  <c r="FR385" i="12"/>
  <c r="FQ385" i="12"/>
  <c r="FN385" i="12"/>
  <c r="FP385" i="12" s="1"/>
  <c r="FT385" i="12" s="1"/>
  <c r="EJ357" i="14" l="1"/>
  <c r="EI357" i="14"/>
  <c r="FS385" i="12"/>
  <c r="FU385" i="12" s="1"/>
  <c r="FV385" i="12" s="1"/>
  <c r="FZ385" i="12" s="1"/>
  <c r="EK357" i="14" l="1"/>
  <c r="EL357" i="14" s="1"/>
  <c r="FX385" i="12"/>
  <c r="FW385" i="12"/>
  <c r="GA385" i="12"/>
  <c r="EP357" i="14" l="1"/>
  <c r="EQ357" i="14"/>
  <c r="EN357" i="14"/>
  <c r="EM357" i="14"/>
  <c r="FY385" i="12"/>
  <c r="GB385" i="12" s="1"/>
  <c r="EO357" i="14" l="1"/>
  <c r="ES357" i="14" s="1"/>
  <c r="ER357" i="14"/>
  <c r="GC385" i="12"/>
  <c r="GD385" i="12" s="1"/>
  <c r="GE385" i="12" s="1"/>
  <c r="GF385" i="12" s="1"/>
  <c r="ET357" i="14" l="1"/>
  <c r="EU357" i="14" s="1"/>
  <c r="GG385" i="12"/>
  <c r="GH385" i="12" s="1"/>
  <c r="GJ385" i="12"/>
  <c r="GI385" i="12"/>
  <c r="EY357" i="14" l="1"/>
  <c r="EZ357" i="14"/>
  <c r="EW357" i="14"/>
  <c r="EV357" i="14"/>
  <c r="GK385" i="12"/>
  <c r="GL385" i="12"/>
  <c r="EX357" i="14" l="1"/>
  <c r="FA357" i="14"/>
  <c r="FB357" i="14"/>
  <c r="GM385" i="12"/>
  <c r="GN385" i="12" s="1"/>
  <c r="GO385" i="12" s="1"/>
  <c r="FC357" i="14" l="1"/>
  <c r="FD357" i="14" s="1"/>
  <c r="FE357" i="14" s="1"/>
  <c r="GP385" i="12"/>
  <c r="GQ385" i="12" s="1"/>
  <c r="GR385" i="12"/>
  <c r="GS385" i="12"/>
  <c r="FH357" i="14" l="1"/>
  <c r="FI357" i="14"/>
  <c r="FF357" i="14"/>
  <c r="FG357" i="14" s="1"/>
  <c r="GU385" i="12"/>
  <c r="GT385" i="12"/>
  <c r="FJ357" i="14" l="1"/>
  <c r="FK357" i="14"/>
  <c r="GV385" i="12"/>
  <c r="GW385" i="12" s="1"/>
  <c r="GY385" i="12" s="1"/>
  <c r="FL357" i="14" l="1"/>
  <c r="FM357" i="14" s="1"/>
  <c r="GX385" i="12"/>
  <c r="GZ385" i="12" s="1"/>
  <c r="HA385" i="12"/>
  <c r="HB385" i="12"/>
  <c r="FQ357" i="14" l="1"/>
  <c r="FR357" i="14"/>
  <c r="FN357" i="14"/>
  <c r="FO357" i="14"/>
  <c r="HC385" i="12"/>
  <c r="M385" i="12"/>
  <c r="HD385" i="12"/>
  <c r="FP357" i="14" l="1"/>
  <c r="C385" i="12"/>
  <c r="M386" i="12"/>
  <c r="O386" i="12" s="1"/>
  <c r="HE385" i="12"/>
  <c r="HF385" i="12" s="1"/>
  <c r="FS357" i="14" l="1"/>
  <c r="FT357" i="14"/>
  <c r="G385" i="12"/>
  <c r="I385" i="12" s="1"/>
  <c r="I386" i="12" s="1"/>
  <c r="D172" i="12" s="1"/>
  <c r="F385" i="12"/>
  <c r="H385" i="12" s="1"/>
  <c r="FU357" i="14" l="1"/>
  <c r="FV357" i="14" s="1"/>
  <c r="FW357" i="14" s="1"/>
  <c r="D177" i="12"/>
  <c r="H386" i="12"/>
  <c r="E178" i="12"/>
  <c r="E177" i="12"/>
  <c r="D178" i="12"/>
  <c r="C178" i="12"/>
  <c r="C177" i="12"/>
  <c r="FZ357" i="14" l="1"/>
  <c r="GA357" i="14"/>
  <c r="FX357" i="14"/>
  <c r="FY357" i="14" s="1"/>
  <c r="D171" i="12"/>
  <c r="D180" i="12"/>
  <c r="I172" i="12" s="1"/>
  <c r="I171" i="12" s="1"/>
  <c r="GC357" i="14" l="1"/>
  <c r="GB357" i="14"/>
  <c r="E18" i="12"/>
  <c r="D182" i="12"/>
  <c r="E19" i="12"/>
  <c r="GD357" i="14" l="1"/>
  <c r="GE357" i="14" s="1"/>
  <c r="GI357" i="14" l="1"/>
  <c r="GJ357" i="14"/>
  <c r="GG357" i="14"/>
  <c r="GF357" i="14"/>
  <c r="GH357" i="14" s="1"/>
  <c r="GL357" i="14" l="1"/>
  <c r="GK357" i="14"/>
  <c r="GM357" i="14" l="1"/>
  <c r="GN357" i="14" s="1"/>
  <c r="GR357" i="14" l="1"/>
  <c r="GS357" i="14"/>
  <c r="GP357" i="14"/>
  <c r="GO357" i="14"/>
  <c r="GQ357" i="14" s="1"/>
  <c r="GT357" i="14" l="1"/>
  <c r="GU357" i="14"/>
  <c r="GV357" i="14" l="1"/>
  <c r="GW357" i="14" s="1"/>
  <c r="HA357" i="14" l="1"/>
  <c r="HB357" i="14"/>
  <c r="GX357" i="14"/>
  <c r="GY357" i="14"/>
  <c r="GZ357" i="14" l="1"/>
  <c r="M357" i="14" l="1"/>
  <c r="HD357" i="14"/>
  <c r="HC357" i="14"/>
  <c r="HE357" i="14" s="1"/>
  <c r="HF357" i="14" s="1"/>
  <c r="M358" i="14" l="1"/>
  <c r="C358" i="14" s="1"/>
  <c r="O359" i="14"/>
  <c r="C357" i="14"/>
  <c r="F357" i="14" l="1"/>
  <c r="H357" i="14" s="1"/>
  <c r="G357" i="14"/>
  <c r="I357" i="14" s="1"/>
  <c r="O358" i="14"/>
  <c r="P359" i="14"/>
  <c r="G358" i="14"/>
  <c r="I358" i="14" s="1"/>
  <c r="F358" i="14"/>
  <c r="H358" i="14" s="1"/>
  <c r="T359" i="14" l="1"/>
  <c r="U359" i="14"/>
  <c r="R359" i="14"/>
  <c r="Q359" i="14"/>
  <c r="S359" i="14" s="1"/>
  <c r="V359" i="14" l="1"/>
  <c r="W359" i="14"/>
  <c r="X359" i="14" l="1"/>
  <c r="Y359" i="14" s="1"/>
  <c r="AC359" i="14" l="1"/>
  <c r="AD359" i="14"/>
  <c r="Z359" i="14"/>
  <c r="AA359" i="14"/>
  <c r="AB359" i="14" l="1"/>
  <c r="AE359" i="14" s="1"/>
  <c r="AF359" i="14" l="1"/>
  <c r="AG359" i="14" s="1"/>
  <c r="AH359" i="14" s="1"/>
  <c r="AL359" i="14" l="1"/>
  <c r="AM359" i="14"/>
  <c r="AI359" i="14"/>
  <c r="AJ359" i="14"/>
  <c r="AK359" i="14" l="1"/>
  <c r="AO359" i="14" l="1"/>
  <c r="AN359" i="14"/>
  <c r="AP359" i="14" l="1"/>
  <c r="AQ359" i="14" s="1"/>
  <c r="AU359" i="14" l="1"/>
  <c r="AV359" i="14"/>
  <c r="AS359" i="14"/>
  <c r="AR359" i="14"/>
  <c r="AT359" i="14" s="1"/>
  <c r="AX359" i="14" l="1"/>
  <c r="AW359" i="14"/>
  <c r="AY359" i="14" l="1"/>
  <c r="AZ359" i="14" s="1"/>
  <c r="BD359" i="14" l="1"/>
  <c r="BE359" i="14"/>
  <c r="BB359" i="14"/>
  <c r="BA359" i="14"/>
  <c r="BC359" i="14" s="1"/>
  <c r="BF359" i="14" l="1"/>
  <c r="BG359" i="14"/>
  <c r="BH359" i="14" l="1"/>
  <c r="BI359" i="14" s="1"/>
  <c r="BM359" i="14" l="1"/>
  <c r="BN359" i="14"/>
  <c r="BJ359" i="14"/>
  <c r="BK359" i="14"/>
  <c r="BL359" i="14" l="1"/>
  <c r="BO359" i="14" l="1"/>
  <c r="BP359" i="14"/>
  <c r="BQ359" i="14" l="1"/>
  <c r="BR359" i="14" s="1"/>
  <c r="BV359" i="14" l="1"/>
  <c r="BW359" i="14"/>
  <c r="BS359" i="14"/>
  <c r="BT359" i="14"/>
  <c r="BU359" i="14" l="1"/>
  <c r="BY359" i="14" l="1"/>
  <c r="BX359" i="14"/>
  <c r="BZ359" i="14" l="1"/>
  <c r="CA359" i="14" s="1"/>
  <c r="CE359" i="14" l="1"/>
  <c r="CF359" i="14"/>
  <c r="CC359" i="14"/>
  <c r="CB359" i="14"/>
  <c r="CD359" i="14" l="1"/>
  <c r="CH359" i="14"/>
  <c r="CG359" i="14"/>
  <c r="CI359" i="14" l="1"/>
  <c r="CJ359" i="14" s="1"/>
  <c r="CN359" i="14" l="1"/>
  <c r="CO359" i="14"/>
  <c r="CL359" i="14"/>
  <c r="CK359" i="14"/>
  <c r="CM359" i="14" l="1"/>
  <c r="CP359" i="14" s="1"/>
  <c r="CQ359" i="14" l="1"/>
  <c r="CR359" i="14" s="1"/>
  <c r="CS359" i="14" s="1"/>
  <c r="CW359" i="14" l="1"/>
  <c r="CX359" i="14"/>
  <c r="CT359" i="14"/>
  <c r="CU359" i="14"/>
  <c r="CV359" i="14" l="1"/>
  <c r="CZ359" i="14" l="1"/>
  <c r="CY359" i="14"/>
  <c r="DA359" i="14" l="1"/>
  <c r="DB359" i="14" s="1"/>
  <c r="DF359" i="14" l="1"/>
  <c r="DG359" i="14"/>
  <c r="DD359" i="14"/>
  <c r="DC359" i="14"/>
  <c r="DE359" i="14" s="1"/>
  <c r="DH359" i="14" l="1"/>
  <c r="DI359" i="14"/>
  <c r="DJ359" i="14" l="1"/>
  <c r="DK359" i="14" s="1"/>
  <c r="DO359" i="14" l="1"/>
  <c r="DP359" i="14"/>
  <c r="DL359" i="14"/>
  <c r="DM359" i="14"/>
  <c r="DN359" i="14" l="1"/>
  <c r="DR359" i="14" s="1"/>
  <c r="DQ359" i="14" l="1"/>
  <c r="DS359" i="14"/>
  <c r="DT359" i="14" s="1"/>
  <c r="DX359" i="14" l="1"/>
  <c r="DY359" i="14"/>
  <c r="DU359" i="14"/>
  <c r="DV359" i="14"/>
  <c r="DW359" i="14" l="1"/>
  <c r="DZ359" i="14" l="1"/>
  <c r="EA359" i="14"/>
  <c r="EB359" i="14" l="1"/>
  <c r="EC359" i="14" s="1"/>
  <c r="EG359" i="14" l="1"/>
  <c r="EH359" i="14"/>
  <c r="ED359" i="14"/>
  <c r="EE359" i="14"/>
  <c r="EF359" i="14" l="1"/>
  <c r="EI359" i="14" l="1"/>
  <c r="EJ359" i="14"/>
  <c r="EK359" i="14" l="1"/>
  <c r="EL359" i="14" s="1"/>
  <c r="EP359" i="14" l="1"/>
  <c r="EQ359" i="14"/>
  <c r="EM359" i="14"/>
  <c r="EN359" i="14"/>
  <c r="EO359" i="14" l="1"/>
  <c r="ER359" i="14" l="1"/>
  <c r="ES359" i="14"/>
  <c r="ET359" i="14" l="1"/>
  <c r="EU359" i="14" s="1"/>
  <c r="EY359" i="14" l="1"/>
  <c r="EZ359" i="14"/>
  <c r="EV359" i="14"/>
  <c r="EW359" i="14"/>
  <c r="EX359" i="14" l="1"/>
  <c r="FA359" i="14" l="1"/>
  <c r="FB359" i="14"/>
  <c r="FC359" i="14" l="1"/>
  <c r="FD359" i="14" s="1"/>
  <c r="FH359" i="14" l="1"/>
  <c r="FI359" i="14"/>
  <c r="FE359" i="14"/>
  <c r="FF359" i="14"/>
  <c r="FG359" i="14" l="1"/>
  <c r="FK359" i="14" s="1"/>
  <c r="FJ359" i="14" l="1"/>
  <c r="FL359" i="14"/>
  <c r="FM359" i="14" s="1"/>
  <c r="FQ359" i="14" l="1"/>
  <c r="FR359" i="14"/>
  <c r="FO359" i="14"/>
  <c r="FN359" i="14"/>
  <c r="FP359" i="14" l="1"/>
  <c r="FT359" i="14"/>
  <c r="FS359" i="14"/>
  <c r="FU359" i="14" l="1"/>
  <c r="FV359" i="14" s="1"/>
  <c r="FZ359" i="14" l="1"/>
  <c r="GA359" i="14"/>
  <c r="FX359" i="14"/>
  <c r="FW359" i="14"/>
  <c r="FY359" i="14" l="1"/>
  <c r="GB359" i="14"/>
  <c r="GC359" i="14"/>
  <c r="GD359" i="14" l="1"/>
  <c r="GE359" i="14" s="1"/>
  <c r="GI359" i="14" l="1"/>
  <c r="GJ359" i="14"/>
  <c r="GF359" i="14"/>
  <c r="GG359" i="14"/>
  <c r="GH359" i="14" l="1"/>
  <c r="GL359" i="14" l="1"/>
  <c r="GK359" i="14"/>
  <c r="GM359" i="14" l="1"/>
  <c r="GN359" i="14" s="1"/>
  <c r="GR359" i="14" l="1"/>
  <c r="GS359" i="14"/>
  <c r="GP359" i="14"/>
  <c r="GO359" i="14"/>
  <c r="GQ359" i="14" l="1"/>
  <c r="GU359" i="14"/>
  <c r="GT359" i="14"/>
  <c r="GV359" i="14" l="1"/>
  <c r="GW359" i="14" s="1"/>
  <c r="HA359" i="14" l="1"/>
  <c r="HB359" i="14"/>
  <c r="GY359" i="14"/>
  <c r="GX359" i="14"/>
  <c r="GZ359" i="14" s="1"/>
  <c r="M359" i="14" l="1"/>
  <c r="HC359" i="14"/>
  <c r="HD359" i="14"/>
  <c r="HE359" i="14" l="1"/>
  <c r="HF359" i="14" s="1"/>
  <c r="M360" i="14"/>
  <c r="C360" i="14" s="1"/>
  <c r="O361" i="14"/>
  <c r="C359" i="14"/>
  <c r="G359" i="14" l="1"/>
  <c r="I359" i="14" s="1"/>
  <c r="F359" i="14"/>
  <c r="H359" i="14" s="1"/>
  <c r="P361" i="14"/>
  <c r="R361" i="14" s="1"/>
  <c r="O360" i="14"/>
  <c r="F360" i="14"/>
  <c r="H360" i="14" s="1"/>
  <c r="G360" i="14"/>
  <c r="I360" i="14" s="1"/>
  <c r="T361" i="14" l="1"/>
  <c r="U361" i="14"/>
  <c r="Q361" i="14"/>
  <c r="S361" i="14" s="1"/>
  <c r="V361" i="14" l="1"/>
  <c r="W361" i="14"/>
  <c r="X361" i="14" l="1"/>
  <c r="Y361" i="14" s="1"/>
  <c r="AC361" i="14" l="1"/>
  <c r="AD361" i="14"/>
  <c r="Z361" i="14"/>
  <c r="AA361" i="14"/>
  <c r="AB361" i="14" l="1"/>
  <c r="AF361" i="14" l="1"/>
  <c r="AE361" i="14"/>
  <c r="AG361" i="14" l="1"/>
  <c r="AH361" i="14" s="1"/>
  <c r="AL361" i="14" l="1"/>
  <c r="AM361" i="14"/>
  <c r="AJ361" i="14"/>
  <c r="AI361" i="14"/>
  <c r="AK361" i="14" s="1"/>
  <c r="AN361" i="14" l="1"/>
  <c r="AO361" i="14"/>
  <c r="AP361" i="14" l="1"/>
  <c r="AQ361" i="14" s="1"/>
  <c r="AU361" i="14" l="1"/>
  <c r="AV361" i="14"/>
  <c r="AR361" i="14"/>
  <c r="AS361" i="14"/>
  <c r="AT361" i="14" l="1"/>
  <c r="AW361" i="14" l="1"/>
  <c r="AY361" i="14" s="1"/>
  <c r="AZ361" i="14" s="1"/>
  <c r="AX361" i="14"/>
  <c r="BB361" i="14" l="1"/>
  <c r="BA361" i="14"/>
  <c r="BD361" i="14"/>
  <c r="BE361" i="14"/>
  <c r="BC361" i="14" l="1"/>
  <c r="BG361" i="14"/>
  <c r="BF361" i="14"/>
  <c r="BH361" i="14" l="1"/>
  <c r="BI361" i="14" s="1"/>
  <c r="BM361" i="14" l="1"/>
  <c r="BN361" i="14"/>
  <c r="BK361" i="14"/>
  <c r="BJ361" i="14"/>
  <c r="BL361" i="14" l="1"/>
  <c r="BO361" i="14"/>
  <c r="BP361" i="14"/>
  <c r="BQ361" i="14" l="1"/>
  <c r="BR361" i="14" s="1"/>
  <c r="BV361" i="14" l="1"/>
  <c r="BW361" i="14"/>
  <c r="BS361" i="14"/>
  <c r="BT361" i="14"/>
  <c r="BU361" i="14" l="1"/>
  <c r="BY361" i="14" l="1"/>
  <c r="BX361" i="14"/>
  <c r="BZ361" i="14" l="1"/>
  <c r="CA361" i="14" s="1"/>
  <c r="CE361" i="14" l="1"/>
  <c r="CF361" i="14"/>
  <c r="CC361" i="14"/>
  <c r="CB361" i="14"/>
  <c r="CD361" i="14" l="1"/>
  <c r="CH361" i="14"/>
  <c r="CG361" i="14"/>
  <c r="CI361" i="14" l="1"/>
  <c r="CJ361" i="14" s="1"/>
  <c r="CN361" i="14" l="1"/>
  <c r="CO361" i="14"/>
  <c r="CL361" i="14"/>
  <c r="CK361" i="14"/>
  <c r="CM361" i="14" l="1"/>
  <c r="CQ361" i="14"/>
  <c r="CP361" i="14"/>
  <c r="CR361" i="14" l="1"/>
  <c r="CS361" i="14" s="1"/>
  <c r="CW361" i="14" l="1"/>
  <c r="CX361" i="14"/>
  <c r="CU361" i="14"/>
  <c r="CT361" i="14"/>
  <c r="CV361" i="14" l="1"/>
  <c r="CY361" i="14"/>
  <c r="CZ361" i="14"/>
  <c r="DA361" i="14" l="1"/>
  <c r="DB361" i="14" s="1"/>
  <c r="DF361" i="14" l="1"/>
  <c r="DG361" i="14"/>
  <c r="DC361" i="14"/>
  <c r="DD361" i="14"/>
  <c r="DE361" i="14" l="1"/>
  <c r="DH361" i="14" l="1"/>
  <c r="DI361" i="14"/>
  <c r="DJ361" i="14" l="1"/>
  <c r="DK361" i="14" s="1"/>
  <c r="DO361" i="14" l="1"/>
  <c r="DP361" i="14"/>
  <c r="DL361" i="14"/>
  <c r="DM361" i="14"/>
  <c r="DN361" i="14" l="1"/>
  <c r="DQ361" i="14" l="1"/>
  <c r="DR361" i="14"/>
  <c r="DS361" i="14" l="1"/>
  <c r="DT361" i="14" s="1"/>
  <c r="DU361" i="14" s="1"/>
  <c r="DX361" i="14" l="1"/>
  <c r="DY361" i="14"/>
  <c r="DV361" i="14"/>
  <c r="DW361" i="14" s="1"/>
  <c r="DZ361" i="14" l="1"/>
  <c r="EA361" i="14"/>
  <c r="EB361" i="14" l="1"/>
  <c r="EC361" i="14" s="1"/>
  <c r="EG361" i="14" l="1"/>
  <c r="EH361" i="14"/>
  <c r="ED361" i="14"/>
  <c r="EE361" i="14"/>
  <c r="EF361" i="14" l="1"/>
  <c r="EJ361" i="14" l="1"/>
  <c r="EI361" i="14"/>
  <c r="EK361" i="14" l="1"/>
  <c r="EL361" i="14" s="1"/>
  <c r="EP361" i="14" l="1"/>
  <c r="EQ361" i="14"/>
  <c r="EN361" i="14"/>
  <c r="EM361" i="14"/>
  <c r="EO361" i="14" s="1"/>
  <c r="ES361" i="14" l="1"/>
  <c r="ER361" i="14"/>
  <c r="ET361" i="14" l="1"/>
  <c r="EU361" i="14" s="1"/>
  <c r="EY361" i="14" l="1"/>
  <c r="EZ361" i="14"/>
  <c r="EW361" i="14"/>
  <c r="EV361" i="14"/>
  <c r="EX361" i="14" s="1"/>
  <c r="FB361" i="14" l="1"/>
  <c r="FA361" i="14"/>
  <c r="FC361" i="14" l="1"/>
  <c r="FD361" i="14" s="1"/>
  <c r="FH361" i="14" l="1"/>
  <c r="FI361" i="14"/>
  <c r="FF361" i="14"/>
  <c r="FE361" i="14"/>
  <c r="FG361" i="14" l="1"/>
  <c r="FK361" i="14"/>
  <c r="FJ361" i="14"/>
  <c r="FL361" i="14" l="1"/>
  <c r="FM361" i="14" s="1"/>
  <c r="FQ361" i="14" l="1"/>
  <c r="FR361" i="14"/>
  <c r="FO361" i="14"/>
  <c r="FN361" i="14"/>
  <c r="FP361" i="14" l="1"/>
  <c r="FT361" i="14"/>
  <c r="FS361" i="14"/>
  <c r="FU361" i="14" l="1"/>
  <c r="FV361" i="14" s="1"/>
  <c r="FZ361" i="14" l="1"/>
  <c r="GA361" i="14"/>
  <c r="FX361" i="14"/>
  <c r="FW361" i="14"/>
  <c r="FY361" i="14" l="1"/>
  <c r="GC361" i="14"/>
  <c r="GB361" i="14"/>
  <c r="GD361" i="14" l="1"/>
  <c r="GE361" i="14" s="1"/>
  <c r="GI361" i="14" l="1"/>
  <c r="GJ361" i="14"/>
  <c r="GG361" i="14"/>
  <c r="GF361" i="14"/>
  <c r="GH361" i="14" l="1"/>
  <c r="GK361" i="14"/>
  <c r="GL361" i="14"/>
  <c r="GM361" i="14" l="1"/>
  <c r="GN361" i="14" s="1"/>
  <c r="GR361" i="14" l="1"/>
  <c r="GS361" i="14"/>
  <c r="GO361" i="14"/>
  <c r="GP361" i="14"/>
  <c r="GQ361" i="14" l="1"/>
  <c r="GU361" i="14" l="1"/>
  <c r="GT361" i="14"/>
  <c r="GV361" i="14" l="1"/>
  <c r="GW361" i="14" s="1"/>
  <c r="HA361" i="14" l="1"/>
  <c r="HB361" i="14"/>
  <c r="GY361" i="14"/>
  <c r="GX361" i="14"/>
  <c r="GZ361" i="14" l="1"/>
  <c r="M361" i="14"/>
  <c r="HC361" i="14"/>
  <c r="HD361" i="14"/>
  <c r="HE361" i="14" l="1"/>
  <c r="HF361" i="14" s="1"/>
  <c r="M362" i="14"/>
  <c r="C362" i="14" s="1"/>
  <c r="O363" i="14"/>
  <c r="C361" i="14"/>
  <c r="O362" i="14" l="1"/>
  <c r="P363" i="14"/>
  <c r="R363" i="14" s="1"/>
  <c r="F361" i="14"/>
  <c r="H361" i="14" s="1"/>
  <c r="G361" i="14"/>
  <c r="I361" i="14" s="1"/>
  <c r="G362" i="14"/>
  <c r="I362" i="14" s="1"/>
  <c r="F362" i="14"/>
  <c r="H362" i="14" s="1"/>
  <c r="Q363" i="14" l="1"/>
  <c r="S363" i="14"/>
  <c r="T363" i="14"/>
  <c r="U363" i="14"/>
  <c r="V363" i="14" l="1"/>
  <c r="W363" i="14"/>
  <c r="X363" i="14" l="1"/>
  <c r="Y363" i="14" s="1"/>
  <c r="AC363" i="14" l="1"/>
  <c r="AD363" i="14"/>
  <c r="Z363" i="14"/>
  <c r="AA363" i="14"/>
  <c r="AB363" i="14" l="1"/>
  <c r="AF363" i="14" l="1"/>
  <c r="AE363" i="14"/>
  <c r="AG363" i="14" l="1"/>
  <c r="AH363" i="14" s="1"/>
  <c r="AJ363" i="14" s="1"/>
  <c r="AL363" i="14" l="1"/>
  <c r="AM363" i="14"/>
  <c r="AI363" i="14"/>
  <c r="AK363" i="14" s="1"/>
  <c r="AO363" i="14" l="1"/>
  <c r="AN363" i="14"/>
  <c r="AP363" i="14" l="1"/>
  <c r="AQ363" i="14" s="1"/>
  <c r="AU363" i="14" l="1"/>
  <c r="AV363" i="14"/>
  <c r="AS363" i="14"/>
  <c r="AR363" i="14"/>
  <c r="AT363" i="14" l="1"/>
  <c r="AW363" i="14" s="1"/>
  <c r="AX363" i="14"/>
  <c r="AY363" i="14" l="1"/>
  <c r="AZ363" i="14" s="1"/>
  <c r="BD363" i="14" l="1"/>
  <c r="BE363" i="14"/>
  <c r="BA363" i="14"/>
  <c r="BB363" i="14"/>
  <c r="BC363" i="14" l="1"/>
  <c r="BG363" i="14" l="1"/>
  <c r="BF363" i="14"/>
  <c r="BH363" i="14" l="1"/>
  <c r="BI363" i="14" s="1"/>
  <c r="BM363" i="14" l="1"/>
  <c r="BN363" i="14"/>
  <c r="BK363" i="14"/>
  <c r="BJ363" i="14"/>
  <c r="BL363" i="14" s="1"/>
  <c r="BP363" i="14" l="1"/>
  <c r="BO363" i="14"/>
  <c r="BQ363" i="14" l="1"/>
  <c r="BR363" i="14" s="1"/>
  <c r="BV363" i="14" l="1"/>
  <c r="BW363" i="14"/>
  <c r="BT363" i="14"/>
  <c r="BS363" i="14"/>
  <c r="BU363" i="14" l="1"/>
  <c r="BY363" i="14"/>
  <c r="BX363" i="14"/>
  <c r="BZ363" i="14" l="1"/>
  <c r="CA363" i="14" s="1"/>
  <c r="CE363" i="14" l="1"/>
  <c r="CF363" i="14"/>
  <c r="CC363" i="14"/>
  <c r="CB363" i="14"/>
  <c r="CD363" i="14" l="1"/>
  <c r="CG363" i="14"/>
  <c r="CH363" i="14"/>
  <c r="CI363" i="14" l="1"/>
  <c r="CJ363" i="14" s="1"/>
  <c r="CN363" i="14" l="1"/>
  <c r="CO363" i="14"/>
  <c r="CK363" i="14"/>
  <c r="CL363" i="14"/>
  <c r="CM363" i="14" l="1"/>
  <c r="CP363" i="14" l="1"/>
  <c r="CQ363" i="14"/>
  <c r="CR363" i="14" l="1"/>
  <c r="CS363" i="14" s="1"/>
  <c r="CW363" i="14" l="1"/>
  <c r="CX363" i="14"/>
  <c r="CT363" i="14"/>
  <c r="CU363" i="14"/>
  <c r="CV363" i="14" l="1"/>
  <c r="CY363" i="14" l="1"/>
  <c r="CZ363" i="14"/>
  <c r="DA363" i="14" l="1"/>
  <c r="DB363" i="14" s="1"/>
  <c r="DF363" i="14" l="1"/>
  <c r="DG363" i="14"/>
  <c r="DC363" i="14"/>
  <c r="DD363" i="14"/>
  <c r="DE363" i="14" l="1"/>
  <c r="DH363" i="14" l="1"/>
  <c r="DI363" i="14"/>
  <c r="DJ363" i="14" l="1"/>
  <c r="DK363" i="14" s="1"/>
  <c r="DL363" i="14" s="1"/>
  <c r="DO363" i="14" l="1"/>
  <c r="DP363" i="14"/>
  <c r="DM363" i="14"/>
  <c r="DN363" i="14" s="1"/>
  <c r="DR363" i="14" l="1"/>
  <c r="DQ363" i="14"/>
  <c r="DS363" i="14" l="1"/>
  <c r="DT363" i="14" s="1"/>
  <c r="DX363" i="14" l="1"/>
  <c r="DY363" i="14"/>
  <c r="DV363" i="14"/>
  <c r="DU363" i="14"/>
  <c r="DW363" i="14" s="1"/>
  <c r="DZ363" i="14" l="1"/>
  <c r="EA363" i="14"/>
  <c r="EB363" i="14" l="1"/>
  <c r="EC363" i="14" s="1"/>
  <c r="EG363" i="14" l="1"/>
  <c r="EH363" i="14"/>
  <c r="ED363" i="14"/>
  <c r="EE363" i="14"/>
  <c r="EF363" i="14" l="1"/>
  <c r="EJ363" i="14" l="1"/>
  <c r="EI363" i="14"/>
  <c r="EK363" i="14" l="1"/>
  <c r="EL363" i="14" s="1"/>
  <c r="EP363" i="14" l="1"/>
  <c r="EQ363" i="14"/>
  <c r="EN363" i="14"/>
  <c r="EM363" i="14"/>
  <c r="EO363" i="14" l="1"/>
  <c r="ER363" i="14" s="1"/>
  <c r="ES363" i="14"/>
  <c r="ET363" i="14" l="1"/>
  <c r="EU363" i="14" s="1"/>
  <c r="EY363" i="14" l="1"/>
  <c r="EZ363" i="14"/>
  <c r="EV363" i="14"/>
  <c r="EW363" i="14"/>
  <c r="EX363" i="14" l="1"/>
  <c r="FB363" i="14" l="1"/>
  <c r="FA363" i="14"/>
  <c r="FC363" i="14" l="1"/>
  <c r="FD363" i="14" s="1"/>
  <c r="FH363" i="14" l="1"/>
  <c r="FI363" i="14"/>
  <c r="FF363" i="14"/>
  <c r="FE363" i="14"/>
  <c r="FG363" i="14" l="1"/>
  <c r="FJ363" i="14"/>
  <c r="FK363" i="14"/>
  <c r="FL363" i="14" l="1"/>
  <c r="FM363" i="14" s="1"/>
  <c r="FQ363" i="14" l="1"/>
  <c r="FR363" i="14"/>
  <c r="FN363" i="14"/>
  <c r="FO363" i="14"/>
  <c r="FP363" i="14" l="1"/>
  <c r="FT363" i="14" l="1"/>
  <c r="FS363" i="14"/>
  <c r="FU363" i="14" l="1"/>
  <c r="FV363" i="14" s="1"/>
  <c r="FZ363" i="14" l="1"/>
  <c r="GA363" i="14"/>
  <c r="FX363" i="14"/>
  <c r="FW363" i="14"/>
  <c r="FY363" i="14" l="1"/>
  <c r="GC363" i="14"/>
  <c r="GB363" i="14"/>
  <c r="GD363" i="14" l="1"/>
  <c r="GE363" i="14" s="1"/>
  <c r="GI363" i="14" l="1"/>
  <c r="GJ363" i="14"/>
  <c r="GG363" i="14"/>
  <c r="GF363" i="14"/>
  <c r="GH363" i="14" l="1"/>
  <c r="GK363" i="14"/>
  <c r="GL363" i="14"/>
  <c r="GM363" i="14" l="1"/>
  <c r="GN363" i="14" s="1"/>
  <c r="GR363" i="14" l="1"/>
  <c r="GS363" i="14"/>
  <c r="GO363" i="14"/>
  <c r="GP363" i="14"/>
  <c r="GQ363" i="14" l="1"/>
  <c r="GT363" i="14" l="1"/>
  <c r="GU363" i="14"/>
  <c r="GV363" i="14" l="1"/>
  <c r="GW363" i="14" s="1"/>
  <c r="HA363" i="14" l="1"/>
  <c r="HB363" i="14"/>
  <c r="GX363" i="14"/>
  <c r="GY363" i="14"/>
  <c r="GZ363" i="14" l="1"/>
  <c r="M363" i="14" l="1"/>
  <c r="HD363" i="14"/>
  <c r="HC363" i="14"/>
  <c r="HE363" i="14" s="1"/>
  <c r="HF363" i="14" s="1"/>
  <c r="O365" i="14" l="1"/>
  <c r="M364" i="14"/>
  <c r="C364" i="14" s="1"/>
  <c r="C363" i="14"/>
  <c r="G364" i="14" l="1"/>
  <c r="I364" i="14" s="1"/>
  <c r="F364" i="14"/>
  <c r="H364" i="14" s="1"/>
  <c r="G363" i="14"/>
  <c r="I363" i="14" s="1"/>
  <c r="F363" i="14"/>
  <c r="H363" i="14" s="1"/>
  <c r="O364" i="14"/>
  <c r="P365" i="14"/>
  <c r="R365" i="14"/>
  <c r="Q365" i="14"/>
  <c r="S365" i="14" s="1"/>
  <c r="T365" i="14" l="1"/>
  <c r="U365" i="14"/>
  <c r="W365" i="14" s="1"/>
  <c r="V365" i="14" l="1"/>
  <c r="X365" i="14" s="1"/>
  <c r="Y365" i="14" s="1"/>
  <c r="AC365" i="14" l="1"/>
  <c r="AD365" i="14"/>
  <c r="Z365" i="14"/>
  <c r="AA365" i="14"/>
  <c r="AB365" i="14" l="1"/>
  <c r="AE365" i="14" l="1"/>
  <c r="AF365" i="14"/>
  <c r="AG365" i="14" l="1"/>
  <c r="AH365" i="14" s="1"/>
  <c r="AL365" i="14" l="1"/>
  <c r="AM365" i="14"/>
  <c r="AI365" i="14"/>
  <c r="AJ365" i="14"/>
  <c r="AK365" i="14" l="1"/>
  <c r="AO365" i="14" l="1"/>
  <c r="AN365" i="14"/>
  <c r="AP365" i="14" l="1"/>
  <c r="AQ365" i="14" s="1"/>
  <c r="AU365" i="14" l="1"/>
  <c r="AV365" i="14"/>
  <c r="AS365" i="14"/>
  <c r="AR365" i="14"/>
  <c r="AT365" i="14" l="1"/>
  <c r="AX365" i="14" s="1"/>
  <c r="AW365" i="14" l="1"/>
  <c r="AY365" i="14" s="1"/>
  <c r="AZ365" i="14" s="1"/>
  <c r="BD365" i="14" l="1"/>
  <c r="BE365" i="14"/>
  <c r="BB365" i="14"/>
  <c r="BA365" i="14"/>
  <c r="BC365" i="14" s="1"/>
  <c r="BF365" i="14" l="1"/>
  <c r="BG365" i="14"/>
  <c r="BH365" i="14" l="1"/>
  <c r="BI365" i="14" s="1"/>
  <c r="BM365" i="14" l="1"/>
  <c r="BN365" i="14"/>
  <c r="BJ365" i="14"/>
  <c r="BK365" i="14"/>
  <c r="BL365" i="14" l="1"/>
  <c r="BP365" i="14" l="1"/>
  <c r="BO365" i="14"/>
  <c r="BQ365" i="14" l="1"/>
  <c r="BR365" i="14" s="1"/>
  <c r="BT365" i="14" s="1"/>
  <c r="BV365" i="14" l="1"/>
  <c r="BW365" i="14"/>
  <c r="BS365" i="14"/>
  <c r="BU365" i="14" s="1"/>
  <c r="BY365" i="14" l="1"/>
  <c r="BX365" i="14"/>
  <c r="BZ365" i="14" l="1"/>
  <c r="CA365" i="14" s="1"/>
  <c r="CE365" i="14" l="1"/>
  <c r="CF365" i="14"/>
  <c r="CC365" i="14"/>
  <c r="CB365" i="14"/>
  <c r="CD365" i="14" l="1"/>
  <c r="CG365" i="14" s="1"/>
  <c r="CH365" i="14" l="1"/>
  <c r="CI365" i="14" s="1"/>
  <c r="CJ365" i="14" s="1"/>
  <c r="CN365" i="14" l="1"/>
  <c r="CO365" i="14"/>
  <c r="CK365" i="14"/>
  <c r="CL365" i="14"/>
  <c r="CM365" i="14" l="1"/>
  <c r="CP365" i="14" l="1"/>
  <c r="CQ365" i="14"/>
  <c r="CR365" i="14" l="1"/>
  <c r="CS365" i="14" s="1"/>
  <c r="CW365" i="14" l="1"/>
  <c r="CX365" i="14"/>
  <c r="CT365" i="14"/>
  <c r="CU365" i="14"/>
  <c r="CV365" i="14" l="1"/>
  <c r="CY365" i="14" l="1"/>
  <c r="CZ365" i="14"/>
  <c r="DA365" i="14" l="1"/>
  <c r="DB365" i="14" s="1"/>
  <c r="DF365" i="14" l="1"/>
  <c r="DG365" i="14"/>
  <c r="DC365" i="14"/>
  <c r="DD365" i="14"/>
  <c r="DE365" i="14" l="1"/>
  <c r="DH365" i="14" l="1"/>
  <c r="DI365" i="14"/>
  <c r="DJ365" i="14" l="1"/>
  <c r="DK365" i="14" s="1"/>
  <c r="DO365" i="14" l="1"/>
  <c r="DP365" i="14"/>
  <c r="DL365" i="14"/>
  <c r="DM365" i="14"/>
  <c r="DN365" i="14" l="1"/>
  <c r="DR365" i="14" l="1"/>
  <c r="DQ365" i="14"/>
  <c r="DS365" i="14" l="1"/>
  <c r="DT365" i="14" s="1"/>
  <c r="DX365" i="14" l="1"/>
  <c r="DY365" i="14"/>
  <c r="DV365" i="14"/>
  <c r="DU365" i="14"/>
  <c r="DW365" i="14" s="1"/>
  <c r="DZ365" i="14" l="1"/>
  <c r="EA365" i="14"/>
  <c r="EB365" i="14" l="1"/>
  <c r="EC365" i="14" s="1"/>
  <c r="EG365" i="14" l="1"/>
  <c r="EH365" i="14"/>
  <c r="ED365" i="14"/>
  <c r="EE365" i="14"/>
  <c r="EF365" i="14" l="1"/>
  <c r="EJ365" i="14" l="1"/>
  <c r="EI365" i="14"/>
  <c r="EK365" i="14" l="1"/>
  <c r="EL365" i="14" s="1"/>
  <c r="EP365" i="14" l="1"/>
  <c r="EQ365" i="14"/>
  <c r="EN365" i="14"/>
  <c r="EM365" i="14"/>
  <c r="EO365" i="14" l="1"/>
  <c r="ES365" i="14"/>
  <c r="ER365" i="14"/>
  <c r="ET365" i="14" l="1"/>
  <c r="EU365" i="14" s="1"/>
  <c r="EY365" i="14" l="1"/>
  <c r="EZ365" i="14"/>
  <c r="EW365" i="14"/>
  <c r="EV365" i="14"/>
  <c r="EX365" i="14" l="1"/>
  <c r="FB365" i="14"/>
  <c r="FA365" i="14"/>
  <c r="FC365" i="14" l="1"/>
  <c r="FD365" i="14" s="1"/>
  <c r="FH365" i="14" l="1"/>
  <c r="FI365" i="14"/>
  <c r="FF365" i="14"/>
  <c r="FE365" i="14"/>
  <c r="FG365" i="14" l="1"/>
  <c r="FJ365" i="14"/>
  <c r="FK365" i="14"/>
  <c r="FL365" i="14" l="1"/>
  <c r="FM365" i="14" s="1"/>
  <c r="FQ365" i="14" l="1"/>
  <c r="FR365" i="14"/>
  <c r="FN365" i="14"/>
  <c r="FO365" i="14"/>
  <c r="FP365" i="14" l="1"/>
  <c r="FS365" i="14" l="1"/>
  <c r="FT365" i="14"/>
  <c r="FU365" i="14" l="1"/>
  <c r="FV365" i="14" s="1"/>
  <c r="FZ365" i="14" l="1"/>
  <c r="GA365" i="14"/>
  <c r="FW365" i="14"/>
  <c r="FX365" i="14"/>
  <c r="FY365" i="14" l="1"/>
  <c r="GC365" i="14" l="1"/>
  <c r="GB365" i="14"/>
  <c r="GD365" i="14" l="1"/>
  <c r="GE365" i="14" s="1"/>
  <c r="GG365" i="14" s="1"/>
  <c r="GI365" i="14" l="1"/>
  <c r="GJ365" i="14"/>
  <c r="GF365" i="14"/>
  <c r="GH365" i="14" s="1"/>
  <c r="GL365" i="14" l="1"/>
  <c r="GK365" i="14"/>
  <c r="GM365" i="14" l="1"/>
  <c r="GN365" i="14" s="1"/>
  <c r="GR365" i="14" l="1"/>
  <c r="GS365" i="14"/>
  <c r="GP365" i="14"/>
  <c r="GO365" i="14"/>
  <c r="GQ365" i="14" l="1"/>
  <c r="GT365" i="14"/>
  <c r="GU365" i="14"/>
  <c r="GV365" i="14" l="1"/>
  <c r="GW365" i="14" s="1"/>
  <c r="HA365" i="14" l="1"/>
  <c r="HB365" i="14"/>
  <c r="GX365" i="14"/>
  <c r="GY365" i="14"/>
  <c r="GZ365" i="14" l="1"/>
  <c r="M365" i="14" l="1"/>
  <c r="HC365" i="14"/>
  <c r="HD365" i="14"/>
  <c r="HE365" i="14" l="1"/>
  <c r="HF365" i="14" s="1"/>
  <c r="M366" i="14"/>
  <c r="C366" i="14" s="1"/>
  <c r="C365" i="14"/>
  <c r="O367" i="14"/>
  <c r="G365" i="14" l="1"/>
  <c r="I365" i="14" s="1"/>
  <c r="F365" i="14"/>
  <c r="H365" i="14" s="1"/>
  <c r="P367" i="14"/>
  <c r="Q367" i="14" s="1"/>
  <c r="S367" i="14" s="1"/>
  <c r="R367" i="14"/>
  <c r="O366" i="14"/>
  <c r="G366" i="14"/>
  <c r="I366" i="14" s="1"/>
  <c r="F366" i="14"/>
  <c r="H366" i="14" s="1"/>
  <c r="T367" i="14" l="1"/>
  <c r="U367" i="14"/>
  <c r="W367" i="14" s="1"/>
  <c r="V367" i="14" l="1"/>
  <c r="X367" i="14" s="1"/>
  <c r="Y367" i="14" s="1"/>
  <c r="AC367" i="14" l="1"/>
  <c r="AD367" i="14"/>
  <c r="Z367" i="14"/>
  <c r="AA367" i="14"/>
  <c r="AB367" i="14" l="1"/>
  <c r="AF367" i="14" l="1"/>
  <c r="AE367" i="14"/>
  <c r="AG367" i="14" l="1"/>
  <c r="AH367" i="14" s="1"/>
  <c r="AL367" i="14" l="1"/>
  <c r="AM367" i="14"/>
  <c r="AJ367" i="14"/>
  <c r="AI367" i="14"/>
  <c r="AK367" i="14" l="1"/>
  <c r="AN367" i="14" s="1"/>
  <c r="AO367" i="14"/>
  <c r="AP367" i="14" l="1"/>
  <c r="AQ367" i="14" s="1"/>
  <c r="AU367" i="14" l="1"/>
  <c r="AV367" i="14"/>
  <c r="AR367" i="14"/>
  <c r="AS367" i="14"/>
  <c r="AT367" i="14" l="1"/>
  <c r="AX367" i="14" l="1"/>
  <c r="AW367" i="14"/>
  <c r="AY367" i="14" l="1"/>
  <c r="AZ367" i="14" s="1"/>
  <c r="BD367" i="14" l="1"/>
  <c r="BE367" i="14"/>
  <c r="BB367" i="14"/>
  <c r="BA367" i="14"/>
  <c r="BC367" i="14" l="1"/>
  <c r="BG367" i="14" s="1"/>
  <c r="BF367" i="14"/>
  <c r="BH367" i="14" l="1"/>
  <c r="BI367" i="14" s="1"/>
  <c r="BM367" i="14" l="1"/>
  <c r="BN367" i="14"/>
  <c r="BK367" i="14"/>
  <c r="BJ367" i="14"/>
  <c r="BL367" i="14" s="1"/>
  <c r="BP367" i="14" l="1"/>
  <c r="BO367" i="14"/>
  <c r="BQ367" i="14" l="1"/>
  <c r="BR367" i="14" s="1"/>
  <c r="BV367" i="14" l="1"/>
  <c r="BW367" i="14"/>
  <c r="BT367" i="14"/>
  <c r="BS367" i="14"/>
  <c r="BU367" i="14" l="1"/>
  <c r="BY367" i="14" s="1"/>
  <c r="BX367" i="14"/>
  <c r="BZ367" i="14" l="1"/>
  <c r="CA367" i="14" s="1"/>
  <c r="CE367" i="14" l="1"/>
  <c r="CF367" i="14"/>
  <c r="CC367" i="14"/>
  <c r="CB367" i="14"/>
  <c r="CD367" i="14" l="1"/>
  <c r="CH367" i="14"/>
  <c r="CG367" i="14"/>
  <c r="CI367" i="14" l="1"/>
  <c r="CJ367" i="14" s="1"/>
  <c r="CN367" i="14" l="1"/>
  <c r="CO367" i="14"/>
  <c r="CL367" i="14"/>
  <c r="CK367" i="14"/>
  <c r="CM367" i="14" l="1"/>
  <c r="CQ367" i="14" s="1"/>
  <c r="CP367" i="14"/>
  <c r="CR367" i="14" l="1"/>
  <c r="CS367" i="14" s="1"/>
  <c r="CW367" i="14" l="1"/>
  <c r="CX367" i="14"/>
  <c r="CU367" i="14"/>
  <c r="CT367" i="14"/>
  <c r="CV367" i="14" s="1"/>
  <c r="CZ367" i="14" l="1"/>
  <c r="CY367" i="14"/>
  <c r="DA367" i="14" l="1"/>
  <c r="DB367" i="14" s="1"/>
  <c r="DF367" i="14" l="1"/>
  <c r="DG367" i="14"/>
  <c r="DD367" i="14"/>
  <c r="DC367" i="14"/>
  <c r="DE367" i="14" l="1"/>
  <c r="DH367" i="14"/>
  <c r="DI367" i="14"/>
  <c r="DJ367" i="14" l="1"/>
  <c r="DK367" i="14" s="1"/>
  <c r="DO367" i="14" l="1"/>
  <c r="DP367" i="14"/>
  <c r="DL367" i="14"/>
  <c r="DM367" i="14"/>
  <c r="DN367" i="14" l="1"/>
  <c r="DR367" i="14" l="1"/>
  <c r="DQ367" i="14"/>
  <c r="DS367" i="14" l="1"/>
  <c r="DT367" i="14" s="1"/>
  <c r="DX367" i="14" l="1"/>
  <c r="DY367" i="14"/>
  <c r="DV367" i="14"/>
  <c r="DU367" i="14"/>
  <c r="DW367" i="14" l="1"/>
  <c r="EA367" i="14" s="1"/>
  <c r="DZ367" i="14" l="1"/>
  <c r="EB367" i="14" s="1"/>
  <c r="EC367" i="14" s="1"/>
  <c r="EG367" i="14" l="1"/>
  <c r="EH367" i="14"/>
  <c r="EE367" i="14"/>
  <c r="ED367" i="14"/>
  <c r="EF367" i="14" l="1"/>
  <c r="EI367" i="14"/>
  <c r="EJ367" i="14"/>
  <c r="EK367" i="14" l="1"/>
  <c r="EL367" i="14" s="1"/>
  <c r="EP367" i="14" l="1"/>
  <c r="EQ367" i="14"/>
  <c r="EM367" i="14"/>
  <c r="EN367" i="14"/>
  <c r="EO367" i="14" l="1"/>
  <c r="ES367" i="14" l="1"/>
  <c r="ER367" i="14"/>
  <c r="ET367" i="14" l="1"/>
  <c r="EU367" i="14" s="1"/>
  <c r="EY367" i="14" l="1"/>
  <c r="EZ367" i="14"/>
  <c r="EW367" i="14"/>
  <c r="EV367" i="14"/>
  <c r="EX367" i="14" s="1"/>
  <c r="FB367" i="14" l="1"/>
  <c r="FA367" i="14"/>
  <c r="FC367" i="14" l="1"/>
  <c r="FD367" i="14" s="1"/>
  <c r="FH367" i="14" l="1"/>
  <c r="FI367" i="14"/>
  <c r="FF367" i="14"/>
  <c r="FE367" i="14"/>
  <c r="FG367" i="14" s="1"/>
  <c r="FJ367" i="14" l="1"/>
  <c r="FK367" i="14"/>
  <c r="FL367" i="14" l="1"/>
  <c r="FM367" i="14" s="1"/>
  <c r="FQ367" i="14" l="1"/>
  <c r="FR367" i="14"/>
  <c r="FN367" i="14"/>
  <c r="FO367" i="14"/>
  <c r="FP367" i="14" l="1"/>
  <c r="FT367" i="14" l="1"/>
  <c r="FS367" i="14"/>
  <c r="FU367" i="14" l="1"/>
  <c r="FV367" i="14" s="1"/>
  <c r="FZ367" i="14" l="1"/>
  <c r="GA367" i="14"/>
  <c r="FX367" i="14"/>
  <c r="FW367" i="14"/>
  <c r="FY367" i="14" l="1"/>
  <c r="GB367" i="14" s="1"/>
  <c r="GC367" i="14" l="1"/>
  <c r="GD367" i="14" s="1"/>
  <c r="GE367" i="14" s="1"/>
  <c r="GI367" i="14" l="1"/>
  <c r="GJ367" i="14"/>
  <c r="GF367" i="14"/>
  <c r="GG367" i="14"/>
  <c r="GH367" i="14" l="1"/>
  <c r="GK367" i="14" l="1"/>
  <c r="GL367" i="14"/>
  <c r="GM367" i="14" l="1"/>
  <c r="GN367" i="14" s="1"/>
  <c r="GR367" i="14" l="1"/>
  <c r="GS367" i="14"/>
  <c r="GO367" i="14"/>
  <c r="GP367" i="14"/>
  <c r="GQ367" i="14" l="1"/>
  <c r="GU367" i="14" l="1"/>
  <c r="GT367" i="14"/>
  <c r="GV367" i="14" l="1"/>
  <c r="GW367" i="14" s="1"/>
  <c r="HA367" i="14" l="1"/>
  <c r="HB367" i="14"/>
  <c r="GY367" i="14"/>
  <c r="GX367" i="14"/>
  <c r="GZ367" i="14" l="1"/>
  <c r="M367" i="14"/>
  <c r="HD367" i="14"/>
  <c r="HC367" i="14"/>
  <c r="HE367" i="14" s="1"/>
  <c r="HF367" i="14" s="1"/>
  <c r="M368" i="14" l="1"/>
  <c r="C368" i="14" s="1"/>
  <c r="C367" i="14"/>
  <c r="O369" i="14"/>
  <c r="F367" i="14" l="1"/>
  <c r="H367" i="14" s="1"/>
  <c r="G367" i="14"/>
  <c r="I367" i="14" s="1"/>
  <c r="P369" i="14"/>
  <c r="Q369" i="14" s="1"/>
  <c r="O368" i="14"/>
  <c r="G368" i="14"/>
  <c r="I368" i="14" s="1"/>
  <c r="F368" i="14"/>
  <c r="H368" i="14" s="1"/>
  <c r="T369" i="14" l="1"/>
  <c r="U369" i="14"/>
  <c r="R369" i="14"/>
  <c r="S369" i="14" s="1"/>
  <c r="V369" i="14" l="1"/>
  <c r="W369" i="14"/>
  <c r="X369" i="14" l="1"/>
  <c r="Y369" i="14" s="1"/>
  <c r="AC369" i="14" l="1"/>
  <c r="AD369" i="14"/>
  <c r="Z369" i="14"/>
  <c r="AA369" i="14"/>
  <c r="AB369" i="14" l="1"/>
  <c r="AF369" i="14" l="1"/>
  <c r="AE369" i="14"/>
  <c r="AG369" i="14" l="1"/>
  <c r="AH369" i="14" s="1"/>
  <c r="AL369" i="14" l="1"/>
  <c r="AM369" i="14"/>
  <c r="AJ369" i="14"/>
  <c r="AI369" i="14"/>
  <c r="AK369" i="14" l="1"/>
  <c r="AO369" i="14"/>
  <c r="AN369" i="14"/>
  <c r="AP369" i="14" l="1"/>
  <c r="AQ369" i="14" s="1"/>
  <c r="AU369" i="14" l="1"/>
  <c r="AV369" i="14"/>
  <c r="AS369" i="14"/>
  <c r="AR369" i="14"/>
  <c r="AT369" i="14" l="1"/>
  <c r="AW369" i="14"/>
  <c r="AX369" i="14"/>
  <c r="AY369" i="14" l="1"/>
  <c r="AZ369" i="14" s="1"/>
  <c r="BD369" i="14" l="1"/>
  <c r="BE369" i="14"/>
  <c r="BA369" i="14"/>
  <c r="BB369" i="14"/>
  <c r="BC369" i="14" l="1"/>
  <c r="BG369" i="14" l="1"/>
  <c r="BF369" i="14"/>
  <c r="BH369" i="14" l="1"/>
  <c r="BI369" i="14" s="1"/>
  <c r="BM369" i="14" l="1"/>
  <c r="BN369" i="14"/>
  <c r="BK369" i="14"/>
  <c r="BJ369" i="14"/>
  <c r="BL369" i="14" l="1"/>
  <c r="BP369" i="14" s="1"/>
  <c r="BO369" i="14" l="1"/>
  <c r="BQ369" i="14" s="1"/>
  <c r="BR369" i="14" s="1"/>
  <c r="BV369" i="14" l="1"/>
  <c r="BW369" i="14"/>
  <c r="BT369" i="14"/>
  <c r="BS369" i="14"/>
  <c r="BU369" i="14" l="1"/>
  <c r="BY369" i="14"/>
  <c r="BX369" i="14"/>
  <c r="BZ369" i="14" l="1"/>
  <c r="CA369" i="14" s="1"/>
  <c r="CE369" i="14" l="1"/>
  <c r="CF369" i="14"/>
  <c r="CC369" i="14"/>
  <c r="CB369" i="14"/>
  <c r="CD369" i="14" l="1"/>
  <c r="CG369" i="14"/>
  <c r="CH369" i="14"/>
  <c r="CI369" i="14" l="1"/>
  <c r="CJ369" i="14" s="1"/>
  <c r="CN369" i="14" l="1"/>
  <c r="CO369" i="14"/>
  <c r="CK369" i="14"/>
  <c r="CL369" i="14"/>
  <c r="CM369" i="14" l="1"/>
  <c r="CQ369" i="14" l="1"/>
  <c r="CP369" i="14"/>
  <c r="CR369" i="14" l="1"/>
  <c r="CS369" i="14" s="1"/>
  <c r="CW369" i="14" l="1"/>
  <c r="CX369" i="14"/>
  <c r="CU369" i="14"/>
  <c r="CT369" i="14"/>
  <c r="CV369" i="14" l="1"/>
  <c r="CZ369" i="14"/>
  <c r="CY369" i="14"/>
  <c r="DA369" i="14" l="1"/>
  <c r="DB369" i="14" s="1"/>
  <c r="DF369" i="14" l="1"/>
  <c r="DG369" i="14"/>
  <c r="DD369" i="14"/>
  <c r="DC369" i="14"/>
  <c r="DE369" i="14" l="1"/>
  <c r="DI369" i="14" s="1"/>
  <c r="DH369" i="14" l="1"/>
  <c r="DJ369" i="14" s="1"/>
  <c r="DK369" i="14" s="1"/>
  <c r="DO369" i="14" l="1"/>
  <c r="DP369" i="14"/>
  <c r="DM369" i="14"/>
  <c r="DL369" i="14"/>
  <c r="DN369" i="14" l="1"/>
  <c r="DQ369" i="14" s="1"/>
  <c r="DR369" i="14" l="1"/>
  <c r="DS369" i="14"/>
  <c r="DT369" i="14" s="1"/>
  <c r="DX369" i="14" l="1"/>
  <c r="DY369" i="14"/>
  <c r="DU369" i="14"/>
  <c r="DV369" i="14"/>
  <c r="DW369" i="14" l="1"/>
  <c r="DZ369" i="14" l="1"/>
  <c r="EA369" i="14"/>
  <c r="EB369" i="14" l="1"/>
  <c r="EC369" i="14" s="1"/>
  <c r="EG369" i="14" l="1"/>
  <c r="EH369" i="14"/>
  <c r="ED369" i="14"/>
  <c r="EE369" i="14"/>
  <c r="EF369" i="14" l="1"/>
  <c r="EJ369" i="14" l="1"/>
  <c r="EI369" i="14"/>
  <c r="EK369" i="14" l="1"/>
  <c r="EL369" i="14" s="1"/>
  <c r="EP369" i="14" l="1"/>
  <c r="EQ369" i="14"/>
  <c r="EN369" i="14"/>
  <c r="EM369" i="14"/>
  <c r="EO369" i="14" l="1"/>
  <c r="ES369" i="14"/>
  <c r="ER369" i="14"/>
  <c r="ET369" i="14" l="1"/>
  <c r="EU369" i="14" s="1"/>
  <c r="EY369" i="14" l="1"/>
  <c r="EZ369" i="14"/>
  <c r="EW369" i="14"/>
  <c r="EV369" i="14"/>
  <c r="EX369" i="14" l="1"/>
  <c r="FA369" i="14"/>
  <c r="FB369" i="14"/>
  <c r="FC369" i="14" l="1"/>
  <c r="FD369" i="14" s="1"/>
  <c r="FH369" i="14" l="1"/>
  <c r="FI369" i="14"/>
  <c r="FE369" i="14"/>
  <c r="FF369" i="14"/>
  <c r="FG369" i="14" l="1"/>
  <c r="FK369" i="14" l="1"/>
  <c r="FJ369" i="14"/>
  <c r="FL369" i="14" l="1"/>
  <c r="FM369" i="14" s="1"/>
  <c r="FQ369" i="14" l="1"/>
  <c r="FR369" i="14"/>
  <c r="FO369" i="14"/>
  <c r="FN369" i="14"/>
  <c r="FP369" i="14" l="1"/>
  <c r="FT369" i="14"/>
  <c r="FS369" i="14"/>
  <c r="FU369" i="14" l="1"/>
  <c r="FV369" i="14" s="1"/>
  <c r="FZ369" i="14" l="1"/>
  <c r="GA369" i="14"/>
  <c r="FX369" i="14"/>
  <c r="FW369" i="14"/>
  <c r="FY369" i="14" l="1"/>
  <c r="GC369" i="14"/>
  <c r="GB369" i="14"/>
  <c r="GD369" i="14" l="1"/>
  <c r="GE369" i="14" s="1"/>
  <c r="GI369" i="14" l="1"/>
  <c r="GJ369" i="14"/>
  <c r="GG369" i="14"/>
  <c r="GF369" i="14"/>
  <c r="GH369" i="14" l="1"/>
  <c r="GL369" i="14"/>
  <c r="GK369" i="14"/>
  <c r="GM369" i="14" l="1"/>
  <c r="GN369" i="14" s="1"/>
  <c r="GR369" i="14" l="1"/>
  <c r="GS369" i="14"/>
  <c r="GP369" i="14"/>
  <c r="GO369" i="14"/>
  <c r="GQ369" i="14" l="1"/>
  <c r="GU369" i="14"/>
  <c r="GT369" i="14"/>
  <c r="GV369" i="14" l="1"/>
  <c r="GW369" i="14" s="1"/>
  <c r="HA369" i="14" l="1"/>
  <c r="HB369" i="14"/>
  <c r="GY369" i="14"/>
  <c r="GX369" i="14"/>
  <c r="GZ369" i="14" l="1"/>
  <c r="M369" i="14"/>
  <c r="HC369" i="14"/>
  <c r="HD369" i="14"/>
  <c r="HE369" i="14" l="1"/>
  <c r="HF369" i="14" s="1"/>
  <c r="M370" i="14"/>
  <c r="C370" i="14" s="1"/>
  <c r="O371" i="14"/>
  <c r="C369" i="14"/>
  <c r="O370" i="14" l="1"/>
  <c r="P371" i="14"/>
  <c r="R371" i="14" s="1"/>
  <c r="G369" i="14"/>
  <c r="I369" i="14" s="1"/>
  <c r="F369" i="14"/>
  <c r="H369" i="14" s="1"/>
  <c r="G370" i="14"/>
  <c r="I370" i="14" s="1"/>
  <c r="F370" i="14"/>
  <c r="H370" i="14" s="1"/>
  <c r="Q371" i="14" l="1"/>
  <c r="S371" i="14" s="1"/>
  <c r="T371" i="14"/>
  <c r="U371" i="14"/>
  <c r="V371" i="14" l="1"/>
  <c r="W371" i="14"/>
  <c r="X371" i="14" l="1"/>
  <c r="Y371" i="14" s="1"/>
  <c r="AC371" i="14" l="1"/>
  <c r="AD371" i="14"/>
  <c r="Z371" i="14"/>
  <c r="AA371" i="14"/>
  <c r="AB371" i="14" l="1"/>
  <c r="AF371" i="14" l="1"/>
  <c r="AE371" i="14"/>
  <c r="AG371" i="14" l="1"/>
  <c r="AH371" i="14" s="1"/>
  <c r="AL371" i="14" l="1"/>
  <c r="AM371" i="14"/>
  <c r="AJ371" i="14"/>
  <c r="AI371" i="14"/>
  <c r="AK371" i="14" s="1"/>
  <c r="AO371" i="14" l="1"/>
  <c r="AN371" i="14"/>
  <c r="AP371" i="14" l="1"/>
  <c r="AQ371" i="14" s="1"/>
  <c r="AU371" i="14" l="1"/>
  <c r="AV371" i="14"/>
  <c r="AS371" i="14"/>
  <c r="AR371" i="14"/>
  <c r="AT371" i="14" l="1"/>
  <c r="AX371" i="14"/>
  <c r="AW371" i="14"/>
  <c r="AY371" i="14" l="1"/>
  <c r="AZ371" i="14" s="1"/>
  <c r="BD371" i="14" l="1"/>
  <c r="BE371" i="14"/>
  <c r="BB371" i="14"/>
  <c r="BA371" i="14"/>
  <c r="BC371" i="14" l="1"/>
  <c r="BF371" i="14"/>
  <c r="BG371" i="14"/>
  <c r="BH371" i="14" l="1"/>
  <c r="BI371" i="14" s="1"/>
  <c r="BM371" i="14" l="1"/>
  <c r="BN371" i="14"/>
  <c r="BJ371" i="14"/>
  <c r="BK371" i="14"/>
  <c r="BL371" i="14" l="1"/>
  <c r="BP371" i="14" l="1"/>
  <c r="BO371" i="14"/>
  <c r="BQ371" i="14" l="1"/>
  <c r="BR371" i="14" s="1"/>
  <c r="BV371" i="14" l="1"/>
  <c r="BW371" i="14"/>
  <c r="BT371" i="14"/>
  <c r="BS371" i="14"/>
  <c r="BU371" i="14" l="1"/>
  <c r="BY371" i="14" s="1"/>
  <c r="BX371" i="14"/>
  <c r="BZ371" i="14" l="1"/>
  <c r="CA371" i="14" s="1"/>
  <c r="CE371" i="14" l="1"/>
  <c r="CF371" i="14"/>
  <c r="CC371" i="14"/>
  <c r="CB371" i="14"/>
  <c r="CD371" i="14" l="1"/>
  <c r="CG371" i="14"/>
  <c r="CH371" i="14"/>
  <c r="CI371" i="14" l="1"/>
  <c r="CJ371" i="14" s="1"/>
  <c r="CN371" i="14" l="1"/>
  <c r="CO371" i="14"/>
  <c r="CK371" i="14"/>
  <c r="CL371" i="14"/>
  <c r="CM371" i="14" l="1"/>
  <c r="CQ371" i="14" l="1"/>
  <c r="CP371" i="14"/>
  <c r="CR371" i="14" l="1"/>
  <c r="CS371" i="14" s="1"/>
  <c r="CW371" i="14" l="1"/>
  <c r="CX371" i="14"/>
  <c r="CU371" i="14"/>
  <c r="CT371" i="14"/>
  <c r="CV371" i="14" l="1"/>
  <c r="CY371" i="14"/>
  <c r="CZ371" i="14"/>
  <c r="DA371" i="14" l="1"/>
  <c r="DB371" i="14" s="1"/>
  <c r="DF371" i="14" l="1"/>
  <c r="DG371" i="14"/>
  <c r="DC371" i="14"/>
  <c r="DD371" i="14"/>
  <c r="DE371" i="14" l="1"/>
  <c r="DH371" i="14" l="1"/>
  <c r="DI371" i="14"/>
  <c r="DJ371" i="14" l="1"/>
  <c r="DK371" i="14" s="1"/>
  <c r="DO371" i="14" l="1"/>
  <c r="DP371" i="14"/>
  <c r="DL371" i="14"/>
  <c r="DM371" i="14"/>
  <c r="DN371" i="14" l="1"/>
  <c r="DR371" i="14" l="1"/>
  <c r="DQ371" i="14"/>
  <c r="DS371" i="14" l="1"/>
  <c r="DT371" i="14" s="1"/>
  <c r="DX371" i="14" l="1"/>
  <c r="DY371" i="14"/>
  <c r="DV371" i="14"/>
  <c r="DU371" i="14"/>
  <c r="DW371" i="14" l="1"/>
  <c r="DZ371" i="14"/>
  <c r="EA371" i="14"/>
  <c r="EB371" i="14" l="1"/>
  <c r="EC371" i="14" s="1"/>
  <c r="EG371" i="14" l="1"/>
  <c r="EH371" i="14"/>
  <c r="ED371" i="14"/>
  <c r="EE371" i="14"/>
  <c r="EF371" i="14" l="1"/>
  <c r="EJ371" i="14" l="1"/>
  <c r="EI371" i="14"/>
  <c r="EK371" i="14" l="1"/>
  <c r="EL371" i="14" s="1"/>
  <c r="EP371" i="14" l="1"/>
  <c r="EQ371" i="14"/>
  <c r="EN371" i="14"/>
  <c r="EM371" i="14"/>
  <c r="EO371" i="14" l="1"/>
  <c r="ES371" i="14"/>
  <c r="ER371" i="14"/>
  <c r="ET371" i="14" l="1"/>
  <c r="EU371" i="14" s="1"/>
  <c r="EY371" i="14" l="1"/>
  <c r="EZ371" i="14"/>
  <c r="EW371" i="14"/>
  <c r="EV371" i="14"/>
  <c r="EX371" i="14" l="1"/>
  <c r="FA371" i="14"/>
  <c r="FB371" i="14"/>
  <c r="FC371" i="14" l="1"/>
  <c r="FD371" i="14" s="1"/>
  <c r="FH371" i="14" l="1"/>
  <c r="FI371" i="14"/>
  <c r="FE371" i="14"/>
  <c r="FF371" i="14"/>
  <c r="FG371" i="14" l="1"/>
  <c r="FK371" i="14" l="1"/>
  <c r="FJ371" i="14"/>
  <c r="FL371" i="14" l="1"/>
  <c r="FM371" i="14" s="1"/>
  <c r="FQ371" i="14" l="1"/>
  <c r="FR371" i="14"/>
  <c r="FO371" i="14"/>
  <c r="FN371" i="14"/>
  <c r="FP371" i="14" s="1"/>
  <c r="FT371" i="14" l="1"/>
  <c r="FS371" i="14"/>
  <c r="FU371" i="14" l="1"/>
  <c r="FV371" i="14" s="1"/>
  <c r="FZ371" i="14" l="1"/>
  <c r="GA371" i="14"/>
  <c r="FX371" i="14"/>
  <c r="FW371" i="14"/>
  <c r="FY371" i="14" l="1"/>
  <c r="GC371" i="14"/>
  <c r="GB371" i="14"/>
  <c r="GD371" i="14" l="1"/>
  <c r="GE371" i="14" s="1"/>
  <c r="GI371" i="14" l="1"/>
  <c r="GJ371" i="14"/>
  <c r="GG371" i="14"/>
  <c r="GF371" i="14"/>
  <c r="GH371" i="14" l="1"/>
  <c r="GK371" i="14"/>
  <c r="GL371" i="14"/>
  <c r="GM371" i="14" l="1"/>
  <c r="GN371" i="14" s="1"/>
  <c r="GR371" i="14" l="1"/>
  <c r="GS371" i="14"/>
  <c r="GO371" i="14"/>
  <c r="GP371" i="14"/>
  <c r="GQ371" i="14" l="1"/>
  <c r="GT371" i="14" l="1"/>
  <c r="GU371" i="14"/>
  <c r="GV371" i="14" l="1"/>
  <c r="GW371" i="14" s="1"/>
  <c r="HA371" i="14" l="1"/>
  <c r="HB371" i="14"/>
  <c r="GX371" i="14"/>
  <c r="GY371" i="14"/>
  <c r="GZ371" i="14" l="1"/>
  <c r="M371" i="14" l="1"/>
  <c r="HD371" i="14"/>
  <c r="HC371" i="14"/>
  <c r="HE371" i="14" s="1"/>
  <c r="HF371" i="14" s="1"/>
  <c r="O373" i="14" l="1"/>
  <c r="M372" i="14"/>
  <c r="C372" i="14" s="1"/>
  <c r="C371" i="14"/>
  <c r="G372" i="14" l="1"/>
  <c r="I372" i="14" s="1"/>
  <c r="F372" i="14"/>
  <c r="H372" i="14" s="1"/>
  <c r="G371" i="14"/>
  <c r="I371" i="14" s="1"/>
  <c r="F371" i="14"/>
  <c r="H371" i="14" s="1"/>
  <c r="O372" i="14"/>
  <c r="P373" i="14"/>
  <c r="R373" i="14"/>
  <c r="Q373" i="14"/>
  <c r="S373" i="14" l="1"/>
  <c r="T373" i="14"/>
  <c r="U373" i="14"/>
  <c r="W373" i="14" l="1"/>
  <c r="V373" i="14"/>
  <c r="X373" i="14" l="1"/>
  <c r="Y373" i="14" s="1"/>
  <c r="AC373" i="14" l="1"/>
  <c r="AD373" i="14"/>
  <c r="AA373" i="14"/>
  <c r="Z373" i="14"/>
  <c r="AB373" i="14" l="1"/>
  <c r="AE373" i="14"/>
  <c r="AF373" i="14"/>
  <c r="AG373" i="14" l="1"/>
  <c r="AH373" i="14" s="1"/>
  <c r="AL373" i="14" l="1"/>
  <c r="AM373" i="14"/>
  <c r="AI373" i="14"/>
  <c r="AJ373" i="14"/>
  <c r="AK373" i="14" l="1"/>
  <c r="AN373" i="14" l="1"/>
  <c r="AO373" i="14"/>
  <c r="AP373" i="14" l="1"/>
  <c r="AQ373" i="14" s="1"/>
  <c r="AU373" i="14" l="1"/>
  <c r="AV373" i="14"/>
  <c r="AR373" i="14"/>
  <c r="AS373" i="14"/>
  <c r="AT373" i="14" l="1"/>
  <c r="AX373" i="14" l="1"/>
  <c r="AW373" i="14"/>
  <c r="AY373" i="14" l="1"/>
  <c r="AZ373" i="14" s="1"/>
  <c r="BD373" i="14" l="1"/>
  <c r="BE373" i="14"/>
  <c r="BB373" i="14"/>
  <c r="BA373" i="14"/>
  <c r="BC373" i="14" s="1"/>
  <c r="BG373" i="14" l="1"/>
  <c r="BF373" i="14"/>
  <c r="BH373" i="14" l="1"/>
  <c r="BI373" i="14" s="1"/>
  <c r="BM373" i="14" l="1"/>
  <c r="BN373" i="14"/>
  <c r="BK373" i="14"/>
  <c r="BJ373" i="14"/>
  <c r="BL373" i="14" l="1"/>
  <c r="BO373" i="14"/>
  <c r="BP373" i="14"/>
  <c r="BQ373" i="14" l="1"/>
  <c r="BR373" i="14" s="1"/>
  <c r="BV373" i="14" l="1"/>
  <c r="BW373" i="14"/>
  <c r="BS373" i="14"/>
  <c r="BT373" i="14"/>
  <c r="BU373" i="14" l="1"/>
  <c r="BY373" i="14" l="1"/>
  <c r="BX373" i="14"/>
  <c r="BZ373" i="14" l="1"/>
  <c r="CA373" i="14" s="1"/>
  <c r="CE373" i="14" l="1"/>
  <c r="CF373" i="14"/>
  <c r="CC373" i="14"/>
  <c r="CB373" i="14"/>
  <c r="CD373" i="14" s="1"/>
  <c r="CG373" i="14" l="1"/>
  <c r="CH373" i="14"/>
  <c r="CI373" i="14" l="1"/>
  <c r="CJ373" i="14" s="1"/>
  <c r="CN373" i="14" l="1"/>
  <c r="CO373" i="14"/>
  <c r="CK373" i="14"/>
  <c r="CL373" i="14"/>
  <c r="CM373" i="14" l="1"/>
  <c r="CQ373" i="14" l="1"/>
  <c r="CP373" i="14"/>
  <c r="CR373" i="14" l="1"/>
  <c r="CS373" i="14" s="1"/>
  <c r="CW373" i="14" l="1"/>
  <c r="CX373" i="14"/>
  <c r="CU373" i="14"/>
  <c r="CT373" i="14"/>
  <c r="CV373" i="14" l="1"/>
  <c r="CZ373" i="14"/>
  <c r="CY373" i="14"/>
  <c r="DA373" i="14" l="1"/>
  <c r="DB373" i="14" s="1"/>
  <c r="DF373" i="14" l="1"/>
  <c r="DG373" i="14"/>
  <c r="DD373" i="14"/>
  <c r="DC373" i="14"/>
  <c r="DE373" i="14" l="1"/>
  <c r="DH373" i="14"/>
  <c r="DI373" i="14"/>
  <c r="DJ373" i="14" l="1"/>
  <c r="DK373" i="14" s="1"/>
  <c r="DO373" i="14" l="1"/>
  <c r="DP373" i="14"/>
  <c r="DL373" i="14"/>
  <c r="DM373" i="14"/>
  <c r="DN373" i="14" l="1"/>
  <c r="DR373" i="14" l="1"/>
  <c r="DQ373" i="14"/>
  <c r="DS373" i="14" l="1"/>
  <c r="DT373" i="14" s="1"/>
  <c r="DX373" i="14" l="1"/>
  <c r="DY373" i="14"/>
  <c r="DV373" i="14"/>
  <c r="DU373" i="14"/>
  <c r="DW373" i="14" s="1"/>
  <c r="EA373" i="14" l="1"/>
  <c r="DZ373" i="14"/>
  <c r="EB373" i="14" l="1"/>
  <c r="EC373" i="14" s="1"/>
  <c r="EG373" i="14" l="1"/>
  <c r="EH373" i="14"/>
  <c r="EE373" i="14"/>
  <c r="ED373" i="14"/>
  <c r="EF373" i="14" s="1"/>
  <c r="EI373" i="14" l="1"/>
  <c r="EJ373" i="14"/>
  <c r="EK373" i="14" l="1"/>
  <c r="EL373" i="14" s="1"/>
  <c r="EP373" i="14" l="1"/>
  <c r="EQ373" i="14"/>
  <c r="EM373" i="14"/>
  <c r="EN373" i="14"/>
  <c r="EO373" i="14" l="1"/>
  <c r="ES373" i="14" l="1"/>
  <c r="ER373" i="14"/>
  <c r="ET373" i="14" l="1"/>
  <c r="EU373" i="14" s="1"/>
  <c r="EY373" i="14" l="1"/>
  <c r="EZ373" i="14"/>
  <c r="EW373" i="14"/>
  <c r="EV373" i="14"/>
  <c r="EX373" i="14" s="1"/>
  <c r="FB373" i="14" l="1"/>
  <c r="FA373" i="14"/>
  <c r="FC373" i="14" l="1"/>
  <c r="FD373" i="14" s="1"/>
  <c r="FH373" i="14" l="1"/>
  <c r="FI373" i="14"/>
  <c r="FF373" i="14"/>
  <c r="FE373" i="14"/>
  <c r="FG373" i="14" l="1"/>
  <c r="FJ373" i="14"/>
  <c r="FK373" i="14"/>
  <c r="FL373" i="14" l="1"/>
  <c r="FM373" i="14" s="1"/>
  <c r="FQ373" i="14" l="1"/>
  <c r="FR373" i="14"/>
  <c r="FN373" i="14"/>
  <c r="FO373" i="14"/>
  <c r="FP373" i="14" l="1"/>
  <c r="FT373" i="14" l="1"/>
  <c r="FS373" i="14"/>
  <c r="FU373" i="14" l="1"/>
  <c r="FV373" i="14" s="1"/>
  <c r="FZ373" i="14" l="1"/>
  <c r="GA373" i="14"/>
  <c r="FX373" i="14"/>
  <c r="FW373" i="14"/>
  <c r="FY373" i="14" s="1"/>
  <c r="GB373" i="14" l="1"/>
  <c r="GC373" i="14"/>
  <c r="GD373" i="14" l="1"/>
  <c r="GE373" i="14" s="1"/>
  <c r="GI373" i="14" l="1"/>
  <c r="GJ373" i="14"/>
  <c r="GF373" i="14"/>
  <c r="GG373" i="14"/>
  <c r="GH373" i="14" l="1"/>
  <c r="GK373" i="14" l="1"/>
  <c r="GL373" i="14"/>
  <c r="GM373" i="14" l="1"/>
  <c r="GN373" i="14" s="1"/>
  <c r="GR373" i="14" l="1"/>
  <c r="GS373" i="14"/>
  <c r="GO373" i="14"/>
  <c r="GP373" i="14"/>
  <c r="GQ373" i="14" l="1"/>
  <c r="GU373" i="14" l="1"/>
  <c r="GT373" i="14"/>
  <c r="GV373" i="14" l="1"/>
  <c r="GW373" i="14" s="1"/>
  <c r="HA373" i="14" l="1"/>
  <c r="HB373" i="14"/>
  <c r="GY373" i="14"/>
  <c r="GX373" i="14"/>
  <c r="GZ373" i="14" l="1"/>
  <c r="M373" i="14"/>
  <c r="HC373" i="14"/>
  <c r="HD373" i="14"/>
  <c r="HE373" i="14" l="1"/>
  <c r="HF373" i="14" s="1"/>
  <c r="M374" i="14"/>
  <c r="C374" i="14" s="1"/>
  <c r="O375" i="14"/>
  <c r="C373" i="14"/>
  <c r="P375" i="14" l="1"/>
  <c r="R375" i="14" s="1"/>
  <c r="O374" i="14"/>
  <c r="G373" i="14"/>
  <c r="I373" i="14" s="1"/>
  <c r="F373" i="14"/>
  <c r="H373" i="14" s="1"/>
  <c r="G374" i="14"/>
  <c r="I374" i="14" s="1"/>
  <c r="F374" i="14"/>
  <c r="H374" i="14" s="1"/>
  <c r="Q375" i="14" l="1"/>
  <c r="S375" i="14" s="1"/>
  <c r="T375" i="14"/>
  <c r="U375" i="14"/>
  <c r="V375" i="14" l="1"/>
  <c r="W375" i="14"/>
  <c r="X375" i="14" l="1"/>
  <c r="Y375" i="14" s="1"/>
  <c r="Z375" i="14" s="1"/>
  <c r="AC375" i="14" l="1"/>
  <c r="AD375" i="14"/>
  <c r="AA375" i="14"/>
  <c r="AB375" i="14" s="1"/>
  <c r="AF375" i="14" l="1"/>
  <c r="AE375" i="14"/>
  <c r="AG375" i="14" l="1"/>
  <c r="AH375" i="14" s="1"/>
  <c r="AL375" i="14" l="1"/>
  <c r="AM375" i="14"/>
  <c r="AJ375" i="14"/>
  <c r="AI375" i="14"/>
  <c r="AK375" i="14" l="1"/>
  <c r="AO375" i="14"/>
  <c r="AN375" i="14"/>
  <c r="AP375" i="14" l="1"/>
  <c r="AQ375" i="14" s="1"/>
  <c r="AU375" i="14" l="1"/>
  <c r="AV375" i="14"/>
  <c r="AS375" i="14"/>
  <c r="AR375" i="14"/>
  <c r="AT375" i="14" l="1"/>
  <c r="AX375" i="14"/>
  <c r="AW375" i="14"/>
  <c r="AY375" i="14" l="1"/>
  <c r="AZ375" i="14" s="1"/>
  <c r="BD375" i="14" l="1"/>
  <c r="BE375" i="14"/>
  <c r="BB375" i="14"/>
  <c r="BA375" i="14"/>
  <c r="BC375" i="14" l="1"/>
  <c r="BG375" i="14"/>
  <c r="BF375" i="14"/>
  <c r="BH375" i="14" l="1"/>
  <c r="BI375" i="14" s="1"/>
  <c r="BM375" i="14" l="1"/>
  <c r="BN375" i="14"/>
  <c r="BK375" i="14"/>
  <c r="BJ375" i="14"/>
  <c r="BL375" i="14" l="1"/>
  <c r="BO375" i="14"/>
  <c r="BP375" i="14"/>
  <c r="BQ375" i="14" l="1"/>
  <c r="BR375" i="14" s="1"/>
  <c r="BV375" i="14" l="1"/>
  <c r="BW375" i="14"/>
  <c r="BS375" i="14"/>
  <c r="BT375" i="14"/>
  <c r="BU375" i="14" l="1"/>
  <c r="BY375" i="14" l="1"/>
  <c r="BX375" i="14"/>
  <c r="BZ375" i="14" l="1"/>
  <c r="CA375" i="14" s="1"/>
  <c r="CE375" i="14" l="1"/>
  <c r="CF375" i="14"/>
  <c r="CC375" i="14"/>
  <c r="CB375" i="14"/>
  <c r="CD375" i="14" l="1"/>
  <c r="CH375" i="14"/>
  <c r="CG375" i="14"/>
  <c r="CI375" i="14" l="1"/>
  <c r="CJ375" i="14" s="1"/>
  <c r="CN375" i="14" l="1"/>
  <c r="CO375" i="14"/>
  <c r="CL375" i="14"/>
  <c r="CK375" i="14"/>
  <c r="CM375" i="14" l="1"/>
  <c r="CQ375" i="14" s="1"/>
  <c r="CP375" i="14"/>
  <c r="CR375" i="14" l="1"/>
  <c r="CS375" i="14" s="1"/>
  <c r="CW375" i="14" l="1"/>
  <c r="CX375" i="14"/>
  <c r="CU375" i="14"/>
  <c r="CT375" i="14"/>
  <c r="CV375" i="14" l="1"/>
  <c r="CY375" i="14"/>
  <c r="CZ375" i="14"/>
  <c r="DA375" i="14" l="1"/>
  <c r="DB375" i="14" s="1"/>
  <c r="DF375" i="14" l="1"/>
  <c r="DG375" i="14"/>
  <c r="DC375" i="14"/>
  <c r="DD375" i="14"/>
  <c r="DE375" i="14" l="1"/>
  <c r="DI375" i="14" l="1"/>
  <c r="DH375" i="14"/>
  <c r="DJ375" i="14" l="1"/>
  <c r="DK375" i="14" s="1"/>
  <c r="DO375" i="14" l="1"/>
  <c r="DP375" i="14"/>
  <c r="DM375" i="14"/>
  <c r="DL375" i="14"/>
  <c r="DN375" i="14" l="1"/>
  <c r="DR375" i="14" s="1"/>
  <c r="DQ375" i="14" l="1"/>
  <c r="DS375" i="14" s="1"/>
  <c r="DT375" i="14" s="1"/>
  <c r="DX375" i="14" l="1"/>
  <c r="DY375" i="14"/>
  <c r="DV375" i="14"/>
  <c r="DU375" i="14"/>
  <c r="DW375" i="14" s="1"/>
  <c r="EA375" i="14" l="1"/>
  <c r="DZ375" i="14"/>
  <c r="EB375" i="14" l="1"/>
  <c r="EC375" i="14" s="1"/>
  <c r="EG375" i="14" l="1"/>
  <c r="EH375" i="14"/>
  <c r="EE375" i="14"/>
  <c r="ED375" i="14"/>
  <c r="EF375" i="14" l="1"/>
  <c r="EI375" i="14"/>
  <c r="EJ375" i="14"/>
  <c r="EK375" i="14" l="1"/>
  <c r="EL375" i="14" s="1"/>
  <c r="EP375" i="14" l="1"/>
  <c r="EQ375" i="14"/>
  <c r="EM375" i="14"/>
  <c r="EN375" i="14"/>
  <c r="EO375" i="14" l="1"/>
  <c r="ER375" i="14" l="1"/>
  <c r="ES375" i="14"/>
  <c r="ET375" i="14" l="1"/>
  <c r="EU375" i="14" s="1"/>
  <c r="EY375" i="14" l="1"/>
  <c r="EZ375" i="14"/>
  <c r="EV375" i="14"/>
  <c r="EW375" i="14"/>
  <c r="EX375" i="14" l="1"/>
  <c r="FB375" i="14" l="1"/>
  <c r="FA375" i="14"/>
  <c r="FC375" i="14" l="1"/>
  <c r="FD375" i="14" s="1"/>
  <c r="FH375" i="14" l="1"/>
  <c r="FI375" i="14"/>
  <c r="FF375" i="14"/>
  <c r="FE375" i="14"/>
  <c r="FG375" i="14" l="1"/>
  <c r="FK375" i="14"/>
  <c r="FJ375" i="14"/>
  <c r="FL375" i="14" l="1"/>
  <c r="FM375" i="14" s="1"/>
  <c r="FQ375" i="14" l="1"/>
  <c r="FR375" i="14"/>
  <c r="FO375" i="14"/>
  <c r="FN375" i="14"/>
  <c r="FP375" i="14" l="1"/>
  <c r="FT375" i="14"/>
  <c r="FS375" i="14"/>
  <c r="FU375" i="14" l="1"/>
  <c r="FV375" i="14" s="1"/>
  <c r="FZ375" i="14" l="1"/>
  <c r="GA375" i="14"/>
  <c r="FX375" i="14"/>
  <c r="FW375" i="14"/>
  <c r="FY375" i="14" l="1"/>
  <c r="GC375" i="14"/>
  <c r="GB375" i="14"/>
  <c r="GD375" i="14" l="1"/>
  <c r="GE375" i="14" s="1"/>
  <c r="GI375" i="14" l="1"/>
  <c r="GJ375" i="14"/>
  <c r="GG375" i="14"/>
  <c r="GF375" i="14"/>
  <c r="GH375" i="14" l="1"/>
  <c r="GK375" i="14"/>
  <c r="GL375" i="14"/>
  <c r="GM375" i="14" l="1"/>
  <c r="GN375" i="14" s="1"/>
  <c r="GR375" i="14" l="1"/>
  <c r="GS375" i="14"/>
  <c r="GO375" i="14"/>
  <c r="GP375" i="14"/>
  <c r="GQ375" i="14" l="1"/>
  <c r="GT375" i="14" l="1"/>
  <c r="GU375" i="14"/>
  <c r="GV375" i="14" l="1"/>
  <c r="GW375" i="14" s="1"/>
  <c r="HA375" i="14" l="1"/>
  <c r="HB375" i="14"/>
  <c r="GX375" i="14"/>
  <c r="GY375" i="14"/>
  <c r="GZ375" i="14" l="1"/>
  <c r="M375" i="14" l="1"/>
  <c r="HC375" i="14"/>
  <c r="HD375" i="14"/>
  <c r="HE375" i="14" l="1"/>
  <c r="HF375" i="14" s="1"/>
  <c r="O377" i="14"/>
  <c r="M376" i="14"/>
  <c r="C376" i="14" s="1"/>
  <c r="C375" i="14"/>
  <c r="G376" i="14" l="1"/>
  <c r="I376" i="14" s="1"/>
  <c r="F376" i="14"/>
  <c r="H376" i="14" s="1"/>
  <c r="G375" i="14"/>
  <c r="I375" i="14" s="1"/>
  <c r="F375" i="14"/>
  <c r="H375" i="14" s="1"/>
  <c r="P377" i="14"/>
  <c r="R377" i="14"/>
  <c r="O376" i="14"/>
  <c r="Q377" i="14"/>
  <c r="T377" i="14" l="1"/>
  <c r="U377" i="14"/>
  <c r="S377" i="14"/>
  <c r="W377" i="14" l="1"/>
  <c r="V377" i="14"/>
  <c r="X377" i="14" l="1"/>
  <c r="Y377" i="14" s="1"/>
  <c r="AC377" i="14" l="1"/>
  <c r="AD377" i="14"/>
  <c r="AA377" i="14"/>
  <c r="Z377" i="14"/>
  <c r="AB377" i="14" l="1"/>
  <c r="AF377" i="14"/>
  <c r="AE377" i="14"/>
  <c r="AG377" i="14" l="1"/>
  <c r="AH377" i="14" s="1"/>
  <c r="AL377" i="14" l="1"/>
  <c r="AM377" i="14"/>
  <c r="AJ377" i="14"/>
  <c r="AI377" i="14"/>
  <c r="AK377" i="14" l="1"/>
  <c r="AO377" i="14"/>
  <c r="AN377" i="14"/>
  <c r="AP377" i="14" l="1"/>
  <c r="AQ377" i="14" s="1"/>
  <c r="AU377" i="14" l="1"/>
  <c r="AV377" i="14"/>
  <c r="AS377" i="14"/>
  <c r="AR377" i="14"/>
  <c r="AT377" i="14" l="1"/>
  <c r="AX377" i="14"/>
  <c r="AW377" i="14"/>
  <c r="AY377" i="14" l="1"/>
  <c r="AZ377" i="14" s="1"/>
  <c r="BD377" i="14" l="1"/>
  <c r="BE377" i="14"/>
  <c r="BB377" i="14"/>
  <c r="BA377" i="14"/>
  <c r="BC377" i="14" l="1"/>
  <c r="BG377" i="14"/>
  <c r="BF377" i="14"/>
  <c r="BH377" i="14" l="1"/>
  <c r="BI377" i="14" s="1"/>
  <c r="BM377" i="14" l="1"/>
  <c r="BN377" i="14"/>
  <c r="BK377" i="14"/>
  <c r="BJ377" i="14"/>
  <c r="BL377" i="14" l="1"/>
  <c r="BP377" i="14"/>
  <c r="BO377" i="14"/>
  <c r="BQ377" i="14" l="1"/>
  <c r="BR377" i="14" s="1"/>
  <c r="BV377" i="14" l="1"/>
  <c r="BW377" i="14"/>
  <c r="BT377" i="14"/>
  <c r="BS377" i="14"/>
  <c r="BU377" i="14" l="1"/>
  <c r="BY377" i="14"/>
  <c r="BX377" i="14"/>
  <c r="BZ377" i="14" l="1"/>
  <c r="CA377" i="14" s="1"/>
  <c r="CE377" i="14" l="1"/>
  <c r="CF377" i="14"/>
  <c r="CC377" i="14"/>
  <c r="CB377" i="14"/>
  <c r="CD377" i="14" l="1"/>
  <c r="CG377" i="14"/>
  <c r="CH377" i="14"/>
  <c r="CI377" i="14" l="1"/>
  <c r="CJ377" i="14" s="1"/>
  <c r="CK377" i="14" s="1"/>
  <c r="CN377" i="14" l="1"/>
  <c r="CO377" i="14"/>
  <c r="CL377" i="14"/>
  <c r="CM377" i="14" s="1"/>
  <c r="CQ377" i="14" l="1"/>
  <c r="CP377" i="14"/>
  <c r="CR377" i="14" l="1"/>
  <c r="CS377" i="14" s="1"/>
  <c r="CW377" i="14" l="1"/>
  <c r="CX377" i="14"/>
  <c r="CU377" i="14"/>
  <c r="CT377" i="14"/>
  <c r="CV377" i="14" l="1"/>
  <c r="CZ377" i="14" s="1"/>
  <c r="CY377" i="14"/>
  <c r="DA377" i="14" l="1"/>
  <c r="DB377" i="14" s="1"/>
  <c r="DF377" i="14" l="1"/>
  <c r="DG377" i="14"/>
  <c r="DD377" i="14"/>
  <c r="DC377" i="14"/>
  <c r="DE377" i="14" l="1"/>
  <c r="DI377" i="14" s="1"/>
  <c r="DH377" i="14" l="1"/>
  <c r="DJ377" i="14" s="1"/>
  <c r="DK377" i="14" s="1"/>
  <c r="DO377" i="14" l="1"/>
  <c r="DP377" i="14"/>
  <c r="DM377" i="14"/>
  <c r="DL377" i="14"/>
  <c r="DN377" i="14" l="1"/>
  <c r="DR377" i="14"/>
  <c r="DQ377" i="14"/>
  <c r="DS377" i="14" l="1"/>
  <c r="DT377" i="14" s="1"/>
  <c r="DX377" i="14" l="1"/>
  <c r="DY377" i="14"/>
  <c r="DV377" i="14"/>
  <c r="DU377" i="14"/>
  <c r="DW377" i="14" l="1"/>
  <c r="EA377" i="14"/>
  <c r="DZ377" i="14"/>
  <c r="EB377" i="14" l="1"/>
  <c r="EC377" i="14" s="1"/>
  <c r="EG377" i="14" l="1"/>
  <c r="EH377" i="14"/>
  <c r="EE377" i="14"/>
  <c r="ED377" i="14"/>
  <c r="EF377" i="14" l="1"/>
  <c r="EI377" i="14"/>
  <c r="EJ377" i="14"/>
  <c r="EK377" i="14" l="1"/>
  <c r="EL377" i="14" s="1"/>
  <c r="EP377" i="14" l="1"/>
  <c r="EQ377" i="14"/>
  <c r="EM377" i="14"/>
  <c r="EN377" i="14"/>
  <c r="EO377" i="14" l="1"/>
  <c r="ER377" i="14" l="1"/>
  <c r="ES377" i="14"/>
  <c r="ET377" i="14" l="1"/>
  <c r="EU377" i="14" s="1"/>
  <c r="EY377" i="14" l="1"/>
  <c r="EZ377" i="14"/>
  <c r="EW377" i="14"/>
  <c r="EV377" i="14"/>
  <c r="EX377" i="14" l="1"/>
  <c r="FA377" i="14"/>
  <c r="FB377" i="14"/>
  <c r="FC377" i="14" l="1"/>
  <c r="FD377" i="14" s="1"/>
  <c r="FH377" i="14" l="1"/>
  <c r="FI377" i="14"/>
  <c r="FE377" i="14"/>
  <c r="FF377" i="14"/>
  <c r="FG377" i="14" l="1"/>
  <c r="FK377" i="14" l="1"/>
  <c r="FJ377" i="14"/>
  <c r="FL377" i="14" l="1"/>
  <c r="FM377" i="14" s="1"/>
  <c r="FQ377" i="14" l="1"/>
  <c r="FR377" i="14"/>
  <c r="FO377" i="14"/>
  <c r="FN377" i="14"/>
  <c r="FP377" i="14" l="1"/>
  <c r="FT377" i="14"/>
  <c r="FS377" i="14"/>
  <c r="FU377" i="14" l="1"/>
  <c r="FV377" i="14" s="1"/>
  <c r="FZ377" i="14" l="1"/>
  <c r="GA377" i="14"/>
  <c r="FX377" i="14"/>
  <c r="FW377" i="14"/>
  <c r="FY377" i="14" l="1"/>
  <c r="GC377" i="14"/>
  <c r="GB377" i="14"/>
  <c r="GD377" i="14" l="1"/>
  <c r="GE377" i="14" s="1"/>
  <c r="GI377" i="14" l="1"/>
  <c r="GJ377" i="14"/>
  <c r="GG377" i="14"/>
  <c r="GF377" i="14"/>
  <c r="GH377" i="14" l="1"/>
  <c r="GL377" i="14" s="1"/>
  <c r="GK377" i="14"/>
  <c r="GM377" i="14" l="1"/>
  <c r="GN377" i="14" s="1"/>
  <c r="GR377" i="14" l="1"/>
  <c r="GS377" i="14"/>
  <c r="GP377" i="14"/>
  <c r="GO377" i="14"/>
  <c r="GQ377" i="14" s="1"/>
  <c r="GT377" i="14" l="1"/>
  <c r="GU377" i="14"/>
  <c r="GV377" i="14" l="1"/>
  <c r="GW377" i="14" s="1"/>
  <c r="HA377" i="14" l="1"/>
  <c r="HB377" i="14"/>
  <c r="GX377" i="14"/>
  <c r="GY377" i="14"/>
  <c r="GZ377" i="14" l="1"/>
  <c r="M377" i="14" l="1"/>
  <c r="HC377" i="14"/>
  <c r="HE377" i="14" s="1"/>
  <c r="HF377" i="14" s="1"/>
  <c r="HD377" i="14"/>
  <c r="C377" i="14" l="1"/>
  <c r="O379" i="14"/>
  <c r="M378" i="14"/>
  <c r="C378" i="14" s="1"/>
  <c r="P379" i="14" l="1"/>
  <c r="O378" i="14"/>
  <c r="F378" i="14"/>
  <c r="H378" i="14" s="1"/>
  <c r="G378" i="14"/>
  <c r="I378" i="14" s="1"/>
  <c r="G377" i="14"/>
  <c r="I377" i="14" s="1"/>
  <c r="F377" i="14"/>
  <c r="H377" i="14" s="1"/>
  <c r="T379" i="14" l="1"/>
  <c r="U379" i="14"/>
  <c r="Q379" i="14"/>
  <c r="R379" i="14"/>
  <c r="S379" i="14" l="1"/>
  <c r="W379" i="14" l="1"/>
  <c r="V379" i="14"/>
  <c r="X379" i="14" l="1"/>
  <c r="Y379" i="14" s="1"/>
  <c r="AC379" i="14" l="1"/>
  <c r="AD379" i="14"/>
  <c r="AA379" i="14"/>
  <c r="Z379" i="14"/>
  <c r="AB379" i="14" l="1"/>
  <c r="AF379" i="14"/>
  <c r="AE379" i="14"/>
  <c r="AG379" i="14" l="1"/>
  <c r="AH379" i="14" s="1"/>
  <c r="AL379" i="14" l="1"/>
  <c r="AM379" i="14"/>
  <c r="AJ379" i="14"/>
  <c r="AI379" i="14"/>
  <c r="AK379" i="14" l="1"/>
  <c r="AN379" i="14"/>
  <c r="AO379" i="14"/>
  <c r="AP379" i="14" l="1"/>
  <c r="AQ379" i="14" s="1"/>
  <c r="AU379" i="14" l="1"/>
  <c r="AV379" i="14"/>
  <c r="AR379" i="14"/>
  <c r="AS379" i="14"/>
  <c r="AT379" i="14" l="1"/>
  <c r="AW379" i="14" l="1"/>
  <c r="AX379" i="14"/>
  <c r="AY379" i="14" l="1"/>
  <c r="AZ379" i="14" s="1"/>
  <c r="BD379" i="14" l="1"/>
  <c r="BE379" i="14"/>
  <c r="BA379" i="14"/>
  <c r="BB379" i="14"/>
  <c r="BC379" i="14" l="1"/>
  <c r="BF379" i="14" l="1"/>
  <c r="BG379" i="14"/>
  <c r="BH379" i="14" l="1"/>
  <c r="BI379" i="14" s="1"/>
  <c r="BM379" i="14" l="1"/>
  <c r="BN379" i="14"/>
  <c r="BJ379" i="14"/>
  <c r="BK379" i="14"/>
  <c r="BL379" i="14" l="1"/>
  <c r="BO379" i="14" l="1"/>
  <c r="BP379" i="14"/>
  <c r="BQ379" i="14" l="1"/>
  <c r="BR379" i="14" s="1"/>
  <c r="BV379" i="14" l="1"/>
  <c r="BW379" i="14"/>
  <c r="BS379" i="14"/>
  <c r="BT379" i="14"/>
  <c r="BU379" i="14" l="1"/>
  <c r="BX379" i="14" l="1"/>
  <c r="BY379" i="14"/>
  <c r="BZ379" i="14" l="1"/>
  <c r="CA379" i="14" s="1"/>
  <c r="CB379" i="14" s="1"/>
  <c r="CE379" i="14" l="1"/>
  <c r="CF379" i="14"/>
  <c r="CC379" i="14"/>
  <c r="CD379" i="14" s="1"/>
  <c r="CG379" i="14" l="1"/>
  <c r="CH379" i="14"/>
  <c r="CI379" i="14" l="1"/>
  <c r="CJ379" i="14" s="1"/>
  <c r="CN379" i="14" l="1"/>
  <c r="CO379" i="14"/>
  <c r="CK379" i="14"/>
  <c r="CL379" i="14"/>
  <c r="CM379" i="14" l="1"/>
  <c r="CQ379" i="14" l="1"/>
  <c r="CP379" i="14"/>
  <c r="CR379" i="14" l="1"/>
  <c r="CS379" i="14" s="1"/>
  <c r="CW379" i="14" l="1"/>
  <c r="CX379" i="14"/>
  <c r="CU379" i="14"/>
  <c r="CT379" i="14"/>
  <c r="CV379" i="14" s="1"/>
  <c r="CZ379" i="14" l="1"/>
  <c r="CY379" i="14"/>
  <c r="DA379" i="14" l="1"/>
  <c r="DB379" i="14" s="1"/>
  <c r="DF379" i="14" l="1"/>
  <c r="DG379" i="14"/>
  <c r="DD379" i="14"/>
  <c r="DC379" i="14"/>
  <c r="DE379" i="14" l="1"/>
  <c r="DH379" i="14"/>
  <c r="DI379" i="14"/>
  <c r="DJ379" i="14" l="1"/>
  <c r="DK379" i="14" s="1"/>
  <c r="DO379" i="14" l="1"/>
  <c r="DP379" i="14"/>
  <c r="DL379" i="14"/>
  <c r="DM379" i="14"/>
  <c r="DN379" i="14" l="1"/>
  <c r="DQ379" i="14" l="1"/>
  <c r="DR379" i="14"/>
  <c r="DS379" i="14" l="1"/>
  <c r="DT379" i="14" s="1"/>
  <c r="DX379" i="14" l="1"/>
  <c r="DY379" i="14"/>
  <c r="DU379" i="14"/>
  <c r="DV379" i="14"/>
  <c r="DW379" i="14" l="1"/>
  <c r="EA379" i="14" l="1"/>
  <c r="DZ379" i="14"/>
  <c r="EB379" i="14" l="1"/>
  <c r="EC379" i="14" s="1"/>
  <c r="EG379" i="14" l="1"/>
  <c r="EH379" i="14"/>
  <c r="EE379" i="14"/>
  <c r="ED379" i="14"/>
  <c r="EF379" i="14" l="1"/>
  <c r="EI379" i="14"/>
  <c r="EJ379" i="14"/>
  <c r="EK379" i="14" l="1"/>
  <c r="EL379" i="14" s="1"/>
  <c r="EP379" i="14" l="1"/>
  <c r="EQ379" i="14"/>
  <c r="EM379" i="14"/>
  <c r="EN379" i="14"/>
  <c r="EO379" i="14" l="1"/>
  <c r="ER379" i="14" l="1"/>
  <c r="ES379" i="14"/>
  <c r="ET379" i="14" l="1"/>
  <c r="EU379" i="14" s="1"/>
  <c r="EY379" i="14" l="1"/>
  <c r="EZ379" i="14"/>
  <c r="EV379" i="14"/>
  <c r="EW379" i="14"/>
  <c r="EX379" i="14" l="1"/>
  <c r="FB379" i="14" l="1"/>
  <c r="FA379" i="14"/>
  <c r="FC379" i="14" l="1"/>
  <c r="FD379" i="14" s="1"/>
  <c r="FH379" i="14" l="1"/>
  <c r="FI379" i="14"/>
  <c r="FF379" i="14"/>
  <c r="FE379" i="14"/>
  <c r="FG379" i="14" l="1"/>
  <c r="FJ379" i="14"/>
  <c r="FK379" i="14"/>
  <c r="FL379" i="14" l="1"/>
  <c r="FM379" i="14" s="1"/>
  <c r="FQ379" i="14" l="1"/>
  <c r="FR379" i="14"/>
  <c r="FN379" i="14"/>
  <c r="FO379" i="14"/>
  <c r="FP379" i="14" l="1"/>
  <c r="FT379" i="14" l="1"/>
  <c r="FS379" i="14"/>
  <c r="FU379" i="14" l="1"/>
  <c r="FV379" i="14" s="1"/>
  <c r="FZ379" i="14" l="1"/>
  <c r="GA379" i="14"/>
  <c r="FX379" i="14"/>
  <c r="FW379" i="14"/>
  <c r="FY379" i="14" l="1"/>
  <c r="GB379" i="14"/>
  <c r="GC379" i="14"/>
  <c r="GD379" i="14" l="1"/>
  <c r="GE379" i="14" s="1"/>
  <c r="GI379" i="14" l="1"/>
  <c r="GJ379" i="14"/>
  <c r="GF379" i="14"/>
  <c r="GG379" i="14"/>
  <c r="GH379" i="14" l="1"/>
  <c r="GL379" i="14" l="1"/>
  <c r="GK379" i="14"/>
  <c r="GM379" i="14" l="1"/>
  <c r="GN379" i="14" s="1"/>
  <c r="GR379" i="14" l="1"/>
  <c r="GS379" i="14"/>
  <c r="GP379" i="14"/>
  <c r="GO379" i="14"/>
  <c r="GQ379" i="14" l="1"/>
  <c r="GT379" i="14"/>
  <c r="GU379" i="14"/>
  <c r="GV379" i="14" l="1"/>
  <c r="GW379" i="14" s="1"/>
  <c r="HA379" i="14" l="1"/>
  <c r="HB379" i="14"/>
  <c r="GX379" i="14"/>
  <c r="GY379" i="14"/>
  <c r="GZ379" i="14" l="1"/>
  <c r="M379" i="14" l="1"/>
  <c r="HC379" i="14"/>
  <c r="HD379" i="14"/>
  <c r="HE379" i="14" l="1"/>
  <c r="HF379" i="14" s="1"/>
  <c r="M380" i="14"/>
  <c r="C380" i="14" s="1"/>
  <c r="C379" i="14"/>
  <c r="O381" i="14"/>
  <c r="G379" i="14" l="1"/>
  <c r="I379" i="14" s="1"/>
  <c r="F379" i="14"/>
  <c r="H379" i="14" s="1"/>
  <c r="O380" i="14"/>
  <c r="P381" i="14"/>
  <c r="F380" i="14"/>
  <c r="H380" i="14" s="1"/>
  <c r="G380" i="14"/>
  <c r="I380" i="14" s="1"/>
  <c r="T381" i="14" l="1"/>
  <c r="U381" i="14"/>
  <c r="R381" i="14"/>
  <c r="Q381" i="14"/>
  <c r="S381" i="14" s="1"/>
  <c r="W381" i="14" l="1"/>
  <c r="V381" i="14"/>
  <c r="X381" i="14" l="1"/>
  <c r="Y381" i="14" s="1"/>
  <c r="AC381" i="14" l="1"/>
  <c r="AD381" i="14"/>
  <c r="AA381" i="14"/>
  <c r="Z381" i="14"/>
  <c r="AB381" i="14" l="1"/>
  <c r="AE381" i="14" s="1"/>
  <c r="AF381" i="14" l="1"/>
  <c r="AG381" i="14"/>
  <c r="AH381" i="14" s="1"/>
  <c r="AL381" i="14" l="1"/>
  <c r="AM381" i="14"/>
  <c r="AI381" i="14"/>
  <c r="AJ381" i="14"/>
  <c r="AK381" i="14" l="1"/>
  <c r="AO381" i="14" l="1"/>
  <c r="AN381" i="14"/>
  <c r="AP381" i="14" l="1"/>
  <c r="AQ381" i="14" s="1"/>
  <c r="AU381" i="14" l="1"/>
  <c r="AV381" i="14"/>
  <c r="AS381" i="14"/>
  <c r="AR381" i="14"/>
  <c r="AT381" i="14" s="1"/>
  <c r="AW381" i="14" l="1"/>
  <c r="AX381" i="14"/>
  <c r="AY381" i="14" l="1"/>
  <c r="AZ381" i="14" s="1"/>
  <c r="BD381" i="14" l="1"/>
  <c r="BE381" i="14"/>
  <c r="BA381" i="14"/>
  <c r="BB381" i="14"/>
  <c r="BC381" i="14" l="1"/>
  <c r="BF381" i="14" l="1"/>
  <c r="BG381" i="14"/>
  <c r="BH381" i="14" l="1"/>
  <c r="BI381" i="14" s="1"/>
  <c r="BM381" i="14" l="1"/>
  <c r="BN381" i="14"/>
  <c r="BJ381" i="14"/>
  <c r="BK381" i="14"/>
  <c r="BL381" i="14" l="1"/>
  <c r="BO381" i="14" l="1"/>
  <c r="BP381" i="14"/>
  <c r="BQ381" i="14" l="1"/>
  <c r="BR381" i="14" s="1"/>
  <c r="BV381" i="14" l="1"/>
  <c r="BW381" i="14"/>
  <c r="BS381" i="14"/>
  <c r="BT381" i="14"/>
  <c r="BU381" i="14" l="1"/>
  <c r="BY381" i="14" l="1"/>
  <c r="BX381" i="14"/>
  <c r="BZ381" i="14" l="1"/>
  <c r="CA381" i="14" s="1"/>
  <c r="CE381" i="14" l="1"/>
  <c r="CF381" i="14"/>
  <c r="CC381" i="14"/>
  <c r="CB381" i="14"/>
  <c r="CD381" i="14" s="1"/>
  <c r="CH381" i="14" l="1"/>
  <c r="CG381" i="14"/>
  <c r="CI381" i="14" l="1"/>
  <c r="CJ381" i="14" s="1"/>
  <c r="CN381" i="14" l="1"/>
  <c r="CO381" i="14"/>
  <c r="CL381" i="14"/>
  <c r="CK381" i="14"/>
  <c r="CM381" i="14" l="1"/>
  <c r="CQ381" i="14"/>
  <c r="CP381" i="14"/>
  <c r="CR381" i="14" l="1"/>
  <c r="CS381" i="14" s="1"/>
  <c r="CW381" i="14" l="1"/>
  <c r="CX381" i="14"/>
  <c r="CU381" i="14"/>
  <c r="CT381" i="14"/>
  <c r="CV381" i="14" l="1"/>
  <c r="CY381" i="14"/>
  <c r="CZ381" i="14"/>
  <c r="DA381" i="14" l="1"/>
  <c r="DB381" i="14" s="1"/>
  <c r="DF381" i="14" l="1"/>
  <c r="DG381" i="14"/>
  <c r="DC381" i="14"/>
  <c r="DD381" i="14"/>
  <c r="DE381" i="14" l="1"/>
  <c r="DH381" i="14" l="1"/>
  <c r="DI381" i="14"/>
  <c r="DJ381" i="14" l="1"/>
  <c r="DK381" i="14" s="1"/>
  <c r="DO381" i="14" l="1"/>
  <c r="DP381" i="14"/>
  <c r="DL381" i="14"/>
  <c r="DM381" i="14"/>
  <c r="DN381" i="14" l="1"/>
  <c r="DQ381" i="14" l="1"/>
  <c r="DR381" i="14"/>
  <c r="DS381" i="14" l="1"/>
  <c r="DT381" i="14" s="1"/>
  <c r="DX381" i="14" l="1"/>
  <c r="DY381" i="14"/>
  <c r="DU381" i="14"/>
  <c r="DV381" i="14"/>
  <c r="DW381" i="14" l="1"/>
  <c r="DZ381" i="14" l="1"/>
  <c r="EA381" i="14"/>
  <c r="EB381" i="14" l="1"/>
  <c r="EC381" i="14" s="1"/>
  <c r="EG381" i="14" l="1"/>
  <c r="EH381" i="14"/>
  <c r="ED381" i="14"/>
  <c r="EE381" i="14"/>
  <c r="EF381" i="14" l="1"/>
  <c r="EJ381" i="14" l="1"/>
  <c r="EI381" i="14"/>
  <c r="EK381" i="14" l="1"/>
  <c r="EL381" i="14" s="1"/>
  <c r="EP381" i="14" l="1"/>
  <c r="EQ381" i="14"/>
  <c r="EN381" i="14"/>
  <c r="EM381" i="14"/>
  <c r="EO381" i="14" l="1"/>
  <c r="ER381" i="14" s="1"/>
  <c r="ES381" i="14" l="1"/>
  <c r="ET381" i="14" s="1"/>
  <c r="EU381" i="14" s="1"/>
  <c r="EY381" i="14" l="1"/>
  <c r="EZ381" i="14"/>
  <c r="EV381" i="14"/>
  <c r="EW381" i="14"/>
  <c r="EX381" i="14" l="1"/>
  <c r="FB381" i="14" l="1"/>
  <c r="FA381" i="14"/>
  <c r="FC381" i="14" l="1"/>
  <c r="FD381" i="14" s="1"/>
  <c r="FH381" i="14" l="1"/>
  <c r="FI381" i="14"/>
  <c r="FF381" i="14"/>
  <c r="FE381" i="14"/>
  <c r="FG381" i="14" l="1"/>
  <c r="FK381" i="14" s="1"/>
  <c r="FJ381" i="14"/>
  <c r="FL381" i="14" l="1"/>
  <c r="FM381" i="14" s="1"/>
  <c r="FQ381" i="14" l="1"/>
  <c r="FR381" i="14"/>
  <c r="FO381" i="14"/>
  <c r="FN381" i="14"/>
  <c r="FP381" i="14" l="1"/>
  <c r="FT381" i="14"/>
  <c r="FS381" i="14"/>
  <c r="FU381" i="14" l="1"/>
  <c r="FV381" i="14" s="1"/>
  <c r="FZ381" i="14" l="1"/>
  <c r="GA381" i="14"/>
  <c r="FX381" i="14"/>
  <c r="FW381" i="14"/>
  <c r="FY381" i="14" l="1"/>
  <c r="GC381" i="14"/>
  <c r="GB381" i="14"/>
  <c r="GD381" i="14" l="1"/>
  <c r="GE381" i="14" s="1"/>
  <c r="GI381" i="14" l="1"/>
  <c r="GJ381" i="14"/>
  <c r="GG381" i="14"/>
  <c r="GF381" i="14"/>
  <c r="GH381" i="14" l="1"/>
  <c r="GK381" i="14"/>
  <c r="GL381" i="14"/>
  <c r="GM381" i="14" l="1"/>
  <c r="GN381" i="14" s="1"/>
  <c r="GR381" i="14" l="1"/>
  <c r="GS381" i="14"/>
  <c r="GO381" i="14"/>
  <c r="GP381" i="14"/>
  <c r="GQ381" i="14" l="1"/>
  <c r="GT381" i="14" l="1"/>
  <c r="GU381" i="14"/>
  <c r="GV381" i="14" l="1"/>
  <c r="GW381" i="14" s="1"/>
  <c r="HA381" i="14" l="1"/>
  <c r="HB381" i="14"/>
  <c r="GX381" i="14"/>
  <c r="GY381" i="14"/>
  <c r="GZ381" i="14" l="1"/>
  <c r="M381" i="14" l="1"/>
  <c r="HD381" i="14"/>
  <c r="HC381" i="14"/>
  <c r="HE381" i="14" s="1"/>
  <c r="HF381" i="14" s="1"/>
  <c r="O383" i="14" l="1"/>
  <c r="M382" i="14"/>
  <c r="C382" i="14" s="1"/>
  <c r="C381" i="14"/>
  <c r="G382" i="14" l="1"/>
  <c r="I382" i="14" s="1"/>
  <c r="F382" i="14"/>
  <c r="H382" i="14" s="1"/>
  <c r="F381" i="14"/>
  <c r="H381" i="14" s="1"/>
  <c r="G381" i="14"/>
  <c r="I381" i="14" s="1"/>
  <c r="O382" i="14"/>
  <c r="P383" i="14"/>
  <c r="T383" i="14" l="1"/>
  <c r="U383" i="14"/>
  <c r="Q383" i="14"/>
  <c r="R383" i="14"/>
  <c r="S383" i="14" l="1"/>
  <c r="W383" i="14" l="1"/>
  <c r="V383" i="14"/>
  <c r="X383" i="14" l="1"/>
  <c r="Y383" i="14" s="1"/>
  <c r="AC383" i="14" l="1"/>
  <c r="AD383" i="14"/>
  <c r="AA383" i="14"/>
  <c r="Z383" i="14"/>
  <c r="AB383" i="14" l="1"/>
  <c r="AF383" i="14"/>
  <c r="AE383" i="14"/>
  <c r="AG383" i="14" l="1"/>
  <c r="AH383" i="14" s="1"/>
  <c r="AL383" i="14" l="1"/>
  <c r="AM383" i="14"/>
  <c r="AJ383" i="14"/>
  <c r="AI383" i="14"/>
  <c r="AK383" i="14" l="1"/>
  <c r="AN383" i="14"/>
  <c r="AO383" i="14"/>
  <c r="AP383" i="14" l="1"/>
  <c r="AQ383" i="14" s="1"/>
  <c r="AU383" i="14" l="1"/>
  <c r="AV383" i="14"/>
  <c r="AR383" i="14"/>
  <c r="AS383" i="14"/>
  <c r="AT383" i="14" l="1"/>
  <c r="AW383" i="14" l="1"/>
  <c r="AX383" i="14"/>
  <c r="AY383" i="14" l="1"/>
  <c r="AZ383" i="14" s="1"/>
  <c r="BA383" i="14" s="1"/>
  <c r="BD383" i="14" l="1"/>
  <c r="BE383" i="14"/>
  <c r="BB383" i="14"/>
  <c r="BC383" i="14" s="1"/>
  <c r="BG383" i="14" l="1"/>
  <c r="BF383" i="14"/>
  <c r="BH383" i="14" l="1"/>
  <c r="BI383" i="14" s="1"/>
  <c r="BM383" i="14" l="1"/>
  <c r="BN383" i="14"/>
  <c r="BK383" i="14"/>
  <c r="BJ383" i="14"/>
  <c r="BL383" i="14" l="1"/>
  <c r="BO383" i="14"/>
  <c r="BP383" i="14"/>
  <c r="BQ383" i="14" l="1"/>
  <c r="BR383" i="14" s="1"/>
  <c r="BV383" i="14" l="1"/>
  <c r="BW383" i="14"/>
  <c r="BS383" i="14"/>
  <c r="BT383" i="14"/>
  <c r="BU383" i="14" l="1"/>
  <c r="BY383" i="14" l="1"/>
  <c r="BX383" i="14"/>
  <c r="BZ383" i="14" l="1"/>
  <c r="CA383" i="14" s="1"/>
  <c r="CE383" i="14" l="1"/>
  <c r="CF383" i="14"/>
  <c r="CC383" i="14"/>
  <c r="CB383" i="14"/>
  <c r="CD383" i="14" s="1"/>
  <c r="CG383" i="14" l="1"/>
  <c r="CH383" i="14"/>
  <c r="CI383" i="14" l="1"/>
  <c r="CJ383" i="14" s="1"/>
  <c r="CN383" i="14" l="1"/>
  <c r="CO383" i="14"/>
  <c r="CK383" i="14"/>
  <c r="CL383" i="14"/>
  <c r="CM383" i="14" l="1"/>
  <c r="CP383" i="14" l="1"/>
  <c r="CQ383" i="14"/>
  <c r="CR383" i="14" l="1"/>
  <c r="CS383" i="14" s="1"/>
  <c r="CW383" i="14" l="1"/>
  <c r="CX383" i="14"/>
  <c r="CT383" i="14"/>
  <c r="CU383" i="14"/>
  <c r="CV383" i="14" l="1"/>
  <c r="CY383" i="14" l="1"/>
  <c r="CZ383" i="14"/>
  <c r="DA383" i="14" l="1"/>
  <c r="DB383" i="14" s="1"/>
  <c r="DF383" i="14" l="1"/>
  <c r="DG383" i="14"/>
  <c r="DC383" i="14"/>
  <c r="DD383" i="14"/>
  <c r="DE383" i="14" l="1"/>
  <c r="DI383" i="14" l="1"/>
  <c r="DH383" i="14"/>
  <c r="DJ383" i="14" l="1"/>
  <c r="DK383" i="14" s="1"/>
  <c r="DO383" i="14" l="1"/>
  <c r="DP383" i="14"/>
  <c r="DM383" i="14"/>
  <c r="DL383" i="14"/>
  <c r="DN383" i="14" l="1"/>
  <c r="DR383" i="14"/>
  <c r="DQ383" i="14"/>
  <c r="DS383" i="14" l="1"/>
  <c r="DT383" i="14" s="1"/>
  <c r="DX383" i="14" l="1"/>
  <c r="DY383" i="14"/>
  <c r="DV383" i="14"/>
  <c r="DU383" i="14"/>
  <c r="DW383" i="14" s="1"/>
  <c r="EA383" i="14" l="1"/>
  <c r="DZ383" i="14"/>
  <c r="EB383" i="14" l="1"/>
  <c r="EC383" i="14" s="1"/>
  <c r="EG383" i="14" l="1"/>
  <c r="EH383" i="14"/>
  <c r="EE383" i="14"/>
  <c r="ED383" i="14"/>
  <c r="EF383" i="14" l="1"/>
  <c r="EJ383" i="14" s="1"/>
  <c r="EI383" i="14"/>
  <c r="EK383" i="14" l="1"/>
  <c r="EL383" i="14" s="1"/>
  <c r="EP383" i="14" l="1"/>
  <c r="EQ383" i="14"/>
  <c r="EN383" i="14"/>
  <c r="EM383" i="14"/>
  <c r="EO383" i="14" l="1"/>
  <c r="ES383" i="14"/>
  <c r="ER383" i="14"/>
  <c r="ET383" i="14" l="1"/>
  <c r="EU383" i="14" s="1"/>
  <c r="EY383" i="14" l="1"/>
  <c r="EZ383" i="14"/>
  <c r="EW383" i="14"/>
  <c r="EV383" i="14"/>
  <c r="EX383" i="14" l="1"/>
  <c r="FA383" i="14"/>
  <c r="FB383" i="14"/>
  <c r="FC383" i="14" l="1"/>
  <c r="FD383" i="14" s="1"/>
  <c r="FH383" i="14" l="1"/>
  <c r="FI383" i="14"/>
  <c r="FE383" i="14"/>
  <c r="FF383" i="14"/>
  <c r="FG383" i="14" l="1"/>
  <c r="FJ383" i="14" l="1"/>
  <c r="FK383" i="14"/>
  <c r="FL383" i="14" l="1"/>
  <c r="FM383" i="14" s="1"/>
  <c r="FQ383" i="14" l="1"/>
  <c r="FR383" i="14"/>
  <c r="FN383" i="14"/>
  <c r="FO383" i="14"/>
  <c r="FP383" i="14" l="1"/>
  <c r="FS383" i="14" l="1"/>
  <c r="FT383" i="14"/>
  <c r="FU383" i="14" l="1"/>
  <c r="FV383" i="14" s="1"/>
  <c r="FZ383" i="14" l="1"/>
  <c r="GA383" i="14"/>
  <c r="FW383" i="14"/>
  <c r="FX383" i="14"/>
  <c r="FY383" i="14" l="1"/>
  <c r="GC383" i="14" l="1"/>
  <c r="GB383" i="14"/>
  <c r="GD383" i="14" l="1"/>
  <c r="GE383" i="14" s="1"/>
  <c r="GI383" i="14" l="1"/>
  <c r="GJ383" i="14"/>
  <c r="GG383" i="14"/>
  <c r="GF383" i="14"/>
  <c r="GH383" i="14" s="1"/>
  <c r="GK383" i="14" l="1"/>
  <c r="GL383" i="14"/>
  <c r="GM383" i="14" l="1"/>
  <c r="GN383" i="14" s="1"/>
  <c r="GR383" i="14" l="1"/>
  <c r="GS383" i="14"/>
  <c r="GO383" i="14"/>
  <c r="GP383" i="14"/>
  <c r="GQ383" i="14" l="1"/>
  <c r="GU383" i="14" l="1"/>
  <c r="GT383" i="14"/>
  <c r="GV383" i="14" l="1"/>
  <c r="GW383" i="14" s="1"/>
  <c r="HA383" i="14" l="1"/>
  <c r="HB383" i="14"/>
  <c r="GY383" i="14"/>
  <c r="GX383" i="14"/>
  <c r="GZ383" i="14" s="1"/>
  <c r="M383" i="14" l="1"/>
  <c r="HC383" i="14"/>
  <c r="HD383" i="14"/>
  <c r="HE383" i="14" l="1"/>
  <c r="HF383" i="14" s="1"/>
  <c r="M384" i="14"/>
  <c r="C384" i="14" s="1"/>
  <c r="C383" i="14"/>
  <c r="O385" i="14"/>
  <c r="F383" i="14" l="1"/>
  <c r="H383" i="14" s="1"/>
  <c r="G383" i="14"/>
  <c r="I383" i="14" s="1"/>
  <c r="P385" i="14"/>
  <c r="R385" i="14" s="1"/>
  <c r="Q385" i="14"/>
  <c r="O384" i="14"/>
  <c r="G384" i="14"/>
  <c r="I384" i="14" s="1"/>
  <c r="F384" i="14"/>
  <c r="H384" i="14" s="1"/>
  <c r="S385" i="14" l="1"/>
  <c r="T385" i="14"/>
  <c r="U385" i="14"/>
  <c r="V385" i="14" l="1"/>
  <c r="W385" i="14"/>
  <c r="X385" i="14" l="1"/>
  <c r="Y385" i="14" s="1"/>
  <c r="Z385" i="14" s="1"/>
  <c r="AC385" i="14" l="1"/>
  <c r="AD385" i="14"/>
  <c r="AA385" i="14"/>
  <c r="AB385" i="14" s="1"/>
  <c r="AE385" i="14" l="1"/>
  <c r="AF385" i="14"/>
  <c r="AG385" i="14" l="1"/>
  <c r="AH385" i="14" s="1"/>
  <c r="AL385" i="14" l="1"/>
  <c r="AM385" i="14"/>
  <c r="AI385" i="14"/>
  <c r="AJ385" i="14"/>
  <c r="AK385" i="14" l="1"/>
  <c r="AN385" i="14" l="1"/>
  <c r="AO385" i="14"/>
  <c r="AP385" i="14" l="1"/>
  <c r="AQ385" i="14" s="1"/>
  <c r="AU385" i="14" l="1"/>
  <c r="AV385" i="14"/>
  <c r="AR385" i="14"/>
  <c r="AS385" i="14"/>
  <c r="AT385" i="14" l="1"/>
  <c r="AX385" i="14" l="1"/>
  <c r="AW385" i="14"/>
  <c r="AY385" i="14" l="1"/>
  <c r="AZ385" i="14" s="1"/>
  <c r="BD385" i="14" l="1"/>
  <c r="BE385" i="14"/>
  <c r="BB385" i="14"/>
  <c r="BA385" i="14"/>
  <c r="BC385" i="14" l="1"/>
  <c r="BG385" i="14"/>
  <c r="BF385" i="14"/>
  <c r="BH385" i="14" l="1"/>
  <c r="BI385" i="14" s="1"/>
  <c r="BM385" i="14" l="1"/>
  <c r="BN385" i="14"/>
  <c r="BK385" i="14"/>
  <c r="BJ385" i="14"/>
  <c r="BL385" i="14" l="1"/>
  <c r="BP385" i="14"/>
  <c r="BO385" i="14"/>
  <c r="BQ385" i="14" l="1"/>
  <c r="BR385" i="14" s="1"/>
  <c r="BV385" i="14" l="1"/>
  <c r="BW385" i="14"/>
  <c r="BT385" i="14"/>
  <c r="BS385" i="14"/>
  <c r="BU385" i="14" l="1"/>
  <c r="BY385" i="14"/>
  <c r="BX385" i="14"/>
  <c r="BZ385" i="14" l="1"/>
  <c r="CA385" i="14" s="1"/>
  <c r="CE385" i="14" l="1"/>
  <c r="CF385" i="14"/>
  <c r="CC385" i="14"/>
  <c r="CB385" i="14"/>
  <c r="CD385" i="14" l="1"/>
  <c r="CH385" i="14"/>
  <c r="CG385" i="14"/>
  <c r="CI385" i="14" l="1"/>
  <c r="CJ385" i="14" s="1"/>
  <c r="CN385" i="14" l="1"/>
  <c r="CO385" i="14"/>
  <c r="CL385" i="14"/>
  <c r="CK385" i="14"/>
  <c r="CM385" i="14" l="1"/>
  <c r="CP385" i="14"/>
  <c r="CQ385" i="14"/>
  <c r="CR385" i="14" l="1"/>
  <c r="CS385" i="14" s="1"/>
  <c r="CW385" i="14" l="1"/>
  <c r="CX385" i="14"/>
  <c r="CT385" i="14"/>
  <c r="CU385" i="14"/>
  <c r="CV385" i="14" l="1"/>
  <c r="CY385" i="14" l="1"/>
  <c r="CZ385" i="14"/>
  <c r="DA385" i="14" l="1"/>
  <c r="DB385" i="14" s="1"/>
  <c r="DF385" i="14" l="1"/>
  <c r="DG385" i="14"/>
  <c r="DC385" i="14"/>
  <c r="DD385" i="14"/>
  <c r="DE385" i="14" l="1"/>
  <c r="DI385" i="14" l="1"/>
  <c r="DH385" i="14"/>
  <c r="DJ385" i="14" l="1"/>
  <c r="DK385" i="14" s="1"/>
  <c r="DO385" i="14" l="1"/>
  <c r="DP385" i="14"/>
  <c r="DM385" i="14"/>
  <c r="DL385" i="14"/>
  <c r="DN385" i="14" l="1"/>
  <c r="DR385" i="14"/>
  <c r="DQ385" i="14"/>
  <c r="DS385" i="14" l="1"/>
  <c r="DT385" i="14" s="1"/>
  <c r="DX385" i="14" l="1"/>
  <c r="DY385" i="14"/>
  <c r="DV385" i="14"/>
  <c r="DU385" i="14"/>
  <c r="DW385" i="14" l="1"/>
  <c r="EA385" i="14"/>
  <c r="DZ385" i="14"/>
  <c r="EB385" i="14" l="1"/>
  <c r="EC385" i="14" s="1"/>
  <c r="EG385" i="14" l="1"/>
  <c r="EH385" i="14"/>
  <c r="EE385" i="14"/>
  <c r="ED385" i="14"/>
  <c r="EF385" i="14" s="1"/>
  <c r="EJ385" i="14" l="1"/>
  <c r="EI385" i="14"/>
  <c r="EK385" i="14" l="1"/>
  <c r="EL385" i="14" s="1"/>
  <c r="EP385" i="14" l="1"/>
  <c r="EQ385" i="14"/>
  <c r="EN385" i="14"/>
  <c r="EM385" i="14"/>
  <c r="EO385" i="14" l="1"/>
  <c r="ES385" i="14" s="1"/>
  <c r="ER385" i="14" l="1"/>
  <c r="ET385" i="14" s="1"/>
  <c r="EU385" i="14" s="1"/>
  <c r="EY385" i="14" l="1"/>
  <c r="EZ385" i="14"/>
  <c r="EW385" i="14"/>
  <c r="EV385" i="14"/>
  <c r="EX385" i="14" l="1"/>
  <c r="FB385" i="14"/>
  <c r="FA385" i="14"/>
  <c r="FC385" i="14" l="1"/>
  <c r="FD385" i="14" s="1"/>
  <c r="FH385" i="14" l="1"/>
  <c r="FI385" i="14"/>
  <c r="FF385" i="14"/>
  <c r="FE385" i="14"/>
  <c r="FG385" i="14" l="1"/>
  <c r="FJ385" i="14"/>
  <c r="FK385" i="14"/>
  <c r="FL385" i="14" l="1"/>
  <c r="FM385" i="14" s="1"/>
  <c r="FQ385" i="14" l="1"/>
  <c r="FR385" i="14"/>
  <c r="FN385" i="14"/>
  <c r="FO385" i="14"/>
  <c r="FP385" i="14" l="1"/>
  <c r="FT385" i="14" l="1"/>
  <c r="FS385" i="14"/>
  <c r="FU385" i="14" l="1"/>
  <c r="FV385" i="14" s="1"/>
  <c r="FZ385" i="14" l="1"/>
  <c r="GA385" i="14"/>
  <c r="FX385" i="14"/>
  <c r="FW385" i="14"/>
  <c r="FY385" i="14" s="1"/>
  <c r="GB385" i="14" l="1"/>
  <c r="GC385" i="14"/>
  <c r="GD385" i="14" l="1"/>
  <c r="GE385" i="14" s="1"/>
  <c r="GI385" i="14" l="1"/>
  <c r="GJ385" i="14"/>
  <c r="GF385" i="14"/>
  <c r="GG385" i="14"/>
  <c r="GH385" i="14" l="1"/>
  <c r="GL385" i="14" l="1"/>
  <c r="GK385" i="14"/>
  <c r="GM385" i="14" l="1"/>
  <c r="GN385" i="14" s="1"/>
  <c r="GR385" i="14" l="1"/>
  <c r="GS385" i="14"/>
  <c r="GP385" i="14"/>
  <c r="GO385" i="14"/>
  <c r="GQ385" i="14" s="1"/>
  <c r="GU385" i="14" l="1"/>
  <c r="GT385" i="14"/>
  <c r="GV385" i="14" l="1"/>
  <c r="GW385" i="14" s="1"/>
  <c r="HA385" i="14" l="1"/>
  <c r="HB385" i="14"/>
  <c r="GY385" i="14"/>
  <c r="GX385" i="14"/>
  <c r="GZ385" i="14" s="1"/>
  <c r="M385" i="14" l="1"/>
  <c r="HD385" i="14"/>
  <c r="HC385" i="14"/>
  <c r="HE385" i="14" s="1"/>
  <c r="HF385" i="14" s="1"/>
  <c r="C385" i="14" l="1"/>
  <c r="M386" i="14"/>
  <c r="O386" i="14" s="1"/>
  <c r="G385" i="14" l="1"/>
  <c r="I385" i="14" s="1"/>
  <c r="I386" i="14" s="1"/>
  <c r="D172" i="14" s="1"/>
  <c r="F385" i="14"/>
  <c r="H385" i="14" s="1"/>
  <c r="H386" i="14" s="1"/>
  <c r="D171" i="14" s="1"/>
  <c r="E178" i="14" l="1"/>
  <c r="D178" i="14"/>
  <c r="E177" i="14"/>
  <c r="C178" i="14"/>
  <c r="D177" i="14"/>
  <c r="D180" i="14" s="1"/>
  <c r="I172" i="14" s="1"/>
  <c r="C177" i="14"/>
  <c r="I171" i="14" l="1"/>
  <c r="E18" i="14" s="1"/>
  <c r="E19" i="14"/>
  <c r="D182" i="14"/>
</calcChain>
</file>

<file path=xl/sharedStrings.xml><?xml version="1.0" encoding="utf-8"?>
<sst xmlns="http://schemas.openxmlformats.org/spreadsheetml/2006/main" count="168" uniqueCount="77">
  <si>
    <t>CheCalc.com</t>
  </si>
  <si>
    <t>Chemical Engineering Calculations</t>
  </si>
  <si>
    <t>Date</t>
  </si>
  <si>
    <t xml:space="preserve">User Input </t>
  </si>
  <si>
    <t>By</t>
  </si>
  <si>
    <t>CheCalc</t>
  </si>
  <si>
    <t>B</t>
  </si>
  <si>
    <t>C</t>
  </si>
  <si>
    <t>A</t>
  </si>
  <si>
    <t>PSIA</t>
  </si>
  <si>
    <t>Binary Mixture</t>
  </si>
  <si>
    <t>A12</t>
  </si>
  <si>
    <t>A21</t>
  </si>
  <si>
    <t>1-Propanol + Water</t>
  </si>
  <si>
    <t>Acetone + Chloroform</t>
  </si>
  <si>
    <t>Acetone + Methanol</t>
  </si>
  <si>
    <t>Acetone + Water</t>
  </si>
  <si>
    <t>Acetone + Toluene</t>
  </si>
  <si>
    <t>Acetone + n-Hexane</t>
  </si>
  <si>
    <t>Acetonitrile + Water</t>
  </si>
  <si>
    <t>Benzene + Toluene</t>
  </si>
  <si>
    <t>Chloroform + Methanol</t>
  </si>
  <si>
    <t>Dichloromethane + Methanol</t>
  </si>
  <si>
    <t>Ethanol + Benzene</t>
  </si>
  <si>
    <t>Ethanol + Water</t>
  </si>
  <si>
    <t>Methanol + Benzene</t>
  </si>
  <si>
    <t>Methanol + Water</t>
  </si>
  <si>
    <t>Methanol + Acetonitrile</t>
  </si>
  <si>
    <t>Methanol + Toluene</t>
  </si>
  <si>
    <t>N-Hexane + Ethanol</t>
  </si>
  <si>
    <t>Water + N-Butanol</t>
  </si>
  <si>
    <t>Water + Toluene</t>
  </si>
  <si>
    <t>Water + Morpholine</t>
  </si>
  <si>
    <t>Water + Pyridine</t>
  </si>
  <si>
    <t>Water + MIBK</t>
  </si>
  <si>
    <t>Component 1</t>
  </si>
  <si>
    <t>Component 2</t>
  </si>
  <si>
    <t>Vi</t>
  </si>
  <si>
    <t>Water + Acetic acid</t>
  </si>
  <si>
    <t>Carbon Tetrachloride + Benzene</t>
  </si>
  <si>
    <t>Tetrahydrofuran + Water</t>
  </si>
  <si>
    <t>Acetone + Isopropyl alcohol</t>
  </si>
  <si>
    <t>Dichloromethane + Ethyl acetate</t>
  </si>
  <si>
    <t>Ethyl acetate + Ethanol</t>
  </si>
  <si>
    <t>Ethyl acetate + Water</t>
  </si>
  <si>
    <t>Methanol + Ethyl acetate</t>
  </si>
  <si>
    <t>Ethyl acetate + Acetic acid</t>
  </si>
  <si>
    <t>Methanol + Isopropyl alcohol</t>
  </si>
  <si>
    <t>Methyl acetate + Methanol</t>
  </si>
  <si>
    <t>Methyl acetate + Ethyl acetate</t>
  </si>
  <si>
    <t>Methyl acetate + Acetic acid</t>
  </si>
  <si>
    <t>Methyl acetate + Water</t>
  </si>
  <si>
    <t>Antoine Equation Parameters</t>
  </si>
  <si>
    <t>Components</t>
  </si>
  <si>
    <r>
      <t>cm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/gmol</t>
    </r>
  </si>
  <si>
    <t>cal/gmol</t>
  </si>
  <si>
    <t xml:space="preserve">Enter Binary  Pair </t>
  </si>
  <si>
    <t>Aij, Wilson Binary parameter</t>
  </si>
  <si>
    <t>Molar Volume, V</t>
  </si>
  <si>
    <t>Basis</t>
  </si>
  <si>
    <t>-</t>
  </si>
  <si>
    <t xml:space="preserve">Vapor pressure is calculated using Antoine Equation : </t>
  </si>
  <si>
    <t>Ln ( Pressure ( mmHg ) ) = A - B / ( Temperature ( °K ) + C )</t>
  </si>
  <si>
    <t>Flash calculations are based on Modified Raoult's Law</t>
  </si>
  <si>
    <t>Mol Fraction</t>
  </si>
  <si>
    <t>Feed,  xF</t>
  </si>
  <si>
    <t>Distillate, xD</t>
  </si>
  <si>
    <t>Bottoms, xB</t>
  </si>
  <si>
    <t>Quality of Feed, q</t>
  </si>
  <si>
    <t>Reflux Ratio, R</t>
  </si>
  <si>
    <t>Total Stages</t>
  </si>
  <si>
    <t>Result</t>
  </si>
  <si>
    <t>Feed Stage</t>
  </si>
  <si>
    <t>Process Data</t>
  </si>
  <si>
    <t>BINARY DISTILLATION ( Mc-Cabe Thiele Method)</t>
  </si>
  <si>
    <t>Bar Abs</t>
  </si>
  <si>
    <t>Pressure,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</si>
</sst>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00"/>
    <numFmt numFmtId="165" formatCode="[$-14009]dd/mm/yy;@"/>
    <numFmt numFmtId="166" formatCode="0.0"/>
    <numFmt numFmtId="167" formatCode="0.000E+00"/>
    <numFmt numFmtId="168" formatCode="0.0000"/>
  </numFmts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3" tint="0.3999755851924192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5" tint="-0.249977111117893"/>
      <name val="Arial"/>
      <family val="2"/>
    </font>
    <font>
      <i/>
      <sz val="11"/>
      <color theme="1"/>
      <name val="Calibri"/>
      <family val="2"/>
      <scheme val="minor"/>
    </font>
    <font>
      <i/>
      <sz val="11"/>
      <color theme="6" tint="-0.499984740745262"/>
      <name val="Calibri"/>
      <family val="2"/>
      <scheme val="minor"/>
    </font>
    <font>
      <sz val="10"/>
      <color rgb="FF000000"/>
      <name val="Arial"/>
      <family val="2"/>
    </font>
    <font>
      <sz val="11"/>
      <color rgb="FF7030A0"/>
      <name val="Calibri"/>
      <family val="2"/>
      <scheme val="minor"/>
    </font>
    <font>
      <sz val="11"/>
      <color rgb="FF7030A0"/>
      <name val="Calibri"/>
      <family val="2"/>
    </font>
    <font>
      <sz val="10"/>
      <name val="Arial"/>
      <family val="2"/>
    </font>
    <font>
      <u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i/>
      <sz val="11"/>
      <color rgb="FF7030A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i/>
      <sz val="11"/>
      <color rgb="FF0000F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theme="9" tint="0.39994506668294322"/>
      </left>
      <right style="thin">
        <color theme="9" tint="0.39994506668294322"/>
      </right>
      <top style="thin">
        <color theme="9" tint="0.39994506668294322"/>
      </top>
      <bottom style="thin">
        <color theme="9" tint="0.39994506668294322"/>
      </bottom>
      <diagonal/>
    </border>
    <border>
      <left style="thin">
        <color theme="9" tint="0.39991454817346722"/>
      </left>
      <right/>
      <top style="thin">
        <color theme="9" tint="0.39994506668294322"/>
      </top>
      <bottom style="thin">
        <color theme="9" tint="0.39991454817346722"/>
      </bottom>
      <diagonal/>
    </border>
    <border>
      <left/>
      <right style="thin">
        <color theme="9" tint="0.39991454817346722"/>
      </right>
      <top style="thin">
        <color theme="9" tint="0.39994506668294322"/>
      </top>
      <bottom style="thin">
        <color theme="9" tint="0.39991454817346722"/>
      </bottom>
      <diagonal/>
    </border>
    <border>
      <left style="thin">
        <color theme="9" tint="0.39991454817346722"/>
      </left>
      <right/>
      <top style="thin">
        <color theme="9" tint="0.39988402966399123"/>
      </top>
      <bottom style="thin">
        <color theme="9" tint="0.39994506668294322"/>
      </bottom>
      <diagonal/>
    </border>
    <border>
      <left/>
      <right style="thin">
        <color theme="9" tint="0.39991454817346722"/>
      </right>
      <top style="thin">
        <color theme="9" tint="0.39988402966399123"/>
      </top>
      <bottom style="thin">
        <color theme="9" tint="0.39994506668294322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3743705557422"/>
      </left>
      <right/>
      <top/>
      <bottom/>
      <diagonal/>
    </border>
    <border>
      <left style="thin">
        <color theme="0" tint="-0.14996795556505021"/>
      </left>
      <right/>
      <top/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10" fillId="0" borderId="0"/>
  </cellStyleXfs>
  <cellXfs count="76">
    <xf numFmtId="0" fontId="0" fillId="0" borderId="0" xfId="0"/>
    <xf numFmtId="1" fontId="1" fillId="0" borderId="0" xfId="0" applyNumberFormat="1" applyFont="1" applyAlignment="1">
      <alignment horizontal="center"/>
    </xf>
    <xf numFmtId="164" fontId="0" fillId="0" borderId="0" xfId="0" applyNumberFormat="1"/>
    <xf numFmtId="1" fontId="1" fillId="0" borderId="0" xfId="0" applyNumberFormat="1" applyFont="1" applyBorder="1" applyAlignment="1">
      <alignment horizontal="center" wrapText="1"/>
    </xf>
    <xf numFmtId="164" fontId="0" fillId="0" borderId="0" xfId="0" applyNumberFormat="1" applyAlignment="1">
      <alignment wrapText="1"/>
    </xf>
    <xf numFmtId="1" fontId="0" fillId="0" borderId="0" xfId="0" applyNumberFormat="1" applyProtection="1"/>
    <xf numFmtId="164" fontId="4" fillId="0" borderId="0" xfId="1" applyNumberFormat="1" applyFont="1" applyProtection="1"/>
    <xf numFmtId="164" fontId="0" fillId="0" borderId="0" xfId="0" applyNumberFormat="1" applyProtection="1"/>
    <xf numFmtId="164" fontId="5" fillId="0" borderId="0" xfId="0" applyNumberFormat="1" applyFont="1" applyBorder="1" applyProtection="1"/>
    <xf numFmtId="164" fontId="6" fillId="0" borderId="0" xfId="0" applyNumberFormat="1" applyFont="1" applyProtection="1"/>
    <xf numFmtId="164" fontId="7" fillId="0" borderId="0" xfId="0" applyNumberFormat="1" applyFont="1" applyAlignment="1">
      <alignment horizontal="right" wrapText="1"/>
    </xf>
    <xf numFmtId="164" fontId="5" fillId="2" borderId="1" xfId="0" applyNumberFormat="1" applyFont="1" applyFill="1" applyBorder="1" applyAlignment="1" applyProtection="1">
      <protection locked="0"/>
    </xf>
    <xf numFmtId="0" fontId="1" fillId="0" borderId="0" xfId="0" applyFont="1" applyAlignment="1">
      <alignment horizontal="center"/>
    </xf>
    <xf numFmtId="0" fontId="1" fillId="3" borderId="0" xfId="0" applyFont="1" applyFill="1"/>
    <xf numFmtId="0" fontId="8" fillId="0" borderId="0" xfId="0" applyFont="1"/>
    <xf numFmtId="0" fontId="0" fillId="3" borderId="0" xfId="0" applyFill="1"/>
    <xf numFmtId="0" fontId="0" fillId="0" borderId="0" xfId="0" applyFill="1" applyBorder="1" applyProtection="1">
      <protection locked="0"/>
    </xf>
    <xf numFmtId="0" fontId="0" fillId="0" borderId="0" xfId="0" applyFill="1"/>
    <xf numFmtId="164" fontId="0" fillId="0" borderId="0" xfId="0" applyNumberFormat="1" applyFill="1"/>
    <xf numFmtId="164" fontId="5" fillId="2" borderId="2" xfId="0" applyNumberFormat="1" applyFont="1" applyFill="1" applyBorder="1" applyAlignment="1" applyProtection="1">
      <alignment horizontal="left"/>
      <protection locked="0"/>
    </xf>
    <xf numFmtId="164" fontId="5" fillId="2" borderId="3" xfId="0" applyNumberFormat="1" applyFont="1" applyFill="1" applyBorder="1" applyAlignment="1" applyProtection="1">
      <alignment horizontal="left"/>
      <protection locked="0"/>
    </xf>
    <xf numFmtId="165" fontId="5" fillId="2" borderId="4" xfId="0" applyNumberFormat="1" applyFont="1" applyFill="1" applyBorder="1" applyAlignment="1" applyProtection="1">
      <alignment horizontal="left"/>
      <protection locked="0"/>
    </xf>
    <xf numFmtId="165" fontId="5" fillId="2" borderId="5" xfId="0" applyNumberFormat="1" applyFont="1" applyFill="1" applyBorder="1" applyAlignment="1" applyProtection="1">
      <alignment horizontal="left"/>
      <protection locked="0"/>
    </xf>
    <xf numFmtId="0" fontId="0" fillId="2" borderId="6" xfId="0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0" xfId="0" applyFill="1" applyBorder="1" applyAlignment="1">
      <alignment horizontal="center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0" fontId="11" fillId="0" borderId="0" xfId="0" applyFont="1"/>
    <xf numFmtId="2" fontId="0" fillId="0" borderId="0" xfId="0" applyNumberFormat="1"/>
    <xf numFmtId="1" fontId="0" fillId="0" borderId="0" xfId="0" applyNumberFormat="1"/>
    <xf numFmtId="0" fontId="13" fillId="0" borderId="0" xfId="0" applyFont="1"/>
    <xf numFmtId="166" fontId="0" fillId="2" borderId="1" xfId="0" applyNumberFormat="1" applyFont="1" applyFill="1" applyBorder="1" applyAlignment="1" applyProtection="1">
      <protection locked="0"/>
    </xf>
    <xf numFmtId="2" fontId="0" fillId="0" borderId="0" xfId="0" applyNumberFormat="1" applyFill="1"/>
    <xf numFmtId="0" fontId="14" fillId="0" borderId="0" xfId="0" applyFont="1"/>
    <xf numFmtId="0" fontId="0" fillId="0" borderId="0" xfId="0" applyFill="1" applyBorder="1"/>
    <xf numFmtId="0" fontId="15" fillId="0" borderId="0" xfId="0" applyFont="1" applyFill="1" applyBorder="1"/>
    <xf numFmtId="0" fontId="8" fillId="0" borderId="0" xfId="0" applyFont="1" applyFill="1" applyBorder="1"/>
    <xf numFmtId="2" fontId="0" fillId="0" borderId="0" xfId="0" applyNumberFormat="1" applyFill="1" applyBorder="1"/>
    <xf numFmtId="0" fontId="9" fillId="0" borderId="0" xfId="0" applyFont="1" applyFill="1" applyBorder="1"/>
    <xf numFmtId="1" fontId="0" fillId="0" borderId="0" xfId="0" applyNumberFormat="1" applyFill="1" applyBorder="1"/>
    <xf numFmtId="0" fontId="0" fillId="0" borderId="8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0" borderId="7" xfId="0" applyBorder="1"/>
    <xf numFmtId="0" fontId="0" fillId="0" borderId="7" xfId="0" applyBorder="1" applyAlignment="1">
      <alignment horizontal="center"/>
    </xf>
    <xf numFmtId="0" fontId="0" fillId="2" borderId="7" xfId="0" applyFill="1" applyBorder="1" applyProtection="1">
      <protection locked="0"/>
    </xf>
    <xf numFmtId="0" fontId="0" fillId="0" borderId="9" xfId="0" applyBorder="1"/>
    <xf numFmtId="0" fontId="1" fillId="0" borderId="0" xfId="0" applyFont="1" applyFill="1" applyBorder="1"/>
    <xf numFmtId="0" fontId="8" fillId="0" borderId="0" xfId="0" applyFont="1" applyFill="1" applyBorder="1" applyAlignment="1">
      <alignment horizontal="center"/>
    </xf>
    <xf numFmtId="166" fontId="0" fillId="0" borderId="0" xfId="0" applyNumberFormat="1" applyFill="1" applyBorder="1"/>
    <xf numFmtId="0" fontId="0" fillId="0" borderId="0" xfId="0" applyBorder="1"/>
    <xf numFmtId="164" fontId="0" fillId="2" borderId="1" xfId="0" applyNumberFormat="1" applyFont="1" applyFill="1" applyBorder="1" applyAlignment="1" applyProtection="1">
      <protection locked="0"/>
    </xf>
    <xf numFmtId="2" fontId="0" fillId="4" borderId="0" xfId="0" applyNumberFormat="1" applyFill="1"/>
    <xf numFmtId="0" fontId="0" fillId="0" borderId="7" xfId="0" applyBorder="1" applyAlignment="1">
      <alignment horizontal="center"/>
    </xf>
    <xf numFmtId="165" fontId="5" fillId="0" borderId="0" xfId="0" applyNumberFormat="1" applyFont="1" applyFill="1" applyBorder="1" applyAlignment="1" applyProtection="1">
      <alignment horizontal="left"/>
      <protection locked="0"/>
    </xf>
    <xf numFmtId="164" fontId="5" fillId="0" borderId="0" xfId="0" applyNumberFormat="1" applyFont="1" applyFill="1" applyBorder="1" applyAlignment="1" applyProtection="1">
      <alignment horizontal="left"/>
      <protection locked="0"/>
    </xf>
    <xf numFmtId="164" fontId="0" fillId="0" borderId="0" xfId="0" applyNumberFormat="1" applyFont="1" applyFill="1" applyBorder="1" applyAlignment="1" applyProtection="1">
      <protection locked="0"/>
    </xf>
    <xf numFmtId="0" fontId="17" fillId="0" borderId="9" xfId="0" applyFont="1" applyBorder="1"/>
    <xf numFmtId="0" fontId="17" fillId="0" borderId="9" xfId="0" applyFont="1" applyBorder="1" applyAlignment="1">
      <alignment horizontal="center"/>
    </xf>
    <xf numFmtId="0" fontId="17" fillId="0" borderId="10" xfId="0" applyFont="1" applyBorder="1" applyAlignment="1">
      <alignment horizontal="center"/>
    </xf>
    <xf numFmtId="0" fontId="16" fillId="0" borderId="0" xfId="0" applyFont="1" applyFill="1" applyAlignment="1">
      <alignment horizontal="center"/>
    </xf>
    <xf numFmtId="0" fontId="17" fillId="0" borderId="0" xfId="0" applyFont="1" applyFill="1"/>
    <xf numFmtId="0" fontId="17" fillId="0" borderId="0" xfId="0" applyFont="1" applyFill="1" applyBorder="1"/>
    <xf numFmtId="2" fontId="17" fillId="0" borderId="0" xfId="0" applyNumberFormat="1" applyFont="1" applyFill="1" applyBorder="1"/>
    <xf numFmtId="0" fontId="18" fillId="0" borderId="0" xfId="0" applyFont="1" applyFill="1"/>
    <xf numFmtId="2" fontId="17" fillId="0" borderId="0" xfId="0" applyNumberFormat="1" applyFont="1" applyFill="1"/>
    <xf numFmtId="11" fontId="17" fillId="0" borderId="0" xfId="0" applyNumberFormat="1" applyFont="1" applyFill="1"/>
    <xf numFmtId="164" fontId="17" fillId="0" borderId="0" xfId="0" applyNumberFormat="1" applyFont="1" applyFill="1"/>
    <xf numFmtId="0" fontId="17" fillId="0" borderId="0" xfId="0" applyFont="1" applyFill="1" applyBorder="1" applyAlignment="1"/>
    <xf numFmtId="166" fontId="17" fillId="0" borderId="0" xfId="0" applyNumberFormat="1" applyFont="1" applyFill="1"/>
    <xf numFmtId="167" fontId="17" fillId="0" borderId="0" xfId="0" applyNumberFormat="1" applyFont="1" applyFill="1"/>
    <xf numFmtId="168" fontId="17" fillId="0" borderId="0" xfId="0" applyNumberFormat="1" applyFont="1" applyFill="1"/>
    <xf numFmtId="164" fontId="17" fillId="0" borderId="0" xfId="0" applyNumberFormat="1" applyFont="1" applyFill="1" applyBorder="1" applyAlignment="1"/>
    <xf numFmtId="164" fontId="17" fillId="0" borderId="0" xfId="0" applyNumberFormat="1" applyFont="1" applyFill="1" applyBorder="1"/>
    <xf numFmtId="1" fontId="17" fillId="0" borderId="0" xfId="0" applyNumberFormat="1" applyFont="1" applyFill="1" applyAlignment="1">
      <alignment horizontal="center"/>
    </xf>
    <xf numFmtId="164" fontId="2" fillId="0" borderId="0" xfId="0" applyNumberFormat="1" applyFont="1" applyAlignment="1" applyProtection="1">
      <alignment horizontal="center" vertical="center"/>
    </xf>
    <xf numFmtId="0" fontId="0" fillId="0" borderId="7" xfId="0" applyBorder="1" applyAlignment="1">
      <alignment horizontal="center"/>
    </xf>
  </cellXfs>
  <cellStyles count="3">
    <cellStyle name="Hyperlink" xfId="1" builtinId="8"/>
    <cellStyle name="Normal" xfId="0" builtinId="0"/>
    <cellStyle name="Normal 2" xfId="2"/>
  </cellStyles>
  <dxfs count="0"/>
  <tableStyles count="0" defaultTableStyle="TableStyleMedium2" defaultPivotStyle="PivotStyleLight16"/>
  <colors>
    <mruColors>
      <color rgb="FFFFFF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I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X - Y Diagram</a:t>
            </a:r>
          </a:p>
        </c:rich>
      </c:tx>
      <c:layout>
        <c:manualLayout>
          <c:xMode val="edge"/>
          <c:yMode val="edge"/>
          <c:x val="0.38698204009416887"/>
          <c:y val="1.4003872566964976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7.0769767497463429E-2"/>
          <c:y val="8.8396274324558197E-2"/>
          <c:w val="0.89010741999064502"/>
          <c:h val="0.83430416784492079"/>
        </c:manualLayout>
      </c:layout>
      <c:scatterChart>
        <c:scatterStyle val="smoothMarker"/>
        <c:varyColors val="0"/>
        <c:ser>
          <c:idx val="0"/>
          <c:order val="0"/>
          <c:tx>
            <c:strRef>
              <c:f>English!$O$67</c:f>
              <c:strCache>
                <c:ptCount val="1"/>
              </c:strCache>
            </c:strRef>
          </c:tx>
          <c:spPr>
            <a:ln w="25400"/>
          </c:spPr>
          <c:marker>
            <c:symbol val="none"/>
          </c:marker>
          <c:xVal>
            <c:numRef>
              <c:f>English!$O$68:$O$168</c:f>
              <c:numCache>
                <c:formatCode>0.00</c:formatCode>
                <c:ptCount val="101"/>
                <c:pt idx="0">
                  <c:v>0</c:v>
                </c:pt>
                <c:pt idx="1">
                  <c:v>0.01</c:v>
                </c:pt>
                <c:pt idx="2">
                  <c:v>0.02</c:v>
                </c:pt>
                <c:pt idx="3">
                  <c:v>0.03</c:v>
                </c:pt>
                <c:pt idx="4">
                  <c:v>0.04</c:v>
                </c:pt>
                <c:pt idx="5">
                  <c:v>0.05</c:v>
                </c:pt>
                <c:pt idx="6">
                  <c:v>0.06</c:v>
                </c:pt>
                <c:pt idx="7">
                  <c:v>7.0000000000000007E-2</c:v>
                </c:pt>
                <c:pt idx="8">
                  <c:v>0.08</c:v>
                </c:pt>
                <c:pt idx="9">
                  <c:v>0.09</c:v>
                </c:pt>
                <c:pt idx="10">
                  <c:v>0.1</c:v>
                </c:pt>
                <c:pt idx="11">
                  <c:v>0.11</c:v>
                </c:pt>
                <c:pt idx="12">
                  <c:v>0.12</c:v>
                </c:pt>
                <c:pt idx="13">
                  <c:v>0.13</c:v>
                </c:pt>
                <c:pt idx="14">
                  <c:v>0.14000000000000001</c:v>
                </c:pt>
                <c:pt idx="15">
                  <c:v>0.15</c:v>
                </c:pt>
                <c:pt idx="16">
                  <c:v>0.16</c:v>
                </c:pt>
                <c:pt idx="17">
                  <c:v>0.17</c:v>
                </c:pt>
                <c:pt idx="18">
                  <c:v>0.18</c:v>
                </c:pt>
                <c:pt idx="19">
                  <c:v>0.19</c:v>
                </c:pt>
                <c:pt idx="20">
                  <c:v>0.2</c:v>
                </c:pt>
                <c:pt idx="21">
                  <c:v>0.21</c:v>
                </c:pt>
                <c:pt idx="22">
                  <c:v>0.22</c:v>
                </c:pt>
                <c:pt idx="23">
                  <c:v>0.23</c:v>
                </c:pt>
                <c:pt idx="24">
                  <c:v>0.24</c:v>
                </c:pt>
                <c:pt idx="25">
                  <c:v>0.25</c:v>
                </c:pt>
                <c:pt idx="26">
                  <c:v>0.26</c:v>
                </c:pt>
                <c:pt idx="27">
                  <c:v>0.27</c:v>
                </c:pt>
                <c:pt idx="28">
                  <c:v>0.28000000000000003</c:v>
                </c:pt>
                <c:pt idx="29">
                  <c:v>0.28999999999999998</c:v>
                </c:pt>
                <c:pt idx="30">
                  <c:v>0.3</c:v>
                </c:pt>
                <c:pt idx="31">
                  <c:v>0.31</c:v>
                </c:pt>
                <c:pt idx="32">
                  <c:v>0.32</c:v>
                </c:pt>
                <c:pt idx="33">
                  <c:v>0.33</c:v>
                </c:pt>
                <c:pt idx="34">
                  <c:v>0.34</c:v>
                </c:pt>
                <c:pt idx="35">
                  <c:v>0.35</c:v>
                </c:pt>
                <c:pt idx="36">
                  <c:v>0.36</c:v>
                </c:pt>
                <c:pt idx="37">
                  <c:v>0.37</c:v>
                </c:pt>
                <c:pt idx="38">
                  <c:v>0.38</c:v>
                </c:pt>
                <c:pt idx="39">
                  <c:v>0.39</c:v>
                </c:pt>
                <c:pt idx="40">
                  <c:v>0.4</c:v>
                </c:pt>
                <c:pt idx="41">
                  <c:v>0.41</c:v>
                </c:pt>
                <c:pt idx="42">
                  <c:v>0.42</c:v>
                </c:pt>
                <c:pt idx="43">
                  <c:v>0.43</c:v>
                </c:pt>
                <c:pt idx="44">
                  <c:v>0.44</c:v>
                </c:pt>
                <c:pt idx="45">
                  <c:v>0.45</c:v>
                </c:pt>
                <c:pt idx="46">
                  <c:v>0.46</c:v>
                </c:pt>
                <c:pt idx="47">
                  <c:v>0.47</c:v>
                </c:pt>
                <c:pt idx="48">
                  <c:v>0.48</c:v>
                </c:pt>
                <c:pt idx="49">
                  <c:v>0.49</c:v>
                </c:pt>
                <c:pt idx="50">
                  <c:v>0.5</c:v>
                </c:pt>
                <c:pt idx="51">
                  <c:v>0.51</c:v>
                </c:pt>
                <c:pt idx="52">
                  <c:v>0.52</c:v>
                </c:pt>
                <c:pt idx="53">
                  <c:v>0.53</c:v>
                </c:pt>
                <c:pt idx="54">
                  <c:v>0.54</c:v>
                </c:pt>
                <c:pt idx="55">
                  <c:v>0.55000000000000004</c:v>
                </c:pt>
                <c:pt idx="56">
                  <c:v>0.56000000000000005</c:v>
                </c:pt>
                <c:pt idx="57">
                  <c:v>0.56999999999999995</c:v>
                </c:pt>
                <c:pt idx="58">
                  <c:v>0.57999999999999996</c:v>
                </c:pt>
                <c:pt idx="59">
                  <c:v>0.59</c:v>
                </c:pt>
                <c:pt idx="60">
                  <c:v>0.6</c:v>
                </c:pt>
                <c:pt idx="61">
                  <c:v>0.61</c:v>
                </c:pt>
                <c:pt idx="62">
                  <c:v>0.62</c:v>
                </c:pt>
                <c:pt idx="63">
                  <c:v>0.63</c:v>
                </c:pt>
                <c:pt idx="64">
                  <c:v>0.64</c:v>
                </c:pt>
                <c:pt idx="65">
                  <c:v>0.65</c:v>
                </c:pt>
                <c:pt idx="66">
                  <c:v>0.66</c:v>
                </c:pt>
                <c:pt idx="67">
                  <c:v>0.67</c:v>
                </c:pt>
                <c:pt idx="68">
                  <c:v>0.68</c:v>
                </c:pt>
                <c:pt idx="69">
                  <c:v>0.69</c:v>
                </c:pt>
                <c:pt idx="70">
                  <c:v>0.7</c:v>
                </c:pt>
                <c:pt idx="71">
                  <c:v>0.71</c:v>
                </c:pt>
                <c:pt idx="72">
                  <c:v>0.72</c:v>
                </c:pt>
                <c:pt idx="73">
                  <c:v>0.73</c:v>
                </c:pt>
                <c:pt idx="74">
                  <c:v>0.74</c:v>
                </c:pt>
                <c:pt idx="75">
                  <c:v>0.75</c:v>
                </c:pt>
                <c:pt idx="76">
                  <c:v>0.76</c:v>
                </c:pt>
                <c:pt idx="77">
                  <c:v>0.77</c:v>
                </c:pt>
                <c:pt idx="78">
                  <c:v>0.78</c:v>
                </c:pt>
                <c:pt idx="79">
                  <c:v>0.79</c:v>
                </c:pt>
                <c:pt idx="80">
                  <c:v>0.8</c:v>
                </c:pt>
                <c:pt idx="81">
                  <c:v>0.81</c:v>
                </c:pt>
                <c:pt idx="82">
                  <c:v>0.82</c:v>
                </c:pt>
                <c:pt idx="83">
                  <c:v>0.83</c:v>
                </c:pt>
                <c:pt idx="84">
                  <c:v>0.84</c:v>
                </c:pt>
                <c:pt idx="85">
                  <c:v>0.85</c:v>
                </c:pt>
                <c:pt idx="86">
                  <c:v>0.86</c:v>
                </c:pt>
                <c:pt idx="87">
                  <c:v>0.87</c:v>
                </c:pt>
                <c:pt idx="88">
                  <c:v>0.88</c:v>
                </c:pt>
                <c:pt idx="89">
                  <c:v>0.89</c:v>
                </c:pt>
                <c:pt idx="90">
                  <c:v>0.9</c:v>
                </c:pt>
                <c:pt idx="91">
                  <c:v>0.91</c:v>
                </c:pt>
                <c:pt idx="92">
                  <c:v>0.92</c:v>
                </c:pt>
                <c:pt idx="93">
                  <c:v>0.93</c:v>
                </c:pt>
                <c:pt idx="94">
                  <c:v>0.94</c:v>
                </c:pt>
                <c:pt idx="95">
                  <c:v>0.95</c:v>
                </c:pt>
                <c:pt idx="96">
                  <c:v>0.96</c:v>
                </c:pt>
                <c:pt idx="97">
                  <c:v>0.97</c:v>
                </c:pt>
                <c:pt idx="98">
                  <c:v>0.98</c:v>
                </c:pt>
                <c:pt idx="99">
                  <c:v>0.99</c:v>
                </c:pt>
                <c:pt idx="100">
                  <c:v>1</c:v>
                </c:pt>
              </c:numCache>
            </c:numRef>
          </c:xVal>
          <c:yVal>
            <c:numRef>
              <c:f>English!$EK$68:$EK$168</c:f>
              <c:numCache>
                <c:formatCode>0.000</c:formatCode>
                <c:ptCount val="101"/>
                <c:pt idx="0">
                  <c:v>0</c:v>
                </c:pt>
                <c:pt idx="1">
                  <c:v>0.10073292850141485</c:v>
                </c:pt>
                <c:pt idx="2">
                  <c:v>0.17587262176338889</c:v>
                </c:pt>
                <c:pt idx="3">
                  <c:v>0.23382743977672285</c:v>
                </c:pt>
                <c:pt idx="4">
                  <c:v>0.27976496351661162</c:v>
                </c:pt>
                <c:pt idx="5">
                  <c:v>0.31701385563624562</c:v>
                </c:pt>
                <c:pt idx="6">
                  <c:v>0.34780407614236897</c:v>
                </c:pt>
                <c:pt idx="7">
                  <c:v>0.37367986690073385</c:v>
                </c:pt>
                <c:pt idx="8">
                  <c:v>0.39574127509805623</c:v>
                </c:pt>
                <c:pt idx="9">
                  <c:v>0.41479124407780177</c:v>
                </c:pt>
                <c:pt idx="10">
                  <c:v>0.43142839738610406</c:v>
                </c:pt>
                <c:pt idx="11">
                  <c:v>0.44610739082831785</c:v>
                </c:pt>
                <c:pt idx="12">
                  <c:v>0.4591792433698898</c:v>
                </c:pt>
                <c:pt idx="13">
                  <c:v>0.47091894086907843</c:v>
                </c:pt>
                <c:pt idx="14">
                  <c:v>0.48154473568762679</c:v>
                </c:pt>
                <c:pt idx="15">
                  <c:v>0.49123190030642661</c:v>
                </c:pt>
                <c:pt idx="16">
                  <c:v>0.50012269854521729</c:v>
                </c:pt>
                <c:pt idx="17">
                  <c:v>0.50833372786580766</c:v>
                </c:pt>
                <c:pt idx="18">
                  <c:v>0.51596140281243519</c:v>
                </c:pt>
                <c:pt idx="19">
                  <c:v>0.52308610334693006</c:v>
                </c:pt>
                <c:pt idx="20">
                  <c:v>0.52977535043602364</c:v>
                </c:pt>
                <c:pt idx="21">
                  <c:v>0.53608626352932554</c:v>
                </c:pt>
                <c:pt idx="22">
                  <c:v>0.54206748145798844</c:v>
                </c:pt>
                <c:pt idx="23">
                  <c:v>0.54776067789162219</c:v>
                </c:pt>
                <c:pt idx="24">
                  <c:v>0.55320176725613723</c:v>
                </c:pt>
                <c:pt idx="25">
                  <c:v>0.55842187205001637</c:v>
                </c:pt>
                <c:pt idx="26">
                  <c:v>0.56344810458849848</c:v>
                </c:pt>
                <c:pt idx="27">
                  <c:v>0.56830420321116304</c:v>
                </c:pt>
                <c:pt idx="28">
                  <c:v>0.57301105345859815</c:v>
                </c:pt>
                <c:pt idx="29">
                  <c:v>0.57758711766402504</c:v>
                </c:pt>
                <c:pt idx="30">
                  <c:v>0.58204879112666819</c:v>
                </c:pt>
                <c:pt idx="31">
                  <c:v>0.58641069905088716</c:v>
                </c:pt>
                <c:pt idx="32">
                  <c:v>0.59068594540544128</c:v>
                </c:pt>
                <c:pt idx="33">
                  <c:v>0.59488632253440277</c:v>
                </c:pt>
                <c:pt idx="34">
                  <c:v>0.59902248855716145</c:v>
                </c:pt>
                <c:pt idx="35">
                  <c:v>0.60310411819956689</c:v>
                </c:pt>
                <c:pt idx="36">
                  <c:v>0.60714003160572538</c:v>
                </c:pt>
                <c:pt idx="37">
                  <c:v>0.61113830481915687</c:v>
                </c:pt>
                <c:pt idx="38">
                  <c:v>0.61510636493988924</c:v>
                </c:pt>
                <c:pt idx="39">
                  <c:v>0.61905107242028456</c:v>
                </c:pt>
                <c:pt idx="40">
                  <c:v>0.62297879252668364</c:v>
                </c:pt>
                <c:pt idx="41">
                  <c:v>0.62689545764300647</c:v>
                </c:pt>
                <c:pt idx="42">
                  <c:v>0.630806621808504</c:v>
                </c:pt>
                <c:pt idx="43">
                  <c:v>0.63471750865082011</c:v>
                </c:pt>
                <c:pt idx="44">
                  <c:v>0.63863305368707457</c:v>
                </c:pt>
                <c:pt idx="45">
                  <c:v>0.64255794181094217</c:v>
                </c:pt>
                <c:pt idx="46">
                  <c:v>0.64649664065646473</c:v>
                </c:pt>
                <c:pt idx="47">
                  <c:v>0.65045343042413151</c:v>
                </c:pt>
                <c:pt idx="48">
                  <c:v>0.65443243066751167</c:v>
                </c:pt>
                <c:pt idx="49">
                  <c:v>0.65843762446621779</c:v>
                </c:pt>
                <c:pt idx="50">
                  <c:v>0.66247288035037399</c:v>
                </c:pt>
                <c:pt idx="51">
                  <c:v>0.66654197229116108</c:v>
                </c:pt>
                <c:pt idx="52">
                  <c:v>0.67064859802944954</c:v>
                </c:pt>
                <c:pt idx="53">
                  <c:v>0.67479639597890029</c:v>
                </c:pt>
                <c:pt idx="54">
                  <c:v>0.67898896090969141</c:v>
                </c:pt>
                <c:pt idx="55">
                  <c:v>0.68322985859380747</c:v>
                </c:pt>
                <c:pt idx="56">
                  <c:v>0.68752263957130499</c:v>
                </c:pt>
                <c:pt idx="57">
                  <c:v>0.69187085217887856</c:v>
                </c:pt>
                <c:pt idx="58">
                  <c:v>0.69627805496687256</c:v>
                </c:pt>
                <c:pt idx="59">
                  <c:v>0.7007478286179083</c:v>
                </c:pt>
                <c:pt idx="60">
                  <c:v>0.70528378746952147</c:v>
                </c:pt>
                <c:pt idx="61">
                  <c:v>0.70988959073416424</c:v>
                </c:pt>
                <c:pt idx="62">
                  <c:v>0.7145689535023132</c:v>
                </c:pt>
                <c:pt idx="63">
                  <c:v>0.71932565760826361</c:v>
                </c:pt>
                <c:pt idx="64">
                  <c:v>0.72416356243306867</c:v>
                </c:pt>
                <c:pt idx="65">
                  <c:v>0.72908661571507472</c:v>
                </c:pt>
                <c:pt idx="66">
                  <c:v>0.73409886443530936</c:v>
                </c:pt>
                <c:pt idx="67">
                  <c:v>0.7392044658426975</c:v>
                </c:pt>
                <c:pt idx="68">
                  <c:v>0.74440769868244128</c:v>
                </c:pt>
                <c:pt idx="69">
                  <c:v>0.74971297469005471</c:v>
                </c:pt>
                <c:pt idx="70">
                  <c:v>0.75512485041318955</c:v>
                </c:pt>
                <c:pt idx="71">
                  <c:v>0.76064803942379078</c:v>
                </c:pt>
                <c:pt idx="72">
                  <c:v>0.76628742498392932</c:v>
                </c:pt>
                <c:pt idx="73">
                  <c:v>0.77204807323019453</c:v>
                </c:pt>
                <c:pt idx="74">
                  <c:v>0.77793524694343263</c:v>
                </c:pt>
                <c:pt idx="75">
                  <c:v>0.78395441997321613</c:v>
                </c:pt>
                <c:pt idx="76">
                  <c:v>0.79011129238946021</c:v>
                </c:pt>
                <c:pt idx="77">
                  <c:v>0.7964118064372383</c:v>
                </c:pt>
                <c:pt idx="78">
                  <c:v>0.8028621633750781</c:v>
                </c:pt>
                <c:pt idx="79">
                  <c:v>0.80946884128178043</c:v>
                </c:pt>
                <c:pt idx="80">
                  <c:v>0.81623861392224173</c:v>
                </c:pt>
                <c:pt idx="81">
                  <c:v>0.82317857076883727</c:v>
                </c:pt>
                <c:pt idx="82">
                  <c:v>0.83029613828165338</c:v>
                </c:pt>
                <c:pt idx="83">
                  <c:v>0.83759910255842462</c:v>
                </c:pt>
                <c:pt idx="84">
                  <c:v>0.84509563347330741</c:v>
                </c:pt>
                <c:pt idx="85">
                  <c:v>0.85279431043271559</c:v>
                </c:pt>
                <c:pt idx="86">
                  <c:v>0.86070414988663213</c:v>
                </c:pt>
                <c:pt idx="87">
                  <c:v>0.86883463474471534</c:v>
                </c:pt>
                <c:pt idx="88">
                  <c:v>0.87719574585872162</c:v>
                </c:pt>
                <c:pt idx="89">
                  <c:v>0.88579799574598772</c:v>
                </c:pt>
                <c:pt idx="90">
                  <c:v>0.89465246474315752</c:v>
                </c:pt>
                <c:pt idx="91">
                  <c:v>0.90377083979520545</c:v>
                </c:pt>
                <c:pt idx="92">
                  <c:v>0.91316545610205668</c:v>
                </c:pt>
                <c:pt idx="93">
                  <c:v>0.92284934186377809</c:v>
                </c:pt>
                <c:pt idx="94">
                  <c:v>0.93283626638599404</c:v>
                </c:pt>
                <c:pt idx="95">
                  <c:v>0.94314079182915767</c:v>
                </c:pt>
                <c:pt idx="96">
                  <c:v>0.95377832890967118</c:v>
                </c:pt>
                <c:pt idx="97">
                  <c:v>0.96476519688693474</c:v>
                </c:pt>
                <c:pt idx="98">
                  <c:v>0.97611868819878689</c:v>
                </c:pt>
                <c:pt idx="99">
                  <c:v>0.98785713813856568</c:v>
                </c:pt>
                <c:pt idx="100">
                  <c:v>1.0000000000000011</c:v>
                </c:pt>
              </c:numCache>
            </c:numRef>
          </c:yVal>
          <c:smooth val="1"/>
        </c:ser>
        <c:ser>
          <c:idx val="1"/>
          <c:order val="1"/>
          <c:spPr>
            <a:ln w="15875"/>
          </c:spPr>
          <c:marker>
            <c:symbol val="none"/>
          </c:marker>
          <c:xVal>
            <c:numRef>
              <c:f>English!$T$56:$T$57</c:f>
              <c:numCache>
                <c:formatCode>General</c:formatCode>
                <c:ptCount val="2"/>
                <c:pt idx="0">
                  <c:v>0</c:v>
                </c:pt>
                <c:pt idx="1">
                  <c:v>1</c:v>
                </c:pt>
              </c:numCache>
            </c:numRef>
          </c:xVal>
          <c:yVal>
            <c:numRef>
              <c:f>English!$U$56:$U$57</c:f>
              <c:numCache>
                <c:formatCode>General</c:formatCode>
                <c:ptCount val="2"/>
                <c:pt idx="0">
                  <c:v>0</c:v>
                </c:pt>
                <c:pt idx="1">
                  <c:v>1</c:v>
                </c:pt>
              </c:numCache>
            </c:numRef>
          </c:yVal>
          <c:smooth val="1"/>
        </c:ser>
        <c:ser>
          <c:idx val="3"/>
          <c:order val="3"/>
          <c:spPr>
            <a:ln w="19050"/>
          </c:spPr>
          <c:marker>
            <c:symbol val="none"/>
          </c:marker>
          <c:dPt>
            <c:idx val="1"/>
            <c:bubble3D val="0"/>
            <c:spPr>
              <a:ln w="15875"/>
            </c:spPr>
          </c:dPt>
          <c:xVal>
            <c:numRef>
              <c:f>English!$O$179:$O$180</c:f>
              <c:numCache>
                <c:formatCode>0.0000</c:formatCode>
                <c:ptCount val="2"/>
                <c:pt idx="0">
                  <c:v>0.36</c:v>
                </c:pt>
                <c:pt idx="1">
                  <c:v>0.38888888888888878</c:v>
                </c:pt>
              </c:numCache>
            </c:numRef>
          </c:xVal>
          <c:yVal>
            <c:numRef>
              <c:f>English!$P$179:$P$180</c:f>
              <c:numCache>
                <c:formatCode>0.0000</c:formatCode>
                <c:ptCount val="2"/>
                <c:pt idx="0">
                  <c:v>0.36</c:v>
                </c:pt>
                <c:pt idx="1">
                  <c:v>0.53333333333333321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6709504"/>
        <c:axId val="146723968"/>
      </c:scatterChart>
      <c:scatterChart>
        <c:scatterStyle val="lineMarker"/>
        <c:varyColors val="0"/>
        <c:ser>
          <c:idx val="2"/>
          <c:order val="2"/>
          <c:spPr>
            <a:ln w="15875"/>
          </c:spPr>
          <c:marker>
            <c:symbol val="none"/>
          </c:marker>
          <c:xVal>
            <c:numRef>
              <c:f>English!$O$175:$O$177</c:f>
              <c:numCache>
                <c:formatCode>0.0000</c:formatCode>
                <c:ptCount val="3"/>
                <c:pt idx="0">
                  <c:v>0.75</c:v>
                </c:pt>
                <c:pt idx="1">
                  <c:v>0.38888888888888878</c:v>
                </c:pt>
                <c:pt idx="2">
                  <c:v>0.05</c:v>
                </c:pt>
              </c:numCache>
            </c:numRef>
          </c:xVal>
          <c:yVal>
            <c:numRef>
              <c:f>English!$P$175:$P$177</c:f>
              <c:numCache>
                <c:formatCode>0.0000</c:formatCode>
                <c:ptCount val="3"/>
                <c:pt idx="0">
                  <c:v>0.75</c:v>
                </c:pt>
                <c:pt idx="1">
                  <c:v>0.53333333333333321</c:v>
                </c:pt>
                <c:pt idx="2">
                  <c:v>0.05</c:v>
                </c:pt>
              </c:numCache>
            </c:numRef>
          </c:yVal>
          <c:smooth val="0"/>
        </c:ser>
        <c:ser>
          <c:idx val="4"/>
          <c:order val="4"/>
          <c:spPr>
            <a:ln w="25400"/>
          </c:spPr>
          <c:marker>
            <c:symbol val="none"/>
          </c:marker>
          <c:xVal>
            <c:numRef>
              <c:f>English!$M$184:$M$386</c:f>
              <c:numCache>
                <c:formatCode>0.000</c:formatCode>
                <c:ptCount val="203"/>
                <c:pt idx="0">
                  <c:v>0.75</c:v>
                </c:pt>
                <c:pt idx="1">
                  <c:v>0.69053542872811269</c:v>
                </c:pt>
                <c:pt idx="2">
                  <c:v>0.69053542872811269</c:v>
                </c:pt>
                <c:pt idx="3">
                  <c:v>0.61947469667957222</c:v>
                </c:pt>
                <c:pt idx="4">
                  <c:v>0.61947469667957222</c:v>
                </c:pt>
                <c:pt idx="5">
                  <c:v>0.52250782299686716</c:v>
                </c:pt>
                <c:pt idx="6">
                  <c:v>0.52250782299686716</c:v>
                </c:pt>
                <c:pt idx="7">
                  <c:v>0.37595660612988252</c:v>
                </c:pt>
                <c:pt idx="8">
                  <c:v>0.37595660612988252</c:v>
                </c:pt>
                <c:pt idx="9">
                  <c:v>0.17855147665355622</c:v>
                </c:pt>
                <c:pt idx="10">
                  <c:v>0.17855147665355622</c:v>
                </c:pt>
                <c:pt idx="11">
                  <c:v>2.9905793189805113E-2</c:v>
                </c:pt>
                <c:pt idx="12">
                  <c:v>2.9905793189805113E-2</c:v>
                </c:pt>
                <c:pt idx="13">
                  <c:v>2.9905793189805113E-2</c:v>
                </c:pt>
                <c:pt idx="14">
                  <c:v>2.9905793189805113E-2</c:v>
                </c:pt>
                <c:pt idx="15">
                  <c:v>2.9905793189805113E-2</c:v>
                </c:pt>
                <c:pt idx="16">
                  <c:v>2.9905793189805113E-2</c:v>
                </c:pt>
                <c:pt idx="17">
                  <c:v>2.9905793189805113E-2</c:v>
                </c:pt>
                <c:pt idx="18">
                  <c:v>2.9905793189805113E-2</c:v>
                </c:pt>
                <c:pt idx="19">
                  <c:v>2.9905793189805113E-2</c:v>
                </c:pt>
                <c:pt idx="20">
                  <c:v>2.9905793189805113E-2</c:v>
                </c:pt>
                <c:pt idx="21">
                  <c:v>2.9905793189805113E-2</c:v>
                </c:pt>
                <c:pt idx="22">
                  <c:v>2.9905793189805113E-2</c:v>
                </c:pt>
                <c:pt idx="23">
                  <c:v>2.9905793189805113E-2</c:v>
                </c:pt>
                <c:pt idx="24">
                  <c:v>2.9905793189805113E-2</c:v>
                </c:pt>
                <c:pt idx="25">
                  <c:v>2.9905793189805113E-2</c:v>
                </c:pt>
                <c:pt idx="26">
                  <c:v>2.9905793189805113E-2</c:v>
                </c:pt>
                <c:pt idx="27">
                  <c:v>2.9905793189805113E-2</c:v>
                </c:pt>
                <c:pt idx="28">
                  <c:v>2.9905793189805113E-2</c:v>
                </c:pt>
                <c:pt idx="29">
                  <c:v>2.9905793189805113E-2</c:v>
                </c:pt>
                <c:pt idx="30">
                  <c:v>2.9905793189805113E-2</c:v>
                </c:pt>
                <c:pt idx="31">
                  <c:v>2.9905793189805113E-2</c:v>
                </c:pt>
                <c:pt idx="32">
                  <c:v>2.9905793189805113E-2</c:v>
                </c:pt>
                <c:pt idx="33">
                  <c:v>2.9905793189805113E-2</c:v>
                </c:pt>
                <c:pt idx="34">
                  <c:v>2.9905793189805113E-2</c:v>
                </c:pt>
                <c:pt idx="35">
                  <c:v>2.9905793189805113E-2</c:v>
                </c:pt>
                <c:pt idx="36">
                  <c:v>2.9905793189805113E-2</c:v>
                </c:pt>
                <c:pt idx="37">
                  <c:v>2.9905793189805113E-2</c:v>
                </c:pt>
                <c:pt idx="38">
                  <c:v>2.9905793189805113E-2</c:v>
                </c:pt>
                <c:pt idx="39">
                  <c:v>2.9905793189805113E-2</c:v>
                </c:pt>
                <c:pt idx="40">
                  <c:v>2.9905793189805113E-2</c:v>
                </c:pt>
                <c:pt idx="41">
                  <c:v>2.9905793189805113E-2</c:v>
                </c:pt>
                <c:pt idx="42">
                  <c:v>2.9905793189805113E-2</c:v>
                </c:pt>
                <c:pt idx="43">
                  <c:v>2.9905793189805113E-2</c:v>
                </c:pt>
                <c:pt idx="44">
                  <c:v>2.9905793189805113E-2</c:v>
                </c:pt>
                <c:pt idx="45">
                  <c:v>2.9905793189805113E-2</c:v>
                </c:pt>
                <c:pt idx="46">
                  <c:v>2.9905793189805113E-2</c:v>
                </c:pt>
                <c:pt idx="47">
                  <c:v>2.9905793189805113E-2</c:v>
                </c:pt>
                <c:pt idx="48">
                  <c:v>2.9905793189805113E-2</c:v>
                </c:pt>
                <c:pt idx="49">
                  <c:v>2.9905793189805113E-2</c:v>
                </c:pt>
                <c:pt idx="50">
                  <c:v>2.9905793189805113E-2</c:v>
                </c:pt>
                <c:pt idx="51">
                  <c:v>2.9905793189805113E-2</c:v>
                </c:pt>
                <c:pt idx="52">
                  <c:v>2.9905793189805113E-2</c:v>
                </c:pt>
                <c:pt idx="53">
                  <c:v>2.9905793189805113E-2</c:v>
                </c:pt>
                <c:pt idx="54">
                  <c:v>2.9905793189805113E-2</c:v>
                </c:pt>
                <c:pt idx="55">
                  <c:v>2.9905793189805113E-2</c:v>
                </c:pt>
                <c:pt idx="56">
                  <c:v>2.9905793189805113E-2</c:v>
                </c:pt>
                <c:pt idx="57">
                  <c:v>2.9905793189805113E-2</c:v>
                </c:pt>
                <c:pt idx="58">
                  <c:v>2.9905793189805113E-2</c:v>
                </c:pt>
                <c:pt idx="59">
                  <c:v>2.9905793189805113E-2</c:v>
                </c:pt>
                <c:pt idx="60">
                  <c:v>2.9905793189805113E-2</c:v>
                </c:pt>
                <c:pt idx="61">
                  <c:v>2.9905793189805113E-2</c:v>
                </c:pt>
                <c:pt idx="62">
                  <c:v>2.9905793189805113E-2</c:v>
                </c:pt>
                <c:pt idx="63">
                  <c:v>2.9905793189805113E-2</c:v>
                </c:pt>
                <c:pt idx="64">
                  <c:v>2.9905793189805113E-2</c:v>
                </c:pt>
                <c:pt idx="65">
                  <c:v>2.9905793189805113E-2</c:v>
                </c:pt>
                <c:pt idx="66">
                  <c:v>2.9905793189805113E-2</c:v>
                </c:pt>
                <c:pt idx="67">
                  <c:v>2.9905793189805113E-2</c:v>
                </c:pt>
                <c:pt idx="68">
                  <c:v>2.9905793189805113E-2</c:v>
                </c:pt>
                <c:pt idx="69">
                  <c:v>2.9905793189805113E-2</c:v>
                </c:pt>
                <c:pt idx="70">
                  <c:v>2.9905793189805113E-2</c:v>
                </c:pt>
                <c:pt idx="71">
                  <c:v>2.9905793189805113E-2</c:v>
                </c:pt>
                <c:pt idx="72">
                  <c:v>2.9905793189805113E-2</c:v>
                </c:pt>
                <c:pt idx="73">
                  <c:v>2.9905793189805113E-2</c:v>
                </c:pt>
                <c:pt idx="74">
                  <c:v>2.9905793189805113E-2</c:v>
                </c:pt>
                <c:pt idx="75">
                  <c:v>2.9905793189805113E-2</c:v>
                </c:pt>
                <c:pt idx="76">
                  <c:v>2.9905793189805113E-2</c:v>
                </c:pt>
                <c:pt idx="77">
                  <c:v>2.9905793189805113E-2</c:v>
                </c:pt>
                <c:pt idx="78">
                  <c:v>2.9905793189805113E-2</c:v>
                </c:pt>
                <c:pt idx="79">
                  <c:v>2.9905793189805113E-2</c:v>
                </c:pt>
                <c:pt idx="80">
                  <c:v>2.9905793189805113E-2</c:v>
                </c:pt>
                <c:pt idx="81">
                  <c:v>2.9905793189805113E-2</c:v>
                </c:pt>
                <c:pt idx="82">
                  <c:v>2.9905793189805113E-2</c:v>
                </c:pt>
                <c:pt idx="83">
                  <c:v>2.9905793189805113E-2</c:v>
                </c:pt>
                <c:pt idx="84">
                  <c:v>2.9905793189805113E-2</c:v>
                </c:pt>
                <c:pt idx="85">
                  <c:v>2.9905793189805113E-2</c:v>
                </c:pt>
                <c:pt idx="86">
                  <c:v>2.9905793189805113E-2</c:v>
                </c:pt>
                <c:pt idx="87">
                  <c:v>2.9905793189805113E-2</c:v>
                </c:pt>
                <c:pt idx="88">
                  <c:v>2.9905793189805113E-2</c:v>
                </c:pt>
                <c:pt idx="89">
                  <c:v>2.9905793189805113E-2</c:v>
                </c:pt>
                <c:pt idx="90">
                  <c:v>2.9905793189805113E-2</c:v>
                </c:pt>
                <c:pt idx="91">
                  <c:v>2.9905793189805113E-2</c:v>
                </c:pt>
                <c:pt idx="92">
                  <c:v>2.9905793189805113E-2</c:v>
                </c:pt>
                <c:pt idx="93">
                  <c:v>2.9905793189805113E-2</c:v>
                </c:pt>
                <c:pt idx="94">
                  <c:v>2.9905793189805113E-2</c:v>
                </c:pt>
                <c:pt idx="95">
                  <c:v>2.9905793189805113E-2</c:v>
                </c:pt>
                <c:pt idx="96">
                  <c:v>2.9905793189805113E-2</c:v>
                </c:pt>
                <c:pt idx="97">
                  <c:v>2.9905793189805113E-2</c:v>
                </c:pt>
                <c:pt idx="98">
                  <c:v>2.9905793189805113E-2</c:v>
                </c:pt>
                <c:pt idx="99">
                  <c:v>2.9905793189805113E-2</c:v>
                </c:pt>
                <c:pt idx="100">
                  <c:v>2.9905793189805113E-2</c:v>
                </c:pt>
                <c:pt idx="101">
                  <c:v>2.9905793189805113E-2</c:v>
                </c:pt>
                <c:pt idx="102">
                  <c:v>2.9905793189805113E-2</c:v>
                </c:pt>
                <c:pt idx="103">
                  <c:v>2.9905793189805113E-2</c:v>
                </c:pt>
                <c:pt idx="104">
                  <c:v>2.9905793189805113E-2</c:v>
                </c:pt>
                <c:pt idx="105">
                  <c:v>2.9905793189805113E-2</c:v>
                </c:pt>
                <c:pt idx="106">
                  <c:v>2.9905793189805113E-2</c:v>
                </c:pt>
                <c:pt idx="107">
                  <c:v>2.9905793189805113E-2</c:v>
                </c:pt>
                <c:pt idx="108">
                  <c:v>2.9905793189805113E-2</c:v>
                </c:pt>
                <c:pt idx="109">
                  <c:v>2.9905793189805113E-2</c:v>
                </c:pt>
                <c:pt idx="110">
                  <c:v>2.9905793189805113E-2</c:v>
                </c:pt>
                <c:pt idx="111">
                  <c:v>2.9905793189805113E-2</c:v>
                </c:pt>
                <c:pt idx="112">
                  <c:v>2.9905793189805113E-2</c:v>
                </c:pt>
                <c:pt idx="113">
                  <c:v>2.9905793189805113E-2</c:v>
                </c:pt>
                <c:pt idx="114">
                  <c:v>2.9905793189805113E-2</c:v>
                </c:pt>
                <c:pt idx="115">
                  <c:v>2.9905793189805113E-2</c:v>
                </c:pt>
                <c:pt idx="116">
                  <c:v>2.9905793189805113E-2</c:v>
                </c:pt>
                <c:pt idx="117">
                  <c:v>2.9905793189805113E-2</c:v>
                </c:pt>
                <c:pt idx="118">
                  <c:v>2.9905793189805113E-2</c:v>
                </c:pt>
                <c:pt idx="119">
                  <c:v>2.9905793189805113E-2</c:v>
                </c:pt>
                <c:pt idx="120">
                  <c:v>2.9905793189805113E-2</c:v>
                </c:pt>
                <c:pt idx="121">
                  <c:v>2.9905793189805113E-2</c:v>
                </c:pt>
                <c:pt idx="122">
                  <c:v>2.9905793189805113E-2</c:v>
                </c:pt>
                <c:pt idx="123">
                  <c:v>2.9905793189805113E-2</c:v>
                </c:pt>
                <c:pt idx="124">
                  <c:v>2.9905793189805113E-2</c:v>
                </c:pt>
                <c:pt idx="125">
                  <c:v>2.9905793189805113E-2</c:v>
                </c:pt>
                <c:pt idx="126">
                  <c:v>2.9905793189805113E-2</c:v>
                </c:pt>
                <c:pt idx="127">
                  <c:v>2.9905793189805113E-2</c:v>
                </c:pt>
                <c:pt idx="128">
                  <c:v>2.9905793189805113E-2</c:v>
                </c:pt>
                <c:pt idx="129">
                  <c:v>2.9905793189805113E-2</c:v>
                </c:pt>
                <c:pt idx="130">
                  <c:v>2.9905793189805113E-2</c:v>
                </c:pt>
                <c:pt idx="131">
                  <c:v>2.9905793189805113E-2</c:v>
                </c:pt>
                <c:pt idx="132">
                  <c:v>2.9905793189805113E-2</c:v>
                </c:pt>
                <c:pt idx="133">
                  <c:v>2.9905793189805113E-2</c:v>
                </c:pt>
                <c:pt idx="134">
                  <c:v>2.9905793189805113E-2</c:v>
                </c:pt>
                <c:pt idx="135">
                  <c:v>2.9905793189805113E-2</c:v>
                </c:pt>
                <c:pt idx="136">
                  <c:v>2.9905793189805113E-2</c:v>
                </c:pt>
                <c:pt idx="137">
                  <c:v>2.9905793189805113E-2</c:v>
                </c:pt>
                <c:pt idx="138">
                  <c:v>2.9905793189805113E-2</c:v>
                </c:pt>
                <c:pt idx="139">
                  <c:v>2.9905793189805113E-2</c:v>
                </c:pt>
                <c:pt idx="140">
                  <c:v>2.9905793189805113E-2</c:v>
                </c:pt>
                <c:pt idx="141">
                  <c:v>2.9905793189805113E-2</c:v>
                </c:pt>
                <c:pt idx="142">
                  <c:v>2.9905793189805113E-2</c:v>
                </c:pt>
                <c:pt idx="143">
                  <c:v>2.9905793189805113E-2</c:v>
                </c:pt>
                <c:pt idx="144">
                  <c:v>2.9905793189805113E-2</c:v>
                </c:pt>
                <c:pt idx="145">
                  <c:v>2.9905793189805113E-2</c:v>
                </c:pt>
                <c:pt idx="146">
                  <c:v>2.9905793189805113E-2</c:v>
                </c:pt>
                <c:pt idx="147">
                  <c:v>2.9905793189805113E-2</c:v>
                </c:pt>
                <c:pt idx="148">
                  <c:v>2.9905793189805113E-2</c:v>
                </c:pt>
                <c:pt idx="149">
                  <c:v>2.9905793189805113E-2</c:v>
                </c:pt>
                <c:pt idx="150">
                  <c:v>2.9905793189805113E-2</c:v>
                </c:pt>
                <c:pt idx="151">
                  <c:v>2.9905793189805113E-2</c:v>
                </c:pt>
                <c:pt idx="152">
                  <c:v>2.9905793189805113E-2</c:v>
                </c:pt>
                <c:pt idx="153">
                  <c:v>2.9905793189805113E-2</c:v>
                </c:pt>
                <c:pt idx="154">
                  <c:v>2.9905793189805113E-2</c:v>
                </c:pt>
                <c:pt idx="155">
                  <c:v>2.9905793189805113E-2</c:v>
                </c:pt>
                <c:pt idx="156">
                  <c:v>2.9905793189805113E-2</c:v>
                </c:pt>
                <c:pt idx="157">
                  <c:v>2.9905793189805113E-2</c:v>
                </c:pt>
                <c:pt idx="158">
                  <c:v>2.9905793189805113E-2</c:v>
                </c:pt>
                <c:pt idx="159">
                  <c:v>2.9905793189805113E-2</c:v>
                </c:pt>
                <c:pt idx="160">
                  <c:v>2.9905793189805113E-2</c:v>
                </c:pt>
                <c:pt idx="161">
                  <c:v>2.9905793189805113E-2</c:v>
                </c:pt>
                <c:pt idx="162">
                  <c:v>2.9905793189805113E-2</c:v>
                </c:pt>
                <c:pt idx="163">
                  <c:v>2.9905793189805113E-2</c:v>
                </c:pt>
                <c:pt idx="164">
                  <c:v>2.9905793189805113E-2</c:v>
                </c:pt>
                <c:pt idx="165">
                  <c:v>2.9905793189805113E-2</c:v>
                </c:pt>
                <c:pt idx="166">
                  <c:v>2.9905793189805113E-2</c:v>
                </c:pt>
                <c:pt idx="167">
                  <c:v>2.9905793189805113E-2</c:v>
                </c:pt>
                <c:pt idx="168">
                  <c:v>2.9905793189805113E-2</c:v>
                </c:pt>
                <c:pt idx="169">
                  <c:v>2.9905793189805113E-2</c:v>
                </c:pt>
                <c:pt idx="170">
                  <c:v>2.9905793189805113E-2</c:v>
                </c:pt>
                <c:pt idx="171">
                  <c:v>2.9905793189805113E-2</c:v>
                </c:pt>
                <c:pt idx="172">
                  <c:v>2.9905793189805113E-2</c:v>
                </c:pt>
                <c:pt idx="173">
                  <c:v>2.9905793189805113E-2</c:v>
                </c:pt>
                <c:pt idx="174">
                  <c:v>2.9905793189805113E-2</c:v>
                </c:pt>
                <c:pt idx="175">
                  <c:v>2.9905793189805113E-2</c:v>
                </c:pt>
                <c:pt idx="176">
                  <c:v>2.9905793189805113E-2</c:v>
                </c:pt>
                <c:pt idx="177">
                  <c:v>2.9905793189805113E-2</c:v>
                </c:pt>
                <c:pt idx="178">
                  <c:v>2.9905793189805113E-2</c:v>
                </c:pt>
                <c:pt idx="179">
                  <c:v>2.9905793189805113E-2</c:v>
                </c:pt>
                <c:pt idx="180">
                  <c:v>2.9905793189805113E-2</c:v>
                </c:pt>
                <c:pt idx="181">
                  <c:v>2.9905793189805113E-2</c:v>
                </c:pt>
                <c:pt idx="182">
                  <c:v>2.9905793189805113E-2</c:v>
                </c:pt>
                <c:pt idx="183">
                  <c:v>2.9905793189805113E-2</c:v>
                </c:pt>
                <c:pt idx="184">
                  <c:v>2.9905793189805113E-2</c:v>
                </c:pt>
                <c:pt idx="185">
                  <c:v>2.9905793189805113E-2</c:v>
                </c:pt>
                <c:pt idx="186">
                  <c:v>2.9905793189805113E-2</c:v>
                </c:pt>
                <c:pt idx="187">
                  <c:v>2.9905793189805113E-2</c:v>
                </c:pt>
                <c:pt idx="188">
                  <c:v>2.9905793189805113E-2</c:v>
                </c:pt>
                <c:pt idx="189">
                  <c:v>2.9905793189805113E-2</c:v>
                </c:pt>
                <c:pt idx="190">
                  <c:v>2.9905793189805113E-2</c:v>
                </c:pt>
                <c:pt idx="191">
                  <c:v>2.9905793189805113E-2</c:v>
                </c:pt>
                <c:pt idx="192">
                  <c:v>2.9905793189805113E-2</c:v>
                </c:pt>
                <c:pt idx="193">
                  <c:v>2.9905793189805113E-2</c:v>
                </c:pt>
                <c:pt idx="194">
                  <c:v>2.9905793189805113E-2</c:v>
                </c:pt>
                <c:pt idx="195">
                  <c:v>2.9905793189805113E-2</c:v>
                </c:pt>
                <c:pt idx="196">
                  <c:v>2.9905793189805113E-2</c:v>
                </c:pt>
                <c:pt idx="197">
                  <c:v>2.9905793189805113E-2</c:v>
                </c:pt>
                <c:pt idx="198">
                  <c:v>2.9905793189805113E-2</c:v>
                </c:pt>
                <c:pt idx="199">
                  <c:v>2.9905793189805113E-2</c:v>
                </c:pt>
                <c:pt idx="200">
                  <c:v>2.9905793189805113E-2</c:v>
                </c:pt>
                <c:pt idx="201">
                  <c:v>2.9905793189805113E-2</c:v>
                </c:pt>
                <c:pt idx="202">
                  <c:v>2.9905793189805113E-2</c:v>
                </c:pt>
              </c:numCache>
            </c:numRef>
          </c:xVal>
          <c:yVal>
            <c:numRef>
              <c:f>English!$O$184:$O$386</c:f>
              <c:numCache>
                <c:formatCode>0.000</c:formatCode>
                <c:ptCount val="203"/>
                <c:pt idx="0">
                  <c:v>0.75</c:v>
                </c:pt>
                <c:pt idx="1">
                  <c:v>0.75</c:v>
                </c:pt>
                <c:pt idx="2">
                  <c:v>0.71432125723686757</c:v>
                </c:pt>
                <c:pt idx="3">
                  <c:v>0.71432125723686757</c:v>
                </c:pt>
                <c:pt idx="4">
                  <c:v>0.67168481800774327</c:v>
                </c:pt>
                <c:pt idx="5">
                  <c:v>0.67168481800774327</c:v>
                </c:pt>
                <c:pt idx="6">
                  <c:v>0.61350469379812034</c:v>
                </c:pt>
                <c:pt idx="7">
                  <c:v>0.61350469379812034</c:v>
                </c:pt>
                <c:pt idx="8">
                  <c:v>0.51488893005409475</c:v>
                </c:pt>
                <c:pt idx="9">
                  <c:v>0.51488893005409475</c:v>
                </c:pt>
                <c:pt idx="10">
                  <c:v>0.23334390932556387</c:v>
                </c:pt>
                <c:pt idx="11">
                  <c:v>0.23334390932556387</c:v>
                </c:pt>
                <c:pt idx="12">
                  <c:v>0.23334390932556387</c:v>
                </c:pt>
                <c:pt idx="13">
                  <c:v>0.23334390932556387</c:v>
                </c:pt>
                <c:pt idx="14">
                  <c:v>0.23334390932556387</c:v>
                </c:pt>
                <c:pt idx="15">
                  <c:v>0.23334390932556387</c:v>
                </c:pt>
                <c:pt idx="16">
                  <c:v>0.23334390932556387</c:v>
                </c:pt>
                <c:pt idx="17">
                  <c:v>0.23334390932556387</c:v>
                </c:pt>
                <c:pt idx="18">
                  <c:v>0.23334390932556387</c:v>
                </c:pt>
                <c:pt idx="19">
                  <c:v>0.23334390932556387</c:v>
                </c:pt>
                <c:pt idx="20">
                  <c:v>0.23334390932556387</c:v>
                </c:pt>
                <c:pt idx="21">
                  <c:v>0.23334390932556387</c:v>
                </c:pt>
                <c:pt idx="22">
                  <c:v>0.23334390932556387</c:v>
                </c:pt>
                <c:pt idx="23">
                  <c:v>0.23334390932556387</c:v>
                </c:pt>
                <c:pt idx="24">
                  <c:v>0.23334390932556387</c:v>
                </c:pt>
                <c:pt idx="25">
                  <c:v>0.23334390932556387</c:v>
                </c:pt>
                <c:pt idx="26">
                  <c:v>0.23334390932556387</c:v>
                </c:pt>
                <c:pt idx="27">
                  <c:v>0.23334390932556387</c:v>
                </c:pt>
                <c:pt idx="28">
                  <c:v>0.23334390932556387</c:v>
                </c:pt>
                <c:pt idx="29">
                  <c:v>0.23334390932556387</c:v>
                </c:pt>
                <c:pt idx="30">
                  <c:v>0.23334390932556387</c:v>
                </c:pt>
                <c:pt idx="31">
                  <c:v>0.23334390932556387</c:v>
                </c:pt>
                <c:pt idx="32">
                  <c:v>0.23334390932556387</c:v>
                </c:pt>
                <c:pt idx="33">
                  <c:v>0.23334390932556387</c:v>
                </c:pt>
                <c:pt idx="34">
                  <c:v>0.23334390932556387</c:v>
                </c:pt>
                <c:pt idx="35">
                  <c:v>0.23334390932556387</c:v>
                </c:pt>
                <c:pt idx="36">
                  <c:v>0.23334390932556387</c:v>
                </c:pt>
                <c:pt idx="37">
                  <c:v>0.23334390932556387</c:v>
                </c:pt>
                <c:pt idx="38">
                  <c:v>0.23334390932556387</c:v>
                </c:pt>
                <c:pt idx="39">
                  <c:v>0.23334390932556387</c:v>
                </c:pt>
                <c:pt idx="40">
                  <c:v>0.23334390932556387</c:v>
                </c:pt>
                <c:pt idx="41">
                  <c:v>0.23334390932556387</c:v>
                </c:pt>
                <c:pt idx="42">
                  <c:v>0.23334390932556387</c:v>
                </c:pt>
                <c:pt idx="43">
                  <c:v>0.23334390932556387</c:v>
                </c:pt>
                <c:pt idx="44">
                  <c:v>0.23334390932556387</c:v>
                </c:pt>
                <c:pt idx="45">
                  <c:v>0.23334390932556387</c:v>
                </c:pt>
                <c:pt idx="46">
                  <c:v>0.23334390932556387</c:v>
                </c:pt>
                <c:pt idx="47">
                  <c:v>0.23334390932556387</c:v>
                </c:pt>
                <c:pt idx="48">
                  <c:v>0.23334390932556387</c:v>
                </c:pt>
                <c:pt idx="49">
                  <c:v>0.23334390932556387</c:v>
                </c:pt>
                <c:pt idx="50">
                  <c:v>0.23334390932556387</c:v>
                </c:pt>
                <c:pt idx="51">
                  <c:v>0.23334390932556387</c:v>
                </c:pt>
                <c:pt idx="52">
                  <c:v>0.23334390932556387</c:v>
                </c:pt>
                <c:pt idx="53">
                  <c:v>0.23334390932556387</c:v>
                </c:pt>
                <c:pt idx="54">
                  <c:v>0.23334390932556387</c:v>
                </c:pt>
                <c:pt idx="55">
                  <c:v>0.23334390932556387</c:v>
                </c:pt>
                <c:pt idx="56">
                  <c:v>0.23334390932556387</c:v>
                </c:pt>
                <c:pt idx="57">
                  <c:v>0.23334390932556387</c:v>
                </c:pt>
                <c:pt idx="58">
                  <c:v>0.23334390932556387</c:v>
                </c:pt>
                <c:pt idx="59">
                  <c:v>0.23334390932556387</c:v>
                </c:pt>
                <c:pt idx="60">
                  <c:v>0.23334390932556387</c:v>
                </c:pt>
                <c:pt idx="61">
                  <c:v>0.23334390932556387</c:v>
                </c:pt>
                <c:pt idx="62">
                  <c:v>0.23334390932556387</c:v>
                </c:pt>
                <c:pt idx="63">
                  <c:v>0.23334390932556387</c:v>
                </c:pt>
                <c:pt idx="64">
                  <c:v>0.23334390932556387</c:v>
                </c:pt>
                <c:pt idx="65">
                  <c:v>0.23334390932556387</c:v>
                </c:pt>
                <c:pt idx="66">
                  <c:v>0.23334390932556387</c:v>
                </c:pt>
                <c:pt idx="67">
                  <c:v>0.23334390932556387</c:v>
                </c:pt>
                <c:pt idx="68">
                  <c:v>0.23334390932556387</c:v>
                </c:pt>
                <c:pt idx="69">
                  <c:v>0.23334390932556387</c:v>
                </c:pt>
                <c:pt idx="70">
                  <c:v>0.23334390932556387</c:v>
                </c:pt>
                <c:pt idx="71">
                  <c:v>0.23334390932556387</c:v>
                </c:pt>
                <c:pt idx="72">
                  <c:v>0.23334390932556387</c:v>
                </c:pt>
                <c:pt idx="73">
                  <c:v>0.23334390932556387</c:v>
                </c:pt>
                <c:pt idx="74">
                  <c:v>0.23334390932556387</c:v>
                </c:pt>
                <c:pt idx="75">
                  <c:v>0.23334390932556387</c:v>
                </c:pt>
                <c:pt idx="76">
                  <c:v>0.23334390932556387</c:v>
                </c:pt>
                <c:pt idx="77">
                  <c:v>0.23334390932556387</c:v>
                </c:pt>
                <c:pt idx="78">
                  <c:v>0.23334390932556387</c:v>
                </c:pt>
                <c:pt idx="79">
                  <c:v>0.23334390932556387</c:v>
                </c:pt>
                <c:pt idx="80">
                  <c:v>0.23334390932556387</c:v>
                </c:pt>
                <c:pt idx="81">
                  <c:v>0.23334390932556387</c:v>
                </c:pt>
                <c:pt idx="82">
                  <c:v>0.23334390932556387</c:v>
                </c:pt>
                <c:pt idx="83">
                  <c:v>0.23334390932556387</c:v>
                </c:pt>
                <c:pt idx="84">
                  <c:v>0.23334390932556387</c:v>
                </c:pt>
                <c:pt idx="85">
                  <c:v>0.23334390932556387</c:v>
                </c:pt>
                <c:pt idx="86">
                  <c:v>0.23334390932556387</c:v>
                </c:pt>
                <c:pt idx="87">
                  <c:v>0.23334390932556387</c:v>
                </c:pt>
                <c:pt idx="88">
                  <c:v>0.23334390932556387</c:v>
                </c:pt>
                <c:pt idx="89">
                  <c:v>0.23334390932556387</c:v>
                </c:pt>
                <c:pt idx="90">
                  <c:v>0.23334390932556387</c:v>
                </c:pt>
                <c:pt idx="91">
                  <c:v>0.23334390932556387</c:v>
                </c:pt>
                <c:pt idx="92">
                  <c:v>0.23334390932556387</c:v>
                </c:pt>
                <c:pt idx="93">
                  <c:v>0.23334390932556387</c:v>
                </c:pt>
                <c:pt idx="94">
                  <c:v>0.23334390932556387</c:v>
                </c:pt>
                <c:pt idx="95">
                  <c:v>0.23334390932556387</c:v>
                </c:pt>
                <c:pt idx="96">
                  <c:v>0.23334390932556387</c:v>
                </c:pt>
                <c:pt idx="97">
                  <c:v>0.23334390932556387</c:v>
                </c:pt>
                <c:pt idx="98">
                  <c:v>0.23334390932556387</c:v>
                </c:pt>
                <c:pt idx="99">
                  <c:v>0.23334390932556387</c:v>
                </c:pt>
                <c:pt idx="100">
                  <c:v>0.23334390932556387</c:v>
                </c:pt>
                <c:pt idx="101">
                  <c:v>0.23334390932556387</c:v>
                </c:pt>
                <c:pt idx="102">
                  <c:v>0.23334390932556387</c:v>
                </c:pt>
                <c:pt idx="103">
                  <c:v>0.23334390932556387</c:v>
                </c:pt>
                <c:pt idx="104">
                  <c:v>0.23334390932556387</c:v>
                </c:pt>
                <c:pt idx="105">
                  <c:v>0.23334390932556387</c:v>
                </c:pt>
                <c:pt idx="106">
                  <c:v>0.23334390932556387</c:v>
                </c:pt>
                <c:pt idx="107">
                  <c:v>0.23334390932556387</c:v>
                </c:pt>
                <c:pt idx="108">
                  <c:v>0.23334390932556387</c:v>
                </c:pt>
                <c:pt idx="109">
                  <c:v>0.23334390932556387</c:v>
                </c:pt>
                <c:pt idx="110">
                  <c:v>0.23334390932556387</c:v>
                </c:pt>
                <c:pt idx="111">
                  <c:v>0.23334390932556387</c:v>
                </c:pt>
                <c:pt idx="112">
                  <c:v>0.23334390932556387</c:v>
                </c:pt>
                <c:pt idx="113">
                  <c:v>0.23334390932556387</c:v>
                </c:pt>
                <c:pt idx="114">
                  <c:v>0.23334390932556387</c:v>
                </c:pt>
                <c:pt idx="115">
                  <c:v>0.23334390932556387</c:v>
                </c:pt>
                <c:pt idx="116">
                  <c:v>0.23334390932556387</c:v>
                </c:pt>
                <c:pt idx="117">
                  <c:v>0.23334390932556387</c:v>
                </c:pt>
                <c:pt idx="118">
                  <c:v>0.23334390932556387</c:v>
                </c:pt>
                <c:pt idx="119">
                  <c:v>0.23334390932556387</c:v>
                </c:pt>
                <c:pt idx="120">
                  <c:v>0.23334390932556387</c:v>
                </c:pt>
                <c:pt idx="121">
                  <c:v>0.23334390932556387</c:v>
                </c:pt>
                <c:pt idx="122">
                  <c:v>0.23334390932556387</c:v>
                </c:pt>
                <c:pt idx="123">
                  <c:v>0.23334390932556387</c:v>
                </c:pt>
                <c:pt idx="124">
                  <c:v>0.23334390932556387</c:v>
                </c:pt>
                <c:pt idx="125">
                  <c:v>0.23334390932556387</c:v>
                </c:pt>
                <c:pt idx="126">
                  <c:v>0.23334390932556387</c:v>
                </c:pt>
                <c:pt idx="127">
                  <c:v>0.23334390932556387</c:v>
                </c:pt>
                <c:pt idx="128">
                  <c:v>0.23334390932556387</c:v>
                </c:pt>
                <c:pt idx="129">
                  <c:v>0.23334390932556387</c:v>
                </c:pt>
                <c:pt idx="130">
                  <c:v>0.23334390932556387</c:v>
                </c:pt>
                <c:pt idx="131">
                  <c:v>0.23334390932556387</c:v>
                </c:pt>
                <c:pt idx="132">
                  <c:v>0.23334390932556387</c:v>
                </c:pt>
                <c:pt idx="133">
                  <c:v>0.23334390932556387</c:v>
                </c:pt>
                <c:pt idx="134">
                  <c:v>0.23334390932556387</c:v>
                </c:pt>
                <c:pt idx="135">
                  <c:v>0.23334390932556387</c:v>
                </c:pt>
                <c:pt idx="136">
                  <c:v>0.23334390932556387</c:v>
                </c:pt>
                <c:pt idx="137">
                  <c:v>0.23334390932556387</c:v>
                </c:pt>
                <c:pt idx="138">
                  <c:v>0.23334390932556387</c:v>
                </c:pt>
                <c:pt idx="139">
                  <c:v>0.23334390932556387</c:v>
                </c:pt>
                <c:pt idx="140">
                  <c:v>0.23334390932556387</c:v>
                </c:pt>
                <c:pt idx="141">
                  <c:v>0.23334390932556387</c:v>
                </c:pt>
                <c:pt idx="142">
                  <c:v>0.23334390932556387</c:v>
                </c:pt>
                <c:pt idx="143">
                  <c:v>0.23334390932556387</c:v>
                </c:pt>
                <c:pt idx="144">
                  <c:v>0.23334390932556387</c:v>
                </c:pt>
                <c:pt idx="145">
                  <c:v>0.23334390932556387</c:v>
                </c:pt>
                <c:pt idx="146">
                  <c:v>0.23334390932556387</c:v>
                </c:pt>
                <c:pt idx="147">
                  <c:v>0.23334390932556387</c:v>
                </c:pt>
                <c:pt idx="148">
                  <c:v>0.23334390932556387</c:v>
                </c:pt>
                <c:pt idx="149">
                  <c:v>0.23334390932556387</c:v>
                </c:pt>
                <c:pt idx="150">
                  <c:v>0.23334390932556387</c:v>
                </c:pt>
                <c:pt idx="151">
                  <c:v>0.23334390932556387</c:v>
                </c:pt>
                <c:pt idx="152">
                  <c:v>0.23334390932556387</c:v>
                </c:pt>
                <c:pt idx="153">
                  <c:v>0.23334390932556387</c:v>
                </c:pt>
                <c:pt idx="154">
                  <c:v>0.23334390932556387</c:v>
                </c:pt>
                <c:pt idx="155">
                  <c:v>0.23334390932556387</c:v>
                </c:pt>
                <c:pt idx="156">
                  <c:v>0.23334390932556387</c:v>
                </c:pt>
                <c:pt idx="157">
                  <c:v>0.23334390932556387</c:v>
                </c:pt>
                <c:pt idx="158">
                  <c:v>0.23334390932556387</c:v>
                </c:pt>
                <c:pt idx="159">
                  <c:v>0.23334390932556387</c:v>
                </c:pt>
                <c:pt idx="160">
                  <c:v>0.23334390932556387</c:v>
                </c:pt>
                <c:pt idx="161">
                  <c:v>0.23334390932556387</c:v>
                </c:pt>
                <c:pt idx="162">
                  <c:v>0.23334390932556387</c:v>
                </c:pt>
                <c:pt idx="163">
                  <c:v>0.23334390932556387</c:v>
                </c:pt>
                <c:pt idx="164">
                  <c:v>0.23334390932556387</c:v>
                </c:pt>
                <c:pt idx="165">
                  <c:v>0.23334390932556387</c:v>
                </c:pt>
                <c:pt idx="166">
                  <c:v>0.23334390932556387</c:v>
                </c:pt>
                <c:pt idx="167">
                  <c:v>0.23334390932556387</c:v>
                </c:pt>
                <c:pt idx="168">
                  <c:v>0.23334390932556387</c:v>
                </c:pt>
                <c:pt idx="169">
                  <c:v>0.23334390932556387</c:v>
                </c:pt>
                <c:pt idx="170">
                  <c:v>0.23334390932556387</c:v>
                </c:pt>
                <c:pt idx="171">
                  <c:v>0.23334390932556387</c:v>
                </c:pt>
                <c:pt idx="172">
                  <c:v>0.23334390932556387</c:v>
                </c:pt>
                <c:pt idx="173">
                  <c:v>0.23334390932556387</c:v>
                </c:pt>
                <c:pt idx="174">
                  <c:v>0.23334390932556387</c:v>
                </c:pt>
                <c:pt idx="175">
                  <c:v>0.23334390932556387</c:v>
                </c:pt>
                <c:pt idx="176">
                  <c:v>0.23334390932556387</c:v>
                </c:pt>
                <c:pt idx="177">
                  <c:v>0.23334390932556387</c:v>
                </c:pt>
                <c:pt idx="178">
                  <c:v>0.23334390932556387</c:v>
                </c:pt>
                <c:pt idx="179">
                  <c:v>0.23334390932556387</c:v>
                </c:pt>
                <c:pt idx="180">
                  <c:v>0.23334390932556387</c:v>
                </c:pt>
                <c:pt idx="181">
                  <c:v>0.23334390932556387</c:v>
                </c:pt>
                <c:pt idx="182">
                  <c:v>0.23334390932556387</c:v>
                </c:pt>
                <c:pt idx="183">
                  <c:v>0.23334390932556387</c:v>
                </c:pt>
                <c:pt idx="184">
                  <c:v>0.23334390932556387</c:v>
                </c:pt>
                <c:pt idx="185">
                  <c:v>0.23334390932556387</c:v>
                </c:pt>
                <c:pt idx="186">
                  <c:v>0.23334390932556387</c:v>
                </c:pt>
                <c:pt idx="187">
                  <c:v>0.23334390932556387</c:v>
                </c:pt>
                <c:pt idx="188">
                  <c:v>0.23334390932556387</c:v>
                </c:pt>
                <c:pt idx="189">
                  <c:v>0.23334390932556387</c:v>
                </c:pt>
                <c:pt idx="190">
                  <c:v>0.23334390932556387</c:v>
                </c:pt>
                <c:pt idx="191">
                  <c:v>0.23334390932556387</c:v>
                </c:pt>
                <c:pt idx="192">
                  <c:v>0.23334390932556387</c:v>
                </c:pt>
                <c:pt idx="193">
                  <c:v>0.23334390932556387</c:v>
                </c:pt>
                <c:pt idx="194">
                  <c:v>0.23334390932556387</c:v>
                </c:pt>
                <c:pt idx="195">
                  <c:v>0.23334390932556387</c:v>
                </c:pt>
                <c:pt idx="196">
                  <c:v>0.23334390932556387</c:v>
                </c:pt>
                <c:pt idx="197">
                  <c:v>0.23334390932556387</c:v>
                </c:pt>
                <c:pt idx="198">
                  <c:v>0.23334390932556387</c:v>
                </c:pt>
                <c:pt idx="199">
                  <c:v>0.23334390932556387</c:v>
                </c:pt>
                <c:pt idx="200">
                  <c:v>0.23334390932556387</c:v>
                </c:pt>
                <c:pt idx="201">
                  <c:v>0.23334390932556387</c:v>
                </c:pt>
                <c:pt idx="202">
                  <c:v>2.9905793189805113E-2</c:v>
                </c:pt>
              </c:numCache>
            </c:numRef>
          </c:yVal>
          <c:smooth val="0"/>
        </c:ser>
        <c:ser>
          <c:idx val="5"/>
          <c:order val="5"/>
          <c:spPr>
            <a:ln w="19050"/>
          </c:spPr>
          <c:marker>
            <c:symbol val="none"/>
          </c:marker>
          <c:xVal>
            <c:numRef>
              <c:f>English!$T$62:$T$63</c:f>
              <c:numCache>
                <c:formatCode>0.000</c:formatCode>
                <c:ptCount val="2"/>
                <c:pt idx="0">
                  <c:v>0.36</c:v>
                </c:pt>
                <c:pt idx="1">
                  <c:v>0.36</c:v>
                </c:pt>
              </c:numCache>
            </c:numRef>
          </c:xVal>
          <c:yVal>
            <c:numRef>
              <c:f>English!$U$62:$U$63</c:f>
              <c:numCache>
                <c:formatCode>0.000</c:formatCode>
                <c:ptCount val="2"/>
                <c:pt idx="0" formatCode="General">
                  <c:v>0</c:v>
                </c:pt>
                <c:pt idx="1">
                  <c:v>0.36</c:v>
                </c:pt>
              </c:numCache>
            </c:numRef>
          </c:yVal>
          <c:smooth val="0"/>
        </c:ser>
        <c:ser>
          <c:idx val="6"/>
          <c:order val="6"/>
          <c:spPr>
            <a:ln w="19050"/>
          </c:spPr>
          <c:marker>
            <c:symbol val="none"/>
          </c:marker>
          <c:xVal>
            <c:numRef>
              <c:f>English!$V$62:$V$63</c:f>
              <c:numCache>
                <c:formatCode>0.000</c:formatCode>
                <c:ptCount val="2"/>
                <c:pt idx="0">
                  <c:v>0.75</c:v>
                </c:pt>
                <c:pt idx="1">
                  <c:v>0.75</c:v>
                </c:pt>
              </c:numCache>
            </c:numRef>
          </c:xVal>
          <c:yVal>
            <c:numRef>
              <c:f>English!$W$62:$W$63</c:f>
              <c:numCache>
                <c:formatCode>0.000</c:formatCode>
                <c:ptCount val="2"/>
                <c:pt idx="0" formatCode="General">
                  <c:v>0</c:v>
                </c:pt>
                <c:pt idx="1">
                  <c:v>0.75</c:v>
                </c:pt>
              </c:numCache>
            </c:numRef>
          </c:yVal>
          <c:smooth val="0"/>
        </c:ser>
        <c:ser>
          <c:idx val="7"/>
          <c:order val="7"/>
          <c:spPr>
            <a:ln w="19050"/>
          </c:spPr>
          <c:marker>
            <c:symbol val="none"/>
          </c:marker>
          <c:xVal>
            <c:numRef>
              <c:f>English!$X$62:$X$63</c:f>
              <c:numCache>
                <c:formatCode>0.000</c:formatCode>
                <c:ptCount val="2"/>
                <c:pt idx="0">
                  <c:v>0.05</c:v>
                </c:pt>
                <c:pt idx="1">
                  <c:v>0.05</c:v>
                </c:pt>
              </c:numCache>
            </c:numRef>
          </c:xVal>
          <c:yVal>
            <c:numRef>
              <c:f>English!$Y$62:$Y$63</c:f>
              <c:numCache>
                <c:formatCode>0.000</c:formatCode>
                <c:ptCount val="2"/>
                <c:pt idx="0" formatCode="General">
                  <c:v>0</c:v>
                </c:pt>
                <c:pt idx="1">
                  <c:v>0.05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6709504"/>
        <c:axId val="146723968"/>
      </c:scatterChart>
      <c:valAx>
        <c:axId val="146709504"/>
        <c:scaling>
          <c:orientation val="minMax"/>
          <c:max val="1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 sz="1400"/>
                </a:pPr>
                <a:r>
                  <a:rPr lang="en-US" sz="1400"/>
                  <a:t>X</a:t>
                </a:r>
              </a:p>
            </c:rich>
          </c:tx>
          <c:layout/>
          <c:overlay val="0"/>
        </c:title>
        <c:numFmt formatCode="0.0" sourceLinked="0"/>
        <c:majorTickMark val="out"/>
        <c:minorTickMark val="none"/>
        <c:tickLblPos val="nextTo"/>
        <c:crossAx val="146723968"/>
        <c:crosses val="autoZero"/>
        <c:crossBetween val="midCat"/>
        <c:majorUnit val="0.2"/>
      </c:valAx>
      <c:valAx>
        <c:axId val="146723968"/>
        <c:scaling>
          <c:orientation val="minMax"/>
          <c:max val="1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en-US" sz="1400"/>
                  <a:t>Y</a:t>
                </a:r>
              </a:p>
            </c:rich>
          </c:tx>
          <c:layout/>
          <c:overlay val="0"/>
        </c:title>
        <c:numFmt formatCode="0.0" sourceLinked="0"/>
        <c:majorTickMark val="out"/>
        <c:minorTickMark val="none"/>
        <c:tickLblPos val="nextTo"/>
        <c:crossAx val="146709504"/>
        <c:crosses val="autoZero"/>
        <c:crossBetween val="midCat"/>
        <c:majorUnit val="0.2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I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X - Y Diagram</a:t>
            </a:r>
          </a:p>
        </c:rich>
      </c:tx>
      <c:layout>
        <c:manualLayout>
          <c:xMode val="edge"/>
          <c:yMode val="edge"/>
          <c:x val="0.38698204009416887"/>
          <c:y val="1.4003872566964976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7.0769767497463429E-2"/>
          <c:y val="8.8396274324558197E-2"/>
          <c:w val="0.89010741999064502"/>
          <c:h val="0.83430416784492079"/>
        </c:manualLayout>
      </c:layout>
      <c:scatterChart>
        <c:scatterStyle val="smoothMarker"/>
        <c:varyColors val="0"/>
        <c:ser>
          <c:idx val="0"/>
          <c:order val="0"/>
          <c:tx>
            <c:strRef>
              <c:f>Metric!$O$67</c:f>
              <c:strCache>
                <c:ptCount val="1"/>
              </c:strCache>
            </c:strRef>
          </c:tx>
          <c:spPr>
            <a:ln w="25400"/>
          </c:spPr>
          <c:marker>
            <c:symbol val="none"/>
          </c:marker>
          <c:xVal>
            <c:numRef>
              <c:f>Metric!$O$68:$O$168</c:f>
              <c:numCache>
                <c:formatCode>0.00</c:formatCode>
                <c:ptCount val="101"/>
                <c:pt idx="0">
                  <c:v>0</c:v>
                </c:pt>
                <c:pt idx="1">
                  <c:v>0.01</c:v>
                </c:pt>
                <c:pt idx="2">
                  <c:v>0.02</c:v>
                </c:pt>
                <c:pt idx="3">
                  <c:v>0.03</c:v>
                </c:pt>
                <c:pt idx="4">
                  <c:v>0.04</c:v>
                </c:pt>
                <c:pt idx="5">
                  <c:v>0.05</c:v>
                </c:pt>
                <c:pt idx="6">
                  <c:v>0.06</c:v>
                </c:pt>
                <c:pt idx="7">
                  <c:v>7.0000000000000007E-2</c:v>
                </c:pt>
                <c:pt idx="8">
                  <c:v>0.08</c:v>
                </c:pt>
                <c:pt idx="9">
                  <c:v>0.09</c:v>
                </c:pt>
                <c:pt idx="10">
                  <c:v>0.1</c:v>
                </c:pt>
                <c:pt idx="11">
                  <c:v>0.11</c:v>
                </c:pt>
                <c:pt idx="12">
                  <c:v>0.12</c:v>
                </c:pt>
                <c:pt idx="13">
                  <c:v>0.13</c:v>
                </c:pt>
                <c:pt idx="14">
                  <c:v>0.14000000000000001</c:v>
                </c:pt>
                <c:pt idx="15">
                  <c:v>0.15</c:v>
                </c:pt>
                <c:pt idx="16">
                  <c:v>0.16</c:v>
                </c:pt>
                <c:pt idx="17">
                  <c:v>0.17</c:v>
                </c:pt>
                <c:pt idx="18">
                  <c:v>0.18</c:v>
                </c:pt>
                <c:pt idx="19">
                  <c:v>0.19</c:v>
                </c:pt>
                <c:pt idx="20">
                  <c:v>0.2</c:v>
                </c:pt>
                <c:pt idx="21">
                  <c:v>0.21</c:v>
                </c:pt>
                <c:pt idx="22">
                  <c:v>0.22</c:v>
                </c:pt>
                <c:pt idx="23">
                  <c:v>0.23</c:v>
                </c:pt>
                <c:pt idx="24">
                  <c:v>0.24</c:v>
                </c:pt>
                <c:pt idx="25">
                  <c:v>0.25</c:v>
                </c:pt>
                <c:pt idx="26">
                  <c:v>0.26</c:v>
                </c:pt>
                <c:pt idx="27">
                  <c:v>0.27</c:v>
                </c:pt>
                <c:pt idx="28">
                  <c:v>0.28000000000000003</c:v>
                </c:pt>
                <c:pt idx="29">
                  <c:v>0.28999999999999998</c:v>
                </c:pt>
                <c:pt idx="30">
                  <c:v>0.3</c:v>
                </c:pt>
                <c:pt idx="31">
                  <c:v>0.31</c:v>
                </c:pt>
                <c:pt idx="32">
                  <c:v>0.32</c:v>
                </c:pt>
                <c:pt idx="33">
                  <c:v>0.33</c:v>
                </c:pt>
                <c:pt idx="34">
                  <c:v>0.34</c:v>
                </c:pt>
                <c:pt idx="35">
                  <c:v>0.35</c:v>
                </c:pt>
                <c:pt idx="36">
                  <c:v>0.36</c:v>
                </c:pt>
                <c:pt idx="37">
                  <c:v>0.37</c:v>
                </c:pt>
                <c:pt idx="38">
                  <c:v>0.38</c:v>
                </c:pt>
                <c:pt idx="39">
                  <c:v>0.39</c:v>
                </c:pt>
                <c:pt idx="40">
                  <c:v>0.4</c:v>
                </c:pt>
                <c:pt idx="41">
                  <c:v>0.41</c:v>
                </c:pt>
                <c:pt idx="42">
                  <c:v>0.42</c:v>
                </c:pt>
                <c:pt idx="43">
                  <c:v>0.43</c:v>
                </c:pt>
                <c:pt idx="44">
                  <c:v>0.44</c:v>
                </c:pt>
                <c:pt idx="45">
                  <c:v>0.45</c:v>
                </c:pt>
                <c:pt idx="46">
                  <c:v>0.46</c:v>
                </c:pt>
                <c:pt idx="47">
                  <c:v>0.47</c:v>
                </c:pt>
                <c:pt idx="48">
                  <c:v>0.48</c:v>
                </c:pt>
                <c:pt idx="49">
                  <c:v>0.49</c:v>
                </c:pt>
                <c:pt idx="50">
                  <c:v>0.5</c:v>
                </c:pt>
                <c:pt idx="51">
                  <c:v>0.51</c:v>
                </c:pt>
                <c:pt idx="52">
                  <c:v>0.52</c:v>
                </c:pt>
                <c:pt idx="53">
                  <c:v>0.53</c:v>
                </c:pt>
                <c:pt idx="54">
                  <c:v>0.54</c:v>
                </c:pt>
                <c:pt idx="55">
                  <c:v>0.55000000000000004</c:v>
                </c:pt>
                <c:pt idx="56">
                  <c:v>0.56000000000000005</c:v>
                </c:pt>
                <c:pt idx="57">
                  <c:v>0.56999999999999995</c:v>
                </c:pt>
                <c:pt idx="58">
                  <c:v>0.57999999999999996</c:v>
                </c:pt>
                <c:pt idx="59">
                  <c:v>0.59</c:v>
                </c:pt>
                <c:pt idx="60">
                  <c:v>0.6</c:v>
                </c:pt>
                <c:pt idx="61">
                  <c:v>0.61</c:v>
                </c:pt>
                <c:pt idx="62">
                  <c:v>0.62</c:v>
                </c:pt>
                <c:pt idx="63">
                  <c:v>0.63</c:v>
                </c:pt>
                <c:pt idx="64">
                  <c:v>0.64</c:v>
                </c:pt>
                <c:pt idx="65">
                  <c:v>0.65</c:v>
                </c:pt>
                <c:pt idx="66">
                  <c:v>0.66</c:v>
                </c:pt>
                <c:pt idx="67">
                  <c:v>0.67</c:v>
                </c:pt>
                <c:pt idx="68">
                  <c:v>0.68</c:v>
                </c:pt>
                <c:pt idx="69">
                  <c:v>0.69</c:v>
                </c:pt>
                <c:pt idx="70">
                  <c:v>0.7</c:v>
                </c:pt>
                <c:pt idx="71">
                  <c:v>0.71</c:v>
                </c:pt>
                <c:pt idx="72">
                  <c:v>0.72</c:v>
                </c:pt>
                <c:pt idx="73">
                  <c:v>0.73</c:v>
                </c:pt>
                <c:pt idx="74">
                  <c:v>0.74</c:v>
                </c:pt>
                <c:pt idx="75">
                  <c:v>0.75</c:v>
                </c:pt>
                <c:pt idx="76">
                  <c:v>0.76</c:v>
                </c:pt>
                <c:pt idx="77">
                  <c:v>0.77</c:v>
                </c:pt>
                <c:pt idx="78">
                  <c:v>0.78</c:v>
                </c:pt>
                <c:pt idx="79">
                  <c:v>0.79</c:v>
                </c:pt>
                <c:pt idx="80">
                  <c:v>0.8</c:v>
                </c:pt>
                <c:pt idx="81">
                  <c:v>0.81</c:v>
                </c:pt>
                <c:pt idx="82">
                  <c:v>0.82</c:v>
                </c:pt>
                <c:pt idx="83">
                  <c:v>0.83</c:v>
                </c:pt>
                <c:pt idx="84">
                  <c:v>0.84</c:v>
                </c:pt>
                <c:pt idx="85">
                  <c:v>0.85</c:v>
                </c:pt>
                <c:pt idx="86">
                  <c:v>0.86</c:v>
                </c:pt>
                <c:pt idx="87">
                  <c:v>0.87</c:v>
                </c:pt>
                <c:pt idx="88">
                  <c:v>0.88</c:v>
                </c:pt>
                <c:pt idx="89">
                  <c:v>0.89</c:v>
                </c:pt>
                <c:pt idx="90">
                  <c:v>0.9</c:v>
                </c:pt>
                <c:pt idx="91">
                  <c:v>0.91</c:v>
                </c:pt>
                <c:pt idx="92">
                  <c:v>0.92</c:v>
                </c:pt>
                <c:pt idx="93">
                  <c:v>0.93</c:v>
                </c:pt>
                <c:pt idx="94">
                  <c:v>0.94</c:v>
                </c:pt>
                <c:pt idx="95">
                  <c:v>0.95</c:v>
                </c:pt>
                <c:pt idx="96">
                  <c:v>0.96</c:v>
                </c:pt>
                <c:pt idx="97">
                  <c:v>0.97</c:v>
                </c:pt>
                <c:pt idx="98">
                  <c:v>0.98</c:v>
                </c:pt>
                <c:pt idx="99">
                  <c:v>0.99</c:v>
                </c:pt>
                <c:pt idx="100">
                  <c:v>1</c:v>
                </c:pt>
              </c:numCache>
            </c:numRef>
          </c:xVal>
          <c:yVal>
            <c:numRef>
              <c:f>Metric!$EK$68:$EK$168</c:f>
              <c:numCache>
                <c:formatCode>0.000</c:formatCode>
                <c:ptCount val="101"/>
                <c:pt idx="0">
                  <c:v>0</c:v>
                </c:pt>
                <c:pt idx="1">
                  <c:v>0.10073292791836473</c:v>
                </c:pt>
                <c:pt idx="2">
                  <c:v>0.17587262085193633</c:v>
                </c:pt>
                <c:pt idx="3">
                  <c:v>0.23382743867709402</c:v>
                </c:pt>
                <c:pt idx="4">
                  <c:v>0.27976496230987186</c:v>
                </c:pt>
                <c:pt idx="5">
                  <c:v>0.31701385437111113</c:v>
                </c:pt>
                <c:pt idx="6">
                  <c:v>0.34780407484902781</c:v>
                </c:pt>
                <c:pt idx="7">
                  <c:v>0.3736798655983426</c:v>
                </c:pt>
                <c:pt idx="8">
                  <c:v>0.39574127379899543</c:v>
                </c:pt>
                <c:pt idx="9">
                  <c:v>0.41479124279016488</c:v>
                </c:pt>
                <c:pt idx="10">
                  <c:v>0.43142839611522088</c:v>
                </c:pt>
                <c:pt idx="11">
                  <c:v>0.44610738957770002</c:v>
                </c:pt>
                <c:pt idx="12">
                  <c:v>0.45917924214183237</c:v>
                </c:pt>
                <c:pt idx="13">
                  <c:v>0.47091893966505671</c:v>
                </c:pt>
                <c:pt idx="14">
                  <c:v>0.48154473450855317</c:v>
                </c:pt>
                <c:pt idx="15">
                  <c:v>0.49123189915283533</c:v>
                </c:pt>
                <c:pt idx="16">
                  <c:v>0.50012269741737425</c:v>
                </c:pt>
                <c:pt idx="17">
                  <c:v>0.50833372676380528</c:v>
                </c:pt>
                <c:pt idx="18">
                  <c:v>0.51596140173623495</c:v>
                </c:pt>
                <c:pt idx="19">
                  <c:v>0.5230861022964175</c:v>
                </c:pt>
                <c:pt idx="20">
                  <c:v>0.52977534941102866</c:v>
                </c:pt>
                <c:pt idx="21">
                  <c:v>0.53608626252964386</c:v>
                </c:pt>
                <c:pt idx="22">
                  <c:v>0.54206748048340181</c:v>
                </c:pt>
                <c:pt idx="23">
                  <c:v>0.54776067694189789</c:v>
                </c:pt>
                <c:pt idx="24">
                  <c:v>0.55320176633104268</c:v>
                </c:pt>
                <c:pt idx="25">
                  <c:v>0.55842187114932229</c:v>
                </c:pt>
                <c:pt idx="26">
                  <c:v>0.56344810371197807</c:v>
                </c:pt>
                <c:pt idx="27">
                  <c:v>0.56830420235860135</c:v>
                </c:pt>
                <c:pt idx="28">
                  <c:v>0.57301105262979046</c:v>
                </c:pt>
                <c:pt idx="29">
                  <c:v>0.57758711685877528</c:v>
                </c:pt>
                <c:pt idx="30">
                  <c:v>0.58204879034478729</c:v>
                </c:pt>
                <c:pt idx="31">
                  <c:v>0.58641069829220283</c:v>
                </c:pt>
                <c:pt idx="32">
                  <c:v>0.5906859446697893</c:v>
                </c:pt>
                <c:pt idx="33">
                  <c:v>0.59488632182162526</c:v>
                </c:pt>
                <c:pt idx="34">
                  <c:v>0.59902248786711221</c:v>
                </c:pt>
                <c:pt idx="35">
                  <c:v>0.6031041175321098</c:v>
                </c:pt>
                <c:pt idx="36">
                  <c:v>0.60714003096073166</c:v>
                </c:pt>
                <c:pt idx="37">
                  <c:v>0.6111383041965035</c:v>
                </c:pt>
                <c:pt idx="38">
                  <c:v>0.61510636433945598</c:v>
                </c:pt>
                <c:pt idx="39">
                  <c:v>0.61905107184196662</c:v>
                </c:pt>
                <c:pt idx="40">
                  <c:v>0.62297879197037198</c:v>
                </c:pt>
                <c:pt idx="41">
                  <c:v>0.62689545710860151</c:v>
                </c:pt>
                <c:pt idx="42">
                  <c:v>0.63080662129590626</c:v>
                </c:pt>
                <c:pt idx="43">
                  <c:v>0.63471750815993877</c:v>
                </c:pt>
                <c:pt idx="44">
                  <c:v>0.63863305321781538</c:v>
                </c:pt>
                <c:pt idx="45">
                  <c:v>0.64255794136321098</c:v>
                </c:pt>
                <c:pt idx="46">
                  <c:v>0.64649664023017306</c:v>
                </c:pt>
                <c:pt idx="47">
                  <c:v>0.65045343001918599</c:v>
                </c:pt>
                <c:pt idx="48">
                  <c:v>0.65443243028382181</c:v>
                </c:pt>
                <c:pt idx="49">
                  <c:v>0.65843762410368689</c:v>
                </c:pt>
                <c:pt idx="50">
                  <c:v>0.66247288000890403</c:v>
                </c:pt>
                <c:pt idx="51">
                  <c:v>0.66654197197065213</c:v>
                </c:pt>
                <c:pt idx="52">
                  <c:v>0.6706485977297969</c:v>
                </c:pt>
                <c:pt idx="53">
                  <c:v>0.67479639569999028</c:v>
                </c:pt>
                <c:pt idx="54">
                  <c:v>0.67898896065140701</c:v>
                </c:pt>
                <c:pt idx="55">
                  <c:v>0.68322985835602512</c:v>
                </c:pt>
                <c:pt idx="56">
                  <c:v>0.68752263935388691</c:v>
                </c:pt>
                <c:pt idx="57">
                  <c:v>0.69187085198168474</c:v>
                </c:pt>
                <c:pt idx="58">
                  <c:v>0.69627805478974925</c:v>
                </c:pt>
                <c:pt idx="59">
                  <c:v>0.70074782846068429</c:v>
                </c:pt>
                <c:pt idx="60">
                  <c:v>0.70528378733201968</c:v>
                </c:pt>
                <c:pt idx="61">
                  <c:v>0.7098895906161895</c:v>
                </c:pt>
                <c:pt idx="62">
                  <c:v>0.71456895340365667</c:v>
                </c:pt>
                <c:pt idx="63">
                  <c:v>0.71932565752869393</c:v>
                </c:pt>
                <c:pt idx="64">
                  <c:v>0.72416356237233814</c:v>
                </c:pt>
                <c:pt idx="65">
                  <c:v>0.72908661567291488</c:v>
                </c:pt>
                <c:pt idx="66">
                  <c:v>0.73409886441142858</c:v>
                </c:pt>
                <c:pt idx="67">
                  <c:v>0.73920446583677368</c:v>
                </c:pt>
                <c:pt idx="68">
                  <c:v>0.74440769869413026</c:v>
                </c:pt>
                <c:pt idx="69">
                  <c:v>0.74971297471897835</c:v>
                </c:pt>
                <c:pt idx="70">
                  <c:v>0.75512485045894284</c:v>
                </c:pt>
                <c:pt idx="71">
                  <c:v>0.76064803948592852</c:v>
                </c:pt>
                <c:pt idx="72">
                  <c:v>0.76628742506197078</c:v>
                </c:pt>
                <c:pt idx="73">
                  <c:v>0.77204807332361181</c:v>
                </c:pt>
                <c:pt idx="74">
                  <c:v>0.77793524705165917</c:v>
                </c:pt>
                <c:pt idx="75">
                  <c:v>0.78395442009563598</c:v>
                </c:pt>
                <c:pt idx="76">
                  <c:v>0.79011129252540124</c:v>
                </c:pt>
                <c:pt idx="77">
                  <c:v>0.79641180658597088</c:v>
                </c:pt>
                <c:pt idx="78">
                  <c:v>0.80286216353581408</c:v>
                </c:pt>
                <c:pt idx="79">
                  <c:v>0.80946884145365838</c:v>
                </c:pt>
                <c:pt idx="80">
                  <c:v>0.81623861410433496</c:v>
                </c:pt>
                <c:pt idx="81">
                  <c:v>0.82317857096013536</c:v>
                </c:pt>
                <c:pt idx="82">
                  <c:v>0.83029613848105677</c:v>
                </c:pt>
                <c:pt idx="83">
                  <c:v>0.83759910276474836</c:v>
                </c:pt>
                <c:pt idx="84">
                  <c:v>0.84509563368525986</c:v>
                </c:pt>
                <c:pt idx="85">
                  <c:v>0.85279431064889888</c:v>
                </c:pt>
                <c:pt idx="86">
                  <c:v>0.86070415010552892</c:v>
                </c:pt>
                <c:pt idx="87">
                  <c:v>0.86883463496467861</c:v>
                </c:pt>
                <c:pt idx="88">
                  <c:v>0.87719574607796513</c:v>
                </c:pt>
                <c:pt idx="89">
                  <c:v>0.88579799596257314</c:v>
                </c:pt>
                <c:pt idx="90">
                  <c:v>0.89465246495497874</c:v>
                </c:pt>
                <c:pt idx="91">
                  <c:v>0.9037708399999852</c:v>
                </c:pt>
                <c:pt idx="92">
                  <c:v>0.91316545629731016</c:v>
                </c:pt>
                <c:pt idx="93">
                  <c:v>0.9228493420468209</c:v>
                </c:pt>
                <c:pt idx="94">
                  <c:v>0.93283626655390262</c:v>
                </c:pt>
                <c:pt idx="95">
                  <c:v>0.94314079197876188</c:v>
                </c:pt>
                <c:pt idx="96">
                  <c:v>0.9537783290375248</c:v>
                </c:pt>
                <c:pt idx="97">
                  <c:v>0.96476519698929175</c:v>
                </c:pt>
                <c:pt idx="98">
                  <c:v>0.97611868827157733</c:v>
                </c:pt>
                <c:pt idx="99">
                  <c:v>0.98785713817736687</c:v>
                </c:pt>
                <c:pt idx="100">
                  <c:v>1.0000000000000027</c:v>
                </c:pt>
              </c:numCache>
            </c:numRef>
          </c:yVal>
          <c:smooth val="1"/>
        </c:ser>
        <c:ser>
          <c:idx val="1"/>
          <c:order val="1"/>
          <c:spPr>
            <a:ln w="15875"/>
          </c:spPr>
          <c:marker>
            <c:symbol val="none"/>
          </c:marker>
          <c:xVal>
            <c:numRef>
              <c:f>Metric!$T$56:$T$57</c:f>
              <c:numCache>
                <c:formatCode>General</c:formatCode>
                <c:ptCount val="2"/>
                <c:pt idx="0">
                  <c:v>0</c:v>
                </c:pt>
                <c:pt idx="1">
                  <c:v>1</c:v>
                </c:pt>
              </c:numCache>
            </c:numRef>
          </c:xVal>
          <c:yVal>
            <c:numRef>
              <c:f>Metric!$U$56:$U$57</c:f>
              <c:numCache>
                <c:formatCode>General</c:formatCode>
                <c:ptCount val="2"/>
                <c:pt idx="0">
                  <c:v>0</c:v>
                </c:pt>
                <c:pt idx="1">
                  <c:v>1</c:v>
                </c:pt>
              </c:numCache>
            </c:numRef>
          </c:yVal>
          <c:smooth val="1"/>
        </c:ser>
        <c:ser>
          <c:idx val="3"/>
          <c:order val="3"/>
          <c:spPr>
            <a:ln w="19050"/>
          </c:spPr>
          <c:marker>
            <c:symbol val="none"/>
          </c:marker>
          <c:dPt>
            <c:idx val="1"/>
            <c:bubble3D val="0"/>
            <c:spPr>
              <a:ln w="15875"/>
            </c:spPr>
          </c:dPt>
          <c:xVal>
            <c:numRef>
              <c:f>Metric!$O$179:$O$180</c:f>
              <c:numCache>
                <c:formatCode>0.0000</c:formatCode>
                <c:ptCount val="2"/>
                <c:pt idx="0">
                  <c:v>0.36</c:v>
                </c:pt>
                <c:pt idx="1">
                  <c:v>0.38888888888888878</c:v>
                </c:pt>
              </c:numCache>
            </c:numRef>
          </c:xVal>
          <c:yVal>
            <c:numRef>
              <c:f>Metric!$P$179:$P$180</c:f>
              <c:numCache>
                <c:formatCode>0.0000</c:formatCode>
                <c:ptCount val="2"/>
                <c:pt idx="0">
                  <c:v>0.36</c:v>
                </c:pt>
                <c:pt idx="1">
                  <c:v>0.53333333333333321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7494784"/>
        <c:axId val="37496704"/>
      </c:scatterChart>
      <c:scatterChart>
        <c:scatterStyle val="lineMarker"/>
        <c:varyColors val="0"/>
        <c:ser>
          <c:idx val="2"/>
          <c:order val="2"/>
          <c:spPr>
            <a:ln w="15875"/>
          </c:spPr>
          <c:marker>
            <c:symbol val="none"/>
          </c:marker>
          <c:xVal>
            <c:numRef>
              <c:f>Metric!$O$175:$O$177</c:f>
              <c:numCache>
                <c:formatCode>0.0000</c:formatCode>
                <c:ptCount val="3"/>
                <c:pt idx="0">
                  <c:v>0.75</c:v>
                </c:pt>
                <c:pt idx="1">
                  <c:v>0.38888888888888878</c:v>
                </c:pt>
                <c:pt idx="2">
                  <c:v>0.05</c:v>
                </c:pt>
              </c:numCache>
            </c:numRef>
          </c:xVal>
          <c:yVal>
            <c:numRef>
              <c:f>Metric!$P$175:$P$177</c:f>
              <c:numCache>
                <c:formatCode>0.0000</c:formatCode>
                <c:ptCount val="3"/>
                <c:pt idx="0">
                  <c:v>0.75</c:v>
                </c:pt>
                <c:pt idx="1">
                  <c:v>0.53333333333333321</c:v>
                </c:pt>
                <c:pt idx="2">
                  <c:v>0.05</c:v>
                </c:pt>
              </c:numCache>
            </c:numRef>
          </c:yVal>
          <c:smooth val="0"/>
        </c:ser>
        <c:ser>
          <c:idx val="4"/>
          <c:order val="4"/>
          <c:spPr>
            <a:ln w="25400"/>
          </c:spPr>
          <c:marker>
            <c:symbol val="none"/>
          </c:marker>
          <c:xVal>
            <c:numRef>
              <c:f>Metric!$M$184:$M$386</c:f>
              <c:numCache>
                <c:formatCode>0.000</c:formatCode>
                <c:ptCount val="203"/>
                <c:pt idx="0">
                  <c:v>0.75</c:v>
                </c:pt>
                <c:pt idx="1">
                  <c:v>0.69053542867248419</c:v>
                </c:pt>
                <c:pt idx="2">
                  <c:v>0.69053542867248419</c:v>
                </c:pt>
                <c:pt idx="3">
                  <c:v>0.61947469682021483</c:v>
                </c:pt>
                <c:pt idx="4">
                  <c:v>0.61947469682021483</c:v>
                </c:pt>
                <c:pt idx="5">
                  <c:v>0.52250782391256578</c:v>
                </c:pt>
                <c:pt idx="6">
                  <c:v>0.52250782391256578</c:v>
                </c:pt>
                <c:pt idx="7">
                  <c:v>0.37595660905217809</c:v>
                </c:pt>
                <c:pt idx="8">
                  <c:v>0.37595660905217809</c:v>
                </c:pt>
                <c:pt idx="9">
                  <c:v>0.1785514837095899</c:v>
                </c:pt>
                <c:pt idx="10">
                  <c:v>0.1785514837095899</c:v>
                </c:pt>
                <c:pt idx="11">
                  <c:v>2.9905795362105074E-2</c:v>
                </c:pt>
                <c:pt idx="12">
                  <c:v>2.9905795362105074E-2</c:v>
                </c:pt>
                <c:pt idx="13">
                  <c:v>2.9905795362105074E-2</c:v>
                </c:pt>
                <c:pt idx="14">
                  <c:v>2.9905795362105074E-2</c:v>
                </c:pt>
                <c:pt idx="15">
                  <c:v>2.9905795362105074E-2</c:v>
                </c:pt>
                <c:pt idx="16">
                  <c:v>2.9905795362105074E-2</c:v>
                </c:pt>
                <c:pt idx="17">
                  <c:v>2.9905795362105074E-2</c:v>
                </c:pt>
                <c:pt idx="18">
                  <c:v>2.9905795362105074E-2</c:v>
                </c:pt>
                <c:pt idx="19">
                  <c:v>2.9905795362105074E-2</c:v>
                </c:pt>
                <c:pt idx="20">
                  <c:v>2.9905795362105074E-2</c:v>
                </c:pt>
                <c:pt idx="21">
                  <c:v>2.9905795362105074E-2</c:v>
                </c:pt>
                <c:pt idx="22">
                  <c:v>2.9905795362105074E-2</c:v>
                </c:pt>
                <c:pt idx="23">
                  <c:v>2.9905795362105074E-2</c:v>
                </c:pt>
                <c:pt idx="24">
                  <c:v>2.9905795362105074E-2</c:v>
                </c:pt>
                <c:pt idx="25">
                  <c:v>2.9905795362105074E-2</c:v>
                </c:pt>
                <c:pt idx="26">
                  <c:v>2.9905795362105074E-2</c:v>
                </c:pt>
                <c:pt idx="27">
                  <c:v>2.9905795362105074E-2</c:v>
                </c:pt>
                <c:pt idx="28">
                  <c:v>2.9905795362105074E-2</c:v>
                </c:pt>
                <c:pt idx="29">
                  <c:v>2.9905795362105074E-2</c:v>
                </c:pt>
                <c:pt idx="30">
                  <c:v>2.9905795362105074E-2</c:v>
                </c:pt>
                <c:pt idx="31">
                  <c:v>2.9905795362105074E-2</c:v>
                </c:pt>
                <c:pt idx="32">
                  <c:v>2.9905795362105074E-2</c:v>
                </c:pt>
                <c:pt idx="33">
                  <c:v>2.9905795362105074E-2</c:v>
                </c:pt>
                <c:pt idx="34">
                  <c:v>2.9905795362105074E-2</c:v>
                </c:pt>
                <c:pt idx="35">
                  <c:v>2.9905795362105074E-2</c:v>
                </c:pt>
                <c:pt idx="36">
                  <c:v>2.9905795362105074E-2</c:v>
                </c:pt>
                <c:pt idx="37">
                  <c:v>2.9905795362105074E-2</c:v>
                </c:pt>
                <c:pt idx="38">
                  <c:v>2.9905795362105074E-2</c:v>
                </c:pt>
                <c:pt idx="39">
                  <c:v>2.9905795362105074E-2</c:v>
                </c:pt>
                <c:pt idx="40">
                  <c:v>2.9905795362105074E-2</c:v>
                </c:pt>
                <c:pt idx="41">
                  <c:v>2.9905795362105074E-2</c:v>
                </c:pt>
                <c:pt idx="42">
                  <c:v>2.9905795362105074E-2</c:v>
                </c:pt>
                <c:pt idx="43">
                  <c:v>2.9905795362105074E-2</c:v>
                </c:pt>
                <c:pt idx="44">
                  <c:v>2.9905795362105074E-2</c:v>
                </c:pt>
                <c:pt idx="45">
                  <c:v>2.9905795362105074E-2</c:v>
                </c:pt>
                <c:pt idx="46">
                  <c:v>2.9905795362105074E-2</c:v>
                </c:pt>
                <c:pt idx="47">
                  <c:v>2.9905795362105074E-2</c:v>
                </c:pt>
                <c:pt idx="48">
                  <c:v>2.9905795362105074E-2</c:v>
                </c:pt>
                <c:pt idx="49">
                  <c:v>2.9905795362105074E-2</c:v>
                </c:pt>
                <c:pt idx="50">
                  <c:v>2.9905795362105074E-2</c:v>
                </c:pt>
                <c:pt idx="51">
                  <c:v>2.9905795362105074E-2</c:v>
                </c:pt>
                <c:pt idx="52">
                  <c:v>2.9905795362105074E-2</c:v>
                </c:pt>
                <c:pt idx="53">
                  <c:v>2.9905795362105074E-2</c:v>
                </c:pt>
                <c:pt idx="54">
                  <c:v>2.9905795362105074E-2</c:v>
                </c:pt>
                <c:pt idx="55">
                  <c:v>2.9905795362105074E-2</c:v>
                </c:pt>
                <c:pt idx="56">
                  <c:v>2.9905795362105074E-2</c:v>
                </c:pt>
                <c:pt idx="57">
                  <c:v>2.9905795362105074E-2</c:v>
                </c:pt>
                <c:pt idx="58">
                  <c:v>2.9905795362105074E-2</c:v>
                </c:pt>
                <c:pt idx="59">
                  <c:v>2.9905795362105074E-2</c:v>
                </c:pt>
                <c:pt idx="60">
                  <c:v>2.9905795362105074E-2</c:v>
                </c:pt>
                <c:pt idx="61">
                  <c:v>2.9905795362105074E-2</c:v>
                </c:pt>
                <c:pt idx="62">
                  <c:v>2.9905795362105074E-2</c:v>
                </c:pt>
                <c:pt idx="63">
                  <c:v>2.9905795362105074E-2</c:v>
                </c:pt>
                <c:pt idx="64">
                  <c:v>2.9905795362105074E-2</c:v>
                </c:pt>
                <c:pt idx="65">
                  <c:v>2.9905795362105074E-2</c:v>
                </c:pt>
                <c:pt idx="66">
                  <c:v>2.9905795362105074E-2</c:v>
                </c:pt>
                <c:pt idx="67">
                  <c:v>2.9905795362105074E-2</c:v>
                </c:pt>
                <c:pt idx="68">
                  <c:v>2.9905795362105074E-2</c:v>
                </c:pt>
                <c:pt idx="69">
                  <c:v>2.9905795362105074E-2</c:v>
                </c:pt>
                <c:pt idx="70">
                  <c:v>2.9905795362105074E-2</c:v>
                </c:pt>
                <c:pt idx="71">
                  <c:v>2.9905795362105074E-2</c:v>
                </c:pt>
                <c:pt idx="72">
                  <c:v>2.9905795362105074E-2</c:v>
                </c:pt>
                <c:pt idx="73">
                  <c:v>2.9905795362105074E-2</c:v>
                </c:pt>
                <c:pt idx="74">
                  <c:v>2.9905795362105074E-2</c:v>
                </c:pt>
                <c:pt idx="75">
                  <c:v>2.9905795362105074E-2</c:v>
                </c:pt>
                <c:pt idx="76">
                  <c:v>2.9905795362105074E-2</c:v>
                </c:pt>
                <c:pt idx="77">
                  <c:v>2.9905795362105074E-2</c:v>
                </c:pt>
                <c:pt idx="78">
                  <c:v>2.9905795362105074E-2</c:v>
                </c:pt>
                <c:pt idx="79">
                  <c:v>2.9905795362105074E-2</c:v>
                </c:pt>
                <c:pt idx="80">
                  <c:v>2.9905795362105074E-2</c:v>
                </c:pt>
                <c:pt idx="81">
                  <c:v>2.9905795362105074E-2</c:v>
                </c:pt>
                <c:pt idx="82">
                  <c:v>2.9905795362105074E-2</c:v>
                </c:pt>
                <c:pt idx="83">
                  <c:v>2.9905795362105074E-2</c:v>
                </c:pt>
                <c:pt idx="84">
                  <c:v>2.9905795362105074E-2</c:v>
                </c:pt>
                <c:pt idx="85">
                  <c:v>2.9905795362105074E-2</c:v>
                </c:pt>
                <c:pt idx="86">
                  <c:v>2.9905795362105074E-2</c:v>
                </c:pt>
                <c:pt idx="87">
                  <c:v>2.9905795362105074E-2</c:v>
                </c:pt>
                <c:pt idx="88">
                  <c:v>2.9905795362105074E-2</c:v>
                </c:pt>
                <c:pt idx="89">
                  <c:v>2.9905795362105074E-2</c:v>
                </c:pt>
                <c:pt idx="90">
                  <c:v>2.9905795362105074E-2</c:v>
                </c:pt>
                <c:pt idx="91">
                  <c:v>2.9905795362105074E-2</c:v>
                </c:pt>
                <c:pt idx="92">
                  <c:v>2.9905795362105074E-2</c:v>
                </c:pt>
                <c:pt idx="93">
                  <c:v>2.9905795362105074E-2</c:v>
                </c:pt>
                <c:pt idx="94">
                  <c:v>2.9905795362105074E-2</c:v>
                </c:pt>
                <c:pt idx="95">
                  <c:v>2.9905795362105074E-2</c:v>
                </c:pt>
                <c:pt idx="96">
                  <c:v>2.9905795362105074E-2</c:v>
                </c:pt>
                <c:pt idx="97">
                  <c:v>2.9905795362105074E-2</c:v>
                </c:pt>
                <c:pt idx="98">
                  <c:v>2.9905795362105074E-2</c:v>
                </c:pt>
                <c:pt idx="99">
                  <c:v>2.9905795362105074E-2</c:v>
                </c:pt>
                <c:pt idx="100">
                  <c:v>2.9905795362105074E-2</c:v>
                </c:pt>
                <c:pt idx="101">
                  <c:v>2.9905795362105074E-2</c:v>
                </c:pt>
                <c:pt idx="102">
                  <c:v>2.9905795362105074E-2</c:v>
                </c:pt>
                <c:pt idx="103">
                  <c:v>2.9905795362105074E-2</c:v>
                </c:pt>
                <c:pt idx="104">
                  <c:v>2.9905795362105074E-2</c:v>
                </c:pt>
                <c:pt idx="105">
                  <c:v>2.9905795362105074E-2</c:v>
                </c:pt>
                <c:pt idx="106">
                  <c:v>2.9905795362105074E-2</c:v>
                </c:pt>
                <c:pt idx="107">
                  <c:v>2.9905795362105074E-2</c:v>
                </c:pt>
                <c:pt idx="108">
                  <c:v>2.9905795362105074E-2</c:v>
                </c:pt>
                <c:pt idx="109">
                  <c:v>2.9905795362105074E-2</c:v>
                </c:pt>
                <c:pt idx="110">
                  <c:v>2.9905795362105074E-2</c:v>
                </c:pt>
                <c:pt idx="111">
                  <c:v>2.9905795362105074E-2</c:v>
                </c:pt>
                <c:pt idx="112">
                  <c:v>2.9905795362105074E-2</c:v>
                </c:pt>
                <c:pt idx="113">
                  <c:v>2.9905795362105074E-2</c:v>
                </c:pt>
                <c:pt idx="114">
                  <c:v>2.9905795362105074E-2</c:v>
                </c:pt>
                <c:pt idx="115">
                  <c:v>2.9905795362105074E-2</c:v>
                </c:pt>
                <c:pt idx="116">
                  <c:v>2.9905795362105074E-2</c:v>
                </c:pt>
                <c:pt idx="117">
                  <c:v>2.9905795362105074E-2</c:v>
                </c:pt>
                <c:pt idx="118">
                  <c:v>2.9905795362105074E-2</c:v>
                </c:pt>
                <c:pt idx="119">
                  <c:v>2.9905795362105074E-2</c:v>
                </c:pt>
                <c:pt idx="120">
                  <c:v>2.9905795362105074E-2</c:v>
                </c:pt>
                <c:pt idx="121">
                  <c:v>2.9905795362105074E-2</c:v>
                </c:pt>
                <c:pt idx="122">
                  <c:v>2.9905795362105074E-2</c:v>
                </c:pt>
                <c:pt idx="123">
                  <c:v>2.9905795362105074E-2</c:v>
                </c:pt>
                <c:pt idx="124">
                  <c:v>2.9905795362105074E-2</c:v>
                </c:pt>
                <c:pt idx="125">
                  <c:v>2.9905795362105074E-2</c:v>
                </c:pt>
                <c:pt idx="126">
                  <c:v>2.9905795362105074E-2</c:v>
                </c:pt>
                <c:pt idx="127">
                  <c:v>2.9905795362105074E-2</c:v>
                </c:pt>
                <c:pt idx="128">
                  <c:v>2.9905795362105074E-2</c:v>
                </c:pt>
                <c:pt idx="129">
                  <c:v>2.9905795362105074E-2</c:v>
                </c:pt>
                <c:pt idx="130">
                  <c:v>2.9905795362105074E-2</c:v>
                </c:pt>
                <c:pt idx="131">
                  <c:v>2.9905795362105074E-2</c:v>
                </c:pt>
                <c:pt idx="132">
                  <c:v>2.9905795362105074E-2</c:v>
                </c:pt>
                <c:pt idx="133">
                  <c:v>2.9905795362105074E-2</c:v>
                </c:pt>
                <c:pt idx="134">
                  <c:v>2.9905795362105074E-2</c:v>
                </c:pt>
                <c:pt idx="135">
                  <c:v>2.9905795362105074E-2</c:v>
                </c:pt>
                <c:pt idx="136">
                  <c:v>2.9905795362105074E-2</c:v>
                </c:pt>
                <c:pt idx="137">
                  <c:v>2.9905795362105074E-2</c:v>
                </c:pt>
                <c:pt idx="138">
                  <c:v>2.9905795362105074E-2</c:v>
                </c:pt>
                <c:pt idx="139">
                  <c:v>2.9905795362105074E-2</c:v>
                </c:pt>
                <c:pt idx="140">
                  <c:v>2.9905795362105074E-2</c:v>
                </c:pt>
                <c:pt idx="141">
                  <c:v>2.9905795362105074E-2</c:v>
                </c:pt>
                <c:pt idx="142">
                  <c:v>2.9905795362105074E-2</c:v>
                </c:pt>
                <c:pt idx="143">
                  <c:v>2.9905795362105074E-2</c:v>
                </c:pt>
                <c:pt idx="144">
                  <c:v>2.9905795362105074E-2</c:v>
                </c:pt>
                <c:pt idx="145">
                  <c:v>2.9905795362105074E-2</c:v>
                </c:pt>
                <c:pt idx="146">
                  <c:v>2.9905795362105074E-2</c:v>
                </c:pt>
                <c:pt idx="147">
                  <c:v>2.9905795362105074E-2</c:v>
                </c:pt>
                <c:pt idx="148">
                  <c:v>2.9905795362105074E-2</c:v>
                </c:pt>
                <c:pt idx="149">
                  <c:v>2.9905795362105074E-2</c:v>
                </c:pt>
                <c:pt idx="150">
                  <c:v>2.9905795362105074E-2</c:v>
                </c:pt>
                <c:pt idx="151">
                  <c:v>2.9905795362105074E-2</c:v>
                </c:pt>
                <c:pt idx="152">
                  <c:v>2.9905795362105074E-2</c:v>
                </c:pt>
                <c:pt idx="153">
                  <c:v>2.9905795362105074E-2</c:v>
                </c:pt>
                <c:pt idx="154">
                  <c:v>2.9905795362105074E-2</c:v>
                </c:pt>
                <c:pt idx="155">
                  <c:v>2.9905795362105074E-2</c:v>
                </c:pt>
                <c:pt idx="156">
                  <c:v>2.9905795362105074E-2</c:v>
                </c:pt>
                <c:pt idx="157">
                  <c:v>2.9905795362105074E-2</c:v>
                </c:pt>
                <c:pt idx="158">
                  <c:v>2.9905795362105074E-2</c:v>
                </c:pt>
                <c:pt idx="159">
                  <c:v>2.9905795362105074E-2</c:v>
                </c:pt>
                <c:pt idx="160">
                  <c:v>2.9905795362105074E-2</c:v>
                </c:pt>
                <c:pt idx="161">
                  <c:v>2.9905795362105074E-2</c:v>
                </c:pt>
                <c:pt idx="162">
                  <c:v>2.9905795362105074E-2</c:v>
                </c:pt>
                <c:pt idx="163">
                  <c:v>2.9905795362105074E-2</c:v>
                </c:pt>
                <c:pt idx="164">
                  <c:v>2.9905795362105074E-2</c:v>
                </c:pt>
                <c:pt idx="165">
                  <c:v>2.9905795362105074E-2</c:v>
                </c:pt>
                <c:pt idx="166">
                  <c:v>2.9905795362105074E-2</c:v>
                </c:pt>
                <c:pt idx="167">
                  <c:v>2.9905795362105074E-2</c:v>
                </c:pt>
                <c:pt idx="168">
                  <c:v>2.9905795362105074E-2</c:v>
                </c:pt>
                <c:pt idx="169">
                  <c:v>2.9905795362105074E-2</c:v>
                </c:pt>
                <c:pt idx="170">
                  <c:v>2.9905795362105074E-2</c:v>
                </c:pt>
                <c:pt idx="171">
                  <c:v>2.9905795362105074E-2</c:v>
                </c:pt>
                <c:pt idx="172">
                  <c:v>2.9905795362105074E-2</c:v>
                </c:pt>
                <c:pt idx="173">
                  <c:v>2.9905795362105074E-2</c:v>
                </c:pt>
                <c:pt idx="174">
                  <c:v>2.9905795362105074E-2</c:v>
                </c:pt>
                <c:pt idx="175">
                  <c:v>2.9905795362105074E-2</c:v>
                </c:pt>
                <c:pt idx="176">
                  <c:v>2.9905795362105074E-2</c:v>
                </c:pt>
                <c:pt idx="177">
                  <c:v>2.9905795362105074E-2</c:v>
                </c:pt>
                <c:pt idx="178">
                  <c:v>2.9905795362105074E-2</c:v>
                </c:pt>
                <c:pt idx="179">
                  <c:v>2.9905795362105074E-2</c:v>
                </c:pt>
                <c:pt idx="180">
                  <c:v>2.9905795362105074E-2</c:v>
                </c:pt>
                <c:pt idx="181">
                  <c:v>2.9905795362105074E-2</c:v>
                </c:pt>
                <c:pt idx="182">
                  <c:v>2.9905795362105074E-2</c:v>
                </c:pt>
                <c:pt idx="183">
                  <c:v>2.9905795362105074E-2</c:v>
                </c:pt>
                <c:pt idx="184">
                  <c:v>2.9905795362105074E-2</c:v>
                </c:pt>
                <c:pt idx="185">
                  <c:v>2.9905795362105074E-2</c:v>
                </c:pt>
                <c:pt idx="186">
                  <c:v>2.9905795362105074E-2</c:v>
                </c:pt>
                <c:pt idx="187">
                  <c:v>2.9905795362105074E-2</c:v>
                </c:pt>
                <c:pt idx="188">
                  <c:v>2.9905795362105074E-2</c:v>
                </c:pt>
                <c:pt idx="189">
                  <c:v>2.9905795362105074E-2</c:v>
                </c:pt>
                <c:pt idx="190">
                  <c:v>2.9905795362105074E-2</c:v>
                </c:pt>
                <c:pt idx="191">
                  <c:v>2.9905795362105074E-2</c:v>
                </c:pt>
                <c:pt idx="192">
                  <c:v>2.9905795362105074E-2</c:v>
                </c:pt>
                <c:pt idx="193">
                  <c:v>2.9905795362105074E-2</c:v>
                </c:pt>
                <c:pt idx="194">
                  <c:v>2.9905795362105074E-2</c:v>
                </c:pt>
                <c:pt idx="195">
                  <c:v>2.9905795362105074E-2</c:v>
                </c:pt>
                <c:pt idx="196">
                  <c:v>2.9905795362105074E-2</c:v>
                </c:pt>
                <c:pt idx="197">
                  <c:v>2.9905795362105074E-2</c:v>
                </c:pt>
                <c:pt idx="198">
                  <c:v>2.9905795362105074E-2</c:v>
                </c:pt>
                <c:pt idx="199">
                  <c:v>2.9905795362105074E-2</c:v>
                </c:pt>
                <c:pt idx="200">
                  <c:v>2.9905795362105074E-2</c:v>
                </c:pt>
                <c:pt idx="201">
                  <c:v>2.9905795362105074E-2</c:v>
                </c:pt>
                <c:pt idx="202">
                  <c:v>2.9905795362105074E-2</c:v>
                </c:pt>
              </c:numCache>
            </c:numRef>
          </c:xVal>
          <c:yVal>
            <c:numRef>
              <c:f>Metric!$O$184:$O$386</c:f>
              <c:numCache>
                <c:formatCode>0.000</c:formatCode>
                <c:ptCount val="203"/>
                <c:pt idx="0">
                  <c:v>0.75</c:v>
                </c:pt>
                <c:pt idx="1">
                  <c:v>0.75</c:v>
                </c:pt>
                <c:pt idx="2">
                  <c:v>0.71432125720349049</c:v>
                </c:pt>
                <c:pt idx="3">
                  <c:v>0.71432125720349049</c:v>
                </c:pt>
                <c:pt idx="4">
                  <c:v>0.67168481809212888</c:v>
                </c:pt>
                <c:pt idx="5">
                  <c:v>0.67168481809212888</c:v>
                </c:pt>
                <c:pt idx="6">
                  <c:v>0.61350469434753951</c:v>
                </c:pt>
                <c:pt idx="7">
                  <c:v>0.61350469434753951</c:v>
                </c:pt>
                <c:pt idx="8">
                  <c:v>0.51488893422195903</c:v>
                </c:pt>
                <c:pt idx="9">
                  <c:v>0.51488893422195903</c:v>
                </c:pt>
                <c:pt idx="10">
                  <c:v>0.23334391938908727</c:v>
                </c:pt>
                <c:pt idx="11">
                  <c:v>0.23334391938908727</c:v>
                </c:pt>
                <c:pt idx="12">
                  <c:v>0.23334391938908727</c:v>
                </c:pt>
                <c:pt idx="13">
                  <c:v>0.23334391938908727</c:v>
                </c:pt>
                <c:pt idx="14">
                  <c:v>0.23334391938908727</c:v>
                </c:pt>
                <c:pt idx="15">
                  <c:v>0.23334391938908727</c:v>
                </c:pt>
                <c:pt idx="16">
                  <c:v>0.23334391938908727</c:v>
                </c:pt>
                <c:pt idx="17">
                  <c:v>0.23334391938908727</c:v>
                </c:pt>
                <c:pt idx="18">
                  <c:v>0.23334391938908727</c:v>
                </c:pt>
                <c:pt idx="19">
                  <c:v>0.23334391938908727</c:v>
                </c:pt>
                <c:pt idx="20">
                  <c:v>0.23334391938908727</c:v>
                </c:pt>
                <c:pt idx="21">
                  <c:v>0.23334391938908727</c:v>
                </c:pt>
                <c:pt idx="22">
                  <c:v>0.23334391938908727</c:v>
                </c:pt>
                <c:pt idx="23">
                  <c:v>0.23334391938908727</c:v>
                </c:pt>
                <c:pt idx="24">
                  <c:v>0.23334391938908727</c:v>
                </c:pt>
                <c:pt idx="25">
                  <c:v>0.23334391938908727</c:v>
                </c:pt>
                <c:pt idx="26">
                  <c:v>0.23334391938908727</c:v>
                </c:pt>
                <c:pt idx="27">
                  <c:v>0.23334391938908727</c:v>
                </c:pt>
                <c:pt idx="28">
                  <c:v>0.23334391938908727</c:v>
                </c:pt>
                <c:pt idx="29">
                  <c:v>0.23334391938908727</c:v>
                </c:pt>
                <c:pt idx="30">
                  <c:v>0.23334391938908727</c:v>
                </c:pt>
                <c:pt idx="31">
                  <c:v>0.23334391938908727</c:v>
                </c:pt>
                <c:pt idx="32">
                  <c:v>0.23334391938908727</c:v>
                </c:pt>
                <c:pt idx="33">
                  <c:v>0.23334391938908727</c:v>
                </c:pt>
                <c:pt idx="34">
                  <c:v>0.23334391938908727</c:v>
                </c:pt>
                <c:pt idx="35">
                  <c:v>0.23334391938908727</c:v>
                </c:pt>
                <c:pt idx="36">
                  <c:v>0.23334391938908727</c:v>
                </c:pt>
                <c:pt idx="37">
                  <c:v>0.23334391938908727</c:v>
                </c:pt>
                <c:pt idx="38">
                  <c:v>0.23334391938908727</c:v>
                </c:pt>
                <c:pt idx="39">
                  <c:v>0.23334391938908727</c:v>
                </c:pt>
                <c:pt idx="40">
                  <c:v>0.23334391938908727</c:v>
                </c:pt>
                <c:pt idx="41">
                  <c:v>0.23334391938908727</c:v>
                </c:pt>
                <c:pt idx="42">
                  <c:v>0.23334391938908727</c:v>
                </c:pt>
                <c:pt idx="43">
                  <c:v>0.23334391938908727</c:v>
                </c:pt>
                <c:pt idx="44">
                  <c:v>0.23334391938908727</c:v>
                </c:pt>
                <c:pt idx="45">
                  <c:v>0.23334391938908727</c:v>
                </c:pt>
                <c:pt idx="46">
                  <c:v>0.23334391938908727</c:v>
                </c:pt>
                <c:pt idx="47">
                  <c:v>0.23334391938908727</c:v>
                </c:pt>
                <c:pt idx="48">
                  <c:v>0.23334391938908727</c:v>
                </c:pt>
                <c:pt idx="49">
                  <c:v>0.23334391938908727</c:v>
                </c:pt>
                <c:pt idx="50">
                  <c:v>0.23334391938908727</c:v>
                </c:pt>
                <c:pt idx="51">
                  <c:v>0.23334391938908727</c:v>
                </c:pt>
                <c:pt idx="52">
                  <c:v>0.23334391938908727</c:v>
                </c:pt>
                <c:pt idx="53">
                  <c:v>0.23334391938908727</c:v>
                </c:pt>
                <c:pt idx="54">
                  <c:v>0.23334391938908727</c:v>
                </c:pt>
                <c:pt idx="55">
                  <c:v>0.23334391938908727</c:v>
                </c:pt>
                <c:pt idx="56">
                  <c:v>0.23334391938908727</c:v>
                </c:pt>
                <c:pt idx="57">
                  <c:v>0.23334391938908727</c:v>
                </c:pt>
                <c:pt idx="58">
                  <c:v>0.23334391938908727</c:v>
                </c:pt>
                <c:pt idx="59">
                  <c:v>0.23334391938908727</c:v>
                </c:pt>
                <c:pt idx="60">
                  <c:v>0.23334391938908727</c:v>
                </c:pt>
                <c:pt idx="61">
                  <c:v>0.23334391938908727</c:v>
                </c:pt>
                <c:pt idx="62">
                  <c:v>0.23334391938908727</c:v>
                </c:pt>
                <c:pt idx="63">
                  <c:v>0.23334391938908727</c:v>
                </c:pt>
                <c:pt idx="64">
                  <c:v>0.23334391938908727</c:v>
                </c:pt>
                <c:pt idx="65">
                  <c:v>0.23334391938908727</c:v>
                </c:pt>
                <c:pt idx="66">
                  <c:v>0.23334391938908727</c:v>
                </c:pt>
                <c:pt idx="67">
                  <c:v>0.23334391938908727</c:v>
                </c:pt>
                <c:pt idx="68">
                  <c:v>0.23334391938908727</c:v>
                </c:pt>
                <c:pt idx="69">
                  <c:v>0.23334391938908727</c:v>
                </c:pt>
                <c:pt idx="70">
                  <c:v>0.23334391938908727</c:v>
                </c:pt>
                <c:pt idx="71">
                  <c:v>0.23334391938908727</c:v>
                </c:pt>
                <c:pt idx="72">
                  <c:v>0.23334391938908727</c:v>
                </c:pt>
                <c:pt idx="73">
                  <c:v>0.23334391938908727</c:v>
                </c:pt>
                <c:pt idx="74">
                  <c:v>0.23334391938908727</c:v>
                </c:pt>
                <c:pt idx="75">
                  <c:v>0.23334391938908727</c:v>
                </c:pt>
                <c:pt idx="76">
                  <c:v>0.23334391938908727</c:v>
                </c:pt>
                <c:pt idx="77">
                  <c:v>0.23334391938908727</c:v>
                </c:pt>
                <c:pt idx="78">
                  <c:v>0.23334391938908727</c:v>
                </c:pt>
                <c:pt idx="79">
                  <c:v>0.23334391938908727</c:v>
                </c:pt>
                <c:pt idx="80">
                  <c:v>0.23334391938908727</c:v>
                </c:pt>
                <c:pt idx="81">
                  <c:v>0.23334391938908727</c:v>
                </c:pt>
                <c:pt idx="82">
                  <c:v>0.23334391938908727</c:v>
                </c:pt>
                <c:pt idx="83">
                  <c:v>0.23334391938908727</c:v>
                </c:pt>
                <c:pt idx="84">
                  <c:v>0.23334391938908727</c:v>
                </c:pt>
                <c:pt idx="85">
                  <c:v>0.23334391938908727</c:v>
                </c:pt>
                <c:pt idx="86">
                  <c:v>0.23334391938908727</c:v>
                </c:pt>
                <c:pt idx="87">
                  <c:v>0.23334391938908727</c:v>
                </c:pt>
                <c:pt idx="88">
                  <c:v>0.23334391938908727</c:v>
                </c:pt>
                <c:pt idx="89">
                  <c:v>0.23334391938908727</c:v>
                </c:pt>
                <c:pt idx="90">
                  <c:v>0.23334391938908727</c:v>
                </c:pt>
                <c:pt idx="91">
                  <c:v>0.23334391938908727</c:v>
                </c:pt>
                <c:pt idx="92">
                  <c:v>0.23334391938908727</c:v>
                </c:pt>
                <c:pt idx="93">
                  <c:v>0.23334391938908727</c:v>
                </c:pt>
                <c:pt idx="94">
                  <c:v>0.23334391938908727</c:v>
                </c:pt>
                <c:pt idx="95">
                  <c:v>0.23334391938908727</c:v>
                </c:pt>
                <c:pt idx="96">
                  <c:v>0.23334391938908727</c:v>
                </c:pt>
                <c:pt idx="97">
                  <c:v>0.23334391938908727</c:v>
                </c:pt>
                <c:pt idx="98">
                  <c:v>0.23334391938908727</c:v>
                </c:pt>
                <c:pt idx="99">
                  <c:v>0.23334391938908727</c:v>
                </c:pt>
                <c:pt idx="100">
                  <c:v>0.23334391938908727</c:v>
                </c:pt>
                <c:pt idx="101">
                  <c:v>0.23334391938908727</c:v>
                </c:pt>
                <c:pt idx="102">
                  <c:v>0.23334391938908727</c:v>
                </c:pt>
                <c:pt idx="103">
                  <c:v>0.23334391938908727</c:v>
                </c:pt>
                <c:pt idx="104">
                  <c:v>0.23334391938908727</c:v>
                </c:pt>
                <c:pt idx="105">
                  <c:v>0.23334391938908727</c:v>
                </c:pt>
                <c:pt idx="106">
                  <c:v>0.23334391938908727</c:v>
                </c:pt>
                <c:pt idx="107">
                  <c:v>0.23334391938908727</c:v>
                </c:pt>
                <c:pt idx="108">
                  <c:v>0.23334391938908727</c:v>
                </c:pt>
                <c:pt idx="109">
                  <c:v>0.23334391938908727</c:v>
                </c:pt>
                <c:pt idx="110">
                  <c:v>0.23334391938908727</c:v>
                </c:pt>
                <c:pt idx="111">
                  <c:v>0.23334391938908727</c:v>
                </c:pt>
                <c:pt idx="112">
                  <c:v>0.23334391938908727</c:v>
                </c:pt>
                <c:pt idx="113">
                  <c:v>0.23334391938908727</c:v>
                </c:pt>
                <c:pt idx="114">
                  <c:v>0.23334391938908727</c:v>
                </c:pt>
                <c:pt idx="115">
                  <c:v>0.23334391938908727</c:v>
                </c:pt>
                <c:pt idx="116">
                  <c:v>0.23334391938908727</c:v>
                </c:pt>
                <c:pt idx="117">
                  <c:v>0.23334391938908727</c:v>
                </c:pt>
                <c:pt idx="118">
                  <c:v>0.23334391938908727</c:v>
                </c:pt>
                <c:pt idx="119">
                  <c:v>0.23334391938908727</c:v>
                </c:pt>
                <c:pt idx="120">
                  <c:v>0.23334391938908727</c:v>
                </c:pt>
                <c:pt idx="121">
                  <c:v>0.23334391938908727</c:v>
                </c:pt>
                <c:pt idx="122">
                  <c:v>0.23334391938908727</c:v>
                </c:pt>
                <c:pt idx="123">
                  <c:v>0.23334391938908727</c:v>
                </c:pt>
                <c:pt idx="124">
                  <c:v>0.23334391938908727</c:v>
                </c:pt>
                <c:pt idx="125">
                  <c:v>0.23334391938908727</c:v>
                </c:pt>
                <c:pt idx="126">
                  <c:v>0.23334391938908727</c:v>
                </c:pt>
                <c:pt idx="127">
                  <c:v>0.23334391938908727</c:v>
                </c:pt>
                <c:pt idx="128">
                  <c:v>0.23334391938908727</c:v>
                </c:pt>
                <c:pt idx="129">
                  <c:v>0.23334391938908727</c:v>
                </c:pt>
                <c:pt idx="130">
                  <c:v>0.23334391938908727</c:v>
                </c:pt>
                <c:pt idx="131">
                  <c:v>0.23334391938908727</c:v>
                </c:pt>
                <c:pt idx="132">
                  <c:v>0.23334391938908727</c:v>
                </c:pt>
                <c:pt idx="133">
                  <c:v>0.23334391938908727</c:v>
                </c:pt>
                <c:pt idx="134">
                  <c:v>0.23334391938908727</c:v>
                </c:pt>
                <c:pt idx="135">
                  <c:v>0.23334391938908727</c:v>
                </c:pt>
                <c:pt idx="136">
                  <c:v>0.23334391938908727</c:v>
                </c:pt>
                <c:pt idx="137">
                  <c:v>0.23334391938908727</c:v>
                </c:pt>
                <c:pt idx="138">
                  <c:v>0.23334391938908727</c:v>
                </c:pt>
                <c:pt idx="139">
                  <c:v>0.23334391938908727</c:v>
                </c:pt>
                <c:pt idx="140">
                  <c:v>0.23334391938908727</c:v>
                </c:pt>
                <c:pt idx="141">
                  <c:v>0.23334391938908727</c:v>
                </c:pt>
                <c:pt idx="142">
                  <c:v>0.23334391938908727</c:v>
                </c:pt>
                <c:pt idx="143">
                  <c:v>0.23334391938908727</c:v>
                </c:pt>
                <c:pt idx="144">
                  <c:v>0.23334391938908727</c:v>
                </c:pt>
                <c:pt idx="145">
                  <c:v>0.23334391938908727</c:v>
                </c:pt>
                <c:pt idx="146">
                  <c:v>0.23334391938908727</c:v>
                </c:pt>
                <c:pt idx="147">
                  <c:v>0.23334391938908727</c:v>
                </c:pt>
                <c:pt idx="148">
                  <c:v>0.23334391938908727</c:v>
                </c:pt>
                <c:pt idx="149">
                  <c:v>0.23334391938908727</c:v>
                </c:pt>
                <c:pt idx="150">
                  <c:v>0.23334391938908727</c:v>
                </c:pt>
                <c:pt idx="151">
                  <c:v>0.23334391938908727</c:v>
                </c:pt>
                <c:pt idx="152">
                  <c:v>0.23334391938908727</c:v>
                </c:pt>
                <c:pt idx="153">
                  <c:v>0.23334391938908727</c:v>
                </c:pt>
                <c:pt idx="154">
                  <c:v>0.23334391938908727</c:v>
                </c:pt>
                <c:pt idx="155">
                  <c:v>0.23334391938908727</c:v>
                </c:pt>
                <c:pt idx="156">
                  <c:v>0.23334391938908727</c:v>
                </c:pt>
                <c:pt idx="157">
                  <c:v>0.23334391938908727</c:v>
                </c:pt>
                <c:pt idx="158">
                  <c:v>0.23334391938908727</c:v>
                </c:pt>
                <c:pt idx="159">
                  <c:v>0.23334391938908727</c:v>
                </c:pt>
                <c:pt idx="160">
                  <c:v>0.23334391938908727</c:v>
                </c:pt>
                <c:pt idx="161">
                  <c:v>0.23334391938908727</c:v>
                </c:pt>
                <c:pt idx="162">
                  <c:v>0.23334391938908727</c:v>
                </c:pt>
                <c:pt idx="163">
                  <c:v>0.23334391938908727</c:v>
                </c:pt>
                <c:pt idx="164">
                  <c:v>0.23334391938908727</c:v>
                </c:pt>
                <c:pt idx="165">
                  <c:v>0.23334391938908727</c:v>
                </c:pt>
                <c:pt idx="166">
                  <c:v>0.23334391938908727</c:v>
                </c:pt>
                <c:pt idx="167">
                  <c:v>0.23334391938908727</c:v>
                </c:pt>
                <c:pt idx="168">
                  <c:v>0.23334391938908727</c:v>
                </c:pt>
                <c:pt idx="169">
                  <c:v>0.23334391938908727</c:v>
                </c:pt>
                <c:pt idx="170">
                  <c:v>0.23334391938908727</c:v>
                </c:pt>
                <c:pt idx="171">
                  <c:v>0.23334391938908727</c:v>
                </c:pt>
                <c:pt idx="172">
                  <c:v>0.23334391938908727</c:v>
                </c:pt>
                <c:pt idx="173">
                  <c:v>0.23334391938908727</c:v>
                </c:pt>
                <c:pt idx="174">
                  <c:v>0.23334391938908727</c:v>
                </c:pt>
                <c:pt idx="175">
                  <c:v>0.23334391938908727</c:v>
                </c:pt>
                <c:pt idx="176">
                  <c:v>0.23334391938908727</c:v>
                </c:pt>
                <c:pt idx="177">
                  <c:v>0.23334391938908727</c:v>
                </c:pt>
                <c:pt idx="178">
                  <c:v>0.23334391938908727</c:v>
                </c:pt>
                <c:pt idx="179">
                  <c:v>0.23334391938908727</c:v>
                </c:pt>
                <c:pt idx="180">
                  <c:v>0.23334391938908727</c:v>
                </c:pt>
                <c:pt idx="181">
                  <c:v>0.23334391938908727</c:v>
                </c:pt>
                <c:pt idx="182">
                  <c:v>0.23334391938908727</c:v>
                </c:pt>
                <c:pt idx="183">
                  <c:v>0.23334391938908727</c:v>
                </c:pt>
                <c:pt idx="184">
                  <c:v>0.23334391938908727</c:v>
                </c:pt>
                <c:pt idx="185">
                  <c:v>0.23334391938908727</c:v>
                </c:pt>
                <c:pt idx="186">
                  <c:v>0.23334391938908727</c:v>
                </c:pt>
                <c:pt idx="187">
                  <c:v>0.23334391938908727</c:v>
                </c:pt>
                <c:pt idx="188">
                  <c:v>0.23334391938908727</c:v>
                </c:pt>
                <c:pt idx="189">
                  <c:v>0.23334391938908727</c:v>
                </c:pt>
                <c:pt idx="190">
                  <c:v>0.23334391938908727</c:v>
                </c:pt>
                <c:pt idx="191">
                  <c:v>0.23334391938908727</c:v>
                </c:pt>
                <c:pt idx="192">
                  <c:v>0.23334391938908727</c:v>
                </c:pt>
                <c:pt idx="193">
                  <c:v>0.23334391938908727</c:v>
                </c:pt>
                <c:pt idx="194">
                  <c:v>0.23334391938908727</c:v>
                </c:pt>
                <c:pt idx="195">
                  <c:v>0.23334391938908727</c:v>
                </c:pt>
                <c:pt idx="196">
                  <c:v>0.23334391938908727</c:v>
                </c:pt>
                <c:pt idx="197">
                  <c:v>0.23334391938908727</c:v>
                </c:pt>
                <c:pt idx="198">
                  <c:v>0.23334391938908727</c:v>
                </c:pt>
                <c:pt idx="199">
                  <c:v>0.23334391938908727</c:v>
                </c:pt>
                <c:pt idx="200">
                  <c:v>0.23334391938908727</c:v>
                </c:pt>
                <c:pt idx="201">
                  <c:v>0.23334391938908727</c:v>
                </c:pt>
                <c:pt idx="202">
                  <c:v>2.9905795362105074E-2</c:v>
                </c:pt>
              </c:numCache>
            </c:numRef>
          </c:yVal>
          <c:smooth val="0"/>
        </c:ser>
        <c:ser>
          <c:idx val="5"/>
          <c:order val="5"/>
          <c:spPr>
            <a:ln w="19050"/>
          </c:spPr>
          <c:marker>
            <c:symbol val="none"/>
          </c:marker>
          <c:xVal>
            <c:numRef>
              <c:f>Metric!$T$62:$T$63</c:f>
              <c:numCache>
                <c:formatCode>0.000</c:formatCode>
                <c:ptCount val="2"/>
                <c:pt idx="0">
                  <c:v>0.36</c:v>
                </c:pt>
                <c:pt idx="1">
                  <c:v>0.36</c:v>
                </c:pt>
              </c:numCache>
            </c:numRef>
          </c:xVal>
          <c:yVal>
            <c:numRef>
              <c:f>Metric!$U$62:$U$63</c:f>
              <c:numCache>
                <c:formatCode>0.000</c:formatCode>
                <c:ptCount val="2"/>
                <c:pt idx="0" formatCode="General">
                  <c:v>0</c:v>
                </c:pt>
                <c:pt idx="1">
                  <c:v>0.36</c:v>
                </c:pt>
              </c:numCache>
            </c:numRef>
          </c:yVal>
          <c:smooth val="0"/>
        </c:ser>
        <c:ser>
          <c:idx val="6"/>
          <c:order val="6"/>
          <c:spPr>
            <a:ln w="19050"/>
          </c:spPr>
          <c:marker>
            <c:symbol val="none"/>
          </c:marker>
          <c:xVal>
            <c:numRef>
              <c:f>Metric!$V$62:$V$63</c:f>
              <c:numCache>
                <c:formatCode>0.000</c:formatCode>
                <c:ptCount val="2"/>
                <c:pt idx="0">
                  <c:v>0.75</c:v>
                </c:pt>
                <c:pt idx="1">
                  <c:v>0.75</c:v>
                </c:pt>
              </c:numCache>
            </c:numRef>
          </c:xVal>
          <c:yVal>
            <c:numRef>
              <c:f>Metric!$W$62:$W$63</c:f>
              <c:numCache>
                <c:formatCode>0.000</c:formatCode>
                <c:ptCount val="2"/>
                <c:pt idx="0" formatCode="General">
                  <c:v>0</c:v>
                </c:pt>
                <c:pt idx="1">
                  <c:v>0.75</c:v>
                </c:pt>
              </c:numCache>
            </c:numRef>
          </c:yVal>
          <c:smooth val="0"/>
        </c:ser>
        <c:ser>
          <c:idx val="7"/>
          <c:order val="7"/>
          <c:spPr>
            <a:ln w="19050"/>
          </c:spPr>
          <c:marker>
            <c:symbol val="none"/>
          </c:marker>
          <c:xVal>
            <c:numRef>
              <c:f>Metric!$X$62:$X$63</c:f>
              <c:numCache>
                <c:formatCode>0.000</c:formatCode>
                <c:ptCount val="2"/>
                <c:pt idx="0">
                  <c:v>0.05</c:v>
                </c:pt>
                <c:pt idx="1">
                  <c:v>0.05</c:v>
                </c:pt>
              </c:numCache>
            </c:numRef>
          </c:xVal>
          <c:yVal>
            <c:numRef>
              <c:f>Metric!$Y$62:$Y$63</c:f>
              <c:numCache>
                <c:formatCode>0.000</c:formatCode>
                <c:ptCount val="2"/>
                <c:pt idx="0" formatCode="General">
                  <c:v>0</c:v>
                </c:pt>
                <c:pt idx="1">
                  <c:v>0.05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7494784"/>
        <c:axId val="37496704"/>
      </c:scatterChart>
      <c:valAx>
        <c:axId val="37494784"/>
        <c:scaling>
          <c:orientation val="minMax"/>
          <c:max val="1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 sz="1400"/>
                </a:pPr>
                <a:r>
                  <a:rPr lang="en-US" sz="1400"/>
                  <a:t>X</a:t>
                </a:r>
              </a:p>
            </c:rich>
          </c:tx>
          <c:layout/>
          <c:overlay val="0"/>
        </c:title>
        <c:numFmt formatCode="0.0" sourceLinked="0"/>
        <c:majorTickMark val="out"/>
        <c:minorTickMark val="none"/>
        <c:tickLblPos val="nextTo"/>
        <c:crossAx val="37496704"/>
        <c:crosses val="autoZero"/>
        <c:crossBetween val="midCat"/>
        <c:majorUnit val="0.2"/>
      </c:valAx>
      <c:valAx>
        <c:axId val="37496704"/>
        <c:scaling>
          <c:orientation val="minMax"/>
          <c:max val="1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en-US" sz="1400"/>
                  <a:t>Y</a:t>
                </a:r>
              </a:p>
            </c:rich>
          </c:tx>
          <c:layout/>
          <c:overlay val="0"/>
        </c:title>
        <c:numFmt formatCode="0.0" sourceLinked="0"/>
        <c:majorTickMark val="out"/>
        <c:minorTickMark val="none"/>
        <c:tickLblPos val="nextTo"/>
        <c:crossAx val="37494784"/>
        <c:crosses val="autoZero"/>
        <c:crossBetween val="midCat"/>
        <c:majorUnit val="0.2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168088</xdr:colOff>
      <xdr:row>19</xdr:row>
      <xdr:rowOff>158003</xdr:rowOff>
    </xdr:from>
    <xdr:to>
      <xdr:col>10</xdr:col>
      <xdr:colOff>425824</xdr:colOff>
      <xdr:row>43</xdr:row>
      <xdr:rowOff>120463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168088</xdr:colOff>
      <xdr:row>19</xdr:row>
      <xdr:rowOff>158003</xdr:rowOff>
    </xdr:from>
    <xdr:to>
      <xdr:col>10</xdr:col>
      <xdr:colOff>425824</xdr:colOff>
      <xdr:row>43</xdr:row>
      <xdr:rowOff>120463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checalc.com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checalc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HG400"/>
  <sheetViews>
    <sheetView showGridLines="0" tabSelected="1" zoomScale="85" zoomScaleNormal="85" zoomScaleSheetLayoutView="100" workbookViewId="0">
      <selection activeCell="C6" sqref="C6"/>
    </sheetView>
  </sheetViews>
  <sheetFormatPr defaultRowHeight="15" x14ac:dyDescent="0.25"/>
  <cols>
    <col min="1" max="1" width="2.7109375" style="12" customWidth="1"/>
    <col min="5" max="5" width="9.85546875" bestFit="1" customWidth="1"/>
    <col min="12" max="12" width="4.28515625" customWidth="1"/>
    <col min="14" max="14" width="30" bestFit="1" customWidth="1"/>
    <col min="15" max="76" width="9.140625" customWidth="1"/>
    <col min="77" max="77" width="9.7109375" customWidth="1"/>
    <col min="78" max="146" width="9.140625" customWidth="1"/>
    <col min="147" max="147" width="10" customWidth="1"/>
    <col min="148" max="151" width="9.140625" customWidth="1"/>
    <col min="152" max="152" width="9.7109375" customWidth="1"/>
    <col min="153" max="204" width="9.140625" customWidth="1"/>
  </cols>
  <sheetData>
    <row r="1" spans="1:28" x14ac:dyDescent="0.25">
      <c r="A1" s="1"/>
      <c r="B1" s="2"/>
      <c r="C1" s="2"/>
      <c r="D1" s="2"/>
      <c r="E1" s="2"/>
      <c r="F1" s="2"/>
      <c r="G1" s="2"/>
      <c r="H1" s="2"/>
      <c r="M1" s="42"/>
      <c r="N1" s="42"/>
      <c r="O1" s="75" t="s">
        <v>35</v>
      </c>
      <c r="P1" s="75"/>
      <c r="Q1" s="75"/>
      <c r="R1" s="75"/>
      <c r="S1" s="75" t="s">
        <v>36</v>
      </c>
      <c r="T1" s="75"/>
      <c r="U1" s="75"/>
      <c r="V1" s="75"/>
      <c r="W1" s="42"/>
      <c r="X1" s="42"/>
      <c r="Y1" s="56"/>
    </row>
    <row r="2" spans="1:28" ht="18.75" x14ac:dyDescent="0.25">
      <c r="A2" s="3"/>
      <c r="B2" s="74" t="s">
        <v>74</v>
      </c>
      <c r="C2" s="74"/>
      <c r="D2" s="74"/>
      <c r="E2" s="74"/>
      <c r="F2" s="74"/>
      <c r="G2" s="74"/>
      <c r="H2" s="74"/>
      <c r="I2" s="74"/>
      <c r="J2" s="74"/>
      <c r="K2" s="74"/>
      <c r="M2" s="42"/>
      <c r="N2" s="42" t="s">
        <v>10</v>
      </c>
      <c r="O2" s="43" t="s">
        <v>8</v>
      </c>
      <c r="P2" s="43" t="s">
        <v>6</v>
      </c>
      <c r="Q2" s="43" t="s">
        <v>7</v>
      </c>
      <c r="R2" s="43" t="s">
        <v>37</v>
      </c>
      <c r="S2" s="43" t="s">
        <v>8</v>
      </c>
      <c r="T2" s="43" t="s">
        <v>6</v>
      </c>
      <c r="U2" s="43" t="s">
        <v>7</v>
      </c>
      <c r="V2" s="43" t="s">
        <v>37</v>
      </c>
      <c r="W2" s="42" t="s">
        <v>11</v>
      </c>
      <c r="X2" s="42" t="s">
        <v>12</v>
      </c>
      <c r="Y2" s="56"/>
    </row>
    <row r="3" spans="1:28" ht="15" customHeight="1" x14ac:dyDescent="0.25">
      <c r="A3" s="5"/>
      <c r="B3" s="6" t="s">
        <v>0</v>
      </c>
      <c r="C3" s="7"/>
      <c r="D3" s="7"/>
      <c r="E3" s="7"/>
      <c r="I3" s="8" t="s">
        <v>2</v>
      </c>
      <c r="J3" s="21">
        <v>41866</v>
      </c>
      <c r="K3" s="22"/>
      <c r="L3" s="53"/>
      <c r="M3" s="43">
        <v>1</v>
      </c>
      <c r="N3" s="44" t="s">
        <v>13</v>
      </c>
      <c r="O3" s="44">
        <v>17.543900000000001</v>
      </c>
      <c r="P3" s="44">
        <v>3166.38</v>
      </c>
      <c r="Q3" s="44">
        <v>-80.150000000000006</v>
      </c>
      <c r="R3" s="44">
        <v>218.5</v>
      </c>
      <c r="S3" s="44">
        <v>18.303599999999999</v>
      </c>
      <c r="T3" s="44">
        <v>3816.44</v>
      </c>
      <c r="U3" s="44">
        <v>-46.13</v>
      </c>
      <c r="V3" s="44">
        <v>56</v>
      </c>
      <c r="W3" s="44">
        <v>906.52560000000005</v>
      </c>
      <c r="X3" s="44">
        <v>1396.6397999999999</v>
      </c>
      <c r="Y3" s="57" t="b">
        <f>IF(AND(ISNUMBER(O3),ISNUMBER(P3),ISNUMBER(Q3),ISNUMBER(S3),ISNUMBER(T3),ISNUMBER(U3)),TRUE,FALSE)</f>
        <v>1</v>
      </c>
    </row>
    <row r="4" spans="1:28" ht="15" customHeight="1" x14ac:dyDescent="0.25">
      <c r="A4" s="5"/>
      <c r="B4" s="9" t="s">
        <v>1</v>
      </c>
      <c r="C4" s="7"/>
      <c r="D4" s="7"/>
      <c r="E4" s="7"/>
      <c r="I4" s="8" t="s">
        <v>4</v>
      </c>
      <c r="J4" s="19" t="s">
        <v>5</v>
      </c>
      <c r="K4" s="20"/>
      <c r="L4" s="54"/>
      <c r="M4" s="40">
        <v>2</v>
      </c>
      <c r="N4" s="41" t="s">
        <v>14</v>
      </c>
      <c r="O4" s="41">
        <v>16.651299999999999</v>
      </c>
      <c r="P4" s="41">
        <v>2940.46</v>
      </c>
      <c r="Q4" s="41">
        <v>-35.93</v>
      </c>
      <c r="R4" s="41">
        <v>209</v>
      </c>
      <c r="S4" s="41">
        <v>15.9732</v>
      </c>
      <c r="T4" s="41">
        <v>2696.79</v>
      </c>
      <c r="U4" s="41">
        <v>-46.16</v>
      </c>
      <c r="V4" s="41">
        <v>239</v>
      </c>
      <c r="W4" s="41">
        <v>116.11709999999999</v>
      </c>
      <c r="X4" s="41">
        <v>-506.8519</v>
      </c>
      <c r="Y4" s="58" t="b">
        <f t="shared" ref="Y4:Y52" si="0">IF(AND(ISNUMBER(O4),ISNUMBER(P4),ISNUMBER(Q4),ISNUMBER(S4),ISNUMBER(T4),ISNUMBER(U4)),TRUE,FALSE)</f>
        <v>1</v>
      </c>
      <c r="AB4" s="17"/>
    </row>
    <row r="5" spans="1:28" ht="15" customHeight="1" x14ac:dyDescent="0.25">
      <c r="A5" s="5"/>
      <c r="B5" s="7"/>
      <c r="C5" s="7"/>
      <c r="D5" s="7"/>
      <c r="E5" s="7"/>
      <c r="L5" s="17"/>
      <c r="M5" s="24">
        <v>3</v>
      </c>
      <c r="N5" s="23" t="s">
        <v>15</v>
      </c>
      <c r="O5" s="23">
        <v>16.651299999999999</v>
      </c>
      <c r="P5" s="23">
        <v>2940.46</v>
      </c>
      <c r="Q5" s="23">
        <v>-35.93</v>
      </c>
      <c r="R5" s="23">
        <v>209</v>
      </c>
      <c r="S5" s="23">
        <v>18.587499999999999</v>
      </c>
      <c r="T5" s="23">
        <v>3626.55</v>
      </c>
      <c r="U5" s="23">
        <v>-34.29</v>
      </c>
      <c r="V5" s="23">
        <v>118</v>
      </c>
      <c r="W5" s="23">
        <v>-114.40470000000001</v>
      </c>
      <c r="X5" s="23">
        <v>545.29420000000005</v>
      </c>
      <c r="Y5" s="58" t="b">
        <f t="shared" si="0"/>
        <v>1</v>
      </c>
    </row>
    <row r="6" spans="1:28" ht="15" customHeight="1" x14ac:dyDescent="0.25">
      <c r="A6" s="5"/>
      <c r="B6" s="10" t="s">
        <v>3</v>
      </c>
      <c r="C6" s="11"/>
      <c r="D6" s="4"/>
      <c r="E6" s="4"/>
      <c r="L6" s="17"/>
      <c r="M6" s="24">
        <v>4</v>
      </c>
      <c r="N6" s="23" t="s">
        <v>16</v>
      </c>
      <c r="O6" s="23">
        <v>16.651299999999999</v>
      </c>
      <c r="P6" s="23">
        <v>2940.46</v>
      </c>
      <c r="Q6" s="23">
        <v>-35.93</v>
      </c>
      <c r="R6" s="23">
        <v>209</v>
      </c>
      <c r="S6" s="23">
        <v>18.303599999999999</v>
      </c>
      <c r="T6" s="23">
        <v>3816.44</v>
      </c>
      <c r="U6" s="23">
        <v>-46.13</v>
      </c>
      <c r="V6" s="23">
        <v>56</v>
      </c>
      <c r="W6" s="23">
        <v>344.33460000000002</v>
      </c>
      <c r="X6" s="23">
        <v>1482.2132999999999</v>
      </c>
      <c r="Y6" s="58" t="b">
        <f t="shared" si="0"/>
        <v>1</v>
      </c>
    </row>
    <row r="7" spans="1:28" x14ac:dyDescent="0.25">
      <c r="L7" s="17"/>
      <c r="M7" s="24">
        <v>5</v>
      </c>
      <c r="N7" s="23" t="s">
        <v>17</v>
      </c>
      <c r="O7" s="23">
        <v>16.651299999999999</v>
      </c>
      <c r="P7" s="23">
        <v>2940.46</v>
      </c>
      <c r="Q7" s="23">
        <v>-35.93</v>
      </c>
      <c r="R7" s="23">
        <v>209</v>
      </c>
      <c r="S7" s="23">
        <v>16.0137</v>
      </c>
      <c r="T7" s="23">
        <v>3096.52</v>
      </c>
      <c r="U7" s="23">
        <v>-53.67</v>
      </c>
      <c r="V7" s="23">
        <v>316</v>
      </c>
      <c r="W7" s="23">
        <v>809.1</v>
      </c>
      <c r="X7" s="23">
        <v>-345.07</v>
      </c>
      <c r="Y7" s="58" t="b">
        <f t="shared" si="0"/>
        <v>1</v>
      </c>
    </row>
    <row r="8" spans="1:28" x14ac:dyDescent="0.25">
      <c r="B8" s="13" t="s">
        <v>56</v>
      </c>
      <c r="C8" s="15"/>
      <c r="D8" s="15"/>
      <c r="E8" s="15"/>
      <c r="F8" s="17"/>
      <c r="G8" s="26">
        <v>15</v>
      </c>
      <c r="I8" s="13" t="s">
        <v>73</v>
      </c>
      <c r="J8" s="15"/>
      <c r="K8" s="15"/>
      <c r="L8" s="17"/>
      <c r="M8" s="24">
        <v>6</v>
      </c>
      <c r="N8" s="23" t="s">
        <v>41</v>
      </c>
      <c r="O8" s="23">
        <v>16.651299999999999</v>
      </c>
      <c r="P8" s="23">
        <v>2940.46</v>
      </c>
      <c r="Q8" s="23">
        <v>-35.93</v>
      </c>
      <c r="R8" s="23">
        <v>209</v>
      </c>
      <c r="S8" s="23">
        <v>18.692900000000002</v>
      </c>
      <c r="T8" s="23">
        <v>3640.2</v>
      </c>
      <c r="U8" s="23">
        <v>-53.54</v>
      </c>
      <c r="V8" s="23">
        <v>220</v>
      </c>
      <c r="W8" s="23">
        <v>548.02800000000002</v>
      </c>
      <c r="X8" s="23">
        <v>113.562</v>
      </c>
      <c r="Y8" s="58" t="b">
        <f t="shared" si="0"/>
        <v>1</v>
      </c>
    </row>
    <row r="9" spans="1:28" x14ac:dyDescent="0.25">
      <c r="B9" t="s">
        <v>53</v>
      </c>
      <c r="F9" s="30" t="str">
        <f>IF(O55,VLOOKUP($G$8,$M$3:$X$52,2),O56)</f>
        <v>Ethanol + Water</v>
      </c>
      <c r="I9" t="s">
        <v>76</v>
      </c>
      <c r="J9" s="14" t="s">
        <v>9</v>
      </c>
      <c r="K9" s="31">
        <v>20</v>
      </c>
      <c r="L9" s="55"/>
      <c r="M9" s="24">
        <v>7</v>
      </c>
      <c r="N9" s="23" t="s">
        <v>18</v>
      </c>
      <c r="O9" s="23">
        <v>16.651299999999999</v>
      </c>
      <c r="P9" s="23">
        <v>2940.46</v>
      </c>
      <c r="Q9" s="23">
        <v>-35.93</v>
      </c>
      <c r="R9" s="23">
        <v>209</v>
      </c>
      <c r="S9" s="23">
        <v>15.836600000000001</v>
      </c>
      <c r="T9" s="23">
        <v>2697.55</v>
      </c>
      <c r="U9" s="23">
        <v>-48.78</v>
      </c>
      <c r="V9" s="23">
        <v>370</v>
      </c>
      <c r="W9" s="23">
        <v>956.23</v>
      </c>
      <c r="X9" s="23">
        <v>374.78</v>
      </c>
      <c r="Y9" s="58" t="b">
        <f t="shared" si="0"/>
        <v>1</v>
      </c>
    </row>
    <row r="10" spans="1:28" x14ac:dyDescent="0.25">
      <c r="B10" s="27" t="s">
        <v>52</v>
      </c>
      <c r="F10">
        <v>1</v>
      </c>
      <c r="G10">
        <v>2</v>
      </c>
      <c r="I10" t="s">
        <v>69</v>
      </c>
      <c r="K10" s="50">
        <v>1.5</v>
      </c>
      <c r="L10" s="55"/>
      <c r="M10" s="24">
        <v>8</v>
      </c>
      <c r="N10" s="23" t="s">
        <v>19</v>
      </c>
      <c r="O10" s="23">
        <v>16.287400000000002</v>
      </c>
      <c r="P10" s="23">
        <v>2945.47</v>
      </c>
      <c r="Q10" s="23">
        <v>-49.15</v>
      </c>
      <c r="R10" s="23">
        <v>173</v>
      </c>
      <c r="S10" s="23">
        <v>18.303599999999999</v>
      </c>
      <c r="T10" s="23">
        <v>3816.44</v>
      </c>
      <c r="U10" s="23">
        <v>-46.13</v>
      </c>
      <c r="V10" s="23">
        <v>56</v>
      </c>
      <c r="W10" s="23">
        <v>328.86</v>
      </c>
      <c r="X10" s="23">
        <v>1689.3</v>
      </c>
      <c r="Y10" s="58" t="b">
        <f t="shared" si="0"/>
        <v>1</v>
      </c>
    </row>
    <row r="11" spans="1:28" x14ac:dyDescent="0.25">
      <c r="B11" t="s">
        <v>8</v>
      </c>
      <c r="F11" s="28">
        <f>IF(O55,VLOOKUP($G$8,$M$3:$X$52,3),"")</f>
        <v>18.911899999999999</v>
      </c>
      <c r="G11" s="28">
        <f>IF(O55,VLOOKUP($G$8,$M$3:$X$52,7),"")</f>
        <v>18.303599999999999</v>
      </c>
      <c r="I11" t="s">
        <v>68</v>
      </c>
      <c r="K11" s="50">
        <v>1.2</v>
      </c>
      <c r="L11" s="17"/>
      <c r="M11" s="24">
        <v>9</v>
      </c>
      <c r="N11" s="23" t="s">
        <v>20</v>
      </c>
      <c r="O11" s="23">
        <v>15.9008</v>
      </c>
      <c r="P11" s="23">
        <v>2788.51</v>
      </c>
      <c r="Q11" s="23">
        <v>-52.36</v>
      </c>
      <c r="R11" s="23">
        <v>259</v>
      </c>
      <c r="S11" s="23">
        <v>16.0137</v>
      </c>
      <c r="T11" s="23">
        <v>3096.52</v>
      </c>
      <c r="U11" s="23">
        <v>-53.67</v>
      </c>
      <c r="V11" s="23">
        <v>316</v>
      </c>
      <c r="W11" s="23">
        <v>794.40700000000004</v>
      </c>
      <c r="X11" s="23">
        <v>-550.89</v>
      </c>
      <c r="Y11" s="58" t="b">
        <f t="shared" si="0"/>
        <v>1</v>
      </c>
    </row>
    <row r="12" spans="1:28" x14ac:dyDescent="0.25">
      <c r="B12" t="s">
        <v>6</v>
      </c>
      <c r="F12" s="28">
        <f>IF(O55,VLOOKUP($G$8,$M$3:$X$52,4),"")</f>
        <v>3803.98</v>
      </c>
      <c r="G12" s="28">
        <f>IF(O55,VLOOKUP($G$8,$M$3:$X$52,8),"")</f>
        <v>3816.44</v>
      </c>
      <c r="I12" s="27" t="s">
        <v>64</v>
      </c>
      <c r="L12" s="55"/>
      <c r="M12" s="24">
        <v>10</v>
      </c>
      <c r="N12" s="23" t="s">
        <v>39</v>
      </c>
      <c r="O12" s="23">
        <v>15.8742</v>
      </c>
      <c r="P12" s="23">
        <v>2808.19</v>
      </c>
      <c r="Q12" s="23">
        <v>-45.99</v>
      </c>
      <c r="R12" s="23">
        <v>276</v>
      </c>
      <c r="S12" s="23">
        <v>15.9008</v>
      </c>
      <c r="T12" s="23">
        <v>2788.51</v>
      </c>
      <c r="U12" s="23">
        <v>-52.36</v>
      </c>
      <c r="V12" s="23">
        <v>259</v>
      </c>
      <c r="W12" s="23">
        <v>7.0458999999999996</v>
      </c>
      <c r="X12" s="23">
        <v>59.6233</v>
      </c>
      <c r="Y12" s="58" t="b">
        <f t="shared" si="0"/>
        <v>1</v>
      </c>
    </row>
    <row r="13" spans="1:28" x14ac:dyDescent="0.25">
      <c r="B13" t="s">
        <v>7</v>
      </c>
      <c r="F13" s="28">
        <f>IF(O55,VLOOKUP($G$8,$M$3:$X$52,5),"")</f>
        <v>-41.68</v>
      </c>
      <c r="G13" s="28">
        <f>IF(O55,VLOOKUP($G$8,$M$3:$X$52,9),"")</f>
        <v>-46.13</v>
      </c>
      <c r="I13" t="s">
        <v>65</v>
      </c>
      <c r="K13" s="50">
        <v>0.36</v>
      </c>
      <c r="L13" s="55"/>
      <c r="M13" s="24">
        <v>11</v>
      </c>
      <c r="N13" s="23" t="s">
        <v>21</v>
      </c>
      <c r="O13" s="23">
        <v>15.9732</v>
      </c>
      <c r="P13" s="23">
        <v>2696.79</v>
      </c>
      <c r="Q13" s="23">
        <v>-46.16</v>
      </c>
      <c r="R13" s="23">
        <v>239</v>
      </c>
      <c r="S13" s="23">
        <v>18.587499999999999</v>
      </c>
      <c r="T13" s="23">
        <v>3626.55</v>
      </c>
      <c r="U13" s="23">
        <v>-34.29</v>
      </c>
      <c r="V13" s="23">
        <v>118</v>
      </c>
      <c r="W13" s="23">
        <v>-361.7944</v>
      </c>
      <c r="X13" s="23">
        <v>1694.0241000000001</v>
      </c>
      <c r="Y13" s="58" t="b">
        <f t="shared" si="0"/>
        <v>1</v>
      </c>
    </row>
    <row r="14" spans="1:28" ht="17.25" x14ac:dyDescent="0.25">
      <c r="B14" t="s">
        <v>58</v>
      </c>
      <c r="E14" t="s">
        <v>54</v>
      </c>
      <c r="F14" s="29">
        <f>IF(O55,VLOOKUP($G$8,$M$3:$X$52,6),"")</f>
        <v>167</v>
      </c>
      <c r="G14" s="29">
        <f>IF(O55,VLOOKUP($G$8,$M$3:$X$52,10),"")</f>
        <v>56</v>
      </c>
      <c r="I14" t="s">
        <v>66</v>
      </c>
      <c r="K14" s="50">
        <v>0.75</v>
      </c>
      <c r="L14" s="55"/>
      <c r="M14" s="24">
        <v>12</v>
      </c>
      <c r="N14" s="23" t="s">
        <v>22</v>
      </c>
      <c r="O14" s="23">
        <v>16.302900000000001</v>
      </c>
      <c r="P14" s="23">
        <v>2622.44</v>
      </c>
      <c r="Q14" s="23">
        <v>-41.7</v>
      </c>
      <c r="R14" s="23">
        <v>193</v>
      </c>
      <c r="S14" s="23">
        <v>18.587499999999999</v>
      </c>
      <c r="T14" s="23">
        <v>3626.55</v>
      </c>
      <c r="U14" s="23">
        <v>-34.29</v>
      </c>
      <c r="V14" s="23">
        <v>118</v>
      </c>
      <c r="W14" s="23">
        <v>-243.98699999999999</v>
      </c>
      <c r="X14" s="23">
        <v>1902.66</v>
      </c>
      <c r="Y14" s="58" t="b">
        <f t="shared" si="0"/>
        <v>1</v>
      </c>
    </row>
    <row r="15" spans="1:28" x14ac:dyDescent="0.25">
      <c r="B15" t="s">
        <v>57</v>
      </c>
      <c r="E15" t="s">
        <v>55</v>
      </c>
      <c r="F15" s="28">
        <f>IF(O55,VLOOKUP($G$8,$M$3:$X$52,11),"")</f>
        <v>325.07569999999998</v>
      </c>
      <c r="G15" s="28">
        <f>IF(O55,VLOOKUP($G$8,$M$3:$X$52,12),"")</f>
        <v>953.27919999999995</v>
      </c>
      <c r="I15" t="s">
        <v>67</v>
      </c>
      <c r="K15" s="50">
        <v>0.05</v>
      </c>
      <c r="L15" s="17"/>
      <c r="M15" s="24">
        <v>13</v>
      </c>
      <c r="N15" s="23" t="s">
        <v>42</v>
      </c>
      <c r="O15" s="23">
        <v>16.302900000000001</v>
      </c>
      <c r="P15" s="23">
        <v>2622.44</v>
      </c>
      <c r="Q15" s="23">
        <v>-41.7</v>
      </c>
      <c r="R15" s="23">
        <v>193</v>
      </c>
      <c r="S15" s="23">
        <v>16.151599999999998</v>
      </c>
      <c r="T15" s="23">
        <v>2790.5</v>
      </c>
      <c r="U15" s="23">
        <v>-57.15</v>
      </c>
      <c r="V15" s="23">
        <v>286</v>
      </c>
      <c r="W15" s="23">
        <v>-174.54900000000001</v>
      </c>
      <c r="X15" s="23">
        <v>-212.107</v>
      </c>
      <c r="Y15" s="58" t="b">
        <f t="shared" si="0"/>
        <v>1</v>
      </c>
    </row>
    <row r="16" spans="1:28" x14ac:dyDescent="0.25">
      <c r="B16" s="33" t="str">
        <f>R62</f>
        <v/>
      </c>
      <c r="G16" s="49"/>
      <c r="L16" s="17"/>
      <c r="M16" s="24">
        <v>14</v>
      </c>
      <c r="N16" s="23" t="s">
        <v>23</v>
      </c>
      <c r="O16" s="23">
        <v>18.911899999999999</v>
      </c>
      <c r="P16" s="23">
        <v>3803.98</v>
      </c>
      <c r="Q16" s="23">
        <v>-41.68</v>
      </c>
      <c r="R16" s="23">
        <v>167</v>
      </c>
      <c r="S16" s="23">
        <v>15.9008</v>
      </c>
      <c r="T16" s="23">
        <v>2788.51</v>
      </c>
      <c r="U16" s="23">
        <v>-52.36</v>
      </c>
      <c r="V16" s="23">
        <v>259</v>
      </c>
      <c r="W16" s="23">
        <v>1264.4318000000001</v>
      </c>
      <c r="X16" s="23">
        <v>266.61180000000002</v>
      </c>
      <c r="Y16" s="58" t="b">
        <f t="shared" si="0"/>
        <v>1</v>
      </c>
    </row>
    <row r="17" spans="2:25" x14ac:dyDescent="0.25">
      <c r="B17" s="13" t="s">
        <v>71</v>
      </c>
      <c r="C17" s="13"/>
      <c r="D17" s="15"/>
      <c r="E17" s="15"/>
      <c r="G17" s="46"/>
      <c r="L17" s="17"/>
      <c r="M17" s="24">
        <v>15</v>
      </c>
      <c r="N17" s="23" t="s">
        <v>24</v>
      </c>
      <c r="O17" s="23">
        <v>18.911899999999999</v>
      </c>
      <c r="P17" s="23">
        <v>3803.98</v>
      </c>
      <c r="Q17" s="23">
        <v>-41.68</v>
      </c>
      <c r="R17" s="23">
        <v>167</v>
      </c>
      <c r="S17" s="23">
        <v>18.303599999999999</v>
      </c>
      <c r="T17" s="23">
        <v>3816.44</v>
      </c>
      <c r="U17" s="23">
        <v>-46.13</v>
      </c>
      <c r="V17" s="23">
        <v>56</v>
      </c>
      <c r="W17" s="23">
        <v>325.07569999999998</v>
      </c>
      <c r="X17" s="23">
        <v>953.27919999999995</v>
      </c>
      <c r="Y17" s="58" t="b">
        <f t="shared" si="0"/>
        <v>1</v>
      </c>
    </row>
    <row r="18" spans="2:25" x14ac:dyDescent="0.25">
      <c r="B18" t="s">
        <v>72</v>
      </c>
      <c r="C18" s="14"/>
      <c r="E18" s="51">
        <f>I171</f>
        <v>4</v>
      </c>
      <c r="G18" s="49"/>
      <c r="L18" s="32"/>
      <c r="M18" s="24">
        <v>16</v>
      </c>
      <c r="N18" s="23" t="s">
        <v>43</v>
      </c>
      <c r="O18" s="23">
        <v>16.151599999999998</v>
      </c>
      <c r="P18" s="23">
        <v>2790.5</v>
      </c>
      <c r="Q18" s="23">
        <v>-57.15</v>
      </c>
      <c r="R18" s="23">
        <v>286</v>
      </c>
      <c r="S18" s="23">
        <v>18.911899999999999</v>
      </c>
      <c r="T18" s="23">
        <v>3803.98</v>
      </c>
      <c r="U18" s="23">
        <v>-41.68</v>
      </c>
      <c r="V18" s="23">
        <v>167</v>
      </c>
      <c r="W18" s="23">
        <v>58.886899999999997</v>
      </c>
      <c r="X18" s="23">
        <v>570.03489999999999</v>
      </c>
      <c r="Y18" s="58" t="b">
        <f t="shared" si="0"/>
        <v>1</v>
      </c>
    </row>
    <row r="19" spans="2:25" x14ac:dyDescent="0.25">
      <c r="B19" t="s">
        <v>70</v>
      </c>
      <c r="C19" s="14"/>
      <c r="E19" s="51">
        <f>I172</f>
        <v>5.8648180939939971</v>
      </c>
      <c r="G19" s="49"/>
      <c r="L19" s="32"/>
      <c r="M19" s="24">
        <v>17</v>
      </c>
      <c r="N19" s="23" t="s">
        <v>44</v>
      </c>
      <c r="O19" s="23">
        <v>16.151599999999998</v>
      </c>
      <c r="P19" s="23">
        <v>2790.5</v>
      </c>
      <c r="Q19" s="23">
        <v>-57.15</v>
      </c>
      <c r="R19" s="23">
        <v>286</v>
      </c>
      <c r="S19" s="23">
        <v>18.303599999999999</v>
      </c>
      <c r="T19" s="23">
        <v>3816.44</v>
      </c>
      <c r="U19" s="23">
        <v>-46.13</v>
      </c>
      <c r="V19" s="23">
        <v>56</v>
      </c>
      <c r="W19" s="23">
        <v>1147.4000000000001</v>
      </c>
      <c r="X19" s="23">
        <v>2084</v>
      </c>
      <c r="Y19" s="58" t="b">
        <f t="shared" si="0"/>
        <v>1</v>
      </c>
    </row>
    <row r="20" spans="2:25" x14ac:dyDescent="0.25">
      <c r="H20" s="17"/>
      <c r="M20" s="24">
        <v>18</v>
      </c>
      <c r="N20" s="23" t="s">
        <v>46</v>
      </c>
      <c r="O20" s="23">
        <v>16.151599999999998</v>
      </c>
      <c r="P20" s="23">
        <v>2790.5</v>
      </c>
      <c r="Q20" s="23">
        <v>-57.15</v>
      </c>
      <c r="R20" s="23">
        <v>286</v>
      </c>
      <c r="S20" s="23">
        <v>16.808</v>
      </c>
      <c r="T20" s="23">
        <v>3405.57</v>
      </c>
      <c r="U20" s="23">
        <v>-56.34</v>
      </c>
      <c r="V20" s="23">
        <v>171</v>
      </c>
      <c r="W20" s="23">
        <v>-997.89300000000003</v>
      </c>
      <c r="X20" s="23">
        <v>2738.13</v>
      </c>
      <c r="Y20" s="58" t="b">
        <f t="shared" si="0"/>
        <v>1</v>
      </c>
    </row>
    <row r="21" spans="2:25" x14ac:dyDescent="0.25">
      <c r="M21" s="24">
        <v>19</v>
      </c>
      <c r="N21" s="23" t="s">
        <v>25</v>
      </c>
      <c r="O21" s="23">
        <v>18.587499999999999</v>
      </c>
      <c r="P21" s="23">
        <v>3626.55</v>
      </c>
      <c r="Q21" s="23">
        <v>-34.29</v>
      </c>
      <c r="R21" s="23">
        <v>118</v>
      </c>
      <c r="S21" s="23">
        <v>15.9008</v>
      </c>
      <c r="T21" s="23">
        <v>2788.51</v>
      </c>
      <c r="U21" s="23">
        <v>-52.36</v>
      </c>
      <c r="V21" s="23">
        <v>259</v>
      </c>
      <c r="W21" s="23">
        <v>1666.441</v>
      </c>
      <c r="X21" s="23">
        <v>227.21260000000001</v>
      </c>
      <c r="Y21" s="58" t="b">
        <f t="shared" si="0"/>
        <v>1</v>
      </c>
    </row>
    <row r="22" spans="2:25" x14ac:dyDescent="0.25">
      <c r="M22" s="24">
        <v>20</v>
      </c>
      <c r="N22" s="23" t="s">
        <v>45</v>
      </c>
      <c r="O22" s="23">
        <v>18.587499999999999</v>
      </c>
      <c r="P22" s="23">
        <v>3626.55</v>
      </c>
      <c r="Q22" s="23">
        <v>-34.29</v>
      </c>
      <c r="R22" s="23">
        <v>118</v>
      </c>
      <c r="S22" s="23">
        <v>16.151599999999998</v>
      </c>
      <c r="T22" s="23">
        <v>2790.5</v>
      </c>
      <c r="U22" s="23">
        <v>-57.15</v>
      </c>
      <c r="V22" s="23">
        <v>286</v>
      </c>
      <c r="W22" s="23">
        <v>982.26890000000003</v>
      </c>
      <c r="X22" s="23">
        <v>-172.93170000000001</v>
      </c>
      <c r="Y22" s="58" t="b">
        <f t="shared" si="0"/>
        <v>1</v>
      </c>
    </row>
    <row r="23" spans="2:25" x14ac:dyDescent="0.25">
      <c r="M23" s="24">
        <v>21</v>
      </c>
      <c r="N23" s="23" t="s">
        <v>26</v>
      </c>
      <c r="O23" s="23">
        <v>18.587499999999999</v>
      </c>
      <c r="P23" s="23">
        <v>3626.55</v>
      </c>
      <c r="Q23" s="23">
        <v>-34.29</v>
      </c>
      <c r="R23" s="23">
        <v>118</v>
      </c>
      <c r="S23" s="23">
        <v>18.303599999999999</v>
      </c>
      <c r="T23" s="23">
        <v>3816.44</v>
      </c>
      <c r="U23" s="23">
        <v>-46.13</v>
      </c>
      <c r="V23" s="23">
        <v>56</v>
      </c>
      <c r="W23" s="23">
        <v>82.9876</v>
      </c>
      <c r="X23" s="23">
        <v>520.64580000000001</v>
      </c>
      <c r="Y23" s="58" t="b">
        <f t="shared" si="0"/>
        <v>1</v>
      </c>
    </row>
    <row r="24" spans="2:25" x14ac:dyDescent="0.25">
      <c r="M24" s="24">
        <v>22</v>
      </c>
      <c r="N24" s="23" t="s">
        <v>47</v>
      </c>
      <c r="O24" s="23">
        <v>18.587499999999999</v>
      </c>
      <c r="P24" s="23">
        <v>3626.55</v>
      </c>
      <c r="Q24" s="23">
        <v>-34.29</v>
      </c>
      <c r="R24" s="23">
        <v>118</v>
      </c>
      <c r="S24" s="23">
        <v>18.692900000000002</v>
      </c>
      <c r="T24" s="23">
        <v>3640.2</v>
      </c>
      <c r="U24" s="23">
        <v>-53.54</v>
      </c>
      <c r="V24" s="23">
        <v>220</v>
      </c>
      <c r="W24" s="23">
        <v>-38.412399999999998</v>
      </c>
      <c r="X24" s="23">
        <v>176.31800000000001</v>
      </c>
      <c r="Y24" s="58" t="b">
        <f t="shared" si="0"/>
        <v>1</v>
      </c>
    </row>
    <row r="25" spans="2:25" x14ac:dyDescent="0.25">
      <c r="M25" s="24">
        <v>23</v>
      </c>
      <c r="N25" s="23" t="s">
        <v>27</v>
      </c>
      <c r="O25" s="23">
        <v>18.587499999999999</v>
      </c>
      <c r="P25" s="23">
        <v>3626.55</v>
      </c>
      <c r="Q25" s="23">
        <v>-34.29</v>
      </c>
      <c r="R25" s="23">
        <v>118</v>
      </c>
      <c r="S25" s="23">
        <v>16.287400000000002</v>
      </c>
      <c r="T25" s="23">
        <v>2945.47</v>
      </c>
      <c r="U25" s="23">
        <v>-49.15</v>
      </c>
      <c r="V25" s="23">
        <v>173</v>
      </c>
      <c r="W25" s="23">
        <v>667.303</v>
      </c>
      <c r="X25" s="23">
        <v>42.576700000000002</v>
      </c>
      <c r="Y25" s="58" t="b">
        <f t="shared" si="0"/>
        <v>1</v>
      </c>
    </row>
    <row r="26" spans="2:25" x14ac:dyDescent="0.25">
      <c r="M26" s="24">
        <v>24</v>
      </c>
      <c r="N26" s="23" t="s">
        <v>28</v>
      </c>
      <c r="O26" s="23">
        <v>18.587499999999999</v>
      </c>
      <c r="P26" s="23">
        <v>3626.55</v>
      </c>
      <c r="Q26" s="23">
        <v>-34.29</v>
      </c>
      <c r="R26" s="23">
        <v>118</v>
      </c>
      <c r="S26" s="23">
        <v>16.0137</v>
      </c>
      <c r="T26" s="23">
        <v>3096.52</v>
      </c>
      <c r="U26" s="23">
        <v>-53.67</v>
      </c>
      <c r="V26" s="23">
        <v>316</v>
      </c>
      <c r="W26" s="23">
        <v>1753.94</v>
      </c>
      <c r="X26" s="23">
        <v>307.37</v>
      </c>
      <c r="Y26" s="58" t="b">
        <f t="shared" si="0"/>
        <v>1</v>
      </c>
    </row>
    <row r="27" spans="2:25" x14ac:dyDescent="0.25">
      <c r="M27" s="24">
        <v>25</v>
      </c>
      <c r="N27" s="23" t="s">
        <v>48</v>
      </c>
      <c r="O27" s="23">
        <v>16.1295</v>
      </c>
      <c r="P27" s="23">
        <v>2601.92</v>
      </c>
      <c r="Q27" s="23">
        <v>-56.15</v>
      </c>
      <c r="R27" s="23">
        <v>228</v>
      </c>
      <c r="S27" s="23">
        <v>18.587499999999999</v>
      </c>
      <c r="T27" s="23">
        <v>3626.55</v>
      </c>
      <c r="U27" s="23">
        <v>-34.29</v>
      </c>
      <c r="V27" s="23">
        <v>118</v>
      </c>
      <c r="W27" s="23">
        <v>-93.89</v>
      </c>
      <c r="X27" s="23">
        <v>847.4348</v>
      </c>
      <c r="Y27" s="58" t="b">
        <f t="shared" si="0"/>
        <v>1</v>
      </c>
    </row>
    <row r="28" spans="2:25" x14ac:dyDescent="0.25">
      <c r="M28" s="24">
        <v>26</v>
      </c>
      <c r="N28" s="23" t="s">
        <v>49</v>
      </c>
      <c r="O28" s="23">
        <v>16.1295</v>
      </c>
      <c r="P28" s="23">
        <v>2601.92</v>
      </c>
      <c r="Q28" s="23">
        <v>-56.15</v>
      </c>
      <c r="R28" s="23">
        <v>228</v>
      </c>
      <c r="S28" s="23">
        <v>16.151599999999998</v>
      </c>
      <c r="T28" s="23">
        <v>2790.5</v>
      </c>
      <c r="U28" s="23">
        <v>-57.15</v>
      </c>
      <c r="V28" s="23">
        <v>286</v>
      </c>
      <c r="W28" s="23">
        <v>37.587699999999998</v>
      </c>
      <c r="X28" s="23">
        <v>-40.9238</v>
      </c>
      <c r="Y28" s="58" t="b">
        <f t="shared" si="0"/>
        <v>1</v>
      </c>
    </row>
    <row r="29" spans="2:25" x14ac:dyDescent="0.25">
      <c r="M29" s="24">
        <v>27</v>
      </c>
      <c r="N29" s="23" t="s">
        <v>50</v>
      </c>
      <c r="O29" s="23">
        <v>16.1295</v>
      </c>
      <c r="P29" s="23">
        <v>2601.92</v>
      </c>
      <c r="Q29" s="23">
        <v>-56.15</v>
      </c>
      <c r="R29" s="23">
        <v>228</v>
      </c>
      <c r="S29" s="23">
        <v>16.808</v>
      </c>
      <c r="T29" s="23">
        <v>3405.57</v>
      </c>
      <c r="U29" s="23">
        <v>-56.34</v>
      </c>
      <c r="V29" s="23">
        <v>171</v>
      </c>
      <c r="W29" s="23">
        <v>-208.93</v>
      </c>
      <c r="X29" s="23">
        <v>269.70699999999999</v>
      </c>
      <c r="Y29" s="58" t="b">
        <f t="shared" si="0"/>
        <v>1</v>
      </c>
    </row>
    <row r="30" spans="2:25" x14ac:dyDescent="0.25">
      <c r="M30" s="24">
        <v>28</v>
      </c>
      <c r="N30" s="23" t="s">
        <v>51</v>
      </c>
      <c r="O30" s="23">
        <v>16.1295</v>
      </c>
      <c r="P30" s="23">
        <v>2601.92</v>
      </c>
      <c r="Q30" s="23">
        <v>-56.15</v>
      </c>
      <c r="R30" s="23">
        <v>228</v>
      </c>
      <c r="S30" s="23">
        <v>18.303599999999999</v>
      </c>
      <c r="T30" s="23">
        <v>3816.44</v>
      </c>
      <c r="U30" s="23">
        <v>-46.13</v>
      </c>
      <c r="V30" s="23">
        <v>56</v>
      </c>
      <c r="W30" s="23">
        <v>887.37</v>
      </c>
      <c r="X30" s="23">
        <v>1966.7</v>
      </c>
      <c r="Y30" s="58" t="b">
        <f t="shared" si="0"/>
        <v>1</v>
      </c>
    </row>
    <row r="31" spans="2:25" x14ac:dyDescent="0.25">
      <c r="M31" s="24">
        <v>29</v>
      </c>
      <c r="N31" s="23" t="s">
        <v>29</v>
      </c>
      <c r="O31" s="23">
        <v>15.836600000000001</v>
      </c>
      <c r="P31" s="23">
        <v>2697.55</v>
      </c>
      <c r="Q31" s="23">
        <v>-48.78</v>
      </c>
      <c r="R31" s="23">
        <v>370</v>
      </c>
      <c r="S31" s="23">
        <v>18.911899999999999</v>
      </c>
      <c r="T31" s="23">
        <v>3803.98</v>
      </c>
      <c r="U31" s="23">
        <v>-41.68</v>
      </c>
      <c r="V31" s="23">
        <v>167</v>
      </c>
      <c r="W31" s="23">
        <v>320.36110000000002</v>
      </c>
      <c r="X31" s="23">
        <v>2189.2896000000001</v>
      </c>
      <c r="Y31" s="58" t="b">
        <f t="shared" si="0"/>
        <v>1</v>
      </c>
    </row>
    <row r="32" spans="2:25" x14ac:dyDescent="0.25">
      <c r="M32" s="24">
        <v>30</v>
      </c>
      <c r="N32" s="23" t="s">
        <v>40</v>
      </c>
      <c r="O32" s="23">
        <v>16.1069</v>
      </c>
      <c r="P32" s="23">
        <v>2768.38</v>
      </c>
      <c r="Q32" s="23">
        <v>-46.9</v>
      </c>
      <c r="R32" s="23">
        <v>224</v>
      </c>
      <c r="S32" s="23">
        <v>18.303599999999999</v>
      </c>
      <c r="T32" s="23">
        <v>3816.44</v>
      </c>
      <c r="U32" s="23">
        <v>-46.13</v>
      </c>
      <c r="V32" s="23">
        <v>56</v>
      </c>
      <c r="W32" s="23">
        <v>1475.2583</v>
      </c>
      <c r="X32" s="23">
        <v>1844.7926</v>
      </c>
      <c r="Y32" s="58" t="b">
        <f t="shared" si="0"/>
        <v>1</v>
      </c>
    </row>
    <row r="33" spans="1:25" x14ac:dyDescent="0.25">
      <c r="B33" s="30"/>
      <c r="J33" s="34"/>
      <c r="M33" s="24">
        <v>31</v>
      </c>
      <c r="N33" s="23" t="s">
        <v>38</v>
      </c>
      <c r="O33" s="23">
        <v>18.303599999999999</v>
      </c>
      <c r="P33" s="23">
        <v>3816.44</v>
      </c>
      <c r="Q33" s="23">
        <v>-46.13</v>
      </c>
      <c r="R33" s="23">
        <v>56</v>
      </c>
      <c r="S33" s="23">
        <v>16.808</v>
      </c>
      <c r="T33" s="23">
        <v>3405.57</v>
      </c>
      <c r="U33" s="23">
        <v>-56.34</v>
      </c>
      <c r="V33" s="23">
        <v>171</v>
      </c>
      <c r="W33" s="23">
        <v>813.1</v>
      </c>
      <c r="X33" s="23">
        <v>-180.84</v>
      </c>
      <c r="Y33" s="58" t="b">
        <f t="shared" si="0"/>
        <v>1</v>
      </c>
    </row>
    <row r="34" spans="1:25" x14ac:dyDescent="0.25"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24">
        <v>32</v>
      </c>
      <c r="N34" s="23" t="s">
        <v>30</v>
      </c>
      <c r="O34" s="23">
        <v>18.303599999999999</v>
      </c>
      <c r="P34" s="23">
        <v>3816.44</v>
      </c>
      <c r="Q34" s="23">
        <v>-46.13</v>
      </c>
      <c r="R34" s="23">
        <v>56</v>
      </c>
      <c r="S34" s="23">
        <v>17.216000000000001</v>
      </c>
      <c r="T34" s="23">
        <v>3137.02</v>
      </c>
      <c r="U34" s="23">
        <v>-94.43</v>
      </c>
      <c r="V34" s="23">
        <v>274</v>
      </c>
      <c r="W34" s="23">
        <v>1549.66</v>
      </c>
      <c r="X34" s="23">
        <v>2050.2568999999999</v>
      </c>
      <c r="Y34" s="58" t="b">
        <f t="shared" si="0"/>
        <v>1</v>
      </c>
    </row>
    <row r="35" spans="1:25" x14ac:dyDescent="0.25">
      <c r="B35" s="46"/>
      <c r="C35" s="34"/>
      <c r="D35" s="34"/>
      <c r="E35" s="34"/>
      <c r="F35" s="34"/>
      <c r="G35" s="46"/>
      <c r="H35" s="34"/>
      <c r="I35" s="34"/>
      <c r="J35" s="34"/>
      <c r="K35" s="34"/>
      <c r="L35" s="34"/>
      <c r="M35" s="24">
        <v>33</v>
      </c>
      <c r="N35" s="23" t="s">
        <v>31</v>
      </c>
      <c r="O35" s="23">
        <v>18.303599999999999</v>
      </c>
      <c r="P35" s="23">
        <v>3816.44</v>
      </c>
      <c r="Q35" s="23">
        <v>-46.13</v>
      </c>
      <c r="R35" s="23">
        <v>56</v>
      </c>
      <c r="S35" s="23">
        <v>16.0137</v>
      </c>
      <c r="T35" s="23">
        <v>3096.52</v>
      </c>
      <c r="U35" s="23">
        <v>-53.67</v>
      </c>
      <c r="V35" s="23">
        <v>316</v>
      </c>
      <c r="W35" s="23">
        <v>13433</v>
      </c>
      <c r="X35" s="23">
        <v>3708.3</v>
      </c>
      <c r="Y35" s="58" t="b">
        <f t="shared" si="0"/>
        <v>1</v>
      </c>
    </row>
    <row r="36" spans="1:25" x14ac:dyDescent="0.25"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24">
        <v>34</v>
      </c>
      <c r="N36" s="23" t="s">
        <v>32</v>
      </c>
      <c r="O36" s="23">
        <v>18.303599999999999</v>
      </c>
      <c r="P36" s="23">
        <v>3816.44</v>
      </c>
      <c r="Q36" s="23">
        <v>-46.13</v>
      </c>
      <c r="R36" s="23">
        <v>56</v>
      </c>
      <c r="S36" s="23">
        <v>16.2364</v>
      </c>
      <c r="T36" s="23">
        <v>3171.35</v>
      </c>
      <c r="U36" s="23">
        <v>-71.150000000000006</v>
      </c>
      <c r="V36" s="23">
        <v>253</v>
      </c>
      <c r="W36" s="23">
        <v>1713.5</v>
      </c>
      <c r="X36" s="23">
        <v>-1341.7</v>
      </c>
      <c r="Y36" s="58" t="b">
        <f t="shared" si="0"/>
        <v>1</v>
      </c>
    </row>
    <row r="37" spans="1:25" x14ac:dyDescent="0.25">
      <c r="B37" s="25"/>
      <c r="C37" s="25"/>
      <c r="D37" s="34"/>
      <c r="E37" s="34"/>
      <c r="F37" s="34"/>
      <c r="G37" s="25"/>
      <c r="H37" s="25"/>
      <c r="I37" s="34"/>
      <c r="J37" s="34"/>
      <c r="K37" s="34"/>
      <c r="L37" s="34"/>
      <c r="M37" s="24">
        <v>35</v>
      </c>
      <c r="N37" s="23" t="s">
        <v>33</v>
      </c>
      <c r="O37" s="23">
        <v>18.303599999999999</v>
      </c>
      <c r="P37" s="23">
        <v>3816.44</v>
      </c>
      <c r="Q37" s="23">
        <v>-46.13</v>
      </c>
      <c r="R37" s="23">
        <v>56</v>
      </c>
      <c r="S37" s="23">
        <v>16.091000000000001</v>
      </c>
      <c r="T37" s="23">
        <v>3095.13</v>
      </c>
      <c r="U37" s="23">
        <v>-61.15</v>
      </c>
      <c r="V37" s="23">
        <v>254</v>
      </c>
      <c r="W37" s="23">
        <v>951.702</v>
      </c>
      <c r="X37" s="23">
        <v>1143.8499999999999</v>
      </c>
      <c r="Y37" s="58" t="b">
        <f t="shared" si="0"/>
        <v>1</v>
      </c>
    </row>
    <row r="38" spans="1:25" x14ac:dyDescent="0.25">
      <c r="B38" s="34"/>
      <c r="C38" s="34"/>
      <c r="D38" s="47"/>
      <c r="E38" s="34"/>
      <c r="F38" s="34"/>
      <c r="G38" s="34"/>
      <c r="H38" s="34"/>
      <c r="I38" s="47"/>
      <c r="J38" s="34"/>
      <c r="K38" s="34"/>
      <c r="L38" s="34"/>
      <c r="M38" s="24">
        <v>36</v>
      </c>
      <c r="N38" s="23" t="s">
        <v>34</v>
      </c>
      <c r="O38" s="23">
        <v>18.303599999999999</v>
      </c>
      <c r="P38" s="23">
        <v>3816.44</v>
      </c>
      <c r="Q38" s="23">
        <v>-46.13</v>
      </c>
      <c r="R38" s="23">
        <v>56</v>
      </c>
      <c r="S38" s="23">
        <v>15.7165</v>
      </c>
      <c r="T38" s="23">
        <v>2893.66</v>
      </c>
      <c r="U38" s="23">
        <v>-70.75</v>
      </c>
      <c r="V38" s="23">
        <v>371</v>
      </c>
      <c r="W38" s="23">
        <v>2561.13</v>
      </c>
      <c r="X38" s="23">
        <v>1874.96</v>
      </c>
      <c r="Y38" s="58" t="b">
        <f t="shared" si="0"/>
        <v>1</v>
      </c>
    </row>
    <row r="39" spans="1:25" x14ac:dyDescent="0.25">
      <c r="B39" s="37"/>
      <c r="C39" s="37"/>
      <c r="D39" s="48"/>
      <c r="E39" s="34"/>
      <c r="F39" s="34"/>
      <c r="G39" s="37"/>
      <c r="H39" s="37"/>
      <c r="I39" s="48"/>
      <c r="J39" s="34"/>
      <c r="K39" s="34"/>
      <c r="L39" s="34"/>
      <c r="M39" s="24">
        <v>37</v>
      </c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58" t="b">
        <f t="shared" si="0"/>
        <v>0</v>
      </c>
    </row>
    <row r="40" spans="1:25" x14ac:dyDescent="0.25">
      <c r="F40" s="34"/>
      <c r="G40" s="37"/>
      <c r="H40" s="37"/>
      <c r="I40" s="48"/>
      <c r="J40" s="34"/>
      <c r="K40" s="34"/>
      <c r="L40" s="34"/>
      <c r="M40" s="24">
        <v>38</v>
      </c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58" t="b">
        <f t="shared" si="0"/>
        <v>0</v>
      </c>
    </row>
    <row r="41" spans="1:25" x14ac:dyDescent="0.25">
      <c r="F41" s="34"/>
      <c r="G41" s="37"/>
      <c r="H41" s="37"/>
      <c r="I41" s="48"/>
      <c r="J41" s="34"/>
      <c r="K41" s="34"/>
      <c r="L41" s="34"/>
      <c r="M41" s="24">
        <v>39</v>
      </c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58" t="b">
        <f t="shared" si="0"/>
        <v>0</v>
      </c>
    </row>
    <row r="42" spans="1:25" x14ac:dyDescent="0.25">
      <c r="F42" s="34"/>
      <c r="G42" s="37"/>
      <c r="H42" s="37"/>
      <c r="I42" s="48"/>
      <c r="J42" s="34"/>
      <c r="K42" s="34"/>
      <c r="L42" s="34"/>
      <c r="M42" s="24">
        <v>40</v>
      </c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58" t="b">
        <f t="shared" si="0"/>
        <v>0</v>
      </c>
    </row>
    <row r="43" spans="1:25" x14ac:dyDescent="0.25">
      <c r="F43" s="34"/>
      <c r="G43" s="37"/>
      <c r="H43" s="37"/>
      <c r="I43" s="48"/>
      <c r="J43" s="34"/>
      <c r="K43" s="34"/>
      <c r="L43" s="34"/>
      <c r="M43" s="24">
        <v>41</v>
      </c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58" t="b">
        <f t="shared" si="0"/>
        <v>0</v>
      </c>
    </row>
    <row r="44" spans="1:25" x14ac:dyDescent="0.25">
      <c r="B44" s="37"/>
      <c r="C44" s="37"/>
      <c r="D44" s="48"/>
      <c r="E44" s="34"/>
      <c r="F44" s="34"/>
      <c r="G44" s="37"/>
      <c r="H44" s="37"/>
      <c r="I44" s="48"/>
      <c r="J44" s="34"/>
      <c r="K44" s="34"/>
      <c r="L44" s="34"/>
      <c r="M44" s="24">
        <v>42</v>
      </c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58" t="b">
        <f t="shared" si="0"/>
        <v>0</v>
      </c>
    </row>
    <row r="45" spans="1:25" x14ac:dyDescent="0.25">
      <c r="H45" s="37"/>
      <c r="I45" s="48"/>
      <c r="J45" s="34"/>
      <c r="K45" s="34"/>
      <c r="L45" s="34"/>
      <c r="M45" s="24">
        <v>43</v>
      </c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58" t="b">
        <f t="shared" si="0"/>
        <v>0</v>
      </c>
    </row>
    <row r="46" spans="1:25" x14ac:dyDescent="0.25">
      <c r="H46" s="37"/>
      <c r="I46" s="48"/>
      <c r="J46" s="34"/>
      <c r="K46" s="34"/>
      <c r="L46" s="34"/>
      <c r="M46" s="24">
        <v>44</v>
      </c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58" t="b">
        <f t="shared" si="0"/>
        <v>0</v>
      </c>
    </row>
    <row r="47" spans="1:25" x14ac:dyDescent="0.25">
      <c r="B47" s="13" t="s">
        <v>59</v>
      </c>
      <c r="C47" s="15"/>
      <c r="D47" s="15"/>
      <c r="E47" s="15"/>
      <c r="F47" s="17"/>
      <c r="H47" s="37"/>
      <c r="I47" s="48"/>
      <c r="J47" s="34"/>
      <c r="K47" s="34"/>
      <c r="L47" s="34"/>
      <c r="M47" s="24">
        <v>45</v>
      </c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58" t="b">
        <f t="shared" si="0"/>
        <v>0</v>
      </c>
    </row>
    <row r="48" spans="1:25" x14ac:dyDescent="0.25">
      <c r="A48" s="12" t="s">
        <v>60</v>
      </c>
      <c r="B48" s="34" t="s">
        <v>61</v>
      </c>
      <c r="C48" s="34"/>
      <c r="D48" s="34"/>
      <c r="E48" s="34"/>
      <c r="F48" s="34"/>
      <c r="H48" s="37"/>
      <c r="I48" s="48"/>
      <c r="J48" s="34"/>
      <c r="K48" s="34"/>
      <c r="L48" s="34"/>
      <c r="M48" s="24">
        <v>46</v>
      </c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58" t="b">
        <f t="shared" si="0"/>
        <v>0</v>
      </c>
    </row>
    <row r="49" spans="1:215" x14ac:dyDescent="0.25">
      <c r="B49" s="35" t="s">
        <v>62</v>
      </c>
      <c r="C49" s="34"/>
      <c r="D49" s="36"/>
      <c r="E49" s="37"/>
      <c r="F49" s="34"/>
      <c r="H49" s="37"/>
      <c r="I49" s="48"/>
      <c r="K49" s="34"/>
      <c r="L49" s="34"/>
      <c r="M49" s="24">
        <v>47</v>
      </c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58" t="b">
        <f t="shared" si="0"/>
        <v>0</v>
      </c>
    </row>
    <row r="50" spans="1:215" x14ac:dyDescent="0.25">
      <c r="A50" s="12" t="s">
        <v>60</v>
      </c>
      <c r="B50" s="34" t="s">
        <v>63</v>
      </c>
      <c r="C50" s="34"/>
      <c r="D50" s="38"/>
      <c r="E50" s="39"/>
      <c r="F50" s="34"/>
      <c r="M50" s="24">
        <v>48</v>
      </c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58" t="b">
        <f t="shared" si="0"/>
        <v>0</v>
      </c>
    </row>
    <row r="51" spans="1:215" x14ac:dyDescent="0.25">
      <c r="M51" s="24">
        <v>49</v>
      </c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58" t="b">
        <f t="shared" si="0"/>
        <v>0</v>
      </c>
    </row>
    <row r="52" spans="1:215" x14ac:dyDescent="0.25">
      <c r="M52" s="24">
        <v>50</v>
      </c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58" t="b">
        <f t="shared" si="0"/>
        <v>0</v>
      </c>
    </row>
    <row r="53" spans="1:215" x14ac:dyDescent="0.25"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25"/>
    </row>
    <row r="55" spans="1:215" x14ac:dyDescent="0.25">
      <c r="A55" s="59"/>
      <c r="B55" s="60"/>
      <c r="C55" s="61"/>
      <c r="D55" s="61"/>
      <c r="E55" s="62"/>
      <c r="F55" s="61"/>
      <c r="G55" s="60"/>
      <c r="H55" s="60"/>
      <c r="I55" s="60"/>
      <c r="J55" s="60"/>
      <c r="K55" s="60"/>
      <c r="L55" s="60"/>
      <c r="M55" s="60"/>
      <c r="N55" s="60"/>
      <c r="O55" s="60" t="b">
        <f>IF(G8&lt;=50,VLOOKUP(G8,M3:Y52,13),FALSE)</f>
        <v>1</v>
      </c>
      <c r="P55" s="60"/>
      <c r="Q55" s="60"/>
      <c r="R55" s="60"/>
      <c r="S55" s="60"/>
      <c r="T55" s="63"/>
      <c r="U55" s="60"/>
      <c r="V55" s="60"/>
      <c r="W55" s="60"/>
      <c r="X55" s="60"/>
      <c r="Y55" s="60"/>
      <c r="Z55" s="60"/>
      <c r="AA55" s="60"/>
      <c r="AB55" s="60"/>
      <c r="AC55" s="60"/>
      <c r="AD55" s="60"/>
      <c r="AE55" s="60"/>
      <c r="AF55" s="60"/>
      <c r="AG55" s="60"/>
      <c r="AH55" s="60"/>
      <c r="AI55" s="60"/>
      <c r="AJ55" s="60"/>
      <c r="AK55" s="60"/>
      <c r="AL55" s="60"/>
      <c r="AM55" s="60"/>
      <c r="AN55" s="60"/>
      <c r="AO55" s="60"/>
      <c r="AP55" s="60"/>
      <c r="AQ55" s="60"/>
      <c r="AR55" s="60"/>
      <c r="AS55" s="60"/>
      <c r="AT55" s="60"/>
      <c r="AU55" s="60"/>
      <c r="AV55" s="60"/>
      <c r="AW55" s="60"/>
      <c r="AX55" s="60"/>
      <c r="AY55" s="60"/>
      <c r="AZ55" s="60"/>
      <c r="BA55" s="60"/>
      <c r="BB55" s="60"/>
      <c r="BC55" s="60"/>
      <c r="BD55" s="60"/>
      <c r="BE55" s="60"/>
      <c r="BF55" s="60"/>
      <c r="BG55" s="60"/>
      <c r="BH55" s="60"/>
      <c r="BI55" s="60"/>
      <c r="BJ55" s="60"/>
      <c r="BK55" s="60"/>
      <c r="BL55" s="60"/>
      <c r="BM55" s="60"/>
      <c r="BN55" s="60"/>
      <c r="BO55" s="60"/>
      <c r="BP55" s="60"/>
      <c r="BQ55" s="60"/>
      <c r="BR55" s="60"/>
      <c r="BS55" s="60"/>
      <c r="BT55" s="60"/>
      <c r="BU55" s="60"/>
      <c r="BV55" s="60"/>
      <c r="BW55" s="60"/>
      <c r="BX55" s="60"/>
      <c r="BY55" s="60"/>
      <c r="BZ55" s="60"/>
      <c r="CA55" s="60"/>
      <c r="CB55" s="60"/>
      <c r="CC55" s="60"/>
      <c r="CD55" s="60"/>
      <c r="CE55" s="60"/>
      <c r="CF55" s="60"/>
      <c r="CG55" s="60"/>
      <c r="CH55" s="60"/>
      <c r="CI55" s="60"/>
      <c r="CJ55" s="60"/>
      <c r="CK55" s="60"/>
      <c r="CL55" s="60"/>
      <c r="CM55" s="60"/>
      <c r="CN55" s="60"/>
      <c r="CO55" s="60"/>
      <c r="CP55" s="60"/>
      <c r="CQ55" s="60"/>
      <c r="CR55" s="60"/>
      <c r="CS55" s="60"/>
      <c r="CT55" s="60"/>
      <c r="CU55" s="60"/>
      <c r="CV55" s="60"/>
      <c r="CW55" s="60"/>
      <c r="CX55" s="60"/>
      <c r="CY55" s="60"/>
      <c r="CZ55" s="60"/>
      <c r="DA55" s="60"/>
      <c r="DB55" s="60"/>
      <c r="DC55" s="60"/>
      <c r="DD55" s="60"/>
      <c r="DE55" s="60"/>
      <c r="DF55" s="60"/>
      <c r="DG55" s="60"/>
      <c r="DH55" s="60"/>
      <c r="DI55" s="60"/>
      <c r="DJ55" s="60"/>
      <c r="DK55" s="60"/>
      <c r="DL55" s="60"/>
      <c r="DM55" s="60"/>
      <c r="DN55" s="60"/>
      <c r="DO55" s="60"/>
      <c r="DP55" s="60"/>
      <c r="DQ55" s="60"/>
      <c r="DR55" s="60"/>
      <c r="DS55" s="60"/>
      <c r="DT55" s="60"/>
      <c r="DU55" s="60"/>
      <c r="DV55" s="60"/>
      <c r="DW55" s="60"/>
      <c r="DX55" s="60"/>
      <c r="DY55" s="60"/>
      <c r="DZ55" s="60"/>
      <c r="EA55" s="60"/>
      <c r="EB55" s="60"/>
      <c r="EC55" s="60"/>
      <c r="ED55" s="60"/>
      <c r="EE55" s="60"/>
      <c r="EF55" s="60"/>
      <c r="EG55" s="60"/>
      <c r="EH55" s="60"/>
      <c r="EI55" s="60"/>
      <c r="EJ55" s="60"/>
      <c r="EK55" s="60"/>
      <c r="EL55" s="60"/>
      <c r="EM55" s="60"/>
      <c r="EN55" s="60"/>
      <c r="EO55" s="60"/>
      <c r="EP55" s="60"/>
      <c r="EQ55" s="60"/>
      <c r="ER55" s="60"/>
      <c r="ES55" s="60"/>
      <c r="ET55" s="60"/>
      <c r="EU55" s="60"/>
      <c r="EV55" s="60"/>
      <c r="EW55" s="60"/>
      <c r="EX55" s="60"/>
      <c r="EY55" s="60"/>
      <c r="EZ55" s="60"/>
      <c r="FA55" s="60"/>
      <c r="FB55" s="60"/>
      <c r="FC55" s="60"/>
      <c r="FD55" s="60"/>
      <c r="FE55" s="60"/>
      <c r="FF55" s="60"/>
      <c r="FG55" s="60"/>
      <c r="FH55" s="60"/>
      <c r="FI55" s="60"/>
      <c r="FJ55" s="60"/>
      <c r="FK55" s="60"/>
      <c r="FL55" s="60"/>
      <c r="FM55" s="60"/>
      <c r="FN55" s="60"/>
      <c r="FO55" s="60"/>
      <c r="FP55" s="60"/>
      <c r="FQ55" s="60"/>
      <c r="FR55" s="60"/>
      <c r="FS55" s="60"/>
      <c r="FT55" s="60"/>
      <c r="FU55" s="60"/>
      <c r="FV55" s="60"/>
      <c r="FW55" s="60"/>
      <c r="FX55" s="60"/>
      <c r="FY55" s="60"/>
      <c r="FZ55" s="60"/>
      <c r="GA55" s="60"/>
      <c r="GB55" s="60"/>
      <c r="GC55" s="60"/>
      <c r="GD55" s="60"/>
      <c r="GE55" s="60"/>
      <c r="GF55" s="60"/>
      <c r="GG55" s="60"/>
      <c r="GH55" s="60"/>
      <c r="GI55" s="60"/>
      <c r="GJ55" s="60"/>
      <c r="GK55" s="60"/>
      <c r="GL55" s="60"/>
      <c r="GM55" s="60"/>
      <c r="GN55" s="60"/>
      <c r="GO55" s="60"/>
      <c r="GP55" s="60"/>
      <c r="GQ55" s="60"/>
      <c r="GR55" s="60"/>
      <c r="GS55" s="60"/>
      <c r="GT55" s="60"/>
      <c r="GU55" s="60"/>
      <c r="GV55" s="60"/>
      <c r="GW55" s="60"/>
      <c r="GX55" s="60"/>
      <c r="GY55" s="60"/>
      <c r="GZ55" s="60"/>
      <c r="HA55" s="60"/>
      <c r="HB55" s="60"/>
      <c r="HC55" s="60"/>
      <c r="HD55" s="60"/>
      <c r="HE55" s="60"/>
      <c r="HF55" s="60"/>
      <c r="HG55" s="60"/>
    </row>
    <row r="56" spans="1:215" x14ac:dyDescent="0.25">
      <c r="A56" s="59"/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 t="str">
        <f>IF(O55,"","Binary Pair Data is not available")</f>
        <v/>
      </c>
      <c r="P56" s="60"/>
      <c r="Q56" s="60"/>
      <c r="R56" s="60"/>
      <c r="S56" s="60"/>
      <c r="T56" s="60">
        <v>0</v>
      </c>
      <c r="U56" s="60">
        <v>0</v>
      </c>
      <c r="V56" s="60"/>
      <c r="W56" s="60"/>
      <c r="X56" s="60"/>
      <c r="Y56" s="60"/>
      <c r="Z56" s="60"/>
      <c r="AA56" s="60"/>
      <c r="AB56" s="60"/>
      <c r="AC56" s="60"/>
      <c r="AD56" s="60"/>
      <c r="AE56" s="60"/>
      <c r="AF56" s="60"/>
      <c r="AG56" s="60"/>
      <c r="AH56" s="60"/>
      <c r="AI56" s="60"/>
      <c r="AJ56" s="60"/>
      <c r="AK56" s="60"/>
      <c r="AL56" s="60"/>
      <c r="AM56" s="60"/>
      <c r="AN56" s="60"/>
      <c r="AO56" s="60"/>
      <c r="AP56" s="60"/>
      <c r="AQ56" s="60"/>
      <c r="AR56" s="60"/>
      <c r="AS56" s="60"/>
      <c r="AT56" s="60"/>
      <c r="AU56" s="60"/>
      <c r="AV56" s="60"/>
      <c r="AW56" s="60"/>
      <c r="AX56" s="60"/>
      <c r="AY56" s="60"/>
      <c r="AZ56" s="60"/>
      <c r="BA56" s="60"/>
      <c r="BB56" s="60"/>
      <c r="BC56" s="60"/>
      <c r="BD56" s="60"/>
      <c r="BE56" s="60"/>
      <c r="BF56" s="60"/>
      <c r="BG56" s="60"/>
      <c r="BH56" s="60"/>
      <c r="BI56" s="60"/>
      <c r="BJ56" s="60"/>
      <c r="BK56" s="60"/>
      <c r="BL56" s="60"/>
      <c r="BM56" s="60"/>
      <c r="BN56" s="60"/>
      <c r="BO56" s="60"/>
      <c r="BP56" s="60"/>
      <c r="BQ56" s="60"/>
      <c r="BR56" s="60"/>
      <c r="BS56" s="60"/>
      <c r="BT56" s="60"/>
      <c r="BU56" s="60"/>
      <c r="BV56" s="60"/>
      <c r="BW56" s="60"/>
      <c r="BX56" s="60"/>
      <c r="BY56" s="60"/>
      <c r="BZ56" s="60"/>
      <c r="CA56" s="60"/>
      <c r="CB56" s="60"/>
      <c r="CC56" s="60"/>
      <c r="CD56" s="60"/>
      <c r="CE56" s="60"/>
      <c r="CF56" s="60"/>
      <c r="CG56" s="60"/>
      <c r="CH56" s="60"/>
      <c r="CI56" s="60"/>
      <c r="CJ56" s="60"/>
      <c r="CK56" s="60"/>
      <c r="CL56" s="60"/>
      <c r="CM56" s="60"/>
      <c r="CN56" s="60"/>
      <c r="CO56" s="60"/>
      <c r="CP56" s="60"/>
      <c r="CQ56" s="60"/>
      <c r="CR56" s="60"/>
      <c r="CS56" s="60"/>
      <c r="CT56" s="60"/>
      <c r="CU56" s="60"/>
      <c r="CV56" s="60"/>
      <c r="CW56" s="60"/>
      <c r="CX56" s="60"/>
      <c r="CY56" s="60"/>
      <c r="CZ56" s="60"/>
      <c r="DA56" s="60"/>
      <c r="DB56" s="60"/>
      <c r="DC56" s="60"/>
      <c r="DD56" s="60"/>
      <c r="DE56" s="60"/>
      <c r="DF56" s="60"/>
      <c r="DG56" s="60"/>
      <c r="DH56" s="60"/>
      <c r="DI56" s="60"/>
      <c r="DJ56" s="60"/>
      <c r="DK56" s="60"/>
      <c r="DL56" s="60"/>
      <c r="DM56" s="60"/>
      <c r="DN56" s="60"/>
      <c r="DO56" s="60"/>
      <c r="DP56" s="60"/>
      <c r="DQ56" s="60"/>
      <c r="DR56" s="60"/>
      <c r="DS56" s="60"/>
      <c r="DT56" s="60"/>
      <c r="DU56" s="60"/>
      <c r="DV56" s="60"/>
      <c r="DW56" s="60"/>
      <c r="DX56" s="60"/>
      <c r="DY56" s="60"/>
      <c r="DZ56" s="60"/>
      <c r="EA56" s="60"/>
      <c r="EB56" s="60"/>
      <c r="EC56" s="60"/>
      <c r="ED56" s="60"/>
      <c r="EE56" s="60"/>
      <c r="EF56" s="60"/>
      <c r="EG56" s="60"/>
      <c r="EH56" s="60"/>
      <c r="EI56" s="60"/>
      <c r="EJ56" s="60"/>
      <c r="EK56" s="60"/>
      <c r="EL56" s="60"/>
      <c r="EM56" s="60"/>
      <c r="EN56" s="60"/>
      <c r="EO56" s="60"/>
      <c r="EP56" s="60"/>
      <c r="EQ56" s="60"/>
      <c r="ER56" s="60"/>
      <c r="ES56" s="60"/>
      <c r="ET56" s="60"/>
      <c r="EU56" s="60"/>
      <c r="EV56" s="60"/>
      <c r="EW56" s="60"/>
      <c r="EX56" s="60"/>
      <c r="EY56" s="60"/>
      <c r="EZ56" s="60"/>
      <c r="FA56" s="60"/>
      <c r="FB56" s="60"/>
      <c r="FC56" s="60"/>
      <c r="FD56" s="60"/>
      <c r="FE56" s="60"/>
      <c r="FF56" s="60"/>
      <c r="FG56" s="60"/>
      <c r="FH56" s="60"/>
      <c r="FI56" s="60"/>
      <c r="FJ56" s="60"/>
      <c r="FK56" s="60"/>
      <c r="FL56" s="60"/>
      <c r="FM56" s="60"/>
      <c r="FN56" s="60"/>
      <c r="FO56" s="60"/>
      <c r="FP56" s="60"/>
      <c r="FQ56" s="60"/>
      <c r="FR56" s="60"/>
      <c r="FS56" s="60"/>
      <c r="FT56" s="60"/>
      <c r="FU56" s="60"/>
      <c r="FV56" s="60"/>
      <c r="FW56" s="60"/>
      <c r="FX56" s="60"/>
      <c r="FY56" s="60"/>
      <c r="FZ56" s="60"/>
      <c r="GA56" s="60"/>
      <c r="GB56" s="60"/>
      <c r="GC56" s="60"/>
      <c r="GD56" s="60"/>
      <c r="GE56" s="60"/>
      <c r="GF56" s="60"/>
      <c r="GG56" s="60"/>
      <c r="GH56" s="60"/>
      <c r="GI56" s="60"/>
      <c r="GJ56" s="60"/>
      <c r="GK56" s="60"/>
      <c r="GL56" s="60"/>
      <c r="GM56" s="60"/>
      <c r="GN56" s="60"/>
      <c r="GO56" s="60"/>
      <c r="GP56" s="60"/>
      <c r="GQ56" s="60"/>
      <c r="GR56" s="60"/>
      <c r="GS56" s="60"/>
      <c r="GT56" s="60"/>
      <c r="GU56" s="60"/>
      <c r="GV56" s="60"/>
      <c r="GW56" s="60"/>
      <c r="GX56" s="60"/>
      <c r="GY56" s="60"/>
      <c r="GZ56" s="60"/>
      <c r="HA56" s="60"/>
      <c r="HB56" s="60"/>
      <c r="HC56" s="60"/>
      <c r="HD56" s="60"/>
      <c r="HE56" s="60"/>
      <c r="HF56" s="60"/>
      <c r="HG56" s="60"/>
    </row>
    <row r="57" spans="1:215" x14ac:dyDescent="0.25">
      <c r="A57" s="59"/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>
        <v>1</v>
      </c>
      <c r="U57" s="60">
        <v>1</v>
      </c>
      <c r="V57" s="60"/>
      <c r="W57" s="60"/>
      <c r="X57" s="60"/>
      <c r="Y57" s="60"/>
      <c r="Z57" s="60"/>
      <c r="AA57" s="60"/>
      <c r="AB57" s="60"/>
      <c r="AC57" s="60"/>
      <c r="AD57" s="60"/>
      <c r="AE57" s="60"/>
      <c r="AF57" s="60"/>
      <c r="AG57" s="60"/>
      <c r="AH57" s="60"/>
      <c r="AI57" s="60"/>
      <c r="AJ57" s="60"/>
      <c r="AK57" s="60"/>
      <c r="AL57" s="60"/>
      <c r="AM57" s="60"/>
      <c r="AN57" s="60"/>
      <c r="AO57" s="60"/>
      <c r="AP57" s="60"/>
      <c r="AQ57" s="60"/>
      <c r="AR57" s="60"/>
      <c r="AS57" s="60"/>
      <c r="AT57" s="60"/>
      <c r="AU57" s="60"/>
      <c r="AV57" s="60"/>
      <c r="AW57" s="60"/>
      <c r="AX57" s="60"/>
      <c r="AY57" s="60"/>
      <c r="AZ57" s="60"/>
      <c r="BA57" s="60"/>
      <c r="BB57" s="60"/>
      <c r="BC57" s="60"/>
      <c r="BD57" s="60"/>
      <c r="BE57" s="60"/>
      <c r="BF57" s="60"/>
      <c r="BG57" s="60"/>
      <c r="BH57" s="60"/>
      <c r="BI57" s="60"/>
      <c r="BJ57" s="60"/>
      <c r="BK57" s="60"/>
      <c r="BL57" s="60"/>
      <c r="BM57" s="60"/>
      <c r="BN57" s="60"/>
      <c r="BO57" s="60"/>
      <c r="BP57" s="60"/>
      <c r="BQ57" s="60"/>
      <c r="BR57" s="60"/>
      <c r="BS57" s="60"/>
      <c r="BT57" s="60"/>
      <c r="BU57" s="60"/>
      <c r="BV57" s="60"/>
      <c r="BW57" s="60"/>
      <c r="BX57" s="60"/>
      <c r="BY57" s="60"/>
      <c r="BZ57" s="60"/>
      <c r="CA57" s="60"/>
      <c r="CB57" s="60"/>
      <c r="CC57" s="60"/>
      <c r="CD57" s="60"/>
      <c r="CE57" s="60"/>
      <c r="CF57" s="60"/>
      <c r="CG57" s="60"/>
      <c r="CH57" s="60"/>
      <c r="CI57" s="60"/>
      <c r="CJ57" s="60"/>
      <c r="CK57" s="60"/>
      <c r="CL57" s="60"/>
      <c r="CM57" s="60"/>
      <c r="CN57" s="60"/>
      <c r="CO57" s="60"/>
      <c r="CP57" s="60"/>
      <c r="CQ57" s="60"/>
      <c r="CR57" s="60"/>
      <c r="CS57" s="60"/>
      <c r="CT57" s="60"/>
      <c r="CU57" s="60"/>
      <c r="CV57" s="60"/>
      <c r="CW57" s="60"/>
      <c r="CX57" s="60"/>
      <c r="CY57" s="60"/>
      <c r="CZ57" s="60"/>
      <c r="DA57" s="60"/>
      <c r="DB57" s="60"/>
      <c r="DC57" s="60"/>
      <c r="DD57" s="60"/>
      <c r="DE57" s="60"/>
      <c r="DF57" s="60"/>
      <c r="DG57" s="60"/>
      <c r="DH57" s="60"/>
      <c r="DI57" s="60"/>
      <c r="DJ57" s="60"/>
      <c r="DK57" s="60"/>
      <c r="DL57" s="60"/>
      <c r="DM57" s="60"/>
      <c r="DN57" s="60"/>
      <c r="DO57" s="60"/>
      <c r="DP57" s="60"/>
      <c r="DQ57" s="60"/>
      <c r="DR57" s="60"/>
      <c r="DS57" s="60"/>
      <c r="DT57" s="60"/>
      <c r="DU57" s="60"/>
      <c r="DV57" s="60"/>
      <c r="DW57" s="60"/>
      <c r="DX57" s="60"/>
      <c r="DY57" s="60"/>
      <c r="DZ57" s="60"/>
      <c r="EA57" s="60"/>
      <c r="EB57" s="60"/>
      <c r="EC57" s="60"/>
      <c r="ED57" s="60"/>
      <c r="EE57" s="60"/>
      <c r="EF57" s="60"/>
      <c r="EG57" s="60"/>
      <c r="EH57" s="60"/>
      <c r="EI57" s="60"/>
      <c r="EJ57" s="60"/>
      <c r="EK57" s="60"/>
      <c r="EL57" s="60"/>
      <c r="EM57" s="60"/>
      <c r="EN57" s="60"/>
      <c r="EO57" s="60"/>
      <c r="EP57" s="60"/>
      <c r="EQ57" s="60"/>
      <c r="ER57" s="60"/>
      <c r="ES57" s="60"/>
      <c r="ET57" s="60"/>
      <c r="EU57" s="60"/>
      <c r="EV57" s="60"/>
      <c r="EW57" s="60"/>
      <c r="EX57" s="60"/>
      <c r="EY57" s="60"/>
      <c r="EZ57" s="60"/>
      <c r="FA57" s="60"/>
      <c r="FB57" s="60"/>
      <c r="FC57" s="60"/>
      <c r="FD57" s="60"/>
      <c r="FE57" s="60"/>
      <c r="FF57" s="60"/>
      <c r="FG57" s="60"/>
      <c r="FH57" s="60"/>
      <c r="FI57" s="60"/>
      <c r="FJ57" s="60"/>
      <c r="FK57" s="60"/>
      <c r="FL57" s="60"/>
      <c r="FM57" s="60"/>
      <c r="FN57" s="60"/>
      <c r="FO57" s="60"/>
      <c r="FP57" s="60"/>
      <c r="FQ57" s="60"/>
      <c r="FR57" s="60"/>
      <c r="FS57" s="60"/>
      <c r="FT57" s="60"/>
      <c r="FU57" s="60"/>
      <c r="FV57" s="60"/>
      <c r="FW57" s="60"/>
      <c r="FX57" s="60"/>
      <c r="FY57" s="60"/>
      <c r="FZ57" s="60"/>
      <c r="GA57" s="60"/>
      <c r="GB57" s="60"/>
      <c r="GC57" s="60"/>
      <c r="GD57" s="60"/>
      <c r="GE57" s="60"/>
      <c r="GF57" s="60"/>
      <c r="GG57" s="60"/>
      <c r="GH57" s="60"/>
      <c r="GI57" s="60"/>
      <c r="GJ57" s="60"/>
      <c r="GK57" s="60"/>
      <c r="GL57" s="60"/>
      <c r="GM57" s="60"/>
      <c r="GN57" s="60"/>
      <c r="GO57" s="60"/>
      <c r="GP57" s="60"/>
      <c r="GQ57" s="60"/>
      <c r="GR57" s="60"/>
      <c r="GS57" s="60"/>
      <c r="GT57" s="60"/>
      <c r="GU57" s="60"/>
      <c r="GV57" s="60"/>
      <c r="GW57" s="60"/>
      <c r="GX57" s="60"/>
      <c r="GY57" s="60"/>
      <c r="GZ57" s="60"/>
      <c r="HA57" s="60"/>
      <c r="HB57" s="60"/>
      <c r="HC57" s="60"/>
      <c r="HD57" s="60"/>
      <c r="HE57" s="60"/>
      <c r="HF57" s="60"/>
      <c r="HG57" s="60"/>
    </row>
    <row r="58" spans="1:215" x14ac:dyDescent="0.25">
      <c r="A58" s="59"/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4">
        <f t="shared" ref="O58:P62" si="1">F11</f>
        <v>18.911899999999999</v>
      </c>
      <c r="P58" s="64">
        <f t="shared" si="1"/>
        <v>18.303599999999999</v>
      </c>
      <c r="Q58" s="60"/>
      <c r="R58" s="65">
        <f>EF169</f>
        <v>0</v>
      </c>
      <c r="S58" s="60"/>
      <c r="T58" s="60"/>
      <c r="U58" s="60"/>
      <c r="V58" s="60"/>
      <c r="W58" s="60"/>
      <c r="X58" s="60"/>
      <c r="Y58" s="60"/>
      <c r="Z58" s="60"/>
      <c r="AA58" s="60"/>
      <c r="AB58" s="60"/>
      <c r="AC58" s="60"/>
      <c r="AD58" s="60"/>
      <c r="AE58" s="60"/>
      <c r="AF58" s="60"/>
      <c r="AG58" s="60"/>
      <c r="AH58" s="60"/>
      <c r="AI58" s="60"/>
      <c r="AJ58" s="60"/>
      <c r="AK58" s="60"/>
      <c r="AL58" s="60"/>
      <c r="AM58" s="60"/>
      <c r="AN58" s="60"/>
      <c r="AO58" s="60"/>
      <c r="AP58" s="60"/>
      <c r="AQ58" s="60"/>
      <c r="AR58" s="60"/>
      <c r="AS58" s="60"/>
      <c r="AT58" s="60"/>
      <c r="AU58" s="60"/>
      <c r="AV58" s="60"/>
      <c r="AW58" s="60"/>
      <c r="AX58" s="60"/>
      <c r="AY58" s="60"/>
      <c r="AZ58" s="60"/>
      <c r="BA58" s="60"/>
      <c r="BB58" s="60"/>
      <c r="BC58" s="60"/>
      <c r="BD58" s="60"/>
      <c r="BE58" s="60"/>
      <c r="BF58" s="60"/>
      <c r="BG58" s="60"/>
      <c r="BH58" s="60"/>
      <c r="BI58" s="60"/>
      <c r="BJ58" s="60"/>
      <c r="BK58" s="60"/>
      <c r="BL58" s="60"/>
      <c r="BM58" s="60"/>
      <c r="BN58" s="60"/>
      <c r="BO58" s="60"/>
      <c r="BP58" s="60"/>
      <c r="BQ58" s="60"/>
      <c r="BR58" s="60"/>
      <c r="BS58" s="60"/>
      <c r="BT58" s="60"/>
      <c r="BU58" s="60"/>
      <c r="BV58" s="60"/>
      <c r="BW58" s="60"/>
      <c r="BX58" s="60"/>
      <c r="BY58" s="60"/>
      <c r="BZ58" s="60"/>
      <c r="CA58" s="60"/>
      <c r="CB58" s="60"/>
      <c r="CC58" s="60"/>
      <c r="CD58" s="60"/>
      <c r="CE58" s="60"/>
      <c r="CF58" s="60"/>
      <c r="CG58" s="60"/>
      <c r="CH58" s="60"/>
      <c r="CI58" s="60"/>
      <c r="CJ58" s="60"/>
      <c r="CK58" s="60"/>
      <c r="CL58" s="60"/>
      <c r="CM58" s="60"/>
      <c r="CN58" s="60"/>
      <c r="CO58" s="60"/>
      <c r="CP58" s="60"/>
      <c r="CQ58" s="60"/>
      <c r="CR58" s="60"/>
      <c r="CS58" s="60"/>
      <c r="CT58" s="60"/>
      <c r="CU58" s="60"/>
      <c r="CV58" s="60"/>
      <c r="CW58" s="60"/>
      <c r="CX58" s="60"/>
      <c r="CY58" s="60"/>
      <c r="CZ58" s="60"/>
      <c r="DA58" s="60"/>
      <c r="DB58" s="60"/>
      <c r="DC58" s="60"/>
      <c r="DD58" s="60"/>
      <c r="DE58" s="60"/>
      <c r="DF58" s="60"/>
      <c r="DG58" s="60"/>
      <c r="DH58" s="60"/>
      <c r="DI58" s="60"/>
      <c r="DJ58" s="60"/>
      <c r="DK58" s="60"/>
      <c r="DL58" s="60"/>
      <c r="DM58" s="60"/>
      <c r="DN58" s="60"/>
      <c r="DO58" s="60"/>
      <c r="DP58" s="60"/>
      <c r="DQ58" s="60"/>
      <c r="DR58" s="60"/>
      <c r="DS58" s="60"/>
      <c r="DT58" s="60"/>
      <c r="DU58" s="60"/>
      <c r="DV58" s="60"/>
      <c r="DW58" s="60"/>
      <c r="DX58" s="60"/>
      <c r="DY58" s="60"/>
      <c r="DZ58" s="60"/>
      <c r="EA58" s="60"/>
      <c r="EB58" s="60"/>
      <c r="EC58" s="60"/>
      <c r="ED58" s="60"/>
      <c r="EE58" s="60"/>
      <c r="EF58" s="60"/>
      <c r="EG58" s="60"/>
      <c r="EH58" s="60"/>
      <c r="EI58" s="60"/>
      <c r="EJ58" s="60"/>
      <c r="EK58" s="60"/>
      <c r="EL58" s="60"/>
      <c r="EM58" s="60"/>
      <c r="EN58" s="60"/>
      <c r="EO58" s="60"/>
      <c r="EP58" s="60"/>
      <c r="EQ58" s="60"/>
      <c r="ER58" s="60"/>
      <c r="ES58" s="60"/>
      <c r="ET58" s="60"/>
      <c r="EU58" s="60"/>
      <c r="EV58" s="60"/>
      <c r="EW58" s="60"/>
      <c r="EX58" s="60"/>
      <c r="EY58" s="60"/>
      <c r="EZ58" s="60"/>
      <c r="FA58" s="60"/>
      <c r="FB58" s="60"/>
      <c r="FC58" s="60"/>
      <c r="FD58" s="60"/>
      <c r="FE58" s="60"/>
      <c r="FF58" s="60"/>
      <c r="FG58" s="60"/>
      <c r="FH58" s="60"/>
      <c r="FI58" s="60"/>
      <c r="FJ58" s="60"/>
      <c r="FK58" s="60"/>
      <c r="FL58" s="60"/>
      <c r="FM58" s="60"/>
      <c r="FN58" s="60"/>
      <c r="FO58" s="60"/>
      <c r="FP58" s="60"/>
      <c r="FQ58" s="60"/>
      <c r="FR58" s="60"/>
      <c r="FS58" s="60"/>
      <c r="FT58" s="60"/>
      <c r="FU58" s="60"/>
      <c r="FV58" s="60"/>
      <c r="FW58" s="60"/>
      <c r="FX58" s="60"/>
      <c r="FY58" s="60"/>
      <c r="FZ58" s="60"/>
      <c r="GA58" s="60"/>
      <c r="GB58" s="60"/>
      <c r="GC58" s="60"/>
      <c r="GD58" s="60"/>
      <c r="GE58" s="60"/>
      <c r="GF58" s="60"/>
      <c r="GG58" s="60"/>
      <c r="GH58" s="60"/>
      <c r="GI58" s="60"/>
      <c r="GJ58" s="60"/>
      <c r="GK58" s="60"/>
      <c r="GL58" s="60"/>
      <c r="GM58" s="60"/>
      <c r="GN58" s="60"/>
      <c r="GO58" s="60"/>
      <c r="GP58" s="60"/>
      <c r="GQ58" s="60"/>
      <c r="GR58" s="60"/>
      <c r="GS58" s="60"/>
      <c r="GT58" s="60"/>
      <c r="GU58" s="60"/>
      <c r="GV58" s="60"/>
      <c r="GW58" s="60"/>
      <c r="GX58" s="60"/>
      <c r="GY58" s="60"/>
      <c r="GZ58" s="60"/>
      <c r="HA58" s="60"/>
      <c r="HB58" s="60"/>
      <c r="HC58" s="60"/>
      <c r="HD58" s="60"/>
      <c r="HE58" s="60"/>
      <c r="HF58" s="60"/>
      <c r="HG58" s="60"/>
    </row>
    <row r="59" spans="1:215" x14ac:dyDescent="0.25">
      <c r="A59" s="59"/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4">
        <f t="shared" si="1"/>
        <v>3803.98</v>
      </c>
      <c r="P59" s="64">
        <f t="shared" si="1"/>
        <v>3816.44</v>
      </c>
      <c r="Q59" s="60"/>
      <c r="R59" s="60" t="str">
        <f>IF(R58&gt;0.001,"Solution Didn't Converged for Txy Diagram","Change the vertical axis manually if graph does not appear properly")</f>
        <v>Change the vertical axis manually if graph does not appear properly</v>
      </c>
      <c r="S59" s="60"/>
      <c r="T59" s="60"/>
      <c r="U59" s="60"/>
      <c r="V59" s="60"/>
      <c r="W59" s="60"/>
      <c r="X59" s="60"/>
      <c r="Y59" s="60"/>
      <c r="Z59" s="60"/>
      <c r="AA59" s="60"/>
      <c r="AB59" s="60"/>
      <c r="AC59" s="60"/>
      <c r="AD59" s="60"/>
      <c r="AE59" s="60"/>
      <c r="AF59" s="60"/>
      <c r="AG59" s="60"/>
      <c r="AH59" s="60"/>
      <c r="AI59" s="60"/>
      <c r="AJ59" s="60"/>
      <c r="AK59" s="60"/>
      <c r="AL59" s="60"/>
      <c r="AM59" s="60"/>
      <c r="AN59" s="60"/>
      <c r="AO59" s="60"/>
      <c r="AP59" s="60"/>
      <c r="AQ59" s="60"/>
      <c r="AR59" s="60"/>
      <c r="AS59" s="60"/>
      <c r="AT59" s="60"/>
      <c r="AU59" s="60"/>
      <c r="AV59" s="60"/>
      <c r="AW59" s="60"/>
      <c r="AX59" s="60"/>
      <c r="AY59" s="60"/>
      <c r="AZ59" s="60"/>
      <c r="BA59" s="60"/>
      <c r="BB59" s="60"/>
      <c r="BC59" s="60"/>
      <c r="BD59" s="60"/>
      <c r="BE59" s="60"/>
      <c r="BF59" s="60"/>
      <c r="BG59" s="60"/>
      <c r="BH59" s="60"/>
      <c r="BI59" s="60"/>
      <c r="BJ59" s="60"/>
      <c r="BK59" s="60"/>
      <c r="BL59" s="60"/>
      <c r="BM59" s="60"/>
      <c r="BN59" s="60"/>
      <c r="BO59" s="60"/>
      <c r="BP59" s="60"/>
      <c r="BQ59" s="60"/>
      <c r="BR59" s="60"/>
      <c r="BS59" s="60"/>
      <c r="BT59" s="60"/>
      <c r="BU59" s="60"/>
      <c r="BV59" s="60"/>
      <c r="BW59" s="60"/>
      <c r="BX59" s="60"/>
      <c r="BY59" s="60"/>
      <c r="BZ59" s="60"/>
      <c r="CA59" s="60"/>
      <c r="CB59" s="60"/>
      <c r="CC59" s="60"/>
      <c r="CD59" s="60"/>
      <c r="CE59" s="60"/>
      <c r="CF59" s="60"/>
      <c r="CG59" s="60"/>
      <c r="CH59" s="60"/>
      <c r="CI59" s="60"/>
      <c r="CJ59" s="60"/>
      <c r="CK59" s="60"/>
      <c r="CL59" s="60"/>
      <c r="CM59" s="60"/>
      <c r="CN59" s="60"/>
      <c r="CO59" s="60"/>
      <c r="CP59" s="60"/>
      <c r="CQ59" s="60"/>
      <c r="CR59" s="60"/>
      <c r="CS59" s="60"/>
      <c r="CT59" s="60"/>
      <c r="CU59" s="60"/>
      <c r="CV59" s="60"/>
      <c r="CW59" s="60"/>
      <c r="CX59" s="60"/>
      <c r="CY59" s="60"/>
      <c r="CZ59" s="60"/>
      <c r="DA59" s="60"/>
      <c r="DB59" s="60"/>
      <c r="DC59" s="60"/>
      <c r="DD59" s="60"/>
      <c r="DE59" s="60"/>
      <c r="DF59" s="60"/>
      <c r="DG59" s="60"/>
      <c r="DH59" s="60"/>
      <c r="DI59" s="60"/>
      <c r="DJ59" s="60"/>
      <c r="DK59" s="60"/>
      <c r="DL59" s="60"/>
      <c r="DM59" s="60"/>
      <c r="DN59" s="60"/>
      <c r="DO59" s="60"/>
      <c r="DP59" s="60"/>
      <c r="DQ59" s="60"/>
      <c r="DR59" s="60"/>
      <c r="DS59" s="60"/>
      <c r="DT59" s="60"/>
      <c r="DU59" s="60"/>
      <c r="DV59" s="60"/>
      <c r="DW59" s="60"/>
      <c r="DX59" s="60"/>
      <c r="DY59" s="60"/>
      <c r="DZ59" s="60"/>
      <c r="EA59" s="60"/>
      <c r="EB59" s="60"/>
      <c r="EC59" s="60"/>
      <c r="ED59" s="60"/>
      <c r="EE59" s="60"/>
      <c r="EF59" s="60"/>
      <c r="EG59" s="60"/>
      <c r="EH59" s="60"/>
      <c r="EI59" s="60"/>
      <c r="EJ59" s="60"/>
      <c r="EK59" s="60"/>
      <c r="EL59" s="60"/>
      <c r="EM59" s="60"/>
      <c r="EN59" s="60"/>
      <c r="EO59" s="60"/>
      <c r="EP59" s="60"/>
      <c r="EQ59" s="60"/>
      <c r="ER59" s="60"/>
      <c r="ES59" s="60"/>
      <c r="ET59" s="60"/>
      <c r="EU59" s="60"/>
      <c r="EV59" s="60"/>
      <c r="EW59" s="60"/>
      <c r="EX59" s="60"/>
      <c r="EY59" s="60"/>
      <c r="EZ59" s="60"/>
      <c r="FA59" s="60"/>
      <c r="FB59" s="60"/>
      <c r="FC59" s="60"/>
      <c r="FD59" s="60"/>
      <c r="FE59" s="60"/>
      <c r="FF59" s="60"/>
      <c r="FG59" s="60"/>
      <c r="FH59" s="60"/>
      <c r="FI59" s="60"/>
      <c r="FJ59" s="60"/>
      <c r="FK59" s="60"/>
      <c r="FL59" s="60"/>
      <c r="FM59" s="60"/>
      <c r="FN59" s="60"/>
      <c r="FO59" s="60"/>
      <c r="FP59" s="60"/>
      <c r="FQ59" s="60"/>
      <c r="FR59" s="60"/>
      <c r="FS59" s="60"/>
      <c r="FT59" s="60"/>
      <c r="FU59" s="60"/>
      <c r="FV59" s="60"/>
      <c r="FW59" s="60"/>
      <c r="FX59" s="60"/>
      <c r="FY59" s="60"/>
      <c r="FZ59" s="60"/>
      <c r="GA59" s="60"/>
      <c r="GB59" s="60"/>
      <c r="GC59" s="60"/>
      <c r="GD59" s="60"/>
      <c r="GE59" s="60"/>
      <c r="GF59" s="60"/>
      <c r="GG59" s="60"/>
      <c r="GH59" s="60"/>
      <c r="GI59" s="60"/>
      <c r="GJ59" s="60"/>
      <c r="GK59" s="60"/>
      <c r="GL59" s="60"/>
      <c r="GM59" s="60"/>
      <c r="GN59" s="60"/>
      <c r="GO59" s="60"/>
      <c r="GP59" s="60"/>
      <c r="GQ59" s="60"/>
      <c r="GR59" s="60"/>
      <c r="GS59" s="60"/>
      <c r="GT59" s="60"/>
      <c r="GU59" s="60"/>
      <c r="GV59" s="60"/>
      <c r="GW59" s="60"/>
      <c r="GX59" s="60"/>
      <c r="GY59" s="60"/>
      <c r="GZ59" s="60"/>
      <c r="HA59" s="60"/>
      <c r="HB59" s="60"/>
      <c r="HC59" s="60"/>
      <c r="HD59" s="60"/>
      <c r="HE59" s="60"/>
      <c r="HF59" s="60"/>
      <c r="HG59" s="60"/>
    </row>
    <row r="60" spans="1:215" x14ac:dyDescent="0.25">
      <c r="A60" s="59"/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4">
        <f t="shared" si="1"/>
        <v>-41.68</v>
      </c>
      <c r="P60" s="64">
        <f t="shared" si="1"/>
        <v>-46.13</v>
      </c>
      <c r="Q60" s="60"/>
      <c r="R60" s="60"/>
      <c r="S60" s="60"/>
      <c r="T60" s="60"/>
      <c r="U60" s="60"/>
      <c r="V60" s="60"/>
      <c r="W60" s="60"/>
      <c r="X60" s="60"/>
      <c r="Y60" s="60"/>
      <c r="Z60" s="60"/>
      <c r="AA60" s="60"/>
      <c r="AB60" s="60"/>
      <c r="AC60" s="60"/>
      <c r="AD60" s="60"/>
      <c r="AE60" s="60"/>
      <c r="AF60" s="60"/>
      <c r="AG60" s="60"/>
      <c r="AH60" s="60"/>
      <c r="AI60" s="60"/>
      <c r="AJ60" s="60"/>
      <c r="AK60" s="60"/>
      <c r="AL60" s="60"/>
      <c r="AM60" s="60"/>
      <c r="AN60" s="60"/>
      <c r="AO60" s="60"/>
      <c r="AP60" s="60"/>
      <c r="AQ60" s="60"/>
      <c r="AR60" s="60"/>
      <c r="AS60" s="60"/>
      <c r="AT60" s="60"/>
      <c r="AU60" s="60"/>
      <c r="AV60" s="60"/>
      <c r="AW60" s="60"/>
      <c r="AX60" s="60"/>
      <c r="AY60" s="60"/>
      <c r="AZ60" s="60"/>
      <c r="BA60" s="60"/>
      <c r="BB60" s="60"/>
      <c r="BC60" s="60"/>
      <c r="BD60" s="60"/>
      <c r="BE60" s="60"/>
      <c r="BF60" s="60"/>
      <c r="BG60" s="60"/>
      <c r="BH60" s="60"/>
      <c r="BI60" s="60"/>
      <c r="BJ60" s="60"/>
      <c r="BK60" s="60"/>
      <c r="BL60" s="60"/>
      <c r="BM60" s="60"/>
      <c r="BN60" s="60"/>
      <c r="BO60" s="60"/>
      <c r="BP60" s="60"/>
      <c r="BQ60" s="60"/>
      <c r="BR60" s="60"/>
      <c r="BS60" s="60"/>
      <c r="BT60" s="60"/>
      <c r="BU60" s="60"/>
      <c r="BV60" s="60"/>
      <c r="BW60" s="60"/>
      <c r="BX60" s="60"/>
      <c r="BY60" s="60"/>
      <c r="BZ60" s="60"/>
      <c r="CA60" s="60"/>
      <c r="CB60" s="60"/>
      <c r="CC60" s="60"/>
      <c r="CD60" s="60"/>
      <c r="CE60" s="60"/>
      <c r="CF60" s="60"/>
      <c r="CG60" s="60"/>
      <c r="CH60" s="60"/>
      <c r="CI60" s="60"/>
      <c r="CJ60" s="60"/>
      <c r="CK60" s="60"/>
      <c r="CL60" s="60"/>
      <c r="CM60" s="60"/>
      <c r="CN60" s="60"/>
      <c r="CO60" s="60"/>
      <c r="CP60" s="60"/>
      <c r="CQ60" s="60"/>
      <c r="CR60" s="60"/>
      <c r="CS60" s="60"/>
      <c r="CT60" s="60"/>
      <c r="CU60" s="60"/>
      <c r="CV60" s="60"/>
      <c r="CW60" s="60"/>
      <c r="CX60" s="60"/>
      <c r="CY60" s="60"/>
      <c r="CZ60" s="60"/>
      <c r="DA60" s="60"/>
      <c r="DB60" s="60"/>
      <c r="DC60" s="60"/>
      <c r="DD60" s="60"/>
      <c r="DE60" s="60"/>
      <c r="DF60" s="60"/>
      <c r="DG60" s="60"/>
      <c r="DH60" s="60"/>
      <c r="DI60" s="60"/>
      <c r="DJ60" s="60"/>
      <c r="DK60" s="60"/>
      <c r="DL60" s="60"/>
      <c r="DM60" s="60"/>
      <c r="DN60" s="60"/>
      <c r="DO60" s="60"/>
      <c r="DP60" s="60"/>
      <c r="DQ60" s="60"/>
      <c r="DR60" s="60"/>
      <c r="DS60" s="60"/>
      <c r="DT60" s="60"/>
      <c r="DU60" s="60"/>
      <c r="DV60" s="60"/>
      <c r="DW60" s="60"/>
      <c r="DX60" s="60"/>
      <c r="DY60" s="60"/>
      <c r="DZ60" s="60"/>
      <c r="EA60" s="60"/>
      <c r="EB60" s="60"/>
      <c r="EC60" s="60"/>
      <c r="ED60" s="60"/>
      <c r="EE60" s="60"/>
      <c r="EF60" s="60"/>
      <c r="EG60" s="60"/>
      <c r="EH60" s="60"/>
      <c r="EI60" s="60"/>
      <c r="EJ60" s="60"/>
      <c r="EK60" s="60"/>
      <c r="EL60" s="60"/>
      <c r="EM60" s="60"/>
      <c r="EN60" s="60"/>
      <c r="EO60" s="60"/>
      <c r="EP60" s="60"/>
      <c r="EQ60" s="60"/>
      <c r="ER60" s="60"/>
      <c r="ES60" s="60"/>
      <c r="ET60" s="60"/>
      <c r="EU60" s="60"/>
      <c r="EV60" s="60"/>
      <c r="EW60" s="60"/>
      <c r="EX60" s="60"/>
      <c r="EY60" s="60"/>
      <c r="EZ60" s="60"/>
      <c r="FA60" s="60"/>
      <c r="FB60" s="60"/>
      <c r="FC60" s="60"/>
      <c r="FD60" s="60"/>
      <c r="FE60" s="60"/>
      <c r="FF60" s="60"/>
      <c r="FG60" s="60"/>
      <c r="FH60" s="60"/>
      <c r="FI60" s="60"/>
      <c r="FJ60" s="60"/>
      <c r="FK60" s="60"/>
      <c r="FL60" s="60"/>
      <c r="FM60" s="60"/>
      <c r="FN60" s="60"/>
      <c r="FO60" s="60"/>
      <c r="FP60" s="60"/>
      <c r="FQ60" s="60"/>
      <c r="FR60" s="60"/>
      <c r="FS60" s="60"/>
      <c r="FT60" s="60"/>
      <c r="FU60" s="60"/>
      <c r="FV60" s="60"/>
      <c r="FW60" s="60"/>
      <c r="FX60" s="60"/>
      <c r="FY60" s="60"/>
      <c r="FZ60" s="60"/>
      <c r="GA60" s="60"/>
      <c r="GB60" s="60"/>
      <c r="GC60" s="60"/>
      <c r="GD60" s="60"/>
      <c r="GE60" s="60"/>
      <c r="GF60" s="60"/>
      <c r="GG60" s="60"/>
      <c r="GH60" s="60"/>
      <c r="GI60" s="60"/>
      <c r="GJ60" s="60"/>
      <c r="GK60" s="60"/>
      <c r="GL60" s="60"/>
      <c r="GM60" s="60"/>
      <c r="GN60" s="60"/>
      <c r="GO60" s="60"/>
      <c r="GP60" s="60"/>
      <c r="GQ60" s="60"/>
      <c r="GR60" s="60"/>
      <c r="GS60" s="60"/>
      <c r="GT60" s="60"/>
      <c r="GU60" s="60"/>
      <c r="GV60" s="60"/>
      <c r="GW60" s="60"/>
      <c r="GX60" s="60"/>
      <c r="GY60" s="60"/>
      <c r="GZ60" s="60"/>
      <c r="HA60" s="60"/>
      <c r="HB60" s="60"/>
      <c r="HC60" s="60"/>
      <c r="HD60" s="60"/>
      <c r="HE60" s="60"/>
      <c r="HF60" s="60"/>
      <c r="HG60" s="60"/>
    </row>
    <row r="61" spans="1:215" x14ac:dyDescent="0.25">
      <c r="A61" s="59"/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4">
        <f t="shared" si="1"/>
        <v>167</v>
      </c>
      <c r="P61" s="64">
        <f t="shared" si="1"/>
        <v>56</v>
      </c>
      <c r="Q61" s="60"/>
      <c r="R61" s="60" t="b">
        <f>IF(OR(O62=0,P62=0,NOT(ISNUMBER(P62)),NOT(ISNUMBER(O62)),NOT(ISNUMBER(O61)),O61=0,NOT(ISNUMBER(P61)),P61=0),TRUE,FALSE)</f>
        <v>0</v>
      </c>
      <c r="S61" s="60"/>
      <c r="T61" s="63"/>
      <c r="U61" s="60"/>
      <c r="V61" s="63"/>
      <c r="W61" s="60"/>
      <c r="X61" s="63"/>
      <c r="Y61" s="60"/>
      <c r="Z61" s="60"/>
      <c r="AA61" s="60"/>
      <c r="AB61" s="60"/>
      <c r="AC61" s="60"/>
      <c r="AD61" s="60"/>
      <c r="AE61" s="60"/>
      <c r="AF61" s="60"/>
      <c r="AG61" s="60"/>
      <c r="AH61" s="60"/>
      <c r="AI61" s="60"/>
      <c r="AJ61" s="60"/>
      <c r="AK61" s="60"/>
      <c r="AL61" s="60"/>
      <c r="AM61" s="60"/>
      <c r="AN61" s="60"/>
      <c r="AO61" s="60"/>
      <c r="AP61" s="60"/>
      <c r="AQ61" s="60"/>
      <c r="AR61" s="60"/>
      <c r="AS61" s="60"/>
      <c r="AT61" s="60"/>
      <c r="AU61" s="60"/>
      <c r="AV61" s="60"/>
      <c r="AW61" s="60"/>
      <c r="AX61" s="60"/>
      <c r="AY61" s="60"/>
      <c r="AZ61" s="60"/>
      <c r="BA61" s="60"/>
      <c r="BB61" s="60"/>
      <c r="BC61" s="60"/>
      <c r="BD61" s="60"/>
      <c r="BE61" s="60"/>
      <c r="BF61" s="60"/>
      <c r="BG61" s="60"/>
      <c r="BH61" s="60"/>
      <c r="BI61" s="60"/>
      <c r="BJ61" s="60"/>
      <c r="BK61" s="60"/>
      <c r="BL61" s="60"/>
      <c r="BM61" s="60"/>
      <c r="BN61" s="60"/>
      <c r="BO61" s="60"/>
      <c r="BP61" s="60"/>
      <c r="BQ61" s="60"/>
      <c r="BR61" s="60"/>
      <c r="BS61" s="60"/>
      <c r="BT61" s="60"/>
      <c r="BU61" s="60"/>
      <c r="BV61" s="60"/>
      <c r="BW61" s="60"/>
      <c r="BX61" s="60"/>
      <c r="BY61" s="60"/>
      <c r="BZ61" s="60"/>
      <c r="CA61" s="60"/>
      <c r="CB61" s="60"/>
      <c r="CC61" s="60"/>
      <c r="CD61" s="60"/>
      <c r="CE61" s="60"/>
      <c r="CF61" s="60"/>
      <c r="CG61" s="60"/>
      <c r="CH61" s="60"/>
      <c r="CI61" s="60"/>
      <c r="CJ61" s="60"/>
      <c r="CK61" s="60"/>
      <c r="CL61" s="60"/>
      <c r="CM61" s="60"/>
      <c r="CN61" s="60"/>
      <c r="CO61" s="60"/>
      <c r="CP61" s="60"/>
      <c r="CQ61" s="60"/>
      <c r="CR61" s="60"/>
      <c r="CS61" s="60"/>
      <c r="CT61" s="60"/>
      <c r="CU61" s="60"/>
      <c r="CV61" s="60"/>
      <c r="CW61" s="60"/>
      <c r="CX61" s="60"/>
      <c r="CY61" s="60"/>
      <c r="CZ61" s="60"/>
      <c r="DA61" s="60"/>
      <c r="DB61" s="60"/>
      <c r="DC61" s="60"/>
      <c r="DD61" s="60"/>
      <c r="DE61" s="60"/>
      <c r="DF61" s="60"/>
      <c r="DG61" s="60"/>
      <c r="DH61" s="60"/>
      <c r="DI61" s="60"/>
      <c r="DJ61" s="60"/>
      <c r="DK61" s="60"/>
      <c r="DL61" s="60"/>
      <c r="DM61" s="60"/>
      <c r="DN61" s="60"/>
      <c r="DO61" s="60"/>
      <c r="DP61" s="60"/>
      <c r="DQ61" s="60"/>
      <c r="DR61" s="60"/>
      <c r="DS61" s="60"/>
      <c r="DT61" s="60"/>
      <c r="DU61" s="60"/>
      <c r="DV61" s="60"/>
      <c r="DW61" s="60"/>
      <c r="DX61" s="60"/>
      <c r="DY61" s="60"/>
      <c r="DZ61" s="60"/>
      <c r="EA61" s="60"/>
      <c r="EB61" s="60"/>
      <c r="EC61" s="60"/>
      <c r="ED61" s="60"/>
      <c r="EE61" s="60"/>
      <c r="EF61" s="60"/>
      <c r="EG61" s="60"/>
      <c r="EH61" s="60"/>
      <c r="EI61" s="60"/>
      <c r="EJ61" s="60"/>
      <c r="EK61" s="60"/>
      <c r="EL61" s="60"/>
      <c r="EM61" s="60"/>
      <c r="EN61" s="60"/>
      <c r="EO61" s="60"/>
      <c r="EP61" s="60"/>
      <c r="EQ61" s="60"/>
      <c r="ER61" s="60"/>
      <c r="ES61" s="60"/>
      <c r="ET61" s="60"/>
      <c r="EU61" s="60"/>
      <c r="EV61" s="60"/>
      <c r="EW61" s="60"/>
      <c r="EX61" s="60"/>
      <c r="EY61" s="60"/>
      <c r="EZ61" s="60"/>
      <c r="FA61" s="60"/>
      <c r="FB61" s="60"/>
      <c r="FC61" s="60"/>
      <c r="FD61" s="60"/>
      <c r="FE61" s="60"/>
      <c r="FF61" s="60"/>
      <c r="FG61" s="60"/>
      <c r="FH61" s="60"/>
      <c r="FI61" s="60"/>
      <c r="FJ61" s="60"/>
      <c r="FK61" s="60"/>
      <c r="FL61" s="60"/>
      <c r="FM61" s="60"/>
      <c r="FN61" s="60"/>
      <c r="FO61" s="60"/>
      <c r="FP61" s="60"/>
      <c r="FQ61" s="60"/>
      <c r="FR61" s="60"/>
      <c r="FS61" s="60"/>
      <c r="FT61" s="60"/>
      <c r="FU61" s="60"/>
      <c r="FV61" s="60"/>
      <c r="FW61" s="60"/>
      <c r="FX61" s="60"/>
      <c r="FY61" s="60"/>
      <c r="FZ61" s="60"/>
      <c r="GA61" s="60"/>
      <c r="GB61" s="60"/>
      <c r="GC61" s="60"/>
      <c r="GD61" s="60"/>
      <c r="GE61" s="60"/>
      <c r="GF61" s="60"/>
      <c r="GG61" s="60"/>
      <c r="GH61" s="60"/>
      <c r="GI61" s="60"/>
      <c r="GJ61" s="60"/>
      <c r="GK61" s="60"/>
      <c r="GL61" s="60"/>
      <c r="GM61" s="60"/>
      <c r="GN61" s="60"/>
      <c r="GO61" s="60"/>
      <c r="GP61" s="60"/>
      <c r="GQ61" s="60"/>
      <c r="GR61" s="60"/>
      <c r="GS61" s="60"/>
      <c r="GT61" s="60"/>
      <c r="GU61" s="60"/>
      <c r="GV61" s="60"/>
      <c r="GW61" s="60"/>
      <c r="GX61" s="60"/>
      <c r="GY61" s="60"/>
      <c r="GZ61" s="60"/>
      <c r="HA61" s="60"/>
      <c r="HB61" s="60"/>
      <c r="HC61" s="60"/>
      <c r="HD61" s="60"/>
      <c r="HE61" s="60"/>
      <c r="HF61" s="60"/>
      <c r="HG61" s="60"/>
    </row>
    <row r="62" spans="1:215" x14ac:dyDescent="0.25">
      <c r="A62" s="59"/>
      <c r="B62" s="60"/>
      <c r="C62" s="60"/>
      <c r="D62" s="60"/>
      <c r="E62" s="60"/>
      <c r="F62" s="60"/>
      <c r="G62" s="60"/>
      <c r="H62" s="60"/>
      <c r="I62" s="60"/>
      <c r="J62" s="60"/>
      <c r="K62" s="60"/>
      <c r="L62" s="60"/>
      <c r="M62" s="60"/>
      <c r="N62" s="60"/>
      <c r="O62" s="64">
        <f t="shared" si="1"/>
        <v>325.07569999999998</v>
      </c>
      <c r="P62" s="64">
        <f t="shared" si="1"/>
        <v>953.27919999999995</v>
      </c>
      <c r="Q62" s="60"/>
      <c r="R62" s="60" t="str">
        <f>IF(R61,"Data not sufficient for interaction parameter calculation, Considering Ideal Equation","")</f>
        <v/>
      </c>
      <c r="S62" s="60"/>
      <c r="T62" s="66">
        <f>K13</f>
        <v>0.36</v>
      </c>
      <c r="U62" s="60">
        <v>0</v>
      </c>
      <c r="V62" s="66">
        <f>K14</f>
        <v>0.75</v>
      </c>
      <c r="W62" s="60">
        <v>0</v>
      </c>
      <c r="X62" s="66">
        <f>K15</f>
        <v>0.05</v>
      </c>
      <c r="Y62" s="60">
        <v>0</v>
      </c>
      <c r="Z62" s="60"/>
      <c r="AA62" s="60"/>
      <c r="AB62" s="60"/>
      <c r="AC62" s="60"/>
      <c r="AD62" s="60"/>
      <c r="AE62" s="60"/>
      <c r="AF62" s="60"/>
      <c r="AG62" s="60"/>
      <c r="AH62" s="60"/>
      <c r="AI62" s="60"/>
      <c r="AJ62" s="60"/>
      <c r="AK62" s="60"/>
      <c r="AL62" s="60"/>
      <c r="AM62" s="60"/>
      <c r="AN62" s="60"/>
      <c r="AO62" s="60"/>
      <c r="AP62" s="60"/>
      <c r="AQ62" s="60"/>
      <c r="AR62" s="60"/>
      <c r="AS62" s="60"/>
      <c r="AT62" s="60"/>
      <c r="AU62" s="60"/>
      <c r="AV62" s="60"/>
      <c r="AW62" s="60"/>
      <c r="AX62" s="60"/>
      <c r="AY62" s="60"/>
      <c r="AZ62" s="60"/>
      <c r="BA62" s="60"/>
      <c r="BB62" s="60"/>
      <c r="BC62" s="60"/>
      <c r="BD62" s="60"/>
      <c r="BE62" s="60"/>
      <c r="BF62" s="60"/>
      <c r="BG62" s="60"/>
      <c r="BH62" s="60"/>
      <c r="BI62" s="60"/>
      <c r="BJ62" s="60"/>
      <c r="BK62" s="60"/>
      <c r="BL62" s="60"/>
      <c r="BM62" s="60"/>
      <c r="BN62" s="60"/>
      <c r="BO62" s="60"/>
      <c r="BP62" s="60"/>
      <c r="BQ62" s="60"/>
      <c r="BR62" s="60"/>
      <c r="BS62" s="60"/>
      <c r="BT62" s="60"/>
      <c r="BU62" s="60"/>
      <c r="BV62" s="60"/>
      <c r="BW62" s="60"/>
      <c r="BX62" s="60"/>
      <c r="BY62" s="60"/>
      <c r="BZ62" s="60"/>
      <c r="CA62" s="60"/>
      <c r="CB62" s="60"/>
      <c r="CC62" s="60"/>
      <c r="CD62" s="60"/>
      <c r="CE62" s="60"/>
      <c r="CF62" s="60"/>
      <c r="CG62" s="60"/>
      <c r="CH62" s="60"/>
      <c r="CI62" s="60"/>
      <c r="CJ62" s="60"/>
      <c r="CK62" s="60"/>
      <c r="CL62" s="60"/>
      <c r="CM62" s="60"/>
      <c r="CN62" s="60"/>
      <c r="CO62" s="60"/>
      <c r="CP62" s="60"/>
      <c r="CQ62" s="60"/>
      <c r="CR62" s="60"/>
      <c r="CS62" s="60"/>
      <c r="CT62" s="60"/>
      <c r="CU62" s="60"/>
      <c r="CV62" s="60"/>
      <c r="CW62" s="60"/>
      <c r="CX62" s="60"/>
      <c r="CY62" s="60"/>
      <c r="CZ62" s="60"/>
      <c r="DA62" s="60"/>
      <c r="DB62" s="60"/>
      <c r="DC62" s="60"/>
      <c r="DD62" s="60"/>
      <c r="DE62" s="60"/>
      <c r="DF62" s="60"/>
      <c r="DG62" s="60"/>
      <c r="DH62" s="60"/>
      <c r="DI62" s="60"/>
      <c r="DJ62" s="60"/>
      <c r="DK62" s="60"/>
      <c r="DL62" s="60"/>
      <c r="DM62" s="60"/>
      <c r="DN62" s="60"/>
      <c r="DO62" s="60"/>
      <c r="DP62" s="60"/>
      <c r="DQ62" s="60"/>
      <c r="DR62" s="60"/>
      <c r="DS62" s="60"/>
      <c r="DT62" s="60"/>
      <c r="DU62" s="60"/>
      <c r="DV62" s="60"/>
      <c r="DW62" s="60"/>
      <c r="DX62" s="60"/>
      <c r="DY62" s="60"/>
      <c r="DZ62" s="60"/>
      <c r="EA62" s="60"/>
      <c r="EB62" s="60"/>
      <c r="EC62" s="60"/>
      <c r="ED62" s="60"/>
      <c r="EE62" s="60"/>
      <c r="EF62" s="60"/>
      <c r="EG62" s="60"/>
      <c r="EH62" s="60"/>
      <c r="EI62" s="60"/>
      <c r="EJ62" s="60"/>
      <c r="EK62" s="60"/>
      <c r="EL62" s="60"/>
      <c r="EM62" s="60"/>
      <c r="EN62" s="60"/>
      <c r="EO62" s="60"/>
      <c r="EP62" s="60"/>
      <c r="EQ62" s="60"/>
      <c r="ER62" s="60"/>
      <c r="ES62" s="60"/>
      <c r="ET62" s="60"/>
      <c r="EU62" s="60"/>
      <c r="EV62" s="60"/>
      <c r="EW62" s="60"/>
      <c r="EX62" s="60"/>
      <c r="EY62" s="60"/>
      <c r="EZ62" s="60"/>
      <c r="FA62" s="60"/>
      <c r="FB62" s="60"/>
      <c r="FC62" s="60"/>
      <c r="FD62" s="60"/>
      <c r="FE62" s="60"/>
      <c r="FF62" s="60"/>
      <c r="FG62" s="60"/>
      <c r="FH62" s="60"/>
      <c r="FI62" s="60"/>
      <c r="FJ62" s="60"/>
      <c r="FK62" s="60"/>
      <c r="FL62" s="60"/>
      <c r="FM62" s="60"/>
      <c r="FN62" s="60"/>
      <c r="FO62" s="60"/>
      <c r="FP62" s="60"/>
      <c r="FQ62" s="60"/>
      <c r="FR62" s="60"/>
      <c r="FS62" s="60"/>
      <c r="FT62" s="60"/>
      <c r="FU62" s="60"/>
      <c r="FV62" s="60"/>
      <c r="FW62" s="60"/>
      <c r="FX62" s="60"/>
      <c r="FY62" s="60"/>
      <c r="FZ62" s="60"/>
      <c r="GA62" s="60"/>
      <c r="GB62" s="60"/>
      <c r="GC62" s="60"/>
      <c r="GD62" s="60"/>
      <c r="GE62" s="60"/>
      <c r="GF62" s="60"/>
      <c r="GG62" s="60"/>
      <c r="GH62" s="60"/>
      <c r="GI62" s="60"/>
      <c r="GJ62" s="60"/>
      <c r="GK62" s="60"/>
      <c r="GL62" s="60"/>
      <c r="GM62" s="60"/>
      <c r="GN62" s="60"/>
      <c r="GO62" s="60"/>
      <c r="GP62" s="60"/>
      <c r="GQ62" s="60"/>
      <c r="GR62" s="60"/>
      <c r="GS62" s="60"/>
      <c r="GT62" s="60"/>
      <c r="GU62" s="60"/>
      <c r="GV62" s="60"/>
      <c r="GW62" s="60"/>
      <c r="GX62" s="60"/>
      <c r="GY62" s="60"/>
      <c r="GZ62" s="60"/>
      <c r="HA62" s="60"/>
      <c r="HB62" s="60"/>
      <c r="HC62" s="60"/>
      <c r="HD62" s="60"/>
      <c r="HE62" s="60"/>
      <c r="HF62" s="60"/>
      <c r="HG62" s="60"/>
    </row>
    <row r="63" spans="1:215" x14ac:dyDescent="0.25">
      <c r="A63" s="59"/>
      <c r="B63" s="60"/>
      <c r="C63" s="60"/>
      <c r="D63" s="60"/>
      <c r="E63" s="60"/>
      <c r="F63" s="60"/>
      <c r="G63" s="60"/>
      <c r="H63" s="60"/>
      <c r="I63" s="60"/>
      <c r="J63" s="60"/>
      <c r="K63" s="60"/>
      <c r="L63" s="60"/>
      <c r="M63" s="60"/>
      <c r="N63" s="60"/>
      <c r="O63" s="60"/>
      <c r="P63" s="60"/>
      <c r="Q63" s="60"/>
      <c r="R63" s="60"/>
      <c r="S63" s="60"/>
      <c r="T63" s="66">
        <f>T62</f>
        <v>0.36</v>
      </c>
      <c r="U63" s="66">
        <f>T63</f>
        <v>0.36</v>
      </c>
      <c r="V63" s="66">
        <f>V62</f>
        <v>0.75</v>
      </c>
      <c r="W63" s="66">
        <f>V63</f>
        <v>0.75</v>
      </c>
      <c r="X63" s="66">
        <f>X62</f>
        <v>0.05</v>
      </c>
      <c r="Y63" s="66">
        <f>X63</f>
        <v>0.05</v>
      </c>
      <c r="Z63" s="60"/>
      <c r="AA63" s="60"/>
      <c r="AB63" s="60"/>
      <c r="AC63" s="60"/>
      <c r="AD63" s="60"/>
      <c r="AE63" s="60"/>
      <c r="AF63" s="60"/>
      <c r="AG63" s="60"/>
      <c r="AH63" s="60"/>
      <c r="AI63" s="60"/>
      <c r="AJ63" s="60"/>
      <c r="AK63" s="60"/>
      <c r="AL63" s="60"/>
      <c r="AM63" s="60"/>
      <c r="AN63" s="60"/>
      <c r="AO63" s="60"/>
      <c r="AP63" s="60"/>
      <c r="AQ63" s="60"/>
      <c r="AR63" s="60"/>
      <c r="AS63" s="60"/>
      <c r="AT63" s="60"/>
      <c r="AU63" s="60"/>
      <c r="AV63" s="60"/>
      <c r="AW63" s="60"/>
      <c r="AX63" s="60"/>
      <c r="AY63" s="60"/>
      <c r="AZ63" s="60"/>
      <c r="BA63" s="60"/>
      <c r="BB63" s="60"/>
      <c r="BC63" s="60"/>
      <c r="BD63" s="60"/>
      <c r="BE63" s="60"/>
      <c r="BF63" s="60"/>
      <c r="BG63" s="60"/>
      <c r="BH63" s="60"/>
      <c r="BI63" s="60"/>
      <c r="BJ63" s="60"/>
      <c r="BK63" s="60"/>
      <c r="BL63" s="60"/>
      <c r="BM63" s="60"/>
      <c r="BN63" s="60"/>
      <c r="BO63" s="60"/>
      <c r="BP63" s="60"/>
      <c r="BQ63" s="60"/>
      <c r="BR63" s="60"/>
      <c r="BS63" s="60"/>
      <c r="BT63" s="60"/>
      <c r="BU63" s="60"/>
      <c r="BV63" s="60"/>
      <c r="BW63" s="60"/>
      <c r="BX63" s="60"/>
      <c r="BY63" s="60"/>
      <c r="BZ63" s="60"/>
      <c r="CA63" s="60"/>
      <c r="CB63" s="60"/>
      <c r="CC63" s="60"/>
      <c r="CD63" s="60"/>
      <c r="CE63" s="60"/>
      <c r="CF63" s="60"/>
      <c r="CG63" s="60"/>
      <c r="CH63" s="60"/>
      <c r="CI63" s="60"/>
      <c r="CJ63" s="60"/>
      <c r="CK63" s="60"/>
      <c r="CL63" s="60"/>
      <c r="CM63" s="60"/>
      <c r="CN63" s="60"/>
      <c r="CO63" s="60"/>
      <c r="CP63" s="60"/>
      <c r="CQ63" s="60"/>
      <c r="CR63" s="60"/>
      <c r="CS63" s="60"/>
      <c r="CT63" s="60"/>
      <c r="CU63" s="60"/>
      <c r="CV63" s="60"/>
      <c r="CW63" s="60"/>
      <c r="CX63" s="60"/>
      <c r="CY63" s="60"/>
      <c r="CZ63" s="60"/>
      <c r="DA63" s="60"/>
      <c r="DB63" s="60"/>
      <c r="DC63" s="60"/>
      <c r="DD63" s="60"/>
      <c r="DE63" s="60"/>
      <c r="DF63" s="60"/>
      <c r="DG63" s="60"/>
      <c r="DH63" s="60"/>
      <c r="DI63" s="60"/>
      <c r="DJ63" s="60"/>
      <c r="DK63" s="60"/>
      <c r="DL63" s="60"/>
      <c r="DM63" s="60"/>
      <c r="DN63" s="60"/>
      <c r="DO63" s="60"/>
      <c r="DP63" s="60"/>
      <c r="DQ63" s="60"/>
      <c r="DR63" s="60"/>
      <c r="DS63" s="60"/>
      <c r="DT63" s="60"/>
      <c r="DU63" s="60"/>
      <c r="DV63" s="60"/>
      <c r="DW63" s="60"/>
      <c r="DX63" s="60"/>
      <c r="DY63" s="60"/>
      <c r="DZ63" s="60"/>
      <c r="EA63" s="60"/>
      <c r="EB63" s="60"/>
      <c r="EC63" s="60"/>
      <c r="ED63" s="60"/>
      <c r="EE63" s="60"/>
      <c r="EF63" s="60"/>
      <c r="EG63" s="60"/>
      <c r="EH63" s="60"/>
      <c r="EI63" s="60"/>
      <c r="EJ63" s="60"/>
      <c r="EK63" s="60"/>
      <c r="EL63" s="60"/>
      <c r="EM63" s="60"/>
      <c r="EN63" s="60"/>
      <c r="EO63" s="60"/>
      <c r="EP63" s="60"/>
      <c r="EQ63" s="60"/>
      <c r="ER63" s="60"/>
      <c r="ES63" s="60"/>
      <c r="ET63" s="60"/>
      <c r="EU63" s="60"/>
      <c r="EV63" s="60"/>
      <c r="EW63" s="60"/>
      <c r="EX63" s="60"/>
      <c r="EY63" s="60"/>
      <c r="EZ63" s="60"/>
      <c r="FA63" s="60"/>
      <c r="FB63" s="60"/>
      <c r="FC63" s="60"/>
      <c r="FD63" s="60"/>
      <c r="FE63" s="60"/>
      <c r="FF63" s="60"/>
      <c r="FG63" s="60"/>
      <c r="FH63" s="60"/>
      <c r="FI63" s="60"/>
      <c r="FJ63" s="60"/>
      <c r="FK63" s="60"/>
      <c r="FL63" s="60"/>
      <c r="FM63" s="60"/>
      <c r="FN63" s="60"/>
      <c r="FO63" s="60"/>
      <c r="FP63" s="60"/>
      <c r="FQ63" s="60"/>
      <c r="FR63" s="60"/>
      <c r="FS63" s="60"/>
      <c r="FT63" s="60"/>
      <c r="FU63" s="60"/>
      <c r="FV63" s="60"/>
      <c r="FW63" s="60"/>
      <c r="FX63" s="60"/>
      <c r="FY63" s="60"/>
      <c r="FZ63" s="60"/>
      <c r="GA63" s="60"/>
      <c r="GB63" s="60"/>
      <c r="GC63" s="60"/>
      <c r="GD63" s="60"/>
      <c r="GE63" s="60"/>
      <c r="GF63" s="60"/>
      <c r="GG63" s="60"/>
      <c r="GH63" s="60"/>
      <c r="GI63" s="60"/>
      <c r="GJ63" s="60"/>
      <c r="GK63" s="60"/>
      <c r="GL63" s="60"/>
      <c r="GM63" s="60"/>
      <c r="GN63" s="60"/>
      <c r="GO63" s="60"/>
      <c r="GP63" s="60"/>
      <c r="GQ63" s="60"/>
      <c r="GR63" s="60"/>
      <c r="GS63" s="60"/>
      <c r="GT63" s="60"/>
      <c r="GU63" s="60"/>
      <c r="GV63" s="60"/>
      <c r="GW63" s="60"/>
      <c r="GX63" s="60"/>
      <c r="GY63" s="60"/>
      <c r="GZ63" s="60"/>
      <c r="HA63" s="60"/>
      <c r="HB63" s="60"/>
      <c r="HC63" s="60"/>
      <c r="HD63" s="60"/>
      <c r="HE63" s="60"/>
      <c r="HF63" s="60"/>
      <c r="HG63" s="60"/>
    </row>
    <row r="64" spans="1:215" x14ac:dyDescent="0.25">
      <c r="A64" s="59"/>
      <c r="B64" s="60"/>
      <c r="C64" s="60"/>
      <c r="D64" s="60"/>
      <c r="E64" s="60"/>
      <c r="F64" s="60"/>
      <c r="G64" s="60"/>
      <c r="H64" s="60"/>
      <c r="I64" s="60"/>
      <c r="J64" s="60"/>
      <c r="K64" s="60"/>
      <c r="L64" s="60"/>
      <c r="M64" s="60"/>
      <c r="N64" s="63"/>
      <c r="O64" s="60">
        <f>K9*51.715075</f>
        <v>1034.3015</v>
      </c>
      <c r="P64" s="60"/>
      <c r="Q64" s="60"/>
      <c r="R64" s="60">
        <f>O59/(O58-LN(O64))-O60</f>
        <v>359.46170757736201</v>
      </c>
      <c r="S64" s="60"/>
      <c r="T64" s="60"/>
      <c r="U64" s="60"/>
      <c r="V64" s="60"/>
      <c r="W64" s="60"/>
      <c r="X64" s="60"/>
      <c r="Y64" s="60"/>
      <c r="Z64" s="60"/>
      <c r="AA64" s="60"/>
      <c r="AB64" s="60"/>
      <c r="AC64" s="60"/>
      <c r="AD64" s="60"/>
      <c r="AE64" s="60"/>
      <c r="AF64" s="60"/>
      <c r="AG64" s="60"/>
      <c r="AH64" s="60"/>
      <c r="AI64" s="60"/>
      <c r="AJ64" s="60"/>
      <c r="AK64" s="60"/>
      <c r="AL64" s="60"/>
      <c r="AM64" s="60"/>
      <c r="AN64" s="60"/>
      <c r="AO64" s="60"/>
      <c r="AP64" s="60"/>
      <c r="AQ64" s="60"/>
      <c r="AR64" s="60"/>
      <c r="AS64" s="60"/>
      <c r="AT64" s="60"/>
      <c r="AU64" s="60"/>
      <c r="AV64" s="60"/>
      <c r="AW64" s="60"/>
      <c r="AX64" s="60"/>
      <c r="AY64" s="60"/>
      <c r="AZ64" s="60"/>
      <c r="BA64" s="60"/>
      <c r="BB64" s="60"/>
      <c r="BC64" s="60"/>
      <c r="BD64" s="60"/>
      <c r="BE64" s="60"/>
      <c r="BF64" s="60"/>
      <c r="BG64" s="60"/>
      <c r="BH64" s="60"/>
      <c r="BI64" s="60"/>
      <c r="BJ64" s="60"/>
      <c r="BK64" s="60"/>
      <c r="BL64" s="60"/>
      <c r="BM64" s="60"/>
      <c r="BN64" s="60"/>
      <c r="BO64" s="60"/>
      <c r="BP64" s="60"/>
      <c r="BQ64" s="60"/>
      <c r="BR64" s="60"/>
      <c r="BS64" s="60"/>
      <c r="BT64" s="60"/>
      <c r="BU64" s="60"/>
      <c r="BV64" s="60"/>
      <c r="BW64" s="60"/>
      <c r="BX64" s="60"/>
      <c r="BY64" s="60"/>
      <c r="BZ64" s="60"/>
      <c r="CA64" s="60"/>
      <c r="CB64" s="60"/>
      <c r="CC64" s="60"/>
      <c r="CD64" s="60"/>
      <c r="CE64" s="60"/>
      <c r="CF64" s="60"/>
      <c r="CG64" s="60"/>
      <c r="CH64" s="60"/>
      <c r="CI64" s="60"/>
      <c r="CJ64" s="60"/>
      <c r="CK64" s="60"/>
      <c r="CL64" s="60"/>
      <c r="CM64" s="60"/>
      <c r="CN64" s="60"/>
      <c r="CO64" s="60"/>
      <c r="CP64" s="60"/>
      <c r="CQ64" s="60"/>
      <c r="CR64" s="60"/>
      <c r="CS64" s="60"/>
      <c r="CT64" s="60"/>
      <c r="CU64" s="60"/>
      <c r="CV64" s="60"/>
      <c r="CW64" s="60"/>
      <c r="CX64" s="60"/>
      <c r="CY64" s="60"/>
      <c r="CZ64" s="60"/>
      <c r="DA64" s="60"/>
      <c r="DB64" s="60"/>
      <c r="DC64" s="60"/>
      <c r="DD64" s="60"/>
      <c r="DE64" s="60"/>
      <c r="DF64" s="60"/>
      <c r="DG64" s="60"/>
      <c r="DH64" s="60"/>
      <c r="DI64" s="60"/>
      <c r="DJ64" s="60"/>
      <c r="DK64" s="60"/>
      <c r="DL64" s="60"/>
      <c r="DM64" s="60"/>
      <c r="DN64" s="60"/>
      <c r="DO64" s="60"/>
      <c r="DP64" s="60"/>
      <c r="DQ64" s="60"/>
      <c r="DR64" s="60"/>
      <c r="DS64" s="60"/>
      <c r="DT64" s="60"/>
      <c r="DU64" s="60"/>
      <c r="DV64" s="60"/>
      <c r="DW64" s="60"/>
      <c r="DX64" s="60"/>
      <c r="DY64" s="60"/>
      <c r="DZ64" s="60"/>
      <c r="EA64" s="60"/>
      <c r="EB64" s="60"/>
      <c r="EC64" s="60"/>
      <c r="ED64" s="60"/>
      <c r="EE64" s="60"/>
      <c r="EF64" s="60"/>
      <c r="EG64" s="60"/>
      <c r="EH64" s="60"/>
      <c r="EI64" s="60"/>
      <c r="EJ64" s="60"/>
      <c r="EK64" s="60"/>
      <c r="EL64" s="60"/>
      <c r="EM64" s="60"/>
      <c r="EN64" s="60"/>
      <c r="EO64" s="60"/>
      <c r="EP64" s="60"/>
      <c r="EQ64" s="60"/>
      <c r="ER64" s="60"/>
      <c r="ES64" s="60"/>
      <c r="ET64" s="60"/>
      <c r="EU64" s="60"/>
      <c r="EV64" s="60"/>
      <c r="EW64" s="60"/>
      <c r="EX64" s="60"/>
      <c r="EY64" s="60"/>
      <c r="EZ64" s="60"/>
      <c r="FA64" s="60"/>
      <c r="FB64" s="60"/>
      <c r="FC64" s="60"/>
      <c r="FD64" s="60"/>
      <c r="FE64" s="60"/>
      <c r="FF64" s="60"/>
      <c r="FG64" s="60"/>
      <c r="FH64" s="60"/>
      <c r="FI64" s="60"/>
      <c r="FJ64" s="60"/>
      <c r="FK64" s="60"/>
      <c r="FL64" s="60"/>
      <c r="FM64" s="60"/>
      <c r="FN64" s="60"/>
      <c r="FO64" s="60"/>
      <c r="FP64" s="60"/>
      <c r="FQ64" s="60"/>
      <c r="FR64" s="60"/>
      <c r="FS64" s="60"/>
      <c r="FT64" s="60"/>
      <c r="FU64" s="60"/>
      <c r="FV64" s="60"/>
      <c r="FW64" s="60"/>
      <c r="FX64" s="60"/>
      <c r="FY64" s="60"/>
      <c r="FZ64" s="60"/>
      <c r="GA64" s="60"/>
      <c r="GB64" s="60"/>
      <c r="GC64" s="60"/>
      <c r="GD64" s="60"/>
      <c r="GE64" s="60"/>
      <c r="GF64" s="60"/>
      <c r="GG64" s="60"/>
      <c r="GH64" s="60"/>
      <c r="GI64" s="60"/>
      <c r="GJ64" s="60"/>
      <c r="GK64" s="60"/>
      <c r="GL64" s="60"/>
      <c r="GM64" s="60"/>
      <c r="GN64" s="60"/>
      <c r="GO64" s="60"/>
      <c r="GP64" s="60"/>
      <c r="GQ64" s="60"/>
      <c r="GR64" s="60"/>
      <c r="GS64" s="60"/>
      <c r="GT64" s="60"/>
      <c r="GU64" s="60"/>
      <c r="GV64" s="60"/>
      <c r="GW64" s="60"/>
      <c r="GX64" s="60"/>
      <c r="GY64" s="60"/>
      <c r="GZ64" s="60"/>
      <c r="HA64" s="60"/>
      <c r="HB64" s="60"/>
      <c r="HC64" s="60"/>
      <c r="HD64" s="60"/>
      <c r="HE64" s="60"/>
      <c r="HF64" s="60"/>
      <c r="HG64" s="60"/>
    </row>
    <row r="65" spans="1:215" x14ac:dyDescent="0.25">
      <c r="A65" s="59"/>
      <c r="B65" s="60"/>
      <c r="C65" s="60"/>
      <c r="D65" s="60"/>
      <c r="E65" s="60"/>
      <c r="F65" s="60"/>
      <c r="G65" s="60"/>
      <c r="H65" s="60"/>
      <c r="I65" s="60"/>
      <c r="J65" s="60"/>
      <c r="K65" s="60"/>
      <c r="L65" s="60"/>
      <c r="M65" s="60"/>
      <c r="N65" s="60"/>
      <c r="O65" s="60">
        <v>1.9870000000000001</v>
      </c>
      <c r="P65" s="60"/>
      <c r="Q65" s="60"/>
      <c r="R65" s="60">
        <f>P59/(P58-LN(O64))-P60</f>
        <v>382.0215886268906</v>
      </c>
      <c r="S65" s="60"/>
      <c r="T65" s="60"/>
      <c r="U65" s="60"/>
      <c r="V65" s="60"/>
      <c r="W65" s="60"/>
      <c r="X65" s="60"/>
      <c r="Y65" s="60"/>
      <c r="Z65" s="60"/>
      <c r="AA65" s="60"/>
      <c r="AB65" s="60"/>
      <c r="AC65" s="60"/>
      <c r="AD65" s="60"/>
      <c r="AE65" s="60"/>
      <c r="AF65" s="60"/>
      <c r="AG65" s="60"/>
      <c r="AH65" s="60"/>
      <c r="AI65" s="60"/>
      <c r="AJ65" s="60"/>
      <c r="AK65" s="60"/>
      <c r="AL65" s="60"/>
      <c r="AM65" s="60"/>
      <c r="AN65" s="60"/>
      <c r="AO65" s="60"/>
      <c r="AP65" s="60"/>
      <c r="AQ65" s="60"/>
      <c r="AR65" s="60"/>
      <c r="AS65" s="60"/>
      <c r="AT65" s="60"/>
      <c r="AU65" s="60"/>
      <c r="AV65" s="60"/>
      <c r="AW65" s="60"/>
      <c r="AX65" s="60"/>
      <c r="AY65" s="60"/>
      <c r="AZ65" s="60"/>
      <c r="BA65" s="60"/>
      <c r="BB65" s="60"/>
      <c r="BC65" s="60"/>
      <c r="BD65" s="60"/>
      <c r="BE65" s="60"/>
      <c r="BF65" s="60"/>
      <c r="BG65" s="60"/>
      <c r="BH65" s="60"/>
      <c r="BI65" s="60"/>
      <c r="BJ65" s="60"/>
      <c r="BK65" s="60"/>
      <c r="BL65" s="60"/>
      <c r="BM65" s="60"/>
      <c r="BN65" s="60"/>
      <c r="BO65" s="60"/>
      <c r="BP65" s="60"/>
      <c r="BQ65" s="60"/>
      <c r="BR65" s="60"/>
      <c r="BS65" s="60"/>
      <c r="BT65" s="60"/>
      <c r="BU65" s="60"/>
      <c r="BV65" s="60"/>
      <c r="BW65" s="60"/>
      <c r="BX65" s="60"/>
      <c r="BY65" s="60"/>
      <c r="BZ65" s="60"/>
      <c r="CA65" s="60"/>
      <c r="CB65" s="60"/>
      <c r="CC65" s="60"/>
      <c r="CD65" s="60"/>
      <c r="CE65" s="60"/>
      <c r="CF65" s="60"/>
      <c r="CG65" s="60"/>
      <c r="CH65" s="60"/>
      <c r="CI65" s="60"/>
      <c r="CJ65" s="60"/>
      <c r="CK65" s="60"/>
      <c r="CL65" s="60"/>
      <c r="CM65" s="60"/>
      <c r="CN65" s="60"/>
      <c r="CO65" s="60"/>
      <c r="CP65" s="60"/>
      <c r="CQ65" s="60"/>
      <c r="CR65" s="60"/>
      <c r="CS65" s="60"/>
      <c r="CT65" s="60"/>
      <c r="CU65" s="60"/>
      <c r="CV65" s="60"/>
      <c r="CW65" s="60"/>
      <c r="CX65" s="60"/>
      <c r="CY65" s="60"/>
      <c r="CZ65" s="60"/>
      <c r="DA65" s="60"/>
      <c r="DB65" s="60"/>
      <c r="DC65" s="60"/>
      <c r="DD65" s="60"/>
      <c r="DE65" s="60"/>
      <c r="DF65" s="60"/>
      <c r="DG65" s="60"/>
      <c r="DH65" s="60"/>
      <c r="DI65" s="60"/>
      <c r="DJ65" s="60"/>
      <c r="DK65" s="60"/>
      <c r="DL65" s="60"/>
      <c r="DM65" s="60"/>
      <c r="DN65" s="60"/>
      <c r="DO65" s="60"/>
      <c r="DP65" s="60"/>
      <c r="DQ65" s="60"/>
      <c r="DR65" s="60"/>
      <c r="DS65" s="60"/>
      <c r="DT65" s="60"/>
      <c r="DU65" s="60"/>
      <c r="DV65" s="60"/>
      <c r="DW65" s="60"/>
      <c r="DX65" s="60"/>
      <c r="DY65" s="60"/>
      <c r="DZ65" s="60"/>
      <c r="EA65" s="60"/>
      <c r="EB65" s="60"/>
      <c r="EC65" s="60"/>
      <c r="ED65" s="60"/>
      <c r="EE65" s="60"/>
      <c r="EF65" s="60"/>
      <c r="EG65" s="60"/>
      <c r="EH65" s="60"/>
      <c r="EI65" s="60"/>
      <c r="EJ65" s="60"/>
      <c r="EK65" s="60"/>
      <c r="EL65" s="60"/>
      <c r="EM65" s="60"/>
      <c r="EN65" s="60"/>
      <c r="EO65" s="60"/>
      <c r="EP65" s="60"/>
      <c r="EQ65" s="60"/>
      <c r="ER65" s="60"/>
      <c r="ES65" s="60"/>
      <c r="ET65" s="60"/>
      <c r="EU65" s="60"/>
      <c r="EV65" s="60"/>
      <c r="EW65" s="60"/>
      <c r="EX65" s="60"/>
      <c r="EY65" s="60"/>
      <c r="EZ65" s="60"/>
      <c r="FA65" s="60"/>
      <c r="FB65" s="60"/>
      <c r="FC65" s="60"/>
      <c r="FD65" s="60"/>
      <c r="FE65" s="60"/>
      <c r="FF65" s="60"/>
      <c r="FG65" s="60"/>
      <c r="FH65" s="60"/>
      <c r="FI65" s="60"/>
      <c r="FJ65" s="60"/>
      <c r="FK65" s="60"/>
      <c r="FL65" s="60"/>
      <c r="FM65" s="60"/>
      <c r="FN65" s="60"/>
      <c r="FO65" s="60"/>
      <c r="FP65" s="60"/>
      <c r="FQ65" s="60"/>
      <c r="FR65" s="60"/>
      <c r="FS65" s="60"/>
      <c r="FT65" s="60"/>
      <c r="FU65" s="60"/>
      <c r="FV65" s="60"/>
      <c r="FW65" s="60"/>
      <c r="FX65" s="60"/>
      <c r="FY65" s="60"/>
      <c r="FZ65" s="60"/>
      <c r="GA65" s="60"/>
      <c r="GB65" s="60"/>
      <c r="GC65" s="60"/>
      <c r="GD65" s="60"/>
      <c r="GE65" s="60"/>
      <c r="GF65" s="60"/>
      <c r="GG65" s="60"/>
      <c r="GH65" s="60"/>
      <c r="GI65" s="60"/>
      <c r="GJ65" s="60"/>
      <c r="GK65" s="60"/>
      <c r="GL65" s="60"/>
      <c r="GM65" s="60"/>
      <c r="GN65" s="60"/>
      <c r="GO65" s="60"/>
      <c r="GP65" s="60"/>
      <c r="GQ65" s="60"/>
      <c r="GR65" s="60"/>
      <c r="GS65" s="60"/>
      <c r="GT65" s="60"/>
      <c r="GU65" s="60"/>
      <c r="GV65" s="60"/>
      <c r="GW65" s="60"/>
      <c r="GX65" s="60"/>
      <c r="GY65" s="60"/>
      <c r="GZ65" s="60"/>
      <c r="HA65" s="60"/>
      <c r="HB65" s="60"/>
      <c r="HC65" s="60"/>
      <c r="HD65" s="60"/>
      <c r="HE65" s="60"/>
      <c r="HF65" s="60"/>
      <c r="HG65" s="60"/>
    </row>
    <row r="66" spans="1:215" x14ac:dyDescent="0.25">
      <c r="A66" s="59"/>
      <c r="B66" s="60"/>
      <c r="C66" s="60"/>
      <c r="D66" s="60"/>
      <c r="E66" s="60"/>
      <c r="F66" s="60"/>
      <c r="G66" s="60"/>
      <c r="H66" s="60"/>
      <c r="I66" s="60"/>
      <c r="J66" s="60"/>
      <c r="K66" s="60"/>
      <c r="L66" s="60"/>
      <c r="M66" s="60"/>
      <c r="N66" s="60"/>
      <c r="O66" s="61"/>
      <c r="P66" s="67"/>
      <c r="Q66" s="67"/>
      <c r="R66" s="67"/>
      <c r="S66" s="67"/>
      <c r="T66" s="67"/>
      <c r="U66" s="67"/>
      <c r="V66" s="67"/>
      <c r="W66" s="67"/>
      <c r="X66" s="67"/>
      <c r="Y66" s="67"/>
      <c r="Z66" s="67"/>
      <c r="AA66" s="67"/>
      <c r="AB66" s="67"/>
      <c r="AC66" s="67"/>
      <c r="AD66" s="67"/>
      <c r="AE66" s="67"/>
      <c r="AF66" s="67"/>
      <c r="AG66" s="67"/>
      <c r="AH66" s="67"/>
      <c r="AI66" s="67"/>
      <c r="AJ66" s="67"/>
      <c r="AK66" s="67"/>
      <c r="AL66" s="67"/>
      <c r="AM66" s="67"/>
      <c r="AN66" s="67"/>
      <c r="AO66" s="67"/>
      <c r="AP66" s="67"/>
      <c r="AQ66" s="67"/>
      <c r="AR66" s="67"/>
      <c r="AS66" s="67"/>
      <c r="AT66" s="67"/>
      <c r="AU66" s="67"/>
      <c r="AV66" s="67"/>
      <c r="AW66" s="67"/>
      <c r="AX66" s="67"/>
      <c r="AY66" s="67"/>
      <c r="AZ66" s="67"/>
      <c r="BA66" s="67"/>
      <c r="BB66" s="67"/>
      <c r="BC66" s="67"/>
      <c r="BD66" s="67"/>
      <c r="BE66" s="67"/>
      <c r="BF66" s="67"/>
      <c r="BG66" s="67"/>
      <c r="BH66" s="67"/>
      <c r="BI66" s="67"/>
      <c r="BJ66" s="67"/>
      <c r="BK66" s="67"/>
      <c r="BL66" s="67"/>
      <c r="BM66" s="67"/>
      <c r="BN66" s="67"/>
      <c r="BO66" s="67"/>
      <c r="BP66" s="67"/>
      <c r="BQ66" s="67"/>
      <c r="BR66" s="67"/>
      <c r="BS66" s="67"/>
      <c r="BT66" s="67"/>
      <c r="BU66" s="67"/>
      <c r="BV66" s="67"/>
      <c r="BW66" s="67"/>
      <c r="BX66" s="67"/>
      <c r="BY66" s="67"/>
      <c r="BZ66" s="67"/>
      <c r="CA66" s="67"/>
      <c r="CB66" s="67"/>
      <c r="CC66" s="67"/>
      <c r="CD66" s="67"/>
      <c r="CE66" s="67"/>
      <c r="CF66" s="67"/>
      <c r="CG66" s="67"/>
      <c r="CH66" s="67"/>
      <c r="CI66" s="67"/>
      <c r="CJ66" s="67"/>
      <c r="CK66" s="67"/>
      <c r="CL66" s="67"/>
      <c r="CM66" s="67"/>
      <c r="CN66" s="67"/>
      <c r="CO66" s="67"/>
      <c r="CP66" s="67"/>
      <c r="CQ66" s="67"/>
      <c r="CR66" s="67"/>
      <c r="CS66" s="67"/>
      <c r="CT66" s="67"/>
      <c r="CU66" s="67"/>
      <c r="CV66" s="67"/>
      <c r="CW66" s="67"/>
      <c r="CX66" s="67"/>
      <c r="CY66" s="67"/>
      <c r="CZ66" s="67"/>
      <c r="DA66" s="67"/>
      <c r="DB66" s="67"/>
      <c r="DC66" s="67"/>
      <c r="DD66" s="67"/>
      <c r="DE66" s="67"/>
      <c r="DF66" s="67"/>
      <c r="DG66" s="67"/>
      <c r="DH66" s="67"/>
      <c r="DI66" s="67"/>
      <c r="DJ66" s="67"/>
      <c r="DK66" s="67"/>
      <c r="DL66" s="67"/>
      <c r="DM66" s="67"/>
      <c r="DN66" s="67"/>
      <c r="DO66" s="67"/>
      <c r="DP66" s="67"/>
      <c r="DQ66" s="67"/>
      <c r="DR66" s="67"/>
      <c r="DS66" s="67"/>
      <c r="DT66" s="67"/>
      <c r="DU66" s="67"/>
      <c r="DV66" s="67"/>
      <c r="DW66" s="67"/>
      <c r="DX66" s="67"/>
      <c r="DY66" s="67"/>
      <c r="DZ66" s="67"/>
      <c r="EA66" s="67"/>
      <c r="EB66" s="67"/>
      <c r="EC66" s="67"/>
      <c r="ED66" s="67"/>
      <c r="EE66" s="67"/>
      <c r="EF66" s="67"/>
      <c r="EG66" s="67"/>
      <c r="EH66" s="67"/>
      <c r="EI66" s="67"/>
      <c r="EJ66" s="67"/>
      <c r="EK66" s="67"/>
      <c r="EL66" s="61"/>
      <c r="EM66" s="61"/>
      <c r="EN66" s="61"/>
      <c r="EO66" s="61"/>
      <c r="EP66" s="60"/>
      <c r="EQ66" s="60"/>
      <c r="ER66" s="60"/>
      <c r="ES66" s="60"/>
      <c r="ET66" s="60"/>
      <c r="EU66" s="60"/>
      <c r="EV66" s="60"/>
      <c r="EW66" s="60"/>
      <c r="EX66" s="60"/>
      <c r="EY66" s="60"/>
      <c r="EZ66" s="60"/>
      <c r="FA66" s="60"/>
      <c r="FB66" s="60"/>
      <c r="FC66" s="60"/>
      <c r="FD66" s="60"/>
      <c r="FE66" s="60"/>
      <c r="FF66" s="60"/>
      <c r="FG66" s="60"/>
      <c r="FH66" s="60"/>
      <c r="FI66" s="60"/>
      <c r="FJ66" s="60"/>
      <c r="FK66" s="60"/>
      <c r="FL66" s="60"/>
      <c r="FM66" s="60"/>
      <c r="FN66" s="60"/>
      <c r="FO66" s="60"/>
      <c r="FP66" s="60"/>
      <c r="FQ66" s="60"/>
      <c r="FR66" s="60"/>
      <c r="FS66" s="60"/>
      <c r="FT66" s="60"/>
      <c r="FU66" s="60"/>
      <c r="FV66" s="60"/>
      <c r="FW66" s="60"/>
      <c r="FX66" s="60"/>
      <c r="FY66" s="60"/>
      <c r="FZ66" s="60"/>
      <c r="GA66" s="60"/>
      <c r="GB66" s="60"/>
      <c r="GC66" s="60"/>
      <c r="GD66" s="60"/>
      <c r="GE66" s="60"/>
      <c r="GF66" s="60"/>
      <c r="GG66" s="60"/>
      <c r="GH66" s="60"/>
      <c r="GI66" s="60"/>
      <c r="GJ66" s="60"/>
      <c r="GK66" s="60"/>
      <c r="GL66" s="60"/>
      <c r="GM66" s="60"/>
      <c r="GN66" s="60"/>
      <c r="GO66" s="60"/>
      <c r="GP66" s="60"/>
      <c r="GQ66" s="60"/>
      <c r="GR66" s="60"/>
      <c r="GS66" s="60"/>
      <c r="GT66" s="60"/>
      <c r="GU66" s="60"/>
      <c r="GV66" s="60"/>
      <c r="GW66" s="60"/>
      <c r="GX66" s="60"/>
      <c r="GY66" s="60"/>
      <c r="GZ66" s="60"/>
      <c r="HA66" s="60"/>
      <c r="HB66" s="60"/>
      <c r="HC66" s="60"/>
      <c r="HD66" s="60"/>
      <c r="HE66" s="60"/>
      <c r="HF66" s="60"/>
      <c r="HG66" s="60"/>
    </row>
    <row r="67" spans="1:215" x14ac:dyDescent="0.25">
      <c r="A67" s="59"/>
      <c r="B67" s="60"/>
      <c r="C67" s="60"/>
      <c r="D67" s="60"/>
      <c r="E67" s="60"/>
      <c r="F67" s="60"/>
      <c r="G67" s="60"/>
      <c r="H67" s="60"/>
      <c r="I67" s="60"/>
      <c r="J67" s="60"/>
      <c r="K67" s="60"/>
      <c r="L67" s="60"/>
      <c r="M67" s="60"/>
      <c r="N67" s="60"/>
      <c r="O67" s="61"/>
      <c r="P67" s="61"/>
      <c r="Q67" s="61"/>
      <c r="R67" s="61"/>
      <c r="S67" s="61"/>
      <c r="T67" s="61"/>
      <c r="U67" s="61"/>
      <c r="V67" s="61"/>
      <c r="W67" s="61"/>
      <c r="X67" s="61"/>
      <c r="Y67" s="61"/>
      <c r="Z67" s="61"/>
      <c r="AA67" s="61"/>
      <c r="AB67" s="61"/>
      <c r="AC67" s="61"/>
      <c r="AD67" s="61"/>
      <c r="AE67" s="61"/>
      <c r="AF67" s="61"/>
      <c r="AG67" s="61"/>
      <c r="AH67" s="61"/>
      <c r="AI67" s="61"/>
      <c r="AJ67" s="61"/>
      <c r="AK67" s="61"/>
      <c r="AL67" s="61"/>
      <c r="AM67" s="61"/>
      <c r="AN67" s="61"/>
      <c r="AO67" s="61"/>
      <c r="AP67" s="61"/>
      <c r="AQ67" s="61"/>
      <c r="AR67" s="61"/>
      <c r="AS67" s="61"/>
      <c r="AT67" s="61"/>
      <c r="AU67" s="61"/>
      <c r="AV67" s="61"/>
      <c r="AW67" s="61"/>
      <c r="AX67" s="61"/>
      <c r="AY67" s="61"/>
      <c r="AZ67" s="61"/>
      <c r="BA67" s="61"/>
      <c r="BB67" s="61"/>
      <c r="BC67" s="61"/>
      <c r="BD67" s="61"/>
      <c r="BE67" s="61"/>
      <c r="BF67" s="61"/>
      <c r="BG67" s="61"/>
      <c r="BH67" s="61"/>
      <c r="BI67" s="61"/>
      <c r="BJ67" s="61"/>
      <c r="BK67" s="61"/>
      <c r="BL67" s="61"/>
      <c r="BM67" s="61"/>
      <c r="BN67" s="61"/>
      <c r="BO67" s="61"/>
      <c r="BP67" s="61"/>
      <c r="BQ67" s="61"/>
      <c r="BR67" s="61"/>
      <c r="BS67" s="61"/>
      <c r="BT67" s="61"/>
      <c r="BU67" s="61"/>
      <c r="BV67" s="61"/>
      <c r="BW67" s="61"/>
      <c r="BX67" s="61"/>
      <c r="BY67" s="61"/>
      <c r="BZ67" s="61"/>
      <c r="CA67" s="61"/>
      <c r="CB67" s="61"/>
      <c r="CC67" s="61"/>
      <c r="CD67" s="61"/>
      <c r="CE67" s="61"/>
      <c r="CF67" s="61"/>
      <c r="CG67" s="61"/>
      <c r="CH67" s="61"/>
      <c r="CI67" s="61"/>
      <c r="CJ67" s="61"/>
      <c r="CK67" s="61"/>
      <c r="CL67" s="61"/>
      <c r="CM67" s="61"/>
      <c r="CN67" s="61"/>
      <c r="CO67" s="61"/>
      <c r="CP67" s="61"/>
      <c r="CQ67" s="61"/>
      <c r="CR67" s="61"/>
      <c r="CS67" s="61"/>
      <c r="CT67" s="61"/>
      <c r="CU67" s="61"/>
      <c r="CV67" s="61"/>
      <c r="CW67" s="61"/>
      <c r="CX67" s="61"/>
      <c r="CY67" s="61"/>
      <c r="CZ67" s="61"/>
      <c r="DA67" s="61"/>
      <c r="DB67" s="61"/>
      <c r="DC67" s="61"/>
      <c r="DD67" s="61"/>
      <c r="DE67" s="61"/>
      <c r="DF67" s="61"/>
      <c r="DG67" s="61"/>
      <c r="DH67" s="61"/>
      <c r="DI67" s="61"/>
      <c r="DJ67" s="61"/>
      <c r="DK67" s="61"/>
      <c r="DL67" s="61"/>
      <c r="DM67" s="61"/>
      <c r="DN67" s="61"/>
      <c r="DO67" s="61"/>
      <c r="DP67" s="61"/>
      <c r="DQ67" s="61"/>
      <c r="DR67" s="61"/>
      <c r="DS67" s="61"/>
      <c r="DT67" s="61"/>
      <c r="DU67" s="61"/>
      <c r="DV67" s="61"/>
      <c r="DW67" s="61"/>
      <c r="DX67" s="61"/>
      <c r="DY67" s="61"/>
      <c r="DZ67" s="61"/>
      <c r="EA67" s="61"/>
      <c r="EB67" s="61"/>
      <c r="EC67" s="61"/>
      <c r="ED67" s="61"/>
      <c r="EE67" s="61"/>
      <c r="EF67" s="61"/>
      <c r="EG67" s="61"/>
      <c r="EH67" s="61"/>
      <c r="EI67" s="61"/>
      <c r="EJ67" s="61"/>
      <c r="EK67" s="61"/>
      <c r="EL67" s="61"/>
      <c r="EM67" s="61"/>
      <c r="EN67" s="61"/>
      <c r="EO67" s="61"/>
      <c r="EP67" s="60"/>
      <c r="EQ67" s="60"/>
      <c r="ER67" s="60"/>
      <c r="ES67" s="60"/>
      <c r="ET67" s="60"/>
      <c r="EU67" s="60"/>
      <c r="EV67" s="60"/>
      <c r="EW67" s="60"/>
      <c r="EX67" s="60"/>
      <c r="EY67" s="60"/>
      <c r="EZ67" s="60"/>
      <c r="FA67" s="60"/>
      <c r="FB67" s="60"/>
      <c r="FC67" s="60"/>
      <c r="FD67" s="60"/>
      <c r="FE67" s="60"/>
      <c r="FF67" s="60"/>
      <c r="FG67" s="60"/>
      <c r="FH67" s="60"/>
      <c r="FI67" s="60"/>
      <c r="FJ67" s="60"/>
      <c r="FK67" s="60"/>
      <c r="FL67" s="60"/>
      <c r="FM67" s="60"/>
      <c r="FN67" s="60"/>
      <c r="FO67" s="60"/>
      <c r="FP67" s="60"/>
      <c r="FQ67" s="60"/>
      <c r="FR67" s="60"/>
      <c r="FS67" s="60"/>
      <c r="FT67" s="60"/>
      <c r="FU67" s="60"/>
      <c r="FV67" s="60"/>
      <c r="FW67" s="60"/>
      <c r="FX67" s="60"/>
      <c r="FY67" s="60"/>
      <c r="FZ67" s="60"/>
      <c r="GA67" s="60"/>
      <c r="GB67" s="60"/>
      <c r="GC67" s="60"/>
      <c r="GD67" s="60"/>
      <c r="GE67" s="60"/>
      <c r="GF67" s="60"/>
      <c r="GG67" s="60"/>
      <c r="GH67" s="60"/>
      <c r="GI67" s="60"/>
      <c r="GJ67" s="60"/>
      <c r="GK67" s="60"/>
      <c r="GL67" s="60"/>
      <c r="GM67" s="60"/>
      <c r="GN67" s="60"/>
      <c r="GO67" s="60"/>
      <c r="GP67" s="60"/>
      <c r="GQ67" s="60"/>
      <c r="GR67" s="60"/>
      <c r="GS67" s="60"/>
      <c r="GT67" s="60"/>
      <c r="GU67" s="60"/>
      <c r="GV67" s="60"/>
      <c r="GW67" s="60"/>
      <c r="GX67" s="60"/>
      <c r="GY67" s="60"/>
      <c r="GZ67" s="60"/>
      <c r="HA67" s="60"/>
      <c r="HB67" s="60"/>
      <c r="HC67" s="60"/>
      <c r="HD67" s="60"/>
      <c r="HE67" s="60"/>
      <c r="HF67" s="60"/>
      <c r="HG67" s="60"/>
    </row>
    <row r="68" spans="1:215" x14ac:dyDescent="0.25">
      <c r="A68" s="59"/>
      <c r="B68" s="60"/>
      <c r="C68" s="60"/>
      <c r="D68" s="60"/>
      <c r="E68" s="60"/>
      <c r="F68" s="60"/>
      <c r="G68" s="60"/>
      <c r="H68" s="60"/>
      <c r="I68" s="60"/>
      <c r="J68" s="60"/>
      <c r="K68" s="60"/>
      <c r="L68" s="60"/>
      <c r="M68" s="60"/>
      <c r="N68" s="60"/>
      <c r="O68" s="64">
        <v>0</v>
      </c>
      <c r="P68" s="66">
        <f>O68*$R$64+(1-O68)*$R$65</f>
        <v>382.0215886268906</v>
      </c>
      <c r="Q68" s="66">
        <f>($P$61/$O$61)*EXP(-1*$O$62/($O$65*P68))</f>
        <v>0.21851656299435532</v>
      </c>
      <c r="R68" s="66">
        <f>($O$61/$P$61)*EXP(-1*$P$62/($O$65*P68))</f>
        <v>0.84942301084729954</v>
      </c>
      <c r="S68" s="66">
        <f>IF($R$61,1,EXP(-1*LN(O68+(1-O68)*Q68)+(1-O68)*( Q68/(O68+(1-O68)*Q68) - R68/((1-O68)+O68*R68))))</f>
        <v>5.3199848377062784</v>
      </c>
      <c r="T68" s="66">
        <f>IF($R$61,1,EXP(-1*LN((1-O68)+O68*R68)-O68*(Q68/(O68+(1-O68)*Q68)-R68/((1-O68)+O68*R68))))</f>
        <v>1</v>
      </c>
      <c r="U68" s="66">
        <f>$O$64/(O68*S68+(1-O68)*T68*EXP($P$58-$P$59/($P$60+P68))/EXP($O$58-$O$59/($O$60+P68)) )</f>
        <v>2286.9005318775708</v>
      </c>
      <c r="V68" s="66">
        <f>$O$59/($O$58-LN(U68))-$O$60</f>
        <v>382.0215886268906</v>
      </c>
      <c r="W68" s="66">
        <f>($P$61/$O$61)*EXP(-1*$O$62/($O$65*V68))</f>
        <v>0.21851656299435532</v>
      </c>
      <c r="X68" s="66">
        <f>($O$61/$P$61)*EXP(-1*$P$62/($O$65*V68))</f>
        <v>0.84942301084729954</v>
      </c>
      <c r="Y68" s="66">
        <f>IF($R$61,1,EXP(-1*LN(O68+(1-O68)*W68)+(1-O68)*( W68/(O68+(1-O68)*W68) - X68/((1-O68)+O68*X68))))</f>
        <v>5.3199848377062784</v>
      </c>
      <c r="Z68" s="66">
        <f>IF($R$61,1,EXP(-1*LN((1-O68)+O68*X68)-O68*(W68/(O68+(1-O68)*W68)-X68/((1-O68)+O68*X68))))</f>
        <v>1</v>
      </c>
      <c r="AA68" s="66">
        <f>$O$64/(O68*Y68+(1-O68)*Z68*EXP($P$58-$P$59/($P$60+V68))/EXP($O$58-$O$59/($O$60+V68)) )</f>
        <v>2286.9005318775708</v>
      </c>
      <c r="AB68" s="66">
        <f>$O$59/($O$58-LN(AA68))-$O$60</f>
        <v>382.0215886268906</v>
      </c>
      <c r="AC68" s="66">
        <f>($P$61/$O$61)*EXP(-1*$O$62/($O$65*AB68))</f>
        <v>0.21851656299435532</v>
      </c>
      <c r="AD68" s="66">
        <f>($O$61/$P$61)*EXP(-1*$P$62/($O$65*AB68))</f>
        <v>0.84942301084729954</v>
      </c>
      <c r="AE68" s="66">
        <f>IF($R$61,1,EXP(-1*LN(O68+(1-O68)*AC68)+(1-O68)*( AC68/(O68+(1-O68)*AC68) - AD68/((1-O68)+O68*AD68))))</f>
        <v>5.3199848377062784</v>
      </c>
      <c r="AF68" s="66">
        <f>IF($R$61,1,EXP(-1*LN((1-O68)+O68*AD68)-O68*(AC68/(O68+(1-O68)*AC68)-AD68/((1-O68)+O68*AD68))))</f>
        <v>1</v>
      </c>
      <c r="AG68" s="66">
        <f>$O$64/(O68*AE68+(1-O68)*AF68*EXP($P$58-$P$59/($P$60+AB68))/EXP($O$58-$O$59/($O$60+AB68)) )</f>
        <v>2286.9005318775708</v>
      </c>
      <c r="AH68" s="66">
        <f>$O$59/($O$58-LN(AG68))-$O$60</f>
        <v>382.0215886268906</v>
      </c>
      <c r="AI68" s="66">
        <f>($P$61/$O$61)*EXP(-1*$O$62/($O$65*AH68))</f>
        <v>0.21851656299435532</v>
      </c>
      <c r="AJ68" s="66">
        <f>($O$61/$P$61)*EXP(-1*$P$62/($O$65*AH68))</f>
        <v>0.84942301084729954</v>
      </c>
      <c r="AK68" s="66">
        <f>IF($R$61,1,EXP(-1*LN(O68+(1-O68)*AI68)+(1-O68)*( AI68/(O68+(1-O68)*AI68) - AJ68/((1-O68)+O68*AJ68))))</f>
        <v>5.3199848377062784</v>
      </c>
      <c r="AL68" s="66">
        <f>IF($R$61,1,EXP(-1*LN((1-O68)+O68*AJ68)-O68*(AI68/(O68+(1-O68)*AI68)-AJ68/((1-O68)+O68*AJ68))))</f>
        <v>1</v>
      </c>
      <c r="AM68" s="66">
        <f>$O$64/(O68*AK68+(1-O68)*AL68*EXP($P$58-$P$59/($P$60+AH68))/EXP($O$58-$O$59/($O$60+AH68)) )</f>
        <v>2286.9005318775708</v>
      </c>
      <c r="AN68" s="66">
        <f>$O$59/($O$58-LN(AM68))-$O$60</f>
        <v>382.0215886268906</v>
      </c>
      <c r="AO68" s="66">
        <f>($P$61/$O$61)*EXP(-1*$O$62/($O$65*AN68))</f>
        <v>0.21851656299435532</v>
      </c>
      <c r="AP68" s="66">
        <f>($O$61/$P$61)*EXP(-1*$P$62/($O$65*AN68))</f>
        <v>0.84942301084729954</v>
      </c>
      <c r="AQ68" s="66">
        <f>IF($R$61,1, EXP(-1*LN(O68+(1-O68)*AO68)+(1-O68)*( AO68/(O68+(1-O68)*AO68) - AP68/((1-O68)+O68*AP68))))</f>
        <v>5.3199848377062784</v>
      </c>
      <c r="AR68" s="66">
        <f>IF($R$61,1,EXP(-1*LN((1-O68)+O68*AP68)-O68*(AO68/(O68+(1-O68)*AO68)-AP68/((1-O68)+O68*AP68))))</f>
        <v>1</v>
      </c>
      <c r="AS68" s="66">
        <f>$O$64/(O68*AQ68+(1-O68)*AR68*EXP($P$58-$P$59/($P$60+AN68))/EXP($O$58-$O$59/($O$60+AN68)) )</f>
        <v>2286.9005318775708</v>
      </c>
      <c r="AT68" s="66">
        <f>$O$59/($O$58-LN(AS68))-$O$60</f>
        <v>382.0215886268906</v>
      </c>
      <c r="AU68" s="66">
        <f>($P$61/$O$61)*EXP(-1*$O$62/($O$65*AT68))</f>
        <v>0.21851656299435532</v>
      </c>
      <c r="AV68" s="66">
        <f>($O$61/$P$61)*EXP(-1*$P$62/($O$65*AT68))</f>
        <v>0.84942301084729954</v>
      </c>
      <c r="AW68" s="66">
        <f>IF($R$61,1,EXP(-1*LN(O68+(1-O68)*AU68)+(1-O68)*( AU68/(O68+(1-O68)*AU68) - AV68/((1-O68)+O68*AV68))))</f>
        <v>5.3199848377062784</v>
      </c>
      <c r="AX68" s="66">
        <f>IF($R$61,1,EXP(-1*LN((1-O68)+O68*AV68)-O68*(AU68/(O68+(1-O68)*AU68)-AV68/((1-O68)+O68*AV68))))</f>
        <v>1</v>
      </c>
      <c r="AY68" s="66">
        <f>$O$64/(O68*AW68+(1-O68)*AX68*EXP($P$58-$P$59/($P$60+AT68))/EXP($O$58-$O$59/($O$60+AT68)) )</f>
        <v>2286.9005318775708</v>
      </c>
      <c r="AZ68" s="66">
        <f>$O$59/($O$58-LN(AY68))-$O$60</f>
        <v>382.0215886268906</v>
      </c>
      <c r="BA68" s="66">
        <f>($P$61/$O$61)*EXP(-1*$O$62/($O$65*AZ68))</f>
        <v>0.21851656299435532</v>
      </c>
      <c r="BB68" s="66">
        <f>($O$61/$P$61)*EXP(-1*$P$62/($O$65*AZ68))</f>
        <v>0.84942301084729954</v>
      </c>
      <c r="BC68" s="66">
        <f>IF($R$61,1,EXP(-1*LN(O68+(1-O68)*BA68)+(1-O68)*( BA68/(O68+(1-O68)*BA68) - BB68/((1-O68)+O68*BB68))))</f>
        <v>5.3199848377062784</v>
      </c>
      <c r="BD68" s="66">
        <f>IF($R$61,1,EXP(-1*LN((1-O68)+O68*BB68)-O68*(BA68/(O68+(1-O68)*BA68)-BB68/((1-O68)+O68*BB68))))</f>
        <v>1</v>
      </c>
      <c r="BE68" s="66">
        <f>$O$64/(O68*BC68+(1-O68)*BD68*EXP($P$58-$P$59/($P$60+AZ68))/EXP($O$58-$O$59/($O$60+AZ68)) )</f>
        <v>2286.9005318775708</v>
      </c>
      <c r="BF68" s="66">
        <f>$O$59/($O$58-LN(BE68))-$O$60</f>
        <v>382.0215886268906</v>
      </c>
      <c r="BG68" s="66">
        <f>($P$61/$O$61)*EXP(-1*$O$62/($O$65*BF68))</f>
        <v>0.21851656299435532</v>
      </c>
      <c r="BH68" s="66">
        <f>($O$61/$P$61)*EXP(-1*$P$62/($O$65*BF68))</f>
        <v>0.84942301084729954</v>
      </c>
      <c r="BI68" s="66">
        <f>IF($R$61,1,EXP(-1*LN(O68+(1-O68)*BG68)+(1-O68)*( BG68/(O68+(1-O68)*BG68) - BH68/((1-O68)+O68*BH68))))</f>
        <v>5.3199848377062784</v>
      </c>
      <c r="BJ68" s="66">
        <f>IF($R$61,1,EXP(-1*LN((1-O68)+O68*BH68)-O68*(BG68/(O68+(1-O68)*BG68)-BH68/((1-O68)+O68*BH68))))</f>
        <v>1</v>
      </c>
      <c r="BK68" s="66">
        <f>$O$64/(O68*BI68+(1-O68)*BJ68*EXP($P$58-$P$59/($P$60+BF68))/EXP($O$58-$O$59/($O$60+BF68)) )</f>
        <v>2286.9005318775708</v>
      </c>
      <c r="BL68" s="66">
        <f>$O$59/($O$58-LN(BK68))-$O$60</f>
        <v>382.0215886268906</v>
      </c>
      <c r="BM68" s="66">
        <f>($P$61/$O$61)*EXP(-1*$O$62/($O$65*BL68))</f>
        <v>0.21851656299435532</v>
      </c>
      <c r="BN68" s="66">
        <f>($O$61/$P$61)*EXP(-1*$P$62/($O$65*BL68))</f>
        <v>0.84942301084729954</v>
      </c>
      <c r="BO68" s="66">
        <f>IF($R$61,1,EXP(-1*LN(O68+(1-O68)*BM68)+(1-O68)*( BM68/(O68+(1-O68)*BM68) - BN68/((1-O68)+O68*BN68))))</f>
        <v>5.3199848377062784</v>
      </c>
      <c r="BP68" s="66">
        <f>IF($R$61,1,EXP(-1*LN((1-O68)+O68*BN68)-O68*(BM68/(O68+(1-O68)*BM68)-BN68/((1-O68)+O68*BN68))))</f>
        <v>1</v>
      </c>
      <c r="BQ68" s="66">
        <f>$O$64/(O68*BO68+(1-O68)*BP68*EXP($P$58-$P$59/($P$60+BL68))/EXP($O$58-$O$59/($O$60+BL68)) )</f>
        <v>2286.9005318775708</v>
      </c>
      <c r="BR68" s="66">
        <f>$O$59/($O$58-LN(BQ68))-$O$60</f>
        <v>382.0215886268906</v>
      </c>
      <c r="BS68" s="66">
        <f>($P$61/$O$61)*EXP(-1*$O$62/($O$65*BR68))</f>
        <v>0.21851656299435532</v>
      </c>
      <c r="BT68" s="66">
        <f>($O$61/$P$61)*EXP(-1*$P$62/($O$65*BR68))</f>
        <v>0.84942301084729954</v>
      </c>
      <c r="BU68" s="66">
        <f>IF($R$61,1,EXP(-1*LN(O68+(1-O68)*BS68)+(1-O68)*( BS68/(O68+(1-O68)*BS68) - BT68/((1-O68)+O68*BT68))))</f>
        <v>5.3199848377062784</v>
      </c>
      <c r="BV68" s="66">
        <f>IF($R$61,1,EXP(-1*LN((1-O68)+O68*BT68)-O68*(BS68/(O68+(1-O68)*BS68)-BT68/((1-O68)+O68*BT68))))</f>
        <v>1</v>
      </c>
      <c r="BW68" s="66">
        <f>$O$64/(O68*BU68+(1-O68)*BV68*EXP($P$58-$P$59/($P$60+BR68))/EXP($O$58-$O$59/($O$60+BR68)) )</f>
        <v>2286.9005318775708</v>
      </c>
      <c r="BX68" s="66">
        <f>$O$59/($O$58-LN(BW68))-$O$60</f>
        <v>382.0215886268906</v>
      </c>
      <c r="BY68" s="66">
        <f>($P$61/$O$61)*EXP(-1*$O$62/($O$65*BX68))</f>
        <v>0.21851656299435532</v>
      </c>
      <c r="BZ68" s="66">
        <f>($O$61/$P$61)*EXP(-1*$P$62/($O$65*BX68))</f>
        <v>0.84942301084729954</v>
      </c>
      <c r="CA68" s="66">
        <f>IF($R$61,1,EXP(-1*LN(O68+(1-O68)*BY68)+(1-O68)*( BY68/(O68+(1-O68)*BY68) - BZ68/((1-O68)+O68*BZ68))))</f>
        <v>5.3199848377062784</v>
      </c>
      <c r="CB68" s="66">
        <f>IF($R$61,1,EXP(-1*LN((1-O68)+O68*BZ68)-O68*(BY68/(O68+(1-O68)*BY68)-BZ68/((1-O68)+O68*BZ68))))</f>
        <v>1</v>
      </c>
      <c r="CC68" s="66">
        <f>$O$64/(O68*CA68+(1-O68)*CB68*EXP($P$58-$P$59/($P$60+BX68))/EXP($O$58-$O$59/($O$60+BX68)) )</f>
        <v>2286.9005318775708</v>
      </c>
      <c r="CD68" s="66">
        <f>$O$59/($O$58-LN(CC68))-$O$60</f>
        <v>382.0215886268906</v>
      </c>
      <c r="CE68" s="66">
        <f>($P$61/$O$61)*EXP(-1*$O$62/($O$65*CD68))</f>
        <v>0.21851656299435532</v>
      </c>
      <c r="CF68" s="66">
        <f>($O$61/$P$61)*EXP(-1*$P$62/($O$65*CD68))</f>
        <v>0.84942301084729954</v>
      </c>
      <c r="CG68" s="66">
        <f>IF($R$61,1,EXP(-1*LN(O68+(1-O68)*CE68)+(1-O68)*( CE68/(O68+(1-O68)*CE68) - CF68/((1-O68)+O68*CF68))))</f>
        <v>5.3199848377062784</v>
      </c>
      <c r="CH68" s="66">
        <f>IF($R$61,1,EXP(-1*LN((1-O68)+O68*CF68)-O68*(CE68/(O68+(1-O68)*CE68)-CF68/((1-O68)+O68*CF68))))</f>
        <v>1</v>
      </c>
      <c r="CI68" s="66">
        <f>$O$64/(O68*CG68+(1-O68)*CH68*EXP($P$58-$P$59/($P$60+CD68))/EXP($O$58-$O$59/($O$60+CD68)) )</f>
        <v>2286.9005318775708</v>
      </c>
      <c r="CJ68" s="66">
        <f>$O$59/($O$58-LN(CI68))-$O$60</f>
        <v>382.0215886268906</v>
      </c>
      <c r="CK68" s="66">
        <f>($P$61/$O$61)*EXP(-1*$O$62/($O$65*CJ68))</f>
        <v>0.21851656299435532</v>
      </c>
      <c r="CL68" s="66">
        <f>($O$61/$P$61)*EXP(-1*$P$62/($O$65*CJ68))</f>
        <v>0.84942301084729954</v>
      </c>
      <c r="CM68" s="66">
        <f>IF($R$61,1,EXP(-1*LN(O68+(1-O68)*CK68)+(1-O68)*( CK68/(O68+(1-O68)*CK68) - CL68/((1-O68)+O68*CL68))))</f>
        <v>5.3199848377062784</v>
      </c>
      <c r="CN68" s="66">
        <f>IF($R$61,1,EXP(-1*LN((1-O68)+O68*CL68)-O68*(CK68/(O68+(1-O68)*CK68)-CL68/((1-O68)+O68*CL68))))</f>
        <v>1</v>
      </c>
      <c r="CO68" s="66">
        <f>$O$64/(O68*CM68+(1-O68)*CN68*EXP($P$58-$P$59/($P$60+CJ68))/EXP($O$58-$O$59/($O$60+CJ68)) )</f>
        <v>2286.9005318775708</v>
      </c>
      <c r="CP68" s="66">
        <f>$O$59/($O$58-LN(CO68))-$O$60</f>
        <v>382.0215886268906</v>
      </c>
      <c r="CQ68" s="66">
        <f>($P$61/$O$61)*EXP(-1*$O$62/($O$65*CP68))</f>
        <v>0.21851656299435532</v>
      </c>
      <c r="CR68" s="66">
        <f>($O$61/$P$61)*EXP(-1*$P$62/($O$65*CP68))</f>
        <v>0.84942301084729954</v>
      </c>
      <c r="CS68" s="66">
        <f>IF($R$61,1,EXP(-1*LN(O68+(1-O68)*CQ68)+(1-O68)*( CQ68/(O68+(1-O68)*CQ68) - CR68/((1-O68)+O68*CR68))))</f>
        <v>5.3199848377062784</v>
      </c>
      <c r="CT68" s="66">
        <f>IF($R$61,1,EXP(-1*LN((1-O68)+O68*CR68)-O68*(CQ68/(O68+(1-O68)*CQ68)-CR68/((1-O68)+O68*CR68))))</f>
        <v>1</v>
      </c>
      <c r="CU68" s="66">
        <f>$O$64/(O68*CS68+(1-O68)*CT68*EXP($P$58-$P$59/($P$60+CP68))/EXP($O$58-$O$59/($O$60+CP68)) )</f>
        <v>2286.9005318775708</v>
      </c>
      <c r="CV68" s="66">
        <f>$O$59/($O$58-LN(CU68))-$O$60</f>
        <v>382.0215886268906</v>
      </c>
      <c r="CW68" s="66">
        <f>($P$61/$O$61)*EXP(-1*$O$62/($O$65*CV68))</f>
        <v>0.21851656299435532</v>
      </c>
      <c r="CX68" s="66">
        <f>($O$61/$P$61)*EXP(-1*$P$62/($O$65*CV68))</f>
        <v>0.84942301084729954</v>
      </c>
      <c r="CY68" s="66">
        <f>IF($R$61,1,EXP(-1*LN(O68+(1-O68)*CW68)+(1-O68)*( CW68/(O68+(1-O68)*CW68) - CX68/((1-O68)+O68*CX68))))</f>
        <v>5.3199848377062784</v>
      </c>
      <c r="CZ68" s="66">
        <f>IF($R$61,1,EXP(-1*LN((1-O68)+O68*CX68)-O68*(CW68/(O68+(1-O68)*CW68)-CX68/((1-O68)+O68*CX68))))</f>
        <v>1</v>
      </c>
      <c r="DA68" s="66">
        <f>$O$64/(O68*CY68+(1-O68)*CZ68*EXP($P$58-$P$59/($P$60+CV68))/EXP($O$58-$O$59/($O$60+CV68)) )</f>
        <v>2286.9005318775708</v>
      </c>
      <c r="DB68" s="66">
        <f>$O$59/($O$58-LN(DA68))-$O$60</f>
        <v>382.0215886268906</v>
      </c>
      <c r="DC68" s="66">
        <f>($P$61/$O$61)*EXP(-1*$O$62/($O$65*DB68))</f>
        <v>0.21851656299435532</v>
      </c>
      <c r="DD68" s="66">
        <f>($O$61/$P$61)*EXP(-1*$P$62/($O$65*DB68))</f>
        <v>0.84942301084729954</v>
      </c>
      <c r="DE68" s="66">
        <f>IF($R$61,1,EXP(-1*LN(O68+(1-O68)*DC68)+(1-O68)*( DC68/(O68+(1-O68)*DC68) - DD68/((1-O68)+O68*DD68))))</f>
        <v>5.3199848377062784</v>
      </c>
      <c r="DF68" s="66">
        <f>IF($R$61,1,EXP(-1*LN((1-O68)+O68*DD68)-O68*(DC68/(O68+(1-O68)*DC68)-DD68/((1-O68)+O68*DD68))))</f>
        <v>1</v>
      </c>
      <c r="DG68" s="66">
        <f>$O$64/(O68*DE68+(1-O68)*DF68*EXP($P$58-$P$59/($P$60+DB68))/EXP($O$58-$O$59/($O$60+DB68)) )</f>
        <v>2286.9005318775708</v>
      </c>
      <c r="DH68" s="66">
        <f>$O$59/($O$58-LN(DG68))-$O$60</f>
        <v>382.0215886268906</v>
      </c>
      <c r="DI68" s="66">
        <f>($P$61/$O$61)*EXP(-1*$O$62/($O$65*DH68))</f>
        <v>0.21851656299435532</v>
      </c>
      <c r="DJ68" s="66">
        <f>($O$61/$P$61)*EXP(-1*$P$62/($O$65*DH68))</f>
        <v>0.84942301084729954</v>
      </c>
      <c r="DK68" s="66">
        <f>IF($R$61,1,EXP(-1*LN(O68+(1-O68)*DI68)+(1-O68)*( DI68/(O68+(1-O68)*DI68) - DJ68/((1-O68)+O68*DJ68))))</f>
        <v>5.3199848377062784</v>
      </c>
      <c r="DL68" s="66">
        <f>IF($R$61,1,EXP(-1*LN((1-O68)+O68*DJ68)-O68*(DI68/(O68+(1-O68)*DI68)-DJ68/((1-O68)+O68*DJ68))))</f>
        <v>1</v>
      </c>
      <c r="DM68" s="66">
        <f>$O$64/(O68*DK68+(1-O68)*DL68*EXP($P$58-$P$59/($P$60+DH68))/EXP($O$58-$O$59/($O$60+DH68)) )</f>
        <v>2286.9005318775708</v>
      </c>
      <c r="DN68" s="66">
        <f>$O$59/($O$58-LN(DM68))-$O$60</f>
        <v>382.0215886268906</v>
      </c>
      <c r="DO68" s="66">
        <f>($P$61/$O$61)*EXP(-1*$O$62/($O$65*DN68))</f>
        <v>0.21851656299435532</v>
      </c>
      <c r="DP68" s="66">
        <f>($O$61/$P$61)*EXP(-1*$P$62/($O$65*DN68))</f>
        <v>0.84942301084729954</v>
      </c>
      <c r="DQ68" s="66">
        <f>IF($R$61,1,EXP(-1*LN(O68+(1-O68)*DO68)+(1-O68)*( DO68/(O68+(1-O68)*DO68) - DP68/((1-O68)+O68*DP68))))</f>
        <v>5.3199848377062784</v>
      </c>
      <c r="DR68" s="66">
        <f>IF($R$61,1,EXP(-1*LN((1-O68)+O68*DP68)-O68*(DO68/(O68+(1-O68)*DO68)-DP68/((1-O68)+O68*DP68))))</f>
        <v>1</v>
      </c>
      <c r="DS68" s="66">
        <f>$O$64/(O68*DQ68+(1-O68)*DR68*EXP($P$58-$P$59/($P$60+DN68))/EXP($O$58-$O$59/($O$60+DN68)) )</f>
        <v>2286.9005318775708</v>
      </c>
      <c r="DT68" s="66">
        <f>$O$59/($O$58-LN(DS68))-$O$60</f>
        <v>382.0215886268906</v>
      </c>
      <c r="DU68" s="66">
        <f>($P$61/$O$61)*EXP(-1*$O$62/($O$65*DT68))</f>
        <v>0.21851656299435532</v>
      </c>
      <c r="DV68" s="66">
        <f>($O$61/$P$61)*EXP(-1*$P$62/($O$65*DT68))</f>
        <v>0.84942301084729954</v>
      </c>
      <c r="DW68" s="66">
        <f>IF($R$61,1,EXP(-1*LN(O68+(1-O68)*DU68)+(1-O68)*( DU68/(O68+(1-O68)*DU68) - DV68/((1-O68)+O68*DV68))))</f>
        <v>5.3199848377062784</v>
      </c>
      <c r="DX68" s="66">
        <f>IF($R$61,1,EXP(-1*LN((1-O68)+O68*DV68)-O68*(DU68/(O68+(1-O68)*DU68)-DV68/((1-O68)+O68*DV68))))</f>
        <v>1</v>
      </c>
      <c r="DY68" s="66">
        <f>$O$64/(O68*DW68+(1-O68)*DX68*EXP($P$58-$P$59/($P$60+DT68))/EXP($O$58-$O$59/($O$60+DT68)) )</f>
        <v>2286.9005318775708</v>
      </c>
      <c r="DZ68" s="66">
        <f>$O$59/($O$58-LN(DY68))-$O$60</f>
        <v>382.0215886268906</v>
      </c>
      <c r="EA68" s="66">
        <f>($P$61/$O$61)*EXP(-1*$O$62/($O$65*DZ68))</f>
        <v>0.21851656299435532</v>
      </c>
      <c r="EB68" s="66">
        <f>($O$61/$P$61)*EXP(-1*$P$62/($O$65*DZ68))</f>
        <v>0.84942301084729954</v>
      </c>
      <c r="EC68" s="66">
        <f>IF($R$61,1,EXP(-1*LN(O68+(1-O68)*EA68)+(1-O68)*( EA68/(O68+(1-O68)*EA68) - EB68/((1-O68)+O68*EB68))))</f>
        <v>5.3199848377062784</v>
      </c>
      <c r="ED68" s="66">
        <f>IF($R$61,1,EXP(-1*LN((1-O68)+O68*EB68)-O68*(EA68/(O68+(1-O68)*EA68)-EB68/((1-O68)+O68*EB68))))</f>
        <v>1</v>
      </c>
      <c r="EE68" s="66">
        <f>$O$64/(O68*EC68+(1-O68)*ED68*EXP($P$58-$P$59/($P$60+DZ68))/EXP($O$58-$O$59/($O$60+DZ68)) )</f>
        <v>2286.9005318775708</v>
      </c>
      <c r="EF68" s="66">
        <f>$O$59/($O$58-LN(EE68))-$O$60</f>
        <v>382.0215886268906</v>
      </c>
      <c r="EG68" s="66">
        <f>($P$61/$O$61)*EXP(-1*$O$62/($O$65*EF68))</f>
        <v>0.21851656299435532</v>
      </c>
      <c r="EH68" s="66">
        <f>($O$61/$P$61)*EXP(-1*$P$62/($O$65*EF68))</f>
        <v>0.84942301084729954</v>
      </c>
      <c r="EI68" s="66">
        <f>IF($R$61,1,EXP(-1*LN(O68+(1-O68)*EG68)+(1-O68)*( EG68/(O68+(1-O68)*EG68) - EH68/((1-O68)+O68*EH68))))</f>
        <v>5.3199848377062784</v>
      </c>
      <c r="EJ68" s="66">
        <f>IF($R$61,1,EXP(-1*LN((1-O68)+O68*EH68)-O68*(EG68/(O68+(1-O68)*EG68)-EH68/((1-O68)+O68*EH68))))</f>
        <v>1</v>
      </c>
      <c r="EK68" s="66">
        <f>O68*EI68*EXP($O$58-$O$59/($O$60+EF68))/$O$64</f>
        <v>0</v>
      </c>
      <c r="EL68" s="66">
        <f>(EF68-273.15)*9/5+32</f>
        <v>227.96885952840313</v>
      </c>
      <c r="EM68" s="68">
        <v>0</v>
      </c>
      <c r="EN68" s="66">
        <f>EK68</f>
        <v>0</v>
      </c>
      <c r="EO68" s="66">
        <f>(EF68-273.15)*9/5+32</f>
        <v>227.96885952840313</v>
      </c>
      <c r="EP68" s="66"/>
      <c r="EQ68" s="69"/>
      <c r="ER68" s="60"/>
      <c r="ES68" s="60"/>
      <c r="ET68" s="66"/>
      <c r="EU68" s="60"/>
      <c r="EV68" s="69"/>
      <c r="EW68" s="60"/>
      <c r="EX68" s="60"/>
      <c r="EY68" s="60"/>
      <c r="EZ68" s="60"/>
      <c r="FA68" s="60"/>
      <c r="FB68" s="60"/>
      <c r="FC68" s="60"/>
      <c r="FD68" s="60"/>
      <c r="FE68" s="60"/>
      <c r="FF68" s="60"/>
      <c r="FG68" s="60"/>
      <c r="FH68" s="60"/>
      <c r="FI68" s="60"/>
      <c r="FJ68" s="60"/>
      <c r="FK68" s="60"/>
      <c r="FL68" s="60"/>
      <c r="FM68" s="60"/>
      <c r="FN68" s="60"/>
      <c r="FO68" s="60"/>
      <c r="FP68" s="60"/>
      <c r="FQ68" s="60"/>
      <c r="FR68" s="60"/>
      <c r="FS68" s="60"/>
      <c r="FT68" s="60"/>
      <c r="FU68" s="60"/>
      <c r="FV68" s="60"/>
      <c r="FW68" s="60"/>
      <c r="FX68" s="60"/>
      <c r="FY68" s="60"/>
      <c r="FZ68" s="60"/>
      <c r="GA68" s="60"/>
      <c r="GB68" s="60"/>
      <c r="GC68" s="60"/>
      <c r="GD68" s="60"/>
      <c r="GE68" s="60"/>
      <c r="GF68" s="60"/>
      <c r="GG68" s="60"/>
      <c r="GH68" s="60"/>
      <c r="GI68" s="60"/>
      <c r="GJ68" s="60"/>
      <c r="GK68" s="60"/>
      <c r="GL68" s="60"/>
      <c r="GM68" s="60"/>
      <c r="GN68" s="60"/>
      <c r="GO68" s="60"/>
      <c r="GP68" s="60"/>
      <c r="GQ68" s="60"/>
      <c r="GR68" s="60"/>
      <c r="GS68" s="60"/>
      <c r="GT68" s="60"/>
      <c r="GU68" s="60"/>
      <c r="GV68" s="60"/>
      <c r="GW68" s="60"/>
      <c r="GX68" s="60"/>
      <c r="GY68" s="60"/>
      <c r="GZ68" s="60"/>
      <c r="HA68" s="60"/>
      <c r="HB68" s="60"/>
      <c r="HC68" s="60"/>
      <c r="HD68" s="60"/>
      <c r="HE68" s="60"/>
      <c r="HF68" s="60"/>
      <c r="HG68" s="60"/>
    </row>
    <row r="69" spans="1:215" x14ac:dyDescent="0.25">
      <c r="A69" s="59"/>
      <c r="B69" s="60"/>
      <c r="C69" s="60"/>
      <c r="D69" s="60"/>
      <c r="E69" s="60"/>
      <c r="F69" s="60"/>
      <c r="G69" s="60"/>
      <c r="H69" s="60"/>
      <c r="I69" s="60"/>
      <c r="J69" s="60"/>
      <c r="K69" s="60"/>
      <c r="L69" s="60"/>
      <c r="M69" s="60"/>
      <c r="N69" s="60"/>
      <c r="O69" s="64">
        <v>0.01</v>
      </c>
      <c r="P69" s="66">
        <f>O69*$R$64+(1-O69)*$R$65</f>
        <v>381.79598981639532</v>
      </c>
      <c r="Q69" s="66">
        <f>($P$61/$O$61)*EXP(-1*$O$62/($O$65*P69))</f>
        <v>0.21846127464944373</v>
      </c>
      <c r="R69" s="66">
        <f>($O$61/$P$61)*EXP(-1*$P$62/($O$65*P69))</f>
        <v>0.84879292070975043</v>
      </c>
      <c r="S69" s="66">
        <f t="shared" ref="S69:S132" si="2">IF($R$61,1,EXP(-1*LN(O69+(1-O69)*Q69)+(1-O69)*( Q69/(O69+(1-O69)*Q69) - R69/((1-O69)+O69*R69))))</f>
        <v>4.9541502382833524</v>
      </c>
      <c r="T69" s="66">
        <f t="shared" ref="T69:T132" si="3">IF($R$61,1,EXP(-1*LN((1-O69)+O69*R69)-O69*(Q69/(O69+(1-O69)*Q69)-R69/((1-O69)+O69*R69))))</f>
        <v>1.0003594534853835</v>
      </c>
      <c r="U69" s="66">
        <f>$O$64/(O69*S69+(1-O69)*T69*EXP($P$58-$P$59/($P$60+P69))/EXP($O$58-$O$59/($O$60+P69)) )</f>
        <v>2079.6159999807128</v>
      </c>
      <c r="V69" s="66">
        <f>$O$59/($O$58-LN(U69))-$O$60</f>
        <v>379.15276492968542</v>
      </c>
      <c r="W69" s="66">
        <f>($P$61/$O$61)*EXP(-1*$O$62/($O$65*V69))</f>
        <v>0.21780964458928959</v>
      </c>
      <c r="X69" s="66">
        <f>($O$61/$P$61)*EXP(-1*$P$62/($O$65*V69))</f>
        <v>0.84138985382575326</v>
      </c>
      <c r="Y69" s="66">
        <f t="shared" ref="Y69:Y132" si="4">IF($R$61,1,EXP(-1*LN(O69+(1-O69)*W69)+(1-O69)*( W69/(O69+(1-O69)*W69) - X69/((1-O69)+O69*X69))))</f>
        <v>5.0039752481112307</v>
      </c>
      <c r="Z69" s="66">
        <f t="shared" ref="Z69:Z132" si="5">IF($R$61,1,EXP(-1*LN((1-O69)+O69*X69)-O69*(W69/(O69+(1-O69)*W69)-X69/((1-O69)+O69*X69))))</f>
        <v>1.0003613580668387</v>
      </c>
      <c r="AA69" s="66">
        <f>$O$64/(O69*Y69+(1-O69)*Z69*EXP($P$58-$P$59/($P$60+V69))/EXP($O$58-$O$59/($O$60+V69)) )</f>
        <v>2082.4735932333588</v>
      </c>
      <c r="AB69" s="66">
        <f>$O$59/($O$58-LN(AA69))-$O$60</f>
        <v>379.19388096161543</v>
      </c>
      <c r="AC69" s="66">
        <f t="shared" ref="AC69:AC132" si="6">($P$61/$O$61)*EXP(-1*$O$62/($O$65*AB69))</f>
        <v>0.21781983541917577</v>
      </c>
      <c r="AD69" s="66">
        <f t="shared" ref="AD69:AD132" si="7">($O$61/$P$61)*EXP(-1*$P$62/($O$65*AB69))</f>
        <v>0.84150530143946778</v>
      </c>
      <c r="AE69" s="66">
        <f t="shared" ref="AE69:AE132" si="8">IF($R$61,1,EXP(-1*LN(O69+(1-O69)*AC69)+(1-O69)*( AC69/(O69+(1-O69)*AC69) - AD69/((1-O69)+O69*AD69))))</f>
        <v>5.0031934812541996</v>
      </c>
      <c r="AF69" s="66">
        <f t="shared" ref="AF69:AF132" si="9">IF($R$61,1,EXP(-1*LN((1-O69)+O69*AD69)-O69*(AC69/(O69+(1-O69)*AC69)-AD69/((1-O69)+O69*AD69))))</f>
        <v>1.0003613282942867</v>
      </c>
      <c r="AG69" s="66">
        <f t="shared" ref="AG69:AG132" si="10">$O$64/(O69*AE69+(1-O69)*AF69*EXP($P$58-$P$59/($P$60+AB69))/EXP($O$58-$O$59/($O$60+AB69)) )</f>
        <v>2082.4286007047313</v>
      </c>
      <c r="AH69" s="66">
        <f t="shared" ref="AH69:AH132" si="11">$O$59/($O$58-LN(AG69))-$O$60</f>
        <v>379.19323395337744</v>
      </c>
      <c r="AI69" s="66">
        <f t="shared" ref="AI69:AI132" si="12">($P$61/$O$61)*EXP(-1*$O$62/($O$65*AH69))</f>
        <v>0.21781967506812311</v>
      </c>
      <c r="AJ69" s="66">
        <f t="shared" ref="AJ69:AJ132" si="13">($O$61/$P$61)*EXP(-1*$P$62/($O$65*AH69))</f>
        <v>0.84150348480919168</v>
      </c>
      <c r="AK69" s="66">
        <f t="shared" ref="AK69:AK132" si="14">IF($R$61,1,EXP(-1*LN(O69+(1-O69)*AI69)+(1-O69)*( AI69/(O69+(1-O69)*AI69) - AJ69/((1-O69)+O69*AJ69))))</f>
        <v>5.0032057815997311</v>
      </c>
      <c r="AL69" s="66">
        <f t="shared" ref="AL69:AL132" si="15">IF($R$61,1,EXP(-1*LN((1-O69)+O69*AJ69)-O69*(AI69/(O69+(1-O69)*AI69)-AJ69/((1-O69)+O69*AJ69))))</f>
        <v>1.0003613287627562</v>
      </c>
      <c r="AM69" s="66">
        <f t="shared" ref="AM69:AM132" si="16">$O$64/(O69*AK69+(1-O69)*AL69*EXP($P$58-$P$59/($P$60+AH69))/EXP($O$58-$O$59/($O$60+AH69)) )</f>
        <v>2082.4293085800573</v>
      </c>
      <c r="AN69" s="66">
        <f t="shared" ref="AN69:AN132" si="17">$O$59/($O$58-LN(AM69))-$O$60</f>
        <v>379.19324413296033</v>
      </c>
      <c r="AO69" s="66">
        <f t="shared" ref="AO69:AO132" si="18">($P$61/$O$61)*EXP(-1*$O$62/($O$65*AN69))</f>
        <v>0.2178196775909797</v>
      </c>
      <c r="AP69" s="66">
        <f t="shared" ref="AP69:AP132" si="19">($O$61/$P$61)*EXP(-1*$P$62/($O$65*AN69))</f>
        <v>0.84150351339082141</v>
      </c>
      <c r="AQ69" s="66">
        <f t="shared" ref="AQ69:AQ132" si="20">IF($R$61,1, EXP(-1*LN(O69+(1-O69)*AO69)+(1-O69)*( AO69/(O69+(1-O69)*AO69) - AP69/((1-O69)+O69*AP69))))</f>
        <v>5.00320558807414</v>
      </c>
      <c r="AR69" s="66">
        <f t="shared" ref="AR69:AR132" si="21">IF($R$61,1,EXP(-1*LN((1-O69)+O69*AP69)-O69*(AO69/(O69+(1-O69)*AO69)-AP69/((1-O69)+O69*AP69))))</f>
        <v>1.0003613287553856</v>
      </c>
      <c r="AS69" s="66">
        <f t="shared" ref="AS69:AS132" si="22">$O$64/(O69*AQ69+(1-O69)*AR69*EXP($P$58-$P$59/($P$60+AN69))/EXP($O$58-$O$59/($O$60+AN69)) )</f>
        <v>2082.4292974427958</v>
      </c>
      <c r="AT69" s="66">
        <f t="shared" ref="AT69:AT132" si="23">$O$59/($O$58-LN(AS69))-$O$60</f>
        <v>379.19324397280121</v>
      </c>
      <c r="AU69" s="66">
        <f t="shared" ref="AU69:AU132" si="24">($P$61/$O$61)*EXP(-1*$O$62/($O$65*AT69))</f>
        <v>0.21781967755128667</v>
      </c>
      <c r="AV69" s="66">
        <f t="shared" ref="AV69:AV132" si="25">($O$61/$P$61)*EXP(-1*$P$62/($O$65*AT69))</f>
        <v>0.84150351294113634</v>
      </c>
      <c r="AW69" s="66">
        <f t="shared" ref="AW69:AW132" si="26">IF($R$61,1,EXP(-1*LN(O69+(1-O69)*AU69)+(1-O69)*( AU69/(O69+(1-O69)*AU69) - AV69/((1-O69)+O69*AV69))))</f>
        <v>5.0032055911189461</v>
      </c>
      <c r="AX69" s="66">
        <f t="shared" ref="AX69:AX132" si="27">IF($R$61,1,EXP(-1*LN((1-O69)+O69*AV69)-O69*(AU69/(O69+(1-O69)*AU69)-AV69/((1-O69)+O69*AV69))))</f>
        <v>1.0003613287555015</v>
      </c>
      <c r="AY69" s="66">
        <f t="shared" ref="AY69:AY132" si="28">$O$64/(O69*AW69+(1-O69)*AX69*EXP($P$58-$P$59/($P$60+AT69))/EXP($O$58-$O$59/($O$60+AT69)) )</f>
        <v>2082.429297618025</v>
      </c>
      <c r="AZ69" s="66">
        <f t="shared" ref="AZ69:AZ132" si="29">$O$59/($O$58-LN(AY69))-$O$60</f>
        <v>379.19324397532114</v>
      </c>
      <c r="BA69" s="66">
        <f t="shared" ref="BA69:BA132" si="30">($P$61/$O$61)*EXP(-1*$O$62/($O$65*AZ69))</f>
        <v>0.21781967755191117</v>
      </c>
      <c r="BB69" s="66">
        <f t="shared" ref="BB69:BB132" si="31">($O$61/$P$61)*EXP(-1*$P$62/($O$65*AZ69))</f>
        <v>0.84150351294821157</v>
      </c>
      <c r="BC69" s="66">
        <f t="shared" ref="BC69:BC132" si="32">IF($R$61,1,EXP(-1*LN(O69+(1-O69)*BA69)+(1-O69)*( BA69/(O69+(1-O69)*BA69) - BB69/((1-O69)+O69*BB69))))</f>
        <v>5.0032055910710405</v>
      </c>
      <c r="BD69" s="66">
        <f t="shared" ref="BD69:BD132" si="33">IF($R$61,1,EXP(-1*LN((1-O69)+O69*BB69)-O69*(BA69/(O69+(1-O69)*BA69)-BB69/((1-O69)+O69*BB69))))</f>
        <v>1.0003613287554998</v>
      </c>
      <c r="BE69" s="66">
        <f t="shared" ref="BE69:BE132" si="34">$O$64/(O69*BC69+(1-O69)*BD69*EXP($P$58-$P$59/($P$60+AZ69))/EXP($O$58-$O$59/($O$60+AZ69)) )</f>
        <v>2082.4292976152665</v>
      </c>
      <c r="BF69" s="66">
        <f t="shared" ref="BF69:BF132" si="35">$O$59/($O$58-LN(BE69))-$O$60</f>
        <v>379.19324397528146</v>
      </c>
      <c r="BG69" s="66">
        <f t="shared" ref="BG69:BG132" si="36">($P$61/$O$61)*EXP(-1*$O$62/($O$65*BF69))</f>
        <v>0.21781967755190135</v>
      </c>
      <c r="BH69" s="66">
        <f t="shared" ref="BH69:BH132" si="37">($O$61/$P$61)*EXP(-1*$P$62/($O$65*BF69))</f>
        <v>0.8415035129481</v>
      </c>
      <c r="BI69" s="66">
        <f t="shared" ref="BI69:BI132" si="38">IF($R$61,1,EXP(-1*LN(O69+(1-O69)*BG69)+(1-O69)*( BG69/(O69+(1-O69)*BG69) - BH69/((1-O69)+O69*BH69))))</f>
        <v>5.0032055910717963</v>
      </c>
      <c r="BJ69" s="66">
        <f t="shared" ref="BJ69:BJ132" si="39">IF($R$61,1,EXP(-1*LN((1-O69)+O69*BH69)-O69*(BG69/(O69+(1-O69)*BG69)-BH69/((1-O69)+O69*BH69))))</f>
        <v>1.0003613287554998</v>
      </c>
      <c r="BK69" s="66">
        <f t="shared" ref="BK69:BK132" si="40">$O$64/(O69*BI69+(1-O69)*BJ69*EXP($P$58-$P$59/($P$60+BF69))/EXP($O$58-$O$59/($O$60+BF69)) )</f>
        <v>2082.429297615312</v>
      </c>
      <c r="BL69" s="66">
        <f t="shared" ref="BL69:BL132" si="41">$O$59/($O$58-LN(BK69))-$O$60</f>
        <v>379.19324397528209</v>
      </c>
      <c r="BM69" s="66">
        <f t="shared" ref="BM69:BM132" si="42">($P$61/$O$61)*EXP(-1*$O$62/($O$65*BL69))</f>
        <v>0.21781967755190151</v>
      </c>
      <c r="BN69" s="66">
        <f t="shared" ref="BN69:BN132" si="43">($O$61/$P$61)*EXP(-1*$P$62/($O$65*BL69))</f>
        <v>0.84150351294810188</v>
      </c>
      <c r="BO69" s="66">
        <f t="shared" ref="BO69:BO132" si="44">IF($R$61,1,EXP(-1*LN(O69+(1-O69)*BM69)+(1-O69)*( BM69/(O69+(1-O69)*BM69) - BN69/((1-O69)+O69*BN69))))</f>
        <v>5.0032055910717839</v>
      </c>
      <c r="BP69" s="66">
        <f t="shared" ref="BP69:BP132" si="45">IF($R$61,1,EXP(-1*LN((1-O69)+O69*BN69)-O69*(BM69/(O69+(1-O69)*BM69)-BN69/((1-O69)+O69*BN69))))</f>
        <v>1.0003613287554998</v>
      </c>
      <c r="BQ69" s="66">
        <f t="shared" ref="BQ69:BQ132" si="46">$O$64/(O69*BO69+(1-O69)*BP69*EXP($P$58-$P$59/($P$60+BL69))/EXP($O$58-$O$59/($O$60+BL69)) )</f>
        <v>2082.429297615312</v>
      </c>
      <c r="BR69" s="66">
        <f t="shared" ref="BR69:BR132" si="47">$O$59/($O$58-LN(BQ69))-$O$60</f>
        <v>379.19324397528209</v>
      </c>
      <c r="BS69" s="66">
        <f t="shared" ref="BS69:BS132" si="48">($P$61/$O$61)*EXP(-1*$O$62/($O$65*BR69))</f>
        <v>0.21781967755190151</v>
      </c>
      <c r="BT69" s="66">
        <f t="shared" ref="BT69:BT132" si="49">($O$61/$P$61)*EXP(-1*$P$62/($O$65*BR69))</f>
        <v>0.84150351294810188</v>
      </c>
      <c r="BU69" s="66">
        <f t="shared" ref="BU69:BU132" si="50">IF($R$61,1,EXP(-1*LN(O69+(1-O69)*BS69)+(1-O69)*( BS69/(O69+(1-O69)*BS69) - BT69/((1-O69)+O69*BT69))))</f>
        <v>5.0032055910717839</v>
      </c>
      <c r="BV69" s="66">
        <f t="shared" ref="BV69:BV132" si="51">IF($R$61,1,EXP(-1*LN((1-O69)+O69*BT69)-O69*(BS69/(O69+(1-O69)*BS69)-BT69/((1-O69)+O69*BT69))))</f>
        <v>1.0003613287554998</v>
      </c>
      <c r="BW69" s="66">
        <f t="shared" ref="BW69:BW132" si="52">$O$64/(O69*BU69+(1-O69)*BV69*EXP($P$58-$P$59/($P$60+BR69))/EXP($O$58-$O$59/($O$60+BR69)) )</f>
        <v>2082.429297615312</v>
      </c>
      <c r="BX69" s="66">
        <f t="shared" ref="BX69:BX132" si="53">$O$59/($O$58-LN(BW69))-$O$60</f>
        <v>379.19324397528209</v>
      </c>
      <c r="BY69" s="66">
        <f t="shared" ref="BY69:BY132" si="54">($P$61/$O$61)*EXP(-1*$O$62/($O$65*BX69))</f>
        <v>0.21781967755190151</v>
      </c>
      <c r="BZ69" s="66">
        <f t="shared" ref="BZ69:BZ132" si="55">($O$61/$P$61)*EXP(-1*$P$62/($O$65*BX69))</f>
        <v>0.84150351294810188</v>
      </c>
      <c r="CA69" s="66">
        <f t="shared" ref="CA69:CA132" si="56">IF($R$61,1,EXP(-1*LN(O69+(1-O69)*BY69)+(1-O69)*( BY69/(O69+(1-O69)*BY69) - BZ69/((1-O69)+O69*BZ69))))</f>
        <v>5.0032055910717839</v>
      </c>
      <c r="CB69" s="66">
        <f t="shared" ref="CB69:CB132" si="57">IF($R$61,1,EXP(-1*LN((1-O69)+O69*BZ69)-O69*(BY69/(O69+(1-O69)*BY69)-BZ69/((1-O69)+O69*BZ69))))</f>
        <v>1.0003613287554998</v>
      </c>
      <c r="CC69" s="66">
        <f t="shared" ref="CC69:CC132" si="58">$O$64/(O69*CA69+(1-O69)*CB69*EXP($P$58-$P$59/($P$60+BX69))/EXP($O$58-$O$59/($O$60+BX69)) )</f>
        <v>2082.429297615312</v>
      </c>
      <c r="CD69" s="66">
        <f t="shared" ref="CD69:CD132" si="59">$O$59/($O$58-LN(CC69))-$O$60</f>
        <v>379.19324397528209</v>
      </c>
      <c r="CE69" s="66">
        <f t="shared" ref="CE69:CE132" si="60">($P$61/$O$61)*EXP(-1*$O$62/($O$65*CD69))</f>
        <v>0.21781967755190151</v>
      </c>
      <c r="CF69" s="66">
        <f t="shared" ref="CF69:CF132" si="61">($O$61/$P$61)*EXP(-1*$P$62/($O$65*CD69))</f>
        <v>0.84150351294810188</v>
      </c>
      <c r="CG69" s="66">
        <f t="shared" ref="CG69:CG132" si="62">IF($R$61,1,EXP(-1*LN(O69+(1-O69)*CE69)+(1-O69)*( CE69/(O69+(1-O69)*CE69) - CF69/((1-O69)+O69*CF69))))</f>
        <v>5.0032055910717839</v>
      </c>
      <c r="CH69" s="66">
        <f t="shared" ref="CH69:CH132" si="63">IF($R$61,1,EXP(-1*LN((1-O69)+O69*CF69)-O69*(CE69/(O69+(1-O69)*CE69)-CF69/((1-O69)+O69*CF69))))</f>
        <v>1.0003613287554998</v>
      </c>
      <c r="CI69" s="66">
        <f t="shared" ref="CI69:CI132" si="64">$O$64/(O69*CG69+(1-O69)*CH69*EXP($P$58-$P$59/($P$60+CD69))/EXP($O$58-$O$59/($O$60+CD69)) )</f>
        <v>2082.429297615312</v>
      </c>
      <c r="CJ69" s="66">
        <f t="shared" ref="CJ69:CJ132" si="65">$O$59/($O$58-LN(CI69))-$O$60</f>
        <v>379.19324397528209</v>
      </c>
      <c r="CK69" s="66">
        <f t="shared" ref="CK69:CK132" si="66">($P$61/$O$61)*EXP(-1*$O$62/($O$65*CJ69))</f>
        <v>0.21781967755190151</v>
      </c>
      <c r="CL69" s="66">
        <f t="shared" ref="CL69:CL132" si="67">($O$61/$P$61)*EXP(-1*$P$62/($O$65*CJ69))</f>
        <v>0.84150351294810188</v>
      </c>
      <c r="CM69" s="66">
        <f t="shared" ref="CM69:CM132" si="68">IF($R$61,1,EXP(-1*LN(O69+(1-O69)*CK69)+(1-O69)*( CK69/(O69+(1-O69)*CK69) - CL69/((1-O69)+O69*CL69))))</f>
        <v>5.0032055910717839</v>
      </c>
      <c r="CN69" s="66">
        <f t="shared" ref="CN69:CN132" si="69">IF($R$61,1,EXP(-1*LN((1-O69)+O69*CL69)-O69*(CK69/(O69+(1-O69)*CK69)-CL69/((1-O69)+O69*CL69))))</f>
        <v>1.0003613287554998</v>
      </c>
      <c r="CO69" s="66">
        <f t="shared" ref="CO69:CO132" si="70">$O$64/(O69*CM69+(1-O69)*CN69*EXP($P$58-$P$59/($P$60+CJ69))/EXP($O$58-$O$59/($O$60+CJ69)) )</f>
        <v>2082.429297615312</v>
      </c>
      <c r="CP69" s="66">
        <f t="shared" ref="CP69:CP132" si="71">$O$59/($O$58-LN(CO69))-$O$60</f>
        <v>379.19324397528209</v>
      </c>
      <c r="CQ69" s="66">
        <f t="shared" ref="CQ69:CQ132" si="72">($P$61/$O$61)*EXP(-1*$O$62/($O$65*CP69))</f>
        <v>0.21781967755190151</v>
      </c>
      <c r="CR69" s="66">
        <f t="shared" ref="CR69:CR132" si="73">($O$61/$P$61)*EXP(-1*$P$62/($O$65*CP69))</f>
        <v>0.84150351294810188</v>
      </c>
      <c r="CS69" s="66">
        <f t="shared" ref="CS69:CS132" si="74">IF($R$61,1,EXP(-1*LN(O69+(1-O69)*CQ69)+(1-O69)*( CQ69/(O69+(1-O69)*CQ69) - CR69/((1-O69)+O69*CR69))))</f>
        <v>5.0032055910717839</v>
      </c>
      <c r="CT69" s="66">
        <f t="shared" ref="CT69:CT132" si="75">IF($R$61,1,EXP(-1*LN((1-O69)+O69*CR69)-O69*(CQ69/(O69+(1-O69)*CQ69)-CR69/((1-O69)+O69*CR69))))</f>
        <v>1.0003613287554998</v>
      </c>
      <c r="CU69" s="66">
        <f t="shared" ref="CU69:CU132" si="76">$O$64/(O69*CS69+(1-O69)*CT69*EXP($P$58-$P$59/($P$60+CP69))/EXP($O$58-$O$59/($O$60+CP69)) )</f>
        <v>2082.429297615312</v>
      </c>
      <c r="CV69" s="66">
        <f t="shared" ref="CV69:CV132" si="77">$O$59/($O$58-LN(CU69))-$O$60</f>
        <v>379.19324397528209</v>
      </c>
      <c r="CW69" s="66">
        <f t="shared" ref="CW69:CW132" si="78">($P$61/$O$61)*EXP(-1*$O$62/($O$65*CV69))</f>
        <v>0.21781967755190151</v>
      </c>
      <c r="CX69" s="66">
        <f t="shared" ref="CX69:CX132" si="79">($O$61/$P$61)*EXP(-1*$P$62/($O$65*CV69))</f>
        <v>0.84150351294810188</v>
      </c>
      <c r="CY69" s="66">
        <f t="shared" ref="CY69:CY132" si="80">IF($R$61,1,EXP(-1*LN(O69+(1-O69)*CW69)+(1-O69)*( CW69/(O69+(1-O69)*CW69) - CX69/((1-O69)+O69*CX69))))</f>
        <v>5.0032055910717839</v>
      </c>
      <c r="CZ69" s="66">
        <f t="shared" ref="CZ69:CZ132" si="81">IF($R$61,1,EXP(-1*LN((1-O69)+O69*CX69)-O69*(CW69/(O69+(1-O69)*CW69)-CX69/((1-O69)+O69*CX69))))</f>
        <v>1.0003613287554998</v>
      </c>
      <c r="DA69" s="66">
        <f t="shared" ref="DA69:DA132" si="82">$O$64/(O69*CY69+(1-O69)*CZ69*EXP($P$58-$P$59/($P$60+CV69))/EXP($O$58-$O$59/($O$60+CV69)) )</f>
        <v>2082.429297615312</v>
      </c>
      <c r="DB69" s="66">
        <f t="shared" ref="DB69:DB132" si="83">$O$59/($O$58-LN(DA69))-$O$60</f>
        <v>379.19324397528209</v>
      </c>
      <c r="DC69" s="66">
        <f t="shared" ref="DC69:DC132" si="84">($P$61/$O$61)*EXP(-1*$O$62/($O$65*DB69))</f>
        <v>0.21781967755190151</v>
      </c>
      <c r="DD69" s="66">
        <f t="shared" ref="DD69:DD132" si="85">($O$61/$P$61)*EXP(-1*$P$62/($O$65*DB69))</f>
        <v>0.84150351294810188</v>
      </c>
      <c r="DE69" s="66">
        <f t="shared" ref="DE69:DE132" si="86">IF($R$61,1,EXP(-1*LN(O69+(1-O69)*DC69)+(1-O69)*( DC69/(O69+(1-O69)*DC69) - DD69/((1-O69)+O69*DD69))))</f>
        <v>5.0032055910717839</v>
      </c>
      <c r="DF69" s="66">
        <f t="shared" ref="DF69:DF132" si="87">IF($R$61,1,EXP(-1*LN((1-O69)+O69*DD69)-O69*(DC69/(O69+(1-O69)*DC69)-DD69/((1-O69)+O69*DD69))))</f>
        <v>1.0003613287554998</v>
      </c>
      <c r="DG69" s="66">
        <f t="shared" ref="DG69:DG132" si="88">$O$64/(O69*DE69+(1-O69)*DF69*EXP($P$58-$P$59/($P$60+DB69))/EXP($O$58-$O$59/($O$60+DB69)) )</f>
        <v>2082.429297615312</v>
      </c>
      <c r="DH69" s="66">
        <f t="shared" ref="DH69:DH132" si="89">$O$59/($O$58-LN(DG69))-$O$60</f>
        <v>379.19324397528209</v>
      </c>
      <c r="DI69" s="66">
        <f t="shared" ref="DI69:DI132" si="90">($P$61/$O$61)*EXP(-1*$O$62/($O$65*DH69))</f>
        <v>0.21781967755190151</v>
      </c>
      <c r="DJ69" s="66">
        <f t="shared" ref="DJ69:DJ132" si="91">($O$61/$P$61)*EXP(-1*$P$62/($O$65*DH69))</f>
        <v>0.84150351294810188</v>
      </c>
      <c r="DK69" s="66">
        <f t="shared" ref="DK69:DK132" si="92">IF($R$61,1,EXP(-1*LN(O69+(1-O69)*DI69)+(1-O69)*( DI69/(O69+(1-O69)*DI69) - DJ69/((1-O69)+O69*DJ69))))</f>
        <v>5.0032055910717839</v>
      </c>
      <c r="DL69" s="66">
        <f t="shared" ref="DL69:DL132" si="93">IF($R$61,1,EXP(-1*LN((1-O69)+O69*DJ69)-O69*(DI69/(O69+(1-O69)*DI69)-DJ69/((1-O69)+O69*DJ69))))</f>
        <v>1.0003613287554998</v>
      </c>
      <c r="DM69" s="66">
        <f t="shared" ref="DM69:DM132" si="94">$O$64/(O69*DK69+(1-O69)*DL69*EXP($P$58-$P$59/($P$60+DH69))/EXP($O$58-$O$59/($O$60+DH69)) )</f>
        <v>2082.429297615312</v>
      </c>
      <c r="DN69" s="66">
        <f t="shared" ref="DN69:DN132" si="95">$O$59/($O$58-LN(DM69))-$O$60</f>
        <v>379.19324397528209</v>
      </c>
      <c r="DO69" s="66">
        <f t="shared" ref="DO69:DO132" si="96">($P$61/$O$61)*EXP(-1*$O$62/($O$65*DN69))</f>
        <v>0.21781967755190151</v>
      </c>
      <c r="DP69" s="66">
        <f t="shared" ref="DP69:DP132" si="97">($O$61/$P$61)*EXP(-1*$P$62/($O$65*DN69))</f>
        <v>0.84150351294810188</v>
      </c>
      <c r="DQ69" s="66">
        <f t="shared" ref="DQ69:DQ132" si="98">IF($R$61,1,EXP(-1*LN(O69+(1-O69)*DO69)+(1-O69)*( DO69/(O69+(1-O69)*DO69) - DP69/((1-O69)+O69*DP69))))</f>
        <v>5.0032055910717839</v>
      </c>
      <c r="DR69" s="66">
        <f t="shared" ref="DR69:DR132" si="99">IF($R$61,1,EXP(-1*LN((1-O69)+O69*DP69)-O69*(DO69/(O69+(1-O69)*DO69)-DP69/((1-O69)+O69*DP69))))</f>
        <v>1.0003613287554998</v>
      </c>
      <c r="DS69" s="66">
        <f t="shared" ref="DS69:DS132" si="100">$O$64/(O69*DQ69+(1-O69)*DR69*EXP($P$58-$P$59/($P$60+DN69))/EXP($O$58-$O$59/($O$60+DN69)) )</f>
        <v>2082.429297615312</v>
      </c>
      <c r="DT69" s="66">
        <f t="shared" ref="DT69:DT132" si="101">$O$59/($O$58-LN(DS69))-$O$60</f>
        <v>379.19324397528209</v>
      </c>
      <c r="DU69" s="66">
        <f t="shared" ref="DU69:DU132" si="102">($P$61/$O$61)*EXP(-1*$O$62/($O$65*DT69))</f>
        <v>0.21781967755190151</v>
      </c>
      <c r="DV69" s="66">
        <f t="shared" ref="DV69:DV132" si="103">($O$61/$P$61)*EXP(-1*$P$62/($O$65*DT69))</f>
        <v>0.84150351294810188</v>
      </c>
      <c r="DW69" s="66">
        <f t="shared" ref="DW69:DW132" si="104">IF($R$61,1,EXP(-1*LN(O69+(1-O69)*DU69)+(1-O69)*( DU69/(O69+(1-O69)*DU69) - DV69/((1-O69)+O69*DV69))))</f>
        <v>5.0032055910717839</v>
      </c>
      <c r="DX69" s="66">
        <f t="shared" ref="DX69:DX132" si="105">IF($R$61,1,EXP(-1*LN((1-O69)+O69*DV69)-O69*(DU69/(O69+(1-O69)*DU69)-DV69/((1-O69)+O69*DV69))))</f>
        <v>1.0003613287554998</v>
      </c>
      <c r="DY69" s="66">
        <f t="shared" ref="DY69:DY132" si="106">$O$64/(O69*DW69+(1-O69)*DX69*EXP($P$58-$P$59/($P$60+DT69))/EXP($O$58-$O$59/($O$60+DT69)) )</f>
        <v>2082.429297615312</v>
      </c>
      <c r="DZ69" s="66">
        <f t="shared" ref="DZ69:DZ132" si="107">$O$59/($O$58-LN(DY69))-$O$60</f>
        <v>379.19324397528209</v>
      </c>
      <c r="EA69" s="66">
        <f t="shared" ref="EA69:EA132" si="108">($P$61/$O$61)*EXP(-1*$O$62/($O$65*DZ69))</f>
        <v>0.21781967755190151</v>
      </c>
      <c r="EB69" s="66">
        <f t="shared" ref="EB69:EB132" si="109">($O$61/$P$61)*EXP(-1*$P$62/($O$65*DZ69))</f>
        <v>0.84150351294810188</v>
      </c>
      <c r="EC69" s="66">
        <f t="shared" ref="EC69:EC132" si="110">IF($R$61,1,EXP(-1*LN(O69+(1-O69)*EA69)+(1-O69)*( EA69/(O69+(1-O69)*EA69) - EB69/((1-O69)+O69*EB69))))</f>
        <v>5.0032055910717839</v>
      </c>
      <c r="ED69" s="66">
        <f t="shared" ref="ED69:ED132" si="111">IF($R$61,1,EXP(-1*LN((1-O69)+O69*EB69)-O69*(EA69/(O69+(1-O69)*EA69)-EB69/((1-O69)+O69*EB69))))</f>
        <v>1.0003613287554998</v>
      </c>
      <c r="EE69" s="66">
        <f t="shared" ref="EE69:EE132" si="112">$O$64/(O69*EC69+(1-O69)*ED69*EXP($P$58-$P$59/($P$60+DZ69))/EXP($O$58-$O$59/($O$60+DZ69)) )</f>
        <v>2082.429297615312</v>
      </c>
      <c r="EF69" s="66">
        <f t="shared" ref="EF69:EF132" si="113">$O$59/($O$58-LN(EE69))-$O$60</f>
        <v>379.19324397528209</v>
      </c>
      <c r="EG69" s="66">
        <f t="shared" ref="EG69:EG132" si="114">($P$61/$O$61)*EXP(-1*$O$62/($O$65*EF69))</f>
        <v>0.21781967755190151</v>
      </c>
      <c r="EH69" s="66">
        <f t="shared" ref="EH69:EH132" si="115">($O$61/$P$61)*EXP(-1*$P$62/($O$65*EF69))</f>
        <v>0.84150351294810188</v>
      </c>
      <c r="EI69" s="66">
        <f t="shared" ref="EI69:EI132" si="116">IF($R$61,1,EXP(-1*LN(O69+(1-O69)*EG69)+(1-O69)*( EG69/(O69+(1-O69)*EG69) - EH69/((1-O69)+O69*EH69))))</f>
        <v>5.0032055910717839</v>
      </c>
      <c r="EJ69" s="66">
        <f t="shared" ref="EJ69:EJ132" si="117">IF($R$61,1,EXP(-1*LN((1-O69)+O69*EH69)-O69*(EG69/(O69+(1-O69)*EG69)-EH69/((1-O69)+O69*EH69))))</f>
        <v>1.0003613287554998</v>
      </c>
      <c r="EK69" s="66">
        <f t="shared" ref="EK69:EK132" si="118">O69*EI69*EXP($O$58-$O$59/($O$60+EF69))/$O$64</f>
        <v>0.10073292850141485</v>
      </c>
      <c r="EL69" s="66">
        <f t="shared" ref="EL69:EL132" si="119">(EF69-273.15)*9/5+32</f>
        <v>222.87783915550781</v>
      </c>
      <c r="EM69" s="68">
        <v>0.1</v>
      </c>
      <c r="EN69" s="66">
        <f>EK78</f>
        <v>0.43142839738610406</v>
      </c>
      <c r="EO69" s="66">
        <f>(EF78-273.15)*9/5+32</f>
        <v>203.08239104401906</v>
      </c>
      <c r="EP69" s="66"/>
      <c r="EQ69" s="69"/>
      <c r="ER69" s="60"/>
      <c r="ES69" s="60"/>
      <c r="ET69" s="66"/>
      <c r="EU69" s="60"/>
      <c r="EV69" s="69"/>
      <c r="EW69" s="60"/>
      <c r="EX69" s="60"/>
      <c r="EY69" s="60"/>
      <c r="EZ69" s="60"/>
      <c r="FA69" s="60"/>
      <c r="FB69" s="60"/>
      <c r="FC69" s="60"/>
      <c r="FD69" s="60"/>
      <c r="FE69" s="60"/>
      <c r="FF69" s="60"/>
      <c r="FG69" s="60"/>
      <c r="FH69" s="60"/>
      <c r="FI69" s="60"/>
      <c r="FJ69" s="60"/>
      <c r="FK69" s="60"/>
      <c r="FL69" s="60"/>
      <c r="FM69" s="60"/>
      <c r="FN69" s="60"/>
      <c r="FO69" s="60"/>
      <c r="FP69" s="60"/>
      <c r="FQ69" s="60"/>
      <c r="FR69" s="60"/>
      <c r="FS69" s="60"/>
      <c r="FT69" s="60"/>
      <c r="FU69" s="60"/>
      <c r="FV69" s="60"/>
      <c r="FW69" s="60"/>
      <c r="FX69" s="60"/>
      <c r="FY69" s="60"/>
      <c r="FZ69" s="60"/>
      <c r="GA69" s="60"/>
      <c r="GB69" s="60"/>
      <c r="GC69" s="60"/>
      <c r="GD69" s="60"/>
      <c r="GE69" s="60"/>
      <c r="GF69" s="60"/>
      <c r="GG69" s="60"/>
      <c r="GH69" s="60"/>
      <c r="GI69" s="60"/>
      <c r="GJ69" s="60"/>
      <c r="GK69" s="60"/>
      <c r="GL69" s="60"/>
      <c r="GM69" s="60"/>
      <c r="GN69" s="60"/>
      <c r="GO69" s="60"/>
      <c r="GP69" s="60"/>
      <c r="GQ69" s="60"/>
      <c r="GR69" s="60"/>
      <c r="GS69" s="60"/>
      <c r="GT69" s="60"/>
      <c r="GU69" s="60"/>
      <c r="GV69" s="60"/>
      <c r="GW69" s="60"/>
      <c r="GX69" s="60"/>
      <c r="GY69" s="60"/>
      <c r="GZ69" s="60"/>
      <c r="HA69" s="60"/>
      <c r="HB69" s="60"/>
      <c r="HC69" s="60"/>
      <c r="HD69" s="60"/>
      <c r="HE69" s="60"/>
      <c r="HF69" s="60"/>
      <c r="HG69" s="60"/>
    </row>
    <row r="70" spans="1:215" x14ac:dyDescent="0.25">
      <c r="A70" s="59"/>
      <c r="B70" s="60"/>
      <c r="C70" s="60"/>
      <c r="D70" s="60"/>
      <c r="E70" s="60"/>
      <c r="F70" s="60"/>
      <c r="G70" s="60"/>
      <c r="H70" s="60"/>
      <c r="I70" s="60"/>
      <c r="J70" s="60"/>
      <c r="K70" s="60"/>
      <c r="L70" s="60"/>
      <c r="M70" s="60"/>
      <c r="N70" s="60"/>
      <c r="O70" s="64">
        <v>0.02</v>
      </c>
      <c r="P70" s="66">
        <f t="shared" ref="P70:P133" si="120">O70*$R$64+(1-O70)*$R$65</f>
        <v>381.57039100590003</v>
      </c>
      <c r="Q70" s="66">
        <f>($P$61/$O$61)*EXP(-1*$O$62/($O$65*P70))</f>
        <v>0.21840593494111796</v>
      </c>
      <c r="R70" s="66">
        <f>($O$61/$P$61)*EXP(-1*$P$62/($O$65*P70))</f>
        <v>0.84816255372736193</v>
      </c>
      <c r="S70" s="66">
        <f t="shared" si="2"/>
        <v>4.6324466329227008</v>
      </c>
      <c r="T70" s="66">
        <f t="shared" si="3"/>
        <v>1.0013931021362981</v>
      </c>
      <c r="U70" s="66">
        <f t="shared" ref="U70:U133" si="121">$O$64/(O70*S70+(1-O70)*T70*EXP($P$58-$P$59/($P$60+P70))/EXP($O$58-$O$59/($O$60+P70)) )</f>
        <v>1928.6045677952341</v>
      </c>
      <c r="V70" s="66">
        <f t="shared" ref="V70:V133" si="122">$O$59/($O$58-LN(U70))-$O$60</f>
        <v>376.91075167038775</v>
      </c>
      <c r="W70" s="66">
        <f t="shared" ref="W70:W133" si="123">($P$61/$O$61)*EXP(-1*$O$62/($O$65*V70))</f>
        <v>0.21725131333426326</v>
      </c>
      <c r="X70" s="66">
        <f t="shared" ref="X70:X133" si="124">($O$61/$P$61)*EXP(-1*$P$62/($O$65*V70))</f>
        <v>0.835080693623379</v>
      </c>
      <c r="Y70" s="66">
        <f t="shared" si="4"/>
        <v>4.7122255738175891</v>
      </c>
      <c r="Z70" s="66">
        <f t="shared" si="5"/>
        <v>1.0014060251248305</v>
      </c>
      <c r="AA70" s="66">
        <f t="shared" ref="AA70:AA133" si="125">$O$64/(O70*Y70+(1-O70)*Z70*EXP($P$58-$P$59/($P$60+V70))/EXP($O$58-$O$59/($O$60+V70)) )</f>
        <v>1930.3405605833107</v>
      </c>
      <c r="AB70" s="66">
        <f t="shared" ref="AB70:AB133" si="126">$O$59/($O$58-LN(AA70))-$O$60</f>
        <v>376.93733401301586</v>
      </c>
      <c r="AC70" s="66">
        <f t="shared" si="6"/>
        <v>0.21725796363472955</v>
      </c>
      <c r="AD70" s="66">
        <f t="shared" si="7"/>
        <v>0.83515565814195958</v>
      </c>
      <c r="AE70" s="66">
        <f t="shared" si="8"/>
        <v>4.7117635515788363</v>
      </c>
      <c r="AF70" s="66">
        <f t="shared" si="9"/>
        <v>1.0014059507754578</v>
      </c>
      <c r="AG70" s="66">
        <f t="shared" si="10"/>
        <v>1930.330385075009</v>
      </c>
      <c r="AH70" s="66">
        <f t="shared" si="11"/>
        <v>376.93717825820528</v>
      </c>
      <c r="AI70" s="66">
        <f t="shared" si="12"/>
        <v>0.21725792467054031</v>
      </c>
      <c r="AJ70" s="66">
        <f t="shared" si="13"/>
        <v>0.83515521891104194</v>
      </c>
      <c r="AK70" s="66">
        <f t="shared" si="14"/>
        <v>4.7117662584876108</v>
      </c>
      <c r="AL70" s="66">
        <f t="shared" si="15"/>
        <v>1.0014059512110745</v>
      </c>
      <c r="AM70" s="66">
        <f t="shared" si="16"/>
        <v>1930.3304446874238</v>
      </c>
      <c r="AN70" s="66">
        <f t="shared" si="17"/>
        <v>376.9371791706846</v>
      </c>
      <c r="AO70" s="66">
        <f t="shared" si="18"/>
        <v>0.21725792489880952</v>
      </c>
      <c r="AP70" s="66">
        <f t="shared" si="19"/>
        <v>0.8351552214842477</v>
      </c>
      <c r="AQ70" s="66">
        <f t="shared" si="20"/>
        <v>4.7117662426293565</v>
      </c>
      <c r="AR70" s="66">
        <f t="shared" si="21"/>
        <v>1.0014059512085225</v>
      </c>
      <c r="AS70" s="66">
        <f t="shared" si="22"/>
        <v>1930.3304443381894</v>
      </c>
      <c r="AT70" s="66">
        <f t="shared" si="23"/>
        <v>376.93717916533882</v>
      </c>
      <c r="AU70" s="66">
        <f t="shared" si="24"/>
        <v>0.2172579248974722</v>
      </c>
      <c r="AV70" s="66">
        <f t="shared" si="25"/>
        <v>0.83515522146917243</v>
      </c>
      <c r="AW70" s="66">
        <f t="shared" si="26"/>
        <v>4.7117662427222635</v>
      </c>
      <c r="AX70" s="66">
        <f t="shared" si="27"/>
        <v>1.0014059512085374</v>
      </c>
      <c r="AY70" s="66">
        <f t="shared" si="28"/>
        <v>1930.3304443402344</v>
      </c>
      <c r="AZ70" s="66">
        <f t="shared" si="29"/>
        <v>376.93717916537014</v>
      </c>
      <c r="BA70" s="66">
        <f t="shared" si="30"/>
        <v>0.21725792489748003</v>
      </c>
      <c r="BB70" s="66">
        <f t="shared" si="31"/>
        <v>0.83515522146926091</v>
      </c>
      <c r="BC70" s="66">
        <f t="shared" si="32"/>
        <v>4.7117662427217191</v>
      </c>
      <c r="BD70" s="66">
        <f t="shared" si="33"/>
        <v>1.0014059512085371</v>
      </c>
      <c r="BE70" s="66">
        <f t="shared" si="34"/>
        <v>1930.330444340223</v>
      </c>
      <c r="BF70" s="66">
        <f t="shared" si="35"/>
        <v>376.93717916536997</v>
      </c>
      <c r="BG70" s="66">
        <f t="shared" si="36"/>
        <v>0.21725792489748</v>
      </c>
      <c r="BH70" s="66">
        <f t="shared" si="37"/>
        <v>0.83515522146926047</v>
      </c>
      <c r="BI70" s="66">
        <f t="shared" si="38"/>
        <v>4.7117662427217217</v>
      </c>
      <c r="BJ70" s="66">
        <f t="shared" si="39"/>
        <v>1.0014059512085374</v>
      </c>
      <c r="BK70" s="66">
        <f t="shared" si="40"/>
        <v>1930.3304443402255</v>
      </c>
      <c r="BL70" s="66">
        <f t="shared" si="41"/>
        <v>376.93717916536997</v>
      </c>
      <c r="BM70" s="66">
        <f t="shared" si="42"/>
        <v>0.21725792489748</v>
      </c>
      <c r="BN70" s="66">
        <f t="shared" si="43"/>
        <v>0.83515522146926047</v>
      </c>
      <c r="BO70" s="66">
        <f t="shared" si="44"/>
        <v>4.7117662427217217</v>
      </c>
      <c r="BP70" s="66">
        <f t="shared" si="45"/>
        <v>1.0014059512085374</v>
      </c>
      <c r="BQ70" s="66">
        <f t="shared" si="46"/>
        <v>1930.3304443402255</v>
      </c>
      <c r="BR70" s="66">
        <f t="shared" si="47"/>
        <v>376.93717916536997</v>
      </c>
      <c r="BS70" s="66">
        <f t="shared" si="48"/>
        <v>0.21725792489748</v>
      </c>
      <c r="BT70" s="66">
        <f t="shared" si="49"/>
        <v>0.83515522146926047</v>
      </c>
      <c r="BU70" s="66">
        <f t="shared" si="50"/>
        <v>4.7117662427217217</v>
      </c>
      <c r="BV70" s="66">
        <f t="shared" si="51"/>
        <v>1.0014059512085374</v>
      </c>
      <c r="BW70" s="66">
        <f t="shared" si="52"/>
        <v>1930.3304443402255</v>
      </c>
      <c r="BX70" s="66">
        <f t="shared" si="53"/>
        <v>376.93717916536997</v>
      </c>
      <c r="BY70" s="66">
        <f t="shared" si="54"/>
        <v>0.21725792489748</v>
      </c>
      <c r="BZ70" s="66">
        <f t="shared" si="55"/>
        <v>0.83515522146926047</v>
      </c>
      <c r="CA70" s="66">
        <f t="shared" si="56"/>
        <v>4.7117662427217217</v>
      </c>
      <c r="CB70" s="66">
        <f t="shared" si="57"/>
        <v>1.0014059512085374</v>
      </c>
      <c r="CC70" s="66">
        <f t="shared" si="58"/>
        <v>1930.3304443402255</v>
      </c>
      <c r="CD70" s="66">
        <f t="shared" si="59"/>
        <v>376.93717916536997</v>
      </c>
      <c r="CE70" s="66">
        <f t="shared" si="60"/>
        <v>0.21725792489748</v>
      </c>
      <c r="CF70" s="66">
        <f t="shared" si="61"/>
        <v>0.83515522146926047</v>
      </c>
      <c r="CG70" s="66">
        <f t="shared" si="62"/>
        <v>4.7117662427217217</v>
      </c>
      <c r="CH70" s="66">
        <f t="shared" si="63"/>
        <v>1.0014059512085374</v>
      </c>
      <c r="CI70" s="66">
        <f t="shared" si="64"/>
        <v>1930.3304443402255</v>
      </c>
      <c r="CJ70" s="66">
        <f t="shared" si="65"/>
        <v>376.93717916536997</v>
      </c>
      <c r="CK70" s="66">
        <f t="shared" si="66"/>
        <v>0.21725792489748</v>
      </c>
      <c r="CL70" s="66">
        <f t="shared" si="67"/>
        <v>0.83515522146926047</v>
      </c>
      <c r="CM70" s="66">
        <f t="shared" si="68"/>
        <v>4.7117662427217217</v>
      </c>
      <c r="CN70" s="66">
        <f t="shared" si="69"/>
        <v>1.0014059512085374</v>
      </c>
      <c r="CO70" s="66">
        <f t="shared" si="70"/>
        <v>1930.3304443402255</v>
      </c>
      <c r="CP70" s="66">
        <f t="shared" si="71"/>
        <v>376.93717916536997</v>
      </c>
      <c r="CQ70" s="66">
        <f t="shared" si="72"/>
        <v>0.21725792489748</v>
      </c>
      <c r="CR70" s="66">
        <f t="shared" si="73"/>
        <v>0.83515522146926047</v>
      </c>
      <c r="CS70" s="66">
        <f t="shared" si="74"/>
        <v>4.7117662427217217</v>
      </c>
      <c r="CT70" s="66">
        <f t="shared" si="75"/>
        <v>1.0014059512085374</v>
      </c>
      <c r="CU70" s="66">
        <f t="shared" si="76"/>
        <v>1930.3304443402255</v>
      </c>
      <c r="CV70" s="66">
        <f t="shared" si="77"/>
        <v>376.93717916536997</v>
      </c>
      <c r="CW70" s="66">
        <f t="shared" si="78"/>
        <v>0.21725792489748</v>
      </c>
      <c r="CX70" s="66">
        <f t="shared" si="79"/>
        <v>0.83515522146926047</v>
      </c>
      <c r="CY70" s="66">
        <f t="shared" si="80"/>
        <v>4.7117662427217217</v>
      </c>
      <c r="CZ70" s="66">
        <f t="shared" si="81"/>
        <v>1.0014059512085374</v>
      </c>
      <c r="DA70" s="66">
        <f t="shared" si="82"/>
        <v>1930.3304443402255</v>
      </c>
      <c r="DB70" s="66">
        <f t="shared" si="83"/>
        <v>376.93717916536997</v>
      </c>
      <c r="DC70" s="66">
        <f t="shared" si="84"/>
        <v>0.21725792489748</v>
      </c>
      <c r="DD70" s="66">
        <f t="shared" si="85"/>
        <v>0.83515522146926047</v>
      </c>
      <c r="DE70" s="66">
        <f t="shared" si="86"/>
        <v>4.7117662427217217</v>
      </c>
      <c r="DF70" s="66">
        <f t="shared" si="87"/>
        <v>1.0014059512085374</v>
      </c>
      <c r="DG70" s="66">
        <f t="shared" si="88"/>
        <v>1930.3304443402255</v>
      </c>
      <c r="DH70" s="66">
        <f t="shared" si="89"/>
        <v>376.93717916536997</v>
      </c>
      <c r="DI70" s="66">
        <f t="shared" si="90"/>
        <v>0.21725792489748</v>
      </c>
      <c r="DJ70" s="66">
        <f t="shared" si="91"/>
        <v>0.83515522146926047</v>
      </c>
      <c r="DK70" s="66">
        <f t="shared" si="92"/>
        <v>4.7117662427217217</v>
      </c>
      <c r="DL70" s="66">
        <f t="shared" si="93"/>
        <v>1.0014059512085374</v>
      </c>
      <c r="DM70" s="66">
        <f t="shared" si="94"/>
        <v>1930.3304443402255</v>
      </c>
      <c r="DN70" s="66">
        <f t="shared" si="95"/>
        <v>376.93717916536997</v>
      </c>
      <c r="DO70" s="66">
        <f t="shared" si="96"/>
        <v>0.21725792489748</v>
      </c>
      <c r="DP70" s="66">
        <f t="shared" si="97"/>
        <v>0.83515522146926047</v>
      </c>
      <c r="DQ70" s="66">
        <f t="shared" si="98"/>
        <v>4.7117662427217217</v>
      </c>
      <c r="DR70" s="66">
        <f t="shared" si="99"/>
        <v>1.0014059512085374</v>
      </c>
      <c r="DS70" s="66">
        <f t="shared" si="100"/>
        <v>1930.3304443402255</v>
      </c>
      <c r="DT70" s="66">
        <f t="shared" si="101"/>
        <v>376.93717916536997</v>
      </c>
      <c r="DU70" s="66">
        <f t="shared" si="102"/>
        <v>0.21725792489748</v>
      </c>
      <c r="DV70" s="66">
        <f t="shared" si="103"/>
        <v>0.83515522146926047</v>
      </c>
      <c r="DW70" s="66">
        <f t="shared" si="104"/>
        <v>4.7117662427217217</v>
      </c>
      <c r="DX70" s="66">
        <f t="shared" si="105"/>
        <v>1.0014059512085374</v>
      </c>
      <c r="DY70" s="66">
        <f t="shared" si="106"/>
        <v>1930.3304443402255</v>
      </c>
      <c r="DZ70" s="66">
        <f t="shared" si="107"/>
        <v>376.93717916536997</v>
      </c>
      <c r="EA70" s="66">
        <f t="shared" si="108"/>
        <v>0.21725792489748</v>
      </c>
      <c r="EB70" s="66">
        <f t="shared" si="109"/>
        <v>0.83515522146926047</v>
      </c>
      <c r="EC70" s="66">
        <f t="shared" si="110"/>
        <v>4.7117662427217217</v>
      </c>
      <c r="ED70" s="66">
        <f t="shared" si="111"/>
        <v>1.0014059512085374</v>
      </c>
      <c r="EE70" s="66">
        <f t="shared" si="112"/>
        <v>1930.3304443402255</v>
      </c>
      <c r="EF70" s="66">
        <f t="shared" si="113"/>
        <v>376.93717916536997</v>
      </c>
      <c r="EG70" s="66">
        <f t="shared" si="114"/>
        <v>0.21725792489748</v>
      </c>
      <c r="EH70" s="66">
        <f t="shared" si="115"/>
        <v>0.83515522146926047</v>
      </c>
      <c r="EI70" s="66">
        <f t="shared" si="116"/>
        <v>4.7117662427217217</v>
      </c>
      <c r="EJ70" s="66">
        <f t="shared" si="117"/>
        <v>1.0014059512085374</v>
      </c>
      <c r="EK70" s="66">
        <f t="shared" si="118"/>
        <v>0.17587262176338889</v>
      </c>
      <c r="EL70" s="66">
        <f t="shared" si="119"/>
        <v>218.81692249766598</v>
      </c>
      <c r="EM70" s="68">
        <v>0.2</v>
      </c>
      <c r="EN70" s="66">
        <f>EK88</f>
        <v>0.52977535043602364</v>
      </c>
      <c r="EO70" s="66">
        <f>(EF88-273.15)*9/5+32</f>
        <v>196.51341167347638</v>
      </c>
      <c r="EP70" s="66"/>
      <c r="EQ70" s="69"/>
      <c r="ER70" s="60"/>
      <c r="ES70" s="60"/>
      <c r="ET70" s="66"/>
      <c r="EU70" s="60"/>
      <c r="EV70" s="69"/>
      <c r="EW70" s="60"/>
      <c r="EX70" s="60"/>
      <c r="EY70" s="60"/>
      <c r="EZ70" s="60"/>
      <c r="FA70" s="60"/>
      <c r="FB70" s="60"/>
      <c r="FC70" s="60"/>
      <c r="FD70" s="60"/>
      <c r="FE70" s="60"/>
      <c r="FF70" s="60"/>
      <c r="FG70" s="60"/>
      <c r="FH70" s="60"/>
      <c r="FI70" s="60"/>
      <c r="FJ70" s="60"/>
      <c r="FK70" s="60"/>
      <c r="FL70" s="60"/>
      <c r="FM70" s="60"/>
      <c r="FN70" s="60"/>
      <c r="FO70" s="60"/>
      <c r="FP70" s="60"/>
      <c r="FQ70" s="60"/>
      <c r="FR70" s="60"/>
      <c r="FS70" s="60"/>
      <c r="FT70" s="60"/>
      <c r="FU70" s="60"/>
      <c r="FV70" s="60"/>
      <c r="FW70" s="60"/>
      <c r="FX70" s="60"/>
      <c r="FY70" s="60"/>
      <c r="FZ70" s="60"/>
      <c r="GA70" s="60"/>
      <c r="GB70" s="60"/>
      <c r="GC70" s="60"/>
      <c r="GD70" s="60"/>
      <c r="GE70" s="60"/>
      <c r="GF70" s="60"/>
      <c r="GG70" s="60"/>
      <c r="GH70" s="60"/>
      <c r="GI70" s="60"/>
      <c r="GJ70" s="60"/>
      <c r="GK70" s="60"/>
      <c r="GL70" s="60"/>
      <c r="GM70" s="60"/>
      <c r="GN70" s="60"/>
      <c r="GO70" s="60"/>
      <c r="GP70" s="60"/>
      <c r="GQ70" s="60"/>
      <c r="GR70" s="60"/>
      <c r="GS70" s="60"/>
      <c r="GT70" s="60"/>
      <c r="GU70" s="60"/>
      <c r="GV70" s="60"/>
      <c r="GW70" s="60"/>
      <c r="GX70" s="60"/>
      <c r="GY70" s="60"/>
      <c r="GZ70" s="60"/>
      <c r="HA70" s="60"/>
      <c r="HB70" s="60"/>
      <c r="HC70" s="60"/>
      <c r="HD70" s="60"/>
      <c r="HE70" s="60"/>
      <c r="HF70" s="60"/>
      <c r="HG70" s="60"/>
    </row>
    <row r="71" spans="1:215" x14ac:dyDescent="0.25">
      <c r="A71" s="59"/>
      <c r="B71" s="60"/>
      <c r="C71" s="60"/>
      <c r="D71" s="60"/>
      <c r="E71" s="60"/>
      <c r="F71" s="60"/>
      <c r="G71" s="60"/>
      <c r="H71" s="60"/>
      <c r="I71" s="60"/>
      <c r="J71" s="60"/>
      <c r="K71" s="60"/>
      <c r="L71" s="60"/>
      <c r="M71" s="60"/>
      <c r="N71" s="60"/>
      <c r="O71" s="64">
        <v>0.03</v>
      </c>
      <c r="P71" s="66">
        <f t="shared" si="120"/>
        <v>381.34479219540469</v>
      </c>
      <c r="Q71" s="66">
        <f t="shared" ref="Q71:Q133" si="127">($P$61/$O$61)*EXP(-1*$O$62/($O$65*P71))</f>
        <v>0.2183505437995476</v>
      </c>
      <c r="R71" s="66">
        <f t="shared" ref="R71:R133" si="128">($O$61/$P$61)*EXP(-1*$P$62/($O$65*P71))</f>
        <v>0.84753190989171967</v>
      </c>
      <c r="S71" s="66">
        <f t="shared" si="2"/>
        <v>4.3478922305547956</v>
      </c>
      <c r="T71" s="66">
        <f t="shared" si="3"/>
        <v>1.0030413070693012</v>
      </c>
      <c r="U71" s="66">
        <f t="shared" si="121"/>
        <v>1813.9895673776957</v>
      </c>
      <c r="V71" s="66">
        <f t="shared" si="122"/>
        <v>375.11044939174263</v>
      </c>
      <c r="W71" s="66">
        <f t="shared" si="123"/>
        <v>0.21679920292497498</v>
      </c>
      <c r="X71" s="66">
        <f t="shared" si="124"/>
        <v>0.82999473808733515</v>
      </c>
      <c r="Y71" s="66">
        <f t="shared" si="4"/>
        <v>4.4451718012832542</v>
      </c>
      <c r="Z71" s="66">
        <f t="shared" si="5"/>
        <v>1.0030788187692221</v>
      </c>
      <c r="AA71" s="66">
        <f t="shared" si="125"/>
        <v>1813.5145267188866</v>
      </c>
      <c r="AB71" s="66">
        <f t="shared" si="126"/>
        <v>375.10279492060266</v>
      </c>
      <c r="AC71" s="66">
        <f t="shared" si="6"/>
        <v>0.21679727341016977</v>
      </c>
      <c r="AD71" s="66">
        <f t="shared" si="7"/>
        <v>0.82997307613234483</v>
      </c>
      <c r="AE71" s="66">
        <f t="shared" si="8"/>
        <v>4.4452936350324705</v>
      </c>
      <c r="AF71" s="66">
        <f t="shared" si="9"/>
        <v>1.0030788653345184</v>
      </c>
      <c r="AG71" s="66">
        <f t="shared" si="10"/>
        <v>1813.5139764720057</v>
      </c>
      <c r="AH71" s="66">
        <f t="shared" si="11"/>
        <v>375.10278605335259</v>
      </c>
      <c r="AI71" s="66">
        <f t="shared" si="12"/>
        <v>0.2167972711749058</v>
      </c>
      <c r="AJ71" s="66">
        <f t="shared" si="13"/>
        <v>0.82997305103807195</v>
      </c>
      <c r="AK71" s="66">
        <f t="shared" si="14"/>
        <v>4.4452937761730968</v>
      </c>
      <c r="AL71" s="66">
        <f t="shared" si="15"/>
        <v>1.0030788653884621</v>
      </c>
      <c r="AM71" s="66">
        <f t="shared" si="16"/>
        <v>1813.5139758346272</v>
      </c>
      <c r="AN71" s="66">
        <f t="shared" si="17"/>
        <v>375.10278604308121</v>
      </c>
      <c r="AO71" s="66">
        <f t="shared" si="18"/>
        <v>0.21679727117231659</v>
      </c>
      <c r="AP71" s="66">
        <f t="shared" si="19"/>
        <v>0.82997305100900398</v>
      </c>
      <c r="AQ71" s="66">
        <f t="shared" si="20"/>
        <v>4.4452937763365874</v>
      </c>
      <c r="AR71" s="66">
        <f t="shared" si="21"/>
        <v>1.0030788653885248</v>
      </c>
      <c r="AS71" s="66">
        <f t="shared" si="22"/>
        <v>1813.5139758338873</v>
      </c>
      <c r="AT71" s="66">
        <f t="shared" si="23"/>
        <v>375.10278604306927</v>
      </c>
      <c r="AU71" s="66">
        <f t="shared" si="24"/>
        <v>0.21679727117231357</v>
      </c>
      <c r="AV71" s="66">
        <f t="shared" si="25"/>
        <v>0.82997305100897001</v>
      </c>
      <c r="AW71" s="66">
        <f t="shared" si="26"/>
        <v>4.4452937763367784</v>
      </c>
      <c r="AX71" s="66">
        <f t="shared" si="27"/>
        <v>1.0030788653885248</v>
      </c>
      <c r="AY71" s="66">
        <f t="shared" si="28"/>
        <v>1813.5139758338858</v>
      </c>
      <c r="AZ71" s="66">
        <f t="shared" si="29"/>
        <v>375.10278604306927</v>
      </c>
      <c r="BA71" s="66">
        <f t="shared" si="30"/>
        <v>0.21679727117231357</v>
      </c>
      <c r="BB71" s="66">
        <f t="shared" si="31"/>
        <v>0.82997305100897001</v>
      </c>
      <c r="BC71" s="66">
        <f t="shared" si="32"/>
        <v>4.4452937763367784</v>
      </c>
      <c r="BD71" s="66">
        <f t="shared" si="33"/>
        <v>1.0030788653885248</v>
      </c>
      <c r="BE71" s="66">
        <f t="shared" si="34"/>
        <v>1813.5139758338858</v>
      </c>
      <c r="BF71" s="66">
        <f t="shared" si="35"/>
        <v>375.10278604306927</v>
      </c>
      <c r="BG71" s="66">
        <f t="shared" si="36"/>
        <v>0.21679727117231357</v>
      </c>
      <c r="BH71" s="66">
        <f t="shared" si="37"/>
        <v>0.82997305100897001</v>
      </c>
      <c r="BI71" s="66">
        <f t="shared" si="38"/>
        <v>4.4452937763367784</v>
      </c>
      <c r="BJ71" s="66">
        <f t="shared" si="39"/>
        <v>1.0030788653885248</v>
      </c>
      <c r="BK71" s="66">
        <f t="shared" si="40"/>
        <v>1813.5139758338858</v>
      </c>
      <c r="BL71" s="66">
        <f t="shared" si="41"/>
        <v>375.10278604306927</v>
      </c>
      <c r="BM71" s="66">
        <f t="shared" si="42"/>
        <v>0.21679727117231357</v>
      </c>
      <c r="BN71" s="66">
        <f t="shared" si="43"/>
        <v>0.82997305100897001</v>
      </c>
      <c r="BO71" s="66">
        <f t="shared" si="44"/>
        <v>4.4452937763367784</v>
      </c>
      <c r="BP71" s="66">
        <f t="shared" si="45"/>
        <v>1.0030788653885248</v>
      </c>
      <c r="BQ71" s="66">
        <f t="shared" si="46"/>
        <v>1813.5139758338858</v>
      </c>
      <c r="BR71" s="66">
        <f t="shared" si="47"/>
        <v>375.10278604306927</v>
      </c>
      <c r="BS71" s="66">
        <f t="shared" si="48"/>
        <v>0.21679727117231357</v>
      </c>
      <c r="BT71" s="66">
        <f t="shared" si="49"/>
        <v>0.82997305100897001</v>
      </c>
      <c r="BU71" s="66">
        <f t="shared" si="50"/>
        <v>4.4452937763367784</v>
      </c>
      <c r="BV71" s="66">
        <f t="shared" si="51"/>
        <v>1.0030788653885248</v>
      </c>
      <c r="BW71" s="66">
        <f t="shared" si="52"/>
        <v>1813.5139758338858</v>
      </c>
      <c r="BX71" s="66">
        <f t="shared" si="53"/>
        <v>375.10278604306927</v>
      </c>
      <c r="BY71" s="66">
        <f t="shared" si="54"/>
        <v>0.21679727117231357</v>
      </c>
      <c r="BZ71" s="66">
        <f t="shared" si="55"/>
        <v>0.82997305100897001</v>
      </c>
      <c r="CA71" s="66">
        <f t="shared" si="56"/>
        <v>4.4452937763367784</v>
      </c>
      <c r="CB71" s="66">
        <f t="shared" si="57"/>
        <v>1.0030788653885248</v>
      </c>
      <c r="CC71" s="66">
        <f t="shared" si="58"/>
        <v>1813.5139758338858</v>
      </c>
      <c r="CD71" s="66">
        <f t="shared" si="59"/>
        <v>375.10278604306927</v>
      </c>
      <c r="CE71" s="66">
        <f t="shared" si="60"/>
        <v>0.21679727117231357</v>
      </c>
      <c r="CF71" s="66">
        <f t="shared" si="61"/>
        <v>0.82997305100897001</v>
      </c>
      <c r="CG71" s="66">
        <f t="shared" si="62"/>
        <v>4.4452937763367784</v>
      </c>
      <c r="CH71" s="66">
        <f t="shared" si="63"/>
        <v>1.0030788653885248</v>
      </c>
      <c r="CI71" s="66">
        <f t="shared" si="64"/>
        <v>1813.5139758338858</v>
      </c>
      <c r="CJ71" s="66">
        <f t="shared" si="65"/>
        <v>375.10278604306927</v>
      </c>
      <c r="CK71" s="66">
        <f t="shared" si="66"/>
        <v>0.21679727117231357</v>
      </c>
      <c r="CL71" s="66">
        <f t="shared" si="67"/>
        <v>0.82997305100897001</v>
      </c>
      <c r="CM71" s="66">
        <f t="shared" si="68"/>
        <v>4.4452937763367784</v>
      </c>
      <c r="CN71" s="66">
        <f t="shared" si="69"/>
        <v>1.0030788653885248</v>
      </c>
      <c r="CO71" s="66">
        <f t="shared" si="70"/>
        <v>1813.5139758338858</v>
      </c>
      <c r="CP71" s="66">
        <f t="shared" si="71"/>
        <v>375.10278604306927</v>
      </c>
      <c r="CQ71" s="66">
        <f t="shared" si="72"/>
        <v>0.21679727117231357</v>
      </c>
      <c r="CR71" s="66">
        <f t="shared" si="73"/>
        <v>0.82997305100897001</v>
      </c>
      <c r="CS71" s="66">
        <f t="shared" si="74"/>
        <v>4.4452937763367784</v>
      </c>
      <c r="CT71" s="66">
        <f t="shared" si="75"/>
        <v>1.0030788653885248</v>
      </c>
      <c r="CU71" s="66">
        <f t="shared" si="76"/>
        <v>1813.5139758338858</v>
      </c>
      <c r="CV71" s="66">
        <f t="shared" si="77"/>
        <v>375.10278604306927</v>
      </c>
      <c r="CW71" s="66">
        <f t="shared" si="78"/>
        <v>0.21679727117231357</v>
      </c>
      <c r="CX71" s="66">
        <f t="shared" si="79"/>
        <v>0.82997305100897001</v>
      </c>
      <c r="CY71" s="66">
        <f t="shared" si="80"/>
        <v>4.4452937763367784</v>
      </c>
      <c r="CZ71" s="66">
        <f t="shared" si="81"/>
        <v>1.0030788653885248</v>
      </c>
      <c r="DA71" s="66">
        <f t="shared" si="82"/>
        <v>1813.5139758338858</v>
      </c>
      <c r="DB71" s="66">
        <f t="shared" si="83"/>
        <v>375.10278604306927</v>
      </c>
      <c r="DC71" s="66">
        <f t="shared" si="84"/>
        <v>0.21679727117231357</v>
      </c>
      <c r="DD71" s="66">
        <f t="shared" si="85"/>
        <v>0.82997305100897001</v>
      </c>
      <c r="DE71" s="66">
        <f t="shared" si="86"/>
        <v>4.4452937763367784</v>
      </c>
      <c r="DF71" s="66">
        <f t="shared" si="87"/>
        <v>1.0030788653885248</v>
      </c>
      <c r="DG71" s="66">
        <f t="shared" si="88"/>
        <v>1813.5139758338858</v>
      </c>
      <c r="DH71" s="66">
        <f t="shared" si="89"/>
        <v>375.10278604306927</v>
      </c>
      <c r="DI71" s="66">
        <f t="shared" si="90"/>
        <v>0.21679727117231357</v>
      </c>
      <c r="DJ71" s="66">
        <f t="shared" si="91"/>
        <v>0.82997305100897001</v>
      </c>
      <c r="DK71" s="66">
        <f t="shared" si="92"/>
        <v>4.4452937763367784</v>
      </c>
      <c r="DL71" s="66">
        <f t="shared" si="93"/>
        <v>1.0030788653885248</v>
      </c>
      <c r="DM71" s="66">
        <f t="shared" si="94"/>
        <v>1813.5139758338858</v>
      </c>
      <c r="DN71" s="66">
        <f t="shared" si="95"/>
        <v>375.10278604306927</v>
      </c>
      <c r="DO71" s="66">
        <f t="shared" si="96"/>
        <v>0.21679727117231357</v>
      </c>
      <c r="DP71" s="66">
        <f t="shared" si="97"/>
        <v>0.82997305100897001</v>
      </c>
      <c r="DQ71" s="66">
        <f t="shared" si="98"/>
        <v>4.4452937763367784</v>
      </c>
      <c r="DR71" s="66">
        <f t="shared" si="99"/>
        <v>1.0030788653885248</v>
      </c>
      <c r="DS71" s="66">
        <f t="shared" si="100"/>
        <v>1813.5139758338858</v>
      </c>
      <c r="DT71" s="66">
        <f t="shared" si="101"/>
        <v>375.10278604306927</v>
      </c>
      <c r="DU71" s="66">
        <f t="shared" si="102"/>
        <v>0.21679727117231357</v>
      </c>
      <c r="DV71" s="66">
        <f t="shared" si="103"/>
        <v>0.82997305100897001</v>
      </c>
      <c r="DW71" s="66">
        <f t="shared" si="104"/>
        <v>4.4452937763367784</v>
      </c>
      <c r="DX71" s="66">
        <f t="shared" si="105"/>
        <v>1.0030788653885248</v>
      </c>
      <c r="DY71" s="66">
        <f t="shared" si="106"/>
        <v>1813.5139758338858</v>
      </c>
      <c r="DZ71" s="66">
        <f t="shared" si="107"/>
        <v>375.10278604306927</v>
      </c>
      <c r="EA71" s="66">
        <f t="shared" si="108"/>
        <v>0.21679727117231357</v>
      </c>
      <c r="EB71" s="66">
        <f t="shared" si="109"/>
        <v>0.82997305100897001</v>
      </c>
      <c r="EC71" s="66">
        <f t="shared" si="110"/>
        <v>4.4452937763367784</v>
      </c>
      <c r="ED71" s="66">
        <f t="shared" si="111"/>
        <v>1.0030788653885248</v>
      </c>
      <c r="EE71" s="66">
        <f t="shared" si="112"/>
        <v>1813.5139758338858</v>
      </c>
      <c r="EF71" s="66">
        <f t="shared" si="113"/>
        <v>375.10278604306927</v>
      </c>
      <c r="EG71" s="66">
        <f t="shared" si="114"/>
        <v>0.21679727117231357</v>
      </c>
      <c r="EH71" s="66">
        <f t="shared" si="115"/>
        <v>0.82997305100897001</v>
      </c>
      <c r="EI71" s="66">
        <f t="shared" si="116"/>
        <v>4.4452937763367784</v>
      </c>
      <c r="EJ71" s="66">
        <f t="shared" si="117"/>
        <v>1.0030788653885248</v>
      </c>
      <c r="EK71" s="66">
        <f t="shared" si="118"/>
        <v>0.23382743977672285</v>
      </c>
      <c r="EL71" s="66">
        <f t="shared" si="119"/>
        <v>215.51501487752472</v>
      </c>
      <c r="EM71" s="68">
        <v>0.3</v>
      </c>
      <c r="EN71" s="66">
        <f>EK98</f>
        <v>0.58204879112666819</v>
      </c>
      <c r="EO71" s="66">
        <f>(EF98-273.15)*9/5+32</f>
        <v>193.31707582392877</v>
      </c>
      <c r="EP71" s="66"/>
      <c r="EQ71" s="69"/>
      <c r="ER71" s="60"/>
      <c r="ES71" s="60"/>
      <c r="ET71" s="66"/>
      <c r="EU71" s="60"/>
      <c r="EV71" s="69"/>
      <c r="EW71" s="60"/>
      <c r="EX71" s="60"/>
      <c r="EY71" s="60"/>
      <c r="EZ71" s="60"/>
      <c r="FA71" s="60"/>
      <c r="FB71" s="60"/>
      <c r="FC71" s="60"/>
      <c r="FD71" s="60"/>
      <c r="FE71" s="60"/>
      <c r="FF71" s="60"/>
      <c r="FG71" s="60"/>
      <c r="FH71" s="60"/>
      <c r="FI71" s="60"/>
      <c r="FJ71" s="60"/>
      <c r="FK71" s="60"/>
      <c r="FL71" s="60"/>
      <c r="FM71" s="60"/>
      <c r="FN71" s="60"/>
      <c r="FO71" s="60"/>
      <c r="FP71" s="60"/>
      <c r="FQ71" s="60"/>
      <c r="FR71" s="60"/>
      <c r="FS71" s="60"/>
      <c r="FT71" s="60"/>
      <c r="FU71" s="60"/>
      <c r="FV71" s="60"/>
      <c r="FW71" s="60"/>
      <c r="FX71" s="60"/>
      <c r="FY71" s="60"/>
      <c r="FZ71" s="60"/>
      <c r="GA71" s="60"/>
      <c r="GB71" s="60"/>
      <c r="GC71" s="60"/>
      <c r="GD71" s="60"/>
      <c r="GE71" s="60"/>
      <c r="GF71" s="60"/>
      <c r="GG71" s="60"/>
      <c r="GH71" s="60"/>
      <c r="GI71" s="60"/>
      <c r="GJ71" s="60"/>
      <c r="GK71" s="60"/>
      <c r="GL71" s="60"/>
      <c r="GM71" s="60"/>
      <c r="GN71" s="60"/>
      <c r="GO71" s="60"/>
      <c r="GP71" s="60"/>
      <c r="GQ71" s="60"/>
      <c r="GR71" s="60"/>
      <c r="GS71" s="60"/>
      <c r="GT71" s="60"/>
      <c r="GU71" s="60"/>
      <c r="GV71" s="60"/>
      <c r="GW71" s="60"/>
      <c r="GX71" s="60"/>
      <c r="GY71" s="60"/>
      <c r="GZ71" s="60"/>
      <c r="HA71" s="60"/>
      <c r="HB71" s="60"/>
      <c r="HC71" s="60"/>
      <c r="HD71" s="60"/>
      <c r="HE71" s="60"/>
      <c r="HF71" s="60"/>
      <c r="HG71" s="60"/>
    </row>
    <row r="72" spans="1:215" x14ac:dyDescent="0.25">
      <c r="A72" s="59"/>
      <c r="B72" s="60"/>
      <c r="C72" s="60"/>
      <c r="D72" s="60"/>
      <c r="E72" s="60"/>
      <c r="F72" s="60"/>
      <c r="G72" s="60"/>
      <c r="H72" s="60"/>
      <c r="I72" s="60"/>
      <c r="J72" s="60"/>
      <c r="K72" s="60"/>
      <c r="L72" s="60"/>
      <c r="M72" s="60"/>
      <c r="N72" s="60"/>
      <c r="O72" s="64">
        <v>0.04</v>
      </c>
      <c r="P72" s="66">
        <f t="shared" si="120"/>
        <v>381.11919338490947</v>
      </c>
      <c r="Q72" s="66">
        <f t="shared" si="127"/>
        <v>0.21829510115477979</v>
      </c>
      <c r="R72" s="66">
        <f t="shared" si="128"/>
        <v>0.84690098919496704</v>
      </c>
      <c r="S72" s="66">
        <f t="shared" si="2"/>
        <v>4.0948421121435681</v>
      </c>
      <c r="T72" s="66">
        <f t="shared" si="3"/>
        <v>1.0052529767014851</v>
      </c>
      <c r="U72" s="66">
        <f t="shared" si="121"/>
        <v>1724.2211762997854</v>
      </c>
      <c r="V72" s="66">
        <f t="shared" si="122"/>
        <v>373.63369764271272</v>
      </c>
      <c r="W72" s="66">
        <f t="shared" si="123"/>
        <v>0.21642580461527933</v>
      </c>
      <c r="X72" s="66">
        <f t="shared" si="124"/>
        <v>0.8258096687546238</v>
      </c>
      <c r="Y72" s="66">
        <f t="shared" si="4"/>
        <v>4.2016558051127744</v>
      </c>
      <c r="Z72" s="66">
        <f t="shared" si="5"/>
        <v>1.0053303502004511</v>
      </c>
      <c r="AA72" s="66">
        <f t="shared" si="125"/>
        <v>1721.4465571700514</v>
      </c>
      <c r="AB72" s="66">
        <f t="shared" si="126"/>
        <v>373.58705148946837</v>
      </c>
      <c r="AC72" s="66">
        <f t="shared" si="6"/>
        <v>0.21641397251641234</v>
      </c>
      <c r="AD72" s="66">
        <f t="shared" si="7"/>
        <v>0.82567728174225519</v>
      </c>
      <c r="AE72" s="66">
        <f t="shared" si="8"/>
        <v>4.2023372455809609</v>
      </c>
      <c r="AF72" s="66">
        <f t="shared" si="9"/>
        <v>1.0053308385581332</v>
      </c>
      <c r="AG72" s="66">
        <f t="shared" si="10"/>
        <v>1721.4292160697287</v>
      </c>
      <c r="AH72" s="66">
        <f t="shared" si="11"/>
        <v>373.58675976043992</v>
      </c>
      <c r="AI72" s="66">
        <f t="shared" si="12"/>
        <v>0.21641389851019335</v>
      </c>
      <c r="AJ72" s="66">
        <f t="shared" si="13"/>
        <v>0.82567645374533394</v>
      </c>
      <c r="AK72" s="66">
        <f t="shared" si="14"/>
        <v>4.202341507997267</v>
      </c>
      <c r="AL72" s="66">
        <f t="shared" si="15"/>
        <v>1.0053308416126105</v>
      </c>
      <c r="AM72" s="66">
        <f t="shared" si="16"/>
        <v>1721.4291076153079</v>
      </c>
      <c r="AN72" s="66">
        <f t="shared" si="17"/>
        <v>373.5867579359055</v>
      </c>
      <c r="AO72" s="66">
        <f t="shared" si="18"/>
        <v>0.21641389804734265</v>
      </c>
      <c r="AP72" s="66">
        <f t="shared" si="19"/>
        <v>0.82567644856686628</v>
      </c>
      <c r="AQ72" s="66">
        <f t="shared" si="20"/>
        <v>4.2023415346553374</v>
      </c>
      <c r="AR72" s="66">
        <f t="shared" si="21"/>
        <v>1.0053308416317139</v>
      </c>
      <c r="AS72" s="66">
        <f t="shared" si="22"/>
        <v>1721.4291069370097</v>
      </c>
      <c r="AT72" s="66">
        <f t="shared" si="23"/>
        <v>373.58675792449446</v>
      </c>
      <c r="AU72" s="66">
        <f t="shared" si="24"/>
        <v>0.21641389804444791</v>
      </c>
      <c r="AV72" s="66">
        <f t="shared" si="25"/>
        <v>0.82567644853447919</v>
      </c>
      <c r="AW72" s="66">
        <f t="shared" si="26"/>
        <v>4.2023415348220619</v>
      </c>
      <c r="AX72" s="66">
        <f t="shared" si="27"/>
        <v>1.0053308416318334</v>
      </c>
      <c r="AY72" s="66">
        <f t="shared" si="28"/>
        <v>1721.4291069327667</v>
      </c>
      <c r="AZ72" s="66">
        <f t="shared" si="29"/>
        <v>373.58675792442301</v>
      </c>
      <c r="BA72" s="66">
        <f t="shared" si="30"/>
        <v>0.21641389804442979</v>
      </c>
      <c r="BB72" s="66">
        <f t="shared" si="31"/>
        <v>0.82567644853427624</v>
      </c>
      <c r="BC72" s="66">
        <f t="shared" si="32"/>
        <v>4.2023415348231072</v>
      </c>
      <c r="BD72" s="66">
        <f t="shared" si="33"/>
        <v>1.0053308416318341</v>
      </c>
      <c r="BE72" s="66">
        <f t="shared" si="34"/>
        <v>1721.429106932741</v>
      </c>
      <c r="BF72" s="66">
        <f t="shared" si="35"/>
        <v>373.58675792442261</v>
      </c>
      <c r="BG72" s="66">
        <f t="shared" si="36"/>
        <v>0.21641389804442968</v>
      </c>
      <c r="BH72" s="66">
        <f t="shared" si="37"/>
        <v>0.82567644853427524</v>
      </c>
      <c r="BI72" s="66">
        <f t="shared" si="38"/>
        <v>4.2023415348231117</v>
      </c>
      <c r="BJ72" s="66">
        <f t="shared" si="39"/>
        <v>1.0053308416318343</v>
      </c>
      <c r="BK72" s="66">
        <f t="shared" si="40"/>
        <v>1721.4291069327423</v>
      </c>
      <c r="BL72" s="66">
        <f t="shared" si="41"/>
        <v>373.58675792442261</v>
      </c>
      <c r="BM72" s="66">
        <f t="shared" si="42"/>
        <v>0.21641389804442968</v>
      </c>
      <c r="BN72" s="66">
        <f t="shared" si="43"/>
        <v>0.82567644853427524</v>
      </c>
      <c r="BO72" s="66">
        <f t="shared" si="44"/>
        <v>4.2023415348231117</v>
      </c>
      <c r="BP72" s="66">
        <f t="shared" si="45"/>
        <v>1.0053308416318343</v>
      </c>
      <c r="BQ72" s="66">
        <f t="shared" si="46"/>
        <v>1721.4291069327423</v>
      </c>
      <c r="BR72" s="66">
        <f t="shared" si="47"/>
        <v>373.58675792442261</v>
      </c>
      <c r="BS72" s="66">
        <f t="shared" si="48"/>
        <v>0.21641389804442968</v>
      </c>
      <c r="BT72" s="66">
        <f t="shared" si="49"/>
        <v>0.82567644853427524</v>
      </c>
      <c r="BU72" s="66">
        <f t="shared" si="50"/>
        <v>4.2023415348231117</v>
      </c>
      <c r="BV72" s="66">
        <f t="shared" si="51"/>
        <v>1.0053308416318343</v>
      </c>
      <c r="BW72" s="66">
        <f t="shared" si="52"/>
        <v>1721.4291069327423</v>
      </c>
      <c r="BX72" s="66">
        <f t="shared" si="53"/>
        <v>373.58675792442261</v>
      </c>
      <c r="BY72" s="66">
        <f t="shared" si="54"/>
        <v>0.21641389804442968</v>
      </c>
      <c r="BZ72" s="66">
        <f t="shared" si="55"/>
        <v>0.82567644853427524</v>
      </c>
      <c r="CA72" s="66">
        <f t="shared" si="56"/>
        <v>4.2023415348231117</v>
      </c>
      <c r="CB72" s="66">
        <f t="shared" si="57"/>
        <v>1.0053308416318343</v>
      </c>
      <c r="CC72" s="66">
        <f t="shared" si="58"/>
        <v>1721.4291069327423</v>
      </c>
      <c r="CD72" s="66">
        <f t="shared" si="59"/>
        <v>373.58675792442261</v>
      </c>
      <c r="CE72" s="66">
        <f t="shared" si="60"/>
        <v>0.21641389804442968</v>
      </c>
      <c r="CF72" s="66">
        <f t="shared" si="61"/>
        <v>0.82567644853427524</v>
      </c>
      <c r="CG72" s="66">
        <f t="shared" si="62"/>
        <v>4.2023415348231117</v>
      </c>
      <c r="CH72" s="66">
        <f t="shared" si="63"/>
        <v>1.0053308416318343</v>
      </c>
      <c r="CI72" s="66">
        <f t="shared" si="64"/>
        <v>1721.4291069327423</v>
      </c>
      <c r="CJ72" s="66">
        <f t="shared" si="65"/>
        <v>373.58675792442261</v>
      </c>
      <c r="CK72" s="66">
        <f t="shared" si="66"/>
        <v>0.21641389804442968</v>
      </c>
      <c r="CL72" s="66">
        <f t="shared" si="67"/>
        <v>0.82567644853427524</v>
      </c>
      <c r="CM72" s="66">
        <f t="shared" si="68"/>
        <v>4.2023415348231117</v>
      </c>
      <c r="CN72" s="66">
        <f t="shared" si="69"/>
        <v>1.0053308416318343</v>
      </c>
      <c r="CO72" s="66">
        <f t="shared" si="70"/>
        <v>1721.4291069327423</v>
      </c>
      <c r="CP72" s="66">
        <f t="shared" si="71"/>
        <v>373.58675792442261</v>
      </c>
      <c r="CQ72" s="66">
        <f t="shared" si="72"/>
        <v>0.21641389804442968</v>
      </c>
      <c r="CR72" s="66">
        <f t="shared" si="73"/>
        <v>0.82567644853427524</v>
      </c>
      <c r="CS72" s="66">
        <f t="shared" si="74"/>
        <v>4.2023415348231117</v>
      </c>
      <c r="CT72" s="66">
        <f t="shared" si="75"/>
        <v>1.0053308416318343</v>
      </c>
      <c r="CU72" s="66">
        <f t="shared" si="76"/>
        <v>1721.4291069327423</v>
      </c>
      <c r="CV72" s="66">
        <f t="shared" si="77"/>
        <v>373.58675792442261</v>
      </c>
      <c r="CW72" s="66">
        <f t="shared" si="78"/>
        <v>0.21641389804442968</v>
      </c>
      <c r="CX72" s="66">
        <f t="shared" si="79"/>
        <v>0.82567644853427524</v>
      </c>
      <c r="CY72" s="66">
        <f t="shared" si="80"/>
        <v>4.2023415348231117</v>
      </c>
      <c r="CZ72" s="66">
        <f t="shared" si="81"/>
        <v>1.0053308416318343</v>
      </c>
      <c r="DA72" s="66">
        <f t="shared" si="82"/>
        <v>1721.4291069327423</v>
      </c>
      <c r="DB72" s="66">
        <f t="shared" si="83"/>
        <v>373.58675792442261</v>
      </c>
      <c r="DC72" s="66">
        <f t="shared" si="84"/>
        <v>0.21641389804442968</v>
      </c>
      <c r="DD72" s="66">
        <f t="shared" si="85"/>
        <v>0.82567644853427524</v>
      </c>
      <c r="DE72" s="66">
        <f t="shared" si="86"/>
        <v>4.2023415348231117</v>
      </c>
      <c r="DF72" s="66">
        <f t="shared" si="87"/>
        <v>1.0053308416318343</v>
      </c>
      <c r="DG72" s="66">
        <f t="shared" si="88"/>
        <v>1721.4291069327423</v>
      </c>
      <c r="DH72" s="66">
        <f t="shared" si="89"/>
        <v>373.58675792442261</v>
      </c>
      <c r="DI72" s="66">
        <f t="shared" si="90"/>
        <v>0.21641389804442968</v>
      </c>
      <c r="DJ72" s="66">
        <f t="shared" si="91"/>
        <v>0.82567644853427524</v>
      </c>
      <c r="DK72" s="66">
        <f t="shared" si="92"/>
        <v>4.2023415348231117</v>
      </c>
      <c r="DL72" s="66">
        <f t="shared" si="93"/>
        <v>1.0053308416318343</v>
      </c>
      <c r="DM72" s="66">
        <f t="shared" si="94"/>
        <v>1721.4291069327423</v>
      </c>
      <c r="DN72" s="66">
        <f t="shared" si="95"/>
        <v>373.58675792442261</v>
      </c>
      <c r="DO72" s="66">
        <f t="shared" si="96"/>
        <v>0.21641389804442968</v>
      </c>
      <c r="DP72" s="66">
        <f t="shared" si="97"/>
        <v>0.82567644853427524</v>
      </c>
      <c r="DQ72" s="66">
        <f t="shared" si="98"/>
        <v>4.2023415348231117</v>
      </c>
      <c r="DR72" s="66">
        <f t="shared" si="99"/>
        <v>1.0053308416318343</v>
      </c>
      <c r="DS72" s="66">
        <f t="shared" si="100"/>
        <v>1721.4291069327423</v>
      </c>
      <c r="DT72" s="66">
        <f t="shared" si="101"/>
        <v>373.58675792442261</v>
      </c>
      <c r="DU72" s="66">
        <f t="shared" si="102"/>
        <v>0.21641389804442968</v>
      </c>
      <c r="DV72" s="66">
        <f t="shared" si="103"/>
        <v>0.82567644853427524</v>
      </c>
      <c r="DW72" s="66">
        <f t="shared" si="104"/>
        <v>4.2023415348231117</v>
      </c>
      <c r="DX72" s="66">
        <f t="shared" si="105"/>
        <v>1.0053308416318343</v>
      </c>
      <c r="DY72" s="66">
        <f t="shared" si="106"/>
        <v>1721.4291069327423</v>
      </c>
      <c r="DZ72" s="66">
        <f t="shared" si="107"/>
        <v>373.58675792442261</v>
      </c>
      <c r="EA72" s="66">
        <f t="shared" si="108"/>
        <v>0.21641389804442968</v>
      </c>
      <c r="EB72" s="66">
        <f t="shared" si="109"/>
        <v>0.82567644853427524</v>
      </c>
      <c r="EC72" s="66">
        <f t="shared" si="110"/>
        <v>4.2023415348231117</v>
      </c>
      <c r="ED72" s="66">
        <f t="shared" si="111"/>
        <v>1.0053308416318343</v>
      </c>
      <c r="EE72" s="66">
        <f t="shared" si="112"/>
        <v>1721.4291069327423</v>
      </c>
      <c r="EF72" s="66">
        <f t="shared" si="113"/>
        <v>373.58675792442261</v>
      </c>
      <c r="EG72" s="66">
        <f t="shared" si="114"/>
        <v>0.21641389804442968</v>
      </c>
      <c r="EH72" s="66">
        <f t="shared" si="115"/>
        <v>0.82567644853427524</v>
      </c>
      <c r="EI72" s="66">
        <f t="shared" si="116"/>
        <v>4.2023415348231117</v>
      </c>
      <c r="EJ72" s="66">
        <f t="shared" si="117"/>
        <v>1.0053308416318343</v>
      </c>
      <c r="EK72" s="66">
        <f t="shared" si="118"/>
        <v>0.27976496351661162</v>
      </c>
      <c r="EL72" s="66">
        <f t="shared" si="119"/>
        <v>212.78616426396076</v>
      </c>
      <c r="EM72" s="68">
        <v>0.4</v>
      </c>
      <c r="EN72" s="66">
        <f>EK108</f>
        <v>0.62297879252668364</v>
      </c>
      <c r="EO72" s="66">
        <f>(EF108-273.15)*9/5+32</f>
        <v>191.20776729770324</v>
      </c>
      <c r="EP72" s="66"/>
      <c r="EQ72" s="69"/>
      <c r="ER72" s="60"/>
      <c r="ES72" s="60"/>
      <c r="ET72" s="66"/>
      <c r="EU72" s="60"/>
      <c r="EV72" s="69"/>
      <c r="EW72" s="60"/>
      <c r="EX72" s="60"/>
      <c r="EY72" s="60"/>
      <c r="EZ72" s="60"/>
      <c r="FA72" s="60"/>
      <c r="FB72" s="60"/>
      <c r="FC72" s="60"/>
      <c r="FD72" s="60"/>
      <c r="FE72" s="60"/>
      <c r="FF72" s="60"/>
      <c r="FG72" s="60"/>
      <c r="FH72" s="60"/>
      <c r="FI72" s="60"/>
      <c r="FJ72" s="60"/>
      <c r="FK72" s="60"/>
      <c r="FL72" s="60"/>
      <c r="FM72" s="60"/>
      <c r="FN72" s="60"/>
      <c r="FO72" s="60"/>
      <c r="FP72" s="60"/>
      <c r="FQ72" s="60"/>
      <c r="FR72" s="60"/>
      <c r="FS72" s="60"/>
      <c r="FT72" s="60"/>
      <c r="FU72" s="60"/>
      <c r="FV72" s="60"/>
      <c r="FW72" s="60"/>
      <c r="FX72" s="60"/>
      <c r="FY72" s="60"/>
      <c r="FZ72" s="60"/>
      <c r="GA72" s="60"/>
      <c r="GB72" s="60"/>
      <c r="GC72" s="60"/>
      <c r="GD72" s="60"/>
      <c r="GE72" s="60"/>
      <c r="GF72" s="60"/>
      <c r="GG72" s="60"/>
      <c r="GH72" s="60"/>
      <c r="GI72" s="60"/>
      <c r="GJ72" s="60"/>
      <c r="GK72" s="60"/>
      <c r="GL72" s="60"/>
      <c r="GM72" s="60"/>
      <c r="GN72" s="60"/>
      <c r="GO72" s="60"/>
      <c r="GP72" s="60"/>
      <c r="GQ72" s="60"/>
      <c r="GR72" s="60"/>
      <c r="GS72" s="60"/>
      <c r="GT72" s="60"/>
      <c r="GU72" s="60"/>
      <c r="GV72" s="60"/>
      <c r="GW72" s="60"/>
      <c r="GX72" s="60"/>
      <c r="GY72" s="60"/>
      <c r="GZ72" s="60"/>
      <c r="HA72" s="60"/>
      <c r="HB72" s="60"/>
      <c r="HC72" s="60"/>
      <c r="HD72" s="60"/>
      <c r="HE72" s="60"/>
      <c r="HF72" s="60"/>
      <c r="HG72" s="60"/>
    </row>
    <row r="73" spans="1:215" x14ac:dyDescent="0.25">
      <c r="A73" s="59"/>
      <c r="B73" s="60"/>
      <c r="C73" s="60"/>
      <c r="D73" s="60"/>
      <c r="E73" s="60"/>
      <c r="F73" s="60"/>
      <c r="G73" s="60"/>
      <c r="H73" s="60"/>
      <c r="I73" s="60"/>
      <c r="J73" s="60"/>
      <c r="K73" s="60"/>
      <c r="L73" s="60"/>
      <c r="M73" s="60"/>
      <c r="N73" s="60"/>
      <c r="O73" s="64">
        <v>0.05</v>
      </c>
      <c r="P73" s="66">
        <f t="shared" si="120"/>
        <v>380.89359457441418</v>
      </c>
      <c r="Q73" s="66">
        <f t="shared" si="127"/>
        <v>0.21823960693673916</v>
      </c>
      <c r="R73" s="66">
        <f t="shared" si="128"/>
        <v>0.84626979162980709</v>
      </c>
      <c r="S73" s="66">
        <f t="shared" si="2"/>
        <v>3.8686924395366744</v>
      </c>
      <c r="T73" s="66">
        <f t="shared" si="3"/>
        <v>1.007984151500587</v>
      </c>
      <c r="U73" s="66">
        <f t="shared" si="121"/>
        <v>1652.1339497859412</v>
      </c>
      <c r="V73" s="66">
        <f t="shared" si="122"/>
        <v>372.40113943511739</v>
      </c>
      <c r="W73" s="66">
        <f t="shared" si="123"/>
        <v>0.21611238121277523</v>
      </c>
      <c r="X73" s="66">
        <f t="shared" si="124"/>
        <v>0.82230755621466811</v>
      </c>
      <c r="Y73" s="66">
        <f t="shared" si="4"/>
        <v>3.9798798891842266</v>
      </c>
      <c r="Z73" s="66">
        <f t="shared" si="5"/>
        <v>1.0081169769313885</v>
      </c>
      <c r="AA73" s="66">
        <f t="shared" si="125"/>
        <v>1647.3034551506244</v>
      </c>
      <c r="AB73" s="66">
        <f t="shared" si="126"/>
        <v>372.31696946774758</v>
      </c>
      <c r="AC73" s="66">
        <f t="shared" si="6"/>
        <v>0.21609091882444198</v>
      </c>
      <c r="AD73" s="66">
        <f t="shared" si="7"/>
        <v>0.82206809972224348</v>
      </c>
      <c r="AE73" s="66">
        <f t="shared" si="8"/>
        <v>3.9810112410637162</v>
      </c>
      <c r="AF73" s="66">
        <f t="shared" si="9"/>
        <v>1.0081183119902499</v>
      </c>
      <c r="AG73" s="66">
        <f t="shared" si="10"/>
        <v>1647.2551367213896</v>
      </c>
      <c r="AH73" s="66">
        <f t="shared" si="11"/>
        <v>372.31612650368754</v>
      </c>
      <c r="AI73" s="66">
        <f t="shared" si="12"/>
        <v>0.21609070383985762</v>
      </c>
      <c r="AJ73" s="66">
        <f t="shared" si="13"/>
        <v>0.82206570136544632</v>
      </c>
      <c r="AK73" s="66">
        <f t="shared" si="14"/>
        <v>3.9810225745577976</v>
      </c>
      <c r="AL73" s="66">
        <f t="shared" si="15"/>
        <v>1.0081183253627826</v>
      </c>
      <c r="AM73" s="66">
        <f t="shared" si="16"/>
        <v>1647.2546527683835</v>
      </c>
      <c r="AN73" s="66">
        <f t="shared" si="17"/>
        <v>372.31611806053263</v>
      </c>
      <c r="AO73" s="66">
        <f t="shared" si="18"/>
        <v>0.21609070168656133</v>
      </c>
      <c r="AP73" s="66">
        <f t="shared" si="19"/>
        <v>0.82206567734340874</v>
      </c>
      <c r="AQ73" s="66">
        <f t="shared" si="20"/>
        <v>3.9810226880747361</v>
      </c>
      <c r="AR73" s="66">
        <f t="shared" si="21"/>
        <v>1.0081183254967225</v>
      </c>
      <c r="AS73" s="66">
        <f t="shared" si="22"/>
        <v>1647.2546479210891</v>
      </c>
      <c r="AT73" s="66">
        <f t="shared" si="23"/>
        <v>372.31611797596565</v>
      </c>
      <c r="AU73" s="66">
        <f t="shared" si="24"/>
        <v>0.21609070166499383</v>
      </c>
      <c r="AV73" s="66">
        <f t="shared" si="25"/>
        <v>0.82206567710280298</v>
      </c>
      <c r="AW73" s="66">
        <f t="shared" si="26"/>
        <v>3.9810226892117258</v>
      </c>
      <c r="AX73" s="66">
        <f t="shared" si="27"/>
        <v>1.0081183254980639</v>
      </c>
      <c r="AY73" s="66">
        <f t="shared" si="28"/>
        <v>1647.2546478725392</v>
      </c>
      <c r="AZ73" s="66">
        <f t="shared" si="29"/>
        <v>372.31611797511863</v>
      </c>
      <c r="BA73" s="66">
        <f t="shared" si="30"/>
        <v>0.21609070166477778</v>
      </c>
      <c r="BB73" s="66">
        <f t="shared" si="31"/>
        <v>0.82206567710039302</v>
      </c>
      <c r="BC73" s="66">
        <f t="shared" si="32"/>
        <v>3.981022689223114</v>
      </c>
      <c r="BD73" s="66">
        <f t="shared" si="33"/>
        <v>1.0081183254980774</v>
      </c>
      <c r="BE73" s="66">
        <f t="shared" si="34"/>
        <v>1647.2546478720533</v>
      </c>
      <c r="BF73" s="66">
        <f t="shared" si="35"/>
        <v>372.31611797511016</v>
      </c>
      <c r="BG73" s="66">
        <f t="shared" si="36"/>
        <v>0.21609070166477562</v>
      </c>
      <c r="BH73" s="66">
        <f t="shared" si="37"/>
        <v>0.82206567710036882</v>
      </c>
      <c r="BI73" s="66">
        <f t="shared" si="38"/>
        <v>3.9810226892232281</v>
      </c>
      <c r="BJ73" s="66">
        <f t="shared" si="39"/>
        <v>1.0081183254980774</v>
      </c>
      <c r="BK73" s="66">
        <f t="shared" si="40"/>
        <v>1647.2546478720485</v>
      </c>
      <c r="BL73" s="66">
        <f t="shared" si="41"/>
        <v>372.31611797511005</v>
      </c>
      <c r="BM73" s="66">
        <f t="shared" si="42"/>
        <v>0.21609070166477562</v>
      </c>
      <c r="BN73" s="66">
        <f t="shared" si="43"/>
        <v>0.82206567710036871</v>
      </c>
      <c r="BO73" s="66">
        <f t="shared" si="44"/>
        <v>3.9810226892232281</v>
      </c>
      <c r="BP73" s="66">
        <f t="shared" si="45"/>
        <v>1.0081183254980774</v>
      </c>
      <c r="BQ73" s="66">
        <f t="shared" si="46"/>
        <v>1647.2546478720481</v>
      </c>
      <c r="BR73" s="66">
        <f t="shared" si="47"/>
        <v>372.31611797511005</v>
      </c>
      <c r="BS73" s="66">
        <f t="shared" si="48"/>
        <v>0.21609070166477562</v>
      </c>
      <c r="BT73" s="66">
        <f t="shared" si="49"/>
        <v>0.82206567710036871</v>
      </c>
      <c r="BU73" s="66">
        <f t="shared" si="50"/>
        <v>3.9810226892232281</v>
      </c>
      <c r="BV73" s="66">
        <f t="shared" si="51"/>
        <v>1.0081183254980774</v>
      </c>
      <c r="BW73" s="66">
        <f t="shared" si="52"/>
        <v>1647.2546478720481</v>
      </c>
      <c r="BX73" s="66">
        <f t="shared" si="53"/>
        <v>372.31611797511005</v>
      </c>
      <c r="BY73" s="66">
        <f t="shared" si="54"/>
        <v>0.21609070166477562</v>
      </c>
      <c r="BZ73" s="66">
        <f t="shared" si="55"/>
        <v>0.82206567710036871</v>
      </c>
      <c r="CA73" s="66">
        <f t="shared" si="56"/>
        <v>3.9810226892232281</v>
      </c>
      <c r="CB73" s="66">
        <f t="shared" si="57"/>
        <v>1.0081183254980774</v>
      </c>
      <c r="CC73" s="66">
        <f t="shared" si="58"/>
        <v>1647.2546478720481</v>
      </c>
      <c r="CD73" s="66">
        <f t="shared" si="59"/>
        <v>372.31611797511005</v>
      </c>
      <c r="CE73" s="66">
        <f t="shared" si="60"/>
        <v>0.21609070166477562</v>
      </c>
      <c r="CF73" s="66">
        <f t="shared" si="61"/>
        <v>0.82206567710036871</v>
      </c>
      <c r="CG73" s="66">
        <f t="shared" si="62"/>
        <v>3.9810226892232281</v>
      </c>
      <c r="CH73" s="66">
        <f t="shared" si="63"/>
        <v>1.0081183254980774</v>
      </c>
      <c r="CI73" s="66">
        <f t="shared" si="64"/>
        <v>1647.2546478720481</v>
      </c>
      <c r="CJ73" s="66">
        <f t="shared" si="65"/>
        <v>372.31611797511005</v>
      </c>
      <c r="CK73" s="66">
        <f t="shared" si="66"/>
        <v>0.21609070166477562</v>
      </c>
      <c r="CL73" s="66">
        <f t="shared" si="67"/>
        <v>0.82206567710036871</v>
      </c>
      <c r="CM73" s="66">
        <f t="shared" si="68"/>
        <v>3.9810226892232281</v>
      </c>
      <c r="CN73" s="66">
        <f t="shared" si="69"/>
        <v>1.0081183254980774</v>
      </c>
      <c r="CO73" s="66">
        <f t="shared" si="70"/>
        <v>1647.2546478720481</v>
      </c>
      <c r="CP73" s="66">
        <f t="shared" si="71"/>
        <v>372.31611797511005</v>
      </c>
      <c r="CQ73" s="66">
        <f t="shared" si="72"/>
        <v>0.21609070166477562</v>
      </c>
      <c r="CR73" s="66">
        <f t="shared" si="73"/>
        <v>0.82206567710036871</v>
      </c>
      <c r="CS73" s="66">
        <f t="shared" si="74"/>
        <v>3.9810226892232281</v>
      </c>
      <c r="CT73" s="66">
        <f t="shared" si="75"/>
        <v>1.0081183254980774</v>
      </c>
      <c r="CU73" s="66">
        <f t="shared" si="76"/>
        <v>1647.2546478720481</v>
      </c>
      <c r="CV73" s="66">
        <f t="shared" si="77"/>
        <v>372.31611797511005</v>
      </c>
      <c r="CW73" s="66">
        <f t="shared" si="78"/>
        <v>0.21609070166477562</v>
      </c>
      <c r="CX73" s="66">
        <f t="shared" si="79"/>
        <v>0.82206567710036871</v>
      </c>
      <c r="CY73" s="66">
        <f t="shared" si="80"/>
        <v>3.9810226892232281</v>
      </c>
      <c r="CZ73" s="66">
        <f t="shared" si="81"/>
        <v>1.0081183254980774</v>
      </c>
      <c r="DA73" s="66">
        <f t="shared" si="82"/>
        <v>1647.2546478720481</v>
      </c>
      <c r="DB73" s="66">
        <f t="shared" si="83"/>
        <v>372.31611797511005</v>
      </c>
      <c r="DC73" s="66">
        <f t="shared" si="84"/>
        <v>0.21609070166477562</v>
      </c>
      <c r="DD73" s="66">
        <f t="shared" si="85"/>
        <v>0.82206567710036871</v>
      </c>
      <c r="DE73" s="66">
        <f t="shared" si="86"/>
        <v>3.9810226892232281</v>
      </c>
      <c r="DF73" s="66">
        <f t="shared" si="87"/>
        <v>1.0081183254980774</v>
      </c>
      <c r="DG73" s="66">
        <f t="shared" si="88"/>
        <v>1647.2546478720481</v>
      </c>
      <c r="DH73" s="66">
        <f t="shared" si="89"/>
        <v>372.31611797511005</v>
      </c>
      <c r="DI73" s="66">
        <f t="shared" si="90"/>
        <v>0.21609070166477562</v>
      </c>
      <c r="DJ73" s="66">
        <f t="shared" si="91"/>
        <v>0.82206567710036871</v>
      </c>
      <c r="DK73" s="66">
        <f t="shared" si="92"/>
        <v>3.9810226892232281</v>
      </c>
      <c r="DL73" s="66">
        <f t="shared" si="93"/>
        <v>1.0081183254980774</v>
      </c>
      <c r="DM73" s="66">
        <f t="shared" si="94"/>
        <v>1647.2546478720481</v>
      </c>
      <c r="DN73" s="66">
        <f t="shared" si="95"/>
        <v>372.31611797511005</v>
      </c>
      <c r="DO73" s="66">
        <f t="shared" si="96"/>
        <v>0.21609070166477562</v>
      </c>
      <c r="DP73" s="66">
        <f t="shared" si="97"/>
        <v>0.82206567710036871</v>
      </c>
      <c r="DQ73" s="66">
        <f t="shared" si="98"/>
        <v>3.9810226892232281</v>
      </c>
      <c r="DR73" s="66">
        <f t="shared" si="99"/>
        <v>1.0081183254980774</v>
      </c>
      <c r="DS73" s="66">
        <f t="shared" si="100"/>
        <v>1647.2546478720481</v>
      </c>
      <c r="DT73" s="66">
        <f t="shared" si="101"/>
        <v>372.31611797511005</v>
      </c>
      <c r="DU73" s="66">
        <f t="shared" si="102"/>
        <v>0.21609070166477562</v>
      </c>
      <c r="DV73" s="66">
        <f t="shared" si="103"/>
        <v>0.82206567710036871</v>
      </c>
      <c r="DW73" s="66">
        <f t="shared" si="104"/>
        <v>3.9810226892232281</v>
      </c>
      <c r="DX73" s="66">
        <f t="shared" si="105"/>
        <v>1.0081183254980774</v>
      </c>
      <c r="DY73" s="66">
        <f t="shared" si="106"/>
        <v>1647.2546478720481</v>
      </c>
      <c r="DZ73" s="66">
        <f t="shared" si="107"/>
        <v>372.31611797511005</v>
      </c>
      <c r="EA73" s="66">
        <f t="shared" si="108"/>
        <v>0.21609070166477562</v>
      </c>
      <c r="EB73" s="66">
        <f t="shared" si="109"/>
        <v>0.82206567710036871</v>
      </c>
      <c r="EC73" s="66">
        <f t="shared" si="110"/>
        <v>3.9810226892232281</v>
      </c>
      <c r="ED73" s="66">
        <f t="shared" si="111"/>
        <v>1.0081183254980774</v>
      </c>
      <c r="EE73" s="66">
        <f t="shared" si="112"/>
        <v>1647.2546478720481</v>
      </c>
      <c r="EF73" s="66">
        <f t="shared" si="113"/>
        <v>372.31611797511005</v>
      </c>
      <c r="EG73" s="66">
        <f t="shared" si="114"/>
        <v>0.21609070166477562</v>
      </c>
      <c r="EH73" s="66">
        <f t="shared" si="115"/>
        <v>0.82206567710036871</v>
      </c>
      <c r="EI73" s="66">
        <f t="shared" si="116"/>
        <v>3.9810226892232281</v>
      </c>
      <c r="EJ73" s="66">
        <f t="shared" si="117"/>
        <v>1.0081183254980774</v>
      </c>
      <c r="EK73" s="66">
        <f t="shared" si="118"/>
        <v>0.31701385563624562</v>
      </c>
      <c r="EL73" s="66">
        <f t="shared" si="119"/>
        <v>210.49901235519812</v>
      </c>
      <c r="EM73" s="68">
        <v>0.5</v>
      </c>
      <c r="EN73" s="66">
        <f>EK118</f>
        <v>0.66247288035037399</v>
      </c>
      <c r="EO73" s="66">
        <f>(EF118-273.15)*9/5+32</f>
        <v>189.59921266415017</v>
      </c>
      <c r="EP73" s="66"/>
      <c r="EQ73" s="69"/>
      <c r="ER73" s="60"/>
      <c r="ES73" s="60"/>
      <c r="ET73" s="66"/>
      <c r="EU73" s="60"/>
      <c r="EV73" s="69"/>
      <c r="EW73" s="60"/>
      <c r="EX73" s="60"/>
      <c r="EY73" s="60"/>
      <c r="EZ73" s="60"/>
      <c r="FA73" s="60"/>
      <c r="FB73" s="60"/>
      <c r="FC73" s="60"/>
      <c r="FD73" s="60"/>
      <c r="FE73" s="60"/>
      <c r="FF73" s="60"/>
      <c r="FG73" s="60"/>
      <c r="FH73" s="60"/>
      <c r="FI73" s="60"/>
      <c r="FJ73" s="60"/>
      <c r="FK73" s="60"/>
      <c r="FL73" s="60"/>
      <c r="FM73" s="60"/>
      <c r="FN73" s="60"/>
      <c r="FO73" s="60"/>
      <c r="FP73" s="60"/>
      <c r="FQ73" s="60"/>
      <c r="FR73" s="60"/>
      <c r="FS73" s="60"/>
      <c r="FT73" s="60"/>
      <c r="FU73" s="60"/>
      <c r="FV73" s="60"/>
      <c r="FW73" s="60"/>
      <c r="FX73" s="60"/>
      <c r="FY73" s="60"/>
      <c r="FZ73" s="60"/>
      <c r="GA73" s="60"/>
      <c r="GB73" s="60"/>
      <c r="GC73" s="60"/>
      <c r="GD73" s="60"/>
      <c r="GE73" s="60"/>
      <c r="GF73" s="60"/>
      <c r="GG73" s="60"/>
      <c r="GH73" s="60"/>
      <c r="GI73" s="60"/>
      <c r="GJ73" s="60"/>
      <c r="GK73" s="60"/>
      <c r="GL73" s="60"/>
      <c r="GM73" s="60"/>
      <c r="GN73" s="60"/>
      <c r="GO73" s="60"/>
      <c r="GP73" s="60"/>
      <c r="GQ73" s="60"/>
      <c r="GR73" s="60"/>
      <c r="GS73" s="60"/>
      <c r="GT73" s="60"/>
      <c r="GU73" s="60"/>
      <c r="GV73" s="60"/>
      <c r="GW73" s="60"/>
      <c r="GX73" s="60"/>
      <c r="GY73" s="60"/>
      <c r="GZ73" s="60"/>
      <c r="HA73" s="60"/>
      <c r="HB73" s="60"/>
      <c r="HC73" s="60"/>
      <c r="HD73" s="60"/>
      <c r="HE73" s="60"/>
      <c r="HF73" s="60"/>
      <c r="HG73" s="60"/>
    </row>
    <row r="74" spans="1:215" x14ac:dyDescent="0.25">
      <c r="A74" s="59"/>
      <c r="B74" s="60"/>
      <c r="C74" s="60"/>
      <c r="D74" s="60"/>
      <c r="E74" s="60"/>
      <c r="F74" s="60"/>
      <c r="G74" s="60"/>
      <c r="H74" s="60"/>
      <c r="I74" s="60"/>
      <c r="J74" s="60"/>
      <c r="K74" s="60"/>
      <c r="L74" s="60"/>
      <c r="M74" s="60"/>
      <c r="N74" s="60"/>
      <c r="O74" s="64">
        <v>0.06</v>
      </c>
      <c r="P74" s="66">
        <f t="shared" si="120"/>
        <v>380.6679957639189</v>
      </c>
      <c r="Q74" s="66">
        <f t="shared" si="127"/>
        <v>0.21818406107522745</v>
      </c>
      <c r="R74" s="66">
        <f t="shared" si="128"/>
        <v>0.84563831718950566</v>
      </c>
      <c r="S74" s="66">
        <f t="shared" si="2"/>
        <v>3.6656581245772091</v>
      </c>
      <c r="T74" s="66">
        <f t="shared" si="3"/>
        <v>1.0111968620409924</v>
      </c>
      <c r="U74" s="66">
        <f t="shared" si="121"/>
        <v>1593.0501089097588</v>
      </c>
      <c r="V74" s="66">
        <f t="shared" si="122"/>
        <v>371.35733246294006</v>
      </c>
      <c r="W74" s="66">
        <f t="shared" si="123"/>
        <v>0.21584568591013772</v>
      </c>
      <c r="X74" s="66">
        <f t="shared" si="124"/>
        <v>0.81933529039554087</v>
      </c>
      <c r="Y74" s="66">
        <f t="shared" si="4"/>
        <v>3.777859039069654</v>
      </c>
      <c r="Z74" s="66">
        <f t="shared" si="5"/>
        <v>1.0114003641835279</v>
      </c>
      <c r="AA74" s="66">
        <f t="shared" si="125"/>
        <v>1586.492539558998</v>
      </c>
      <c r="AB74" s="66">
        <f t="shared" si="126"/>
        <v>371.23951936600815</v>
      </c>
      <c r="AC74" s="66">
        <f t="shared" si="6"/>
        <v>0.21581551092807558</v>
      </c>
      <c r="AD74" s="66">
        <f t="shared" si="7"/>
        <v>0.8189994427918742</v>
      </c>
      <c r="AE74" s="66">
        <f t="shared" si="8"/>
        <v>3.7793197384577373</v>
      </c>
      <c r="AF74" s="66">
        <f t="shared" si="9"/>
        <v>1.0114029778351796</v>
      </c>
      <c r="AG74" s="66">
        <f t="shared" si="10"/>
        <v>1586.4085914974937</v>
      </c>
      <c r="AH74" s="66">
        <f t="shared" si="11"/>
        <v>371.23800854980453</v>
      </c>
      <c r="AI74" s="66">
        <f t="shared" si="12"/>
        <v>0.21581512387198787</v>
      </c>
      <c r="AJ74" s="66">
        <f t="shared" si="13"/>
        <v>0.81899513544633951</v>
      </c>
      <c r="AK74" s="66">
        <f t="shared" si="14"/>
        <v>3.7793384770410858</v>
      </c>
      <c r="AL74" s="66">
        <f t="shared" si="15"/>
        <v>1.0114030113586479</v>
      </c>
      <c r="AM74" s="66">
        <f t="shared" si="16"/>
        <v>1586.4075148055633</v>
      </c>
      <c r="AN74" s="66">
        <f t="shared" si="17"/>
        <v>371.23798917211286</v>
      </c>
      <c r="AO74" s="66">
        <f t="shared" si="18"/>
        <v>0.2158151189076</v>
      </c>
      <c r="AP74" s="66">
        <f t="shared" si="19"/>
        <v>0.8189950802003505</v>
      </c>
      <c r="AQ74" s="66">
        <f t="shared" si="20"/>
        <v>3.7793387173828172</v>
      </c>
      <c r="AR74" s="66">
        <f t="shared" si="21"/>
        <v>1.0114030117886199</v>
      </c>
      <c r="AS74" s="66">
        <f t="shared" si="22"/>
        <v>1586.4075009959149</v>
      </c>
      <c r="AT74" s="66">
        <f t="shared" si="23"/>
        <v>371.23798892357451</v>
      </c>
      <c r="AU74" s="66">
        <f t="shared" si="24"/>
        <v>0.21581511884392671</v>
      </c>
      <c r="AV74" s="66">
        <f t="shared" si="25"/>
        <v>0.81899507949176509</v>
      </c>
      <c r="AW74" s="66">
        <f t="shared" si="26"/>
        <v>3.7793387204654434</v>
      </c>
      <c r="AX74" s="66">
        <f t="shared" si="27"/>
        <v>1.0114030117941348</v>
      </c>
      <c r="AY74" s="66">
        <f t="shared" si="28"/>
        <v>1586.407500818792</v>
      </c>
      <c r="AZ74" s="66">
        <f t="shared" si="29"/>
        <v>371.23798892038678</v>
      </c>
      <c r="BA74" s="66">
        <f t="shared" si="30"/>
        <v>0.21581511884311003</v>
      </c>
      <c r="BB74" s="66">
        <f t="shared" si="31"/>
        <v>0.8189950794826768</v>
      </c>
      <c r="BC74" s="66">
        <f t="shared" si="32"/>
        <v>3.7793387205049789</v>
      </c>
      <c r="BD74" s="66">
        <f t="shared" si="33"/>
        <v>1.0114030117942057</v>
      </c>
      <c r="BE74" s="66">
        <f t="shared" si="34"/>
        <v>1586.40750081652</v>
      </c>
      <c r="BF74" s="66">
        <f t="shared" si="35"/>
        <v>371.23798892034591</v>
      </c>
      <c r="BG74" s="66">
        <f t="shared" si="36"/>
        <v>0.21581511884309956</v>
      </c>
      <c r="BH74" s="66">
        <f t="shared" si="37"/>
        <v>0.81899507948256045</v>
      </c>
      <c r="BI74" s="66">
        <f t="shared" si="38"/>
        <v>3.7793387205054865</v>
      </c>
      <c r="BJ74" s="66">
        <f t="shared" si="39"/>
        <v>1.0114030117942066</v>
      </c>
      <c r="BK74" s="66">
        <f t="shared" si="40"/>
        <v>1586.4075008164909</v>
      </c>
      <c r="BL74" s="66">
        <f t="shared" si="41"/>
        <v>371.23798892034534</v>
      </c>
      <c r="BM74" s="66">
        <f t="shared" si="42"/>
        <v>0.21581511884309942</v>
      </c>
      <c r="BN74" s="66">
        <f t="shared" si="43"/>
        <v>0.81899507948255879</v>
      </c>
      <c r="BO74" s="66">
        <f t="shared" si="44"/>
        <v>3.7793387205054936</v>
      </c>
      <c r="BP74" s="66">
        <f t="shared" si="45"/>
        <v>1.0114030117942063</v>
      </c>
      <c r="BQ74" s="66">
        <f t="shared" si="46"/>
        <v>1586.4075008164903</v>
      </c>
      <c r="BR74" s="66">
        <f t="shared" si="47"/>
        <v>371.23798892034534</v>
      </c>
      <c r="BS74" s="66">
        <f t="shared" si="48"/>
        <v>0.21581511884309942</v>
      </c>
      <c r="BT74" s="66">
        <f t="shared" si="49"/>
        <v>0.81899507948255879</v>
      </c>
      <c r="BU74" s="66">
        <f t="shared" si="50"/>
        <v>3.7793387205054936</v>
      </c>
      <c r="BV74" s="66">
        <f t="shared" si="51"/>
        <v>1.0114030117942063</v>
      </c>
      <c r="BW74" s="66">
        <f t="shared" si="52"/>
        <v>1586.4075008164903</v>
      </c>
      <c r="BX74" s="66">
        <f t="shared" si="53"/>
        <v>371.23798892034534</v>
      </c>
      <c r="BY74" s="66">
        <f t="shared" si="54"/>
        <v>0.21581511884309942</v>
      </c>
      <c r="BZ74" s="66">
        <f t="shared" si="55"/>
        <v>0.81899507948255879</v>
      </c>
      <c r="CA74" s="66">
        <f t="shared" si="56"/>
        <v>3.7793387205054936</v>
      </c>
      <c r="CB74" s="66">
        <f t="shared" si="57"/>
        <v>1.0114030117942063</v>
      </c>
      <c r="CC74" s="66">
        <f t="shared" si="58"/>
        <v>1586.4075008164903</v>
      </c>
      <c r="CD74" s="66">
        <f t="shared" si="59"/>
        <v>371.23798892034534</v>
      </c>
      <c r="CE74" s="66">
        <f t="shared" si="60"/>
        <v>0.21581511884309942</v>
      </c>
      <c r="CF74" s="66">
        <f t="shared" si="61"/>
        <v>0.81899507948255879</v>
      </c>
      <c r="CG74" s="66">
        <f t="shared" si="62"/>
        <v>3.7793387205054936</v>
      </c>
      <c r="CH74" s="66">
        <f t="shared" si="63"/>
        <v>1.0114030117942063</v>
      </c>
      <c r="CI74" s="66">
        <f t="shared" si="64"/>
        <v>1586.4075008164903</v>
      </c>
      <c r="CJ74" s="66">
        <f t="shared" si="65"/>
        <v>371.23798892034534</v>
      </c>
      <c r="CK74" s="66">
        <f t="shared" si="66"/>
        <v>0.21581511884309942</v>
      </c>
      <c r="CL74" s="66">
        <f t="shared" si="67"/>
        <v>0.81899507948255879</v>
      </c>
      <c r="CM74" s="66">
        <f t="shared" si="68"/>
        <v>3.7793387205054936</v>
      </c>
      <c r="CN74" s="66">
        <f t="shared" si="69"/>
        <v>1.0114030117942063</v>
      </c>
      <c r="CO74" s="66">
        <f t="shared" si="70"/>
        <v>1586.4075008164903</v>
      </c>
      <c r="CP74" s="66">
        <f t="shared" si="71"/>
        <v>371.23798892034534</v>
      </c>
      <c r="CQ74" s="66">
        <f t="shared" si="72"/>
        <v>0.21581511884309942</v>
      </c>
      <c r="CR74" s="66">
        <f t="shared" si="73"/>
        <v>0.81899507948255879</v>
      </c>
      <c r="CS74" s="66">
        <f t="shared" si="74"/>
        <v>3.7793387205054936</v>
      </c>
      <c r="CT74" s="66">
        <f t="shared" si="75"/>
        <v>1.0114030117942063</v>
      </c>
      <c r="CU74" s="66">
        <f t="shared" si="76"/>
        <v>1586.4075008164903</v>
      </c>
      <c r="CV74" s="66">
        <f t="shared" si="77"/>
        <v>371.23798892034534</v>
      </c>
      <c r="CW74" s="66">
        <f t="shared" si="78"/>
        <v>0.21581511884309942</v>
      </c>
      <c r="CX74" s="66">
        <f t="shared" si="79"/>
        <v>0.81899507948255879</v>
      </c>
      <c r="CY74" s="66">
        <f t="shared" si="80"/>
        <v>3.7793387205054936</v>
      </c>
      <c r="CZ74" s="66">
        <f t="shared" si="81"/>
        <v>1.0114030117942063</v>
      </c>
      <c r="DA74" s="66">
        <f t="shared" si="82"/>
        <v>1586.4075008164903</v>
      </c>
      <c r="DB74" s="66">
        <f t="shared" si="83"/>
        <v>371.23798892034534</v>
      </c>
      <c r="DC74" s="66">
        <f t="shared" si="84"/>
        <v>0.21581511884309942</v>
      </c>
      <c r="DD74" s="66">
        <f t="shared" si="85"/>
        <v>0.81899507948255879</v>
      </c>
      <c r="DE74" s="66">
        <f t="shared" si="86"/>
        <v>3.7793387205054936</v>
      </c>
      <c r="DF74" s="66">
        <f t="shared" si="87"/>
        <v>1.0114030117942063</v>
      </c>
      <c r="DG74" s="66">
        <f t="shared" si="88"/>
        <v>1586.4075008164903</v>
      </c>
      <c r="DH74" s="66">
        <f t="shared" si="89"/>
        <v>371.23798892034534</v>
      </c>
      <c r="DI74" s="66">
        <f t="shared" si="90"/>
        <v>0.21581511884309942</v>
      </c>
      <c r="DJ74" s="66">
        <f t="shared" si="91"/>
        <v>0.81899507948255879</v>
      </c>
      <c r="DK74" s="66">
        <f t="shared" si="92"/>
        <v>3.7793387205054936</v>
      </c>
      <c r="DL74" s="66">
        <f t="shared" si="93"/>
        <v>1.0114030117942063</v>
      </c>
      <c r="DM74" s="66">
        <f t="shared" si="94"/>
        <v>1586.4075008164903</v>
      </c>
      <c r="DN74" s="66">
        <f t="shared" si="95"/>
        <v>371.23798892034534</v>
      </c>
      <c r="DO74" s="66">
        <f t="shared" si="96"/>
        <v>0.21581511884309942</v>
      </c>
      <c r="DP74" s="66">
        <f t="shared" si="97"/>
        <v>0.81899507948255879</v>
      </c>
      <c r="DQ74" s="66">
        <f t="shared" si="98"/>
        <v>3.7793387205054936</v>
      </c>
      <c r="DR74" s="66">
        <f t="shared" si="99"/>
        <v>1.0114030117942063</v>
      </c>
      <c r="DS74" s="66">
        <f t="shared" si="100"/>
        <v>1586.4075008164903</v>
      </c>
      <c r="DT74" s="66">
        <f t="shared" si="101"/>
        <v>371.23798892034534</v>
      </c>
      <c r="DU74" s="66">
        <f t="shared" si="102"/>
        <v>0.21581511884309942</v>
      </c>
      <c r="DV74" s="66">
        <f t="shared" si="103"/>
        <v>0.81899507948255879</v>
      </c>
      <c r="DW74" s="66">
        <f t="shared" si="104"/>
        <v>3.7793387205054936</v>
      </c>
      <c r="DX74" s="66">
        <f t="shared" si="105"/>
        <v>1.0114030117942063</v>
      </c>
      <c r="DY74" s="66">
        <f t="shared" si="106"/>
        <v>1586.4075008164903</v>
      </c>
      <c r="DZ74" s="66">
        <f t="shared" si="107"/>
        <v>371.23798892034534</v>
      </c>
      <c r="EA74" s="66">
        <f t="shared" si="108"/>
        <v>0.21581511884309942</v>
      </c>
      <c r="EB74" s="66">
        <f t="shared" si="109"/>
        <v>0.81899507948255879</v>
      </c>
      <c r="EC74" s="66">
        <f t="shared" si="110"/>
        <v>3.7793387205054936</v>
      </c>
      <c r="ED74" s="66">
        <f t="shared" si="111"/>
        <v>1.0114030117942063</v>
      </c>
      <c r="EE74" s="66">
        <f t="shared" si="112"/>
        <v>1586.4075008164903</v>
      </c>
      <c r="EF74" s="66">
        <f t="shared" si="113"/>
        <v>371.23798892034534</v>
      </c>
      <c r="EG74" s="66">
        <f t="shared" si="114"/>
        <v>0.21581511884309942</v>
      </c>
      <c r="EH74" s="66">
        <f t="shared" si="115"/>
        <v>0.81899507948255879</v>
      </c>
      <c r="EI74" s="66">
        <f t="shared" si="116"/>
        <v>3.7793387205054936</v>
      </c>
      <c r="EJ74" s="66">
        <f t="shared" si="117"/>
        <v>1.0114030117942063</v>
      </c>
      <c r="EK74" s="66">
        <f t="shared" si="118"/>
        <v>0.34780407614236897</v>
      </c>
      <c r="EL74" s="66">
        <f t="shared" si="119"/>
        <v>208.55838005662167</v>
      </c>
      <c r="EM74" s="68">
        <v>0.6</v>
      </c>
      <c r="EN74" s="66">
        <f>EK128</f>
        <v>0.70528378746952147</v>
      </c>
      <c r="EO74" s="66">
        <f>(EF128-273.15)*9/5+32</f>
        <v>188.32393394447564</v>
      </c>
      <c r="EP74" s="66"/>
      <c r="EQ74" s="69"/>
      <c r="ER74" s="60"/>
      <c r="ES74" s="60"/>
      <c r="ET74" s="66"/>
      <c r="EU74" s="60"/>
      <c r="EV74" s="69"/>
      <c r="EW74" s="60"/>
      <c r="EX74" s="60"/>
      <c r="EY74" s="60"/>
      <c r="EZ74" s="60"/>
      <c r="FA74" s="60"/>
      <c r="FB74" s="60"/>
      <c r="FC74" s="60"/>
      <c r="FD74" s="60"/>
      <c r="FE74" s="60"/>
      <c r="FF74" s="60"/>
      <c r="FG74" s="60"/>
      <c r="FH74" s="60"/>
      <c r="FI74" s="60"/>
      <c r="FJ74" s="60"/>
      <c r="FK74" s="60"/>
      <c r="FL74" s="60"/>
      <c r="FM74" s="60"/>
      <c r="FN74" s="60"/>
      <c r="FO74" s="60"/>
      <c r="FP74" s="60"/>
      <c r="FQ74" s="60"/>
      <c r="FR74" s="60"/>
      <c r="FS74" s="60"/>
      <c r="FT74" s="60"/>
      <c r="FU74" s="60"/>
      <c r="FV74" s="60"/>
      <c r="FW74" s="60"/>
      <c r="FX74" s="60"/>
      <c r="FY74" s="60"/>
      <c r="FZ74" s="60"/>
      <c r="GA74" s="60"/>
      <c r="GB74" s="60"/>
      <c r="GC74" s="60"/>
      <c r="GD74" s="60"/>
      <c r="GE74" s="60"/>
      <c r="GF74" s="60"/>
      <c r="GG74" s="60"/>
      <c r="GH74" s="60"/>
      <c r="GI74" s="60"/>
      <c r="GJ74" s="60"/>
      <c r="GK74" s="60"/>
      <c r="GL74" s="60"/>
      <c r="GM74" s="60"/>
      <c r="GN74" s="60"/>
      <c r="GO74" s="60"/>
      <c r="GP74" s="60"/>
      <c r="GQ74" s="60"/>
      <c r="GR74" s="60"/>
      <c r="GS74" s="60"/>
      <c r="GT74" s="60"/>
      <c r="GU74" s="60"/>
      <c r="GV74" s="60"/>
      <c r="GW74" s="60"/>
      <c r="GX74" s="60"/>
      <c r="GY74" s="60"/>
      <c r="GZ74" s="60"/>
      <c r="HA74" s="60"/>
      <c r="HB74" s="60"/>
      <c r="HC74" s="60"/>
      <c r="HD74" s="60"/>
      <c r="HE74" s="60"/>
      <c r="HF74" s="60"/>
      <c r="HG74" s="60"/>
    </row>
    <row r="75" spans="1:215" x14ac:dyDescent="0.25">
      <c r="A75" s="59"/>
      <c r="B75" s="60"/>
      <c r="C75" s="60"/>
      <c r="D75" s="60"/>
      <c r="E75" s="60"/>
      <c r="F75" s="60"/>
      <c r="G75" s="60"/>
      <c r="H75" s="60"/>
      <c r="I75" s="60"/>
      <c r="J75" s="60"/>
      <c r="K75" s="60"/>
      <c r="L75" s="60"/>
      <c r="M75" s="60"/>
      <c r="N75" s="60"/>
      <c r="O75" s="64">
        <v>7.0000000000000007E-2</v>
      </c>
      <c r="P75" s="66">
        <f t="shared" si="120"/>
        <v>380.44239695342361</v>
      </c>
      <c r="Q75" s="66">
        <f t="shared" si="127"/>
        <v>0.21812846349992329</v>
      </c>
      <c r="R75" s="66">
        <f t="shared" si="128"/>
        <v>0.84500656586789302</v>
      </c>
      <c r="S75" s="66">
        <f t="shared" si="2"/>
        <v>3.4826038862450122</v>
      </c>
      <c r="T75" s="66">
        <f t="shared" si="3"/>
        <v>1.0148582009065379</v>
      </c>
      <c r="U75" s="66">
        <f t="shared" si="121"/>
        <v>1543.7887353372068</v>
      </c>
      <c r="V75" s="66">
        <f t="shared" si="122"/>
        <v>370.46229894009423</v>
      </c>
      <c r="W75" s="66">
        <f t="shared" si="123"/>
        <v>0.21561606988747481</v>
      </c>
      <c r="X75" s="66">
        <f t="shared" si="124"/>
        <v>0.81678194479050492</v>
      </c>
      <c r="Y75" s="66">
        <f t="shared" si="4"/>
        <v>3.5936353818397762</v>
      </c>
      <c r="Z75" s="66">
        <f t="shared" si="5"/>
        <v>1.0151469288768382</v>
      </c>
      <c r="AA75" s="66">
        <f t="shared" si="125"/>
        <v>1535.8271406858157</v>
      </c>
      <c r="AB75" s="66">
        <f t="shared" si="126"/>
        <v>370.31543368416453</v>
      </c>
      <c r="AC75" s="66">
        <f t="shared" si="6"/>
        <v>0.21557830980185094</v>
      </c>
      <c r="AD75" s="66">
        <f t="shared" si="7"/>
        <v>0.81636255283760273</v>
      </c>
      <c r="AE75" s="66">
        <f t="shared" si="8"/>
        <v>3.5953192327987673</v>
      </c>
      <c r="AF75" s="66">
        <f t="shared" si="9"/>
        <v>1.0151512438623382</v>
      </c>
      <c r="AG75" s="66">
        <f t="shared" si="10"/>
        <v>1535.7084691135931</v>
      </c>
      <c r="AH75" s="66">
        <f t="shared" si="11"/>
        <v>370.31323982477846</v>
      </c>
      <c r="AI75" s="66">
        <f t="shared" si="12"/>
        <v>0.21557774556834855</v>
      </c>
      <c r="AJ75" s="66">
        <f t="shared" si="13"/>
        <v>0.81635628711167196</v>
      </c>
      <c r="AK75" s="66">
        <f t="shared" si="14"/>
        <v>3.5953443972668619</v>
      </c>
      <c r="AL75" s="66">
        <f t="shared" si="15"/>
        <v>1.0151513083340882</v>
      </c>
      <c r="AM75" s="66">
        <f t="shared" si="16"/>
        <v>1535.7066960804223</v>
      </c>
      <c r="AN75" s="66">
        <f t="shared" si="17"/>
        <v>370.3132070459792</v>
      </c>
      <c r="AO75" s="66">
        <f t="shared" si="18"/>
        <v>0.21557773713800726</v>
      </c>
      <c r="AP75" s="66">
        <f t="shared" si="19"/>
        <v>0.81635619349427369</v>
      </c>
      <c r="AQ75" s="66">
        <f t="shared" si="20"/>
        <v>3.595344773255666</v>
      </c>
      <c r="AR75" s="66">
        <f t="shared" si="21"/>
        <v>1.0151513092973741</v>
      </c>
      <c r="AS75" s="66">
        <f t="shared" si="22"/>
        <v>1535.7066695891801</v>
      </c>
      <c r="AT75" s="66">
        <f t="shared" si="23"/>
        <v>370.31320655622443</v>
      </c>
      <c r="AU75" s="66">
        <f t="shared" si="24"/>
        <v>0.21557773701204783</v>
      </c>
      <c r="AV75" s="66">
        <f t="shared" si="25"/>
        <v>0.81635619209551713</v>
      </c>
      <c r="AW75" s="66">
        <f t="shared" si="26"/>
        <v>3.5953447788733901</v>
      </c>
      <c r="AX75" s="66">
        <f t="shared" si="27"/>
        <v>1.0151513093117668</v>
      </c>
      <c r="AY75" s="66">
        <f t="shared" si="28"/>
        <v>1535.7066691933685</v>
      </c>
      <c r="AZ75" s="66">
        <f t="shared" si="29"/>
        <v>370.31320654890686</v>
      </c>
      <c r="BA75" s="66">
        <f t="shared" si="30"/>
        <v>0.21557773701016578</v>
      </c>
      <c r="BB75" s="66">
        <f t="shared" si="31"/>
        <v>0.81635619207461796</v>
      </c>
      <c r="BC75" s="66">
        <f t="shared" si="32"/>
        <v>3.595344778957327</v>
      </c>
      <c r="BD75" s="66">
        <f t="shared" si="33"/>
        <v>1.0151513093119817</v>
      </c>
      <c r="BE75" s="66">
        <f t="shared" si="34"/>
        <v>1535.7066691874559</v>
      </c>
      <c r="BF75" s="66">
        <f t="shared" si="35"/>
        <v>370.31320654879761</v>
      </c>
      <c r="BG75" s="66">
        <f t="shared" si="36"/>
        <v>0.21557773701013772</v>
      </c>
      <c r="BH75" s="66">
        <f t="shared" si="37"/>
        <v>0.81635619207430588</v>
      </c>
      <c r="BI75" s="66">
        <f t="shared" si="38"/>
        <v>3.5953447789585806</v>
      </c>
      <c r="BJ75" s="66">
        <f t="shared" si="39"/>
        <v>1.0151513093119851</v>
      </c>
      <c r="BK75" s="66">
        <f t="shared" si="40"/>
        <v>1535.7066691873672</v>
      </c>
      <c r="BL75" s="66">
        <f t="shared" si="41"/>
        <v>370.3132065487959</v>
      </c>
      <c r="BM75" s="66">
        <f t="shared" si="42"/>
        <v>0.21557773701013727</v>
      </c>
      <c r="BN75" s="66">
        <f t="shared" si="43"/>
        <v>0.81635619207430088</v>
      </c>
      <c r="BO75" s="66">
        <f t="shared" si="44"/>
        <v>3.5953447789586011</v>
      </c>
      <c r="BP75" s="66">
        <f t="shared" si="45"/>
        <v>1.0151513093119851</v>
      </c>
      <c r="BQ75" s="66">
        <f t="shared" si="46"/>
        <v>1535.7066691873679</v>
      </c>
      <c r="BR75" s="66">
        <f t="shared" si="47"/>
        <v>370.3132065487959</v>
      </c>
      <c r="BS75" s="66">
        <f t="shared" si="48"/>
        <v>0.21557773701013727</v>
      </c>
      <c r="BT75" s="66">
        <f t="shared" si="49"/>
        <v>0.81635619207430088</v>
      </c>
      <c r="BU75" s="66">
        <f t="shared" si="50"/>
        <v>3.5953447789586011</v>
      </c>
      <c r="BV75" s="66">
        <f t="shared" si="51"/>
        <v>1.0151513093119851</v>
      </c>
      <c r="BW75" s="66">
        <f t="shared" si="52"/>
        <v>1535.7066691873679</v>
      </c>
      <c r="BX75" s="66">
        <f t="shared" si="53"/>
        <v>370.3132065487959</v>
      </c>
      <c r="BY75" s="66">
        <f t="shared" si="54"/>
        <v>0.21557773701013727</v>
      </c>
      <c r="BZ75" s="66">
        <f t="shared" si="55"/>
        <v>0.81635619207430088</v>
      </c>
      <c r="CA75" s="66">
        <f t="shared" si="56"/>
        <v>3.5953447789586011</v>
      </c>
      <c r="CB75" s="66">
        <f t="shared" si="57"/>
        <v>1.0151513093119851</v>
      </c>
      <c r="CC75" s="66">
        <f t="shared" si="58"/>
        <v>1535.7066691873679</v>
      </c>
      <c r="CD75" s="66">
        <f t="shared" si="59"/>
        <v>370.3132065487959</v>
      </c>
      <c r="CE75" s="66">
        <f t="shared" si="60"/>
        <v>0.21557773701013727</v>
      </c>
      <c r="CF75" s="66">
        <f t="shared" si="61"/>
        <v>0.81635619207430088</v>
      </c>
      <c r="CG75" s="66">
        <f t="shared" si="62"/>
        <v>3.5953447789586011</v>
      </c>
      <c r="CH75" s="66">
        <f t="shared" si="63"/>
        <v>1.0151513093119851</v>
      </c>
      <c r="CI75" s="66">
        <f t="shared" si="64"/>
        <v>1535.7066691873679</v>
      </c>
      <c r="CJ75" s="66">
        <f t="shared" si="65"/>
        <v>370.3132065487959</v>
      </c>
      <c r="CK75" s="66">
        <f t="shared" si="66"/>
        <v>0.21557773701013727</v>
      </c>
      <c r="CL75" s="66">
        <f t="shared" si="67"/>
        <v>0.81635619207430088</v>
      </c>
      <c r="CM75" s="66">
        <f t="shared" si="68"/>
        <v>3.5953447789586011</v>
      </c>
      <c r="CN75" s="66">
        <f t="shared" si="69"/>
        <v>1.0151513093119851</v>
      </c>
      <c r="CO75" s="66">
        <f t="shared" si="70"/>
        <v>1535.7066691873679</v>
      </c>
      <c r="CP75" s="66">
        <f t="shared" si="71"/>
        <v>370.3132065487959</v>
      </c>
      <c r="CQ75" s="66">
        <f t="shared" si="72"/>
        <v>0.21557773701013727</v>
      </c>
      <c r="CR75" s="66">
        <f t="shared" si="73"/>
        <v>0.81635619207430088</v>
      </c>
      <c r="CS75" s="66">
        <f t="shared" si="74"/>
        <v>3.5953447789586011</v>
      </c>
      <c r="CT75" s="66">
        <f t="shared" si="75"/>
        <v>1.0151513093119851</v>
      </c>
      <c r="CU75" s="66">
        <f t="shared" si="76"/>
        <v>1535.7066691873679</v>
      </c>
      <c r="CV75" s="66">
        <f t="shared" si="77"/>
        <v>370.3132065487959</v>
      </c>
      <c r="CW75" s="66">
        <f t="shared" si="78"/>
        <v>0.21557773701013727</v>
      </c>
      <c r="CX75" s="66">
        <f t="shared" si="79"/>
        <v>0.81635619207430088</v>
      </c>
      <c r="CY75" s="66">
        <f t="shared" si="80"/>
        <v>3.5953447789586011</v>
      </c>
      <c r="CZ75" s="66">
        <f t="shared" si="81"/>
        <v>1.0151513093119851</v>
      </c>
      <c r="DA75" s="66">
        <f t="shared" si="82"/>
        <v>1535.7066691873679</v>
      </c>
      <c r="DB75" s="66">
        <f t="shared" si="83"/>
        <v>370.3132065487959</v>
      </c>
      <c r="DC75" s="66">
        <f t="shared" si="84"/>
        <v>0.21557773701013727</v>
      </c>
      <c r="DD75" s="66">
        <f t="shared" si="85"/>
        <v>0.81635619207430088</v>
      </c>
      <c r="DE75" s="66">
        <f t="shared" si="86"/>
        <v>3.5953447789586011</v>
      </c>
      <c r="DF75" s="66">
        <f t="shared" si="87"/>
        <v>1.0151513093119851</v>
      </c>
      <c r="DG75" s="66">
        <f t="shared" si="88"/>
        <v>1535.7066691873679</v>
      </c>
      <c r="DH75" s="66">
        <f t="shared" si="89"/>
        <v>370.3132065487959</v>
      </c>
      <c r="DI75" s="66">
        <f t="shared" si="90"/>
        <v>0.21557773701013727</v>
      </c>
      <c r="DJ75" s="66">
        <f t="shared" si="91"/>
        <v>0.81635619207430088</v>
      </c>
      <c r="DK75" s="66">
        <f t="shared" si="92"/>
        <v>3.5953447789586011</v>
      </c>
      <c r="DL75" s="66">
        <f t="shared" si="93"/>
        <v>1.0151513093119851</v>
      </c>
      <c r="DM75" s="66">
        <f t="shared" si="94"/>
        <v>1535.7066691873679</v>
      </c>
      <c r="DN75" s="66">
        <f t="shared" si="95"/>
        <v>370.3132065487959</v>
      </c>
      <c r="DO75" s="66">
        <f t="shared" si="96"/>
        <v>0.21557773701013727</v>
      </c>
      <c r="DP75" s="66">
        <f t="shared" si="97"/>
        <v>0.81635619207430088</v>
      </c>
      <c r="DQ75" s="66">
        <f t="shared" si="98"/>
        <v>3.5953447789586011</v>
      </c>
      <c r="DR75" s="66">
        <f t="shared" si="99"/>
        <v>1.0151513093119851</v>
      </c>
      <c r="DS75" s="66">
        <f t="shared" si="100"/>
        <v>1535.7066691873679</v>
      </c>
      <c r="DT75" s="66">
        <f t="shared" si="101"/>
        <v>370.3132065487959</v>
      </c>
      <c r="DU75" s="66">
        <f t="shared" si="102"/>
        <v>0.21557773701013727</v>
      </c>
      <c r="DV75" s="66">
        <f t="shared" si="103"/>
        <v>0.81635619207430088</v>
      </c>
      <c r="DW75" s="66">
        <f t="shared" si="104"/>
        <v>3.5953447789586011</v>
      </c>
      <c r="DX75" s="66">
        <f t="shared" si="105"/>
        <v>1.0151513093119851</v>
      </c>
      <c r="DY75" s="66">
        <f t="shared" si="106"/>
        <v>1535.7066691873679</v>
      </c>
      <c r="DZ75" s="66">
        <f t="shared" si="107"/>
        <v>370.3132065487959</v>
      </c>
      <c r="EA75" s="66">
        <f t="shared" si="108"/>
        <v>0.21557773701013727</v>
      </c>
      <c r="EB75" s="66">
        <f t="shared" si="109"/>
        <v>0.81635619207430088</v>
      </c>
      <c r="EC75" s="66">
        <f t="shared" si="110"/>
        <v>3.5953447789586011</v>
      </c>
      <c r="ED75" s="66">
        <f t="shared" si="111"/>
        <v>1.0151513093119851</v>
      </c>
      <c r="EE75" s="66">
        <f t="shared" si="112"/>
        <v>1535.7066691873679</v>
      </c>
      <c r="EF75" s="66">
        <f t="shared" si="113"/>
        <v>370.3132065487959</v>
      </c>
      <c r="EG75" s="66">
        <f t="shared" si="114"/>
        <v>0.21557773701013727</v>
      </c>
      <c r="EH75" s="66">
        <f t="shared" si="115"/>
        <v>0.81635619207430088</v>
      </c>
      <c r="EI75" s="66">
        <f t="shared" si="116"/>
        <v>3.5953447789586011</v>
      </c>
      <c r="EJ75" s="66">
        <f t="shared" si="117"/>
        <v>1.0151513093119851</v>
      </c>
      <c r="EK75" s="66">
        <f t="shared" si="118"/>
        <v>0.37367986690073385</v>
      </c>
      <c r="EL75" s="66">
        <f t="shared" si="119"/>
        <v>206.89377178783266</v>
      </c>
      <c r="EM75" s="68">
        <v>0.7</v>
      </c>
      <c r="EN75" s="66">
        <f>EK138</f>
        <v>0.75512485041318955</v>
      </c>
      <c r="EO75" s="66">
        <f>(EF138-273.15)*9/5+32</f>
        <v>187.36363186420871</v>
      </c>
      <c r="EP75" s="66"/>
      <c r="EQ75" s="69"/>
      <c r="ER75" s="60"/>
      <c r="ES75" s="60"/>
      <c r="ET75" s="66"/>
      <c r="EU75" s="60"/>
      <c r="EV75" s="69"/>
      <c r="EW75" s="60"/>
      <c r="EX75" s="60"/>
      <c r="EY75" s="60"/>
      <c r="EZ75" s="60"/>
      <c r="FA75" s="60"/>
      <c r="FB75" s="60"/>
      <c r="FC75" s="60"/>
      <c r="FD75" s="60"/>
      <c r="FE75" s="60"/>
      <c r="FF75" s="60"/>
      <c r="FG75" s="60"/>
      <c r="FH75" s="60"/>
      <c r="FI75" s="60"/>
      <c r="FJ75" s="60"/>
      <c r="FK75" s="60"/>
      <c r="FL75" s="60"/>
      <c r="FM75" s="60"/>
      <c r="FN75" s="60"/>
      <c r="FO75" s="60"/>
      <c r="FP75" s="60"/>
      <c r="FQ75" s="60"/>
      <c r="FR75" s="60"/>
      <c r="FS75" s="60"/>
      <c r="FT75" s="60"/>
      <c r="FU75" s="60"/>
      <c r="FV75" s="60"/>
      <c r="FW75" s="60"/>
      <c r="FX75" s="60"/>
      <c r="FY75" s="60"/>
      <c r="FZ75" s="60"/>
      <c r="GA75" s="60"/>
      <c r="GB75" s="60"/>
      <c r="GC75" s="60"/>
      <c r="GD75" s="60"/>
      <c r="GE75" s="60"/>
      <c r="GF75" s="60"/>
      <c r="GG75" s="60"/>
      <c r="GH75" s="60"/>
      <c r="GI75" s="60"/>
      <c r="GJ75" s="60"/>
      <c r="GK75" s="60"/>
      <c r="GL75" s="60"/>
      <c r="GM75" s="60"/>
      <c r="GN75" s="60"/>
      <c r="GO75" s="60"/>
      <c r="GP75" s="60"/>
      <c r="GQ75" s="60"/>
      <c r="GR75" s="60"/>
      <c r="GS75" s="60"/>
      <c r="GT75" s="60"/>
      <c r="GU75" s="60"/>
      <c r="GV75" s="60"/>
      <c r="GW75" s="60"/>
      <c r="GX75" s="60"/>
      <c r="GY75" s="60"/>
      <c r="GZ75" s="60"/>
      <c r="HA75" s="60"/>
      <c r="HB75" s="60"/>
      <c r="HC75" s="60"/>
      <c r="HD75" s="60"/>
      <c r="HE75" s="60"/>
      <c r="HF75" s="60"/>
      <c r="HG75" s="60"/>
    </row>
    <row r="76" spans="1:215" x14ac:dyDescent="0.25">
      <c r="A76" s="59"/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4">
        <v>0.08</v>
      </c>
      <c r="P76" s="66">
        <f t="shared" si="120"/>
        <v>380.21679814292833</v>
      </c>
      <c r="Q76" s="66">
        <f t="shared" si="127"/>
        <v>0.21807281414038196</v>
      </c>
      <c r="R76" s="66">
        <f t="shared" si="128"/>
        <v>0.84437453765936687</v>
      </c>
      <c r="S76" s="66">
        <f t="shared" si="2"/>
        <v>3.3169145701151601</v>
      </c>
      <c r="T76" s="66">
        <f t="shared" si="3"/>
        <v>1.0189395632938678</v>
      </c>
      <c r="U76" s="66">
        <f t="shared" si="121"/>
        <v>1502.1133330080218</v>
      </c>
      <c r="V76" s="66">
        <f t="shared" si="122"/>
        <v>369.68645645136877</v>
      </c>
      <c r="W76" s="66">
        <f t="shared" si="123"/>
        <v>0.21541633104343633</v>
      </c>
      <c r="X76" s="66">
        <f t="shared" si="124"/>
        <v>0.81456510478171196</v>
      </c>
      <c r="Y76" s="66">
        <f t="shared" si="4"/>
        <v>3.4253754140561736</v>
      </c>
      <c r="Z76" s="66">
        <f t="shared" si="5"/>
        <v>1.019327279009006</v>
      </c>
      <c r="AA76" s="66">
        <f t="shared" si="125"/>
        <v>1493.0346314509632</v>
      </c>
      <c r="AB76" s="66">
        <f t="shared" si="126"/>
        <v>369.51508582575076</v>
      </c>
      <c r="AC76" s="66">
        <f t="shared" si="6"/>
        <v>0.21537212401059633</v>
      </c>
      <c r="AD76" s="66">
        <f t="shared" si="7"/>
        <v>0.81407500102140873</v>
      </c>
      <c r="AE76" s="66">
        <f t="shared" si="8"/>
        <v>3.4271967880986054</v>
      </c>
      <c r="AF76" s="66">
        <f t="shared" si="9"/>
        <v>1.0193336889917513</v>
      </c>
      <c r="AG76" s="66">
        <f t="shared" si="10"/>
        <v>1492.8848958261392</v>
      </c>
      <c r="AH76" s="66">
        <f t="shared" si="11"/>
        <v>369.51225217762561</v>
      </c>
      <c r="AI76" s="66">
        <f t="shared" si="12"/>
        <v>0.21537139276999676</v>
      </c>
      <c r="AJ76" s="66">
        <f t="shared" si="13"/>
        <v>0.8140668957155226</v>
      </c>
      <c r="AK76" s="66">
        <f t="shared" si="14"/>
        <v>3.4272269204421626</v>
      </c>
      <c r="AL76" s="66">
        <f t="shared" si="15"/>
        <v>1.0193337950098063</v>
      </c>
      <c r="AM76" s="66">
        <f t="shared" si="16"/>
        <v>1492.8824193875569</v>
      </c>
      <c r="AN76" s="66">
        <f t="shared" si="17"/>
        <v>369.5122053106785</v>
      </c>
      <c r="AO76" s="66">
        <f t="shared" si="18"/>
        <v>0.21537138067561484</v>
      </c>
      <c r="AP76" s="66">
        <f t="shared" si="19"/>
        <v>0.814066761657953</v>
      </c>
      <c r="AQ76" s="66">
        <f t="shared" si="20"/>
        <v>3.4272274188184415</v>
      </c>
      <c r="AR76" s="66">
        <f t="shared" si="21"/>
        <v>1.0193337967632927</v>
      </c>
      <c r="AS76" s="66">
        <f t="shared" si="22"/>
        <v>1492.8823784285094</v>
      </c>
      <c r="AT76" s="66">
        <f t="shared" si="23"/>
        <v>369.51220453552219</v>
      </c>
      <c r="AU76" s="66">
        <f t="shared" si="24"/>
        <v>0.21537138047557966</v>
      </c>
      <c r="AV76" s="66">
        <f t="shared" si="25"/>
        <v>0.81406675944070628</v>
      </c>
      <c r="AW76" s="66">
        <f t="shared" si="26"/>
        <v>3.4272274270613421</v>
      </c>
      <c r="AX76" s="66">
        <f t="shared" si="27"/>
        <v>1.0193337967922946</v>
      </c>
      <c r="AY76" s="66">
        <f t="shared" si="28"/>
        <v>1492.8823777510663</v>
      </c>
      <c r="AZ76" s="66">
        <f t="shared" si="29"/>
        <v>369.5122045227015</v>
      </c>
      <c r="BA76" s="66">
        <f t="shared" si="30"/>
        <v>0.21537138047227125</v>
      </c>
      <c r="BB76" s="66">
        <f t="shared" si="31"/>
        <v>0.81406675940403428</v>
      </c>
      <c r="BC76" s="66">
        <f t="shared" si="32"/>
        <v>3.4272274271976748</v>
      </c>
      <c r="BD76" s="66">
        <f t="shared" si="33"/>
        <v>1.0193337967927742</v>
      </c>
      <c r="BE76" s="66">
        <f t="shared" si="34"/>
        <v>1492.8823777398609</v>
      </c>
      <c r="BF76" s="66">
        <f t="shared" si="35"/>
        <v>369.51220452248941</v>
      </c>
      <c r="BG76" s="66">
        <f t="shared" si="36"/>
        <v>0.21537138047221652</v>
      </c>
      <c r="BH76" s="66">
        <f t="shared" si="37"/>
        <v>0.81406675940342754</v>
      </c>
      <c r="BI76" s="66">
        <f t="shared" si="38"/>
        <v>3.4272274271999308</v>
      </c>
      <c r="BJ76" s="66">
        <f t="shared" si="39"/>
        <v>1.0193337967927822</v>
      </c>
      <c r="BK76" s="66">
        <f t="shared" si="40"/>
        <v>1492.8823777396763</v>
      </c>
      <c r="BL76" s="66">
        <f t="shared" si="41"/>
        <v>369.51220452248594</v>
      </c>
      <c r="BM76" s="66">
        <f t="shared" si="42"/>
        <v>0.21537138047221557</v>
      </c>
      <c r="BN76" s="66">
        <f t="shared" si="43"/>
        <v>0.81406675940341766</v>
      </c>
      <c r="BO76" s="66">
        <f t="shared" si="44"/>
        <v>3.4272274271999676</v>
      </c>
      <c r="BP76" s="66">
        <f t="shared" si="45"/>
        <v>1.0193337967927822</v>
      </c>
      <c r="BQ76" s="66">
        <f t="shared" si="46"/>
        <v>1492.8823777396747</v>
      </c>
      <c r="BR76" s="66">
        <f t="shared" si="47"/>
        <v>369.51220452248589</v>
      </c>
      <c r="BS76" s="66">
        <f t="shared" si="48"/>
        <v>0.21537138047221557</v>
      </c>
      <c r="BT76" s="66">
        <f t="shared" si="49"/>
        <v>0.81406675940341744</v>
      </c>
      <c r="BU76" s="66">
        <f t="shared" si="50"/>
        <v>3.4272274271999681</v>
      </c>
      <c r="BV76" s="66">
        <f t="shared" si="51"/>
        <v>1.0193337967927822</v>
      </c>
      <c r="BW76" s="66">
        <f t="shared" si="52"/>
        <v>1492.8823777396728</v>
      </c>
      <c r="BX76" s="66">
        <f t="shared" si="53"/>
        <v>369.51220452248589</v>
      </c>
      <c r="BY76" s="66">
        <f t="shared" si="54"/>
        <v>0.21537138047221557</v>
      </c>
      <c r="BZ76" s="66">
        <f t="shared" si="55"/>
        <v>0.81406675940341744</v>
      </c>
      <c r="CA76" s="66">
        <f t="shared" si="56"/>
        <v>3.4272274271999681</v>
      </c>
      <c r="CB76" s="66">
        <f t="shared" si="57"/>
        <v>1.0193337967927822</v>
      </c>
      <c r="CC76" s="66">
        <f t="shared" si="58"/>
        <v>1492.8823777396728</v>
      </c>
      <c r="CD76" s="66">
        <f t="shared" si="59"/>
        <v>369.51220452248589</v>
      </c>
      <c r="CE76" s="66">
        <f t="shared" si="60"/>
        <v>0.21537138047221557</v>
      </c>
      <c r="CF76" s="66">
        <f t="shared" si="61"/>
        <v>0.81406675940341744</v>
      </c>
      <c r="CG76" s="66">
        <f t="shared" si="62"/>
        <v>3.4272274271999681</v>
      </c>
      <c r="CH76" s="66">
        <f t="shared" si="63"/>
        <v>1.0193337967927822</v>
      </c>
      <c r="CI76" s="66">
        <f t="shared" si="64"/>
        <v>1492.8823777396728</v>
      </c>
      <c r="CJ76" s="66">
        <f t="shared" si="65"/>
        <v>369.51220452248589</v>
      </c>
      <c r="CK76" s="66">
        <f t="shared" si="66"/>
        <v>0.21537138047221557</v>
      </c>
      <c r="CL76" s="66">
        <f t="shared" si="67"/>
        <v>0.81406675940341744</v>
      </c>
      <c r="CM76" s="66">
        <f t="shared" si="68"/>
        <v>3.4272274271999681</v>
      </c>
      <c r="CN76" s="66">
        <f t="shared" si="69"/>
        <v>1.0193337967927822</v>
      </c>
      <c r="CO76" s="66">
        <f t="shared" si="70"/>
        <v>1492.8823777396728</v>
      </c>
      <c r="CP76" s="66">
        <f t="shared" si="71"/>
        <v>369.51220452248589</v>
      </c>
      <c r="CQ76" s="66">
        <f t="shared" si="72"/>
        <v>0.21537138047221557</v>
      </c>
      <c r="CR76" s="66">
        <f t="shared" si="73"/>
        <v>0.81406675940341744</v>
      </c>
      <c r="CS76" s="66">
        <f t="shared" si="74"/>
        <v>3.4272274271999681</v>
      </c>
      <c r="CT76" s="66">
        <f t="shared" si="75"/>
        <v>1.0193337967927822</v>
      </c>
      <c r="CU76" s="66">
        <f t="shared" si="76"/>
        <v>1492.8823777396728</v>
      </c>
      <c r="CV76" s="66">
        <f t="shared" si="77"/>
        <v>369.51220452248589</v>
      </c>
      <c r="CW76" s="66">
        <f t="shared" si="78"/>
        <v>0.21537138047221557</v>
      </c>
      <c r="CX76" s="66">
        <f t="shared" si="79"/>
        <v>0.81406675940341744</v>
      </c>
      <c r="CY76" s="66">
        <f t="shared" si="80"/>
        <v>3.4272274271999681</v>
      </c>
      <c r="CZ76" s="66">
        <f t="shared" si="81"/>
        <v>1.0193337967927822</v>
      </c>
      <c r="DA76" s="66">
        <f t="shared" si="82"/>
        <v>1492.8823777396728</v>
      </c>
      <c r="DB76" s="66">
        <f t="shared" si="83"/>
        <v>369.51220452248589</v>
      </c>
      <c r="DC76" s="66">
        <f t="shared" si="84"/>
        <v>0.21537138047221557</v>
      </c>
      <c r="DD76" s="66">
        <f t="shared" si="85"/>
        <v>0.81406675940341744</v>
      </c>
      <c r="DE76" s="66">
        <f t="shared" si="86"/>
        <v>3.4272274271999681</v>
      </c>
      <c r="DF76" s="66">
        <f t="shared" si="87"/>
        <v>1.0193337967927822</v>
      </c>
      <c r="DG76" s="66">
        <f t="shared" si="88"/>
        <v>1492.8823777396728</v>
      </c>
      <c r="DH76" s="66">
        <f t="shared" si="89"/>
        <v>369.51220452248589</v>
      </c>
      <c r="DI76" s="66">
        <f t="shared" si="90"/>
        <v>0.21537138047221557</v>
      </c>
      <c r="DJ76" s="66">
        <f t="shared" si="91"/>
        <v>0.81406675940341744</v>
      </c>
      <c r="DK76" s="66">
        <f t="shared" si="92"/>
        <v>3.4272274271999681</v>
      </c>
      <c r="DL76" s="66">
        <f t="shared" si="93"/>
        <v>1.0193337967927822</v>
      </c>
      <c r="DM76" s="66">
        <f t="shared" si="94"/>
        <v>1492.8823777396728</v>
      </c>
      <c r="DN76" s="66">
        <f t="shared" si="95"/>
        <v>369.51220452248589</v>
      </c>
      <c r="DO76" s="66">
        <f t="shared" si="96"/>
        <v>0.21537138047221557</v>
      </c>
      <c r="DP76" s="66">
        <f t="shared" si="97"/>
        <v>0.81406675940341744</v>
      </c>
      <c r="DQ76" s="66">
        <f t="shared" si="98"/>
        <v>3.4272274271999681</v>
      </c>
      <c r="DR76" s="66">
        <f t="shared" si="99"/>
        <v>1.0193337967927822</v>
      </c>
      <c r="DS76" s="66">
        <f t="shared" si="100"/>
        <v>1492.8823777396728</v>
      </c>
      <c r="DT76" s="66">
        <f t="shared" si="101"/>
        <v>369.51220452248589</v>
      </c>
      <c r="DU76" s="66">
        <f t="shared" si="102"/>
        <v>0.21537138047221557</v>
      </c>
      <c r="DV76" s="66">
        <f t="shared" si="103"/>
        <v>0.81406675940341744</v>
      </c>
      <c r="DW76" s="66">
        <f t="shared" si="104"/>
        <v>3.4272274271999681</v>
      </c>
      <c r="DX76" s="66">
        <f t="shared" si="105"/>
        <v>1.0193337967927822</v>
      </c>
      <c r="DY76" s="66">
        <f t="shared" si="106"/>
        <v>1492.8823777396728</v>
      </c>
      <c r="DZ76" s="66">
        <f t="shared" si="107"/>
        <v>369.51220452248589</v>
      </c>
      <c r="EA76" s="66">
        <f t="shared" si="108"/>
        <v>0.21537138047221557</v>
      </c>
      <c r="EB76" s="66">
        <f t="shared" si="109"/>
        <v>0.81406675940341744</v>
      </c>
      <c r="EC76" s="66">
        <f t="shared" si="110"/>
        <v>3.4272274271999681</v>
      </c>
      <c r="ED76" s="66">
        <f t="shared" si="111"/>
        <v>1.0193337967927822</v>
      </c>
      <c r="EE76" s="66">
        <f t="shared" si="112"/>
        <v>1492.8823777396728</v>
      </c>
      <c r="EF76" s="66">
        <f t="shared" si="113"/>
        <v>369.51220452248589</v>
      </c>
      <c r="EG76" s="66">
        <f t="shared" si="114"/>
        <v>0.21537138047221557</v>
      </c>
      <c r="EH76" s="66">
        <f t="shared" si="115"/>
        <v>0.81406675940341744</v>
      </c>
      <c r="EI76" s="66">
        <f t="shared" si="116"/>
        <v>3.4272274271999681</v>
      </c>
      <c r="EJ76" s="66">
        <f t="shared" si="117"/>
        <v>1.0193337967927822</v>
      </c>
      <c r="EK76" s="66">
        <f t="shared" si="118"/>
        <v>0.39574127509805623</v>
      </c>
      <c r="EL76" s="66">
        <f t="shared" si="119"/>
        <v>205.45196814047463</v>
      </c>
      <c r="EM76" s="68">
        <v>0.8</v>
      </c>
      <c r="EN76" s="66">
        <f>EK148</f>
        <v>0.81623861392224173</v>
      </c>
      <c r="EO76" s="66">
        <f>(EF148-273.15)*9/5+32</f>
        <v>186.78017176058901</v>
      </c>
      <c r="EP76" s="66"/>
      <c r="EQ76" s="69"/>
      <c r="ER76" s="60"/>
      <c r="ES76" s="60"/>
      <c r="ET76" s="66"/>
      <c r="EU76" s="60"/>
      <c r="EV76" s="69"/>
      <c r="EW76" s="60"/>
      <c r="EX76" s="60"/>
      <c r="EY76" s="60"/>
      <c r="EZ76" s="60"/>
      <c r="FA76" s="60"/>
      <c r="FB76" s="60"/>
      <c r="FC76" s="60"/>
      <c r="FD76" s="60"/>
      <c r="FE76" s="60"/>
      <c r="FF76" s="60"/>
      <c r="FG76" s="60"/>
      <c r="FH76" s="60"/>
      <c r="FI76" s="60"/>
      <c r="FJ76" s="60"/>
      <c r="FK76" s="60"/>
      <c r="FL76" s="60"/>
      <c r="FM76" s="60"/>
      <c r="FN76" s="60"/>
      <c r="FO76" s="60"/>
      <c r="FP76" s="60"/>
      <c r="FQ76" s="60"/>
      <c r="FR76" s="60"/>
      <c r="FS76" s="60"/>
      <c r="FT76" s="60"/>
      <c r="FU76" s="60"/>
      <c r="FV76" s="60"/>
      <c r="FW76" s="60"/>
      <c r="FX76" s="60"/>
      <c r="FY76" s="60"/>
      <c r="FZ76" s="60"/>
      <c r="GA76" s="60"/>
      <c r="GB76" s="60"/>
      <c r="GC76" s="60"/>
      <c r="GD76" s="60"/>
      <c r="GE76" s="60"/>
      <c r="GF76" s="60"/>
      <c r="GG76" s="60"/>
      <c r="GH76" s="60"/>
      <c r="GI76" s="60"/>
      <c r="GJ76" s="60"/>
      <c r="GK76" s="60"/>
      <c r="GL76" s="60"/>
      <c r="GM76" s="60"/>
      <c r="GN76" s="60"/>
      <c r="GO76" s="60"/>
      <c r="GP76" s="60"/>
      <c r="GQ76" s="60"/>
      <c r="GR76" s="60"/>
      <c r="GS76" s="60"/>
      <c r="GT76" s="60"/>
      <c r="GU76" s="60"/>
      <c r="GV76" s="60"/>
      <c r="GW76" s="60"/>
      <c r="GX76" s="60"/>
      <c r="GY76" s="60"/>
      <c r="GZ76" s="60"/>
      <c r="HA76" s="60"/>
      <c r="HB76" s="60"/>
      <c r="HC76" s="60"/>
      <c r="HD76" s="60"/>
      <c r="HE76" s="60"/>
      <c r="HF76" s="60"/>
      <c r="HG76" s="60"/>
    </row>
    <row r="77" spans="1:215" x14ac:dyDescent="0.25">
      <c r="A77" s="59"/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4">
        <v>0.09</v>
      </c>
      <c r="P77" s="66">
        <f t="shared" si="120"/>
        <v>379.99119933243304</v>
      </c>
      <c r="Q77" s="66">
        <f t="shared" si="127"/>
        <v>0.21801711292603507</v>
      </c>
      <c r="R77" s="66">
        <f t="shared" si="128"/>
        <v>0.84374223255889302</v>
      </c>
      <c r="S77" s="66">
        <f t="shared" si="2"/>
        <v>3.1663946620046963</v>
      </c>
      <c r="T77" s="66">
        <f t="shared" si="3"/>
        <v>1.0234160217266846</v>
      </c>
      <c r="U77" s="66">
        <f t="shared" si="121"/>
        <v>1466.4070473340944</v>
      </c>
      <c r="V77" s="66">
        <f t="shared" si="122"/>
        <v>369.00743708727509</v>
      </c>
      <c r="W77" s="66">
        <f t="shared" si="123"/>
        <v>0.21524098258722127</v>
      </c>
      <c r="X77" s="66">
        <f t="shared" si="124"/>
        <v>0.81262223763197661</v>
      </c>
      <c r="Y77" s="66">
        <f t="shared" si="4"/>
        <v>3.2714082375495748</v>
      </c>
      <c r="Z77" s="66">
        <f t="shared" si="5"/>
        <v>1.0239156934479368</v>
      </c>
      <c r="AA77" s="66">
        <f t="shared" si="125"/>
        <v>1456.4552931257181</v>
      </c>
      <c r="AB77" s="66">
        <f t="shared" si="126"/>
        <v>368.81574899093835</v>
      </c>
      <c r="AC77" s="66">
        <f t="shared" si="6"/>
        <v>0.21519139052860861</v>
      </c>
      <c r="AD77" s="66">
        <f t="shared" si="7"/>
        <v>0.81207331037571506</v>
      </c>
      <c r="AE77" s="66">
        <f t="shared" si="8"/>
        <v>3.2733012547938771</v>
      </c>
      <c r="AF77" s="66">
        <f t="shared" si="9"/>
        <v>1.023924553764471</v>
      </c>
      <c r="AG77" s="66">
        <f t="shared" si="10"/>
        <v>1456.2792375238159</v>
      </c>
      <c r="AH77" s="66">
        <f t="shared" si="11"/>
        <v>368.81234810385934</v>
      </c>
      <c r="AI77" s="66">
        <f t="shared" si="12"/>
        <v>0.2151905103152727</v>
      </c>
      <c r="AJ77" s="66">
        <f t="shared" si="13"/>
        <v>0.81206356963050341</v>
      </c>
      <c r="AK77" s="66">
        <f t="shared" si="14"/>
        <v>3.2733348594756682</v>
      </c>
      <c r="AL77" s="66">
        <f t="shared" si="15"/>
        <v>1.0239247110067071</v>
      </c>
      <c r="AM77" s="66">
        <f t="shared" si="16"/>
        <v>1456.2761132568701</v>
      </c>
      <c r="AN77" s="66">
        <f t="shared" si="17"/>
        <v>368.8122877489476</v>
      </c>
      <c r="AO77" s="66">
        <f t="shared" si="18"/>
        <v>0.21519049469417592</v>
      </c>
      <c r="AP77" s="66">
        <f t="shared" si="19"/>
        <v>0.81206339676273898</v>
      </c>
      <c r="AQ77" s="66">
        <f t="shared" si="20"/>
        <v>3.2733354558577656</v>
      </c>
      <c r="AR77" s="66">
        <f t="shared" si="21"/>
        <v>1.0239247137972698</v>
      </c>
      <c r="AS77" s="66">
        <f t="shared" si="22"/>
        <v>1456.2760578108534</v>
      </c>
      <c r="AT77" s="66">
        <f t="shared" si="23"/>
        <v>368.81228667783472</v>
      </c>
      <c r="AU77" s="66">
        <f t="shared" si="24"/>
        <v>0.21519049441694976</v>
      </c>
      <c r="AV77" s="66">
        <f t="shared" si="25"/>
        <v>0.81206339369487102</v>
      </c>
      <c r="AW77" s="66">
        <f t="shared" si="26"/>
        <v>3.2733354664417047</v>
      </c>
      <c r="AX77" s="66">
        <f t="shared" si="27"/>
        <v>1.0239247138467937</v>
      </c>
      <c r="AY77" s="66">
        <f t="shared" si="28"/>
        <v>1456.27605682686</v>
      </c>
      <c r="AZ77" s="66">
        <f t="shared" si="29"/>
        <v>368.81228665882588</v>
      </c>
      <c r="BA77" s="66">
        <f t="shared" si="30"/>
        <v>0.21519049441202992</v>
      </c>
      <c r="BB77" s="66">
        <f t="shared" si="31"/>
        <v>0.81206339364042612</v>
      </c>
      <c r="BC77" s="66">
        <f t="shared" si="32"/>
        <v>3.2733354666295353</v>
      </c>
      <c r="BD77" s="66">
        <f t="shared" si="33"/>
        <v>1.0239247138476726</v>
      </c>
      <c r="BE77" s="66">
        <f t="shared" si="34"/>
        <v>1456.2760568093954</v>
      </c>
      <c r="BF77" s="66">
        <f t="shared" si="35"/>
        <v>368.81228665848846</v>
      </c>
      <c r="BG77" s="66">
        <f t="shared" si="36"/>
        <v>0.21519049441194257</v>
      </c>
      <c r="BH77" s="66">
        <f t="shared" si="37"/>
        <v>0.81206339363945979</v>
      </c>
      <c r="BI77" s="66">
        <f t="shared" si="38"/>
        <v>3.27333546663287</v>
      </c>
      <c r="BJ77" s="66">
        <f t="shared" si="39"/>
        <v>1.0239247138476881</v>
      </c>
      <c r="BK77" s="66">
        <f t="shared" si="40"/>
        <v>1456.2760568090866</v>
      </c>
      <c r="BL77" s="66">
        <f t="shared" si="41"/>
        <v>368.81228665848249</v>
      </c>
      <c r="BM77" s="66">
        <f t="shared" si="42"/>
        <v>0.21519049441194105</v>
      </c>
      <c r="BN77" s="66">
        <f t="shared" si="43"/>
        <v>0.81206339363944247</v>
      </c>
      <c r="BO77" s="66">
        <f t="shared" si="44"/>
        <v>3.2733354666329282</v>
      </c>
      <c r="BP77" s="66">
        <f t="shared" si="45"/>
        <v>1.0239247138476886</v>
      </c>
      <c r="BQ77" s="66">
        <f t="shared" si="46"/>
        <v>1456.2760568090814</v>
      </c>
      <c r="BR77" s="66">
        <f t="shared" si="47"/>
        <v>368.81228665848238</v>
      </c>
      <c r="BS77" s="66">
        <f t="shared" si="48"/>
        <v>0.21519049441194099</v>
      </c>
      <c r="BT77" s="66">
        <f t="shared" si="49"/>
        <v>0.81206339363944213</v>
      </c>
      <c r="BU77" s="66">
        <f t="shared" si="50"/>
        <v>3.2733354666329295</v>
      </c>
      <c r="BV77" s="66">
        <f t="shared" si="51"/>
        <v>1.0239247138476886</v>
      </c>
      <c r="BW77" s="66">
        <f t="shared" si="52"/>
        <v>1456.2760568090812</v>
      </c>
      <c r="BX77" s="66">
        <f t="shared" si="53"/>
        <v>368.81228665848238</v>
      </c>
      <c r="BY77" s="66">
        <f t="shared" si="54"/>
        <v>0.21519049441194099</v>
      </c>
      <c r="BZ77" s="66">
        <f t="shared" si="55"/>
        <v>0.81206339363944213</v>
      </c>
      <c r="CA77" s="66">
        <f t="shared" si="56"/>
        <v>3.2733354666329295</v>
      </c>
      <c r="CB77" s="66">
        <f t="shared" si="57"/>
        <v>1.0239247138476886</v>
      </c>
      <c r="CC77" s="66">
        <f t="shared" si="58"/>
        <v>1456.2760568090812</v>
      </c>
      <c r="CD77" s="66">
        <f t="shared" si="59"/>
        <v>368.81228665848238</v>
      </c>
      <c r="CE77" s="66">
        <f t="shared" si="60"/>
        <v>0.21519049441194099</v>
      </c>
      <c r="CF77" s="66">
        <f t="shared" si="61"/>
        <v>0.81206339363944213</v>
      </c>
      <c r="CG77" s="66">
        <f t="shared" si="62"/>
        <v>3.2733354666329295</v>
      </c>
      <c r="CH77" s="66">
        <f t="shared" si="63"/>
        <v>1.0239247138476886</v>
      </c>
      <c r="CI77" s="66">
        <f t="shared" si="64"/>
        <v>1456.2760568090812</v>
      </c>
      <c r="CJ77" s="66">
        <f t="shared" si="65"/>
        <v>368.81228665848238</v>
      </c>
      <c r="CK77" s="66">
        <f t="shared" si="66"/>
        <v>0.21519049441194099</v>
      </c>
      <c r="CL77" s="66">
        <f t="shared" si="67"/>
        <v>0.81206339363944213</v>
      </c>
      <c r="CM77" s="66">
        <f t="shared" si="68"/>
        <v>3.2733354666329295</v>
      </c>
      <c r="CN77" s="66">
        <f t="shared" si="69"/>
        <v>1.0239247138476886</v>
      </c>
      <c r="CO77" s="66">
        <f t="shared" si="70"/>
        <v>1456.2760568090812</v>
      </c>
      <c r="CP77" s="66">
        <f t="shared" si="71"/>
        <v>368.81228665848238</v>
      </c>
      <c r="CQ77" s="66">
        <f t="shared" si="72"/>
        <v>0.21519049441194099</v>
      </c>
      <c r="CR77" s="66">
        <f t="shared" si="73"/>
        <v>0.81206339363944213</v>
      </c>
      <c r="CS77" s="66">
        <f t="shared" si="74"/>
        <v>3.2733354666329295</v>
      </c>
      <c r="CT77" s="66">
        <f t="shared" si="75"/>
        <v>1.0239247138476886</v>
      </c>
      <c r="CU77" s="66">
        <f t="shared" si="76"/>
        <v>1456.2760568090812</v>
      </c>
      <c r="CV77" s="66">
        <f t="shared" si="77"/>
        <v>368.81228665848238</v>
      </c>
      <c r="CW77" s="66">
        <f t="shared" si="78"/>
        <v>0.21519049441194099</v>
      </c>
      <c r="CX77" s="66">
        <f t="shared" si="79"/>
        <v>0.81206339363944213</v>
      </c>
      <c r="CY77" s="66">
        <f t="shared" si="80"/>
        <v>3.2733354666329295</v>
      </c>
      <c r="CZ77" s="66">
        <f t="shared" si="81"/>
        <v>1.0239247138476886</v>
      </c>
      <c r="DA77" s="66">
        <f t="shared" si="82"/>
        <v>1456.2760568090812</v>
      </c>
      <c r="DB77" s="66">
        <f t="shared" si="83"/>
        <v>368.81228665848238</v>
      </c>
      <c r="DC77" s="66">
        <f t="shared" si="84"/>
        <v>0.21519049441194099</v>
      </c>
      <c r="DD77" s="66">
        <f t="shared" si="85"/>
        <v>0.81206339363944213</v>
      </c>
      <c r="DE77" s="66">
        <f t="shared" si="86"/>
        <v>3.2733354666329295</v>
      </c>
      <c r="DF77" s="66">
        <f t="shared" si="87"/>
        <v>1.0239247138476886</v>
      </c>
      <c r="DG77" s="66">
        <f t="shared" si="88"/>
        <v>1456.2760568090812</v>
      </c>
      <c r="DH77" s="66">
        <f t="shared" si="89"/>
        <v>368.81228665848238</v>
      </c>
      <c r="DI77" s="66">
        <f t="shared" si="90"/>
        <v>0.21519049441194099</v>
      </c>
      <c r="DJ77" s="66">
        <f t="shared" si="91"/>
        <v>0.81206339363944213</v>
      </c>
      <c r="DK77" s="66">
        <f t="shared" si="92"/>
        <v>3.2733354666329295</v>
      </c>
      <c r="DL77" s="66">
        <f t="shared" si="93"/>
        <v>1.0239247138476886</v>
      </c>
      <c r="DM77" s="66">
        <f t="shared" si="94"/>
        <v>1456.2760568090812</v>
      </c>
      <c r="DN77" s="66">
        <f t="shared" si="95"/>
        <v>368.81228665848238</v>
      </c>
      <c r="DO77" s="66">
        <f t="shared" si="96"/>
        <v>0.21519049441194099</v>
      </c>
      <c r="DP77" s="66">
        <f t="shared" si="97"/>
        <v>0.81206339363944213</v>
      </c>
      <c r="DQ77" s="66">
        <f t="shared" si="98"/>
        <v>3.2733354666329295</v>
      </c>
      <c r="DR77" s="66">
        <f t="shared" si="99"/>
        <v>1.0239247138476886</v>
      </c>
      <c r="DS77" s="66">
        <f t="shared" si="100"/>
        <v>1456.2760568090812</v>
      </c>
      <c r="DT77" s="66">
        <f t="shared" si="101"/>
        <v>368.81228665848238</v>
      </c>
      <c r="DU77" s="66">
        <f t="shared" si="102"/>
        <v>0.21519049441194099</v>
      </c>
      <c r="DV77" s="66">
        <f t="shared" si="103"/>
        <v>0.81206339363944213</v>
      </c>
      <c r="DW77" s="66">
        <f t="shared" si="104"/>
        <v>3.2733354666329295</v>
      </c>
      <c r="DX77" s="66">
        <f t="shared" si="105"/>
        <v>1.0239247138476886</v>
      </c>
      <c r="DY77" s="66">
        <f t="shared" si="106"/>
        <v>1456.2760568090812</v>
      </c>
      <c r="DZ77" s="66">
        <f t="shared" si="107"/>
        <v>368.81228665848238</v>
      </c>
      <c r="EA77" s="66">
        <f t="shared" si="108"/>
        <v>0.21519049441194099</v>
      </c>
      <c r="EB77" s="66">
        <f t="shared" si="109"/>
        <v>0.81206339363944213</v>
      </c>
      <c r="EC77" s="66">
        <f t="shared" si="110"/>
        <v>3.2733354666329295</v>
      </c>
      <c r="ED77" s="66">
        <f t="shared" si="111"/>
        <v>1.0239247138476886</v>
      </c>
      <c r="EE77" s="66">
        <f t="shared" si="112"/>
        <v>1456.2760568090812</v>
      </c>
      <c r="EF77" s="66">
        <f t="shared" si="113"/>
        <v>368.81228665848238</v>
      </c>
      <c r="EG77" s="66">
        <f t="shared" si="114"/>
        <v>0.21519049441194099</v>
      </c>
      <c r="EH77" s="66">
        <f t="shared" si="115"/>
        <v>0.81206339363944213</v>
      </c>
      <c r="EI77" s="66">
        <f t="shared" si="116"/>
        <v>3.2733354666329295</v>
      </c>
      <c r="EJ77" s="66">
        <f t="shared" si="117"/>
        <v>1.0239247138476886</v>
      </c>
      <c r="EK77" s="66">
        <f t="shared" si="118"/>
        <v>0.41479124407780177</v>
      </c>
      <c r="EL77" s="66">
        <f t="shared" si="119"/>
        <v>204.19211598526832</v>
      </c>
      <c r="EM77" s="68">
        <v>0.9</v>
      </c>
      <c r="EN77" s="66">
        <f>EK158</f>
        <v>0.89465246474315752</v>
      </c>
      <c r="EO77" s="66">
        <f>(EF158-273.15)*9/5+32</f>
        <v>186.70569202869748</v>
      </c>
      <c r="EP77" s="66"/>
      <c r="EQ77" s="69"/>
      <c r="ER77" s="60"/>
      <c r="ES77" s="60"/>
      <c r="ET77" s="66"/>
      <c r="EU77" s="60"/>
      <c r="EV77" s="69"/>
      <c r="EW77" s="60"/>
      <c r="EX77" s="60"/>
      <c r="EY77" s="60"/>
      <c r="EZ77" s="60"/>
      <c r="FA77" s="60"/>
      <c r="FB77" s="60"/>
      <c r="FC77" s="60"/>
      <c r="FD77" s="60"/>
      <c r="FE77" s="60"/>
      <c r="FF77" s="60"/>
      <c r="FG77" s="60"/>
      <c r="FH77" s="60"/>
      <c r="FI77" s="60"/>
      <c r="FJ77" s="60"/>
      <c r="FK77" s="60"/>
      <c r="FL77" s="60"/>
      <c r="FM77" s="60"/>
      <c r="FN77" s="60"/>
      <c r="FO77" s="60"/>
      <c r="FP77" s="60"/>
      <c r="FQ77" s="60"/>
      <c r="FR77" s="60"/>
      <c r="FS77" s="60"/>
      <c r="FT77" s="60"/>
      <c r="FU77" s="60"/>
      <c r="FV77" s="60"/>
      <c r="FW77" s="60"/>
      <c r="FX77" s="60"/>
      <c r="FY77" s="60"/>
      <c r="FZ77" s="60"/>
      <c r="GA77" s="60"/>
      <c r="GB77" s="60"/>
      <c r="GC77" s="60"/>
      <c r="GD77" s="60"/>
      <c r="GE77" s="60"/>
      <c r="GF77" s="60"/>
      <c r="GG77" s="60"/>
      <c r="GH77" s="60"/>
      <c r="GI77" s="60"/>
      <c r="GJ77" s="60"/>
      <c r="GK77" s="60"/>
      <c r="GL77" s="60"/>
      <c r="GM77" s="60"/>
      <c r="GN77" s="60"/>
      <c r="GO77" s="60"/>
      <c r="GP77" s="60"/>
      <c r="GQ77" s="60"/>
      <c r="GR77" s="60"/>
      <c r="GS77" s="60"/>
      <c r="GT77" s="60"/>
      <c r="GU77" s="60"/>
      <c r="GV77" s="60"/>
      <c r="GW77" s="60"/>
      <c r="GX77" s="60"/>
      <c r="GY77" s="60"/>
      <c r="GZ77" s="60"/>
      <c r="HA77" s="60"/>
      <c r="HB77" s="60"/>
      <c r="HC77" s="60"/>
      <c r="HD77" s="60"/>
      <c r="HE77" s="60"/>
      <c r="HF77" s="60"/>
      <c r="HG77" s="60"/>
    </row>
    <row r="78" spans="1:215" x14ac:dyDescent="0.25">
      <c r="A78" s="59"/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4">
        <v>0.1</v>
      </c>
      <c r="P78" s="66">
        <f t="shared" si="120"/>
        <v>379.76560052193776</v>
      </c>
      <c r="Q78" s="66">
        <f t="shared" si="127"/>
        <v>0.21796135978619038</v>
      </c>
      <c r="R78" s="66">
        <f t="shared" si="128"/>
        <v>0.84310965056201037</v>
      </c>
      <c r="S78" s="66">
        <f t="shared" si="2"/>
        <v>3.0291897340896381</v>
      </c>
      <c r="T78" s="66">
        <f t="shared" si="3"/>
        <v>1.02826580815423</v>
      </c>
      <c r="U78" s="66">
        <f t="shared" si="121"/>
        <v>1435.4731429086128</v>
      </c>
      <c r="V78" s="66">
        <f t="shared" si="122"/>
        <v>368.40801565279406</v>
      </c>
      <c r="W78" s="66">
        <f t="shared" si="123"/>
        <v>0.21508577138920587</v>
      </c>
      <c r="X78" s="66">
        <f t="shared" si="124"/>
        <v>0.81090504205414715</v>
      </c>
      <c r="Y78" s="66">
        <f t="shared" si="4"/>
        <v>3.1302341071013053</v>
      </c>
      <c r="Z78" s="66">
        <f t="shared" si="5"/>
        <v>1.0288896574124331</v>
      </c>
      <c r="AA78" s="66">
        <f t="shared" si="125"/>
        <v>1424.8517055748839</v>
      </c>
      <c r="AB78" s="66">
        <f t="shared" si="126"/>
        <v>368.19973088803016</v>
      </c>
      <c r="AC78" s="66">
        <f t="shared" si="6"/>
        <v>0.21503174714007034</v>
      </c>
      <c r="AD78" s="66">
        <f t="shared" si="7"/>
        <v>0.81030790054221624</v>
      </c>
      <c r="AE78" s="66">
        <f t="shared" si="8"/>
        <v>3.1321496101130504</v>
      </c>
      <c r="AF78" s="66">
        <f t="shared" si="9"/>
        <v>1.0289012823039749</v>
      </c>
      <c r="AG78" s="66">
        <f t="shared" si="10"/>
        <v>1424.654249143882</v>
      </c>
      <c r="AH78" s="66">
        <f t="shared" si="11"/>
        <v>368.19584663798969</v>
      </c>
      <c r="AI78" s="66">
        <f t="shared" si="12"/>
        <v>0.21503073920389623</v>
      </c>
      <c r="AJ78" s="66">
        <f t="shared" si="13"/>
        <v>0.81029676236392612</v>
      </c>
      <c r="AK78" s="66">
        <f t="shared" si="14"/>
        <v>3.1321853538130511</v>
      </c>
      <c r="AL78" s="66">
        <f t="shared" si="15"/>
        <v>1.0289014991582706</v>
      </c>
      <c r="AM78" s="66">
        <f t="shared" si="16"/>
        <v>1424.650565926335</v>
      </c>
      <c r="AN78" s="66">
        <f t="shared" si="17"/>
        <v>368.19577417960295</v>
      </c>
      <c r="AO78" s="66">
        <f t="shared" si="18"/>
        <v>0.21503072040128601</v>
      </c>
      <c r="AP78" s="66">
        <f t="shared" si="19"/>
        <v>0.81029655458702088</v>
      </c>
      <c r="AQ78" s="66">
        <f t="shared" si="20"/>
        <v>3.1321860205982763</v>
      </c>
      <c r="AR78" s="66">
        <f t="shared" si="21"/>
        <v>1.0289015032035818</v>
      </c>
      <c r="AS78" s="66">
        <f t="shared" si="22"/>
        <v>1424.6504972177779</v>
      </c>
      <c r="AT78" s="66">
        <f t="shared" si="23"/>
        <v>368.19577282792704</v>
      </c>
      <c r="AU78" s="66">
        <f t="shared" si="24"/>
        <v>0.21503072005053245</v>
      </c>
      <c r="AV78" s="66">
        <f t="shared" si="25"/>
        <v>0.81029655071104367</v>
      </c>
      <c r="AW78" s="66">
        <f t="shared" si="26"/>
        <v>3.1321860330368319</v>
      </c>
      <c r="AX78" s="66">
        <f t="shared" si="27"/>
        <v>1.0289015032790449</v>
      </c>
      <c r="AY78" s="66">
        <f t="shared" si="28"/>
        <v>1424.6504959360525</v>
      </c>
      <c r="AZ78" s="66">
        <f t="shared" si="29"/>
        <v>368.1957728027121</v>
      </c>
      <c r="BA78" s="66">
        <f t="shared" si="30"/>
        <v>0.21503072004398929</v>
      </c>
      <c r="BB78" s="66">
        <f t="shared" si="31"/>
        <v>0.81029655063873907</v>
      </c>
      <c r="BC78" s="66">
        <f t="shared" si="32"/>
        <v>3.1321860332688671</v>
      </c>
      <c r="BD78" s="66">
        <f t="shared" si="33"/>
        <v>1.0289015032804527</v>
      </c>
      <c r="BE78" s="66">
        <f t="shared" si="34"/>
        <v>1424.6504959121428</v>
      </c>
      <c r="BF78" s="66">
        <f t="shared" si="35"/>
        <v>368.19577280224172</v>
      </c>
      <c r="BG78" s="66">
        <f t="shared" si="36"/>
        <v>0.21503072004386722</v>
      </c>
      <c r="BH78" s="66">
        <f t="shared" si="37"/>
        <v>0.81029655063739014</v>
      </c>
      <c r="BI78" s="66">
        <f t="shared" si="38"/>
        <v>3.1321860332731966</v>
      </c>
      <c r="BJ78" s="66">
        <f t="shared" si="39"/>
        <v>1.0289015032804789</v>
      </c>
      <c r="BK78" s="66">
        <f t="shared" si="40"/>
        <v>1424.6504959116971</v>
      </c>
      <c r="BL78" s="66">
        <f t="shared" si="41"/>
        <v>368.19577280223297</v>
      </c>
      <c r="BM78" s="66">
        <f t="shared" si="42"/>
        <v>0.21503072004386495</v>
      </c>
      <c r="BN78" s="66">
        <f t="shared" si="43"/>
        <v>0.81029655063736505</v>
      </c>
      <c r="BO78" s="66">
        <f t="shared" si="44"/>
        <v>3.1321860332732765</v>
      </c>
      <c r="BP78" s="66">
        <f t="shared" si="45"/>
        <v>1.0289015032804796</v>
      </c>
      <c r="BQ78" s="66">
        <f t="shared" si="46"/>
        <v>1424.6504959116896</v>
      </c>
      <c r="BR78" s="66">
        <f t="shared" si="47"/>
        <v>368.19577280223285</v>
      </c>
      <c r="BS78" s="66">
        <f t="shared" si="48"/>
        <v>0.21503072004386489</v>
      </c>
      <c r="BT78" s="66">
        <f t="shared" si="49"/>
        <v>0.81029655063736472</v>
      </c>
      <c r="BU78" s="66">
        <f t="shared" si="50"/>
        <v>3.1321860332732778</v>
      </c>
      <c r="BV78" s="66">
        <f t="shared" si="51"/>
        <v>1.0289015032804796</v>
      </c>
      <c r="BW78" s="66">
        <f t="shared" si="52"/>
        <v>1424.6504959116878</v>
      </c>
      <c r="BX78" s="66">
        <f t="shared" si="53"/>
        <v>368.1957728022328</v>
      </c>
      <c r="BY78" s="66">
        <f t="shared" si="54"/>
        <v>0.21503072004386489</v>
      </c>
      <c r="BZ78" s="66">
        <f t="shared" si="55"/>
        <v>0.8102965506373645</v>
      </c>
      <c r="CA78" s="66">
        <f t="shared" si="56"/>
        <v>3.1321860332732787</v>
      </c>
      <c r="CB78" s="66">
        <f t="shared" si="57"/>
        <v>1.0289015032804794</v>
      </c>
      <c r="CC78" s="66">
        <f t="shared" si="58"/>
        <v>1424.6504959116878</v>
      </c>
      <c r="CD78" s="66">
        <f t="shared" si="59"/>
        <v>368.1957728022328</v>
      </c>
      <c r="CE78" s="66">
        <f t="shared" si="60"/>
        <v>0.21503072004386489</v>
      </c>
      <c r="CF78" s="66">
        <f t="shared" si="61"/>
        <v>0.8102965506373645</v>
      </c>
      <c r="CG78" s="66">
        <f t="shared" si="62"/>
        <v>3.1321860332732787</v>
      </c>
      <c r="CH78" s="66">
        <f t="shared" si="63"/>
        <v>1.0289015032804794</v>
      </c>
      <c r="CI78" s="66">
        <f t="shared" si="64"/>
        <v>1424.6504959116878</v>
      </c>
      <c r="CJ78" s="66">
        <f t="shared" si="65"/>
        <v>368.1957728022328</v>
      </c>
      <c r="CK78" s="66">
        <f t="shared" si="66"/>
        <v>0.21503072004386489</v>
      </c>
      <c r="CL78" s="66">
        <f t="shared" si="67"/>
        <v>0.8102965506373645</v>
      </c>
      <c r="CM78" s="66">
        <f t="shared" si="68"/>
        <v>3.1321860332732787</v>
      </c>
      <c r="CN78" s="66">
        <f t="shared" si="69"/>
        <v>1.0289015032804794</v>
      </c>
      <c r="CO78" s="66">
        <f t="shared" si="70"/>
        <v>1424.6504959116878</v>
      </c>
      <c r="CP78" s="66">
        <f t="shared" si="71"/>
        <v>368.1957728022328</v>
      </c>
      <c r="CQ78" s="66">
        <f t="shared" si="72"/>
        <v>0.21503072004386489</v>
      </c>
      <c r="CR78" s="66">
        <f t="shared" si="73"/>
        <v>0.8102965506373645</v>
      </c>
      <c r="CS78" s="66">
        <f t="shared" si="74"/>
        <v>3.1321860332732787</v>
      </c>
      <c r="CT78" s="66">
        <f t="shared" si="75"/>
        <v>1.0289015032804794</v>
      </c>
      <c r="CU78" s="66">
        <f t="shared" si="76"/>
        <v>1424.6504959116878</v>
      </c>
      <c r="CV78" s="66">
        <f t="shared" si="77"/>
        <v>368.1957728022328</v>
      </c>
      <c r="CW78" s="66">
        <f t="shared" si="78"/>
        <v>0.21503072004386489</v>
      </c>
      <c r="CX78" s="66">
        <f t="shared" si="79"/>
        <v>0.8102965506373645</v>
      </c>
      <c r="CY78" s="66">
        <f t="shared" si="80"/>
        <v>3.1321860332732787</v>
      </c>
      <c r="CZ78" s="66">
        <f t="shared" si="81"/>
        <v>1.0289015032804794</v>
      </c>
      <c r="DA78" s="66">
        <f t="shared" si="82"/>
        <v>1424.6504959116878</v>
      </c>
      <c r="DB78" s="66">
        <f t="shared" si="83"/>
        <v>368.1957728022328</v>
      </c>
      <c r="DC78" s="66">
        <f t="shared" si="84"/>
        <v>0.21503072004386489</v>
      </c>
      <c r="DD78" s="66">
        <f t="shared" si="85"/>
        <v>0.8102965506373645</v>
      </c>
      <c r="DE78" s="66">
        <f t="shared" si="86"/>
        <v>3.1321860332732787</v>
      </c>
      <c r="DF78" s="66">
        <f t="shared" si="87"/>
        <v>1.0289015032804794</v>
      </c>
      <c r="DG78" s="66">
        <f t="shared" si="88"/>
        <v>1424.6504959116878</v>
      </c>
      <c r="DH78" s="66">
        <f t="shared" si="89"/>
        <v>368.1957728022328</v>
      </c>
      <c r="DI78" s="66">
        <f t="shared" si="90"/>
        <v>0.21503072004386489</v>
      </c>
      <c r="DJ78" s="66">
        <f t="shared" si="91"/>
        <v>0.8102965506373645</v>
      </c>
      <c r="DK78" s="66">
        <f t="shared" si="92"/>
        <v>3.1321860332732787</v>
      </c>
      <c r="DL78" s="66">
        <f t="shared" si="93"/>
        <v>1.0289015032804794</v>
      </c>
      <c r="DM78" s="66">
        <f t="shared" si="94"/>
        <v>1424.6504959116878</v>
      </c>
      <c r="DN78" s="66">
        <f t="shared" si="95"/>
        <v>368.1957728022328</v>
      </c>
      <c r="DO78" s="66">
        <f t="shared" si="96"/>
        <v>0.21503072004386489</v>
      </c>
      <c r="DP78" s="66">
        <f t="shared" si="97"/>
        <v>0.8102965506373645</v>
      </c>
      <c r="DQ78" s="66">
        <f t="shared" si="98"/>
        <v>3.1321860332732787</v>
      </c>
      <c r="DR78" s="66">
        <f t="shared" si="99"/>
        <v>1.0289015032804794</v>
      </c>
      <c r="DS78" s="66">
        <f t="shared" si="100"/>
        <v>1424.6504959116878</v>
      </c>
      <c r="DT78" s="66">
        <f t="shared" si="101"/>
        <v>368.1957728022328</v>
      </c>
      <c r="DU78" s="66">
        <f t="shared" si="102"/>
        <v>0.21503072004386489</v>
      </c>
      <c r="DV78" s="66">
        <f t="shared" si="103"/>
        <v>0.8102965506373645</v>
      </c>
      <c r="DW78" s="66">
        <f t="shared" si="104"/>
        <v>3.1321860332732787</v>
      </c>
      <c r="DX78" s="66">
        <f t="shared" si="105"/>
        <v>1.0289015032804794</v>
      </c>
      <c r="DY78" s="66">
        <f t="shared" si="106"/>
        <v>1424.6504959116878</v>
      </c>
      <c r="DZ78" s="66">
        <f t="shared" si="107"/>
        <v>368.1957728022328</v>
      </c>
      <c r="EA78" s="66">
        <f t="shared" si="108"/>
        <v>0.21503072004386489</v>
      </c>
      <c r="EB78" s="66">
        <f t="shared" si="109"/>
        <v>0.8102965506373645</v>
      </c>
      <c r="EC78" s="66">
        <f t="shared" si="110"/>
        <v>3.1321860332732787</v>
      </c>
      <c r="ED78" s="66">
        <f t="shared" si="111"/>
        <v>1.0289015032804794</v>
      </c>
      <c r="EE78" s="66">
        <f t="shared" si="112"/>
        <v>1424.6504959116878</v>
      </c>
      <c r="EF78" s="66">
        <f t="shared" si="113"/>
        <v>368.1957728022328</v>
      </c>
      <c r="EG78" s="66">
        <f t="shared" si="114"/>
        <v>0.21503072004386489</v>
      </c>
      <c r="EH78" s="66">
        <f t="shared" si="115"/>
        <v>0.8102965506373645</v>
      </c>
      <c r="EI78" s="66">
        <f t="shared" si="116"/>
        <v>3.1321860332732787</v>
      </c>
      <c r="EJ78" s="66">
        <f t="shared" si="117"/>
        <v>1.0289015032804794</v>
      </c>
      <c r="EK78" s="66">
        <f t="shared" si="118"/>
        <v>0.43142839738610406</v>
      </c>
      <c r="EL78" s="66">
        <f>(EF78-273.15)*9/5+32</f>
        <v>203.08239104401906</v>
      </c>
      <c r="EM78" s="68">
        <v>1</v>
      </c>
      <c r="EN78" s="66">
        <f>EK168</f>
        <v>1.0000000000000011</v>
      </c>
      <c r="EO78" s="66">
        <f>(EF168-273.15)*9/5+32</f>
        <v>187.36107363925166</v>
      </c>
      <c r="EP78" s="66"/>
      <c r="EQ78" s="69"/>
      <c r="ER78" s="60"/>
      <c r="ES78" s="60"/>
      <c r="ET78" s="60"/>
      <c r="EU78" s="60"/>
      <c r="EV78" s="69"/>
      <c r="EW78" s="60"/>
      <c r="EX78" s="60"/>
      <c r="EY78" s="60"/>
      <c r="EZ78" s="60"/>
      <c r="FA78" s="60"/>
      <c r="FB78" s="60"/>
      <c r="FC78" s="60"/>
      <c r="FD78" s="60"/>
      <c r="FE78" s="60"/>
      <c r="FF78" s="60"/>
      <c r="FG78" s="60"/>
      <c r="FH78" s="60"/>
      <c r="FI78" s="60"/>
      <c r="FJ78" s="60"/>
      <c r="FK78" s="60"/>
      <c r="FL78" s="60"/>
      <c r="FM78" s="60"/>
      <c r="FN78" s="60"/>
      <c r="FO78" s="60"/>
      <c r="FP78" s="60"/>
      <c r="FQ78" s="60"/>
      <c r="FR78" s="60"/>
      <c r="FS78" s="60"/>
      <c r="FT78" s="60"/>
      <c r="FU78" s="60"/>
      <c r="FV78" s="60"/>
      <c r="FW78" s="60"/>
      <c r="FX78" s="60"/>
      <c r="FY78" s="60"/>
      <c r="FZ78" s="60"/>
      <c r="GA78" s="60"/>
      <c r="GB78" s="60"/>
      <c r="GC78" s="60"/>
      <c r="GD78" s="60"/>
      <c r="GE78" s="60"/>
      <c r="GF78" s="60"/>
      <c r="GG78" s="60"/>
      <c r="GH78" s="60"/>
      <c r="GI78" s="60"/>
      <c r="GJ78" s="60"/>
      <c r="GK78" s="60"/>
      <c r="GL78" s="60"/>
      <c r="GM78" s="60"/>
      <c r="GN78" s="60"/>
      <c r="GO78" s="60"/>
      <c r="GP78" s="60"/>
      <c r="GQ78" s="60"/>
      <c r="GR78" s="60"/>
      <c r="GS78" s="60"/>
      <c r="GT78" s="60"/>
      <c r="GU78" s="60"/>
      <c r="GV78" s="60"/>
      <c r="GW78" s="60"/>
      <c r="GX78" s="60"/>
      <c r="GY78" s="60"/>
      <c r="GZ78" s="60"/>
      <c r="HA78" s="60"/>
      <c r="HB78" s="60"/>
      <c r="HC78" s="60"/>
      <c r="HD78" s="60"/>
      <c r="HE78" s="60"/>
      <c r="HF78" s="60"/>
      <c r="HG78" s="60"/>
    </row>
    <row r="79" spans="1:215" x14ac:dyDescent="0.25">
      <c r="A79" s="59"/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4">
        <v>0.11</v>
      </c>
      <c r="P79" s="66">
        <f t="shared" si="120"/>
        <v>379.54000171144241</v>
      </c>
      <c r="Q79" s="66">
        <f t="shared" si="127"/>
        <v>0.21790555465003153</v>
      </c>
      <c r="R79" s="66">
        <f t="shared" si="128"/>
        <v>0.84247679166483036</v>
      </c>
      <c r="S79" s="66">
        <f t="shared" si="2"/>
        <v>2.9037245275112409</v>
      </c>
      <c r="T79" s="66">
        <f t="shared" si="3"/>
        <v>1.0334698826182671</v>
      </c>
      <c r="U79" s="66">
        <f t="shared" si="121"/>
        <v>1408.4077989013215</v>
      </c>
      <c r="V79" s="66">
        <f t="shared" si="122"/>
        <v>367.87471720180577</v>
      </c>
      <c r="W79" s="66">
        <f t="shared" si="123"/>
        <v>0.21494735107001645</v>
      </c>
      <c r="X79" s="66">
        <f t="shared" si="124"/>
        <v>0.80937563289150205</v>
      </c>
      <c r="Y79" s="66">
        <f t="shared" si="4"/>
        <v>3.0005184373299607</v>
      </c>
      <c r="Z79" s="66">
        <f t="shared" si="5"/>
        <v>1.0342294557406375</v>
      </c>
      <c r="AA79" s="66">
        <f t="shared" si="125"/>
        <v>1397.2844502032467</v>
      </c>
      <c r="AB79" s="66">
        <f t="shared" si="126"/>
        <v>367.65307716119537</v>
      </c>
      <c r="AC79" s="66">
        <f t="shared" si="6"/>
        <v>0.21488973142273801</v>
      </c>
      <c r="AD79" s="66">
        <f t="shared" si="7"/>
        <v>0.80873955289189492</v>
      </c>
      <c r="AE79" s="66">
        <f t="shared" si="8"/>
        <v>3.0024206377574667</v>
      </c>
      <c r="AF79" s="66">
        <f t="shared" si="9"/>
        <v>1.0342441192615508</v>
      </c>
      <c r="AG79" s="66">
        <f t="shared" si="10"/>
        <v>1397.0702305038214</v>
      </c>
      <c r="AH79" s="66">
        <f t="shared" si="11"/>
        <v>367.64879436501781</v>
      </c>
      <c r="AI79" s="66">
        <f t="shared" si="12"/>
        <v>0.21488861749445298</v>
      </c>
      <c r="AJ79" s="66">
        <f t="shared" si="13"/>
        <v>0.8087272591614153</v>
      </c>
      <c r="AK79" s="66">
        <f t="shared" si="14"/>
        <v>3.0024574182063679</v>
      </c>
      <c r="AL79" s="66">
        <f t="shared" si="15"/>
        <v>1.0342444026949835</v>
      </c>
      <c r="AM79" s="66">
        <f t="shared" si="16"/>
        <v>1397.0660900511086</v>
      </c>
      <c r="AN79" s="66">
        <f t="shared" si="17"/>
        <v>367.64871158148594</v>
      </c>
      <c r="AO79" s="66">
        <f t="shared" si="18"/>
        <v>0.21488859596277948</v>
      </c>
      <c r="AP79" s="66">
        <f t="shared" si="19"/>
        <v>0.8087270215310014</v>
      </c>
      <c r="AQ79" s="66">
        <f t="shared" si="20"/>
        <v>3.0024581291562913</v>
      </c>
      <c r="AR79" s="66">
        <f t="shared" si="21"/>
        <v>1.0342444081735913</v>
      </c>
      <c r="AS79" s="66">
        <f t="shared" si="22"/>
        <v>1397.0660100185914</v>
      </c>
      <c r="AT79" s="66">
        <f t="shared" si="23"/>
        <v>367.64870998132693</v>
      </c>
      <c r="AU79" s="66">
        <f t="shared" si="24"/>
        <v>0.21488859554658429</v>
      </c>
      <c r="AV79" s="66">
        <f t="shared" si="25"/>
        <v>0.80872701693773907</v>
      </c>
      <c r="AW79" s="66">
        <f t="shared" si="26"/>
        <v>3.0024581428985559</v>
      </c>
      <c r="AX79" s="66">
        <f t="shared" si="27"/>
        <v>1.0342444082794897</v>
      </c>
      <c r="AY79" s="66">
        <f t="shared" si="28"/>
        <v>1397.066008471608</v>
      </c>
      <c r="AZ79" s="66">
        <f t="shared" si="29"/>
        <v>367.64870995039678</v>
      </c>
      <c r="BA79" s="66">
        <f t="shared" si="30"/>
        <v>0.21488859553853942</v>
      </c>
      <c r="BB79" s="66">
        <f t="shared" si="31"/>
        <v>0.80872701684895387</v>
      </c>
      <c r="BC79" s="66">
        <f t="shared" si="32"/>
        <v>3.0024581431641866</v>
      </c>
      <c r="BD79" s="66">
        <f t="shared" si="33"/>
        <v>1.0342444082815367</v>
      </c>
      <c r="BE79" s="66">
        <f t="shared" si="34"/>
        <v>1397.0660084417036</v>
      </c>
      <c r="BF79" s="66">
        <f t="shared" si="35"/>
        <v>367.64870994979884</v>
      </c>
      <c r="BG79" s="66">
        <f t="shared" si="36"/>
        <v>0.21488859553838394</v>
      </c>
      <c r="BH79" s="66">
        <f t="shared" si="37"/>
        <v>0.80872701684723769</v>
      </c>
      <c r="BI79" s="66">
        <f t="shared" si="38"/>
        <v>3.0024581431693211</v>
      </c>
      <c r="BJ79" s="66">
        <f t="shared" si="39"/>
        <v>1.0342444082815763</v>
      </c>
      <c r="BK79" s="66">
        <f t="shared" si="40"/>
        <v>1397.0660084411265</v>
      </c>
      <c r="BL79" s="66">
        <f t="shared" si="41"/>
        <v>367.6487099497873</v>
      </c>
      <c r="BM79" s="66">
        <f t="shared" si="42"/>
        <v>0.21488859553838091</v>
      </c>
      <c r="BN79" s="66">
        <f t="shared" si="43"/>
        <v>0.80872701684720438</v>
      </c>
      <c r="BO79" s="66">
        <f t="shared" si="44"/>
        <v>3.0024581431694206</v>
      </c>
      <c r="BP79" s="66">
        <f t="shared" si="45"/>
        <v>1.0342444082815769</v>
      </c>
      <c r="BQ79" s="66">
        <f t="shared" si="46"/>
        <v>1397.0660084411149</v>
      </c>
      <c r="BR79" s="66">
        <f t="shared" si="47"/>
        <v>367.64870994978702</v>
      </c>
      <c r="BS79" s="66">
        <f t="shared" si="48"/>
        <v>0.21488859553838088</v>
      </c>
      <c r="BT79" s="66">
        <f t="shared" si="49"/>
        <v>0.80872701684720372</v>
      </c>
      <c r="BU79" s="66">
        <f t="shared" si="50"/>
        <v>3.0024581431694233</v>
      </c>
      <c r="BV79" s="66">
        <f t="shared" si="51"/>
        <v>1.0342444082815772</v>
      </c>
      <c r="BW79" s="66">
        <f t="shared" si="52"/>
        <v>1397.0660084411156</v>
      </c>
      <c r="BX79" s="66">
        <f t="shared" si="53"/>
        <v>367.64870994978708</v>
      </c>
      <c r="BY79" s="66">
        <f t="shared" si="54"/>
        <v>0.21488859553838088</v>
      </c>
      <c r="BZ79" s="66">
        <f t="shared" si="55"/>
        <v>0.80872701684720372</v>
      </c>
      <c r="CA79" s="66">
        <f t="shared" si="56"/>
        <v>3.0024581431694233</v>
      </c>
      <c r="CB79" s="66">
        <f t="shared" si="57"/>
        <v>1.0342444082815772</v>
      </c>
      <c r="CC79" s="66">
        <f t="shared" si="58"/>
        <v>1397.0660084411156</v>
      </c>
      <c r="CD79" s="66">
        <f t="shared" si="59"/>
        <v>367.64870994978708</v>
      </c>
      <c r="CE79" s="66">
        <f t="shared" si="60"/>
        <v>0.21488859553838088</v>
      </c>
      <c r="CF79" s="66">
        <f t="shared" si="61"/>
        <v>0.80872701684720372</v>
      </c>
      <c r="CG79" s="66">
        <f t="shared" si="62"/>
        <v>3.0024581431694233</v>
      </c>
      <c r="CH79" s="66">
        <f t="shared" si="63"/>
        <v>1.0342444082815772</v>
      </c>
      <c r="CI79" s="66">
        <f t="shared" si="64"/>
        <v>1397.0660084411156</v>
      </c>
      <c r="CJ79" s="66">
        <f t="shared" si="65"/>
        <v>367.64870994978708</v>
      </c>
      <c r="CK79" s="66">
        <f t="shared" si="66"/>
        <v>0.21488859553838088</v>
      </c>
      <c r="CL79" s="66">
        <f t="shared" si="67"/>
        <v>0.80872701684720372</v>
      </c>
      <c r="CM79" s="66">
        <f t="shared" si="68"/>
        <v>3.0024581431694233</v>
      </c>
      <c r="CN79" s="66">
        <f t="shared" si="69"/>
        <v>1.0342444082815772</v>
      </c>
      <c r="CO79" s="66">
        <f t="shared" si="70"/>
        <v>1397.0660084411156</v>
      </c>
      <c r="CP79" s="66">
        <f t="shared" si="71"/>
        <v>367.64870994978708</v>
      </c>
      <c r="CQ79" s="66">
        <f t="shared" si="72"/>
        <v>0.21488859553838088</v>
      </c>
      <c r="CR79" s="66">
        <f t="shared" si="73"/>
        <v>0.80872701684720372</v>
      </c>
      <c r="CS79" s="66">
        <f t="shared" si="74"/>
        <v>3.0024581431694233</v>
      </c>
      <c r="CT79" s="66">
        <f t="shared" si="75"/>
        <v>1.0342444082815772</v>
      </c>
      <c r="CU79" s="66">
        <f t="shared" si="76"/>
        <v>1397.0660084411156</v>
      </c>
      <c r="CV79" s="66">
        <f t="shared" si="77"/>
        <v>367.64870994978708</v>
      </c>
      <c r="CW79" s="66">
        <f t="shared" si="78"/>
        <v>0.21488859553838088</v>
      </c>
      <c r="CX79" s="66">
        <f t="shared" si="79"/>
        <v>0.80872701684720372</v>
      </c>
      <c r="CY79" s="66">
        <f t="shared" si="80"/>
        <v>3.0024581431694233</v>
      </c>
      <c r="CZ79" s="66">
        <f t="shared" si="81"/>
        <v>1.0342444082815772</v>
      </c>
      <c r="DA79" s="66">
        <f t="shared" si="82"/>
        <v>1397.0660084411156</v>
      </c>
      <c r="DB79" s="66">
        <f t="shared" si="83"/>
        <v>367.64870994978708</v>
      </c>
      <c r="DC79" s="66">
        <f t="shared" si="84"/>
        <v>0.21488859553838088</v>
      </c>
      <c r="DD79" s="66">
        <f t="shared" si="85"/>
        <v>0.80872701684720372</v>
      </c>
      <c r="DE79" s="66">
        <f t="shared" si="86"/>
        <v>3.0024581431694233</v>
      </c>
      <c r="DF79" s="66">
        <f t="shared" si="87"/>
        <v>1.0342444082815772</v>
      </c>
      <c r="DG79" s="66">
        <f t="shared" si="88"/>
        <v>1397.0660084411156</v>
      </c>
      <c r="DH79" s="66">
        <f t="shared" si="89"/>
        <v>367.64870994978708</v>
      </c>
      <c r="DI79" s="66">
        <f t="shared" si="90"/>
        <v>0.21488859553838088</v>
      </c>
      <c r="DJ79" s="66">
        <f t="shared" si="91"/>
        <v>0.80872701684720372</v>
      </c>
      <c r="DK79" s="66">
        <f t="shared" si="92"/>
        <v>3.0024581431694233</v>
      </c>
      <c r="DL79" s="66">
        <f t="shared" si="93"/>
        <v>1.0342444082815772</v>
      </c>
      <c r="DM79" s="66">
        <f t="shared" si="94"/>
        <v>1397.0660084411156</v>
      </c>
      <c r="DN79" s="66">
        <f t="shared" si="95"/>
        <v>367.64870994978708</v>
      </c>
      <c r="DO79" s="66">
        <f t="shared" si="96"/>
        <v>0.21488859553838088</v>
      </c>
      <c r="DP79" s="66">
        <f t="shared" si="97"/>
        <v>0.80872701684720372</v>
      </c>
      <c r="DQ79" s="66">
        <f t="shared" si="98"/>
        <v>3.0024581431694233</v>
      </c>
      <c r="DR79" s="66">
        <f t="shared" si="99"/>
        <v>1.0342444082815772</v>
      </c>
      <c r="DS79" s="66">
        <f t="shared" si="100"/>
        <v>1397.0660084411156</v>
      </c>
      <c r="DT79" s="66">
        <f t="shared" si="101"/>
        <v>367.64870994978708</v>
      </c>
      <c r="DU79" s="66">
        <f t="shared" si="102"/>
        <v>0.21488859553838088</v>
      </c>
      <c r="DV79" s="66">
        <f t="shared" si="103"/>
        <v>0.80872701684720372</v>
      </c>
      <c r="DW79" s="66">
        <f t="shared" si="104"/>
        <v>3.0024581431694233</v>
      </c>
      <c r="DX79" s="66">
        <f t="shared" si="105"/>
        <v>1.0342444082815772</v>
      </c>
      <c r="DY79" s="66">
        <f t="shared" si="106"/>
        <v>1397.0660084411156</v>
      </c>
      <c r="DZ79" s="66">
        <f t="shared" si="107"/>
        <v>367.64870994978708</v>
      </c>
      <c r="EA79" s="66">
        <f t="shared" si="108"/>
        <v>0.21488859553838088</v>
      </c>
      <c r="EB79" s="66">
        <f t="shared" si="109"/>
        <v>0.80872701684720372</v>
      </c>
      <c r="EC79" s="66">
        <f t="shared" si="110"/>
        <v>3.0024581431694233</v>
      </c>
      <c r="ED79" s="66">
        <f t="shared" si="111"/>
        <v>1.0342444082815772</v>
      </c>
      <c r="EE79" s="66">
        <f t="shared" si="112"/>
        <v>1397.0660084411156</v>
      </c>
      <c r="EF79" s="66">
        <f t="shared" si="113"/>
        <v>367.64870994978708</v>
      </c>
      <c r="EG79" s="66">
        <f t="shared" si="114"/>
        <v>0.21488859553838088</v>
      </c>
      <c r="EH79" s="66">
        <f t="shared" si="115"/>
        <v>0.80872701684720372</v>
      </c>
      <c r="EI79" s="66">
        <f t="shared" si="116"/>
        <v>3.0024581431694233</v>
      </c>
      <c r="EJ79" s="66">
        <f t="shared" si="117"/>
        <v>1.0342444082815772</v>
      </c>
      <c r="EK79" s="66">
        <f t="shared" si="118"/>
        <v>0.44610739082831785</v>
      </c>
      <c r="EL79" s="66">
        <f t="shared" si="119"/>
        <v>202.09767790961678</v>
      </c>
      <c r="EM79" s="60"/>
      <c r="EN79" s="60"/>
      <c r="EO79" s="60"/>
      <c r="EP79" s="60"/>
      <c r="EQ79" s="60"/>
      <c r="ER79" s="60"/>
      <c r="ES79" s="60"/>
      <c r="ET79" s="60"/>
      <c r="EU79" s="60"/>
      <c r="EV79" s="60"/>
      <c r="EW79" s="60"/>
      <c r="EX79" s="60"/>
      <c r="EY79" s="60"/>
      <c r="EZ79" s="60"/>
      <c r="FA79" s="60"/>
      <c r="FB79" s="60"/>
      <c r="FC79" s="60"/>
      <c r="FD79" s="60"/>
      <c r="FE79" s="60"/>
      <c r="FF79" s="60"/>
      <c r="FG79" s="60"/>
      <c r="FH79" s="60"/>
      <c r="FI79" s="60"/>
      <c r="FJ79" s="60"/>
      <c r="FK79" s="60"/>
      <c r="FL79" s="60"/>
      <c r="FM79" s="60"/>
      <c r="FN79" s="60"/>
      <c r="FO79" s="60"/>
      <c r="FP79" s="60"/>
      <c r="FQ79" s="60"/>
      <c r="FR79" s="60"/>
      <c r="FS79" s="60"/>
      <c r="FT79" s="60"/>
      <c r="FU79" s="60"/>
      <c r="FV79" s="60"/>
      <c r="FW79" s="60"/>
      <c r="FX79" s="60"/>
      <c r="FY79" s="60"/>
      <c r="FZ79" s="60"/>
      <c r="GA79" s="60"/>
      <c r="GB79" s="60"/>
      <c r="GC79" s="60"/>
      <c r="GD79" s="60"/>
      <c r="GE79" s="60"/>
      <c r="GF79" s="60"/>
      <c r="GG79" s="60"/>
      <c r="GH79" s="60"/>
      <c r="GI79" s="60"/>
      <c r="GJ79" s="60"/>
      <c r="GK79" s="60"/>
      <c r="GL79" s="60"/>
      <c r="GM79" s="60"/>
      <c r="GN79" s="60"/>
      <c r="GO79" s="60"/>
      <c r="GP79" s="60"/>
      <c r="GQ79" s="60"/>
      <c r="GR79" s="60"/>
      <c r="GS79" s="60"/>
      <c r="GT79" s="60"/>
      <c r="GU79" s="60"/>
      <c r="GV79" s="60"/>
      <c r="GW79" s="60"/>
      <c r="GX79" s="60"/>
      <c r="GY79" s="60"/>
      <c r="GZ79" s="60"/>
      <c r="HA79" s="60"/>
      <c r="HB79" s="60"/>
      <c r="HC79" s="60"/>
      <c r="HD79" s="60"/>
      <c r="HE79" s="60"/>
      <c r="HF79" s="60"/>
      <c r="HG79" s="60"/>
    </row>
    <row r="80" spans="1:215" x14ac:dyDescent="0.25">
      <c r="A80" s="59"/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4">
        <v>0.12</v>
      </c>
      <c r="P80" s="66">
        <f t="shared" si="120"/>
        <v>379.31440290094713</v>
      </c>
      <c r="Q80" s="66">
        <f t="shared" si="127"/>
        <v>0.21784969744661778</v>
      </c>
      <c r="R80" s="66">
        <f t="shared" si="128"/>
        <v>0.84184365586404108</v>
      </c>
      <c r="S80" s="66">
        <f t="shared" si="2"/>
        <v>2.7886537687688788</v>
      </c>
      <c r="T80" s="66">
        <f t="shared" si="3"/>
        <v>1.0390115721549598</v>
      </c>
      <c r="U80" s="66">
        <f t="shared" si="121"/>
        <v>1384.5163957196994</v>
      </c>
      <c r="V80" s="66">
        <f t="shared" si="122"/>
        <v>367.39685571462411</v>
      </c>
      <c r="W80" s="66">
        <f t="shared" si="123"/>
        <v>0.2148230543147942</v>
      </c>
      <c r="X80" s="66">
        <f t="shared" si="124"/>
        <v>0.80800389622927504</v>
      </c>
      <c r="Y80" s="66">
        <f t="shared" si="4"/>
        <v>2.8810792118761714</v>
      </c>
      <c r="Z80" s="66">
        <f t="shared" si="5"/>
        <v>1.0399178204207946</v>
      </c>
      <c r="AA80" s="66">
        <f t="shared" si="125"/>
        <v>1373.0288834700902</v>
      </c>
      <c r="AB80" s="66">
        <f t="shared" si="126"/>
        <v>367.16465242555898</v>
      </c>
      <c r="AC80" s="66">
        <f t="shared" si="6"/>
        <v>0.21476256503091262</v>
      </c>
      <c r="AD80" s="66">
        <f t="shared" si="7"/>
        <v>0.80733689220117832</v>
      </c>
      <c r="AE80" s="66">
        <f t="shared" si="8"/>
        <v>2.8829426828459148</v>
      </c>
      <c r="AF80" s="66">
        <f t="shared" si="9"/>
        <v>1.0399357592615268</v>
      </c>
      <c r="AG80" s="66">
        <f t="shared" si="10"/>
        <v>1372.8020553920978</v>
      </c>
      <c r="AH80" s="66">
        <f t="shared" si="11"/>
        <v>367.16005124070819</v>
      </c>
      <c r="AI80" s="66">
        <f t="shared" si="12"/>
        <v>0.21476136581494015</v>
      </c>
      <c r="AJ80" s="66">
        <f t="shared" si="13"/>
        <v>0.80732367234020475</v>
      </c>
      <c r="AK80" s="66">
        <f t="shared" si="14"/>
        <v>2.8829796330234543</v>
      </c>
      <c r="AL80" s="66">
        <f t="shared" si="15"/>
        <v>1.0399361148368755</v>
      </c>
      <c r="AM80" s="66">
        <f t="shared" si="16"/>
        <v>1372.7975595773132</v>
      </c>
      <c r="AN80" s="66">
        <f t="shared" si="17"/>
        <v>367.15996003718686</v>
      </c>
      <c r="AO80" s="66">
        <f t="shared" si="18"/>
        <v>0.21476134204414865</v>
      </c>
      <c r="AP80" s="66">
        <f t="shared" si="19"/>
        <v>0.80732341029830623</v>
      </c>
      <c r="AQ80" s="66">
        <f t="shared" si="20"/>
        <v>2.8829803654502992</v>
      </c>
      <c r="AR80" s="66">
        <f t="shared" si="21"/>
        <v>1.0399361218850438</v>
      </c>
      <c r="AS80" s="66">
        <f t="shared" si="22"/>
        <v>1372.7974704619635</v>
      </c>
      <c r="AT80" s="66">
        <f t="shared" si="23"/>
        <v>367.15995822936219</v>
      </c>
      <c r="AU80" s="66">
        <f t="shared" si="24"/>
        <v>0.21476134157296692</v>
      </c>
      <c r="AV80" s="66">
        <f t="shared" si="25"/>
        <v>0.80732340510414446</v>
      </c>
      <c r="AW80" s="66">
        <f t="shared" si="26"/>
        <v>2.8829803799683744</v>
      </c>
      <c r="AX80" s="66">
        <f t="shared" si="27"/>
        <v>1.0399361220247516</v>
      </c>
      <c r="AY80" s="66">
        <f t="shared" si="28"/>
        <v>1372.7974686955286</v>
      </c>
      <c r="AZ80" s="66">
        <f t="shared" si="29"/>
        <v>367.1599581935277</v>
      </c>
      <c r="BA80" s="66">
        <f t="shared" si="30"/>
        <v>0.21476134156362722</v>
      </c>
      <c r="BB80" s="66">
        <f t="shared" si="31"/>
        <v>0.80732340500118627</v>
      </c>
      <c r="BC80" s="66">
        <f t="shared" si="32"/>
        <v>2.8829803802561513</v>
      </c>
      <c r="BD80" s="66">
        <f t="shared" si="33"/>
        <v>1.0399361220275209</v>
      </c>
      <c r="BE80" s="66">
        <f t="shared" si="34"/>
        <v>1372.7974686605155</v>
      </c>
      <c r="BF80" s="66">
        <f t="shared" si="35"/>
        <v>367.15995819281744</v>
      </c>
      <c r="BG80" s="66">
        <f t="shared" si="36"/>
        <v>0.21476134156344209</v>
      </c>
      <c r="BH80" s="66">
        <f t="shared" si="37"/>
        <v>0.80732340499914568</v>
      </c>
      <c r="BI80" s="66">
        <f t="shared" si="38"/>
        <v>2.8829803802618548</v>
      </c>
      <c r="BJ80" s="66">
        <f t="shared" si="39"/>
        <v>1.0399361220275758</v>
      </c>
      <c r="BK80" s="66">
        <f t="shared" si="40"/>
        <v>1372.7974686598202</v>
      </c>
      <c r="BL80" s="66">
        <f t="shared" si="41"/>
        <v>367.15995819280329</v>
      </c>
      <c r="BM80" s="66">
        <f t="shared" si="42"/>
        <v>0.2147613415634384</v>
      </c>
      <c r="BN80" s="66">
        <f t="shared" si="43"/>
        <v>0.80732340499910504</v>
      </c>
      <c r="BO80" s="66">
        <f t="shared" si="44"/>
        <v>2.8829803802619671</v>
      </c>
      <c r="BP80" s="66">
        <f t="shared" si="45"/>
        <v>1.0399361220275769</v>
      </c>
      <c r="BQ80" s="66">
        <f t="shared" si="46"/>
        <v>1372.797468659807</v>
      </c>
      <c r="BR80" s="66">
        <f t="shared" si="47"/>
        <v>367.15995819280306</v>
      </c>
      <c r="BS80" s="66">
        <f t="shared" si="48"/>
        <v>0.21476134156343837</v>
      </c>
      <c r="BT80" s="66">
        <f t="shared" si="49"/>
        <v>0.80732340499910438</v>
      </c>
      <c r="BU80" s="66">
        <f t="shared" si="50"/>
        <v>2.8829803802619693</v>
      </c>
      <c r="BV80" s="66">
        <f t="shared" si="51"/>
        <v>1.0399361220275769</v>
      </c>
      <c r="BW80" s="66">
        <f t="shared" si="52"/>
        <v>1372.7974686598063</v>
      </c>
      <c r="BX80" s="66">
        <f t="shared" si="53"/>
        <v>367.15995819280306</v>
      </c>
      <c r="BY80" s="66">
        <f t="shared" si="54"/>
        <v>0.21476134156343837</v>
      </c>
      <c r="BZ80" s="66">
        <f t="shared" si="55"/>
        <v>0.80732340499910438</v>
      </c>
      <c r="CA80" s="66">
        <f t="shared" si="56"/>
        <v>2.8829803802619693</v>
      </c>
      <c r="CB80" s="66">
        <f t="shared" si="57"/>
        <v>1.0399361220275769</v>
      </c>
      <c r="CC80" s="66">
        <f t="shared" si="58"/>
        <v>1372.7974686598063</v>
      </c>
      <c r="CD80" s="66">
        <f t="shared" si="59"/>
        <v>367.15995819280306</v>
      </c>
      <c r="CE80" s="66">
        <f t="shared" si="60"/>
        <v>0.21476134156343837</v>
      </c>
      <c r="CF80" s="66">
        <f t="shared" si="61"/>
        <v>0.80732340499910438</v>
      </c>
      <c r="CG80" s="66">
        <f t="shared" si="62"/>
        <v>2.8829803802619693</v>
      </c>
      <c r="CH80" s="66">
        <f t="shared" si="63"/>
        <v>1.0399361220275769</v>
      </c>
      <c r="CI80" s="66">
        <f t="shared" si="64"/>
        <v>1372.7974686598063</v>
      </c>
      <c r="CJ80" s="66">
        <f t="shared" si="65"/>
        <v>367.15995819280306</v>
      </c>
      <c r="CK80" s="66">
        <f t="shared" si="66"/>
        <v>0.21476134156343837</v>
      </c>
      <c r="CL80" s="66">
        <f t="shared" si="67"/>
        <v>0.80732340499910438</v>
      </c>
      <c r="CM80" s="66">
        <f t="shared" si="68"/>
        <v>2.8829803802619693</v>
      </c>
      <c r="CN80" s="66">
        <f t="shared" si="69"/>
        <v>1.0399361220275769</v>
      </c>
      <c r="CO80" s="66">
        <f t="shared" si="70"/>
        <v>1372.7974686598063</v>
      </c>
      <c r="CP80" s="66">
        <f t="shared" si="71"/>
        <v>367.15995819280306</v>
      </c>
      <c r="CQ80" s="66">
        <f t="shared" si="72"/>
        <v>0.21476134156343837</v>
      </c>
      <c r="CR80" s="66">
        <f t="shared" si="73"/>
        <v>0.80732340499910438</v>
      </c>
      <c r="CS80" s="66">
        <f t="shared" si="74"/>
        <v>2.8829803802619693</v>
      </c>
      <c r="CT80" s="66">
        <f t="shared" si="75"/>
        <v>1.0399361220275769</v>
      </c>
      <c r="CU80" s="66">
        <f t="shared" si="76"/>
        <v>1372.7974686598063</v>
      </c>
      <c r="CV80" s="66">
        <f t="shared" si="77"/>
        <v>367.15995819280306</v>
      </c>
      <c r="CW80" s="66">
        <f t="shared" si="78"/>
        <v>0.21476134156343837</v>
      </c>
      <c r="CX80" s="66">
        <f t="shared" si="79"/>
        <v>0.80732340499910438</v>
      </c>
      <c r="CY80" s="66">
        <f t="shared" si="80"/>
        <v>2.8829803802619693</v>
      </c>
      <c r="CZ80" s="66">
        <f t="shared" si="81"/>
        <v>1.0399361220275769</v>
      </c>
      <c r="DA80" s="66">
        <f t="shared" si="82"/>
        <v>1372.7974686598063</v>
      </c>
      <c r="DB80" s="66">
        <f t="shared" si="83"/>
        <v>367.15995819280306</v>
      </c>
      <c r="DC80" s="66">
        <f t="shared" si="84"/>
        <v>0.21476134156343837</v>
      </c>
      <c r="DD80" s="66">
        <f t="shared" si="85"/>
        <v>0.80732340499910438</v>
      </c>
      <c r="DE80" s="66">
        <f t="shared" si="86"/>
        <v>2.8829803802619693</v>
      </c>
      <c r="DF80" s="66">
        <f t="shared" si="87"/>
        <v>1.0399361220275769</v>
      </c>
      <c r="DG80" s="66">
        <f t="shared" si="88"/>
        <v>1372.7974686598063</v>
      </c>
      <c r="DH80" s="66">
        <f t="shared" si="89"/>
        <v>367.15995819280306</v>
      </c>
      <c r="DI80" s="66">
        <f t="shared" si="90"/>
        <v>0.21476134156343837</v>
      </c>
      <c r="DJ80" s="66">
        <f t="shared" si="91"/>
        <v>0.80732340499910438</v>
      </c>
      <c r="DK80" s="66">
        <f t="shared" si="92"/>
        <v>2.8829803802619693</v>
      </c>
      <c r="DL80" s="66">
        <f t="shared" si="93"/>
        <v>1.0399361220275769</v>
      </c>
      <c r="DM80" s="66">
        <f t="shared" si="94"/>
        <v>1372.7974686598063</v>
      </c>
      <c r="DN80" s="66">
        <f t="shared" si="95"/>
        <v>367.15995819280306</v>
      </c>
      <c r="DO80" s="66">
        <f t="shared" si="96"/>
        <v>0.21476134156343837</v>
      </c>
      <c r="DP80" s="66">
        <f t="shared" si="97"/>
        <v>0.80732340499910438</v>
      </c>
      <c r="DQ80" s="66">
        <f t="shared" si="98"/>
        <v>2.8829803802619693</v>
      </c>
      <c r="DR80" s="66">
        <f t="shared" si="99"/>
        <v>1.0399361220275769</v>
      </c>
      <c r="DS80" s="66">
        <f t="shared" si="100"/>
        <v>1372.7974686598063</v>
      </c>
      <c r="DT80" s="66">
        <f t="shared" si="101"/>
        <v>367.15995819280306</v>
      </c>
      <c r="DU80" s="66">
        <f t="shared" si="102"/>
        <v>0.21476134156343837</v>
      </c>
      <c r="DV80" s="66">
        <f t="shared" si="103"/>
        <v>0.80732340499910438</v>
      </c>
      <c r="DW80" s="66">
        <f t="shared" si="104"/>
        <v>2.8829803802619693</v>
      </c>
      <c r="DX80" s="66">
        <f t="shared" si="105"/>
        <v>1.0399361220275769</v>
      </c>
      <c r="DY80" s="66">
        <f t="shared" si="106"/>
        <v>1372.7974686598063</v>
      </c>
      <c r="DZ80" s="66">
        <f t="shared" si="107"/>
        <v>367.15995819280306</v>
      </c>
      <c r="EA80" s="66">
        <f t="shared" si="108"/>
        <v>0.21476134156343837</v>
      </c>
      <c r="EB80" s="66">
        <f t="shared" si="109"/>
        <v>0.80732340499910438</v>
      </c>
      <c r="EC80" s="66">
        <f t="shared" si="110"/>
        <v>2.8829803802619693</v>
      </c>
      <c r="ED80" s="66">
        <f t="shared" si="111"/>
        <v>1.0399361220275769</v>
      </c>
      <c r="EE80" s="66">
        <f t="shared" si="112"/>
        <v>1372.7974686598063</v>
      </c>
      <c r="EF80" s="66">
        <f t="shared" si="113"/>
        <v>367.15995819280306</v>
      </c>
      <c r="EG80" s="66">
        <f t="shared" si="114"/>
        <v>0.21476134156343837</v>
      </c>
      <c r="EH80" s="66">
        <f t="shared" si="115"/>
        <v>0.80732340499910438</v>
      </c>
      <c r="EI80" s="66">
        <f t="shared" si="116"/>
        <v>2.8829803802619693</v>
      </c>
      <c r="EJ80" s="66">
        <f t="shared" si="117"/>
        <v>1.0399361220275769</v>
      </c>
      <c r="EK80" s="66">
        <f t="shared" si="118"/>
        <v>0.4591792433698898</v>
      </c>
      <c r="EL80" s="66">
        <f t="shared" si="119"/>
        <v>201.21792474704554</v>
      </c>
      <c r="EM80" s="60"/>
      <c r="EN80" s="60"/>
      <c r="EO80" s="60"/>
      <c r="EP80" s="60"/>
      <c r="EQ80" s="60"/>
      <c r="ER80" s="60"/>
      <c r="ES80" s="60"/>
      <c r="ET80" s="60"/>
      <c r="EU80" s="60"/>
      <c r="EV80" s="60"/>
      <c r="EW80" s="60"/>
      <c r="EX80" s="60"/>
      <c r="EY80" s="60"/>
      <c r="EZ80" s="60"/>
      <c r="FA80" s="60"/>
      <c r="FB80" s="60"/>
      <c r="FC80" s="60"/>
      <c r="FD80" s="60"/>
      <c r="FE80" s="60"/>
      <c r="FF80" s="60"/>
      <c r="FG80" s="60"/>
      <c r="FH80" s="60"/>
      <c r="FI80" s="60"/>
      <c r="FJ80" s="60"/>
      <c r="FK80" s="60"/>
      <c r="FL80" s="60"/>
      <c r="FM80" s="60"/>
      <c r="FN80" s="60"/>
      <c r="FO80" s="60"/>
      <c r="FP80" s="60"/>
      <c r="FQ80" s="60"/>
      <c r="FR80" s="60"/>
      <c r="FS80" s="60"/>
      <c r="FT80" s="60"/>
      <c r="FU80" s="60"/>
      <c r="FV80" s="60"/>
      <c r="FW80" s="60"/>
      <c r="FX80" s="60"/>
      <c r="FY80" s="60"/>
      <c r="FZ80" s="60"/>
      <c r="GA80" s="60"/>
      <c r="GB80" s="60"/>
      <c r="GC80" s="60"/>
      <c r="GD80" s="60"/>
      <c r="GE80" s="60"/>
      <c r="GF80" s="60"/>
      <c r="GG80" s="60"/>
      <c r="GH80" s="60"/>
      <c r="GI80" s="60"/>
      <c r="GJ80" s="60"/>
      <c r="GK80" s="60"/>
      <c r="GL80" s="60"/>
      <c r="GM80" s="60"/>
      <c r="GN80" s="60"/>
      <c r="GO80" s="60"/>
      <c r="GP80" s="60"/>
      <c r="GQ80" s="60"/>
      <c r="GR80" s="60"/>
      <c r="GS80" s="60"/>
      <c r="GT80" s="60"/>
      <c r="GU80" s="60"/>
      <c r="GV80" s="60"/>
      <c r="GW80" s="60"/>
      <c r="GX80" s="60"/>
      <c r="GY80" s="60"/>
      <c r="GZ80" s="60"/>
      <c r="HA80" s="60"/>
      <c r="HB80" s="60"/>
      <c r="HC80" s="60"/>
      <c r="HD80" s="60"/>
      <c r="HE80" s="60"/>
      <c r="HF80" s="60"/>
      <c r="HG80" s="60"/>
    </row>
    <row r="81" spans="1:215" x14ac:dyDescent="0.25">
      <c r="A81" s="59"/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4">
        <v>0.13</v>
      </c>
      <c r="P81" s="66">
        <f t="shared" si="120"/>
        <v>379.0888040904519</v>
      </c>
      <c r="Q81" s="66">
        <f t="shared" si="127"/>
        <v>0.21779378810488367</v>
      </c>
      <c r="R81" s="66">
        <f t="shared" si="128"/>
        <v>0.84121024315690951</v>
      </c>
      <c r="S81" s="66">
        <f t="shared" si="2"/>
        <v>2.6828228157455705</v>
      </c>
      <c r="T81" s="66">
        <f t="shared" si="3"/>
        <v>1.044876267024587</v>
      </c>
      <c r="U81" s="66">
        <f t="shared" si="121"/>
        <v>1363.256889680853</v>
      </c>
      <c r="V81" s="66">
        <f t="shared" si="122"/>
        <v>366.96585486981502</v>
      </c>
      <c r="W81" s="66">
        <f t="shared" si="123"/>
        <v>0.21471073072036373</v>
      </c>
      <c r="X81" s="66">
        <f t="shared" si="124"/>
        <v>0.80676561371695177</v>
      </c>
      <c r="Y81" s="66">
        <f t="shared" si="4"/>
        <v>2.7708719640968229</v>
      </c>
      <c r="Z81" s="66">
        <f t="shared" si="5"/>
        <v>1.04593962675292</v>
      </c>
      <c r="AA81" s="66">
        <f t="shared" si="125"/>
        <v>1351.5180823295475</v>
      </c>
      <c r="AB81" s="66">
        <f t="shared" si="126"/>
        <v>366.72547731002447</v>
      </c>
      <c r="AC81" s="66">
        <f t="shared" si="6"/>
        <v>0.21464799655580527</v>
      </c>
      <c r="AD81" s="66">
        <f t="shared" si="7"/>
        <v>0.80607456169167591</v>
      </c>
      <c r="AE81" s="66">
        <f t="shared" si="8"/>
        <v>2.7726791595685678</v>
      </c>
      <c r="AF81" s="66">
        <f t="shared" si="9"/>
        <v>1.0459610439135694</v>
      </c>
      <c r="AG81" s="66">
        <f t="shared" si="10"/>
        <v>1351.2822552778616</v>
      </c>
      <c r="AH81" s="66">
        <f t="shared" si="11"/>
        <v>366.72063053112788</v>
      </c>
      <c r="AI81" s="66">
        <f t="shared" si="12"/>
        <v>0.21464673097761691</v>
      </c>
      <c r="AJ81" s="66">
        <f t="shared" si="13"/>
        <v>0.80606062465334982</v>
      </c>
      <c r="AK81" s="66">
        <f t="shared" si="14"/>
        <v>2.7727156236332942</v>
      </c>
      <c r="AL81" s="66">
        <f t="shared" si="15"/>
        <v>1.0459614758879874</v>
      </c>
      <c r="AM81" s="66">
        <f t="shared" si="16"/>
        <v>1351.2774990471833</v>
      </c>
      <c r="AN81" s="66">
        <f t="shared" si="17"/>
        <v>366.72053277262353</v>
      </c>
      <c r="AO81" s="66">
        <f t="shared" si="18"/>
        <v>0.21464670545090536</v>
      </c>
      <c r="AP81" s="66">
        <f t="shared" si="19"/>
        <v>0.80606034354492606</v>
      </c>
      <c r="AQ81" s="66">
        <f t="shared" si="20"/>
        <v>2.7727163591160289</v>
      </c>
      <c r="AR81" s="66">
        <f t="shared" si="21"/>
        <v>1.0459614846008753</v>
      </c>
      <c r="AS81" s="66">
        <f t="shared" si="22"/>
        <v>1351.2774031145273</v>
      </c>
      <c r="AT81" s="66">
        <f t="shared" si="23"/>
        <v>366.7205308008422</v>
      </c>
      <c r="AU81" s="66">
        <f t="shared" si="24"/>
        <v>0.21464670493603349</v>
      </c>
      <c r="AV81" s="66">
        <f t="shared" si="25"/>
        <v>0.80606033787499076</v>
      </c>
      <c r="AW81" s="66">
        <f t="shared" si="26"/>
        <v>2.7727163739506619</v>
      </c>
      <c r="AX81" s="66">
        <f t="shared" si="27"/>
        <v>1.0459614847766137</v>
      </c>
      <c r="AY81" s="66">
        <f t="shared" si="28"/>
        <v>1351.2774011795718</v>
      </c>
      <c r="AZ81" s="66">
        <f t="shared" si="29"/>
        <v>366.72053076107153</v>
      </c>
      <c r="BA81" s="66">
        <f t="shared" si="30"/>
        <v>0.21464670492564858</v>
      </c>
      <c r="BB81" s="66">
        <f t="shared" si="31"/>
        <v>0.80606033776062858</v>
      </c>
      <c r="BC81" s="66">
        <f t="shared" si="32"/>
        <v>2.7727163742498764</v>
      </c>
      <c r="BD81" s="66">
        <f t="shared" si="33"/>
        <v>1.0459614847801582</v>
      </c>
      <c r="BE81" s="66">
        <f t="shared" si="34"/>
        <v>1351.2774011405447</v>
      </c>
      <c r="BF81" s="66">
        <f t="shared" si="35"/>
        <v>366.7205307602693</v>
      </c>
      <c r="BG81" s="66">
        <f t="shared" si="36"/>
        <v>0.21464670492543908</v>
      </c>
      <c r="BH81" s="66">
        <f t="shared" si="37"/>
        <v>0.80606033775832198</v>
      </c>
      <c r="BI81" s="66">
        <f t="shared" si="38"/>
        <v>2.772716374255912</v>
      </c>
      <c r="BJ81" s="66">
        <f t="shared" si="39"/>
        <v>1.0459614847802297</v>
      </c>
      <c r="BK81" s="66">
        <f t="shared" si="40"/>
        <v>1351.2774011397571</v>
      </c>
      <c r="BL81" s="66">
        <f t="shared" si="41"/>
        <v>366.7205307602531</v>
      </c>
      <c r="BM81" s="66">
        <f t="shared" si="42"/>
        <v>0.21464670492543486</v>
      </c>
      <c r="BN81" s="66">
        <f t="shared" si="43"/>
        <v>0.80606033775827512</v>
      </c>
      <c r="BO81" s="66">
        <f t="shared" si="44"/>
        <v>2.7727163742560337</v>
      </c>
      <c r="BP81" s="66">
        <f t="shared" si="45"/>
        <v>1.0459614847802312</v>
      </c>
      <c r="BQ81" s="66">
        <f t="shared" si="46"/>
        <v>1351.2774011397423</v>
      </c>
      <c r="BR81" s="66">
        <f t="shared" si="47"/>
        <v>366.72053076025281</v>
      </c>
      <c r="BS81" s="66">
        <f t="shared" si="48"/>
        <v>0.21464670492543481</v>
      </c>
      <c r="BT81" s="66">
        <f t="shared" si="49"/>
        <v>0.80606033775827446</v>
      </c>
      <c r="BU81" s="66">
        <f t="shared" si="50"/>
        <v>2.7727163742560346</v>
      </c>
      <c r="BV81" s="66">
        <f t="shared" si="51"/>
        <v>1.0459614847802312</v>
      </c>
      <c r="BW81" s="66">
        <f t="shared" si="52"/>
        <v>1351.2774011397419</v>
      </c>
      <c r="BX81" s="66">
        <f t="shared" si="53"/>
        <v>366.72053076025281</v>
      </c>
      <c r="BY81" s="66">
        <f t="shared" si="54"/>
        <v>0.21464670492543481</v>
      </c>
      <c r="BZ81" s="66">
        <f t="shared" si="55"/>
        <v>0.80606033775827446</v>
      </c>
      <c r="CA81" s="66">
        <f t="shared" si="56"/>
        <v>2.7727163742560346</v>
      </c>
      <c r="CB81" s="66">
        <f t="shared" si="57"/>
        <v>1.0459614847802312</v>
      </c>
      <c r="CC81" s="66">
        <f t="shared" si="58"/>
        <v>1351.2774011397419</v>
      </c>
      <c r="CD81" s="66">
        <f t="shared" si="59"/>
        <v>366.72053076025281</v>
      </c>
      <c r="CE81" s="66">
        <f t="shared" si="60"/>
        <v>0.21464670492543481</v>
      </c>
      <c r="CF81" s="66">
        <f t="shared" si="61"/>
        <v>0.80606033775827446</v>
      </c>
      <c r="CG81" s="66">
        <f t="shared" si="62"/>
        <v>2.7727163742560346</v>
      </c>
      <c r="CH81" s="66">
        <f t="shared" si="63"/>
        <v>1.0459614847802312</v>
      </c>
      <c r="CI81" s="66">
        <f t="shared" si="64"/>
        <v>1351.2774011397419</v>
      </c>
      <c r="CJ81" s="66">
        <f t="shared" si="65"/>
        <v>366.72053076025281</v>
      </c>
      <c r="CK81" s="66">
        <f t="shared" si="66"/>
        <v>0.21464670492543481</v>
      </c>
      <c r="CL81" s="66">
        <f t="shared" si="67"/>
        <v>0.80606033775827446</v>
      </c>
      <c r="CM81" s="66">
        <f t="shared" si="68"/>
        <v>2.7727163742560346</v>
      </c>
      <c r="CN81" s="66">
        <f t="shared" si="69"/>
        <v>1.0459614847802312</v>
      </c>
      <c r="CO81" s="66">
        <f t="shared" si="70"/>
        <v>1351.2774011397419</v>
      </c>
      <c r="CP81" s="66">
        <f t="shared" si="71"/>
        <v>366.72053076025281</v>
      </c>
      <c r="CQ81" s="66">
        <f t="shared" si="72"/>
        <v>0.21464670492543481</v>
      </c>
      <c r="CR81" s="66">
        <f t="shared" si="73"/>
        <v>0.80606033775827446</v>
      </c>
      <c r="CS81" s="66">
        <f t="shared" si="74"/>
        <v>2.7727163742560346</v>
      </c>
      <c r="CT81" s="66">
        <f t="shared" si="75"/>
        <v>1.0459614847802312</v>
      </c>
      <c r="CU81" s="66">
        <f t="shared" si="76"/>
        <v>1351.2774011397419</v>
      </c>
      <c r="CV81" s="66">
        <f t="shared" si="77"/>
        <v>366.72053076025281</v>
      </c>
      <c r="CW81" s="66">
        <f t="shared" si="78"/>
        <v>0.21464670492543481</v>
      </c>
      <c r="CX81" s="66">
        <f t="shared" si="79"/>
        <v>0.80606033775827446</v>
      </c>
      <c r="CY81" s="66">
        <f t="shared" si="80"/>
        <v>2.7727163742560346</v>
      </c>
      <c r="CZ81" s="66">
        <f t="shared" si="81"/>
        <v>1.0459614847802312</v>
      </c>
      <c r="DA81" s="66">
        <f t="shared" si="82"/>
        <v>1351.2774011397419</v>
      </c>
      <c r="DB81" s="66">
        <f t="shared" si="83"/>
        <v>366.72053076025281</v>
      </c>
      <c r="DC81" s="66">
        <f t="shared" si="84"/>
        <v>0.21464670492543481</v>
      </c>
      <c r="DD81" s="66">
        <f t="shared" si="85"/>
        <v>0.80606033775827446</v>
      </c>
      <c r="DE81" s="66">
        <f t="shared" si="86"/>
        <v>2.7727163742560346</v>
      </c>
      <c r="DF81" s="66">
        <f t="shared" si="87"/>
        <v>1.0459614847802312</v>
      </c>
      <c r="DG81" s="66">
        <f t="shared" si="88"/>
        <v>1351.2774011397419</v>
      </c>
      <c r="DH81" s="66">
        <f t="shared" si="89"/>
        <v>366.72053076025281</v>
      </c>
      <c r="DI81" s="66">
        <f t="shared" si="90"/>
        <v>0.21464670492543481</v>
      </c>
      <c r="DJ81" s="66">
        <f t="shared" si="91"/>
        <v>0.80606033775827446</v>
      </c>
      <c r="DK81" s="66">
        <f t="shared" si="92"/>
        <v>2.7727163742560346</v>
      </c>
      <c r="DL81" s="66">
        <f t="shared" si="93"/>
        <v>1.0459614847802312</v>
      </c>
      <c r="DM81" s="66">
        <f t="shared" si="94"/>
        <v>1351.2774011397419</v>
      </c>
      <c r="DN81" s="66">
        <f t="shared" si="95"/>
        <v>366.72053076025281</v>
      </c>
      <c r="DO81" s="66">
        <f t="shared" si="96"/>
        <v>0.21464670492543481</v>
      </c>
      <c r="DP81" s="66">
        <f t="shared" si="97"/>
        <v>0.80606033775827446</v>
      </c>
      <c r="DQ81" s="66">
        <f t="shared" si="98"/>
        <v>2.7727163742560346</v>
      </c>
      <c r="DR81" s="66">
        <f t="shared" si="99"/>
        <v>1.0459614847802312</v>
      </c>
      <c r="DS81" s="66">
        <f t="shared" si="100"/>
        <v>1351.2774011397419</v>
      </c>
      <c r="DT81" s="66">
        <f t="shared" si="101"/>
        <v>366.72053076025281</v>
      </c>
      <c r="DU81" s="66">
        <f t="shared" si="102"/>
        <v>0.21464670492543481</v>
      </c>
      <c r="DV81" s="66">
        <f t="shared" si="103"/>
        <v>0.80606033775827446</v>
      </c>
      <c r="DW81" s="66">
        <f t="shared" si="104"/>
        <v>2.7727163742560346</v>
      </c>
      <c r="DX81" s="66">
        <f t="shared" si="105"/>
        <v>1.0459614847802312</v>
      </c>
      <c r="DY81" s="66">
        <f t="shared" si="106"/>
        <v>1351.2774011397419</v>
      </c>
      <c r="DZ81" s="66">
        <f t="shared" si="107"/>
        <v>366.72053076025281</v>
      </c>
      <c r="EA81" s="66">
        <f t="shared" si="108"/>
        <v>0.21464670492543481</v>
      </c>
      <c r="EB81" s="66">
        <f t="shared" si="109"/>
        <v>0.80606033775827446</v>
      </c>
      <c r="EC81" s="66">
        <f t="shared" si="110"/>
        <v>2.7727163742560346</v>
      </c>
      <c r="ED81" s="66">
        <f t="shared" si="111"/>
        <v>1.0459614847802312</v>
      </c>
      <c r="EE81" s="66">
        <f t="shared" si="112"/>
        <v>1351.2774011397419</v>
      </c>
      <c r="EF81" s="66">
        <f t="shared" si="113"/>
        <v>366.72053076025281</v>
      </c>
      <c r="EG81" s="66">
        <f t="shared" si="114"/>
        <v>0.21464670492543481</v>
      </c>
      <c r="EH81" s="66">
        <f t="shared" si="115"/>
        <v>0.80606033775827446</v>
      </c>
      <c r="EI81" s="66">
        <f t="shared" si="116"/>
        <v>2.7727163742560346</v>
      </c>
      <c r="EJ81" s="66">
        <f t="shared" si="117"/>
        <v>1.0459614847802312</v>
      </c>
      <c r="EK81" s="66">
        <f t="shared" si="118"/>
        <v>0.47091894086907843</v>
      </c>
      <c r="EL81" s="66">
        <f t="shared" si="119"/>
        <v>200.42695536845511</v>
      </c>
      <c r="EM81" s="60"/>
      <c r="EN81" s="60"/>
      <c r="EO81" s="60"/>
      <c r="EP81" s="60"/>
      <c r="EQ81" s="60"/>
      <c r="ER81" s="60"/>
      <c r="ES81" s="60"/>
      <c r="ET81" s="60"/>
      <c r="EU81" s="60"/>
      <c r="EV81" s="60"/>
      <c r="EW81" s="60"/>
      <c r="EX81" s="60"/>
      <c r="EY81" s="60"/>
      <c r="EZ81" s="60"/>
      <c r="FA81" s="60"/>
      <c r="FB81" s="60"/>
      <c r="FC81" s="60"/>
      <c r="FD81" s="60"/>
      <c r="FE81" s="60"/>
      <c r="FF81" s="60"/>
      <c r="FG81" s="60"/>
      <c r="FH81" s="60"/>
      <c r="FI81" s="60"/>
      <c r="FJ81" s="60"/>
      <c r="FK81" s="60"/>
      <c r="FL81" s="60"/>
      <c r="FM81" s="60"/>
      <c r="FN81" s="60"/>
      <c r="FO81" s="60"/>
      <c r="FP81" s="60"/>
      <c r="FQ81" s="60"/>
      <c r="FR81" s="60"/>
      <c r="FS81" s="60"/>
      <c r="FT81" s="60"/>
      <c r="FU81" s="60"/>
      <c r="FV81" s="60"/>
      <c r="FW81" s="60"/>
      <c r="FX81" s="60"/>
      <c r="FY81" s="60"/>
      <c r="FZ81" s="60"/>
      <c r="GA81" s="60"/>
      <c r="GB81" s="60"/>
      <c r="GC81" s="60"/>
      <c r="GD81" s="60"/>
      <c r="GE81" s="60"/>
      <c r="GF81" s="60"/>
      <c r="GG81" s="60"/>
      <c r="GH81" s="60"/>
      <c r="GI81" s="60"/>
      <c r="GJ81" s="60"/>
      <c r="GK81" s="60"/>
      <c r="GL81" s="60"/>
      <c r="GM81" s="60"/>
      <c r="GN81" s="60"/>
      <c r="GO81" s="60"/>
      <c r="GP81" s="60"/>
      <c r="GQ81" s="60"/>
      <c r="GR81" s="60"/>
      <c r="GS81" s="60"/>
      <c r="GT81" s="60"/>
      <c r="GU81" s="60"/>
      <c r="GV81" s="60"/>
      <c r="GW81" s="60"/>
      <c r="GX81" s="60"/>
      <c r="GY81" s="60"/>
      <c r="GZ81" s="60"/>
      <c r="HA81" s="60"/>
      <c r="HB81" s="60"/>
      <c r="HC81" s="60"/>
      <c r="HD81" s="60"/>
      <c r="HE81" s="60"/>
      <c r="HF81" s="60"/>
      <c r="HG81" s="60"/>
    </row>
    <row r="82" spans="1:215" x14ac:dyDescent="0.25">
      <c r="A82" s="59"/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4">
        <v>0.14000000000000001</v>
      </c>
      <c r="P82" s="66">
        <f t="shared" si="120"/>
        <v>378.86320527995662</v>
      </c>
      <c r="Q82" s="66">
        <f t="shared" si="127"/>
        <v>0.21773782655363885</v>
      </c>
      <c r="R82" s="66">
        <f t="shared" si="128"/>
        <v>0.8405765535412828</v>
      </c>
      <c r="S82" s="66">
        <f t="shared" si="2"/>
        <v>2.5852359523621073</v>
      </c>
      <c r="T82" s="66">
        <f t="shared" si="3"/>
        <v>1.0510511640017905</v>
      </c>
      <c r="U82" s="66">
        <f t="shared" si="121"/>
        <v>1344.2005804275818</v>
      </c>
      <c r="V82" s="66">
        <f t="shared" si="122"/>
        <v>366.57475832927577</v>
      </c>
      <c r="W82" s="66">
        <f t="shared" si="123"/>
        <v>0.21460862904469449</v>
      </c>
      <c r="X82" s="66">
        <f t="shared" si="124"/>
        <v>0.80564110572994752</v>
      </c>
      <c r="Y82" s="66">
        <f t="shared" si="4"/>
        <v>2.6689744816271488</v>
      </c>
      <c r="Z82" s="66">
        <f t="shared" si="5"/>
        <v>1.0522816320426847</v>
      </c>
      <c r="AA82" s="66">
        <f t="shared" si="125"/>
        <v>1332.3028993123933</v>
      </c>
      <c r="AB82" s="66">
        <f t="shared" si="126"/>
        <v>366.32824244718273</v>
      </c>
      <c r="AC82" s="66">
        <f t="shared" si="6"/>
        <v>0.21454418533233213</v>
      </c>
      <c r="AD82" s="66">
        <f t="shared" si="7"/>
        <v>0.80493187983863301</v>
      </c>
      <c r="AE82" s="66">
        <f t="shared" si="8"/>
        <v>2.670713773505669</v>
      </c>
      <c r="AF82" s="66">
        <f t="shared" si="9"/>
        <v>1.0523067007393232</v>
      </c>
      <c r="AG82" s="66">
        <f t="shared" si="10"/>
        <v>1332.0611455278838</v>
      </c>
      <c r="AH82" s="66">
        <f t="shared" si="11"/>
        <v>366.32321449805261</v>
      </c>
      <c r="AI82" s="66">
        <f t="shared" si="12"/>
        <v>0.21454287023442048</v>
      </c>
      <c r="AJ82" s="66">
        <f t="shared" si="13"/>
        <v>0.8049174110055608</v>
      </c>
      <c r="AK82" s="66">
        <f t="shared" si="14"/>
        <v>2.6707492732119236</v>
      </c>
      <c r="AL82" s="66">
        <f t="shared" si="15"/>
        <v>1.0523072122025001</v>
      </c>
      <c r="AM82" s="66">
        <f t="shared" si="16"/>
        <v>1332.0562134720458</v>
      </c>
      <c r="AN82" s="66">
        <f t="shared" si="17"/>
        <v>366.32311191421877</v>
      </c>
      <c r="AO82" s="66">
        <f t="shared" si="18"/>
        <v>0.21454284340255528</v>
      </c>
      <c r="AP82" s="66">
        <f t="shared" si="19"/>
        <v>0.80491711580059655</v>
      </c>
      <c r="AQ82" s="66">
        <f t="shared" si="20"/>
        <v>2.6707499975128801</v>
      </c>
      <c r="AR82" s="66">
        <f t="shared" si="21"/>
        <v>1.0523072226378067</v>
      </c>
      <c r="AS82" s="66">
        <f t="shared" si="22"/>
        <v>1332.0561128441823</v>
      </c>
      <c r="AT82" s="66">
        <f t="shared" si="23"/>
        <v>366.32310982121567</v>
      </c>
      <c r="AU82" s="66">
        <f t="shared" si="24"/>
        <v>0.2145428428551085</v>
      </c>
      <c r="AV82" s="66">
        <f t="shared" si="25"/>
        <v>0.80491710977757192</v>
      </c>
      <c r="AW82" s="66">
        <f t="shared" si="26"/>
        <v>2.670750012290692</v>
      </c>
      <c r="AX82" s="66">
        <f t="shared" si="27"/>
        <v>1.0523072228507167</v>
      </c>
      <c r="AY82" s="66">
        <f t="shared" si="28"/>
        <v>1332.0561107910864</v>
      </c>
      <c r="AZ82" s="66">
        <f t="shared" si="29"/>
        <v>366.32310977851245</v>
      </c>
      <c r="BA82" s="66">
        <f t="shared" si="30"/>
        <v>0.21454284284393904</v>
      </c>
      <c r="BB82" s="66">
        <f t="shared" si="31"/>
        <v>0.8049171096546851</v>
      </c>
      <c r="BC82" s="66">
        <f t="shared" si="32"/>
        <v>2.670750012592201</v>
      </c>
      <c r="BD82" s="66">
        <f t="shared" si="33"/>
        <v>1.0523072228550607</v>
      </c>
      <c r="BE82" s="66">
        <f t="shared" si="34"/>
        <v>1332.0561107491965</v>
      </c>
      <c r="BF82" s="66">
        <f t="shared" si="35"/>
        <v>366.32310977764115</v>
      </c>
      <c r="BG82" s="66">
        <f t="shared" si="36"/>
        <v>0.21454284284371111</v>
      </c>
      <c r="BH82" s="66">
        <f t="shared" si="37"/>
        <v>0.80491710965217778</v>
      </c>
      <c r="BI82" s="66">
        <f t="shared" si="38"/>
        <v>2.6707500125983539</v>
      </c>
      <c r="BJ82" s="66">
        <f t="shared" si="39"/>
        <v>1.0523072228551493</v>
      </c>
      <c r="BK82" s="66">
        <f t="shared" si="40"/>
        <v>1332.0561107483427</v>
      </c>
      <c r="BL82" s="66">
        <f t="shared" si="41"/>
        <v>366.32310977762342</v>
      </c>
      <c r="BM82" s="66">
        <f t="shared" si="42"/>
        <v>0.2145428428437065</v>
      </c>
      <c r="BN82" s="66">
        <f t="shared" si="43"/>
        <v>0.80491710965212671</v>
      </c>
      <c r="BO82" s="66">
        <f t="shared" si="44"/>
        <v>2.6707500125984782</v>
      </c>
      <c r="BP82" s="66">
        <f t="shared" si="45"/>
        <v>1.0523072228551511</v>
      </c>
      <c r="BQ82" s="66">
        <f t="shared" si="46"/>
        <v>1332.0561107483252</v>
      </c>
      <c r="BR82" s="66">
        <f t="shared" si="47"/>
        <v>366.32310977762302</v>
      </c>
      <c r="BS82" s="66">
        <f t="shared" si="48"/>
        <v>0.21454284284370639</v>
      </c>
      <c r="BT82" s="66">
        <f t="shared" si="49"/>
        <v>0.80491710965212571</v>
      </c>
      <c r="BU82" s="66">
        <f t="shared" si="50"/>
        <v>2.6707500125984813</v>
      </c>
      <c r="BV82" s="66">
        <f t="shared" si="51"/>
        <v>1.0523072228551511</v>
      </c>
      <c r="BW82" s="66">
        <f t="shared" si="52"/>
        <v>1332.0561107483243</v>
      </c>
      <c r="BX82" s="66">
        <f t="shared" si="53"/>
        <v>366.32310977762302</v>
      </c>
      <c r="BY82" s="66">
        <f t="shared" si="54"/>
        <v>0.21454284284370639</v>
      </c>
      <c r="BZ82" s="66">
        <f t="shared" si="55"/>
        <v>0.80491710965212571</v>
      </c>
      <c r="CA82" s="66">
        <f t="shared" si="56"/>
        <v>2.6707500125984813</v>
      </c>
      <c r="CB82" s="66">
        <f t="shared" si="57"/>
        <v>1.0523072228551511</v>
      </c>
      <c r="CC82" s="66">
        <f t="shared" si="58"/>
        <v>1332.0561107483243</v>
      </c>
      <c r="CD82" s="66">
        <f t="shared" si="59"/>
        <v>366.32310977762302</v>
      </c>
      <c r="CE82" s="66">
        <f t="shared" si="60"/>
        <v>0.21454284284370639</v>
      </c>
      <c r="CF82" s="66">
        <f t="shared" si="61"/>
        <v>0.80491710965212571</v>
      </c>
      <c r="CG82" s="66">
        <f t="shared" si="62"/>
        <v>2.6707500125984813</v>
      </c>
      <c r="CH82" s="66">
        <f t="shared" si="63"/>
        <v>1.0523072228551511</v>
      </c>
      <c r="CI82" s="66">
        <f t="shared" si="64"/>
        <v>1332.0561107483243</v>
      </c>
      <c r="CJ82" s="66">
        <f t="shared" si="65"/>
        <v>366.32310977762302</v>
      </c>
      <c r="CK82" s="66">
        <f t="shared" si="66"/>
        <v>0.21454284284370639</v>
      </c>
      <c r="CL82" s="66">
        <f t="shared" si="67"/>
        <v>0.80491710965212571</v>
      </c>
      <c r="CM82" s="66">
        <f t="shared" si="68"/>
        <v>2.6707500125984813</v>
      </c>
      <c r="CN82" s="66">
        <f t="shared" si="69"/>
        <v>1.0523072228551511</v>
      </c>
      <c r="CO82" s="66">
        <f t="shared" si="70"/>
        <v>1332.0561107483243</v>
      </c>
      <c r="CP82" s="66">
        <f t="shared" si="71"/>
        <v>366.32310977762302</v>
      </c>
      <c r="CQ82" s="66">
        <f t="shared" si="72"/>
        <v>0.21454284284370639</v>
      </c>
      <c r="CR82" s="66">
        <f t="shared" si="73"/>
        <v>0.80491710965212571</v>
      </c>
      <c r="CS82" s="66">
        <f t="shared" si="74"/>
        <v>2.6707500125984813</v>
      </c>
      <c r="CT82" s="66">
        <f t="shared" si="75"/>
        <v>1.0523072228551511</v>
      </c>
      <c r="CU82" s="66">
        <f t="shared" si="76"/>
        <v>1332.0561107483243</v>
      </c>
      <c r="CV82" s="66">
        <f t="shared" si="77"/>
        <v>366.32310977762302</v>
      </c>
      <c r="CW82" s="66">
        <f t="shared" si="78"/>
        <v>0.21454284284370639</v>
      </c>
      <c r="CX82" s="66">
        <f t="shared" si="79"/>
        <v>0.80491710965212571</v>
      </c>
      <c r="CY82" s="66">
        <f t="shared" si="80"/>
        <v>2.6707500125984813</v>
      </c>
      <c r="CZ82" s="66">
        <f t="shared" si="81"/>
        <v>1.0523072228551511</v>
      </c>
      <c r="DA82" s="66">
        <f t="shared" si="82"/>
        <v>1332.0561107483243</v>
      </c>
      <c r="DB82" s="66">
        <f t="shared" si="83"/>
        <v>366.32310977762302</v>
      </c>
      <c r="DC82" s="66">
        <f t="shared" si="84"/>
        <v>0.21454284284370639</v>
      </c>
      <c r="DD82" s="66">
        <f t="shared" si="85"/>
        <v>0.80491710965212571</v>
      </c>
      <c r="DE82" s="66">
        <f t="shared" si="86"/>
        <v>2.6707500125984813</v>
      </c>
      <c r="DF82" s="66">
        <f t="shared" si="87"/>
        <v>1.0523072228551511</v>
      </c>
      <c r="DG82" s="66">
        <f t="shared" si="88"/>
        <v>1332.0561107483243</v>
      </c>
      <c r="DH82" s="66">
        <f t="shared" si="89"/>
        <v>366.32310977762302</v>
      </c>
      <c r="DI82" s="66">
        <f t="shared" si="90"/>
        <v>0.21454284284370639</v>
      </c>
      <c r="DJ82" s="66">
        <f t="shared" si="91"/>
        <v>0.80491710965212571</v>
      </c>
      <c r="DK82" s="66">
        <f t="shared" si="92"/>
        <v>2.6707500125984813</v>
      </c>
      <c r="DL82" s="66">
        <f t="shared" si="93"/>
        <v>1.0523072228551511</v>
      </c>
      <c r="DM82" s="66">
        <f t="shared" si="94"/>
        <v>1332.0561107483243</v>
      </c>
      <c r="DN82" s="66">
        <f t="shared" si="95"/>
        <v>366.32310977762302</v>
      </c>
      <c r="DO82" s="66">
        <f t="shared" si="96"/>
        <v>0.21454284284370639</v>
      </c>
      <c r="DP82" s="66">
        <f t="shared" si="97"/>
        <v>0.80491710965212571</v>
      </c>
      <c r="DQ82" s="66">
        <f t="shared" si="98"/>
        <v>2.6707500125984813</v>
      </c>
      <c r="DR82" s="66">
        <f t="shared" si="99"/>
        <v>1.0523072228551511</v>
      </c>
      <c r="DS82" s="66">
        <f t="shared" si="100"/>
        <v>1332.0561107483243</v>
      </c>
      <c r="DT82" s="66">
        <f t="shared" si="101"/>
        <v>366.32310977762302</v>
      </c>
      <c r="DU82" s="66">
        <f t="shared" si="102"/>
        <v>0.21454284284370639</v>
      </c>
      <c r="DV82" s="66">
        <f t="shared" si="103"/>
        <v>0.80491710965212571</v>
      </c>
      <c r="DW82" s="66">
        <f t="shared" si="104"/>
        <v>2.6707500125984813</v>
      </c>
      <c r="DX82" s="66">
        <f t="shared" si="105"/>
        <v>1.0523072228551511</v>
      </c>
      <c r="DY82" s="66">
        <f t="shared" si="106"/>
        <v>1332.0561107483243</v>
      </c>
      <c r="DZ82" s="66">
        <f t="shared" si="107"/>
        <v>366.32310977762302</v>
      </c>
      <c r="EA82" s="66">
        <f t="shared" si="108"/>
        <v>0.21454284284370639</v>
      </c>
      <c r="EB82" s="66">
        <f t="shared" si="109"/>
        <v>0.80491710965212571</v>
      </c>
      <c r="EC82" s="66">
        <f t="shared" si="110"/>
        <v>2.6707500125984813</v>
      </c>
      <c r="ED82" s="66">
        <f t="shared" si="111"/>
        <v>1.0523072228551511</v>
      </c>
      <c r="EE82" s="66">
        <f t="shared" si="112"/>
        <v>1332.0561107483243</v>
      </c>
      <c r="EF82" s="66">
        <f t="shared" si="113"/>
        <v>366.32310977762302</v>
      </c>
      <c r="EG82" s="66">
        <f t="shared" si="114"/>
        <v>0.21454284284370639</v>
      </c>
      <c r="EH82" s="66">
        <f t="shared" si="115"/>
        <v>0.80491710965212571</v>
      </c>
      <c r="EI82" s="66">
        <f t="shared" si="116"/>
        <v>2.6707500125984813</v>
      </c>
      <c r="EJ82" s="66">
        <f t="shared" si="117"/>
        <v>1.0523072228551511</v>
      </c>
      <c r="EK82" s="66">
        <f t="shared" si="118"/>
        <v>0.48154473568762679</v>
      </c>
      <c r="EL82" s="66">
        <f t="shared" si="119"/>
        <v>199.71159759972147</v>
      </c>
      <c r="EM82" s="60"/>
      <c r="EN82" s="60"/>
      <c r="EO82" s="60"/>
      <c r="EP82" s="60"/>
      <c r="EQ82" s="60"/>
      <c r="ER82" s="60"/>
      <c r="ES82" s="60"/>
      <c r="ET82" s="60"/>
      <c r="EU82" s="60"/>
      <c r="EV82" s="60"/>
      <c r="EW82" s="60"/>
      <c r="EX82" s="60"/>
      <c r="EY82" s="60"/>
      <c r="EZ82" s="60"/>
      <c r="FA82" s="60"/>
      <c r="FB82" s="60"/>
      <c r="FC82" s="60"/>
      <c r="FD82" s="60"/>
      <c r="FE82" s="60"/>
      <c r="FF82" s="60"/>
      <c r="FG82" s="60"/>
      <c r="FH82" s="60"/>
      <c r="FI82" s="60"/>
      <c r="FJ82" s="60"/>
      <c r="FK82" s="60"/>
      <c r="FL82" s="60"/>
      <c r="FM82" s="60"/>
      <c r="FN82" s="60"/>
      <c r="FO82" s="60"/>
      <c r="FP82" s="60"/>
      <c r="FQ82" s="60"/>
      <c r="FR82" s="60"/>
      <c r="FS82" s="60"/>
      <c r="FT82" s="60"/>
      <c r="FU82" s="60"/>
      <c r="FV82" s="60"/>
      <c r="FW82" s="60"/>
      <c r="FX82" s="60"/>
      <c r="FY82" s="60"/>
      <c r="FZ82" s="60"/>
      <c r="GA82" s="60"/>
      <c r="GB82" s="60"/>
      <c r="GC82" s="60"/>
      <c r="GD82" s="60"/>
      <c r="GE82" s="60"/>
      <c r="GF82" s="60"/>
      <c r="GG82" s="60"/>
      <c r="GH82" s="60"/>
      <c r="GI82" s="60"/>
      <c r="GJ82" s="60"/>
      <c r="GK82" s="60"/>
      <c r="GL82" s="60"/>
      <c r="GM82" s="60"/>
      <c r="GN82" s="60"/>
      <c r="GO82" s="60"/>
      <c r="GP82" s="60"/>
      <c r="GQ82" s="60"/>
      <c r="GR82" s="60"/>
      <c r="GS82" s="60"/>
      <c r="GT82" s="60"/>
      <c r="GU82" s="60"/>
      <c r="GV82" s="60"/>
      <c r="GW82" s="60"/>
      <c r="GX82" s="60"/>
      <c r="GY82" s="60"/>
      <c r="GZ82" s="60"/>
      <c r="HA82" s="60"/>
      <c r="HB82" s="60"/>
      <c r="HC82" s="60"/>
      <c r="HD82" s="60"/>
      <c r="HE82" s="60"/>
      <c r="HF82" s="60"/>
      <c r="HG82" s="60"/>
    </row>
    <row r="83" spans="1:215" x14ac:dyDescent="0.25">
      <c r="A83" s="59"/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4">
        <v>0.15</v>
      </c>
      <c r="P83" s="66">
        <f t="shared" si="120"/>
        <v>378.63760646946133</v>
      </c>
      <c r="Q83" s="66">
        <f t="shared" si="127"/>
        <v>0.21768181272156781</v>
      </c>
      <c r="R83" s="66">
        <f t="shared" si="128"/>
        <v>0.83994258701559166</v>
      </c>
      <c r="S83" s="66">
        <f t="shared" si="2"/>
        <v>2.4950306797266686</v>
      </c>
      <c r="T83" s="66">
        <f t="shared" si="3"/>
        <v>1.0575250485075312</v>
      </c>
      <c r="U83" s="66">
        <f t="shared" si="121"/>
        <v>1327.0043479189287</v>
      </c>
      <c r="V83" s="66">
        <f t="shared" si="122"/>
        <v>366.21787031879353</v>
      </c>
      <c r="W83" s="66">
        <f t="shared" si="123"/>
        <v>0.21451531022260814</v>
      </c>
      <c r="X83" s="66">
        <f t="shared" si="124"/>
        <v>0.80461423254864683</v>
      </c>
      <c r="Y83" s="66">
        <f t="shared" si="4"/>
        <v>2.5745722969848139</v>
      </c>
      <c r="Z83" s="66">
        <f t="shared" si="5"/>
        <v>1.0589322509982548</v>
      </c>
      <c r="AA83" s="66">
        <f t="shared" si="125"/>
        <v>1315.0234629784127</v>
      </c>
      <c r="AB83" s="66">
        <f t="shared" si="126"/>
        <v>365.96694694964555</v>
      </c>
      <c r="AC83" s="66">
        <f t="shared" si="6"/>
        <v>0.21444961434219781</v>
      </c>
      <c r="AD83" s="66">
        <f t="shared" si="7"/>
        <v>0.80389183769438377</v>
      </c>
      <c r="AE83" s="66">
        <f t="shared" si="8"/>
        <v>2.5762364569936427</v>
      </c>
      <c r="AF83" s="66">
        <f t="shared" si="9"/>
        <v>1.0589611184605263</v>
      </c>
      <c r="AG83" s="66">
        <f t="shared" si="10"/>
        <v>1314.7783595196156</v>
      </c>
      <c r="AH83" s="66">
        <f t="shared" si="11"/>
        <v>365.96179383001703</v>
      </c>
      <c r="AI83" s="66">
        <f t="shared" si="12"/>
        <v>0.21444826443735335</v>
      </c>
      <c r="AJ83" s="66">
        <f t="shared" si="13"/>
        <v>0.8038769985631854</v>
      </c>
      <c r="AK83" s="66">
        <f t="shared" si="14"/>
        <v>2.5762706576295726</v>
      </c>
      <c r="AL83" s="66">
        <f t="shared" si="15"/>
        <v>1.0589617114860046</v>
      </c>
      <c r="AM83" s="66">
        <f t="shared" si="16"/>
        <v>1314.7733246840978</v>
      </c>
      <c r="AN83" s="66">
        <f t="shared" si="17"/>
        <v>365.96168796795763</v>
      </c>
      <c r="AO83" s="66">
        <f t="shared" si="18"/>
        <v>0.2144482367055498</v>
      </c>
      <c r="AP83" s="66">
        <f t="shared" si="19"/>
        <v>0.80387669371701842</v>
      </c>
      <c r="AQ83" s="66">
        <f t="shared" si="20"/>
        <v>2.5762713602336453</v>
      </c>
      <c r="AR83" s="66">
        <f t="shared" si="21"/>
        <v>1.0589617236687803</v>
      </c>
      <c r="AS83" s="66">
        <f t="shared" si="22"/>
        <v>1314.7732212514616</v>
      </c>
      <c r="AT83" s="66">
        <f t="shared" si="23"/>
        <v>365.9616857931876</v>
      </c>
      <c r="AU83" s="66">
        <f t="shared" si="24"/>
        <v>0.21444823613584321</v>
      </c>
      <c r="AV83" s="66">
        <f t="shared" si="25"/>
        <v>0.8038766874544313</v>
      </c>
      <c r="AW83" s="66">
        <f t="shared" si="26"/>
        <v>2.5762713746675492</v>
      </c>
      <c r="AX83" s="66">
        <f t="shared" si="27"/>
        <v>1.0589617239190563</v>
      </c>
      <c r="AY83" s="66">
        <f t="shared" si="28"/>
        <v>1314.7732191265995</v>
      </c>
      <c r="AZ83" s="66">
        <f t="shared" si="29"/>
        <v>365.96168574851032</v>
      </c>
      <c r="BA83" s="66">
        <f t="shared" si="30"/>
        <v>0.21444823612413946</v>
      </c>
      <c r="BB83" s="66">
        <f t="shared" si="31"/>
        <v>0.80387668732577622</v>
      </c>
      <c r="BC83" s="66">
        <f t="shared" si="32"/>
        <v>2.5762713749640711</v>
      </c>
      <c r="BD83" s="66">
        <f t="shared" si="33"/>
        <v>1.058961723924198</v>
      </c>
      <c r="BE83" s="66">
        <f t="shared" si="34"/>
        <v>1314.7732190829488</v>
      </c>
      <c r="BF83" s="66">
        <f t="shared" si="35"/>
        <v>365.96168574759253</v>
      </c>
      <c r="BG83" s="66">
        <f t="shared" si="36"/>
        <v>0.21444823612389904</v>
      </c>
      <c r="BH83" s="66">
        <f t="shared" si="37"/>
        <v>0.80387668732313322</v>
      </c>
      <c r="BI83" s="66">
        <f t="shared" si="38"/>
        <v>2.5762713749701622</v>
      </c>
      <c r="BJ83" s="66">
        <f t="shared" si="39"/>
        <v>1.0589617239243037</v>
      </c>
      <c r="BK83" s="66">
        <f t="shared" si="40"/>
        <v>1314.7732190820514</v>
      </c>
      <c r="BL83" s="66">
        <f t="shared" si="41"/>
        <v>365.96168574757365</v>
      </c>
      <c r="BM83" s="66">
        <f t="shared" si="42"/>
        <v>0.2144482361238941</v>
      </c>
      <c r="BN83" s="66">
        <f t="shared" si="43"/>
        <v>0.80387668732307893</v>
      </c>
      <c r="BO83" s="66">
        <f t="shared" si="44"/>
        <v>2.5762713749702884</v>
      </c>
      <c r="BP83" s="66">
        <f t="shared" si="45"/>
        <v>1.0589617239243057</v>
      </c>
      <c r="BQ83" s="66">
        <f t="shared" si="46"/>
        <v>1314.7732190820341</v>
      </c>
      <c r="BR83" s="66">
        <f t="shared" si="47"/>
        <v>365.96168574757331</v>
      </c>
      <c r="BS83" s="66">
        <f t="shared" si="48"/>
        <v>0.21444823612389402</v>
      </c>
      <c r="BT83" s="66">
        <f t="shared" si="49"/>
        <v>0.80387668732307793</v>
      </c>
      <c r="BU83" s="66">
        <f t="shared" si="50"/>
        <v>2.5762713749702897</v>
      </c>
      <c r="BV83" s="66">
        <f t="shared" si="51"/>
        <v>1.0589617239243057</v>
      </c>
      <c r="BW83" s="66">
        <f t="shared" si="52"/>
        <v>1314.7732190820336</v>
      </c>
      <c r="BX83" s="66">
        <f t="shared" si="53"/>
        <v>365.96168574757326</v>
      </c>
      <c r="BY83" s="66">
        <f t="shared" si="54"/>
        <v>0.21444823612389402</v>
      </c>
      <c r="BZ83" s="66">
        <f t="shared" si="55"/>
        <v>0.80387668732307782</v>
      </c>
      <c r="CA83" s="66">
        <f t="shared" si="56"/>
        <v>2.5762713749702897</v>
      </c>
      <c r="CB83" s="66">
        <f t="shared" si="57"/>
        <v>1.0589617239243057</v>
      </c>
      <c r="CC83" s="66">
        <f t="shared" si="58"/>
        <v>1314.7732190820336</v>
      </c>
      <c r="CD83" s="66">
        <f t="shared" si="59"/>
        <v>365.96168574757326</v>
      </c>
      <c r="CE83" s="66">
        <f t="shared" si="60"/>
        <v>0.21444823612389402</v>
      </c>
      <c r="CF83" s="66">
        <f t="shared" si="61"/>
        <v>0.80387668732307782</v>
      </c>
      <c r="CG83" s="66">
        <f t="shared" si="62"/>
        <v>2.5762713749702897</v>
      </c>
      <c r="CH83" s="66">
        <f t="shared" si="63"/>
        <v>1.0589617239243057</v>
      </c>
      <c r="CI83" s="66">
        <f t="shared" si="64"/>
        <v>1314.7732190820336</v>
      </c>
      <c r="CJ83" s="66">
        <f t="shared" si="65"/>
        <v>365.96168574757326</v>
      </c>
      <c r="CK83" s="66">
        <f t="shared" si="66"/>
        <v>0.21444823612389402</v>
      </c>
      <c r="CL83" s="66">
        <f t="shared" si="67"/>
        <v>0.80387668732307782</v>
      </c>
      <c r="CM83" s="66">
        <f t="shared" si="68"/>
        <v>2.5762713749702897</v>
      </c>
      <c r="CN83" s="66">
        <f t="shared" si="69"/>
        <v>1.0589617239243057</v>
      </c>
      <c r="CO83" s="66">
        <f t="shared" si="70"/>
        <v>1314.7732190820336</v>
      </c>
      <c r="CP83" s="66">
        <f t="shared" si="71"/>
        <v>365.96168574757326</v>
      </c>
      <c r="CQ83" s="66">
        <f t="shared" si="72"/>
        <v>0.21444823612389402</v>
      </c>
      <c r="CR83" s="66">
        <f t="shared" si="73"/>
        <v>0.80387668732307782</v>
      </c>
      <c r="CS83" s="66">
        <f t="shared" si="74"/>
        <v>2.5762713749702897</v>
      </c>
      <c r="CT83" s="66">
        <f t="shared" si="75"/>
        <v>1.0589617239243057</v>
      </c>
      <c r="CU83" s="66">
        <f t="shared" si="76"/>
        <v>1314.7732190820336</v>
      </c>
      <c r="CV83" s="66">
        <f t="shared" si="77"/>
        <v>365.96168574757326</v>
      </c>
      <c r="CW83" s="66">
        <f t="shared" si="78"/>
        <v>0.21444823612389402</v>
      </c>
      <c r="CX83" s="66">
        <f t="shared" si="79"/>
        <v>0.80387668732307782</v>
      </c>
      <c r="CY83" s="66">
        <f t="shared" si="80"/>
        <v>2.5762713749702897</v>
      </c>
      <c r="CZ83" s="66">
        <f t="shared" si="81"/>
        <v>1.0589617239243057</v>
      </c>
      <c r="DA83" s="66">
        <f t="shared" si="82"/>
        <v>1314.7732190820336</v>
      </c>
      <c r="DB83" s="66">
        <f t="shared" si="83"/>
        <v>365.96168574757326</v>
      </c>
      <c r="DC83" s="66">
        <f t="shared" si="84"/>
        <v>0.21444823612389402</v>
      </c>
      <c r="DD83" s="66">
        <f t="shared" si="85"/>
        <v>0.80387668732307782</v>
      </c>
      <c r="DE83" s="66">
        <f t="shared" si="86"/>
        <v>2.5762713749702897</v>
      </c>
      <c r="DF83" s="66">
        <f t="shared" si="87"/>
        <v>1.0589617239243057</v>
      </c>
      <c r="DG83" s="66">
        <f t="shared" si="88"/>
        <v>1314.7732190820336</v>
      </c>
      <c r="DH83" s="66">
        <f t="shared" si="89"/>
        <v>365.96168574757326</v>
      </c>
      <c r="DI83" s="66">
        <f t="shared" si="90"/>
        <v>0.21444823612389402</v>
      </c>
      <c r="DJ83" s="66">
        <f t="shared" si="91"/>
        <v>0.80387668732307782</v>
      </c>
      <c r="DK83" s="66">
        <f t="shared" si="92"/>
        <v>2.5762713749702897</v>
      </c>
      <c r="DL83" s="66">
        <f t="shared" si="93"/>
        <v>1.0589617239243057</v>
      </c>
      <c r="DM83" s="66">
        <f t="shared" si="94"/>
        <v>1314.7732190820336</v>
      </c>
      <c r="DN83" s="66">
        <f t="shared" si="95"/>
        <v>365.96168574757326</v>
      </c>
      <c r="DO83" s="66">
        <f t="shared" si="96"/>
        <v>0.21444823612389402</v>
      </c>
      <c r="DP83" s="66">
        <f t="shared" si="97"/>
        <v>0.80387668732307782</v>
      </c>
      <c r="DQ83" s="66">
        <f t="shared" si="98"/>
        <v>2.5762713749702897</v>
      </c>
      <c r="DR83" s="66">
        <f t="shared" si="99"/>
        <v>1.0589617239243057</v>
      </c>
      <c r="DS83" s="66">
        <f t="shared" si="100"/>
        <v>1314.7732190820336</v>
      </c>
      <c r="DT83" s="66">
        <f t="shared" si="101"/>
        <v>365.96168574757326</v>
      </c>
      <c r="DU83" s="66">
        <f t="shared" si="102"/>
        <v>0.21444823612389402</v>
      </c>
      <c r="DV83" s="66">
        <f t="shared" si="103"/>
        <v>0.80387668732307782</v>
      </c>
      <c r="DW83" s="66">
        <f t="shared" si="104"/>
        <v>2.5762713749702897</v>
      </c>
      <c r="DX83" s="66">
        <f t="shared" si="105"/>
        <v>1.0589617239243057</v>
      </c>
      <c r="DY83" s="66">
        <f t="shared" si="106"/>
        <v>1314.7732190820336</v>
      </c>
      <c r="DZ83" s="66">
        <f t="shared" si="107"/>
        <v>365.96168574757326</v>
      </c>
      <c r="EA83" s="66">
        <f t="shared" si="108"/>
        <v>0.21444823612389402</v>
      </c>
      <c r="EB83" s="66">
        <f t="shared" si="109"/>
        <v>0.80387668732307782</v>
      </c>
      <c r="EC83" s="66">
        <f t="shared" si="110"/>
        <v>2.5762713749702897</v>
      </c>
      <c r="ED83" s="66">
        <f t="shared" si="111"/>
        <v>1.0589617239243057</v>
      </c>
      <c r="EE83" s="66">
        <f t="shared" si="112"/>
        <v>1314.7732190820336</v>
      </c>
      <c r="EF83" s="66">
        <f t="shared" si="113"/>
        <v>365.96168574757326</v>
      </c>
      <c r="EG83" s="66">
        <f t="shared" si="114"/>
        <v>0.21444823612389402</v>
      </c>
      <c r="EH83" s="66">
        <f t="shared" si="115"/>
        <v>0.80387668732307782</v>
      </c>
      <c r="EI83" s="66">
        <f t="shared" si="116"/>
        <v>2.5762713749702897</v>
      </c>
      <c r="EJ83" s="66">
        <f t="shared" si="117"/>
        <v>1.0589617239243057</v>
      </c>
      <c r="EK83" s="66">
        <f t="shared" si="118"/>
        <v>0.49123190030642661</v>
      </c>
      <c r="EL83" s="66">
        <f t="shared" si="119"/>
        <v>199.0610343456319</v>
      </c>
      <c r="EM83" s="60"/>
      <c r="EN83" s="60"/>
      <c r="EO83" s="60"/>
      <c r="EP83" s="60"/>
      <c r="EQ83" s="60"/>
      <c r="ER83" s="60"/>
      <c r="ES83" s="60"/>
      <c r="ET83" s="60"/>
      <c r="EU83" s="60"/>
      <c r="EV83" s="60"/>
      <c r="EW83" s="60"/>
      <c r="EX83" s="60"/>
      <c r="EY83" s="60"/>
      <c r="EZ83" s="60"/>
      <c r="FA83" s="60"/>
      <c r="FB83" s="60"/>
      <c r="FC83" s="60"/>
      <c r="FD83" s="60"/>
      <c r="FE83" s="60"/>
      <c r="FF83" s="60"/>
      <c r="FG83" s="60"/>
      <c r="FH83" s="60"/>
      <c r="FI83" s="60"/>
      <c r="FJ83" s="60"/>
      <c r="FK83" s="60"/>
      <c r="FL83" s="60"/>
      <c r="FM83" s="60"/>
      <c r="FN83" s="60"/>
      <c r="FO83" s="60"/>
      <c r="FP83" s="60"/>
      <c r="FQ83" s="60"/>
      <c r="FR83" s="60"/>
      <c r="FS83" s="60"/>
      <c r="FT83" s="60"/>
      <c r="FU83" s="60"/>
      <c r="FV83" s="60"/>
      <c r="FW83" s="60"/>
      <c r="FX83" s="60"/>
      <c r="FY83" s="60"/>
      <c r="FZ83" s="60"/>
      <c r="GA83" s="60"/>
      <c r="GB83" s="60"/>
      <c r="GC83" s="60"/>
      <c r="GD83" s="60"/>
      <c r="GE83" s="60"/>
      <c r="GF83" s="60"/>
      <c r="GG83" s="60"/>
      <c r="GH83" s="60"/>
      <c r="GI83" s="60"/>
      <c r="GJ83" s="60"/>
      <c r="GK83" s="60"/>
      <c r="GL83" s="60"/>
      <c r="GM83" s="60"/>
      <c r="GN83" s="60"/>
      <c r="GO83" s="60"/>
      <c r="GP83" s="60"/>
      <c r="GQ83" s="60"/>
      <c r="GR83" s="60"/>
      <c r="GS83" s="60"/>
      <c r="GT83" s="60"/>
      <c r="GU83" s="60"/>
      <c r="GV83" s="60"/>
      <c r="GW83" s="60"/>
      <c r="GX83" s="60"/>
      <c r="GY83" s="60"/>
      <c r="GZ83" s="60"/>
      <c r="HA83" s="60"/>
      <c r="HB83" s="60"/>
      <c r="HC83" s="60"/>
      <c r="HD83" s="60"/>
      <c r="HE83" s="60"/>
      <c r="HF83" s="60"/>
      <c r="HG83" s="60"/>
    </row>
    <row r="84" spans="1:215" x14ac:dyDescent="0.25">
      <c r="A84" s="59"/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4">
        <v>0.16</v>
      </c>
      <c r="P84" s="66">
        <f t="shared" si="120"/>
        <v>378.41200765896599</v>
      </c>
      <c r="Q84" s="66">
        <f t="shared" si="127"/>
        <v>0.21762574653722958</v>
      </c>
      <c r="R84" s="66">
        <f t="shared" si="128"/>
        <v>0.83930834357885187</v>
      </c>
      <c r="S84" s="66">
        <f t="shared" si="2"/>
        <v>2.4114567420288036</v>
      </c>
      <c r="T84" s="66">
        <f t="shared" si="3"/>
        <v>1.0642881089645353</v>
      </c>
      <c r="U84" s="66">
        <f t="shared" si="121"/>
        <v>1311.3906335398128</v>
      </c>
      <c r="V84" s="66">
        <f t="shared" si="122"/>
        <v>365.89048763819994</v>
      </c>
      <c r="W84" s="66">
        <f t="shared" si="123"/>
        <v>0.21442958212480323</v>
      </c>
      <c r="X84" s="66">
        <f t="shared" si="124"/>
        <v>0.80367164759611476</v>
      </c>
      <c r="Y84" s="66">
        <f t="shared" si="4"/>
        <v>2.4869454359576779</v>
      </c>
      <c r="Z84" s="66">
        <f t="shared" si="5"/>
        <v>1.0658813625685022</v>
      </c>
      <c r="AA84" s="66">
        <f t="shared" si="125"/>
        <v>1299.3884951286759</v>
      </c>
      <c r="AB84" s="66">
        <f t="shared" si="126"/>
        <v>365.63662589652324</v>
      </c>
      <c r="AC84" s="66">
        <f t="shared" si="6"/>
        <v>0.21436302410815017</v>
      </c>
      <c r="AD84" s="66">
        <f t="shared" si="7"/>
        <v>0.80294034069565012</v>
      </c>
      <c r="AE84" s="66">
        <f t="shared" si="8"/>
        <v>2.4885304771319685</v>
      </c>
      <c r="AF84" s="66">
        <f t="shared" si="9"/>
        <v>1.0659141535544858</v>
      </c>
      <c r="AG84" s="66">
        <f t="shared" si="10"/>
        <v>1299.1421791014607</v>
      </c>
      <c r="AH84" s="66">
        <f t="shared" si="11"/>
        <v>365.63139563604904</v>
      </c>
      <c r="AI84" s="66">
        <f t="shared" si="12"/>
        <v>0.21436165207289892</v>
      </c>
      <c r="AJ84" s="66">
        <f t="shared" si="13"/>
        <v>0.80292527005906833</v>
      </c>
      <c r="AK84" s="66">
        <f t="shared" si="14"/>
        <v>2.488563156874668</v>
      </c>
      <c r="AL84" s="66">
        <f t="shared" si="15"/>
        <v>1.0659148293488474</v>
      </c>
      <c r="AM84" s="66">
        <f t="shared" si="16"/>
        <v>1299.1371030860655</v>
      </c>
      <c r="AN84" s="66">
        <f t="shared" si="17"/>
        <v>365.63128784357571</v>
      </c>
      <c r="AO84" s="66">
        <f t="shared" si="18"/>
        <v>0.21436162379577006</v>
      </c>
      <c r="AP84" s="66">
        <f t="shared" si="19"/>
        <v>0.80292495946089493</v>
      </c>
      <c r="AQ84" s="66">
        <f t="shared" si="20"/>
        <v>2.4885638303941731</v>
      </c>
      <c r="AR84" s="66">
        <f t="shared" si="21"/>
        <v>1.065914843276645</v>
      </c>
      <c r="AS84" s="66">
        <f t="shared" si="22"/>
        <v>1299.1369984719727</v>
      </c>
      <c r="AT84" s="66">
        <f t="shared" si="23"/>
        <v>365.631285622024</v>
      </c>
      <c r="AU84" s="66">
        <f t="shared" si="24"/>
        <v>0.21436162321299174</v>
      </c>
      <c r="AV84" s="66">
        <f t="shared" si="25"/>
        <v>0.80292495305961353</v>
      </c>
      <c r="AW84" s="66">
        <f t="shared" si="26"/>
        <v>2.4885638442750939</v>
      </c>
      <c r="AX84" s="66">
        <f t="shared" si="27"/>
        <v>1.0659148435636905</v>
      </c>
      <c r="AY84" s="66">
        <f t="shared" si="28"/>
        <v>1299.1369963159252</v>
      </c>
      <c r="AZ84" s="66">
        <f t="shared" si="29"/>
        <v>365.63128557623889</v>
      </c>
      <c r="BA84" s="66">
        <f t="shared" si="30"/>
        <v>0.21436162320098093</v>
      </c>
      <c r="BB84" s="66">
        <f t="shared" si="31"/>
        <v>0.80292495292768618</v>
      </c>
      <c r="BC84" s="66">
        <f t="shared" si="32"/>
        <v>2.4885638445611744</v>
      </c>
      <c r="BD84" s="66">
        <f t="shared" si="33"/>
        <v>1.0659148435696062</v>
      </c>
      <c r="BE84" s="66">
        <f t="shared" si="34"/>
        <v>1299.1369962714896</v>
      </c>
      <c r="BF84" s="66">
        <f t="shared" si="35"/>
        <v>365.63128557529524</v>
      </c>
      <c r="BG84" s="66">
        <f t="shared" si="36"/>
        <v>0.2143616232007334</v>
      </c>
      <c r="BH84" s="66">
        <f t="shared" si="37"/>
        <v>0.80292495292496713</v>
      </c>
      <c r="BI84" s="66">
        <f t="shared" si="38"/>
        <v>2.4885638445670697</v>
      </c>
      <c r="BJ84" s="66">
        <f t="shared" si="39"/>
        <v>1.0659148435697283</v>
      </c>
      <c r="BK84" s="66">
        <f t="shared" si="40"/>
        <v>1299.1369962705739</v>
      </c>
      <c r="BL84" s="66">
        <f t="shared" si="41"/>
        <v>365.6312855752758</v>
      </c>
      <c r="BM84" s="66">
        <f t="shared" si="42"/>
        <v>0.2143616232007283</v>
      </c>
      <c r="BN84" s="66">
        <f t="shared" si="43"/>
        <v>0.80292495292491095</v>
      </c>
      <c r="BO84" s="66">
        <f t="shared" si="44"/>
        <v>2.4885638445671914</v>
      </c>
      <c r="BP84" s="66">
        <f t="shared" si="45"/>
        <v>1.0659148435697305</v>
      </c>
      <c r="BQ84" s="66">
        <f t="shared" si="46"/>
        <v>1299.1369962705555</v>
      </c>
      <c r="BR84" s="66">
        <f t="shared" si="47"/>
        <v>365.63128557527546</v>
      </c>
      <c r="BS84" s="66">
        <f t="shared" si="48"/>
        <v>0.21436162320072819</v>
      </c>
      <c r="BT84" s="66">
        <f t="shared" si="49"/>
        <v>0.80292495292490995</v>
      </c>
      <c r="BU84" s="66">
        <f t="shared" si="50"/>
        <v>2.488563844567194</v>
      </c>
      <c r="BV84" s="66">
        <f t="shared" si="51"/>
        <v>1.0659148435697308</v>
      </c>
      <c r="BW84" s="66">
        <f t="shared" si="52"/>
        <v>1299.136996270556</v>
      </c>
      <c r="BX84" s="66">
        <f t="shared" si="53"/>
        <v>365.63128557527546</v>
      </c>
      <c r="BY84" s="66">
        <f t="shared" si="54"/>
        <v>0.21436162320072819</v>
      </c>
      <c r="BZ84" s="66">
        <f t="shared" si="55"/>
        <v>0.80292495292490995</v>
      </c>
      <c r="CA84" s="66">
        <f t="shared" si="56"/>
        <v>2.488563844567194</v>
      </c>
      <c r="CB84" s="66">
        <f t="shared" si="57"/>
        <v>1.0659148435697308</v>
      </c>
      <c r="CC84" s="66">
        <f t="shared" si="58"/>
        <v>1299.136996270556</v>
      </c>
      <c r="CD84" s="66">
        <f t="shared" si="59"/>
        <v>365.63128557527546</v>
      </c>
      <c r="CE84" s="66">
        <f t="shared" si="60"/>
        <v>0.21436162320072819</v>
      </c>
      <c r="CF84" s="66">
        <f t="shared" si="61"/>
        <v>0.80292495292490995</v>
      </c>
      <c r="CG84" s="66">
        <f t="shared" si="62"/>
        <v>2.488563844567194</v>
      </c>
      <c r="CH84" s="66">
        <f t="shared" si="63"/>
        <v>1.0659148435697308</v>
      </c>
      <c r="CI84" s="66">
        <f t="shared" si="64"/>
        <v>1299.136996270556</v>
      </c>
      <c r="CJ84" s="66">
        <f t="shared" si="65"/>
        <v>365.63128557527546</v>
      </c>
      <c r="CK84" s="66">
        <f t="shared" si="66"/>
        <v>0.21436162320072819</v>
      </c>
      <c r="CL84" s="66">
        <f t="shared" si="67"/>
        <v>0.80292495292490995</v>
      </c>
      <c r="CM84" s="66">
        <f t="shared" si="68"/>
        <v>2.488563844567194</v>
      </c>
      <c r="CN84" s="66">
        <f t="shared" si="69"/>
        <v>1.0659148435697308</v>
      </c>
      <c r="CO84" s="66">
        <f t="shared" si="70"/>
        <v>1299.136996270556</v>
      </c>
      <c r="CP84" s="66">
        <f t="shared" si="71"/>
        <v>365.63128557527546</v>
      </c>
      <c r="CQ84" s="66">
        <f t="shared" si="72"/>
        <v>0.21436162320072819</v>
      </c>
      <c r="CR84" s="66">
        <f t="shared" si="73"/>
        <v>0.80292495292490995</v>
      </c>
      <c r="CS84" s="66">
        <f t="shared" si="74"/>
        <v>2.488563844567194</v>
      </c>
      <c r="CT84" s="66">
        <f t="shared" si="75"/>
        <v>1.0659148435697308</v>
      </c>
      <c r="CU84" s="66">
        <f t="shared" si="76"/>
        <v>1299.136996270556</v>
      </c>
      <c r="CV84" s="66">
        <f t="shared" si="77"/>
        <v>365.63128557527546</v>
      </c>
      <c r="CW84" s="66">
        <f t="shared" si="78"/>
        <v>0.21436162320072819</v>
      </c>
      <c r="CX84" s="66">
        <f t="shared" si="79"/>
        <v>0.80292495292490995</v>
      </c>
      <c r="CY84" s="66">
        <f t="shared" si="80"/>
        <v>2.488563844567194</v>
      </c>
      <c r="CZ84" s="66">
        <f t="shared" si="81"/>
        <v>1.0659148435697308</v>
      </c>
      <c r="DA84" s="66">
        <f t="shared" si="82"/>
        <v>1299.136996270556</v>
      </c>
      <c r="DB84" s="66">
        <f t="shared" si="83"/>
        <v>365.63128557527546</v>
      </c>
      <c r="DC84" s="66">
        <f t="shared" si="84"/>
        <v>0.21436162320072819</v>
      </c>
      <c r="DD84" s="66">
        <f t="shared" si="85"/>
        <v>0.80292495292490995</v>
      </c>
      <c r="DE84" s="66">
        <f t="shared" si="86"/>
        <v>2.488563844567194</v>
      </c>
      <c r="DF84" s="66">
        <f t="shared" si="87"/>
        <v>1.0659148435697308</v>
      </c>
      <c r="DG84" s="66">
        <f t="shared" si="88"/>
        <v>1299.136996270556</v>
      </c>
      <c r="DH84" s="66">
        <f t="shared" si="89"/>
        <v>365.63128557527546</v>
      </c>
      <c r="DI84" s="66">
        <f t="shared" si="90"/>
        <v>0.21436162320072819</v>
      </c>
      <c r="DJ84" s="66">
        <f t="shared" si="91"/>
        <v>0.80292495292490995</v>
      </c>
      <c r="DK84" s="66">
        <f t="shared" si="92"/>
        <v>2.488563844567194</v>
      </c>
      <c r="DL84" s="66">
        <f t="shared" si="93"/>
        <v>1.0659148435697308</v>
      </c>
      <c r="DM84" s="66">
        <f t="shared" si="94"/>
        <v>1299.136996270556</v>
      </c>
      <c r="DN84" s="66">
        <f t="shared" si="95"/>
        <v>365.63128557527546</v>
      </c>
      <c r="DO84" s="66">
        <f t="shared" si="96"/>
        <v>0.21436162320072819</v>
      </c>
      <c r="DP84" s="66">
        <f t="shared" si="97"/>
        <v>0.80292495292490995</v>
      </c>
      <c r="DQ84" s="66">
        <f t="shared" si="98"/>
        <v>2.488563844567194</v>
      </c>
      <c r="DR84" s="66">
        <f t="shared" si="99"/>
        <v>1.0659148435697308</v>
      </c>
      <c r="DS84" s="66">
        <f t="shared" si="100"/>
        <v>1299.136996270556</v>
      </c>
      <c r="DT84" s="66">
        <f t="shared" si="101"/>
        <v>365.63128557527546</v>
      </c>
      <c r="DU84" s="66">
        <f t="shared" si="102"/>
        <v>0.21436162320072819</v>
      </c>
      <c r="DV84" s="66">
        <f t="shared" si="103"/>
        <v>0.80292495292490995</v>
      </c>
      <c r="DW84" s="66">
        <f t="shared" si="104"/>
        <v>2.488563844567194</v>
      </c>
      <c r="DX84" s="66">
        <f t="shared" si="105"/>
        <v>1.0659148435697308</v>
      </c>
      <c r="DY84" s="66">
        <f t="shared" si="106"/>
        <v>1299.136996270556</v>
      </c>
      <c r="DZ84" s="66">
        <f t="shared" si="107"/>
        <v>365.63128557527546</v>
      </c>
      <c r="EA84" s="66">
        <f t="shared" si="108"/>
        <v>0.21436162320072819</v>
      </c>
      <c r="EB84" s="66">
        <f t="shared" si="109"/>
        <v>0.80292495292490995</v>
      </c>
      <c r="EC84" s="66">
        <f t="shared" si="110"/>
        <v>2.488563844567194</v>
      </c>
      <c r="ED84" s="66">
        <f t="shared" si="111"/>
        <v>1.0659148435697308</v>
      </c>
      <c r="EE84" s="66">
        <f t="shared" si="112"/>
        <v>1299.136996270556</v>
      </c>
      <c r="EF84" s="66">
        <f t="shared" si="113"/>
        <v>365.63128557527546</v>
      </c>
      <c r="EG84" s="66">
        <f t="shared" si="114"/>
        <v>0.21436162320072819</v>
      </c>
      <c r="EH84" s="66">
        <f t="shared" si="115"/>
        <v>0.80292495292490995</v>
      </c>
      <c r="EI84" s="66">
        <f t="shared" si="116"/>
        <v>2.488563844567194</v>
      </c>
      <c r="EJ84" s="66">
        <f t="shared" si="117"/>
        <v>1.0659148435697308</v>
      </c>
      <c r="EK84" s="66">
        <f t="shared" si="118"/>
        <v>0.50012269854521729</v>
      </c>
      <c r="EL84" s="66">
        <f t="shared" si="119"/>
        <v>198.46631403549586</v>
      </c>
      <c r="EM84" s="60"/>
      <c r="EN84" s="60"/>
      <c r="EO84" s="60"/>
      <c r="EP84" s="60"/>
      <c r="EQ84" s="60"/>
      <c r="ER84" s="60"/>
      <c r="ES84" s="60"/>
      <c r="ET84" s="60"/>
      <c r="EU84" s="60"/>
      <c r="EV84" s="60"/>
      <c r="EW84" s="60"/>
      <c r="EX84" s="60"/>
      <c r="EY84" s="60"/>
      <c r="EZ84" s="60"/>
      <c r="FA84" s="60"/>
      <c r="FB84" s="60"/>
      <c r="FC84" s="60"/>
      <c r="FD84" s="60"/>
      <c r="FE84" s="60"/>
      <c r="FF84" s="60"/>
      <c r="FG84" s="60"/>
      <c r="FH84" s="60"/>
      <c r="FI84" s="60"/>
      <c r="FJ84" s="60"/>
      <c r="FK84" s="60"/>
      <c r="FL84" s="60"/>
      <c r="FM84" s="60"/>
      <c r="FN84" s="60"/>
      <c r="FO84" s="60"/>
      <c r="FP84" s="60"/>
      <c r="FQ84" s="60"/>
      <c r="FR84" s="60"/>
      <c r="FS84" s="60"/>
      <c r="FT84" s="60"/>
      <c r="FU84" s="60"/>
      <c r="FV84" s="60"/>
      <c r="FW84" s="60"/>
      <c r="FX84" s="60"/>
      <c r="FY84" s="60"/>
      <c r="FZ84" s="60"/>
      <c r="GA84" s="60"/>
      <c r="GB84" s="60"/>
      <c r="GC84" s="60"/>
      <c r="GD84" s="60"/>
      <c r="GE84" s="60"/>
      <c r="GF84" s="60"/>
      <c r="GG84" s="60"/>
      <c r="GH84" s="60"/>
      <c r="GI84" s="60"/>
      <c r="GJ84" s="60"/>
      <c r="GK84" s="60"/>
      <c r="GL84" s="60"/>
      <c r="GM84" s="60"/>
      <c r="GN84" s="60"/>
      <c r="GO84" s="60"/>
      <c r="GP84" s="60"/>
      <c r="GQ84" s="60"/>
      <c r="GR84" s="60"/>
      <c r="GS84" s="60"/>
      <c r="GT84" s="60"/>
      <c r="GU84" s="60"/>
      <c r="GV84" s="60"/>
      <c r="GW84" s="60"/>
      <c r="GX84" s="60"/>
      <c r="GY84" s="60"/>
      <c r="GZ84" s="60"/>
      <c r="HA84" s="60"/>
      <c r="HB84" s="60"/>
      <c r="HC84" s="60"/>
      <c r="HD84" s="60"/>
      <c r="HE84" s="60"/>
      <c r="HF84" s="60"/>
      <c r="HG84" s="60"/>
    </row>
    <row r="85" spans="1:215" x14ac:dyDescent="0.25">
      <c r="A85" s="59"/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4">
        <v>0.17</v>
      </c>
      <c r="P85" s="66">
        <f t="shared" si="120"/>
        <v>378.18640884847071</v>
      </c>
      <c r="Q85" s="66">
        <f t="shared" si="127"/>
        <v>0.21756962792905743</v>
      </c>
      <c r="R85" s="66">
        <f t="shared" si="128"/>
        <v>0.83867382323066764</v>
      </c>
      <c r="S85" s="66">
        <f t="shared" si="2"/>
        <v>2.333858916113619</v>
      </c>
      <c r="T85" s="66">
        <f t="shared" si="3"/>
        <v>1.0713317780168261</v>
      </c>
      <c r="U85" s="66">
        <f t="shared" si="121"/>
        <v>1297.1327609611435</v>
      </c>
      <c r="V85" s="66">
        <f t="shared" si="122"/>
        <v>365.58869700425743</v>
      </c>
      <c r="W85" s="66">
        <f t="shared" si="123"/>
        <v>0.2143504499558673</v>
      </c>
      <c r="X85" s="66">
        <f t="shared" si="124"/>
        <v>0.80280223133527873</v>
      </c>
      <c r="Y85" s="66">
        <f t="shared" si="4"/>
        <v>2.4054565789397562</v>
      </c>
      <c r="Z85" s="66">
        <f t="shared" si="5"/>
        <v>1.0731201436150044</v>
      </c>
      <c r="AA85" s="66">
        <f t="shared" si="125"/>
        <v>1285.1600677752563</v>
      </c>
      <c r="AB85" s="66">
        <f t="shared" si="126"/>
        <v>365.33314241524357</v>
      </c>
      <c r="AC85" s="66">
        <f t="shared" si="6"/>
        <v>0.21428336194459299</v>
      </c>
      <c r="AD85" s="66">
        <f t="shared" si="7"/>
        <v>0.80206562855296515</v>
      </c>
      <c r="AE85" s="66">
        <f t="shared" si="8"/>
        <v>2.406960878841832</v>
      </c>
      <c r="AF85" s="66">
        <f t="shared" si="9"/>
        <v>1.0731569635683986</v>
      </c>
      <c r="AG85" s="66">
        <f t="shared" si="10"/>
        <v>1284.9142940607539</v>
      </c>
      <c r="AH85" s="66">
        <f t="shared" si="11"/>
        <v>365.32787576952302</v>
      </c>
      <c r="AI85" s="66">
        <f t="shared" si="12"/>
        <v>0.21428197858237608</v>
      </c>
      <c r="AJ85" s="66">
        <f t="shared" si="13"/>
        <v>0.80205044441065032</v>
      </c>
      <c r="AK85" s="66">
        <f t="shared" si="14"/>
        <v>2.4069919028251894</v>
      </c>
      <c r="AL85" s="66">
        <f t="shared" si="15"/>
        <v>1.0731577226101483</v>
      </c>
      <c r="AM85" s="66">
        <f t="shared" si="16"/>
        <v>1284.909227804824</v>
      </c>
      <c r="AN85" s="66">
        <f t="shared" si="17"/>
        <v>365.32776719673944</v>
      </c>
      <c r="AO85" s="66">
        <f t="shared" si="18"/>
        <v>0.21428195006380665</v>
      </c>
      <c r="AP85" s="66">
        <f t="shared" si="19"/>
        <v>0.80205013138543191</v>
      </c>
      <c r="AQ85" s="66">
        <f t="shared" si="20"/>
        <v>2.4069925423992951</v>
      </c>
      <c r="AR85" s="66">
        <f t="shared" si="21"/>
        <v>1.0731577382580191</v>
      </c>
      <c r="AS85" s="66">
        <f t="shared" si="22"/>
        <v>1284.9091233626079</v>
      </c>
      <c r="AT85" s="66">
        <f t="shared" si="23"/>
        <v>365.32776495847889</v>
      </c>
      <c r="AU85" s="66">
        <f t="shared" si="24"/>
        <v>0.21428194947588766</v>
      </c>
      <c r="AV85" s="66">
        <f t="shared" si="25"/>
        <v>0.80205012493232253</v>
      </c>
      <c r="AW85" s="66">
        <f t="shared" si="26"/>
        <v>2.4069925555843112</v>
      </c>
      <c r="AX85" s="66">
        <f t="shared" si="27"/>
        <v>1.0731577385806046</v>
      </c>
      <c r="AY85" s="66">
        <f t="shared" si="28"/>
        <v>1284.9091212094995</v>
      </c>
      <c r="AZ85" s="66">
        <f t="shared" si="29"/>
        <v>365.32776491233648</v>
      </c>
      <c r="BA85" s="66">
        <f t="shared" si="30"/>
        <v>0.21428194946376752</v>
      </c>
      <c r="BB85" s="66">
        <f t="shared" si="31"/>
        <v>0.8020501247992895</v>
      </c>
      <c r="BC85" s="66">
        <f t="shared" si="32"/>
        <v>2.4069925558561245</v>
      </c>
      <c r="BD85" s="66">
        <f t="shared" si="33"/>
        <v>1.0731577385872548</v>
      </c>
      <c r="BE85" s="66">
        <f t="shared" si="34"/>
        <v>1284.9091211651121</v>
      </c>
      <c r="BF85" s="66">
        <f t="shared" si="35"/>
        <v>365.3277649113852</v>
      </c>
      <c r="BG85" s="66">
        <f t="shared" si="36"/>
        <v>0.21428194946351764</v>
      </c>
      <c r="BH85" s="66">
        <f t="shared" si="37"/>
        <v>0.80205012479654714</v>
      </c>
      <c r="BI85" s="66">
        <f t="shared" si="38"/>
        <v>2.406992555861728</v>
      </c>
      <c r="BJ85" s="66">
        <f t="shared" si="39"/>
        <v>1.0731577385873918</v>
      </c>
      <c r="BK85" s="66">
        <f t="shared" si="40"/>
        <v>1284.9091211641978</v>
      </c>
      <c r="BL85" s="66">
        <f t="shared" si="41"/>
        <v>365.32776491136559</v>
      </c>
      <c r="BM85" s="66">
        <f t="shared" si="42"/>
        <v>0.21428194946351251</v>
      </c>
      <c r="BN85" s="66">
        <f t="shared" si="43"/>
        <v>0.80205012479649052</v>
      </c>
      <c r="BO85" s="66">
        <f t="shared" si="44"/>
        <v>2.4069925558618435</v>
      </c>
      <c r="BP85" s="66">
        <f t="shared" si="45"/>
        <v>1.0731577385873949</v>
      </c>
      <c r="BQ85" s="66">
        <f t="shared" si="46"/>
        <v>1284.9091211641789</v>
      </c>
      <c r="BR85" s="66">
        <f t="shared" si="47"/>
        <v>365.32776491136519</v>
      </c>
      <c r="BS85" s="66">
        <f t="shared" si="48"/>
        <v>0.21428194946351239</v>
      </c>
      <c r="BT85" s="66">
        <f t="shared" si="49"/>
        <v>0.80205012479648918</v>
      </c>
      <c r="BU85" s="66">
        <f t="shared" si="50"/>
        <v>2.4069925558618461</v>
      </c>
      <c r="BV85" s="66">
        <f t="shared" si="51"/>
        <v>1.0731577385873949</v>
      </c>
      <c r="BW85" s="66">
        <f t="shared" si="52"/>
        <v>1284.9091211641783</v>
      </c>
      <c r="BX85" s="66">
        <f t="shared" si="53"/>
        <v>365.32776491136514</v>
      </c>
      <c r="BY85" s="66">
        <f t="shared" si="54"/>
        <v>0.21428194946351239</v>
      </c>
      <c r="BZ85" s="66">
        <f t="shared" si="55"/>
        <v>0.80205012479648896</v>
      </c>
      <c r="CA85" s="66">
        <f t="shared" si="56"/>
        <v>2.4069925558618466</v>
      </c>
      <c r="CB85" s="66">
        <f t="shared" si="57"/>
        <v>1.0731577385873949</v>
      </c>
      <c r="CC85" s="66">
        <f t="shared" si="58"/>
        <v>1284.9091211641783</v>
      </c>
      <c r="CD85" s="66">
        <f t="shared" si="59"/>
        <v>365.32776491136514</v>
      </c>
      <c r="CE85" s="66">
        <f t="shared" si="60"/>
        <v>0.21428194946351239</v>
      </c>
      <c r="CF85" s="66">
        <f t="shared" si="61"/>
        <v>0.80205012479648896</v>
      </c>
      <c r="CG85" s="66">
        <f t="shared" si="62"/>
        <v>2.4069925558618466</v>
      </c>
      <c r="CH85" s="66">
        <f t="shared" si="63"/>
        <v>1.0731577385873949</v>
      </c>
      <c r="CI85" s="66">
        <f t="shared" si="64"/>
        <v>1284.9091211641783</v>
      </c>
      <c r="CJ85" s="66">
        <f t="shared" si="65"/>
        <v>365.32776491136514</v>
      </c>
      <c r="CK85" s="66">
        <f t="shared" si="66"/>
        <v>0.21428194946351239</v>
      </c>
      <c r="CL85" s="66">
        <f t="shared" si="67"/>
        <v>0.80205012479648896</v>
      </c>
      <c r="CM85" s="66">
        <f t="shared" si="68"/>
        <v>2.4069925558618466</v>
      </c>
      <c r="CN85" s="66">
        <f t="shared" si="69"/>
        <v>1.0731577385873949</v>
      </c>
      <c r="CO85" s="66">
        <f t="shared" si="70"/>
        <v>1284.9091211641783</v>
      </c>
      <c r="CP85" s="66">
        <f t="shared" si="71"/>
        <v>365.32776491136514</v>
      </c>
      <c r="CQ85" s="66">
        <f t="shared" si="72"/>
        <v>0.21428194946351239</v>
      </c>
      <c r="CR85" s="66">
        <f t="shared" si="73"/>
        <v>0.80205012479648896</v>
      </c>
      <c r="CS85" s="66">
        <f t="shared" si="74"/>
        <v>2.4069925558618466</v>
      </c>
      <c r="CT85" s="66">
        <f t="shared" si="75"/>
        <v>1.0731577385873949</v>
      </c>
      <c r="CU85" s="66">
        <f t="shared" si="76"/>
        <v>1284.9091211641783</v>
      </c>
      <c r="CV85" s="66">
        <f t="shared" si="77"/>
        <v>365.32776491136514</v>
      </c>
      <c r="CW85" s="66">
        <f t="shared" si="78"/>
        <v>0.21428194946351239</v>
      </c>
      <c r="CX85" s="66">
        <f t="shared" si="79"/>
        <v>0.80205012479648896</v>
      </c>
      <c r="CY85" s="66">
        <f t="shared" si="80"/>
        <v>2.4069925558618466</v>
      </c>
      <c r="CZ85" s="66">
        <f t="shared" si="81"/>
        <v>1.0731577385873949</v>
      </c>
      <c r="DA85" s="66">
        <f t="shared" si="82"/>
        <v>1284.9091211641783</v>
      </c>
      <c r="DB85" s="66">
        <f t="shared" si="83"/>
        <v>365.32776491136514</v>
      </c>
      <c r="DC85" s="66">
        <f t="shared" si="84"/>
        <v>0.21428194946351239</v>
      </c>
      <c r="DD85" s="66">
        <f t="shared" si="85"/>
        <v>0.80205012479648896</v>
      </c>
      <c r="DE85" s="66">
        <f t="shared" si="86"/>
        <v>2.4069925558618466</v>
      </c>
      <c r="DF85" s="66">
        <f t="shared" si="87"/>
        <v>1.0731577385873949</v>
      </c>
      <c r="DG85" s="66">
        <f t="shared" si="88"/>
        <v>1284.9091211641783</v>
      </c>
      <c r="DH85" s="66">
        <f t="shared" si="89"/>
        <v>365.32776491136514</v>
      </c>
      <c r="DI85" s="66">
        <f t="shared" si="90"/>
        <v>0.21428194946351239</v>
      </c>
      <c r="DJ85" s="66">
        <f t="shared" si="91"/>
        <v>0.80205012479648896</v>
      </c>
      <c r="DK85" s="66">
        <f t="shared" si="92"/>
        <v>2.4069925558618466</v>
      </c>
      <c r="DL85" s="66">
        <f t="shared" si="93"/>
        <v>1.0731577385873949</v>
      </c>
      <c r="DM85" s="66">
        <f t="shared" si="94"/>
        <v>1284.9091211641783</v>
      </c>
      <c r="DN85" s="66">
        <f t="shared" si="95"/>
        <v>365.32776491136514</v>
      </c>
      <c r="DO85" s="66">
        <f t="shared" si="96"/>
        <v>0.21428194946351239</v>
      </c>
      <c r="DP85" s="66">
        <f t="shared" si="97"/>
        <v>0.80205012479648896</v>
      </c>
      <c r="DQ85" s="66">
        <f t="shared" si="98"/>
        <v>2.4069925558618466</v>
      </c>
      <c r="DR85" s="66">
        <f t="shared" si="99"/>
        <v>1.0731577385873949</v>
      </c>
      <c r="DS85" s="66">
        <f t="shared" si="100"/>
        <v>1284.9091211641783</v>
      </c>
      <c r="DT85" s="66">
        <f t="shared" si="101"/>
        <v>365.32776491136514</v>
      </c>
      <c r="DU85" s="66">
        <f t="shared" si="102"/>
        <v>0.21428194946351239</v>
      </c>
      <c r="DV85" s="66">
        <f t="shared" si="103"/>
        <v>0.80205012479648896</v>
      </c>
      <c r="DW85" s="66">
        <f t="shared" si="104"/>
        <v>2.4069925558618466</v>
      </c>
      <c r="DX85" s="66">
        <f t="shared" si="105"/>
        <v>1.0731577385873949</v>
      </c>
      <c r="DY85" s="66">
        <f t="shared" si="106"/>
        <v>1284.9091211641783</v>
      </c>
      <c r="DZ85" s="66">
        <f t="shared" si="107"/>
        <v>365.32776491136514</v>
      </c>
      <c r="EA85" s="66">
        <f t="shared" si="108"/>
        <v>0.21428194946351239</v>
      </c>
      <c r="EB85" s="66">
        <f t="shared" si="109"/>
        <v>0.80205012479648896</v>
      </c>
      <c r="EC85" s="66">
        <f t="shared" si="110"/>
        <v>2.4069925558618466</v>
      </c>
      <c r="ED85" s="66">
        <f t="shared" si="111"/>
        <v>1.0731577385873949</v>
      </c>
      <c r="EE85" s="66">
        <f t="shared" si="112"/>
        <v>1284.9091211641783</v>
      </c>
      <c r="EF85" s="66">
        <f t="shared" si="113"/>
        <v>365.32776491136514</v>
      </c>
      <c r="EG85" s="66">
        <f t="shared" si="114"/>
        <v>0.21428194946351239</v>
      </c>
      <c r="EH85" s="66">
        <f t="shared" si="115"/>
        <v>0.80205012479648896</v>
      </c>
      <c r="EI85" s="66">
        <f t="shared" si="116"/>
        <v>2.4069925558618466</v>
      </c>
      <c r="EJ85" s="66">
        <f t="shared" si="117"/>
        <v>1.0731577385873949</v>
      </c>
      <c r="EK85" s="66">
        <f t="shared" si="118"/>
        <v>0.50833372786580766</v>
      </c>
      <c r="EL85" s="66">
        <f t="shared" si="119"/>
        <v>197.91997684045728</v>
      </c>
      <c r="EM85" s="60"/>
      <c r="EN85" s="60"/>
      <c r="EO85" s="60"/>
      <c r="EP85" s="60"/>
      <c r="EQ85" s="60"/>
      <c r="ER85" s="60"/>
      <c r="ES85" s="60"/>
      <c r="ET85" s="60"/>
      <c r="EU85" s="60"/>
      <c r="EV85" s="60"/>
      <c r="EW85" s="60"/>
      <c r="EX85" s="60"/>
      <c r="EY85" s="60"/>
      <c r="EZ85" s="60"/>
      <c r="FA85" s="60"/>
      <c r="FB85" s="60"/>
      <c r="FC85" s="60"/>
      <c r="FD85" s="60"/>
      <c r="FE85" s="60"/>
      <c r="FF85" s="60"/>
      <c r="FG85" s="60"/>
      <c r="FH85" s="60"/>
      <c r="FI85" s="60"/>
      <c r="FJ85" s="60"/>
      <c r="FK85" s="60"/>
      <c r="FL85" s="60"/>
      <c r="FM85" s="60"/>
      <c r="FN85" s="60"/>
      <c r="FO85" s="60"/>
      <c r="FP85" s="60"/>
      <c r="FQ85" s="60"/>
      <c r="FR85" s="60"/>
      <c r="FS85" s="60"/>
      <c r="FT85" s="60"/>
      <c r="FU85" s="60"/>
      <c r="FV85" s="60"/>
      <c r="FW85" s="60"/>
      <c r="FX85" s="60"/>
      <c r="FY85" s="60"/>
      <c r="FZ85" s="60"/>
      <c r="GA85" s="60"/>
      <c r="GB85" s="60"/>
      <c r="GC85" s="60"/>
      <c r="GD85" s="60"/>
      <c r="GE85" s="60"/>
      <c r="GF85" s="60"/>
      <c r="GG85" s="60"/>
      <c r="GH85" s="60"/>
      <c r="GI85" s="60"/>
      <c r="GJ85" s="60"/>
      <c r="GK85" s="60"/>
      <c r="GL85" s="60"/>
      <c r="GM85" s="60"/>
      <c r="GN85" s="60"/>
      <c r="GO85" s="60"/>
      <c r="GP85" s="60"/>
      <c r="GQ85" s="60"/>
      <c r="GR85" s="60"/>
      <c r="GS85" s="60"/>
      <c r="GT85" s="60"/>
      <c r="GU85" s="60"/>
      <c r="GV85" s="60"/>
      <c r="GW85" s="60"/>
      <c r="GX85" s="60"/>
      <c r="GY85" s="60"/>
      <c r="GZ85" s="60"/>
      <c r="HA85" s="60"/>
      <c r="HB85" s="60"/>
      <c r="HC85" s="60"/>
      <c r="HD85" s="60"/>
      <c r="HE85" s="60"/>
      <c r="HF85" s="60"/>
      <c r="HG85" s="60"/>
    </row>
    <row r="86" spans="1:215" x14ac:dyDescent="0.25">
      <c r="A86" s="59"/>
      <c r="B86" s="60"/>
      <c r="C86" s="60"/>
      <c r="D86" s="60"/>
      <c r="E86" s="60"/>
      <c r="F86" s="60"/>
      <c r="G86" s="60"/>
      <c r="H86" s="60"/>
      <c r="I86" s="60"/>
      <c r="J86" s="60"/>
      <c r="K86" s="60"/>
      <c r="L86" s="60"/>
      <c r="M86" s="60"/>
      <c r="N86" s="60"/>
      <c r="O86" s="64">
        <v>0.18</v>
      </c>
      <c r="P86" s="66">
        <f t="shared" si="120"/>
        <v>377.96081003797548</v>
      </c>
      <c r="Q86" s="66">
        <f t="shared" si="127"/>
        <v>0.21751345682535883</v>
      </c>
      <c r="R86" s="66">
        <f t="shared" si="128"/>
        <v>0.8380390259712337</v>
      </c>
      <c r="S86" s="66">
        <f t="shared" si="2"/>
        <v>2.2616628119205964</v>
      </c>
      <c r="T86" s="66">
        <f t="shared" si="3"/>
        <v>1.078648596250106</v>
      </c>
      <c r="U86" s="66">
        <f t="shared" si="121"/>
        <v>1284.0440088680946</v>
      </c>
      <c r="V86" s="66">
        <f t="shared" si="122"/>
        <v>365.30921984338227</v>
      </c>
      <c r="W86" s="66">
        <f t="shared" si="123"/>
        <v>0.21427707807903296</v>
      </c>
      <c r="X86" s="66">
        <f t="shared" si="124"/>
        <v>0.80199665673966614</v>
      </c>
      <c r="Y86" s="66">
        <f t="shared" si="4"/>
        <v>2.3295406253319366</v>
      </c>
      <c r="Z86" s="66">
        <f t="shared" si="5"/>
        <v>1.0806409254511908</v>
      </c>
      <c r="AA86" s="66">
        <f t="shared" si="125"/>
        <v>1272.1422108390077</v>
      </c>
      <c r="AB86" s="66">
        <f t="shared" si="126"/>
        <v>365.0530272826378</v>
      </c>
      <c r="AC86" s="66">
        <f t="shared" si="6"/>
        <v>0.21420974258735268</v>
      </c>
      <c r="AD86" s="66">
        <f t="shared" si="7"/>
        <v>0.80125782658286793</v>
      </c>
      <c r="AE86" s="66">
        <f t="shared" si="8"/>
        <v>2.3309642660892016</v>
      </c>
      <c r="AF86" s="66">
        <f t="shared" si="9"/>
        <v>1.0806818632826973</v>
      </c>
      <c r="AG86" s="66">
        <f t="shared" si="10"/>
        <v>1271.898406972909</v>
      </c>
      <c r="AH86" s="66">
        <f t="shared" si="11"/>
        <v>365.04775851764367</v>
      </c>
      <c r="AI86" s="66">
        <f t="shared" si="12"/>
        <v>0.21420835702000057</v>
      </c>
      <c r="AJ86" s="66">
        <f t="shared" si="13"/>
        <v>0.80124262833219495</v>
      </c>
      <c r="AK86" s="66">
        <f t="shared" si="14"/>
        <v>2.3309935652400449</v>
      </c>
      <c r="AL86" s="66">
        <f t="shared" si="15"/>
        <v>1.0806827054470747</v>
      </c>
      <c r="AM86" s="66">
        <f t="shared" si="16"/>
        <v>1271.8933918570845</v>
      </c>
      <c r="AN86" s="66">
        <f t="shared" si="17"/>
        <v>365.04765012883007</v>
      </c>
      <c r="AO86" s="66">
        <f t="shared" si="18"/>
        <v>0.21420832851584107</v>
      </c>
      <c r="AP86" s="66">
        <f t="shared" si="19"/>
        <v>0.80124231567283721</v>
      </c>
      <c r="AQ86" s="66">
        <f t="shared" si="20"/>
        <v>2.33099416798987</v>
      </c>
      <c r="AR86" s="66">
        <f t="shared" si="21"/>
        <v>1.0806827227721514</v>
      </c>
      <c r="AS86" s="66">
        <f t="shared" si="22"/>
        <v>1271.8932886858522</v>
      </c>
      <c r="AT86" s="66">
        <f t="shared" si="23"/>
        <v>365.0476478990459</v>
      </c>
      <c r="AU86" s="66">
        <f t="shared" si="24"/>
        <v>0.21420832792945085</v>
      </c>
      <c r="AV86" s="66">
        <f t="shared" si="25"/>
        <v>0.80124230924078099</v>
      </c>
      <c r="AW86" s="66">
        <f t="shared" si="26"/>
        <v>2.3309941803896952</v>
      </c>
      <c r="AX86" s="66">
        <f t="shared" si="27"/>
        <v>1.0806827231285647</v>
      </c>
      <c r="AY86" s="66">
        <f t="shared" si="28"/>
        <v>1271.8932865634044</v>
      </c>
      <c r="AZ86" s="66">
        <f t="shared" si="29"/>
        <v>365.04764785317457</v>
      </c>
      <c r="BA86" s="66">
        <f t="shared" si="30"/>
        <v>0.21420832791738759</v>
      </c>
      <c r="BB86" s="66">
        <f t="shared" si="31"/>
        <v>0.80124230910846017</v>
      </c>
      <c r="BC86" s="66">
        <f t="shared" si="32"/>
        <v>2.3309941806447854</v>
      </c>
      <c r="BD86" s="66">
        <f t="shared" si="33"/>
        <v>1.0806827231358969</v>
      </c>
      <c r="BE86" s="66">
        <f t="shared" si="34"/>
        <v>1271.893286519741</v>
      </c>
      <c r="BF86" s="66">
        <f t="shared" si="35"/>
        <v>365.04764785223091</v>
      </c>
      <c r="BG86" s="66">
        <f t="shared" si="36"/>
        <v>0.2142083279171394</v>
      </c>
      <c r="BH86" s="66">
        <f t="shared" si="37"/>
        <v>0.80124230910573779</v>
      </c>
      <c r="BI86" s="66">
        <f t="shared" si="38"/>
        <v>2.3309941806500332</v>
      </c>
      <c r="BJ86" s="66">
        <f t="shared" si="39"/>
        <v>1.0806827231360476</v>
      </c>
      <c r="BK86" s="66">
        <f t="shared" si="40"/>
        <v>1271.8932865188424</v>
      </c>
      <c r="BL86" s="66">
        <f t="shared" si="41"/>
        <v>365.04764785221153</v>
      </c>
      <c r="BM86" s="66">
        <f t="shared" si="42"/>
        <v>0.21420832791713432</v>
      </c>
      <c r="BN86" s="66">
        <f t="shared" si="43"/>
        <v>0.80124230910568206</v>
      </c>
      <c r="BO86" s="66">
        <f t="shared" si="44"/>
        <v>2.3309941806501415</v>
      </c>
      <c r="BP86" s="66">
        <f t="shared" si="45"/>
        <v>1.0806827231360507</v>
      </c>
      <c r="BQ86" s="66">
        <f t="shared" si="46"/>
        <v>1271.8932865188233</v>
      </c>
      <c r="BR86" s="66">
        <f t="shared" si="47"/>
        <v>365.04764785221107</v>
      </c>
      <c r="BS86" s="66">
        <f t="shared" si="48"/>
        <v>0.21420832791713418</v>
      </c>
      <c r="BT86" s="66">
        <f t="shared" si="49"/>
        <v>0.80124230910568073</v>
      </c>
      <c r="BU86" s="66">
        <f t="shared" si="50"/>
        <v>2.3309941806501437</v>
      </c>
      <c r="BV86" s="66">
        <f t="shared" si="51"/>
        <v>1.0806827231360507</v>
      </c>
      <c r="BW86" s="66">
        <f t="shared" si="52"/>
        <v>1271.8932865188237</v>
      </c>
      <c r="BX86" s="66">
        <f t="shared" si="53"/>
        <v>365.04764785221113</v>
      </c>
      <c r="BY86" s="66">
        <f t="shared" si="54"/>
        <v>0.21420832791713421</v>
      </c>
      <c r="BZ86" s="66">
        <f t="shared" si="55"/>
        <v>0.80124230910568106</v>
      </c>
      <c r="CA86" s="66">
        <f t="shared" si="56"/>
        <v>2.3309941806501433</v>
      </c>
      <c r="CB86" s="66">
        <f t="shared" si="57"/>
        <v>1.0806827231360507</v>
      </c>
      <c r="CC86" s="66">
        <f t="shared" si="58"/>
        <v>1271.893286518824</v>
      </c>
      <c r="CD86" s="66">
        <f t="shared" si="59"/>
        <v>365.04764785221113</v>
      </c>
      <c r="CE86" s="66">
        <f t="shared" si="60"/>
        <v>0.21420832791713421</v>
      </c>
      <c r="CF86" s="66">
        <f t="shared" si="61"/>
        <v>0.80124230910568106</v>
      </c>
      <c r="CG86" s="66">
        <f t="shared" si="62"/>
        <v>2.3309941806501433</v>
      </c>
      <c r="CH86" s="66">
        <f t="shared" si="63"/>
        <v>1.0806827231360507</v>
      </c>
      <c r="CI86" s="66">
        <f t="shared" si="64"/>
        <v>1271.893286518824</v>
      </c>
      <c r="CJ86" s="66">
        <f t="shared" si="65"/>
        <v>365.04764785221113</v>
      </c>
      <c r="CK86" s="66">
        <f t="shared" si="66"/>
        <v>0.21420832791713421</v>
      </c>
      <c r="CL86" s="66">
        <f t="shared" si="67"/>
        <v>0.80124230910568106</v>
      </c>
      <c r="CM86" s="66">
        <f t="shared" si="68"/>
        <v>2.3309941806501433</v>
      </c>
      <c r="CN86" s="66">
        <f t="shared" si="69"/>
        <v>1.0806827231360507</v>
      </c>
      <c r="CO86" s="66">
        <f t="shared" si="70"/>
        <v>1271.893286518824</v>
      </c>
      <c r="CP86" s="66">
        <f t="shared" si="71"/>
        <v>365.04764785221113</v>
      </c>
      <c r="CQ86" s="66">
        <f t="shared" si="72"/>
        <v>0.21420832791713421</v>
      </c>
      <c r="CR86" s="66">
        <f t="shared" si="73"/>
        <v>0.80124230910568106</v>
      </c>
      <c r="CS86" s="66">
        <f t="shared" si="74"/>
        <v>2.3309941806501433</v>
      </c>
      <c r="CT86" s="66">
        <f t="shared" si="75"/>
        <v>1.0806827231360507</v>
      </c>
      <c r="CU86" s="66">
        <f t="shared" si="76"/>
        <v>1271.893286518824</v>
      </c>
      <c r="CV86" s="66">
        <f t="shared" si="77"/>
        <v>365.04764785221113</v>
      </c>
      <c r="CW86" s="66">
        <f t="shared" si="78"/>
        <v>0.21420832791713421</v>
      </c>
      <c r="CX86" s="66">
        <f t="shared" si="79"/>
        <v>0.80124230910568106</v>
      </c>
      <c r="CY86" s="66">
        <f t="shared" si="80"/>
        <v>2.3309941806501433</v>
      </c>
      <c r="CZ86" s="66">
        <f t="shared" si="81"/>
        <v>1.0806827231360507</v>
      </c>
      <c r="DA86" s="66">
        <f t="shared" si="82"/>
        <v>1271.893286518824</v>
      </c>
      <c r="DB86" s="66">
        <f t="shared" si="83"/>
        <v>365.04764785221113</v>
      </c>
      <c r="DC86" s="66">
        <f t="shared" si="84"/>
        <v>0.21420832791713421</v>
      </c>
      <c r="DD86" s="66">
        <f t="shared" si="85"/>
        <v>0.80124230910568106</v>
      </c>
      <c r="DE86" s="66">
        <f t="shared" si="86"/>
        <v>2.3309941806501433</v>
      </c>
      <c r="DF86" s="66">
        <f t="shared" si="87"/>
        <v>1.0806827231360507</v>
      </c>
      <c r="DG86" s="66">
        <f t="shared" si="88"/>
        <v>1271.893286518824</v>
      </c>
      <c r="DH86" s="66">
        <f t="shared" si="89"/>
        <v>365.04764785221113</v>
      </c>
      <c r="DI86" s="66">
        <f t="shared" si="90"/>
        <v>0.21420832791713421</v>
      </c>
      <c r="DJ86" s="66">
        <f t="shared" si="91"/>
        <v>0.80124230910568106</v>
      </c>
      <c r="DK86" s="66">
        <f t="shared" si="92"/>
        <v>2.3309941806501433</v>
      </c>
      <c r="DL86" s="66">
        <f t="shared" si="93"/>
        <v>1.0806827231360507</v>
      </c>
      <c r="DM86" s="66">
        <f t="shared" si="94"/>
        <v>1271.893286518824</v>
      </c>
      <c r="DN86" s="66">
        <f t="shared" si="95"/>
        <v>365.04764785221113</v>
      </c>
      <c r="DO86" s="66">
        <f t="shared" si="96"/>
        <v>0.21420832791713421</v>
      </c>
      <c r="DP86" s="66">
        <f t="shared" si="97"/>
        <v>0.80124230910568106</v>
      </c>
      <c r="DQ86" s="66">
        <f t="shared" si="98"/>
        <v>2.3309941806501433</v>
      </c>
      <c r="DR86" s="66">
        <f t="shared" si="99"/>
        <v>1.0806827231360507</v>
      </c>
      <c r="DS86" s="66">
        <f t="shared" si="100"/>
        <v>1271.893286518824</v>
      </c>
      <c r="DT86" s="66">
        <f t="shared" si="101"/>
        <v>365.04764785221113</v>
      </c>
      <c r="DU86" s="66">
        <f t="shared" si="102"/>
        <v>0.21420832791713421</v>
      </c>
      <c r="DV86" s="66">
        <f t="shared" si="103"/>
        <v>0.80124230910568106</v>
      </c>
      <c r="DW86" s="66">
        <f t="shared" si="104"/>
        <v>2.3309941806501433</v>
      </c>
      <c r="DX86" s="66">
        <f t="shared" si="105"/>
        <v>1.0806827231360507</v>
      </c>
      <c r="DY86" s="66">
        <f t="shared" si="106"/>
        <v>1271.893286518824</v>
      </c>
      <c r="DZ86" s="66">
        <f t="shared" si="107"/>
        <v>365.04764785221113</v>
      </c>
      <c r="EA86" s="66">
        <f t="shared" si="108"/>
        <v>0.21420832791713421</v>
      </c>
      <c r="EB86" s="66">
        <f t="shared" si="109"/>
        <v>0.80124230910568106</v>
      </c>
      <c r="EC86" s="66">
        <f t="shared" si="110"/>
        <v>2.3309941806501433</v>
      </c>
      <c r="ED86" s="66">
        <f t="shared" si="111"/>
        <v>1.0806827231360507</v>
      </c>
      <c r="EE86" s="66">
        <f t="shared" si="112"/>
        <v>1271.893286518824</v>
      </c>
      <c r="EF86" s="66">
        <f t="shared" si="113"/>
        <v>365.04764785221113</v>
      </c>
      <c r="EG86" s="66">
        <f t="shared" si="114"/>
        <v>0.21420832791713421</v>
      </c>
      <c r="EH86" s="66">
        <f t="shared" si="115"/>
        <v>0.80124230910568106</v>
      </c>
      <c r="EI86" s="66">
        <f t="shared" si="116"/>
        <v>2.3309941806501433</v>
      </c>
      <c r="EJ86" s="66">
        <f t="shared" si="117"/>
        <v>1.0806827231360507</v>
      </c>
      <c r="EK86" s="66">
        <f t="shared" si="118"/>
        <v>0.51596140281243519</v>
      </c>
      <c r="EL86" s="66">
        <f t="shared" si="119"/>
        <v>197.41576613398007</v>
      </c>
      <c r="EM86" s="60"/>
      <c r="EN86" s="60"/>
      <c r="EO86" s="60"/>
      <c r="EP86" s="60"/>
      <c r="EQ86" s="60"/>
      <c r="ER86" s="60"/>
      <c r="ES86" s="60"/>
      <c r="ET86" s="60"/>
      <c r="EU86" s="60"/>
      <c r="EV86" s="60"/>
      <c r="EW86" s="60"/>
      <c r="EX86" s="60"/>
      <c r="EY86" s="60"/>
      <c r="EZ86" s="60"/>
      <c r="FA86" s="60"/>
      <c r="FB86" s="60"/>
      <c r="FC86" s="60"/>
      <c r="FD86" s="60"/>
      <c r="FE86" s="60"/>
      <c r="FF86" s="60"/>
      <c r="FG86" s="60"/>
      <c r="FH86" s="60"/>
      <c r="FI86" s="60"/>
      <c r="FJ86" s="60"/>
      <c r="FK86" s="60"/>
      <c r="FL86" s="60"/>
      <c r="FM86" s="60"/>
      <c r="FN86" s="60"/>
      <c r="FO86" s="60"/>
      <c r="FP86" s="60"/>
      <c r="FQ86" s="60"/>
      <c r="FR86" s="60"/>
      <c r="FS86" s="60"/>
      <c r="FT86" s="60"/>
      <c r="FU86" s="60"/>
      <c r="FV86" s="60"/>
      <c r="FW86" s="60"/>
      <c r="FX86" s="60"/>
      <c r="FY86" s="60"/>
      <c r="FZ86" s="60"/>
      <c r="GA86" s="60"/>
      <c r="GB86" s="60"/>
      <c r="GC86" s="60"/>
      <c r="GD86" s="60"/>
      <c r="GE86" s="60"/>
      <c r="GF86" s="60"/>
      <c r="GG86" s="60"/>
      <c r="GH86" s="60"/>
      <c r="GI86" s="60"/>
      <c r="GJ86" s="60"/>
      <c r="GK86" s="60"/>
      <c r="GL86" s="60"/>
      <c r="GM86" s="60"/>
      <c r="GN86" s="60"/>
      <c r="GO86" s="60"/>
      <c r="GP86" s="60"/>
      <c r="GQ86" s="60"/>
      <c r="GR86" s="60"/>
      <c r="GS86" s="60"/>
      <c r="GT86" s="60"/>
      <c r="GU86" s="60"/>
      <c r="GV86" s="60"/>
      <c r="GW86" s="60"/>
      <c r="GX86" s="60"/>
      <c r="GY86" s="60"/>
      <c r="GZ86" s="60"/>
      <c r="HA86" s="60"/>
      <c r="HB86" s="60"/>
      <c r="HC86" s="60"/>
      <c r="HD86" s="60"/>
      <c r="HE86" s="60"/>
      <c r="HF86" s="60"/>
      <c r="HG86" s="60"/>
    </row>
    <row r="87" spans="1:215" x14ac:dyDescent="0.25">
      <c r="A87" s="59"/>
      <c r="B87" s="60"/>
      <c r="C87" s="60"/>
      <c r="D87" s="60"/>
      <c r="E87" s="60"/>
      <c r="F87" s="60"/>
      <c r="G87" s="60"/>
      <c r="H87" s="60"/>
      <c r="I87" s="60"/>
      <c r="J87" s="60"/>
      <c r="K87" s="60"/>
      <c r="L87" s="60"/>
      <c r="M87" s="60"/>
      <c r="N87" s="60"/>
      <c r="O87" s="64">
        <v>0.19</v>
      </c>
      <c r="P87" s="66">
        <f t="shared" si="120"/>
        <v>377.73521122748025</v>
      </c>
      <c r="Q87" s="66">
        <f t="shared" si="127"/>
        <v>0.21745723315431489</v>
      </c>
      <c r="R87" s="66">
        <f t="shared" si="128"/>
        <v>0.83740395180133609</v>
      </c>
      <c r="S87" s="66">
        <f t="shared" si="2"/>
        <v>2.1943630961213048</v>
      </c>
      <c r="T87" s="66">
        <f t="shared" si="3"/>
        <v>1.0862320948427144</v>
      </c>
      <c r="U87" s="66">
        <f t="shared" si="121"/>
        <v>1271.9693649869876</v>
      </c>
      <c r="V87" s="66">
        <f t="shared" si="122"/>
        <v>365.04929205437242</v>
      </c>
      <c r="W87" s="66">
        <f t="shared" si="123"/>
        <v>0.21420876030906291</v>
      </c>
      <c r="X87" s="66">
        <f t="shared" si="124"/>
        <v>0.80124705197937185</v>
      </c>
      <c r="Y87" s="66">
        <f t="shared" si="4"/>
        <v>2.2586955701529989</v>
      </c>
      <c r="Z87" s="66">
        <f t="shared" si="5"/>
        <v>1.0884370698671044</v>
      </c>
      <c r="AA87" s="66">
        <f t="shared" si="125"/>
        <v>1260.1722884647854</v>
      </c>
      <c r="AB87" s="66">
        <f t="shared" si="126"/>
        <v>364.79335392272532</v>
      </c>
      <c r="AC87" s="66">
        <f t="shared" si="6"/>
        <v>0.21414141735569692</v>
      </c>
      <c r="AD87" s="66">
        <f t="shared" si="7"/>
        <v>0.80050859524626705</v>
      </c>
      <c r="AE87" s="66">
        <f t="shared" si="8"/>
        <v>2.2600398436704006</v>
      </c>
      <c r="AF87" s="66">
        <f t="shared" si="9"/>
        <v>1.0884822003729573</v>
      </c>
      <c r="AG87" s="66">
        <f t="shared" si="10"/>
        <v>1259.9316042954968</v>
      </c>
      <c r="AH87" s="66">
        <f t="shared" si="11"/>
        <v>364.78811160159296</v>
      </c>
      <c r="AI87" s="66">
        <f t="shared" si="12"/>
        <v>0.21414003721951932</v>
      </c>
      <c r="AJ87" s="66">
        <f t="shared" si="13"/>
        <v>0.80049346589964598</v>
      </c>
      <c r="AK87" s="66">
        <f t="shared" si="14"/>
        <v>2.2600673978368926</v>
      </c>
      <c r="AL87" s="66">
        <f t="shared" si="15"/>
        <v>1.0884831250415294</v>
      </c>
      <c r="AM87" s="66">
        <f t="shared" si="16"/>
        <v>1259.9266733429949</v>
      </c>
      <c r="AN87" s="66">
        <f t="shared" si="17"/>
        <v>364.788004192252</v>
      </c>
      <c r="AO87" s="66">
        <f t="shared" si="18"/>
        <v>0.21414000894173929</v>
      </c>
      <c r="AP87" s="66">
        <f t="shared" si="19"/>
        <v>0.80049315591457093</v>
      </c>
      <c r="AQ87" s="66">
        <f t="shared" si="20"/>
        <v>2.2600679623994608</v>
      </c>
      <c r="AR87" s="66">
        <f t="shared" si="21"/>
        <v>1.0884831439870759</v>
      </c>
      <c r="AS87" s="66">
        <f t="shared" si="22"/>
        <v>1259.9265723128015</v>
      </c>
      <c r="AT87" s="66">
        <f t="shared" si="23"/>
        <v>364.78800199154034</v>
      </c>
      <c r="AU87" s="66">
        <f t="shared" si="24"/>
        <v>0.21414000836235528</v>
      </c>
      <c r="AV87" s="66">
        <f t="shared" si="25"/>
        <v>0.80049314956328133</v>
      </c>
      <c r="AW87" s="66">
        <f t="shared" si="26"/>
        <v>2.2600679739667955</v>
      </c>
      <c r="AX87" s="66">
        <f t="shared" si="27"/>
        <v>1.0884831443752516</v>
      </c>
      <c r="AY87" s="66">
        <f t="shared" si="28"/>
        <v>1259.9265702427917</v>
      </c>
      <c r="AZ87" s="66">
        <f t="shared" si="29"/>
        <v>364.78800194644998</v>
      </c>
      <c r="BA87" s="66">
        <f t="shared" si="30"/>
        <v>0.21414000835048433</v>
      </c>
      <c r="BB87" s="66">
        <f t="shared" si="31"/>
        <v>0.80049314943314986</v>
      </c>
      <c r="BC87" s="66">
        <f t="shared" si="32"/>
        <v>2.2600679742037983</v>
      </c>
      <c r="BD87" s="66">
        <f t="shared" si="33"/>
        <v>1.088483144383205</v>
      </c>
      <c r="BE87" s="66">
        <f t="shared" si="34"/>
        <v>1259.9265702003777</v>
      </c>
      <c r="BF87" s="66">
        <f t="shared" si="35"/>
        <v>364.7880019455261</v>
      </c>
      <c r="BG87" s="66">
        <f t="shared" si="36"/>
        <v>0.21414000835024105</v>
      </c>
      <c r="BH87" s="66">
        <f t="shared" si="37"/>
        <v>0.80049314943048322</v>
      </c>
      <c r="BI87" s="66">
        <f t="shared" si="38"/>
        <v>2.2600679742086554</v>
      </c>
      <c r="BJ87" s="66">
        <f t="shared" si="39"/>
        <v>1.088483144383368</v>
      </c>
      <c r="BK87" s="66">
        <f t="shared" si="40"/>
        <v>1259.9265701995098</v>
      </c>
      <c r="BL87" s="66">
        <f t="shared" si="41"/>
        <v>364.78800194550723</v>
      </c>
      <c r="BM87" s="66">
        <f t="shared" si="42"/>
        <v>0.21414000835023608</v>
      </c>
      <c r="BN87" s="66">
        <f t="shared" si="43"/>
        <v>0.80049314943042893</v>
      </c>
      <c r="BO87" s="66">
        <f t="shared" si="44"/>
        <v>2.2600679742087544</v>
      </c>
      <c r="BP87" s="66">
        <f t="shared" si="45"/>
        <v>1.0884831443833711</v>
      </c>
      <c r="BQ87" s="66">
        <f t="shared" si="46"/>
        <v>1259.9265701994912</v>
      </c>
      <c r="BR87" s="66">
        <f t="shared" si="47"/>
        <v>364.78800194550678</v>
      </c>
      <c r="BS87" s="66">
        <f t="shared" si="48"/>
        <v>0.21414000835023597</v>
      </c>
      <c r="BT87" s="66">
        <f t="shared" si="49"/>
        <v>0.80049314943042749</v>
      </c>
      <c r="BU87" s="66">
        <f t="shared" si="50"/>
        <v>2.260067974208757</v>
      </c>
      <c r="BV87" s="66">
        <f t="shared" si="51"/>
        <v>1.0884831443833713</v>
      </c>
      <c r="BW87" s="66">
        <f t="shared" si="52"/>
        <v>1259.9265701994914</v>
      </c>
      <c r="BX87" s="66">
        <f t="shared" si="53"/>
        <v>364.78800194550678</v>
      </c>
      <c r="BY87" s="66">
        <f t="shared" si="54"/>
        <v>0.21414000835023597</v>
      </c>
      <c r="BZ87" s="66">
        <f t="shared" si="55"/>
        <v>0.80049314943042749</v>
      </c>
      <c r="CA87" s="66">
        <f t="shared" si="56"/>
        <v>2.260067974208757</v>
      </c>
      <c r="CB87" s="66">
        <f t="shared" si="57"/>
        <v>1.0884831443833713</v>
      </c>
      <c r="CC87" s="66">
        <f t="shared" si="58"/>
        <v>1259.9265701994914</v>
      </c>
      <c r="CD87" s="66">
        <f t="shared" si="59"/>
        <v>364.78800194550678</v>
      </c>
      <c r="CE87" s="66">
        <f t="shared" si="60"/>
        <v>0.21414000835023597</v>
      </c>
      <c r="CF87" s="66">
        <f t="shared" si="61"/>
        <v>0.80049314943042749</v>
      </c>
      <c r="CG87" s="66">
        <f t="shared" si="62"/>
        <v>2.260067974208757</v>
      </c>
      <c r="CH87" s="66">
        <f t="shared" si="63"/>
        <v>1.0884831443833713</v>
      </c>
      <c r="CI87" s="66">
        <f t="shared" si="64"/>
        <v>1259.9265701994914</v>
      </c>
      <c r="CJ87" s="66">
        <f t="shared" si="65"/>
        <v>364.78800194550678</v>
      </c>
      <c r="CK87" s="66">
        <f t="shared" si="66"/>
        <v>0.21414000835023597</v>
      </c>
      <c r="CL87" s="66">
        <f t="shared" si="67"/>
        <v>0.80049314943042749</v>
      </c>
      <c r="CM87" s="66">
        <f t="shared" si="68"/>
        <v>2.260067974208757</v>
      </c>
      <c r="CN87" s="66">
        <f t="shared" si="69"/>
        <v>1.0884831443833713</v>
      </c>
      <c r="CO87" s="66">
        <f t="shared" si="70"/>
        <v>1259.9265701994914</v>
      </c>
      <c r="CP87" s="66">
        <f t="shared" si="71"/>
        <v>364.78800194550678</v>
      </c>
      <c r="CQ87" s="66">
        <f t="shared" si="72"/>
        <v>0.21414000835023597</v>
      </c>
      <c r="CR87" s="66">
        <f t="shared" si="73"/>
        <v>0.80049314943042749</v>
      </c>
      <c r="CS87" s="66">
        <f t="shared" si="74"/>
        <v>2.260067974208757</v>
      </c>
      <c r="CT87" s="66">
        <f t="shared" si="75"/>
        <v>1.0884831443833713</v>
      </c>
      <c r="CU87" s="66">
        <f t="shared" si="76"/>
        <v>1259.9265701994914</v>
      </c>
      <c r="CV87" s="66">
        <f t="shared" si="77"/>
        <v>364.78800194550678</v>
      </c>
      <c r="CW87" s="66">
        <f t="shared" si="78"/>
        <v>0.21414000835023597</v>
      </c>
      <c r="CX87" s="66">
        <f t="shared" si="79"/>
        <v>0.80049314943042749</v>
      </c>
      <c r="CY87" s="66">
        <f t="shared" si="80"/>
        <v>2.260067974208757</v>
      </c>
      <c r="CZ87" s="66">
        <f t="shared" si="81"/>
        <v>1.0884831443833713</v>
      </c>
      <c r="DA87" s="66">
        <f t="shared" si="82"/>
        <v>1259.9265701994914</v>
      </c>
      <c r="DB87" s="66">
        <f t="shared" si="83"/>
        <v>364.78800194550678</v>
      </c>
      <c r="DC87" s="66">
        <f t="shared" si="84"/>
        <v>0.21414000835023597</v>
      </c>
      <c r="DD87" s="66">
        <f t="shared" si="85"/>
        <v>0.80049314943042749</v>
      </c>
      <c r="DE87" s="66">
        <f t="shared" si="86"/>
        <v>2.260067974208757</v>
      </c>
      <c r="DF87" s="66">
        <f t="shared" si="87"/>
        <v>1.0884831443833713</v>
      </c>
      <c r="DG87" s="66">
        <f t="shared" si="88"/>
        <v>1259.9265701994914</v>
      </c>
      <c r="DH87" s="66">
        <f t="shared" si="89"/>
        <v>364.78800194550678</v>
      </c>
      <c r="DI87" s="66">
        <f t="shared" si="90"/>
        <v>0.21414000835023597</v>
      </c>
      <c r="DJ87" s="66">
        <f t="shared" si="91"/>
        <v>0.80049314943042749</v>
      </c>
      <c r="DK87" s="66">
        <f t="shared" si="92"/>
        <v>2.260067974208757</v>
      </c>
      <c r="DL87" s="66">
        <f t="shared" si="93"/>
        <v>1.0884831443833713</v>
      </c>
      <c r="DM87" s="66">
        <f t="shared" si="94"/>
        <v>1259.9265701994914</v>
      </c>
      <c r="DN87" s="66">
        <f t="shared" si="95"/>
        <v>364.78800194550678</v>
      </c>
      <c r="DO87" s="66">
        <f t="shared" si="96"/>
        <v>0.21414000835023597</v>
      </c>
      <c r="DP87" s="66">
        <f t="shared" si="97"/>
        <v>0.80049314943042749</v>
      </c>
      <c r="DQ87" s="66">
        <f t="shared" si="98"/>
        <v>2.260067974208757</v>
      </c>
      <c r="DR87" s="66">
        <f t="shared" si="99"/>
        <v>1.0884831443833713</v>
      </c>
      <c r="DS87" s="66">
        <f t="shared" si="100"/>
        <v>1259.9265701994914</v>
      </c>
      <c r="DT87" s="66">
        <f t="shared" si="101"/>
        <v>364.78800194550678</v>
      </c>
      <c r="DU87" s="66">
        <f t="shared" si="102"/>
        <v>0.21414000835023597</v>
      </c>
      <c r="DV87" s="66">
        <f t="shared" si="103"/>
        <v>0.80049314943042749</v>
      </c>
      <c r="DW87" s="66">
        <f t="shared" si="104"/>
        <v>2.260067974208757</v>
      </c>
      <c r="DX87" s="66">
        <f t="shared" si="105"/>
        <v>1.0884831443833713</v>
      </c>
      <c r="DY87" s="66">
        <f t="shared" si="106"/>
        <v>1259.9265701994914</v>
      </c>
      <c r="DZ87" s="66">
        <f t="shared" si="107"/>
        <v>364.78800194550678</v>
      </c>
      <c r="EA87" s="66">
        <f t="shared" si="108"/>
        <v>0.21414000835023597</v>
      </c>
      <c r="EB87" s="66">
        <f t="shared" si="109"/>
        <v>0.80049314943042749</v>
      </c>
      <c r="EC87" s="66">
        <f t="shared" si="110"/>
        <v>2.260067974208757</v>
      </c>
      <c r="ED87" s="66">
        <f t="shared" si="111"/>
        <v>1.0884831443833713</v>
      </c>
      <c r="EE87" s="66">
        <f t="shared" si="112"/>
        <v>1259.9265701994914</v>
      </c>
      <c r="EF87" s="66">
        <f t="shared" si="113"/>
        <v>364.78800194550678</v>
      </c>
      <c r="EG87" s="66">
        <f t="shared" si="114"/>
        <v>0.21414000835023597</v>
      </c>
      <c r="EH87" s="66">
        <f t="shared" si="115"/>
        <v>0.80049314943042749</v>
      </c>
      <c r="EI87" s="66">
        <f t="shared" si="116"/>
        <v>2.260067974208757</v>
      </c>
      <c r="EJ87" s="66">
        <f t="shared" si="117"/>
        <v>1.0884831443833713</v>
      </c>
      <c r="EK87" s="66">
        <f t="shared" si="118"/>
        <v>0.52308610334693006</v>
      </c>
      <c r="EL87" s="66">
        <f t="shared" si="119"/>
        <v>196.94840350191225</v>
      </c>
      <c r="EM87" s="60"/>
      <c r="EN87" s="60"/>
      <c r="EO87" s="60"/>
      <c r="EP87" s="60"/>
      <c r="EQ87" s="60"/>
      <c r="ER87" s="60"/>
      <c r="ES87" s="60"/>
      <c r="ET87" s="60"/>
      <c r="EU87" s="60"/>
      <c r="EV87" s="60"/>
      <c r="EW87" s="60"/>
      <c r="EX87" s="60"/>
      <c r="EY87" s="60"/>
      <c r="EZ87" s="60"/>
      <c r="FA87" s="60"/>
      <c r="FB87" s="60"/>
      <c r="FC87" s="60"/>
      <c r="FD87" s="60"/>
      <c r="FE87" s="60"/>
      <c r="FF87" s="60"/>
      <c r="FG87" s="60"/>
      <c r="FH87" s="60"/>
      <c r="FI87" s="60"/>
      <c r="FJ87" s="60"/>
      <c r="FK87" s="60"/>
      <c r="FL87" s="60"/>
      <c r="FM87" s="60"/>
      <c r="FN87" s="60"/>
      <c r="FO87" s="60"/>
      <c r="FP87" s="60"/>
      <c r="FQ87" s="60"/>
      <c r="FR87" s="60"/>
      <c r="FS87" s="60"/>
      <c r="FT87" s="60"/>
      <c r="FU87" s="60"/>
      <c r="FV87" s="60"/>
      <c r="FW87" s="60"/>
      <c r="FX87" s="60"/>
      <c r="FY87" s="60"/>
      <c r="FZ87" s="60"/>
      <c r="GA87" s="60"/>
      <c r="GB87" s="60"/>
      <c r="GC87" s="60"/>
      <c r="GD87" s="60"/>
      <c r="GE87" s="60"/>
      <c r="GF87" s="60"/>
      <c r="GG87" s="60"/>
      <c r="GH87" s="60"/>
      <c r="GI87" s="60"/>
      <c r="GJ87" s="60"/>
      <c r="GK87" s="60"/>
      <c r="GL87" s="60"/>
      <c r="GM87" s="60"/>
      <c r="GN87" s="60"/>
      <c r="GO87" s="60"/>
      <c r="GP87" s="60"/>
      <c r="GQ87" s="60"/>
      <c r="GR87" s="60"/>
      <c r="GS87" s="60"/>
      <c r="GT87" s="60"/>
      <c r="GU87" s="60"/>
      <c r="GV87" s="60"/>
      <c r="GW87" s="60"/>
      <c r="GX87" s="60"/>
      <c r="GY87" s="60"/>
      <c r="GZ87" s="60"/>
      <c r="HA87" s="60"/>
      <c r="HB87" s="60"/>
      <c r="HC87" s="60"/>
      <c r="HD87" s="60"/>
      <c r="HE87" s="60"/>
      <c r="HF87" s="60"/>
      <c r="HG87" s="60"/>
    </row>
    <row r="88" spans="1:215" x14ac:dyDescent="0.25">
      <c r="A88" s="59"/>
      <c r="B88" s="60"/>
      <c r="C88" s="60"/>
      <c r="D88" s="60"/>
      <c r="E88" s="60"/>
      <c r="F88" s="60"/>
      <c r="G88" s="60"/>
      <c r="H88" s="60"/>
      <c r="I88" s="60"/>
      <c r="J88" s="60"/>
      <c r="K88" s="60"/>
      <c r="L88" s="60"/>
      <c r="M88" s="60"/>
      <c r="N88" s="60"/>
      <c r="O88" s="64">
        <v>0.2</v>
      </c>
      <c r="P88" s="66">
        <f t="shared" si="120"/>
        <v>377.50961241698491</v>
      </c>
      <c r="Q88" s="66">
        <f t="shared" si="127"/>
        <v>0.2174009568439802</v>
      </c>
      <c r="R88" s="66">
        <f t="shared" si="128"/>
        <v>0.83676860072235681</v>
      </c>
      <c r="S88" s="66">
        <f t="shared" si="2"/>
        <v>2.1315136771917316</v>
      </c>
      <c r="T88" s="66">
        <f t="shared" si="3"/>
        <v>1.094076694211622</v>
      </c>
      <c r="U88" s="66">
        <f t="shared" si="121"/>
        <v>1260.77922601215</v>
      </c>
      <c r="V88" s="66">
        <f t="shared" si="122"/>
        <v>364.80656988740458</v>
      </c>
      <c r="W88" s="66">
        <f t="shared" si="123"/>
        <v>0.2141448965616759</v>
      </c>
      <c r="X88" s="66">
        <f t="shared" si="124"/>
        <v>0.80054673587922698</v>
      </c>
      <c r="Y88" s="66">
        <f t="shared" si="4"/>
        <v>2.192474567415915</v>
      </c>
      <c r="Z88" s="66">
        <f t="shared" si="5"/>
        <v>1.0965028617728712</v>
      </c>
      <c r="AA88" s="66">
        <f t="shared" si="125"/>
        <v>1249.1143944675662</v>
      </c>
      <c r="AB88" s="66">
        <f t="shared" si="126"/>
        <v>364.55164007607641</v>
      </c>
      <c r="AC88" s="66">
        <f t="shared" si="6"/>
        <v>0.2140777497821206</v>
      </c>
      <c r="AD88" s="66">
        <f t="shared" si="7"/>
        <v>0.79981085388834283</v>
      </c>
      <c r="AE88" s="66">
        <f t="shared" si="8"/>
        <v>2.1937416056743144</v>
      </c>
      <c r="AF88" s="66">
        <f t="shared" si="9"/>
        <v>1.0965522477190499</v>
      </c>
      <c r="AG88" s="66">
        <f t="shared" si="10"/>
        <v>1248.8777458193599</v>
      </c>
      <c r="AH88" s="66">
        <f t="shared" si="11"/>
        <v>364.54644780272866</v>
      </c>
      <c r="AI88" s="66">
        <f t="shared" si="12"/>
        <v>0.21407638141571575</v>
      </c>
      <c r="AJ88" s="66">
        <f t="shared" si="13"/>
        <v>0.79979586218106147</v>
      </c>
      <c r="AK88" s="66">
        <f t="shared" si="14"/>
        <v>2.1937674303950057</v>
      </c>
      <c r="AL88" s="66">
        <f t="shared" si="15"/>
        <v>1.0965532538744098</v>
      </c>
      <c r="AM88" s="66">
        <f t="shared" si="16"/>
        <v>1248.8729248753348</v>
      </c>
      <c r="AN88" s="66">
        <f t="shared" si="17"/>
        <v>364.54634201861188</v>
      </c>
      <c r="AO88" s="66">
        <f t="shared" si="18"/>
        <v>0.21407635353716364</v>
      </c>
      <c r="AP88" s="66">
        <f t="shared" si="19"/>
        <v>0.79979555674791325</v>
      </c>
      <c r="AQ88" s="66">
        <f t="shared" si="20"/>
        <v>2.1937679565392747</v>
      </c>
      <c r="AR88" s="66">
        <f t="shared" si="21"/>
        <v>1.0965532743733071</v>
      </c>
      <c r="AS88" s="66">
        <f t="shared" si="22"/>
        <v>1248.8728266560297</v>
      </c>
      <c r="AT88" s="66">
        <f t="shared" si="23"/>
        <v>364.54633986342003</v>
      </c>
      <c r="AU88" s="66">
        <f t="shared" si="24"/>
        <v>0.21407635296918004</v>
      </c>
      <c r="AV88" s="66">
        <f t="shared" si="25"/>
        <v>0.79979555052517282</v>
      </c>
      <c r="AW88" s="66">
        <f t="shared" si="26"/>
        <v>2.1937679672586738</v>
      </c>
      <c r="AX88" s="66">
        <f t="shared" si="27"/>
        <v>1.0965532747909412</v>
      </c>
      <c r="AY88" s="66">
        <f t="shared" si="28"/>
        <v>1248.8728246549581</v>
      </c>
      <c r="AZ88" s="66">
        <f t="shared" si="29"/>
        <v>364.54633981951122</v>
      </c>
      <c r="BA88" s="66">
        <f t="shared" si="30"/>
        <v>0.21407635295760821</v>
      </c>
      <c r="BB88" s="66">
        <f t="shared" si="31"/>
        <v>0.79979555039839378</v>
      </c>
      <c r="BC88" s="66">
        <f t="shared" si="32"/>
        <v>2.1937679674770654</v>
      </c>
      <c r="BD88" s="66">
        <f t="shared" si="33"/>
        <v>1.09655327479945</v>
      </c>
      <c r="BE88" s="66">
        <f t="shared" si="34"/>
        <v>1248.8728246141893</v>
      </c>
      <c r="BF88" s="66">
        <f t="shared" si="35"/>
        <v>364.54633981861656</v>
      </c>
      <c r="BG88" s="66">
        <f t="shared" si="36"/>
        <v>0.21407635295737246</v>
      </c>
      <c r="BH88" s="66">
        <f t="shared" si="37"/>
        <v>0.79979555039581052</v>
      </c>
      <c r="BI88" s="66">
        <f t="shared" si="38"/>
        <v>2.1937679674815151</v>
      </c>
      <c r="BJ88" s="66">
        <f t="shared" si="39"/>
        <v>1.0965532747996234</v>
      </c>
      <c r="BK88" s="66">
        <f t="shared" si="40"/>
        <v>1248.8728246133596</v>
      </c>
      <c r="BL88" s="66">
        <f t="shared" si="41"/>
        <v>364.54633981859837</v>
      </c>
      <c r="BM88" s="66">
        <f t="shared" si="42"/>
        <v>0.21407635295736765</v>
      </c>
      <c r="BN88" s="66">
        <f t="shared" si="43"/>
        <v>0.799795550395758</v>
      </c>
      <c r="BO88" s="66">
        <f t="shared" si="44"/>
        <v>2.1937679674816053</v>
      </c>
      <c r="BP88" s="66">
        <f t="shared" si="45"/>
        <v>1.0965532747996269</v>
      </c>
      <c r="BQ88" s="66">
        <f t="shared" si="46"/>
        <v>1248.8728246133428</v>
      </c>
      <c r="BR88" s="66">
        <f t="shared" si="47"/>
        <v>364.54633981859797</v>
      </c>
      <c r="BS88" s="66">
        <f t="shared" si="48"/>
        <v>0.21407635295736754</v>
      </c>
      <c r="BT88" s="66">
        <f t="shared" si="49"/>
        <v>0.79979555039575689</v>
      </c>
      <c r="BU88" s="66">
        <f t="shared" si="50"/>
        <v>2.193767967481608</v>
      </c>
      <c r="BV88" s="66">
        <f t="shared" si="51"/>
        <v>1.0965532747996269</v>
      </c>
      <c r="BW88" s="66">
        <f t="shared" si="52"/>
        <v>1248.8728246133421</v>
      </c>
      <c r="BX88" s="66">
        <f t="shared" si="53"/>
        <v>364.54633981859797</v>
      </c>
      <c r="BY88" s="66">
        <f t="shared" si="54"/>
        <v>0.21407635295736754</v>
      </c>
      <c r="BZ88" s="66">
        <f t="shared" si="55"/>
        <v>0.79979555039575689</v>
      </c>
      <c r="CA88" s="66">
        <f t="shared" si="56"/>
        <v>2.193767967481608</v>
      </c>
      <c r="CB88" s="66">
        <f t="shared" si="57"/>
        <v>1.0965532747996269</v>
      </c>
      <c r="CC88" s="66">
        <f t="shared" si="58"/>
        <v>1248.8728246133421</v>
      </c>
      <c r="CD88" s="66">
        <f t="shared" si="59"/>
        <v>364.54633981859797</v>
      </c>
      <c r="CE88" s="66">
        <f t="shared" si="60"/>
        <v>0.21407635295736754</v>
      </c>
      <c r="CF88" s="66">
        <f t="shared" si="61"/>
        <v>0.79979555039575689</v>
      </c>
      <c r="CG88" s="66">
        <f t="shared" si="62"/>
        <v>2.193767967481608</v>
      </c>
      <c r="CH88" s="66">
        <f t="shared" si="63"/>
        <v>1.0965532747996269</v>
      </c>
      <c r="CI88" s="66">
        <f t="shared" si="64"/>
        <v>1248.8728246133421</v>
      </c>
      <c r="CJ88" s="66">
        <f t="shared" si="65"/>
        <v>364.54633981859797</v>
      </c>
      <c r="CK88" s="66">
        <f t="shared" si="66"/>
        <v>0.21407635295736754</v>
      </c>
      <c r="CL88" s="66">
        <f t="shared" si="67"/>
        <v>0.79979555039575689</v>
      </c>
      <c r="CM88" s="66">
        <f t="shared" si="68"/>
        <v>2.193767967481608</v>
      </c>
      <c r="CN88" s="66">
        <f t="shared" si="69"/>
        <v>1.0965532747996269</v>
      </c>
      <c r="CO88" s="66">
        <f t="shared" si="70"/>
        <v>1248.8728246133421</v>
      </c>
      <c r="CP88" s="66">
        <f t="shared" si="71"/>
        <v>364.54633981859797</v>
      </c>
      <c r="CQ88" s="66">
        <f t="shared" si="72"/>
        <v>0.21407635295736754</v>
      </c>
      <c r="CR88" s="66">
        <f t="shared" si="73"/>
        <v>0.79979555039575689</v>
      </c>
      <c r="CS88" s="66">
        <f t="shared" si="74"/>
        <v>2.193767967481608</v>
      </c>
      <c r="CT88" s="66">
        <f t="shared" si="75"/>
        <v>1.0965532747996269</v>
      </c>
      <c r="CU88" s="66">
        <f t="shared" si="76"/>
        <v>1248.8728246133421</v>
      </c>
      <c r="CV88" s="66">
        <f t="shared" si="77"/>
        <v>364.54633981859797</v>
      </c>
      <c r="CW88" s="66">
        <f t="shared" si="78"/>
        <v>0.21407635295736754</v>
      </c>
      <c r="CX88" s="66">
        <f t="shared" si="79"/>
        <v>0.79979555039575689</v>
      </c>
      <c r="CY88" s="66">
        <f t="shared" si="80"/>
        <v>2.193767967481608</v>
      </c>
      <c r="CZ88" s="66">
        <f t="shared" si="81"/>
        <v>1.0965532747996269</v>
      </c>
      <c r="DA88" s="66">
        <f t="shared" si="82"/>
        <v>1248.8728246133421</v>
      </c>
      <c r="DB88" s="66">
        <f t="shared" si="83"/>
        <v>364.54633981859797</v>
      </c>
      <c r="DC88" s="66">
        <f t="shared" si="84"/>
        <v>0.21407635295736754</v>
      </c>
      <c r="DD88" s="66">
        <f t="shared" si="85"/>
        <v>0.79979555039575689</v>
      </c>
      <c r="DE88" s="66">
        <f t="shared" si="86"/>
        <v>2.193767967481608</v>
      </c>
      <c r="DF88" s="66">
        <f t="shared" si="87"/>
        <v>1.0965532747996269</v>
      </c>
      <c r="DG88" s="66">
        <f t="shared" si="88"/>
        <v>1248.8728246133421</v>
      </c>
      <c r="DH88" s="66">
        <f t="shared" si="89"/>
        <v>364.54633981859797</v>
      </c>
      <c r="DI88" s="66">
        <f t="shared" si="90"/>
        <v>0.21407635295736754</v>
      </c>
      <c r="DJ88" s="66">
        <f t="shared" si="91"/>
        <v>0.79979555039575689</v>
      </c>
      <c r="DK88" s="66">
        <f t="shared" si="92"/>
        <v>2.193767967481608</v>
      </c>
      <c r="DL88" s="66">
        <f t="shared" si="93"/>
        <v>1.0965532747996269</v>
      </c>
      <c r="DM88" s="66">
        <f t="shared" si="94"/>
        <v>1248.8728246133421</v>
      </c>
      <c r="DN88" s="66">
        <f t="shared" si="95"/>
        <v>364.54633981859797</v>
      </c>
      <c r="DO88" s="66">
        <f t="shared" si="96"/>
        <v>0.21407635295736754</v>
      </c>
      <c r="DP88" s="66">
        <f t="shared" si="97"/>
        <v>0.79979555039575689</v>
      </c>
      <c r="DQ88" s="66">
        <f t="shared" si="98"/>
        <v>2.193767967481608</v>
      </c>
      <c r="DR88" s="66">
        <f t="shared" si="99"/>
        <v>1.0965532747996269</v>
      </c>
      <c r="DS88" s="66">
        <f t="shared" si="100"/>
        <v>1248.8728246133421</v>
      </c>
      <c r="DT88" s="66">
        <f t="shared" si="101"/>
        <v>364.54633981859797</v>
      </c>
      <c r="DU88" s="66">
        <f t="shared" si="102"/>
        <v>0.21407635295736754</v>
      </c>
      <c r="DV88" s="66">
        <f t="shared" si="103"/>
        <v>0.79979555039575689</v>
      </c>
      <c r="DW88" s="66">
        <f t="shared" si="104"/>
        <v>2.193767967481608</v>
      </c>
      <c r="DX88" s="66">
        <f t="shared" si="105"/>
        <v>1.0965532747996269</v>
      </c>
      <c r="DY88" s="66">
        <f t="shared" si="106"/>
        <v>1248.8728246133421</v>
      </c>
      <c r="DZ88" s="66">
        <f t="shared" si="107"/>
        <v>364.54633981859797</v>
      </c>
      <c r="EA88" s="66">
        <f t="shared" si="108"/>
        <v>0.21407635295736754</v>
      </c>
      <c r="EB88" s="66">
        <f t="shared" si="109"/>
        <v>0.79979555039575689</v>
      </c>
      <c r="EC88" s="66">
        <f t="shared" si="110"/>
        <v>2.193767967481608</v>
      </c>
      <c r="ED88" s="66">
        <f t="shared" si="111"/>
        <v>1.0965532747996269</v>
      </c>
      <c r="EE88" s="66">
        <f t="shared" si="112"/>
        <v>1248.8728246133421</v>
      </c>
      <c r="EF88" s="66">
        <f t="shared" si="113"/>
        <v>364.54633981859797</v>
      </c>
      <c r="EG88" s="66">
        <f t="shared" si="114"/>
        <v>0.21407635295736754</v>
      </c>
      <c r="EH88" s="66">
        <f t="shared" si="115"/>
        <v>0.79979555039575689</v>
      </c>
      <c r="EI88" s="66">
        <f t="shared" si="116"/>
        <v>2.193767967481608</v>
      </c>
      <c r="EJ88" s="66">
        <f t="shared" si="117"/>
        <v>1.0965532747996269</v>
      </c>
      <c r="EK88" s="66">
        <f t="shared" si="118"/>
        <v>0.52977535043602364</v>
      </c>
      <c r="EL88" s="66">
        <f t="shared" si="119"/>
        <v>196.51341167347638</v>
      </c>
      <c r="EM88" s="60"/>
      <c r="EN88" s="60"/>
      <c r="EO88" s="60"/>
      <c r="EP88" s="60"/>
      <c r="EQ88" s="60"/>
      <c r="ER88" s="60"/>
      <c r="ES88" s="60"/>
      <c r="ET88" s="60"/>
      <c r="EU88" s="60"/>
      <c r="EV88" s="60"/>
      <c r="EW88" s="60"/>
      <c r="EX88" s="60"/>
      <c r="EY88" s="60"/>
      <c r="EZ88" s="60"/>
      <c r="FA88" s="60"/>
      <c r="FB88" s="60"/>
      <c r="FC88" s="60"/>
      <c r="FD88" s="60"/>
      <c r="FE88" s="60"/>
      <c r="FF88" s="60"/>
      <c r="FG88" s="60"/>
      <c r="FH88" s="60"/>
      <c r="FI88" s="60"/>
      <c r="FJ88" s="60"/>
      <c r="FK88" s="60"/>
      <c r="FL88" s="60"/>
      <c r="FM88" s="60"/>
      <c r="FN88" s="60"/>
      <c r="FO88" s="60"/>
      <c r="FP88" s="60"/>
      <c r="FQ88" s="60"/>
      <c r="FR88" s="60"/>
      <c r="FS88" s="60"/>
      <c r="FT88" s="60"/>
      <c r="FU88" s="60"/>
      <c r="FV88" s="60"/>
      <c r="FW88" s="60"/>
      <c r="FX88" s="60"/>
      <c r="FY88" s="60"/>
      <c r="FZ88" s="60"/>
      <c r="GA88" s="60"/>
      <c r="GB88" s="60"/>
      <c r="GC88" s="60"/>
      <c r="GD88" s="60"/>
      <c r="GE88" s="60"/>
      <c r="GF88" s="60"/>
      <c r="GG88" s="60"/>
      <c r="GH88" s="60"/>
      <c r="GI88" s="60"/>
      <c r="GJ88" s="60"/>
      <c r="GK88" s="60"/>
      <c r="GL88" s="60"/>
      <c r="GM88" s="60"/>
      <c r="GN88" s="60"/>
      <c r="GO88" s="60"/>
      <c r="GP88" s="60"/>
      <c r="GQ88" s="60"/>
      <c r="GR88" s="60"/>
      <c r="GS88" s="60"/>
      <c r="GT88" s="60"/>
      <c r="GU88" s="60"/>
      <c r="GV88" s="60"/>
      <c r="GW88" s="60"/>
      <c r="GX88" s="60"/>
      <c r="GY88" s="60"/>
      <c r="GZ88" s="60"/>
      <c r="HA88" s="60"/>
      <c r="HB88" s="60"/>
      <c r="HC88" s="60"/>
      <c r="HD88" s="60"/>
      <c r="HE88" s="60"/>
      <c r="HF88" s="60"/>
      <c r="HG88" s="60"/>
    </row>
    <row r="89" spans="1:215" x14ac:dyDescent="0.25">
      <c r="A89" s="59"/>
      <c r="B89" s="60"/>
      <c r="C89" s="60"/>
      <c r="D89" s="60"/>
      <c r="E89" s="60"/>
      <c r="F89" s="60"/>
      <c r="G89" s="60"/>
      <c r="H89" s="60"/>
      <c r="I89" s="60"/>
      <c r="J89" s="60"/>
      <c r="K89" s="60"/>
      <c r="L89" s="60"/>
      <c r="M89" s="60"/>
      <c r="N89" s="60"/>
      <c r="O89" s="64">
        <v>0.21</v>
      </c>
      <c r="P89" s="66">
        <f t="shared" si="120"/>
        <v>377.28401360648962</v>
      </c>
      <c r="Q89" s="66">
        <f t="shared" si="127"/>
        <v>0.21734462782228267</v>
      </c>
      <c r="R89" s="66">
        <f t="shared" si="128"/>
        <v>0.83613297273627518</v>
      </c>
      <c r="S89" s="66">
        <f t="shared" si="2"/>
        <v>2.072719486815072</v>
      </c>
      <c r="T89" s="66">
        <f t="shared" si="3"/>
        <v>1.1021776162287451</v>
      </c>
      <c r="U89" s="66">
        <f t="shared" si="121"/>
        <v>1250.3645296324132</v>
      </c>
      <c r="V89" s="66">
        <f t="shared" si="122"/>
        <v>364.57905556364597</v>
      </c>
      <c r="W89" s="66">
        <f t="shared" si="123"/>
        <v>0.21408497433044657</v>
      </c>
      <c r="X89" s="66">
        <f t="shared" si="124"/>
        <v>0.79989000850224834</v>
      </c>
      <c r="Y89" s="66">
        <f t="shared" si="4"/>
        <v>2.1304790453644182</v>
      </c>
      <c r="Z89" s="66">
        <f t="shared" si="5"/>
        <v>1.1048334160371032</v>
      </c>
      <c r="AA89" s="66">
        <f t="shared" si="125"/>
        <v>1238.8542396764738</v>
      </c>
      <c r="AB89" s="66">
        <f t="shared" si="126"/>
        <v>364.32576978064208</v>
      </c>
      <c r="AC89" s="66">
        <f t="shared" si="6"/>
        <v>0.21401819619464568</v>
      </c>
      <c r="AD89" s="66">
        <f t="shared" si="7"/>
        <v>0.79915856112684647</v>
      </c>
      <c r="AE89" s="66">
        <f t="shared" si="8"/>
        <v>2.1316715451265584</v>
      </c>
      <c r="AF89" s="66">
        <f t="shared" si="9"/>
        <v>1.1048871099442497</v>
      </c>
      <c r="AG89" s="66">
        <f t="shared" si="10"/>
        <v>1238.6223460687754</v>
      </c>
      <c r="AH89" s="66">
        <f t="shared" si="11"/>
        <v>364.32064687866966</v>
      </c>
      <c r="AI89" s="66">
        <f t="shared" si="12"/>
        <v>0.21401684481199956</v>
      </c>
      <c r="AJ89" s="66">
        <f t="shared" si="13"/>
        <v>0.79914376344943638</v>
      </c>
      <c r="AK89" s="66">
        <f t="shared" si="14"/>
        <v>2.1316956813819901</v>
      </c>
      <c r="AL89" s="66">
        <f t="shared" si="15"/>
        <v>1.1048881962509167</v>
      </c>
      <c r="AM89" s="66">
        <f t="shared" si="16"/>
        <v>1238.6176548948308</v>
      </c>
      <c r="AN89" s="66">
        <f t="shared" si="17"/>
        <v>364.32054323488978</v>
      </c>
      <c r="AO89" s="66">
        <f t="shared" si="18"/>
        <v>0.21401681747125317</v>
      </c>
      <c r="AP89" s="66">
        <f t="shared" si="19"/>
        <v>0.79914346406936954</v>
      </c>
      <c r="AQ89" s="66">
        <f t="shared" si="20"/>
        <v>2.1316961697006147</v>
      </c>
      <c r="AR89" s="66">
        <f t="shared" si="21"/>
        <v>1.1048882182286104</v>
      </c>
      <c r="AS89" s="66">
        <f t="shared" si="22"/>
        <v>1238.6175599851533</v>
      </c>
      <c r="AT89" s="66">
        <f t="shared" si="23"/>
        <v>364.32054113801308</v>
      </c>
      <c r="AU89" s="66">
        <f t="shared" si="24"/>
        <v>0.21401681691810673</v>
      </c>
      <c r="AV89" s="66">
        <f t="shared" si="25"/>
        <v>0.79914345801243913</v>
      </c>
      <c r="AW89" s="66">
        <f t="shared" si="26"/>
        <v>2.1316961795800711</v>
      </c>
      <c r="AX89" s="66">
        <f t="shared" si="27"/>
        <v>1.1048882186732538</v>
      </c>
      <c r="AY89" s="66">
        <f t="shared" si="28"/>
        <v>1238.6175580649806</v>
      </c>
      <c r="AZ89" s="66">
        <f t="shared" si="29"/>
        <v>364.32054109558993</v>
      </c>
      <c r="BA89" s="66">
        <f t="shared" si="30"/>
        <v>0.21401681690691568</v>
      </c>
      <c r="BB89" s="66">
        <f t="shared" si="31"/>
        <v>0.79914345788989782</v>
      </c>
      <c r="BC89" s="66">
        <f t="shared" si="32"/>
        <v>2.1316961797799485</v>
      </c>
      <c r="BD89" s="66">
        <f t="shared" si="33"/>
        <v>1.1048882186822495</v>
      </c>
      <c r="BE89" s="66">
        <f t="shared" si="34"/>
        <v>1238.6175580261331</v>
      </c>
      <c r="BF89" s="66">
        <f t="shared" si="35"/>
        <v>364.32054109473165</v>
      </c>
      <c r="BG89" s="66">
        <f t="shared" si="36"/>
        <v>0.21401681690668931</v>
      </c>
      <c r="BH89" s="66">
        <f t="shared" si="37"/>
        <v>0.7991434578874187</v>
      </c>
      <c r="BI89" s="66">
        <f t="shared" si="38"/>
        <v>2.131696179783992</v>
      </c>
      <c r="BJ89" s="66">
        <f t="shared" si="39"/>
        <v>1.1048882186824316</v>
      </c>
      <c r="BK89" s="66">
        <f t="shared" si="40"/>
        <v>1238.6175580253466</v>
      </c>
      <c r="BL89" s="66">
        <f t="shared" si="41"/>
        <v>364.32054109471426</v>
      </c>
      <c r="BM89" s="66">
        <f t="shared" si="42"/>
        <v>0.21401681690668467</v>
      </c>
      <c r="BN89" s="66">
        <f t="shared" si="43"/>
        <v>0.7991434578873684</v>
      </c>
      <c r="BO89" s="66">
        <f t="shared" si="44"/>
        <v>2.1316961797840746</v>
      </c>
      <c r="BP89" s="66">
        <f t="shared" si="45"/>
        <v>1.1048882186824354</v>
      </c>
      <c r="BQ89" s="66">
        <f t="shared" si="46"/>
        <v>1238.6175580253309</v>
      </c>
      <c r="BR89" s="66">
        <f t="shared" si="47"/>
        <v>364.32054109471392</v>
      </c>
      <c r="BS89" s="66">
        <f t="shared" si="48"/>
        <v>0.21401681690668461</v>
      </c>
      <c r="BT89" s="66">
        <f t="shared" si="49"/>
        <v>0.7991434578873674</v>
      </c>
      <c r="BU89" s="66">
        <f t="shared" si="50"/>
        <v>2.1316961797840759</v>
      </c>
      <c r="BV89" s="66">
        <f t="shared" si="51"/>
        <v>1.1048882186824354</v>
      </c>
      <c r="BW89" s="66">
        <f t="shared" si="52"/>
        <v>1238.6175580253307</v>
      </c>
      <c r="BX89" s="66">
        <f t="shared" si="53"/>
        <v>364.32054109471392</v>
      </c>
      <c r="BY89" s="66">
        <f t="shared" si="54"/>
        <v>0.21401681690668461</v>
      </c>
      <c r="BZ89" s="66">
        <f t="shared" si="55"/>
        <v>0.7991434578873674</v>
      </c>
      <c r="CA89" s="66">
        <f t="shared" si="56"/>
        <v>2.1316961797840759</v>
      </c>
      <c r="CB89" s="66">
        <f t="shared" si="57"/>
        <v>1.1048882186824354</v>
      </c>
      <c r="CC89" s="66">
        <f t="shared" si="58"/>
        <v>1238.6175580253307</v>
      </c>
      <c r="CD89" s="66">
        <f t="shared" si="59"/>
        <v>364.32054109471392</v>
      </c>
      <c r="CE89" s="66">
        <f t="shared" si="60"/>
        <v>0.21401681690668461</v>
      </c>
      <c r="CF89" s="66">
        <f t="shared" si="61"/>
        <v>0.7991434578873674</v>
      </c>
      <c r="CG89" s="66">
        <f t="shared" si="62"/>
        <v>2.1316961797840759</v>
      </c>
      <c r="CH89" s="66">
        <f t="shared" si="63"/>
        <v>1.1048882186824354</v>
      </c>
      <c r="CI89" s="66">
        <f t="shared" si="64"/>
        <v>1238.6175580253307</v>
      </c>
      <c r="CJ89" s="66">
        <f t="shared" si="65"/>
        <v>364.32054109471392</v>
      </c>
      <c r="CK89" s="66">
        <f t="shared" si="66"/>
        <v>0.21401681690668461</v>
      </c>
      <c r="CL89" s="66">
        <f t="shared" si="67"/>
        <v>0.7991434578873674</v>
      </c>
      <c r="CM89" s="66">
        <f t="shared" si="68"/>
        <v>2.1316961797840759</v>
      </c>
      <c r="CN89" s="66">
        <f t="shared" si="69"/>
        <v>1.1048882186824354</v>
      </c>
      <c r="CO89" s="66">
        <f t="shared" si="70"/>
        <v>1238.6175580253307</v>
      </c>
      <c r="CP89" s="66">
        <f t="shared" si="71"/>
        <v>364.32054109471392</v>
      </c>
      <c r="CQ89" s="66">
        <f t="shared" si="72"/>
        <v>0.21401681690668461</v>
      </c>
      <c r="CR89" s="66">
        <f t="shared" si="73"/>
        <v>0.7991434578873674</v>
      </c>
      <c r="CS89" s="66">
        <f t="shared" si="74"/>
        <v>2.1316961797840759</v>
      </c>
      <c r="CT89" s="66">
        <f t="shared" si="75"/>
        <v>1.1048882186824354</v>
      </c>
      <c r="CU89" s="66">
        <f t="shared" si="76"/>
        <v>1238.6175580253307</v>
      </c>
      <c r="CV89" s="66">
        <f t="shared" si="77"/>
        <v>364.32054109471392</v>
      </c>
      <c r="CW89" s="66">
        <f t="shared" si="78"/>
        <v>0.21401681690668461</v>
      </c>
      <c r="CX89" s="66">
        <f t="shared" si="79"/>
        <v>0.7991434578873674</v>
      </c>
      <c r="CY89" s="66">
        <f t="shared" si="80"/>
        <v>2.1316961797840759</v>
      </c>
      <c r="CZ89" s="66">
        <f t="shared" si="81"/>
        <v>1.1048882186824354</v>
      </c>
      <c r="DA89" s="66">
        <f t="shared" si="82"/>
        <v>1238.6175580253307</v>
      </c>
      <c r="DB89" s="66">
        <f t="shared" si="83"/>
        <v>364.32054109471392</v>
      </c>
      <c r="DC89" s="66">
        <f t="shared" si="84"/>
        <v>0.21401681690668461</v>
      </c>
      <c r="DD89" s="66">
        <f t="shared" si="85"/>
        <v>0.7991434578873674</v>
      </c>
      <c r="DE89" s="66">
        <f t="shared" si="86"/>
        <v>2.1316961797840759</v>
      </c>
      <c r="DF89" s="66">
        <f t="shared" si="87"/>
        <v>1.1048882186824354</v>
      </c>
      <c r="DG89" s="66">
        <f t="shared" si="88"/>
        <v>1238.6175580253307</v>
      </c>
      <c r="DH89" s="66">
        <f t="shared" si="89"/>
        <v>364.32054109471392</v>
      </c>
      <c r="DI89" s="66">
        <f t="shared" si="90"/>
        <v>0.21401681690668461</v>
      </c>
      <c r="DJ89" s="66">
        <f t="shared" si="91"/>
        <v>0.7991434578873674</v>
      </c>
      <c r="DK89" s="66">
        <f t="shared" si="92"/>
        <v>2.1316961797840759</v>
      </c>
      <c r="DL89" s="66">
        <f t="shared" si="93"/>
        <v>1.1048882186824354</v>
      </c>
      <c r="DM89" s="66">
        <f t="shared" si="94"/>
        <v>1238.6175580253307</v>
      </c>
      <c r="DN89" s="66">
        <f t="shared" si="95"/>
        <v>364.32054109471392</v>
      </c>
      <c r="DO89" s="66">
        <f t="shared" si="96"/>
        <v>0.21401681690668461</v>
      </c>
      <c r="DP89" s="66">
        <f t="shared" si="97"/>
        <v>0.7991434578873674</v>
      </c>
      <c r="DQ89" s="66">
        <f t="shared" si="98"/>
        <v>2.1316961797840759</v>
      </c>
      <c r="DR89" s="66">
        <f t="shared" si="99"/>
        <v>1.1048882186824354</v>
      </c>
      <c r="DS89" s="66">
        <f t="shared" si="100"/>
        <v>1238.6175580253307</v>
      </c>
      <c r="DT89" s="66">
        <f t="shared" si="101"/>
        <v>364.32054109471392</v>
      </c>
      <c r="DU89" s="66">
        <f t="shared" si="102"/>
        <v>0.21401681690668461</v>
      </c>
      <c r="DV89" s="66">
        <f t="shared" si="103"/>
        <v>0.7991434578873674</v>
      </c>
      <c r="DW89" s="66">
        <f t="shared" si="104"/>
        <v>2.1316961797840759</v>
      </c>
      <c r="DX89" s="66">
        <f t="shared" si="105"/>
        <v>1.1048882186824354</v>
      </c>
      <c r="DY89" s="66">
        <f t="shared" si="106"/>
        <v>1238.6175580253307</v>
      </c>
      <c r="DZ89" s="66">
        <f t="shared" si="107"/>
        <v>364.32054109471392</v>
      </c>
      <c r="EA89" s="66">
        <f t="shared" si="108"/>
        <v>0.21401681690668461</v>
      </c>
      <c r="EB89" s="66">
        <f t="shared" si="109"/>
        <v>0.7991434578873674</v>
      </c>
      <c r="EC89" s="66">
        <f t="shared" si="110"/>
        <v>2.1316961797840759</v>
      </c>
      <c r="ED89" s="66">
        <f t="shared" si="111"/>
        <v>1.1048882186824354</v>
      </c>
      <c r="EE89" s="66">
        <f t="shared" si="112"/>
        <v>1238.6175580253307</v>
      </c>
      <c r="EF89" s="66">
        <f t="shared" si="113"/>
        <v>364.32054109471392</v>
      </c>
      <c r="EG89" s="66">
        <f t="shared" si="114"/>
        <v>0.21401681690668461</v>
      </c>
      <c r="EH89" s="66">
        <f t="shared" si="115"/>
        <v>0.7991434578873674</v>
      </c>
      <c r="EI89" s="66">
        <f t="shared" si="116"/>
        <v>2.1316961797840759</v>
      </c>
      <c r="EJ89" s="66">
        <f t="shared" si="117"/>
        <v>1.1048882186824354</v>
      </c>
      <c r="EK89" s="66">
        <f t="shared" si="118"/>
        <v>0.53608626352932554</v>
      </c>
      <c r="EL89" s="66">
        <f t="shared" si="119"/>
        <v>196.10697397048509</v>
      </c>
      <c r="EM89" s="60"/>
      <c r="EN89" s="60"/>
      <c r="EO89" s="60"/>
      <c r="EP89" s="60"/>
      <c r="EQ89" s="60"/>
      <c r="ER89" s="60"/>
      <c r="ES89" s="60"/>
      <c r="ET89" s="60"/>
      <c r="EU89" s="60"/>
      <c r="EV89" s="60"/>
      <c r="EW89" s="60"/>
      <c r="EX89" s="60"/>
      <c r="EY89" s="60"/>
      <c r="EZ89" s="60"/>
      <c r="FA89" s="60"/>
      <c r="FB89" s="60"/>
      <c r="FC89" s="60"/>
      <c r="FD89" s="60"/>
      <c r="FE89" s="60"/>
      <c r="FF89" s="60"/>
      <c r="FG89" s="60"/>
      <c r="FH89" s="60"/>
      <c r="FI89" s="60"/>
      <c r="FJ89" s="60"/>
      <c r="FK89" s="60"/>
      <c r="FL89" s="60"/>
      <c r="FM89" s="60"/>
      <c r="FN89" s="60"/>
      <c r="FO89" s="60"/>
      <c r="FP89" s="60"/>
      <c r="FQ89" s="60"/>
      <c r="FR89" s="60"/>
      <c r="FS89" s="60"/>
      <c r="FT89" s="60"/>
      <c r="FU89" s="60"/>
      <c r="FV89" s="60"/>
      <c r="FW89" s="60"/>
      <c r="FX89" s="60"/>
      <c r="FY89" s="60"/>
      <c r="FZ89" s="60"/>
      <c r="GA89" s="60"/>
      <c r="GB89" s="60"/>
      <c r="GC89" s="60"/>
      <c r="GD89" s="60"/>
      <c r="GE89" s="60"/>
      <c r="GF89" s="60"/>
      <c r="GG89" s="60"/>
      <c r="GH89" s="60"/>
      <c r="GI89" s="60"/>
      <c r="GJ89" s="60"/>
      <c r="GK89" s="60"/>
      <c r="GL89" s="60"/>
      <c r="GM89" s="60"/>
      <c r="GN89" s="60"/>
      <c r="GO89" s="60"/>
      <c r="GP89" s="60"/>
      <c r="GQ89" s="60"/>
      <c r="GR89" s="60"/>
      <c r="GS89" s="60"/>
      <c r="GT89" s="60"/>
      <c r="GU89" s="60"/>
      <c r="GV89" s="60"/>
      <c r="GW89" s="60"/>
      <c r="GX89" s="60"/>
      <c r="GY89" s="60"/>
      <c r="GZ89" s="60"/>
      <c r="HA89" s="60"/>
      <c r="HB89" s="60"/>
      <c r="HC89" s="60"/>
      <c r="HD89" s="60"/>
      <c r="HE89" s="60"/>
      <c r="HF89" s="60"/>
      <c r="HG89" s="60"/>
    </row>
    <row r="90" spans="1:215" x14ac:dyDescent="0.25">
      <c r="A90" s="59"/>
      <c r="B90" s="60"/>
      <c r="C90" s="60"/>
      <c r="D90" s="60"/>
      <c r="E90" s="60"/>
      <c r="F90" s="60"/>
      <c r="G90" s="60"/>
      <c r="H90" s="60"/>
      <c r="I90" s="60"/>
      <c r="J90" s="60"/>
      <c r="K90" s="60"/>
      <c r="L90" s="60"/>
      <c r="M90" s="60"/>
      <c r="N90" s="60"/>
      <c r="O90" s="64">
        <v>0.22</v>
      </c>
      <c r="P90" s="66">
        <f t="shared" si="120"/>
        <v>377.05841479599434</v>
      </c>
      <c r="Q90" s="66">
        <f t="shared" si="127"/>
        <v>0.21728824601702326</v>
      </c>
      <c r="R90" s="66">
        <f t="shared" si="128"/>
        <v>0.83549706784567013</v>
      </c>
      <c r="S90" s="66">
        <f t="shared" si="2"/>
        <v>2.0176295672205371</v>
      </c>
      <c r="T90" s="66">
        <f t="shared" si="3"/>
        <v>1.1105308079960328</v>
      </c>
      <c r="U90" s="66">
        <f t="shared" si="121"/>
        <v>1240.6329540873355</v>
      </c>
      <c r="V90" s="66">
        <f t="shared" si="122"/>
        <v>364.36503798148834</v>
      </c>
      <c r="W90" s="66">
        <f t="shared" si="123"/>
        <v>0.21402855386921535</v>
      </c>
      <c r="X90" s="66">
        <f t="shared" si="124"/>
        <v>0.79927198394604482</v>
      </c>
      <c r="Y90" s="66">
        <f t="shared" si="4"/>
        <v>2.0723527423155748</v>
      </c>
      <c r="Z90" s="66">
        <f t="shared" si="5"/>
        <v>1.1134245964732961</v>
      </c>
      <c r="AA90" s="66">
        <f t="shared" si="125"/>
        <v>1229.2951549498393</v>
      </c>
      <c r="AB90" s="66">
        <f t="shared" si="126"/>
        <v>364.11393097308826</v>
      </c>
      <c r="AC90" s="66">
        <f t="shared" si="6"/>
        <v>0.21396229012700171</v>
      </c>
      <c r="AD90" s="66">
        <f t="shared" si="7"/>
        <v>0.79854653890503979</v>
      </c>
      <c r="AE90" s="66">
        <f t="shared" si="8"/>
        <v>2.0734737609520644</v>
      </c>
      <c r="AF90" s="66">
        <f t="shared" si="9"/>
        <v>1.1134826421386377</v>
      </c>
      <c r="AG90" s="66">
        <f t="shared" si="10"/>
        <v>1229.0685718178997</v>
      </c>
      <c r="AH90" s="66">
        <f t="shared" si="11"/>
        <v>364.10889309216003</v>
      </c>
      <c r="AI90" s="66">
        <f t="shared" si="12"/>
        <v>0.21396095997324938</v>
      </c>
      <c r="AJ90" s="66">
        <f t="shared" si="13"/>
        <v>0.79853198103494105</v>
      </c>
      <c r="AK90" s="66">
        <f t="shared" si="14"/>
        <v>2.0734962673066164</v>
      </c>
      <c r="AL90" s="66">
        <f t="shared" si="15"/>
        <v>1.1134838070115978</v>
      </c>
      <c r="AM90" s="66">
        <f t="shared" si="16"/>
        <v>1229.0640250737897</v>
      </c>
      <c r="AN90" s="66">
        <f t="shared" si="17"/>
        <v>364.10879199132415</v>
      </c>
      <c r="AO90" s="66">
        <f t="shared" si="18"/>
        <v>0.21396093327926244</v>
      </c>
      <c r="AP90" s="66">
        <f t="shared" si="19"/>
        <v>0.79853168888434334</v>
      </c>
      <c r="AQ90" s="66">
        <f t="shared" si="20"/>
        <v>2.0734967189733338</v>
      </c>
      <c r="AR90" s="66">
        <f t="shared" si="21"/>
        <v>1.1134838303885459</v>
      </c>
      <c r="AS90" s="66">
        <f t="shared" si="22"/>
        <v>1229.0639338287965</v>
      </c>
      <c r="AT90" s="66">
        <f t="shared" si="23"/>
        <v>364.10878996240871</v>
      </c>
      <c r="AU90" s="66">
        <f t="shared" si="24"/>
        <v>0.21396093274356107</v>
      </c>
      <c r="AV90" s="66">
        <f t="shared" si="25"/>
        <v>0.79853168302139566</v>
      </c>
      <c r="AW90" s="66">
        <f t="shared" si="26"/>
        <v>2.0734967280374907</v>
      </c>
      <c r="AX90" s="66">
        <f t="shared" si="27"/>
        <v>1.11348383085768</v>
      </c>
      <c r="AY90" s="66">
        <f t="shared" si="28"/>
        <v>1229.0639319976706</v>
      </c>
      <c r="AZ90" s="66">
        <f t="shared" si="29"/>
        <v>364.10878992169194</v>
      </c>
      <c r="BA90" s="66">
        <f t="shared" si="30"/>
        <v>0.2139609327328105</v>
      </c>
      <c r="BB90" s="66">
        <f t="shared" si="31"/>
        <v>0.79853168290373666</v>
      </c>
      <c r="BC90" s="66">
        <f t="shared" si="32"/>
        <v>2.0734967282193923</v>
      </c>
      <c r="BD90" s="66">
        <f t="shared" si="33"/>
        <v>1.1134838308670947</v>
      </c>
      <c r="BE90" s="66">
        <f t="shared" si="34"/>
        <v>1229.0639319609229</v>
      </c>
      <c r="BF90" s="66">
        <f t="shared" si="35"/>
        <v>364.10878992087481</v>
      </c>
      <c r="BG90" s="66">
        <f t="shared" si="36"/>
        <v>0.21396093273259476</v>
      </c>
      <c r="BH90" s="66">
        <f t="shared" si="37"/>
        <v>0.79853168290137522</v>
      </c>
      <c r="BI90" s="66">
        <f t="shared" si="38"/>
        <v>2.0734967282230432</v>
      </c>
      <c r="BJ90" s="66">
        <f t="shared" si="39"/>
        <v>1.1134838308672839</v>
      </c>
      <c r="BK90" s="66">
        <f t="shared" si="40"/>
        <v>1229.0639319601851</v>
      </c>
      <c r="BL90" s="66">
        <f t="shared" si="41"/>
        <v>364.10878992085838</v>
      </c>
      <c r="BM90" s="66">
        <f t="shared" si="42"/>
        <v>0.2139609327325904</v>
      </c>
      <c r="BN90" s="66">
        <f t="shared" si="43"/>
        <v>0.79853168290132792</v>
      </c>
      <c r="BO90" s="66">
        <f t="shared" si="44"/>
        <v>2.073496728223116</v>
      </c>
      <c r="BP90" s="66">
        <f t="shared" si="45"/>
        <v>1.1134838308672876</v>
      </c>
      <c r="BQ90" s="66">
        <f t="shared" si="46"/>
        <v>1229.0639319601707</v>
      </c>
      <c r="BR90" s="66">
        <f t="shared" si="47"/>
        <v>364.1087899208581</v>
      </c>
      <c r="BS90" s="66">
        <f t="shared" si="48"/>
        <v>0.21396093273259031</v>
      </c>
      <c r="BT90" s="66">
        <f t="shared" si="49"/>
        <v>0.79853168290132703</v>
      </c>
      <c r="BU90" s="66">
        <f t="shared" si="50"/>
        <v>2.0734967282231178</v>
      </c>
      <c r="BV90" s="66">
        <f t="shared" si="51"/>
        <v>1.1134838308672876</v>
      </c>
      <c r="BW90" s="66">
        <f t="shared" si="52"/>
        <v>1229.0639319601703</v>
      </c>
      <c r="BX90" s="66">
        <f t="shared" si="53"/>
        <v>364.10878992085804</v>
      </c>
      <c r="BY90" s="66">
        <f t="shared" si="54"/>
        <v>0.21396093273259031</v>
      </c>
      <c r="BZ90" s="66">
        <f t="shared" si="55"/>
        <v>0.79853168290132692</v>
      </c>
      <c r="CA90" s="66">
        <f t="shared" si="56"/>
        <v>2.0734967282231178</v>
      </c>
      <c r="CB90" s="66">
        <f t="shared" si="57"/>
        <v>1.1134838308672876</v>
      </c>
      <c r="CC90" s="66">
        <f t="shared" si="58"/>
        <v>1229.0639319601703</v>
      </c>
      <c r="CD90" s="66">
        <f t="shared" si="59"/>
        <v>364.10878992085804</v>
      </c>
      <c r="CE90" s="66">
        <f t="shared" si="60"/>
        <v>0.21396093273259031</v>
      </c>
      <c r="CF90" s="66">
        <f t="shared" si="61"/>
        <v>0.79853168290132692</v>
      </c>
      <c r="CG90" s="66">
        <f t="shared" si="62"/>
        <v>2.0734967282231178</v>
      </c>
      <c r="CH90" s="66">
        <f t="shared" si="63"/>
        <v>1.1134838308672876</v>
      </c>
      <c r="CI90" s="66">
        <f t="shared" si="64"/>
        <v>1229.0639319601703</v>
      </c>
      <c r="CJ90" s="66">
        <f t="shared" si="65"/>
        <v>364.10878992085804</v>
      </c>
      <c r="CK90" s="66">
        <f t="shared" si="66"/>
        <v>0.21396093273259031</v>
      </c>
      <c r="CL90" s="66">
        <f t="shared" si="67"/>
        <v>0.79853168290132692</v>
      </c>
      <c r="CM90" s="66">
        <f t="shared" si="68"/>
        <v>2.0734967282231178</v>
      </c>
      <c r="CN90" s="66">
        <f t="shared" si="69"/>
        <v>1.1134838308672876</v>
      </c>
      <c r="CO90" s="66">
        <f t="shared" si="70"/>
        <v>1229.0639319601703</v>
      </c>
      <c r="CP90" s="66">
        <f t="shared" si="71"/>
        <v>364.10878992085804</v>
      </c>
      <c r="CQ90" s="66">
        <f t="shared" si="72"/>
        <v>0.21396093273259031</v>
      </c>
      <c r="CR90" s="66">
        <f t="shared" si="73"/>
        <v>0.79853168290132692</v>
      </c>
      <c r="CS90" s="66">
        <f t="shared" si="74"/>
        <v>2.0734967282231178</v>
      </c>
      <c r="CT90" s="66">
        <f t="shared" si="75"/>
        <v>1.1134838308672876</v>
      </c>
      <c r="CU90" s="66">
        <f t="shared" si="76"/>
        <v>1229.0639319601703</v>
      </c>
      <c r="CV90" s="66">
        <f t="shared" si="77"/>
        <v>364.10878992085804</v>
      </c>
      <c r="CW90" s="66">
        <f t="shared" si="78"/>
        <v>0.21396093273259031</v>
      </c>
      <c r="CX90" s="66">
        <f t="shared" si="79"/>
        <v>0.79853168290132692</v>
      </c>
      <c r="CY90" s="66">
        <f t="shared" si="80"/>
        <v>2.0734967282231178</v>
      </c>
      <c r="CZ90" s="66">
        <f t="shared" si="81"/>
        <v>1.1134838308672876</v>
      </c>
      <c r="DA90" s="66">
        <f t="shared" si="82"/>
        <v>1229.0639319601703</v>
      </c>
      <c r="DB90" s="66">
        <f t="shared" si="83"/>
        <v>364.10878992085804</v>
      </c>
      <c r="DC90" s="66">
        <f t="shared" si="84"/>
        <v>0.21396093273259031</v>
      </c>
      <c r="DD90" s="66">
        <f t="shared" si="85"/>
        <v>0.79853168290132692</v>
      </c>
      <c r="DE90" s="66">
        <f t="shared" si="86"/>
        <v>2.0734967282231178</v>
      </c>
      <c r="DF90" s="66">
        <f t="shared" si="87"/>
        <v>1.1134838308672876</v>
      </c>
      <c r="DG90" s="66">
        <f t="shared" si="88"/>
        <v>1229.0639319601703</v>
      </c>
      <c r="DH90" s="66">
        <f t="shared" si="89"/>
        <v>364.10878992085804</v>
      </c>
      <c r="DI90" s="66">
        <f t="shared" si="90"/>
        <v>0.21396093273259031</v>
      </c>
      <c r="DJ90" s="66">
        <f t="shared" si="91"/>
        <v>0.79853168290132692</v>
      </c>
      <c r="DK90" s="66">
        <f t="shared" si="92"/>
        <v>2.0734967282231178</v>
      </c>
      <c r="DL90" s="66">
        <f t="shared" si="93"/>
        <v>1.1134838308672876</v>
      </c>
      <c r="DM90" s="66">
        <f t="shared" si="94"/>
        <v>1229.0639319601703</v>
      </c>
      <c r="DN90" s="66">
        <f t="shared" si="95"/>
        <v>364.10878992085804</v>
      </c>
      <c r="DO90" s="66">
        <f t="shared" si="96"/>
        <v>0.21396093273259031</v>
      </c>
      <c r="DP90" s="66">
        <f t="shared" si="97"/>
        <v>0.79853168290132692</v>
      </c>
      <c r="DQ90" s="66">
        <f t="shared" si="98"/>
        <v>2.0734967282231178</v>
      </c>
      <c r="DR90" s="66">
        <f t="shared" si="99"/>
        <v>1.1134838308672876</v>
      </c>
      <c r="DS90" s="66">
        <f t="shared" si="100"/>
        <v>1229.0639319601703</v>
      </c>
      <c r="DT90" s="66">
        <f t="shared" si="101"/>
        <v>364.10878992085804</v>
      </c>
      <c r="DU90" s="66">
        <f t="shared" si="102"/>
        <v>0.21396093273259031</v>
      </c>
      <c r="DV90" s="66">
        <f t="shared" si="103"/>
        <v>0.79853168290132692</v>
      </c>
      <c r="DW90" s="66">
        <f t="shared" si="104"/>
        <v>2.0734967282231178</v>
      </c>
      <c r="DX90" s="66">
        <f t="shared" si="105"/>
        <v>1.1134838308672876</v>
      </c>
      <c r="DY90" s="66">
        <f t="shared" si="106"/>
        <v>1229.0639319601703</v>
      </c>
      <c r="DZ90" s="66">
        <f t="shared" si="107"/>
        <v>364.10878992085804</v>
      </c>
      <c r="EA90" s="66">
        <f t="shared" si="108"/>
        <v>0.21396093273259031</v>
      </c>
      <c r="EB90" s="66">
        <f t="shared" si="109"/>
        <v>0.79853168290132692</v>
      </c>
      <c r="EC90" s="66">
        <f t="shared" si="110"/>
        <v>2.0734967282231178</v>
      </c>
      <c r="ED90" s="66">
        <f t="shared" si="111"/>
        <v>1.1134838308672876</v>
      </c>
      <c r="EE90" s="66">
        <f t="shared" si="112"/>
        <v>1229.0639319601703</v>
      </c>
      <c r="EF90" s="66">
        <f t="shared" si="113"/>
        <v>364.10878992085804</v>
      </c>
      <c r="EG90" s="66">
        <f t="shared" si="114"/>
        <v>0.21396093273259031</v>
      </c>
      <c r="EH90" s="66">
        <f t="shared" si="115"/>
        <v>0.79853168290132692</v>
      </c>
      <c r="EI90" s="66">
        <f t="shared" si="116"/>
        <v>2.0734967282231178</v>
      </c>
      <c r="EJ90" s="66">
        <f t="shared" si="117"/>
        <v>1.1134838308672876</v>
      </c>
      <c r="EK90" s="66">
        <f t="shared" si="118"/>
        <v>0.54206748145798844</v>
      </c>
      <c r="EL90" s="66">
        <f t="shared" si="119"/>
        <v>195.72582185754453</v>
      </c>
      <c r="EM90" s="60"/>
      <c r="EN90" s="60"/>
      <c r="EO90" s="60"/>
      <c r="EP90" s="60"/>
      <c r="EQ90" s="60"/>
      <c r="ER90" s="60"/>
      <c r="ES90" s="60"/>
      <c r="ET90" s="60"/>
      <c r="EU90" s="60"/>
      <c r="EV90" s="60"/>
      <c r="EW90" s="60"/>
      <c r="EX90" s="60"/>
      <c r="EY90" s="60"/>
      <c r="EZ90" s="60"/>
      <c r="FA90" s="60"/>
      <c r="FB90" s="60"/>
      <c r="FC90" s="60"/>
      <c r="FD90" s="60"/>
      <c r="FE90" s="60"/>
      <c r="FF90" s="60"/>
      <c r="FG90" s="60"/>
      <c r="FH90" s="60"/>
      <c r="FI90" s="60"/>
      <c r="FJ90" s="60"/>
      <c r="FK90" s="60"/>
      <c r="FL90" s="60"/>
      <c r="FM90" s="60"/>
      <c r="FN90" s="60"/>
      <c r="FO90" s="60"/>
      <c r="FP90" s="60"/>
      <c r="FQ90" s="60"/>
      <c r="FR90" s="60"/>
      <c r="FS90" s="60"/>
      <c r="FT90" s="60"/>
      <c r="FU90" s="60"/>
      <c r="FV90" s="60"/>
      <c r="FW90" s="60"/>
      <c r="FX90" s="60"/>
      <c r="FY90" s="60"/>
      <c r="FZ90" s="60"/>
      <c r="GA90" s="60"/>
      <c r="GB90" s="60"/>
      <c r="GC90" s="60"/>
      <c r="GD90" s="60"/>
      <c r="GE90" s="60"/>
      <c r="GF90" s="60"/>
      <c r="GG90" s="60"/>
      <c r="GH90" s="60"/>
      <c r="GI90" s="60"/>
      <c r="GJ90" s="60"/>
      <c r="GK90" s="60"/>
      <c r="GL90" s="60"/>
      <c r="GM90" s="60"/>
      <c r="GN90" s="60"/>
      <c r="GO90" s="60"/>
      <c r="GP90" s="60"/>
      <c r="GQ90" s="60"/>
      <c r="GR90" s="60"/>
      <c r="GS90" s="60"/>
      <c r="GT90" s="60"/>
      <c r="GU90" s="60"/>
      <c r="GV90" s="60"/>
      <c r="GW90" s="60"/>
      <c r="GX90" s="60"/>
      <c r="GY90" s="60"/>
      <c r="GZ90" s="60"/>
      <c r="HA90" s="60"/>
      <c r="HB90" s="60"/>
      <c r="HC90" s="60"/>
      <c r="HD90" s="60"/>
      <c r="HE90" s="60"/>
      <c r="HF90" s="60"/>
      <c r="HG90" s="60"/>
    </row>
    <row r="91" spans="1:215" x14ac:dyDescent="0.25">
      <c r="A91" s="59"/>
      <c r="B91" s="60"/>
      <c r="C91" s="60"/>
      <c r="D91" s="60"/>
      <c r="E91" s="60"/>
      <c r="F91" s="60"/>
      <c r="G91" s="60"/>
      <c r="H91" s="60"/>
      <c r="I91" s="60"/>
      <c r="J91" s="60"/>
      <c r="K91" s="60"/>
      <c r="L91" s="60"/>
      <c r="M91" s="60"/>
      <c r="N91" s="60"/>
      <c r="O91" s="64">
        <v>0.23</v>
      </c>
      <c r="P91" s="66">
        <f t="shared" si="120"/>
        <v>376.83281598549905</v>
      </c>
      <c r="Q91" s="66">
        <f t="shared" si="127"/>
        <v>0.21723181135587549</v>
      </c>
      <c r="R91" s="66">
        <f t="shared" si="128"/>
        <v>0.83486088605372311</v>
      </c>
      <c r="S91" s="66">
        <f t="shared" si="2"/>
        <v>1.9659312321778846</v>
      </c>
      <c r="T91" s="66">
        <f t="shared" si="3"/>
        <v>1.1191328755036025</v>
      </c>
      <c r="U91" s="66">
        <f t="shared" si="121"/>
        <v>1231.5059228824211</v>
      </c>
      <c r="V91" s="66">
        <f t="shared" si="122"/>
        <v>364.16304506965395</v>
      </c>
      <c r="W91" s="66">
        <f t="shared" si="123"/>
        <v>0.21397525624675401</v>
      </c>
      <c r="X91" s="66">
        <f t="shared" si="124"/>
        <v>0.79868845578758219</v>
      </c>
      <c r="Y91" s="66">
        <f t="shared" si="4"/>
        <v>2.0177765418372458</v>
      </c>
      <c r="Z91" s="66">
        <f t="shared" si="5"/>
        <v>1.1222729452453797</v>
      </c>
      <c r="AA91" s="66">
        <f t="shared" si="125"/>
        <v>1220.354937825125</v>
      </c>
      <c r="AB91" s="66">
        <f t="shared" si="126"/>
        <v>363.914565212843</v>
      </c>
      <c r="AC91" s="66">
        <f t="shared" si="6"/>
        <v>0.21390962971324959</v>
      </c>
      <c r="AD91" s="66">
        <f t="shared" si="7"/>
        <v>0.79797033050248378</v>
      </c>
      <c r="AE91" s="66">
        <f t="shared" si="8"/>
        <v>2.0188293466737859</v>
      </c>
      <c r="AF91" s="66">
        <f t="shared" si="9"/>
        <v>1.1223353790363944</v>
      </c>
      <c r="AG91" s="66">
        <f t="shared" si="10"/>
        <v>1220.1340838458639</v>
      </c>
      <c r="AH91" s="66">
        <f t="shared" si="11"/>
        <v>363.90962486267955</v>
      </c>
      <c r="AI91" s="66">
        <f t="shared" si="12"/>
        <v>0.21390832420265132</v>
      </c>
      <c r="AJ91" s="66">
        <f t="shared" si="13"/>
        <v>0.79795604913285878</v>
      </c>
      <c r="AK91" s="66">
        <f t="shared" si="14"/>
        <v>2.018850293305039</v>
      </c>
      <c r="AL91" s="66">
        <f t="shared" si="15"/>
        <v>1.1223366206987995</v>
      </c>
      <c r="AM91" s="66">
        <f t="shared" si="16"/>
        <v>1220.1296919505778</v>
      </c>
      <c r="AN91" s="66">
        <f t="shared" si="17"/>
        <v>363.90952661149981</v>
      </c>
      <c r="AO91" s="66">
        <f t="shared" si="18"/>
        <v>0.21390829823903965</v>
      </c>
      <c r="AP91" s="66">
        <f t="shared" si="19"/>
        <v>0.79795576511087862</v>
      </c>
      <c r="AQ91" s="66">
        <f t="shared" si="20"/>
        <v>2.0188507098867414</v>
      </c>
      <c r="AR91" s="66">
        <f t="shared" si="21"/>
        <v>1.1223366453924848</v>
      </c>
      <c r="AS91" s="66">
        <f t="shared" si="22"/>
        <v>1220.1296046064701</v>
      </c>
      <c r="AT91" s="66">
        <f t="shared" si="23"/>
        <v>363.90952465752002</v>
      </c>
      <c r="AU91" s="66">
        <f t="shared" si="24"/>
        <v>0.21390829772268571</v>
      </c>
      <c r="AV91" s="66">
        <f t="shared" si="25"/>
        <v>0.79795575946236363</v>
      </c>
      <c r="AW91" s="66">
        <f t="shared" si="26"/>
        <v>2.0188507181715525</v>
      </c>
      <c r="AX91" s="66">
        <f t="shared" si="27"/>
        <v>1.1223366458835826</v>
      </c>
      <c r="AY91" s="66">
        <f t="shared" si="28"/>
        <v>1220.1296028694067</v>
      </c>
      <c r="AZ91" s="66">
        <f t="shared" si="29"/>
        <v>363.9095246186601</v>
      </c>
      <c r="BA91" s="66">
        <f t="shared" si="30"/>
        <v>0.21390829771241668</v>
      </c>
      <c r="BB91" s="66">
        <f t="shared" si="31"/>
        <v>0.79795575935002827</v>
      </c>
      <c r="BC91" s="66">
        <f t="shared" si="32"/>
        <v>2.0188507183363176</v>
      </c>
      <c r="BD91" s="66">
        <f t="shared" si="33"/>
        <v>1.1223366458933495</v>
      </c>
      <c r="BE91" s="66">
        <f t="shared" si="34"/>
        <v>1220.129602834859</v>
      </c>
      <c r="BF91" s="66">
        <f t="shared" si="35"/>
        <v>363.9095246178872</v>
      </c>
      <c r="BG91" s="66">
        <f t="shared" si="36"/>
        <v>0.21390829771221243</v>
      </c>
      <c r="BH91" s="66">
        <f t="shared" si="37"/>
        <v>0.79795575934779428</v>
      </c>
      <c r="BI91" s="66">
        <f t="shared" si="38"/>
        <v>2.0188507183395941</v>
      </c>
      <c r="BJ91" s="66">
        <f t="shared" si="39"/>
        <v>1.1223366458935438</v>
      </c>
      <c r="BK91" s="66">
        <f t="shared" si="40"/>
        <v>1220.1296028341728</v>
      </c>
      <c r="BL91" s="66">
        <f t="shared" si="41"/>
        <v>363.90952461787191</v>
      </c>
      <c r="BM91" s="66">
        <f t="shared" si="42"/>
        <v>0.2139082977122084</v>
      </c>
      <c r="BN91" s="66">
        <f t="shared" si="43"/>
        <v>0.79795575934774987</v>
      </c>
      <c r="BO91" s="66">
        <f t="shared" si="44"/>
        <v>2.0188507183396589</v>
      </c>
      <c r="BP91" s="66">
        <f t="shared" si="45"/>
        <v>1.1223366458935475</v>
      </c>
      <c r="BQ91" s="66">
        <f t="shared" si="46"/>
        <v>1220.1296028341583</v>
      </c>
      <c r="BR91" s="66">
        <f t="shared" si="47"/>
        <v>363.90952461787157</v>
      </c>
      <c r="BS91" s="66">
        <f t="shared" si="48"/>
        <v>0.21390829771220829</v>
      </c>
      <c r="BT91" s="66">
        <f t="shared" si="49"/>
        <v>0.79795575934774909</v>
      </c>
      <c r="BU91" s="66">
        <f t="shared" si="50"/>
        <v>2.0188507183396607</v>
      </c>
      <c r="BV91" s="66">
        <f t="shared" si="51"/>
        <v>1.1223366458935475</v>
      </c>
      <c r="BW91" s="66">
        <f t="shared" si="52"/>
        <v>1220.1296028341587</v>
      </c>
      <c r="BX91" s="66">
        <f t="shared" si="53"/>
        <v>363.90952461787157</v>
      </c>
      <c r="BY91" s="66">
        <f t="shared" si="54"/>
        <v>0.21390829771220829</v>
      </c>
      <c r="BZ91" s="66">
        <f t="shared" si="55"/>
        <v>0.79795575934774909</v>
      </c>
      <c r="CA91" s="66">
        <f t="shared" si="56"/>
        <v>2.0188507183396607</v>
      </c>
      <c r="CB91" s="66">
        <f t="shared" si="57"/>
        <v>1.1223366458935475</v>
      </c>
      <c r="CC91" s="66">
        <f t="shared" si="58"/>
        <v>1220.1296028341587</v>
      </c>
      <c r="CD91" s="66">
        <f t="shared" si="59"/>
        <v>363.90952461787157</v>
      </c>
      <c r="CE91" s="66">
        <f t="shared" si="60"/>
        <v>0.21390829771220829</v>
      </c>
      <c r="CF91" s="66">
        <f t="shared" si="61"/>
        <v>0.79795575934774909</v>
      </c>
      <c r="CG91" s="66">
        <f t="shared" si="62"/>
        <v>2.0188507183396607</v>
      </c>
      <c r="CH91" s="66">
        <f t="shared" si="63"/>
        <v>1.1223366458935475</v>
      </c>
      <c r="CI91" s="66">
        <f t="shared" si="64"/>
        <v>1220.1296028341587</v>
      </c>
      <c r="CJ91" s="66">
        <f t="shared" si="65"/>
        <v>363.90952461787157</v>
      </c>
      <c r="CK91" s="66">
        <f t="shared" si="66"/>
        <v>0.21390829771220829</v>
      </c>
      <c r="CL91" s="66">
        <f t="shared" si="67"/>
        <v>0.79795575934774909</v>
      </c>
      <c r="CM91" s="66">
        <f t="shared" si="68"/>
        <v>2.0188507183396607</v>
      </c>
      <c r="CN91" s="66">
        <f t="shared" si="69"/>
        <v>1.1223366458935475</v>
      </c>
      <c r="CO91" s="66">
        <f t="shared" si="70"/>
        <v>1220.1296028341587</v>
      </c>
      <c r="CP91" s="66">
        <f t="shared" si="71"/>
        <v>363.90952461787157</v>
      </c>
      <c r="CQ91" s="66">
        <f t="shared" si="72"/>
        <v>0.21390829771220829</v>
      </c>
      <c r="CR91" s="66">
        <f t="shared" si="73"/>
        <v>0.79795575934774909</v>
      </c>
      <c r="CS91" s="66">
        <f t="shared" si="74"/>
        <v>2.0188507183396607</v>
      </c>
      <c r="CT91" s="66">
        <f t="shared" si="75"/>
        <v>1.1223366458935475</v>
      </c>
      <c r="CU91" s="66">
        <f t="shared" si="76"/>
        <v>1220.1296028341587</v>
      </c>
      <c r="CV91" s="66">
        <f t="shared" si="77"/>
        <v>363.90952461787157</v>
      </c>
      <c r="CW91" s="66">
        <f t="shared" si="78"/>
        <v>0.21390829771220829</v>
      </c>
      <c r="CX91" s="66">
        <f t="shared" si="79"/>
        <v>0.79795575934774909</v>
      </c>
      <c r="CY91" s="66">
        <f t="shared" si="80"/>
        <v>2.0188507183396607</v>
      </c>
      <c r="CZ91" s="66">
        <f t="shared" si="81"/>
        <v>1.1223366458935475</v>
      </c>
      <c r="DA91" s="66">
        <f t="shared" si="82"/>
        <v>1220.1296028341587</v>
      </c>
      <c r="DB91" s="66">
        <f t="shared" si="83"/>
        <v>363.90952461787157</v>
      </c>
      <c r="DC91" s="66">
        <f t="shared" si="84"/>
        <v>0.21390829771220829</v>
      </c>
      <c r="DD91" s="66">
        <f t="shared" si="85"/>
        <v>0.79795575934774909</v>
      </c>
      <c r="DE91" s="66">
        <f t="shared" si="86"/>
        <v>2.0188507183396607</v>
      </c>
      <c r="DF91" s="66">
        <f t="shared" si="87"/>
        <v>1.1223366458935475</v>
      </c>
      <c r="DG91" s="66">
        <f t="shared" si="88"/>
        <v>1220.1296028341587</v>
      </c>
      <c r="DH91" s="66">
        <f t="shared" si="89"/>
        <v>363.90952461787157</v>
      </c>
      <c r="DI91" s="66">
        <f t="shared" si="90"/>
        <v>0.21390829771220829</v>
      </c>
      <c r="DJ91" s="66">
        <f t="shared" si="91"/>
        <v>0.79795575934774909</v>
      </c>
      <c r="DK91" s="66">
        <f t="shared" si="92"/>
        <v>2.0188507183396607</v>
      </c>
      <c r="DL91" s="66">
        <f t="shared" si="93"/>
        <v>1.1223366458935475</v>
      </c>
      <c r="DM91" s="66">
        <f t="shared" si="94"/>
        <v>1220.1296028341587</v>
      </c>
      <c r="DN91" s="66">
        <f t="shared" si="95"/>
        <v>363.90952461787157</v>
      </c>
      <c r="DO91" s="66">
        <f t="shared" si="96"/>
        <v>0.21390829771220829</v>
      </c>
      <c r="DP91" s="66">
        <f t="shared" si="97"/>
        <v>0.79795575934774909</v>
      </c>
      <c r="DQ91" s="66">
        <f t="shared" si="98"/>
        <v>2.0188507183396607</v>
      </c>
      <c r="DR91" s="66">
        <f t="shared" si="99"/>
        <v>1.1223366458935475</v>
      </c>
      <c r="DS91" s="66">
        <f t="shared" si="100"/>
        <v>1220.1296028341587</v>
      </c>
      <c r="DT91" s="66">
        <f t="shared" si="101"/>
        <v>363.90952461787157</v>
      </c>
      <c r="DU91" s="66">
        <f t="shared" si="102"/>
        <v>0.21390829771220829</v>
      </c>
      <c r="DV91" s="66">
        <f t="shared" si="103"/>
        <v>0.79795575934774909</v>
      </c>
      <c r="DW91" s="66">
        <f t="shared" si="104"/>
        <v>2.0188507183396607</v>
      </c>
      <c r="DX91" s="66">
        <f t="shared" si="105"/>
        <v>1.1223366458935475</v>
      </c>
      <c r="DY91" s="66">
        <f t="shared" si="106"/>
        <v>1220.1296028341587</v>
      </c>
      <c r="DZ91" s="66">
        <f t="shared" si="107"/>
        <v>363.90952461787157</v>
      </c>
      <c r="EA91" s="66">
        <f t="shared" si="108"/>
        <v>0.21390829771220829</v>
      </c>
      <c r="EB91" s="66">
        <f t="shared" si="109"/>
        <v>0.79795575934774909</v>
      </c>
      <c r="EC91" s="66">
        <f t="shared" si="110"/>
        <v>2.0188507183396607</v>
      </c>
      <c r="ED91" s="66">
        <f t="shared" si="111"/>
        <v>1.1223366458935475</v>
      </c>
      <c r="EE91" s="66">
        <f t="shared" si="112"/>
        <v>1220.1296028341587</v>
      </c>
      <c r="EF91" s="66">
        <f t="shared" si="113"/>
        <v>363.90952461787157</v>
      </c>
      <c r="EG91" s="66">
        <f t="shared" si="114"/>
        <v>0.21390829771220829</v>
      </c>
      <c r="EH91" s="66">
        <f t="shared" si="115"/>
        <v>0.79795575934774909</v>
      </c>
      <c r="EI91" s="66">
        <f t="shared" si="116"/>
        <v>2.0188507183396607</v>
      </c>
      <c r="EJ91" s="66">
        <f t="shared" si="117"/>
        <v>1.1223366458935475</v>
      </c>
      <c r="EK91" s="66">
        <f t="shared" si="118"/>
        <v>0.54776067789162219</v>
      </c>
      <c r="EL91" s="66">
        <f t="shared" si="119"/>
        <v>195.36714431216888</v>
      </c>
      <c r="EM91" s="60"/>
      <c r="EN91" s="60"/>
      <c r="EO91" s="60"/>
      <c r="EP91" s="60"/>
      <c r="EQ91" s="60"/>
      <c r="ER91" s="60"/>
      <c r="ES91" s="60"/>
      <c r="ET91" s="60"/>
      <c r="EU91" s="60"/>
      <c r="EV91" s="60"/>
      <c r="EW91" s="60"/>
      <c r="EX91" s="60"/>
      <c r="EY91" s="60"/>
      <c r="EZ91" s="60"/>
      <c r="FA91" s="60"/>
      <c r="FB91" s="60"/>
      <c r="FC91" s="60"/>
      <c r="FD91" s="60"/>
      <c r="FE91" s="60"/>
      <c r="FF91" s="60"/>
      <c r="FG91" s="60"/>
      <c r="FH91" s="60"/>
      <c r="FI91" s="60"/>
      <c r="FJ91" s="60"/>
      <c r="FK91" s="60"/>
      <c r="FL91" s="60"/>
      <c r="FM91" s="60"/>
      <c r="FN91" s="60"/>
      <c r="FO91" s="60"/>
      <c r="FP91" s="60"/>
      <c r="FQ91" s="60"/>
      <c r="FR91" s="60"/>
      <c r="FS91" s="60"/>
      <c r="FT91" s="60"/>
      <c r="FU91" s="60"/>
      <c r="FV91" s="60"/>
      <c r="FW91" s="60"/>
      <c r="FX91" s="60"/>
      <c r="FY91" s="60"/>
      <c r="FZ91" s="60"/>
      <c r="GA91" s="60"/>
      <c r="GB91" s="60"/>
      <c r="GC91" s="60"/>
      <c r="GD91" s="60"/>
      <c r="GE91" s="60"/>
      <c r="GF91" s="60"/>
      <c r="GG91" s="60"/>
      <c r="GH91" s="60"/>
      <c r="GI91" s="60"/>
      <c r="GJ91" s="60"/>
      <c r="GK91" s="60"/>
      <c r="GL91" s="60"/>
      <c r="GM91" s="60"/>
      <c r="GN91" s="60"/>
      <c r="GO91" s="60"/>
      <c r="GP91" s="60"/>
      <c r="GQ91" s="60"/>
      <c r="GR91" s="60"/>
      <c r="GS91" s="60"/>
      <c r="GT91" s="60"/>
      <c r="GU91" s="60"/>
      <c r="GV91" s="60"/>
      <c r="GW91" s="60"/>
      <c r="GX91" s="60"/>
      <c r="GY91" s="60"/>
      <c r="GZ91" s="60"/>
      <c r="HA91" s="60"/>
      <c r="HB91" s="60"/>
      <c r="HC91" s="60"/>
      <c r="HD91" s="60"/>
      <c r="HE91" s="60"/>
      <c r="HF91" s="60"/>
      <c r="HG91" s="60"/>
    </row>
    <row r="92" spans="1:215" x14ac:dyDescent="0.25">
      <c r="A92" s="59"/>
      <c r="B92" s="60"/>
      <c r="C92" s="60"/>
      <c r="D92" s="60"/>
      <c r="E92" s="60"/>
      <c r="F92" s="60"/>
      <c r="G92" s="60"/>
      <c r="H92" s="60"/>
      <c r="I92" s="60"/>
      <c r="J92" s="60"/>
      <c r="K92" s="60"/>
      <c r="L92" s="60"/>
      <c r="M92" s="60"/>
      <c r="N92" s="60"/>
      <c r="O92" s="64">
        <v>0.24</v>
      </c>
      <c r="P92" s="66">
        <f t="shared" si="120"/>
        <v>376.60721717500371</v>
      </c>
      <c r="Q92" s="66">
        <f t="shared" si="127"/>
        <v>0.21717532376638538</v>
      </c>
      <c r="R92" s="66">
        <f t="shared" si="128"/>
        <v>0.8342244273642192</v>
      </c>
      <c r="S92" s="66">
        <f t="shared" si="2"/>
        <v>1.9173451148483431</v>
      </c>
      <c r="T92" s="66">
        <f t="shared" si="3"/>
        <v>1.1279810257694323</v>
      </c>
      <c r="U92" s="66">
        <f t="shared" si="121"/>
        <v>1222.916223370042</v>
      </c>
      <c r="V92" s="66">
        <f t="shared" si="122"/>
        <v>363.9718052156814</v>
      </c>
      <c r="W92" s="66">
        <f t="shared" si="123"/>
        <v>0.21392475364794952</v>
      </c>
      <c r="X92" s="66">
        <f t="shared" si="124"/>
        <v>0.79813578801127771</v>
      </c>
      <c r="Y92" s="66">
        <f t="shared" si="4"/>
        <v>1.9664639985258887</v>
      </c>
      <c r="Z92" s="66">
        <f t="shared" si="5"/>
        <v>1.1313756212309583</v>
      </c>
      <c r="AA92" s="66">
        <f t="shared" si="125"/>
        <v>1211.9633436881302</v>
      </c>
      <c r="AB92" s="66">
        <f t="shared" si="126"/>
        <v>363.72632689420152</v>
      </c>
      <c r="AC92" s="66">
        <f t="shared" si="6"/>
        <v>0.21385986742815696</v>
      </c>
      <c r="AD92" s="66">
        <f t="shared" si="7"/>
        <v>0.79742608517447922</v>
      </c>
      <c r="AE92" s="66">
        <f t="shared" si="8"/>
        <v>1.9674519564414223</v>
      </c>
      <c r="AF92" s="66">
        <f t="shared" si="9"/>
        <v>1.131442473182549</v>
      </c>
      <c r="AG92" s="66">
        <f t="shared" si="10"/>
        <v>1211.748523848353</v>
      </c>
      <c r="AH92" s="66">
        <f t="shared" si="11"/>
        <v>363.72149391024283</v>
      </c>
      <c r="AI92" s="66">
        <f t="shared" si="12"/>
        <v>0.21385858926502799</v>
      </c>
      <c r="AJ92" s="66">
        <f t="shared" si="13"/>
        <v>0.79741210925039907</v>
      </c>
      <c r="AK92" s="66">
        <f t="shared" si="14"/>
        <v>1.9674714206446657</v>
      </c>
      <c r="AL92" s="66">
        <f t="shared" si="15"/>
        <v>1.1314437897140557</v>
      </c>
      <c r="AM92" s="66">
        <f t="shared" si="16"/>
        <v>1211.7442937239348</v>
      </c>
      <c r="AN92" s="66">
        <f t="shared" si="17"/>
        <v>363.72139873440426</v>
      </c>
      <c r="AO92" s="66">
        <f t="shared" si="18"/>
        <v>0.21385856409392745</v>
      </c>
      <c r="AP92" s="66">
        <f t="shared" si="19"/>
        <v>0.79741183402158766</v>
      </c>
      <c r="AQ92" s="66">
        <f t="shared" si="20"/>
        <v>1.9674718039579031</v>
      </c>
      <c r="AR92" s="66">
        <f t="shared" si="21"/>
        <v>1.1314438156406146</v>
      </c>
      <c r="AS92" s="66">
        <f t="shared" si="22"/>
        <v>1211.744210419906</v>
      </c>
      <c r="AT92" s="66">
        <f t="shared" si="23"/>
        <v>363.72139686009945</v>
      </c>
      <c r="AU92" s="66">
        <f t="shared" si="24"/>
        <v>0.21385856359823099</v>
      </c>
      <c r="AV92" s="66">
        <f t="shared" si="25"/>
        <v>0.79741182860148585</v>
      </c>
      <c r="AW92" s="66">
        <f t="shared" si="26"/>
        <v>1.9674718115065208</v>
      </c>
      <c r="AX92" s="66">
        <f t="shared" si="27"/>
        <v>1.1314438161511882</v>
      </c>
      <c r="AY92" s="66">
        <f t="shared" si="28"/>
        <v>1211.7442087793943</v>
      </c>
      <c r="AZ92" s="66">
        <f t="shared" si="29"/>
        <v>363.72139682318868</v>
      </c>
      <c r="BA92" s="66">
        <f t="shared" si="30"/>
        <v>0.21385856358846925</v>
      </c>
      <c r="BB92" s="66">
        <f t="shared" si="31"/>
        <v>0.79741182849474757</v>
      </c>
      <c r="BC92" s="66">
        <f t="shared" si="32"/>
        <v>1.9674718116551759</v>
      </c>
      <c r="BD92" s="66">
        <f t="shared" si="33"/>
        <v>1.131443816161243</v>
      </c>
      <c r="BE92" s="66">
        <f t="shared" si="34"/>
        <v>1211.7442087470872</v>
      </c>
      <c r="BF92" s="66">
        <f t="shared" si="35"/>
        <v>363.72139682246177</v>
      </c>
      <c r="BG92" s="66">
        <f t="shared" si="36"/>
        <v>0.21385856358827698</v>
      </c>
      <c r="BH92" s="66">
        <f t="shared" si="37"/>
        <v>0.79741182849264547</v>
      </c>
      <c r="BI92" s="66">
        <f t="shared" si="38"/>
        <v>1.9674718116581034</v>
      </c>
      <c r="BJ92" s="66">
        <f t="shared" si="39"/>
        <v>1.1314438161614411</v>
      </c>
      <c r="BK92" s="66">
        <f t="shared" si="40"/>
        <v>1211.7442087464508</v>
      </c>
      <c r="BL92" s="66">
        <f t="shared" si="41"/>
        <v>363.72139682244745</v>
      </c>
      <c r="BM92" s="66">
        <f t="shared" si="42"/>
        <v>0.21385856358827318</v>
      </c>
      <c r="BN92" s="66">
        <f t="shared" si="43"/>
        <v>0.79741182849260406</v>
      </c>
      <c r="BO92" s="66">
        <f t="shared" si="44"/>
        <v>1.9674718116581611</v>
      </c>
      <c r="BP92" s="66">
        <f t="shared" si="45"/>
        <v>1.1314438161614451</v>
      </c>
      <c r="BQ92" s="66">
        <f t="shared" si="46"/>
        <v>1211.7442087464378</v>
      </c>
      <c r="BR92" s="66">
        <f t="shared" si="47"/>
        <v>363.72139682244716</v>
      </c>
      <c r="BS92" s="66">
        <f t="shared" si="48"/>
        <v>0.21385856358827313</v>
      </c>
      <c r="BT92" s="66">
        <f t="shared" si="49"/>
        <v>0.79741182849260328</v>
      </c>
      <c r="BU92" s="66">
        <f t="shared" si="50"/>
        <v>1.9674718116581627</v>
      </c>
      <c r="BV92" s="66">
        <f t="shared" si="51"/>
        <v>1.1314438161614448</v>
      </c>
      <c r="BW92" s="66">
        <f t="shared" si="52"/>
        <v>1211.7442087464376</v>
      </c>
      <c r="BX92" s="66">
        <f t="shared" si="53"/>
        <v>363.72139682244716</v>
      </c>
      <c r="BY92" s="66">
        <f t="shared" si="54"/>
        <v>0.21385856358827313</v>
      </c>
      <c r="BZ92" s="66">
        <f t="shared" si="55"/>
        <v>0.79741182849260328</v>
      </c>
      <c r="CA92" s="66">
        <f t="shared" si="56"/>
        <v>1.9674718116581627</v>
      </c>
      <c r="CB92" s="66">
        <f t="shared" si="57"/>
        <v>1.1314438161614448</v>
      </c>
      <c r="CC92" s="66">
        <f t="shared" si="58"/>
        <v>1211.7442087464376</v>
      </c>
      <c r="CD92" s="66">
        <f t="shared" si="59"/>
        <v>363.72139682244716</v>
      </c>
      <c r="CE92" s="66">
        <f t="shared" si="60"/>
        <v>0.21385856358827313</v>
      </c>
      <c r="CF92" s="66">
        <f t="shared" si="61"/>
        <v>0.79741182849260328</v>
      </c>
      <c r="CG92" s="66">
        <f t="shared" si="62"/>
        <v>1.9674718116581627</v>
      </c>
      <c r="CH92" s="66">
        <f t="shared" si="63"/>
        <v>1.1314438161614448</v>
      </c>
      <c r="CI92" s="66">
        <f t="shared" si="64"/>
        <v>1211.7442087464376</v>
      </c>
      <c r="CJ92" s="66">
        <f t="shared" si="65"/>
        <v>363.72139682244716</v>
      </c>
      <c r="CK92" s="66">
        <f t="shared" si="66"/>
        <v>0.21385856358827313</v>
      </c>
      <c r="CL92" s="66">
        <f t="shared" si="67"/>
        <v>0.79741182849260328</v>
      </c>
      <c r="CM92" s="66">
        <f t="shared" si="68"/>
        <v>1.9674718116581627</v>
      </c>
      <c r="CN92" s="66">
        <f t="shared" si="69"/>
        <v>1.1314438161614448</v>
      </c>
      <c r="CO92" s="66">
        <f t="shared" si="70"/>
        <v>1211.7442087464376</v>
      </c>
      <c r="CP92" s="66">
        <f t="shared" si="71"/>
        <v>363.72139682244716</v>
      </c>
      <c r="CQ92" s="66">
        <f t="shared" si="72"/>
        <v>0.21385856358827313</v>
      </c>
      <c r="CR92" s="66">
        <f t="shared" si="73"/>
        <v>0.79741182849260328</v>
      </c>
      <c r="CS92" s="66">
        <f t="shared" si="74"/>
        <v>1.9674718116581627</v>
      </c>
      <c r="CT92" s="66">
        <f t="shared" si="75"/>
        <v>1.1314438161614448</v>
      </c>
      <c r="CU92" s="66">
        <f t="shared" si="76"/>
        <v>1211.7442087464376</v>
      </c>
      <c r="CV92" s="66">
        <f t="shared" si="77"/>
        <v>363.72139682244716</v>
      </c>
      <c r="CW92" s="66">
        <f t="shared" si="78"/>
        <v>0.21385856358827313</v>
      </c>
      <c r="CX92" s="66">
        <f t="shared" si="79"/>
        <v>0.79741182849260328</v>
      </c>
      <c r="CY92" s="66">
        <f t="shared" si="80"/>
        <v>1.9674718116581627</v>
      </c>
      <c r="CZ92" s="66">
        <f t="shared" si="81"/>
        <v>1.1314438161614448</v>
      </c>
      <c r="DA92" s="66">
        <f t="shared" si="82"/>
        <v>1211.7442087464376</v>
      </c>
      <c r="DB92" s="66">
        <f t="shared" si="83"/>
        <v>363.72139682244716</v>
      </c>
      <c r="DC92" s="66">
        <f t="shared" si="84"/>
        <v>0.21385856358827313</v>
      </c>
      <c r="DD92" s="66">
        <f t="shared" si="85"/>
        <v>0.79741182849260328</v>
      </c>
      <c r="DE92" s="66">
        <f t="shared" si="86"/>
        <v>1.9674718116581627</v>
      </c>
      <c r="DF92" s="66">
        <f t="shared" si="87"/>
        <v>1.1314438161614448</v>
      </c>
      <c r="DG92" s="66">
        <f t="shared" si="88"/>
        <v>1211.7442087464376</v>
      </c>
      <c r="DH92" s="66">
        <f t="shared" si="89"/>
        <v>363.72139682244716</v>
      </c>
      <c r="DI92" s="66">
        <f t="shared" si="90"/>
        <v>0.21385856358827313</v>
      </c>
      <c r="DJ92" s="66">
        <f t="shared" si="91"/>
        <v>0.79741182849260328</v>
      </c>
      <c r="DK92" s="66">
        <f t="shared" si="92"/>
        <v>1.9674718116581627</v>
      </c>
      <c r="DL92" s="66">
        <f t="shared" si="93"/>
        <v>1.1314438161614448</v>
      </c>
      <c r="DM92" s="66">
        <f t="shared" si="94"/>
        <v>1211.7442087464376</v>
      </c>
      <c r="DN92" s="66">
        <f t="shared" si="95"/>
        <v>363.72139682244716</v>
      </c>
      <c r="DO92" s="66">
        <f t="shared" si="96"/>
        <v>0.21385856358827313</v>
      </c>
      <c r="DP92" s="66">
        <f t="shared" si="97"/>
        <v>0.79741182849260328</v>
      </c>
      <c r="DQ92" s="66">
        <f t="shared" si="98"/>
        <v>1.9674718116581627</v>
      </c>
      <c r="DR92" s="66">
        <f t="shared" si="99"/>
        <v>1.1314438161614448</v>
      </c>
      <c r="DS92" s="66">
        <f t="shared" si="100"/>
        <v>1211.7442087464376</v>
      </c>
      <c r="DT92" s="66">
        <f t="shared" si="101"/>
        <v>363.72139682244716</v>
      </c>
      <c r="DU92" s="66">
        <f t="shared" si="102"/>
        <v>0.21385856358827313</v>
      </c>
      <c r="DV92" s="66">
        <f t="shared" si="103"/>
        <v>0.79741182849260328</v>
      </c>
      <c r="DW92" s="66">
        <f t="shared" si="104"/>
        <v>1.9674718116581627</v>
      </c>
      <c r="DX92" s="66">
        <f t="shared" si="105"/>
        <v>1.1314438161614448</v>
      </c>
      <c r="DY92" s="66">
        <f t="shared" si="106"/>
        <v>1211.7442087464376</v>
      </c>
      <c r="DZ92" s="66">
        <f t="shared" si="107"/>
        <v>363.72139682244716</v>
      </c>
      <c r="EA92" s="66">
        <f t="shared" si="108"/>
        <v>0.21385856358827313</v>
      </c>
      <c r="EB92" s="66">
        <f t="shared" si="109"/>
        <v>0.79741182849260328</v>
      </c>
      <c r="EC92" s="66">
        <f t="shared" si="110"/>
        <v>1.9674718116581627</v>
      </c>
      <c r="ED92" s="66">
        <f t="shared" si="111"/>
        <v>1.1314438161614448</v>
      </c>
      <c r="EE92" s="66">
        <f t="shared" si="112"/>
        <v>1211.7442087464376</v>
      </c>
      <c r="EF92" s="66">
        <f t="shared" si="113"/>
        <v>363.72139682244716</v>
      </c>
      <c r="EG92" s="66">
        <f t="shared" si="114"/>
        <v>0.21385856358827313</v>
      </c>
      <c r="EH92" s="66">
        <f t="shared" si="115"/>
        <v>0.79741182849260328</v>
      </c>
      <c r="EI92" s="66">
        <f t="shared" si="116"/>
        <v>1.9674718116581627</v>
      </c>
      <c r="EJ92" s="66">
        <f t="shared" si="117"/>
        <v>1.1314438161614448</v>
      </c>
      <c r="EK92" s="66">
        <f t="shared" si="118"/>
        <v>0.55320176725613723</v>
      </c>
      <c r="EL92" s="66">
        <f t="shared" si="119"/>
        <v>195.02851428040495</v>
      </c>
      <c r="EM92" s="60"/>
      <c r="EN92" s="60"/>
      <c r="EO92" s="60"/>
      <c r="EP92" s="60"/>
      <c r="EQ92" s="60"/>
      <c r="ER92" s="60"/>
      <c r="ES92" s="60"/>
      <c r="ET92" s="60"/>
      <c r="EU92" s="60"/>
      <c r="EV92" s="60"/>
      <c r="EW92" s="60"/>
      <c r="EX92" s="60"/>
      <c r="EY92" s="60"/>
      <c r="EZ92" s="60"/>
      <c r="FA92" s="60"/>
      <c r="FB92" s="60"/>
      <c r="FC92" s="60"/>
      <c r="FD92" s="60"/>
      <c r="FE92" s="60"/>
      <c r="FF92" s="60"/>
      <c r="FG92" s="60"/>
      <c r="FH92" s="60"/>
      <c r="FI92" s="60"/>
      <c r="FJ92" s="60"/>
      <c r="FK92" s="60"/>
      <c r="FL92" s="60"/>
      <c r="FM92" s="60"/>
      <c r="FN92" s="60"/>
      <c r="FO92" s="60"/>
      <c r="FP92" s="60"/>
      <c r="FQ92" s="60"/>
      <c r="FR92" s="60"/>
      <c r="FS92" s="60"/>
      <c r="FT92" s="60"/>
      <c r="FU92" s="60"/>
      <c r="FV92" s="60"/>
      <c r="FW92" s="60"/>
      <c r="FX92" s="60"/>
      <c r="FY92" s="60"/>
      <c r="FZ92" s="60"/>
      <c r="GA92" s="60"/>
      <c r="GB92" s="60"/>
      <c r="GC92" s="60"/>
      <c r="GD92" s="60"/>
      <c r="GE92" s="60"/>
      <c r="GF92" s="60"/>
      <c r="GG92" s="60"/>
      <c r="GH92" s="60"/>
      <c r="GI92" s="60"/>
      <c r="GJ92" s="60"/>
      <c r="GK92" s="60"/>
      <c r="GL92" s="60"/>
      <c r="GM92" s="60"/>
      <c r="GN92" s="60"/>
      <c r="GO92" s="60"/>
      <c r="GP92" s="60"/>
      <c r="GQ92" s="60"/>
      <c r="GR92" s="60"/>
      <c r="GS92" s="60"/>
      <c r="GT92" s="60"/>
      <c r="GU92" s="60"/>
      <c r="GV92" s="60"/>
      <c r="GW92" s="60"/>
      <c r="GX92" s="60"/>
      <c r="GY92" s="60"/>
      <c r="GZ92" s="60"/>
      <c r="HA92" s="60"/>
      <c r="HB92" s="60"/>
      <c r="HC92" s="60"/>
      <c r="HD92" s="60"/>
      <c r="HE92" s="60"/>
      <c r="HF92" s="60"/>
      <c r="HG92" s="60"/>
    </row>
    <row r="93" spans="1:215" x14ac:dyDescent="0.25">
      <c r="A93" s="59"/>
      <c r="B93" s="60"/>
      <c r="C93" s="60"/>
      <c r="D93" s="60"/>
      <c r="E93" s="60"/>
      <c r="F93" s="60"/>
      <c r="G93" s="60"/>
      <c r="H93" s="60"/>
      <c r="I93" s="60"/>
      <c r="J93" s="60"/>
      <c r="K93" s="60"/>
      <c r="L93" s="60"/>
      <c r="M93" s="60"/>
      <c r="N93" s="60"/>
      <c r="O93" s="64">
        <v>0.25</v>
      </c>
      <c r="P93" s="66">
        <f t="shared" si="120"/>
        <v>376.38161836450843</v>
      </c>
      <c r="Q93" s="66">
        <f t="shared" si="127"/>
        <v>0.21711878317597122</v>
      </c>
      <c r="R93" s="66">
        <f t="shared" si="128"/>
        <v>0.8335876917815519</v>
      </c>
      <c r="S93" s="66">
        <f t="shared" si="2"/>
        <v>1.8716209514941016</v>
      </c>
      <c r="T93" s="66">
        <f t="shared" si="3"/>
        <v>1.1370730162840472</v>
      </c>
      <c r="U93" s="66">
        <f t="shared" si="121"/>
        <v>1214.8060980418857</v>
      </c>
      <c r="V93" s="66">
        <f t="shared" si="122"/>
        <v>363.79021582705974</v>
      </c>
      <c r="W93" s="66">
        <f t="shared" si="123"/>
        <v>0.21387676144677534</v>
      </c>
      <c r="X93" s="66">
        <f t="shared" si="124"/>
        <v>0.79761082599693678</v>
      </c>
      <c r="Y93" s="66">
        <f t="shared" si="4"/>
        <v>1.9181574586851289</v>
      </c>
      <c r="Z93" s="66">
        <f t="shared" si="5"/>
        <v>1.1407303461050686</v>
      </c>
      <c r="AA93" s="66">
        <f t="shared" si="125"/>
        <v>1204.0600740600146</v>
      </c>
      <c r="AB93" s="66">
        <f t="shared" si="126"/>
        <v>363.5480499431734</v>
      </c>
      <c r="AC93" s="66">
        <f t="shared" si="6"/>
        <v>0.21381270168528696</v>
      </c>
      <c r="AD93" s="66">
        <f t="shared" si="7"/>
        <v>0.79691046383481179</v>
      </c>
      <c r="AE93" s="66">
        <f t="shared" si="8"/>
        <v>1.9190839559624935</v>
      </c>
      <c r="AF93" s="66">
        <f t="shared" si="9"/>
        <v>1.1408016408484629</v>
      </c>
      <c r="AG93" s="66">
        <f t="shared" si="10"/>
        <v>1203.851499074731</v>
      </c>
      <c r="AH93" s="66">
        <f t="shared" si="11"/>
        <v>363.54333189000243</v>
      </c>
      <c r="AI93" s="66">
        <f t="shared" si="12"/>
        <v>0.21381145296921761</v>
      </c>
      <c r="AJ93" s="66">
        <f t="shared" si="13"/>
        <v>0.79689681571304249</v>
      </c>
      <c r="AK93" s="66">
        <f t="shared" si="14"/>
        <v>1.9191020187992438</v>
      </c>
      <c r="AL93" s="66">
        <f t="shared" si="15"/>
        <v>1.1408030302255592</v>
      </c>
      <c r="AM93" s="66">
        <f t="shared" si="16"/>
        <v>1203.8474347817878</v>
      </c>
      <c r="AN93" s="66">
        <f t="shared" si="17"/>
        <v>363.54323994725553</v>
      </c>
      <c r="AO93" s="66">
        <f t="shared" si="18"/>
        <v>0.21381142863469685</v>
      </c>
      <c r="AP93" s="66">
        <f t="shared" si="19"/>
        <v>0.79689654974498159</v>
      </c>
      <c r="AQ93" s="66">
        <f t="shared" si="20"/>
        <v>1.919102370802183</v>
      </c>
      <c r="AR93" s="66">
        <f t="shared" si="21"/>
        <v>1.1408030573010897</v>
      </c>
      <c r="AS93" s="66">
        <f t="shared" si="22"/>
        <v>1203.8473555788919</v>
      </c>
      <c r="AT93" s="66">
        <f t="shared" si="23"/>
        <v>363.54323815551896</v>
      </c>
      <c r="AU93" s="66">
        <f t="shared" si="24"/>
        <v>0.21381142816047718</v>
      </c>
      <c r="AV93" s="66">
        <f t="shared" si="25"/>
        <v>0.79689654456192205</v>
      </c>
      <c r="AW93" s="66">
        <f t="shared" si="26"/>
        <v>1.9191023776618508</v>
      </c>
      <c r="AX93" s="66">
        <f t="shared" si="27"/>
        <v>1.1408030578287247</v>
      </c>
      <c r="AY93" s="66">
        <f t="shared" si="28"/>
        <v>1203.847354035423</v>
      </c>
      <c r="AZ93" s="66">
        <f t="shared" si="29"/>
        <v>363.54323812060244</v>
      </c>
      <c r="BA93" s="66">
        <f t="shared" si="30"/>
        <v>0.2138114281512358</v>
      </c>
      <c r="BB93" s="66">
        <f t="shared" si="31"/>
        <v>0.79689654446091673</v>
      </c>
      <c r="BC93" s="66">
        <f t="shared" si="32"/>
        <v>1.9191023777955287</v>
      </c>
      <c r="BD93" s="66">
        <f t="shared" si="33"/>
        <v>1.1408030578390072</v>
      </c>
      <c r="BE93" s="66">
        <f t="shared" si="34"/>
        <v>1203.8473540053442</v>
      </c>
      <c r="BF93" s="66">
        <f t="shared" si="35"/>
        <v>363.54323811992197</v>
      </c>
      <c r="BG93" s="66">
        <f t="shared" si="36"/>
        <v>0.21381142815105572</v>
      </c>
      <c r="BH93" s="66">
        <f t="shared" si="37"/>
        <v>0.79689654445894842</v>
      </c>
      <c r="BI93" s="66">
        <f t="shared" si="38"/>
        <v>1.919102377798134</v>
      </c>
      <c r="BJ93" s="66">
        <f t="shared" si="39"/>
        <v>1.1408030578392074</v>
      </c>
      <c r="BK93" s="66">
        <f t="shared" si="40"/>
        <v>1203.8473540047582</v>
      </c>
      <c r="BL93" s="66">
        <f t="shared" si="41"/>
        <v>363.54323811990872</v>
      </c>
      <c r="BM93" s="66">
        <f t="shared" si="42"/>
        <v>0.21381142815105222</v>
      </c>
      <c r="BN93" s="66">
        <f t="shared" si="43"/>
        <v>0.79689654445891023</v>
      </c>
      <c r="BO93" s="66">
        <f t="shared" si="44"/>
        <v>1.9191023777981844</v>
      </c>
      <c r="BP93" s="66">
        <f t="shared" si="45"/>
        <v>1.1408030578392112</v>
      </c>
      <c r="BQ93" s="66">
        <f t="shared" si="46"/>
        <v>1203.8473540047464</v>
      </c>
      <c r="BR93" s="66">
        <f t="shared" si="47"/>
        <v>363.54323811990844</v>
      </c>
      <c r="BS93" s="66">
        <f t="shared" si="48"/>
        <v>0.21381142815105214</v>
      </c>
      <c r="BT93" s="66">
        <f t="shared" si="49"/>
        <v>0.79689654445890945</v>
      </c>
      <c r="BU93" s="66">
        <f t="shared" si="50"/>
        <v>1.9191023777981855</v>
      </c>
      <c r="BV93" s="66">
        <f t="shared" si="51"/>
        <v>1.1408030578392114</v>
      </c>
      <c r="BW93" s="66">
        <f t="shared" si="52"/>
        <v>1203.8473540047462</v>
      </c>
      <c r="BX93" s="66">
        <f t="shared" si="53"/>
        <v>363.54323811990844</v>
      </c>
      <c r="BY93" s="66">
        <f t="shared" si="54"/>
        <v>0.21381142815105214</v>
      </c>
      <c r="BZ93" s="66">
        <f t="shared" si="55"/>
        <v>0.79689654445890945</v>
      </c>
      <c r="CA93" s="66">
        <f t="shared" si="56"/>
        <v>1.9191023777981855</v>
      </c>
      <c r="CB93" s="66">
        <f t="shared" si="57"/>
        <v>1.1408030578392114</v>
      </c>
      <c r="CC93" s="66">
        <f t="shared" si="58"/>
        <v>1203.8473540047462</v>
      </c>
      <c r="CD93" s="66">
        <f t="shared" si="59"/>
        <v>363.54323811990844</v>
      </c>
      <c r="CE93" s="66">
        <f t="shared" si="60"/>
        <v>0.21381142815105214</v>
      </c>
      <c r="CF93" s="66">
        <f t="shared" si="61"/>
        <v>0.79689654445890945</v>
      </c>
      <c r="CG93" s="66">
        <f t="shared" si="62"/>
        <v>1.9191023777981855</v>
      </c>
      <c r="CH93" s="66">
        <f t="shared" si="63"/>
        <v>1.1408030578392114</v>
      </c>
      <c r="CI93" s="66">
        <f t="shared" si="64"/>
        <v>1203.8473540047462</v>
      </c>
      <c r="CJ93" s="66">
        <f t="shared" si="65"/>
        <v>363.54323811990844</v>
      </c>
      <c r="CK93" s="66">
        <f t="shared" si="66"/>
        <v>0.21381142815105214</v>
      </c>
      <c r="CL93" s="66">
        <f t="shared" si="67"/>
        <v>0.79689654445890945</v>
      </c>
      <c r="CM93" s="66">
        <f t="shared" si="68"/>
        <v>1.9191023777981855</v>
      </c>
      <c r="CN93" s="66">
        <f t="shared" si="69"/>
        <v>1.1408030578392114</v>
      </c>
      <c r="CO93" s="66">
        <f t="shared" si="70"/>
        <v>1203.8473540047462</v>
      </c>
      <c r="CP93" s="66">
        <f t="shared" si="71"/>
        <v>363.54323811990844</v>
      </c>
      <c r="CQ93" s="66">
        <f t="shared" si="72"/>
        <v>0.21381142815105214</v>
      </c>
      <c r="CR93" s="66">
        <f t="shared" si="73"/>
        <v>0.79689654445890945</v>
      </c>
      <c r="CS93" s="66">
        <f t="shared" si="74"/>
        <v>1.9191023777981855</v>
      </c>
      <c r="CT93" s="66">
        <f t="shared" si="75"/>
        <v>1.1408030578392114</v>
      </c>
      <c r="CU93" s="66">
        <f t="shared" si="76"/>
        <v>1203.8473540047462</v>
      </c>
      <c r="CV93" s="66">
        <f t="shared" si="77"/>
        <v>363.54323811990844</v>
      </c>
      <c r="CW93" s="66">
        <f t="shared" si="78"/>
        <v>0.21381142815105214</v>
      </c>
      <c r="CX93" s="66">
        <f t="shared" si="79"/>
        <v>0.79689654445890945</v>
      </c>
      <c r="CY93" s="66">
        <f t="shared" si="80"/>
        <v>1.9191023777981855</v>
      </c>
      <c r="CZ93" s="66">
        <f t="shared" si="81"/>
        <v>1.1408030578392114</v>
      </c>
      <c r="DA93" s="66">
        <f t="shared" si="82"/>
        <v>1203.8473540047462</v>
      </c>
      <c r="DB93" s="66">
        <f t="shared" si="83"/>
        <v>363.54323811990844</v>
      </c>
      <c r="DC93" s="66">
        <f t="shared" si="84"/>
        <v>0.21381142815105214</v>
      </c>
      <c r="DD93" s="66">
        <f t="shared" si="85"/>
        <v>0.79689654445890945</v>
      </c>
      <c r="DE93" s="66">
        <f t="shared" si="86"/>
        <v>1.9191023777981855</v>
      </c>
      <c r="DF93" s="66">
        <f t="shared" si="87"/>
        <v>1.1408030578392114</v>
      </c>
      <c r="DG93" s="66">
        <f t="shared" si="88"/>
        <v>1203.8473540047462</v>
      </c>
      <c r="DH93" s="66">
        <f t="shared" si="89"/>
        <v>363.54323811990844</v>
      </c>
      <c r="DI93" s="66">
        <f t="shared" si="90"/>
        <v>0.21381142815105214</v>
      </c>
      <c r="DJ93" s="66">
        <f t="shared" si="91"/>
        <v>0.79689654445890945</v>
      </c>
      <c r="DK93" s="66">
        <f t="shared" si="92"/>
        <v>1.9191023777981855</v>
      </c>
      <c r="DL93" s="66">
        <f t="shared" si="93"/>
        <v>1.1408030578392114</v>
      </c>
      <c r="DM93" s="66">
        <f t="shared" si="94"/>
        <v>1203.8473540047462</v>
      </c>
      <c r="DN93" s="66">
        <f t="shared" si="95"/>
        <v>363.54323811990844</v>
      </c>
      <c r="DO93" s="66">
        <f t="shared" si="96"/>
        <v>0.21381142815105214</v>
      </c>
      <c r="DP93" s="66">
        <f t="shared" si="97"/>
        <v>0.79689654445890945</v>
      </c>
      <c r="DQ93" s="66">
        <f t="shared" si="98"/>
        <v>1.9191023777981855</v>
      </c>
      <c r="DR93" s="66">
        <f t="shared" si="99"/>
        <v>1.1408030578392114</v>
      </c>
      <c r="DS93" s="66">
        <f t="shared" si="100"/>
        <v>1203.8473540047462</v>
      </c>
      <c r="DT93" s="66">
        <f t="shared" si="101"/>
        <v>363.54323811990844</v>
      </c>
      <c r="DU93" s="66">
        <f t="shared" si="102"/>
        <v>0.21381142815105214</v>
      </c>
      <c r="DV93" s="66">
        <f t="shared" si="103"/>
        <v>0.79689654445890945</v>
      </c>
      <c r="DW93" s="66">
        <f t="shared" si="104"/>
        <v>1.9191023777981855</v>
      </c>
      <c r="DX93" s="66">
        <f t="shared" si="105"/>
        <v>1.1408030578392114</v>
      </c>
      <c r="DY93" s="66">
        <f t="shared" si="106"/>
        <v>1203.8473540047462</v>
      </c>
      <c r="DZ93" s="66">
        <f t="shared" si="107"/>
        <v>363.54323811990844</v>
      </c>
      <c r="EA93" s="66">
        <f t="shared" si="108"/>
        <v>0.21381142815105214</v>
      </c>
      <c r="EB93" s="66">
        <f t="shared" si="109"/>
        <v>0.79689654445890945</v>
      </c>
      <c r="EC93" s="66">
        <f t="shared" si="110"/>
        <v>1.9191023777981855</v>
      </c>
      <c r="ED93" s="66">
        <f t="shared" si="111"/>
        <v>1.1408030578392114</v>
      </c>
      <c r="EE93" s="66">
        <f t="shared" si="112"/>
        <v>1203.8473540047462</v>
      </c>
      <c r="EF93" s="66">
        <f t="shared" si="113"/>
        <v>363.54323811990844</v>
      </c>
      <c r="EG93" s="66">
        <f t="shared" si="114"/>
        <v>0.21381142815105214</v>
      </c>
      <c r="EH93" s="66">
        <f t="shared" si="115"/>
        <v>0.79689654445890945</v>
      </c>
      <c r="EI93" s="66">
        <f t="shared" si="116"/>
        <v>1.9191023777981855</v>
      </c>
      <c r="EJ93" s="66">
        <f t="shared" si="117"/>
        <v>1.1408030578392114</v>
      </c>
      <c r="EK93" s="66">
        <f t="shared" si="118"/>
        <v>0.55842187205001637</v>
      </c>
      <c r="EL93" s="66">
        <f t="shared" si="119"/>
        <v>194.70782861583524</v>
      </c>
      <c r="EM93" s="60"/>
      <c r="EN93" s="60"/>
      <c r="EO93" s="60"/>
      <c r="EP93" s="60"/>
      <c r="EQ93" s="60"/>
      <c r="ER93" s="60"/>
      <c r="ES93" s="60"/>
      <c r="ET93" s="60"/>
      <c r="EU93" s="60"/>
      <c r="EV93" s="60"/>
      <c r="EW93" s="60"/>
      <c r="EX93" s="60"/>
      <c r="EY93" s="60"/>
      <c r="EZ93" s="60"/>
      <c r="FA93" s="60"/>
      <c r="FB93" s="60"/>
      <c r="FC93" s="60"/>
      <c r="FD93" s="60"/>
      <c r="FE93" s="60"/>
      <c r="FF93" s="60"/>
      <c r="FG93" s="60"/>
      <c r="FH93" s="60"/>
      <c r="FI93" s="60"/>
      <c r="FJ93" s="60"/>
      <c r="FK93" s="60"/>
      <c r="FL93" s="60"/>
      <c r="FM93" s="60"/>
      <c r="FN93" s="60"/>
      <c r="FO93" s="60"/>
      <c r="FP93" s="60"/>
      <c r="FQ93" s="60"/>
      <c r="FR93" s="60"/>
      <c r="FS93" s="60"/>
      <c r="FT93" s="60"/>
      <c r="FU93" s="60"/>
      <c r="FV93" s="60"/>
      <c r="FW93" s="60"/>
      <c r="FX93" s="60"/>
      <c r="FY93" s="60"/>
      <c r="FZ93" s="60"/>
      <c r="GA93" s="60"/>
      <c r="GB93" s="60"/>
      <c r="GC93" s="60"/>
      <c r="GD93" s="60"/>
      <c r="GE93" s="60"/>
      <c r="GF93" s="60"/>
      <c r="GG93" s="60"/>
      <c r="GH93" s="60"/>
      <c r="GI93" s="60"/>
      <c r="GJ93" s="60"/>
      <c r="GK93" s="60"/>
      <c r="GL93" s="60"/>
      <c r="GM93" s="60"/>
      <c r="GN93" s="60"/>
      <c r="GO93" s="60"/>
      <c r="GP93" s="60"/>
      <c r="GQ93" s="60"/>
      <c r="GR93" s="60"/>
      <c r="GS93" s="60"/>
      <c r="GT93" s="60"/>
      <c r="GU93" s="60"/>
      <c r="GV93" s="60"/>
      <c r="GW93" s="60"/>
      <c r="GX93" s="60"/>
      <c r="GY93" s="60"/>
      <c r="GZ93" s="60"/>
      <c r="HA93" s="60"/>
      <c r="HB93" s="60"/>
      <c r="HC93" s="60"/>
      <c r="HD93" s="60"/>
      <c r="HE93" s="60"/>
      <c r="HF93" s="60"/>
      <c r="HG93" s="60"/>
    </row>
    <row r="94" spans="1:215" x14ac:dyDescent="0.25">
      <c r="A94" s="59"/>
      <c r="B94" s="60"/>
      <c r="C94" s="60"/>
      <c r="D94" s="60"/>
      <c r="E94" s="60"/>
      <c r="F94" s="60"/>
      <c r="G94" s="60"/>
      <c r="H94" s="60"/>
      <c r="I94" s="60"/>
      <c r="J94" s="60"/>
      <c r="K94" s="60"/>
      <c r="L94" s="60"/>
      <c r="M94" s="60"/>
      <c r="N94" s="60"/>
      <c r="O94" s="64">
        <v>0.26</v>
      </c>
      <c r="P94" s="66">
        <f t="shared" si="120"/>
        <v>376.15601955401314</v>
      </c>
      <c r="Q94" s="66">
        <f t="shared" si="127"/>
        <v>0.2170621895119231</v>
      </c>
      <c r="R94" s="66">
        <f t="shared" si="128"/>
        <v>0.8329506793107232</v>
      </c>
      <c r="S94" s="66">
        <f t="shared" si="2"/>
        <v>1.828533978387453</v>
      </c>
      <c r="T94" s="66">
        <f t="shared" si="3"/>
        <v>1.1464071107689153</v>
      </c>
      <c r="U94" s="66">
        <f t="shared" si="121"/>
        <v>1207.1257032140809</v>
      </c>
      <c r="V94" s="66">
        <f t="shared" si="122"/>
        <v>363.61731754295698</v>
      </c>
      <c r="W94" s="66">
        <f t="shared" si="123"/>
        <v>0.21383103168746684</v>
      </c>
      <c r="X94" s="66">
        <f t="shared" si="124"/>
        <v>0.79711082342272355</v>
      </c>
      <c r="Y94" s="66">
        <f t="shared" si="4"/>
        <v>1.8726246926726156</v>
      </c>
      <c r="Z94" s="66">
        <f t="shared" si="5"/>
        <v>1.1503353570952817</v>
      </c>
      <c r="AA94" s="66">
        <f t="shared" si="125"/>
        <v>1196.593151728405</v>
      </c>
      <c r="AB94" s="66">
        <f t="shared" si="126"/>
        <v>363.37872046234287</v>
      </c>
      <c r="AC94" s="66">
        <f t="shared" si="6"/>
        <v>0.213767869916728</v>
      </c>
      <c r="AD94" s="66">
        <f t="shared" si="7"/>
        <v>0.79642056148850526</v>
      </c>
      <c r="AE94" s="66">
        <f t="shared" si="8"/>
        <v>1.8734930775680445</v>
      </c>
      <c r="AF94" s="66">
        <f t="shared" si="9"/>
        <v>1.1504111146432172</v>
      </c>
      <c r="AG94" s="66">
        <f t="shared" si="10"/>
        <v>1196.3909543592556</v>
      </c>
      <c r="AH94" s="66">
        <f t="shared" si="11"/>
        <v>363.37412298160177</v>
      </c>
      <c r="AI94" s="66">
        <f t="shared" si="12"/>
        <v>0.21376665223367217</v>
      </c>
      <c r="AJ94" s="66">
        <f t="shared" si="13"/>
        <v>0.79640725793939271</v>
      </c>
      <c r="AK94" s="66">
        <f t="shared" si="14"/>
        <v>1.8735098213964521</v>
      </c>
      <c r="AL94" s="66">
        <f t="shared" si="15"/>
        <v>1.1504125747727447</v>
      </c>
      <c r="AM94" s="66">
        <f t="shared" si="16"/>
        <v>1196.3870576355696</v>
      </c>
      <c r="AN94" s="66">
        <f t="shared" si="17"/>
        <v>363.37403437315845</v>
      </c>
      <c r="AO94" s="66">
        <f t="shared" si="18"/>
        <v>0.21376662876471506</v>
      </c>
      <c r="AP94" s="66">
        <f t="shared" si="19"/>
        <v>0.79640700153550315</v>
      </c>
      <c r="AQ94" s="66">
        <f t="shared" si="20"/>
        <v>1.8735101441087367</v>
      </c>
      <c r="AR94" s="66">
        <f t="shared" si="21"/>
        <v>1.1504126029143396</v>
      </c>
      <c r="AS94" s="66">
        <f t="shared" si="22"/>
        <v>1196.3869825327681</v>
      </c>
      <c r="AT94" s="66">
        <f t="shared" si="23"/>
        <v>363.37403266537723</v>
      </c>
      <c r="AU94" s="66">
        <f t="shared" si="24"/>
        <v>0.21376662831238966</v>
      </c>
      <c r="AV94" s="66">
        <f t="shared" si="25"/>
        <v>0.79640699659374181</v>
      </c>
      <c r="AW94" s="66">
        <f t="shared" si="26"/>
        <v>1.8735101503284837</v>
      </c>
      <c r="AX94" s="66">
        <f t="shared" si="27"/>
        <v>1.1504126034567224</v>
      </c>
      <c r="AY94" s="66">
        <f t="shared" si="28"/>
        <v>1196.3869810852866</v>
      </c>
      <c r="AZ94" s="66">
        <f t="shared" si="29"/>
        <v>363.37403263246256</v>
      </c>
      <c r="BA94" s="66">
        <f t="shared" si="30"/>
        <v>0.2137666283036718</v>
      </c>
      <c r="BB94" s="66">
        <f t="shared" si="31"/>
        <v>0.79640699649849744</v>
      </c>
      <c r="BC94" s="66">
        <f t="shared" si="32"/>
        <v>1.8735101504483593</v>
      </c>
      <c r="BD94" s="66">
        <f t="shared" si="33"/>
        <v>1.1504126034671758</v>
      </c>
      <c r="BE94" s="66">
        <f t="shared" si="34"/>
        <v>1196.3869810573879</v>
      </c>
      <c r="BF94" s="66">
        <f t="shared" si="35"/>
        <v>363.37403263182819</v>
      </c>
      <c r="BG94" s="66">
        <f t="shared" si="36"/>
        <v>0.21376662830350379</v>
      </c>
      <c r="BH94" s="66">
        <f t="shared" si="37"/>
        <v>0.79640699649666191</v>
      </c>
      <c r="BI94" s="66">
        <f t="shared" si="38"/>
        <v>1.8735101504506697</v>
      </c>
      <c r="BJ94" s="66">
        <f t="shared" si="39"/>
        <v>1.1504126034673772</v>
      </c>
      <c r="BK94" s="66">
        <f t="shared" si="40"/>
        <v>1196.3869810568503</v>
      </c>
      <c r="BL94" s="66">
        <f t="shared" si="41"/>
        <v>363.37403263181596</v>
      </c>
      <c r="BM94" s="66">
        <f t="shared" si="42"/>
        <v>0.21376662830350054</v>
      </c>
      <c r="BN94" s="66">
        <f t="shared" si="43"/>
        <v>0.79640699649662638</v>
      </c>
      <c r="BO94" s="66">
        <f t="shared" si="44"/>
        <v>1.8735101504507139</v>
      </c>
      <c r="BP94" s="66">
        <f t="shared" si="45"/>
        <v>1.1504126034673814</v>
      </c>
      <c r="BQ94" s="66">
        <f t="shared" si="46"/>
        <v>1196.3869810568399</v>
      </c>
      <c r="BR94" s="66">
        <f t="shared" si="47"/>
        <v>363.37403263181574</v>
      </c>
      <c r="BS94" s="66">
        <f t="shared" si="48"/>
        <v>0.21376662830350049</v>
      </c>
      <c r="BT94" s="66">
        <f t="shared" si="49"/>
        <v>0.79640699649662583</v>
      </c>
      <c r="BU94" s="66">
        <f t="shared" si="50"/>
        <v>1.8735101504507148</v>
      </c>
      <c r="BV94" s="66">
        <f t="shared" si="51"/>
        <v>1.1504126034673814</v>
      </c>
      <c r="BW94" s="66">
        <f t="shared" si="52"/>
        <v>1196.3869810568403</v>
      </c>
      <c r="BX94" s="66">
        <f t="shared" si="53"/>
        <v>363.37403263181574</v>
      </c>
      <c r="BY94" s="66">
        <f t="shared" si="54"/>
        <v>0.21376662830350049</v>
      </c>
      <c r="BZ94" s="66">
        <f t="shared" si="55"/>
        <v>0.79640699649662583</v>
      </c>
      <c r="CA94" s="66">
        <f t="shared" si="56"/>
        <v>1.8735101504507148</v>
      </c>
      <c r="CB94" s="66">
        <f t="shared" si="57"/>
        <v>1.1504126034673814</v>
      </c>
      <c r="CC94" s="66">
        <f t="shared" si="58"/>
        <v>1196.3869810568403</v>
      </c>
      <c r="CD94" s="66">
        <f t="shared" si="59"/>
        <v>363.37403263181574</v>
      </c>
      <c r="CE94" s="66">
        <f t="shared" si="60"/>
        <v>0.21376662830350049</v>
      </c>
      <c r="CF94" s="66">
        <f t="shared" si="61"/>
        <v>0.79640699649662583</v>
      </c>
      <c r="CG94" s="66">
        <f t="shared" si="62"/>
        <v>1.8735101504507148</v>
      </c>
      <c r="CH94" s="66">
        <f t="shared" si="63"/>
        <v>1.1504126034673814</v>
      </c>
      <c r="CI94" s="66">
        <f t="shared" si="64"/>
        <v>1196.3869810568403</v>
      </c>
      <c r="CJ94" s="66">
        <f t="shared" si="65"/>
        <v>363.37403263181574</v>
      </c>
      <c r="CK94" s="66">
        <f t="shared" si="66"/>
        <v>0.21376662830350049</v>
      </c>
      <c r="CL94" s="66">
        <f t="shared" si="67"/>
        <v>0.79640699649662583</v>
      </c>
      <c r="CM94" s="66">
        <f t="shared" si="68"/>
        <v>1.8735101504507148</v>
      </c>
      <c r="CN94" s="66">
        <f t="shared" si="69"/>
        <v>1.1504126034673814</v>
      </c>
      <c r="CO94" s="66">
        <f t="shared" si="70"/>
        <v>1196.3869810568403</v>
      </c>
      <c r="CP94" s="66">
        <f t="shared" si="71"/>
        <v>363.37403263181574</v>
      </c>
      <c r="CQ94" s="66">
        <f t="shared" si="72"/>
        <v>0.21376662830350049</v>
      </c>
      <c r="CR94" s="66">
        <f t="shared" si="73"/>
        <v>0.79640699649662583</v>
      </c>
      <c r="CS94" s="66">
        <f t="shared" si="74"/>
        <v>1.8735101504507148</v>
      </c>
      <c r="CT94" s="66">
        <f t="shared" si="75"/>
        <v>1.1504126034673814</v>
      </c>
      <c r="CU94" s="66">
        <f t="shared" si="76"/>
        <v>1196.3869810568403</v>
      </c>
      <c r="CV94" s="66">
        <f t="shared" si="77"/>
        <v>363.37403263181574</v>
      </c>
      <c r="CW94" s="66">
        <f t="shared" si="78"/>
        <v>0.21376662830350049</v>
      </c>
      <c r="CX94" s="66">
        <f t="shared" si="79"/>
        <v>0.79640699649662583</v>
      </c>
      <c r="CY94" s="66">
        <f t="shared" si="80"/>
        <v>1.8735101504507148</v>
      </c>
      <c r="CZ94" s="66">
        <f t="shared" si="81"/>
        <v>1.1504126034673814</v>
      </c>
      <c r="DA94" s="66">
        <f t="shared" si="82"/>
        <v>1196.3869810568403</v>
      </c>
      <c r="DB94" s="66">
        <f t="shared" si="83"/>
        <v>363.37403263181574</v>
      </c>
      <c r="DC94" s="66">
        <f t="shared" si="84"/>
        <v>0.21376662830350049</v>
      </c>
      <c r="DD94" s="66">
        <f t="shared" si="85"/>
        <v>0.79640699649662583</v>
      </c>
      <c r="DE94" s="66">
        <f t="shared" si="86"/>
        <v>1.8735101504507148</v>
      </c>
      <c r="DF94" s="66">
        <f t="shared" si="87"/>
        <v>1.1504126034673814</v>
      </c>
      <c r="DG94" s="66">
        <f t="shared" si="88"/>
        <v>1196.3869810568403</v>
      </c>
      <c r="DH94" s="66">
        <f t="shared" si="89"/>
        <v>363.37403263181574</v>
      </c>
      <c r="DI94" s="66">
        <f t="shared" si="90"/>
        <v>0.21376662830350049</v>
      </c>
      <c r="DJ94" s="66">
        <f t="shared" si="91"/>
        <v>0.79640699649662583</v>
      </c>
      <c r="DK94" s="66">
        <f t="shared" si="92"/>
        <v>1.8735101504507148</v>
      </c>
      <c r="DL94" s="66">
        <f t="shared" si="93"/>
        <v>1.1504126034673814</v>
      </c>
      <c r="DM94" s="66">
        <f t="shared" si="94"/>
        <v>1196.3869810568403</v>
      </c>
      <c r="DN94" s="66">
        <f t="shared" si="95"/>
        <v>363.37403263181574</v>
      </c>
      <c r="DO94" s="66">
        <f t="shared" si="96"/>
        <v>0.21376662830350049</v>
      </c>
      <c r="DP94" s="66">
        <f t="shared" si="97"/>
        <v>0.79640699649662583</v>
      </c>
      <c r="DQ94" s="66">
        <f t="shared" si="98"/>
        <v>1.8735101504507148</v>
      </c>
      <c r="DR94" s="66">
        <f t="shared" si="99"/>
        <v>1.1504126034673814</v>
      </c>
      <c r="DS94" s="66">
        <f t="shared" si="100"/>
        <v>1196.3869810568403</v>
      </c>
      <c r="DT94" s="66">
        <f t="shared" si="101"/>
        <v>363.37403263181574</v>
      </c>
      <c r="DU94" s="66">
        <f t="shared" si="102"/>
        <v>0.21376662830350049</v>
      </c>
      <c r="DV94" s="66">
        <f t="shared" si="103"/>
        <v>0.79640699649662583</v>
      </c>
      <c r="DW94" s="66">
        <f t="shared" si="104"/>
        <v>1.8735101504507148</v>
      </c>
      <c r="DX94" s="66">
        <f t="shared" si="105"/>
        <v>1.1504126034673814</v>
      </c>
      <c r="DY94" s="66">
        <f t="shared" si="106"/>
        <v>1196.3869810568403</v>
      </c>
      <c r="DZ94" s="66">
        <f t="shared" si="107"/>
        <v>363.37403263181574</v>
      </c>
      <c r="EA94" s="66">
        <f t="shared" si="108"/>
        <v>0.21376662830350049</v>
      </c>
      <c r="EB94" s="66">
        <f t="shared" si="109"/>
        <v>0.79640699649662583</v>
      </c>
      <c r="EC94" s="66">
        <f t="shared" si="110"/>
        <v>1.8735101504507148</v>
      </c>
      <c r="ED94" s="66">
        <f t="shared" si="111"/>
        <v>1.1504126034673814</v>
      </c>
      <c r="EE94" s="66">
        <f t="shared" si="112"/>
        <v>1196.3869810568403</v>
      </c>
      <c r="EF94" s="66">
        <f t="shared" si="113"/>
        <v>363.37403263181574</v>
      </c>
      <c r="EG94" s="66">
        <f t="shared" si="114"/>
        <v>0.21376662830350049</v>
      </c>
      <c r="EH94" s="66">
        <f t="shared" si="115"/>
        <v>0.79640699649662583</v>
      </c>
      <c r="EI94" s="66">
        <f t="shared" si="116"/>
        <v>1.8735101504507148</v>
      </c>
      <c r="EJ94" s="66">
        <f t="shared" si="117"/>
        <v>1.1504126034673814</v>
      </c>
      <c r="EK94" s="66">
        <f t="shared" si="118"/>
        <v>0.56344810458849848</v>
      </c>
      <c r="EL94" s="66">
        <f t="shared" si="119"/>
        <v>194.40325873726837</v>
      </c>
      <c r="EM94" s="60"/>
      <c r="EN94" s="60"/>
      <c r="EO94" s="60"/>
      <c r="EP94" s="60"/>
      <c r="EQ94" s="60"/>
      <c r="ER94" s="60"/>
      <c r="ES94" s="60"/>
      <c r="ET94" s="60"/>
      <c r="EU94" s="60"/>
      <c r="EV94" s="60"/>
      <c r="EW94" s="60"/>
      <c r="EX94" s="60"/>
      <c r="EY94" s="60"/>
      <c r="EZ94" s="60"/>
      <c r="FA94" s="60"/>
      <c r="FB94" s="60"/>
      <c r="FC94" s="60"/>
      <c r="FD94" s="60"/>
      <c r="FE94" s="60"/>
      <c r="FF94" s="60"/>
      <c r="FG94" s="60"/>
      <c r="FH94" s="60"/>
      <c r="FI94" s="60"/>
      <c r="FJ94" s="60"/>
      <c r="FK94" s="60"/>
      <c r="FL94" s="60"/>
      <c r="FM94" s="60"/>
      <c r="FN94" s="60"/>
      <c r="FO94" s="60"/>
      <c r="FP94" s="60"/>
      <c r="FQ94" s="60"/>
      <c r="FR94" s="60"/>
      <c r="FS94" s="60"/>
      <c r="FT94" s="60"/>
      <c r="FU94" s="60"/>
      <c r="FV94" s="60"/>
      <c r="FW94" s="60"/>
      <c r="FX94" s="60"/>
      <c r="FY94" s="60"/>
      <c r="FZ94" s="60"/>
      <c r="GA94" s="60"/>
      <c r="GB94" s="60"/>
      <c r="GC94" s="60"/>
      <c r="GD94" s="60"/>
      <c r="GE94" s="60"/>
      <c r="GF94" s="60"/>
      <c r="GG94" s="60"/>
      <c r="GH94" s="60"/>
      <c r="GI94" s="60"/>
      <c r="GJ94" s="60"/>
      <c r="GK94" s="60"/>
      <c r="GL94" s="60"/>
      <c r="GM94" s="60"/>
      <c r="GN94" s="60"/>
      <c r="GO94" s="60"/>
      <c r="GP94" s="60"/>
      <c r="GQ94" s="60"/>
      <c r="GR94" s="60"/>
      <c r="GS94" s="60"/>
      <c r="GT94" s="60"/>
      <c r="GU94" s="60"/>
      <c r="GV94" s="60"/>
      <c r="GW94" s="60"/>
      <c r="GX94" s="60"/>
      <c r="GY94" s="60"/>
      <c r="GZ94" s="60"/>
      <c r="HA94" s="60"/>
      <c r="HB94" s="60"/>
      <c r="HC94" s="60"/>
      <c r="HD94" s="60"/>
      <c r="HE94" s="60"/>
      <c r="HF94" s="60"/>
      <c r="HG94" s="60"/>
    </row>
    <row r="95" spans="1:215" x14ac:dyDescent="0.25">
      <c r="A95" s="59"/>
      <c r="B95" s="60"/>
      <c r="C95" s="60"/>
      <c r="D95" s="60"/>
      <c r="E95" s="60"/>
      <c r="F95" s="60"/>
      <c r="G95" s="60"/>
      <c r="H95" s="60"/>
      <c r="I95" s="60"/>
      <c r="J95" s="60"/>
      <c r="K95" s="60"/>
      <c r="L95" s="60"/>
      <c r="M95" s="60"/>
      <c r="N95" s="60"/>
      <c r="O95" s="64">
        <v>0.27</v>
      </c>
      <c r="P95" s="66">
        <f t="shared" si="120"/>
        <v>375.93042074351786</v>
      </c>
      <c r="Q95" s="66">
        <f t="shared" si="127"/>
        <v>0.21700554270140279</v>
      </c>
      <c r="R95" s="66">
        <f t="shared" si="128"/>
        <v>0.83231338995734694</v>
      </c>
      <c r="S95" s="66">
        <f t="shared" si="2"/>
        <v>1.7878818418117541</v>
      </c>
      <c r="T95" s="66">
        <f t="shared" si="3"/>
        <v>1.1559820404105201</v>
      </c>
      <c r="U95" s="66">
        <f t="shared" si="121"/>
        <v>1199.8318557110081</v>
      </c>
      <c r="V95" s="66">
        <f t="shared" si="122"/>
        <v>363.45227295568884</v>
      </c>
      <c r="W95" s="66">
        <f t="shared" si="123"/>
        <v>0.21378734769299026</v>
      </c>
      <c r="X95" s="66">
        <f t="shared" si="124"/>
        <v>0.79663338188724631</v>
      </c>
      <c r="Y95" s="66">
        <f t="shared" si="4"/>
        <v>1.8296559670795873</v>
      </c>
      <c r="Z95" s="66">
        <f t="shared" si="5"/>
        <v>1.1601893655165945</v>
      </c>
      <c r="AA95" s="66">
        <f t="shared" si="125"/>
        <v>1189.5175994112972</v>
      </c>
      <c r="AB95" s="66">
        <f t="shared" si="126"/>
        <v>363.21745413519454</v>
      </c>
      <c r="AC95" s="66">
        <f t="shared" si="6"/>
        <v>0.21372514284236793</v>
      </c>
      <c r="AD95" s="66">
        <f t="shared" si="7"/>
        <v>0.79595384308769312</v>
      </c>
      <c r="AE95" s="66">
        <f t="shared" si="8"/>
        <v>1.8304695094315027</v>
      </c>
      <c r="AF95" s="66">
        <f t="shared" si="9"/>
        <v>1.1602696019258636</v>
      </c>
      <c r="AG95" s="66">
        <f t="shared" si="10"/>
        <v>1189.3218481677616</v>
      </c>
      <c r="AH95" s="66">
        <f t="shared" si="11"/>
        <v>363.2129812447007</v>
      </c>
      <c r="AI95" s="66">
        <f t="shared" si="12"/>
        <v>0.21372395734322375</v>
      </c>
      <c r="AJ95" s="66">
        <f t="shared" si="13"/>
        <v>0.7959408961578166</v>
      </c>
      <c r="AK95" s="66">
        <f t="shared" si="14"/>
        <v>1.8304850161130657</v>
      </c>
      <c r="AL95" s="66">
        <f t="shared" si="15"/>
        <v>1.1602711306727806</v>
      </c>
      <c r="AM95" s="66">
        <f t="shared" si="16"/>
        <v>1189.318118881939</v>
      </c>
      <c r="AN95" s="66">
        <f t="shared" si="17"/>
        <v>363.2128960250659</v>
      </c>
      <c r="AO95" s="66">
        <f t="shared" si="18"/>
        <v>0.21372393475631121</v>
      </c>
      <c r="AP95" s="66">
        <f t="shared" si="19"/>
        <v>0.79594064948570631</v>
      </c>
      <c r="AQ95" s="66">
        <f t="shared" si="20"/>
        <v>1.8304853115574027</v>
      </c>
      <c r="AR95" s="66">
        <f t="shared" si="21"/>
        <v>1.160271159799332</v>
      </c>
      <c r="AS95" s="66">
        <f t="shared" si="22"/>
        <v>1189.318047829609</v>
      </c>
      <c r="AT95" s="66">
        <f t="shared" si="23"/>
        <v>363.21289440141413</v>
      </c>
      <c r="AU95" s="66">
        <f t="shared" si="24"/>
        <v>0.2137239343259727</v>
      </c>
      <c r="AV95" s="66">
        <f t="shared" si="25"/>
        <v>0.79594064478597193</v>
      </c>
      <c r="AW95" s="66">
        <f t="shared" si="26"/>
        <v>1.830485317186374</v>
      </c>
      <c r="AX95" s="66">
        <f t="shared" si="27"/>
        <v>1.1602711603542675</v>
      </c>
      <c r="AY95" s="66">
        <f t="shared" si="28"/>
        <v>1189.31804647588</v>
      </c>
      <c r="AZ95" s="66">
        <f t="shared" si="29"/>
        <v>363.21289437047943</v>
      </c>
      <c r="BA95" s="66">
        <f t="shared" si="30"/>
        <v>0.21372393431777367</v>
      </c>
      <c r="BB95" s="66">
        <f t="shared" si="31"/>
        <v>0.79594064469643</v>
      </c>
      <c r="BC95" s="66">
        <f t="shared" si="32"/>
        <v>1.83048531729362</v>
      </c>
      <c r="BD95" s="66">
        <f t="shared" si="33"/>
        <v>1.1602711603648403</v>
      </c>
      <c r="BE95" s="66">
        <f t="shared" si="34"/>
        <v>1189.3180464500892</v>
      </c>
      <c r="BF95" s="66">
        <f t="shared" si="35"/>
        <v>363.21289436989002</v>
      </c>
      <c r="BG95" s="66">
        <f t="shared" si="36"/>
        <v>0.21372393431761746</v>
      </c>
      <c r="BH95" s="66">
        <f t="shared" si="37"/>
        <v>0.79594064469472392</v>
      </c>
      <c r="BI95" s="66">
        <f t="shared" si="38"/>
        <v>1.8304853172956632</v>
      </c>
      <c r="BJ95" s="66">
        <f t="shared" si="39"/>
        <v>1.1602711603650417</v>
      </c>
      <c r="BK95" s="66">
        <f t="shared" si="40"/>
        <v>1189.3180464495977</v>
      </c>
      <c r="BL95" s="66">
        <f t="shared" si="41"/>
        <v>363.21289436987877</v>
      </c>
      <c r="BM95" s="66">
        <f t="shared" si="42"/>
        <v>0.21372393431761449</v>
      </c>
      <c r="BN95" s="66">
        <f t="shared" si="43"/>
        <v>0.79594064469469139</v>
      </c>
      <c r="BO95" s="66">
        <f t="shared" si="44"/>
        <v>1.8304853172957021</v>
      </c>
      <c r="BP95" s="66">
        <f t="shared" si="45"/>
        <v>1.1602711603650457</v>
      </c>
      <c r="BQ95" s="66">
        <f t="shared" si="46"/>
        <v>1189.3180464495881</v>
      </c>
      <c r="BR95" s="66">
        <f t="shared" si="47"/>
        <v>363.2128943698786</v>
      </c>
      <c r="BS95" s="66">
        <f t="shared" si="48"/>
        <v>0.21372393431761441</v>
      </c>
      <c r="BT95" s="66">
        <f t="shared" si="49"/>
        <v>0.79594064469469084</v>
      </c>
      <c r="BU95" s="66">
        <f t="shared" si="50"/>
        <v>1.8304853172957032</v>
      </c>
      <c r="BV95" s="66">
        <f t="shared" si="51"/>
        <v>1.1602711603650457</v>
      </c>
      <c r="BW95" s="66">
        <f t="shared" si="52"/>
        <v>1189.3180464495877</v>
      </c>
      <c r="BX95" s="66">
        <f t="shared" si="53"/>
        <v>363.2128943698786</v>
      </c>
      <c r="BY95" s="66">
        <f t="shared" si="54"/>
        <v>0.21372393431761441</v>
      </c>
      <c r="BZ95" s="66">
        <f t="shared" si="55"/>
        <v>0.79594064469469084</v>
      </c>
      <c r="CA95" s="66">
        <f t="shared" si="56"/>
        <v>1.8304853172957032</v>
      </c>
      <c r="CB95" s="66">
        <f t="shared" si="57"/>
        <v>1.1602711603650457</v>
      </c>
      <c r="CC95" s="66">
        <f t="shared" si="58"/>
        <v>1189.3180464495877</v>
      </c>
      <c r="CD95" s="66">
        <f t="shared" si="59"/>
        <v>363.2128943698786</v>
      </c>
      <c r="CE95" s="66">
        <f t="shared" si="60"/>
        <v>0.21372393431761441</v>
      </c>
      <c r="CF95" s="66">
        <f t="shared" si="61"/>
        <v>0.79594064469469084</v>
      </c>
      <c r="CG95" s="66">
        <f t="shared" si="62"/>
        <v>1.8304853172957032</v>
      </c>
      <c r="CH95" s="66">
        <f t="shared" si="63"/>
        <v>1.1602711603650457</v>
      </c>
      <c r="CI95" s="66">
        <f t="shared" si="64"/>
        <v>1189.3180464495877</v>
      </c>
      <c r="CJ95" s="66">
        <f t="shared" si="65"/>
        <v>363.2128943698786</v>
      </c>
      <c r="CK95" s="66">
        <f t="shared" si="66"/>
        <v>0.21372393431761441</v>
      </c>
      <c r="CL95" s="66">
        <f t="shared" si="67"/>
        <v>0.79594064469469084</v>
      </c>
      <c r="CM95" s="66">
        <f t="shared" si="68"/>
        <v>1.8304853172957032</v>
      </c>
      <c r="CN95" s="66">
        <f t="shared" si="69"/>
        <v>1.1602711603650457</v>
      </c>
      <c r="CO95" s="66">
        <f t="shared" si="70"/>
        <v>1189.3180464495877</v>
      </c>
      <c r="CP95" s="66">
        <f t="shared" si="71"/>
        <v>363.2128943698786</v>
      </c>
      <c r="CQ95" s="66">
        <f t="shared" si="72"/>
        <v>0.21372393431761441</v>
      </c>
      <c r="CR95" s="66">
        <f t="shared" si="73"/>
        <v>0.79594064469469084</v>
      </c>
      <c r="CS95" s="66">
        <f t="shared" si="74"/>
        <v>1.8304853172957032</v>
      </c>
      <c r="CT95" s="66">
        <f t="shared" si="75"/>
        <v>1.1602711603650457</v>
      </c>
      <c r="CU95" s="66">
        <f t="shared" si="76"/>
        <v>1189.3180464495877</v>
      </c>
      <c r="CV95" s="66">
        <f t="shared" si="77"/>
        <v>363.2128943698786</v>
      </c>
      <c r="CW95" s="66">
        <f t="shared" si="78"/>
        <v>0.21372393431761441</v>
      </c>
      <c r="CX95" s="66">
        <f t="shared" si="79"/>
        <v>0.79594064469469084</v>
      </c>
      <c r="CY95" s="66">
        <f t="shared" si="80"/>
        <v>1.8304853172957032</v>
      </c>
      <c r="CZ95" s="66">
        <f t="shared" si="81"/>
        <v>1.1602711603650457</v>
      </c>
      <c r="DA95" s="66">
        <f t="shared" si="82"/>
        <v>1189.3180464495877</v>
      </c>
      <c r="DB95" s="66">
        <f t="shared" si="83"/>
        <v>363.2128943698786</v>
      </c>
      <c r="DC95" s="66">
        <f t="shared" si="84"/>
        <v>0.21372393431761441</v>
      </c>
      <c r="DD95" s="66">
        <f t="shared" si="85"/>
        <v>0.79594064469469084</v>
      </c>
      <c r="DE95" s="66">
        <f t="shared" si="86"/>
        <v>1.8304853172957032</v>
      </c>
      <c r="DF95" s="66">
        <f t="shared" si="87"/>
        <v>1.1602711603650457</v>
      </c>
      <c r="DG95" s="66">
        <f t="shared" si="88"/>
        <v>1189.3180464495877</v>
      </c>
      <c r="DH95" s="66">
        <f t="shared" si="89"/>
        <v>363.2128943698786</v>
      </c>
      <c r="DI95" s="66">
        <f t="shared" si="90"/>
        <v>0.21372393431761441</v>
      </c>
      <c r="DJ95" s="66">
        <f t="shared" si="91"/>
        <v>0.79594064469469084</v>
      </c>
      <c r="DK95" s="66">
        <f t="shared" si="92"/>
        <v>1.8304853172957032</v>
      </c>
      <c r="DL95" s="66">
        <f t="shared" si="93"/>
        <v>1.1602711603650457</v>
      </c>
      <c r="DM95" s="66">
        <f t="shared" si="94"/>
        <v>1189.3180464495877</v>
      </c>
      <c r="DN95" s="66">
        <f t="shared" si="95"/>
        <v>363.2128943698786</v>
      </c>
      <c r="DO95" s="66">
        <f t="shared" si="96"/>
        <v>0.21372393431761441</v>
      </c>
      <c r="DP95" s="66">
        <f t="shared" si="97"/>
        <v>0.79594064469469084</v>
      </c>
      <c r="DQ95" s="66">
        <f t="shared" si="98"/>
        <v>1.8304853172957032</v>
      </c>
      <c r="DR95" s="66">
        <f t="shared" si="99"/>
        <v>1.1602711603650457</v>
      </c>
      <c r="DS95" s="66">
        <f t="shared" si="100"/>
        <v>1189.3180464495877</v>
      </c>
      <c r="DT95" s="66">
        <f t="shared" si="101"/>
        <v>363.2128943698786</v>
      </c>
      <c r="DU95" s="66">
        <f t="shared" si="102"/>
        <v>0.21372393431761441</v>
      </c>
      <c r="DV95" s="66">
        <f t="shared" si="103"/>
        <v>0.79594064469469084</v>
      </c>
      <c r="DW95" s="66">
        <f t="shared" si="104"/>
        <v>1.8304853172957032</v>
      </c>
      <c r="DX95" s="66">
        <f t="shared" si="105"/>
        <v>1.1602711603650457</v>
      </c>
      <c r="DY95" s="66">
        <f t="shared" si="106"/>
        <v>1189.3180464495877</v>
      </c>
      <c r="DZ95" s="66">
        <f t="shared" si="107"/>
        <v>363.2128943698786</v>
      </c>
      <c r="EA95" s="66">
        <f t="shared" si="108"/>
        <v>0.21372393431761441</v>
      </c>
      <c r="EB95" s="66">
        <f t="shared" si="109"/>
        <v>0.79594064469469084</v>
      </c>
      <c r="EC95" s="66">
        <f t="shared" si="110"/>
        <v>1.8304853172957032</v>
      </c>
      <c r="ED95" s="66">
        <f t="shared" si="111"/>
        <v>1.1602711603650457</v>
      </c>
      <c r="EE95" s="66">
        <f t="shared" si="112"/>
        <v>1189.3180464495877</v>
      </c>
      <c r="EF95" s="66">
        <f t="shared" si="113"/>
        <v>363.2128943698786</v>
      </c>
      <c r="EG95" s="66">
        <f t="shared" si="114"/>
        <v>0.21372393431761441</v>
      </c>
      <c r="EH95" s="66">
        <f t="shared" si="115"/>
        <v>0.79594064469469084</v>
      </c>
      <c r="EI95" s="66">
        <f t="shared" si="116"/>
        <v>1.8304853172957032</v>
      </c>
      <c r="EJ95" s="66">
        <f t="shared" si="117"/>
        <v>1.1602711603650457</v>
      </c>
      <c r="EK95" s="66">
        <f t="shared" si="118"/>
        <v>0.56830420321116304</v>
      </c>
      <c r="EL95" s="66">
        <f t="shared" si="119"/>
        <v>194.11320986578153</v>
      </c>
      <c r="EM95" s="60"/>
      <c r="EN95" s="60"/>
      <c r="EO95" s="60"/>
      <c r="EP95" s="60"/>
      <c r="EQ95" s="60"/>
      <c r="ER95" s="60"/>
      <c r="ES95" s="60"/>
      <c r="ET95" s="60"/>
      <c r="EU95" s="60"/>
      <c r="EV95" s="60"/>
      <c r="EW95" s="60"/>
      <c r="EX95" s="60"/>
      <c r="EY95" s="60"/>
      <c r="EZ95" s="60"/>
      <c r="FA95" s="60"/>
      <c r="FB95" s="60"/>
      <c r="FC95" s="60"/>
      <c r="FD95" s="60"/>
      <c r="FE95" s="60"/>
      <c r="FF95" s="60"/>
      <c r="FG95" s="60"/>
      <c r="FH95" s="60"/>
      <c r="FI95" s="60"/>
      <c r="FJ95" s="60"/>
      <c r="FK95" s="60"/>
      <c r="FL95" s="60"/>
      <c r="FM95" s="60"/>
      <c r="FN95" s="60"/>
      <c r="FO95" s="60"/>
      <c r="FP95" s="60"/>
      <c r="FQ95" s="60"/>
      <c r="FR95" s="60"/>
      <c r="FS95" s="60"/>
      <c r="FT95" s="60"/>
      <c r="FU95" s="60"/>
      <c r="FV95" s="60"/>
      <c r="FW95" s="60"/>
      <c r="FX95" s="60"/>
      <c r="FY95" s="60"/>
      <c r="FZ95" s="60"/>
      <c r="GA95" s="60"/>
      <c r="GB95" s="60"/>
      <c r="GC95" s="60"/>
      <c r="GD95" s="60"/>
      <c r="GE95" s="60"/>
      <c r="GF95" s="60"/>
      <c r="GG95" s="60"/>
      <c r="GH95" s="60"/>
      <c r="GI95" s="60"/>
      <c r="GJ95" s="60"/>
      <c r="GK95" s="60"/>
      <c r="GL95" s="60"/>
      <c r="GM95" s="60"/>
      <c r="GN95" s="60"/>
      <c r="GO95" s="60"/>
      <c r="GP95" s="60"/>
      <c r="GQ95" s="60"/>
      <c r="GR95" s="60"/>
      <c r="GS95" s="60"/>
      <c r="GT95" s="60"/>
      <c r="GU95" s="60"/>
      <c r="GV95" s="60"/>
      <c r="GW95" s="60"/>
      <c r="GX95" s="60"/>
      <c r="GY95" s="60"/>
      <c r="GZ95" s="60"/>
      <c r="HA95" s="60"/>
      <c r="HB95" s="60"/>
      <c r="HC95" s="60"/>
      <c r="HD95" s="60"/>
      <c r="HE95" s="60"/>
      <c r="HF95" s="60"/>
      <c r="HG95" s="60"/>
    </row>
    <row r="96" spans="1:215" x14ac:dyDescent="0.25">
      <c r="A96" s="59"/>
      <c r="B96" s="60"/>
      <c r="C96" s="60"/>
      <c r="D96" s="60"/>
      <c r="E96" s="60"/>
      <c r="F96" s="60"/>
      <c r="G96" s="60"/>
      <c r="H96" s="60"/>
      <c r="I96" s="60"/>
      <c r="J96" s="60"/>
      <c r="K96" s="60"/>
      <c r="L96" s="60"/>
      <c r="M96" s="60"/>
      <c r="N96" s="60"/>
      <c r="O96" s="64">
        <v>0.28000000000000003</v>
      </c>
      <c r="P96" s="66">
        <f t="shared" si="120"/>
        <v>375.70482193302263</v>
      </c>
      <c r="Q96" s="66">
        <f t="shared" si="127"/>
        <v>0.21694884267144351</v>
      </c>
      <c r="R96" s="66">
        <f t="shared" si="128"/>
        <v>0.83167582372765214</v>
      </c>
      <c r="S96" s="66">
        <f t="shared" si="2"/>
        <v>1.7494819390831859</v>
      </c>
      <c r="T96" s="66">
        <f t="shared" si="3"/>
        <v>1.1657969698593273</v>
      </c>
      <c r="U96" s="66">
        <f t="shared" si="121"/>
        <v>1192.887007121536</v>
      </c>
      <c r="V96" s="66">
        <f t="shared" si="122"/>
        <v>363.29434895632426</v>
      </c>
      <c r="W96" s="66">
        <f t="shared" si="123"/>
        <v>0.21374551958199139</v>
      </c>
      <c r="X96" s="66">
        <f t="shared" si="124"/>
        <v>0.79617640076602358</v>
      </c>
      <c r="Y96" s="66">
        <f t="shared" si="4"/>
        <v>1.7890614950477122</v>
      </c>
      <c r="Z96" s="66">
        <f t="shared" si="5"/>
        <v>1.1702915203268327</v>
      </c>
      <c r="AA96" s="66">
        <f t="shared" si="125"/>
        <v>1182.7943584327736</v>
      </c>
      <c r="AB96" s="66">
        <f t="shared" si="126"/>
        <v>363.0634774635339</v>
      </c>
      <c r="AC96" s="66">
        <f t="shared" si="6"/>
        <v>0.21368431970015869</v>
      </c>
      <c r="AD96" s="66">
        <f t="shared" si="7"/>
        <v>0.79550809021301727</v>
      </c>
      <c r="AE96" s="66">
        <f t="shared" si="8"/>
        <v>1.7898233586396584</v>
      </c>
      <c r="AF96" s="66">
        <f t="shared" si="9"/>
        <v>1.170376248256042</v>
      </c>
      <c r="AG96" s="66">
        <f t="shared" si="10"/>
        <v>1182.605069071783</v>
      </c>
      <c r="AH96" s="66">
        <f t="shared" si="11"/>
        <v>363.05913181390309</v>
      </c>
      <c r="AI96" s="66">
        <f t="shared" si="12"/>
        <v>0.21368316716839583</v>
      </c>
      <c r="AJ96" s="66">
        <f t="shared" si="13"/>
        <v>0.79549550796630497</v>
      </c>
      <c r="AK96" s="66">
        <f t="shared" si="14"/>
        <v>1.7898377082621564</v>
      </c>
      <c r="AL96" s="66">
        <f t="shared" si="15"/>
        <v>1.1703778434663237</v>
      </c>
      <c r="AM96" s="66">
        <f t="shared" si="16"/>
        <v>1182.6015056034798</v>
      </c>
      <c r="AN96" s="66">
        <f t="shared" si="17"/>
        <v>363.05904999929976</v>
      </c>
      <c r="AO96" s="66">
        <f t="shared" si="18"/>
        <v>0.21368314546972525</v>
      </c>
      <c r="AP96" s="66">
        <f t="shared" si="19"/>
        <v>0.79549527108209406</v>
      </c>
      <c r="AQ96" s="66">
        <f t="shared" si="20"/>
        <v>1.7898379784226535</v>
      </c>
      <c r="AR96" s="66">
        <f t="shared" si="21"/>
        <v>1.170377873499141</v>
      </c>
      <c r="AS96" s="66">
        <f t="shared" si="22"/>
        <v>1182.6014385146543</v>
      </c>
      <c r="AT96" s="66">
        <f t="shared" si="23"/>
        <v>363.05904845898789</v>
      </c>
      <c r="AU96" s="66">
        <f t="shared" si="24"/>
        <v>0.21368314506120742</v>
      </c>
      <c r="AV96" s="66">
        <f t="shared" si="25"/>
        <v>0.79549526662230852</v>
      </c>
      <c r="AW96" s="66">
        <f t="shared" si="26"/>
        <v>1.7898379835089275</v>
      </c>
      <c r="AX96" s="66">
        <f t="shared" si="27"/>
        <v>1.1703778740645647</v>
      </c>
      <c r="AY96" s="66">
        <f t="shared" si="28"/>
        <v>1182.6014372515822</v>
      </c>
      <c r="AZ96" s="66">
        <f t="shared" si="29"/>
        <v>363.05904842998865</v>
      </c>
      <c r="BA96" s="66">
        <f t="shared" si="30"/>
        <v>0.21368314505351632</v>
      </c>
      <c r="BB96" s="66">
        <f t="shared" si="31"/>
        <v>0.7954952665383449</v>
      </c>
      <c r="BC96" s="66">
        <f t="shared" si="32"/>
        <v>1.7898379836046863</v>
      </c>
      <c r="BD96" s="66">
        <f t="shared" si="33"/>
        <v>1.1703778740752098</v>
      </c>
      <c r="BE96" s="66">
        <f t="shared" si="34"/>
        <v>1182.6014372278025</v>
      </c>
      <c r="BF96" s="66">
        <f t="shared" si="35"/>
        <v>363.05904842944267</v>
      </c>
      <c r="BG96" s="66">
        <f t="shared" si="36"/>
        <v>0.21368314505337149</v>
      </c>
      <c r="BH96" s="66">
        <f t="shared" si="37"/>
        <v>0.79549526653676395</v>
      </c>
      <c r="BI96" s="66">
        <f t="shared" si="38"/>
        <v>1.789837983606489</v>
      </c>
      <c r="BJ96" s="66">
        <f t="shared" si="39"/>
        <v>1.1703778740754103</v>
      </c>
      <c r="BK96" s="66">
        <f t="shared" si="40"/>
        <v>1182.6014372273553</v>
      </c>
      <c r="BL96" s="66">
        <f t="shared" si="41"/>
        <v>363.05904842943244</v>
      </c>
      <c r="BM96" s="66">
        <f t="shared" si="42"/>
        <v>0.21368314505336877</v>
      </c>
      <c r="BN96" s="66">
        <f t="shared" si="43"/>
        <v>0.7954952665367343</v>
      </c>
      <c r="BO96" s="66">
        <f t="shared" si="44"/>
        <v>1.7898379836065228</v>
      </c>
      <c r="BP96" s="66">
        <f t="shared" si="45"/>
        <v>1.170377874075414</v>
      </c>
      <c r="BQ96" s="66">
        <f t="shared" si="46"/>
        <v>1182.6014372273464</v>
      </c>
      <c r="BR96" s="66">
        <f t="shared" si="47"/>
        <v>363.05904842943215</v>
      </c>
      <c r="BS96" s="66">
        <f t="shared" si="48"/>
        <v>0.21368314505336872</v>
      </c>
      <c r="BT96" s="66">
        <f t="shared" si="49"/>
        <v>0.79549526653673341</v>
      </c>
      <c r="BU96" s="66">
        <f t="shared" si="50"/>
        <v>1.7898379836065239</v>
      </c>
      <c r="BV96" s="66">
        <f t="shared" si="51"/>
        <v>1.170377874075414</v>
      </c>
      <c r="BW96" s="66">
        <f t="shared" si="52"/>
        <v>1182.6014372273469</v>
      </c>
      <c r="BX96" s="66">
        <f t="shared" si="53"/>
        <v>363.05904842943221</v>
      </c>
      <c r="BY96" s="66">
        <f t="shared" si="54"/>
        <v>0.21368314505336874</v>
      </c>
      <c r="BZ96" s="66">
        <f t="shared" si="55"/>
        <v>0.79549526653673364</v>
      </c>
      <c r="CA96" s="66">
        <f t="shared" si="56"/>
        <v>1.7898379836065239</v>
      </c>
      <c r="CB96" s="66">
        <f t="shared" si="57"/>
        <v>1.170377874075414</v>
      </c>
      <c r="CC96" s="66">
        <f t="shared" si="58"/>
        <v>1182.601437227346</v>
      </c>
      <c r="CD96" s="66">
        <f t="shared" si="59"/>
        <v>363.05904842943215</v>
      </c>
      <c r="CE96" s="66">
        <f t="shared" si="60"/>
        <v>0.21368314505336872</v>
      </c>
      <c r="CF96" s="66">
        <f t="shared" si="61"/>
        <v>0.79549526653673341</v>
      </c>
      <c r="CG96" s="66">
        <f t="shared" si="62"/>
        <v>1.7898379836065239</v>
      </c>
      <c r="CH96" s="66">
        <f t="shared" si="63"/>
        <v>1.170377874075414</v>
      </c>
      <c r="CI96" s="66">
        <f t="shared" si="64"/>
        <v>1182.6014372273469</v>
      </c>
      <c r="CJ96" s="66">
        <f t="shared" si="65"/>
        <v>363.05904842943221</v>
      </c>
      <c r="CK96" s="66">
        <f t="shared" si="66"/>
        <v>0.21368314505336874</v>
      </c>
      <c r="CL96" s="66">
        <f t="shared" si="67"/>
        <v>0.79549526653673364</v>
      </c>
      <c r="CM96" s="66">
        <f t="shared" si="68"/>
        <v>1.7898379836065239</v>
      </c>
      <c r="CN96" s="66">
        <f t="shared" si="69"/>
        <v>1.170377874075414</v>
      </c>
      <c r="CO96" s="66">
        <f t="shared" si="70"/>
        <v>1182.601437227346</v>
      </c>
      <c r="CP96" s="66">
        <f t="shared" si="71"/>
        <v>363.05904842943215</v>
      </c>
      <c r="CQ96" s="66">
        <f t="shared" si="72"/>
        <v>0.21368314505336872</v>
      </c>
      <c r="CR96" s="66">
        <f t="shared" si="73"/>
        <v>0.79549526653673341</v>
      </c>
      <c r="CS96" s="66">
        <f t="shared" si="74"/>
        <v>1.7898379836065239</v>
      </c>
      <c r="CT96" s="66">
        <f t="shared" si="75"/>
        <v>1.170377874075414</v>
      </c>
      <c r="CU96" s="66">
        <f t="shared" si="76"/>
        <v>1182.6014372273469</v>
      </c>
      <c r="CV96" s="66">
        <f t="shared" si="77"/>
        <v>363.05904842943221</v>
      </c>
      <c r="CW96" s="66">
        <f t="shared" si="78"/>
        <v>0.21368314505336874</v>
      </c>
      <c r="CX96" s="66">
        <f t="shared" si="79"/>
        <v>0.79549526653673364</v>
      </c>
      <c r="CY96" s="66">
        <f t="shared" si="80"/>
        <v>1.7898379836065239</v>
      </c>
      <c r="CZ96" s="66">
        <f t="shared" si="81"/>
        <v>1.170377874075414</v>
      </c>
      <c r="DA96" s="66">
        <f t="shared" si="82"/>
        <v>1182.601437227346</v>
      </c>
      <c r="DB96" s="66">
        <f t="shared" si="83"/>
        <v>363.05904842943215</v>
      </c>
      <c r="DC96" s="66">
        <f t="shared" si="84"/>
        <v>0.21368314505336872</v>
      </c>
      <c r="DD96" s="66">
        <f t="shared" si="85"/>
        <v>0.79549526653673341</v>
      </c>
      <c r="DE96" s="66">
        <f t="shared" si="86"/>
        <v>1.7898379836065239</v>
      </c>
      <c r="DF96" s="66">
        <f t="shared" si="87"/>
        <v>1.170377874075414</v>
      </c>
      <c r="DG96" s="66">
        <f t="shared" si="88"/>
        <v>1182.6014372273469</v>
      </c>
      <c r="DH96" s="66">
        <f t="shared" si="89"/>
        <v>363.05904842943221</v>
      </c>
      <c r="DI96" s="66">
        <f t="shared" si="90"/>
        <v>0.21368314505336874</v>
      </c>
      <c r="DJ96" s="66">
        <f t="shared" si="91"/>
        <v>0.79549526653673364</v>
      </c>
      <c r="DK96" s="66">
        <f t="shared" si="92"/>
        <v>1.7898379836065239</v>
      </c>
      <c r="DL96" s="66">
        <f t="shared" si="93"/>
        <v>1.170377874075414</v>
      </c>
      <c r="DM96" s="66">
        <f t="shared" si="94"/>
        <v>1182.601437227346</v>
      </c>
      <c r="DN96" s="66">
        <f t="shared" si="95"/>
        <v>363.05904842943215</v>
      </c>
      <c r="DO96" s="66">
        <f t="shared" si="96"/>
        <v>0.21368314505336872</v>
      </c>
      <c r="DP96" s="66">
        <f t="shared" si="97"/>
        <v>0.79549526653673341</v>
      </c>
      <c r="DQ96" s="66">
        <f t="shared" si="98"/>
        <v>1.7898379836065239</v>
      </c>
      <c r="DR96" s="66">
        <f t="shared" si="99"/>
        <v>1.170377874075414</v>
      </c>
      <c r="DS96" s="66">
        <f t="shared" si="100"/>
        <v>1182.6014372273469</v>
      </c>
      <c r="DT96" s="66">
        <f t="shared" si="101"/>
        <v>363.05904842943221</v>
      </c>
      <c r="DU96" s="66">
        <f t="shared" si="102"/>
        <v>0.21368314505336874</v>
      </c>
      <c r="DV96" s="66">
        <f t="shared" si="103"/>
        <v>0.79549526653673364</v>
      </c>
      <c r="DW96" s="66">
        <f t="shared" si="104"/>
        <v>1.7898379836065239</v>
      </c>
      <c r="DX96" s="66">
        <f t="shared" si="105"/>
        <v>1.170377874075414</v>
      </c>
      <c r="DY96" s="66">
        <f t="shared" si="106"/>
        <v>1182.601437227346</v>
      </c>
      <c r="DZ96" s="66">
        <f t="shared" si="107"/>
        <v>363.05904842943215</v>
      </c>
      <c r="EA96" s="66">
        <f t="shared" si="108"/>
        <v>0.21368314505336872</v>
      </c>
      <c r="EB96" s="66">
        <f t="shared" si="109"/>
        <v>0.79549526653673341</v>
      </c>
      <c r="EC96" s="66">
        <f t="shared" si="110"/>
        <v>1.7898379836065239</v>
      </c>
      <c r="ED96" s="66">
        <f t="shared" si="111"/>
        <v>1.170377874075414</v>
      </c>
      <c r="EE96" s="66">
        <f t="shared" si="112"/>
        <v>1182.6014372273469</v>
      </c>
      <c r="EF96" s="66">
        <f t="shared" si="113"/>
        <v>363.05904842943221</v>
      </c>
      <c r="EG96" s="66">
        <f t="shared" si="114"/>
        <v>0.21368314505336874</v>
      </c>
      <c r="EH96" s="66">
        <f t="shared" si="115"/>
        <v>0.79549526653673364</v>
      </c>
      <c r="EI96" s="66">
        <f t="shared" si="116"/>
        <v>1.7898379836065239</v>
      </c>
      <c r="EJ96" s="66">
        <f t="shared" si="117"/>
        <v>1.170377874075414</v>
      </c>
      <c r="EK96" s="66">
        <f t="shared" si="118"/>
        <v>0.57301105345859815</v>
      </c>
      <c r="EL96" s="66">
        <f t="shared" si="119"/>
        <v>193.83628717297802</v>
      </c>
      <c r="EM96" s="60"/>
      <c r="EN96" s="60"/>
      <c r="EO96" s="60"/>
      <c r="EP96" s="60"/>
      <c r="EQ96" s="60"/>
      <c r="ER96" s="60"/>
      <c r="ES96" s="60"/>
      <c r="ET96" s="60"/>
      <c r="EU96" s="60"/>
      <c r="EV96" s="60"/>
      <c r="EW96" s="60"/>
      <c r="EX96" s="60"/>
      <c r="EY96" s="60"/>
      <c r="EZ96" s="60"/>
      <c r="FA96" s="60"/>
      <c r="FB96" s="60"/>
      <c r="FC96" s="60"/>
      <c r="FD96" s="60"/>
      <c r="FE96" s="60"/>
      <c r="FF96" s="60"/>
      <c r="FG96" s="60"/>
      <c r="FH96" s="60"/>
      <c r="FI96" s="60"/>
      <c r="FJ96" s="60"/>
      <c r="FK96" s="60"/>
      <c r="FL96" s="60"/>
      <c r="FM96" s="60"/>
      <c r="FN96" s="60"/>
      <c r="FO96" s="60"/>
      <c r="FP96" s="60"/>
      <c r="FQ96" s="60"/>
      <c r="FR96" s="60"/>
      <c r="FS96" s="60"/>
      <c r="FT96" s="60"/>
      <c r="FU96" s="60"/>
      <c r="FV96" s="60"/>
      <c r="FW96" s="60"/>
      <c r="FX96" s="60"/>
      <c r="FY96" s="60"/>
      <c r="FZ96" s="60"/>
      <c r="GA96" s="60"/>
      <c r="GB96" s="60"/>
      <c r="GC96" s="60"/>
      <c r="GD96" s="60"/>
      <c r="GE96" s="60"/>
      <c r="GF96" s="60"/>
      <c r="GG96" s="60"/>
      <c r="GH96" s="60"/>
      <c r="GI96" s="60"/>
      <c r="GJ96" s="60"/>
      <c r="GK96" s="60"/>
      <c r="GL96" s="60"/>
      <c r="GM96" s="60"/>
      <c r="GN96" s="60"/>
      <c r="GO96" s="60"/>
      <c r="GP96" s="60"/>
      <c r="GQ96" s="60"/>
      <c r="GR96" s="60"/>
      <c r="GS96" s="60"/>
      <c r="GT96" s="60"/>
      <c r="GU96" s="60"/>
      <c r="GV96" s="60"/>
      <c r="GW96" s="60"/>
      <c r="GX96" s="60"/>
      <c r="GY96" s="60"/>
      <c r="GZ96" s="60"/>
      <c r="HA96" s="60"/>
      <c r="HB96" s="60"/>
      <c r="HC96" s="60"/>
      <c r="HD96" s="60"/>
      <c r="HE96" s="60"/>
      <c r="HF96" s="60"/>
      <c r="HG96" s="60"/>
    </row>
    <row r="97" spans="1:215" x14ac:dyDescent="0.25">
      <c r="A97" s="59"/>
      <c r="B97" s="60"/>
      <c r="C97" s="60"/>
      <c r="D97" s="60"/>
      <c r="E97" s="60"/>
      <c r="F97" s="60"/>
      <c r="G97" s="60"/>
      <c r="H97" s="60"/>
      <c r="I97" s="60"/>
      <c r="J97" s="60"/>
      <c r="K97" s="60"/>
      <c r="L97" s="60"/>
      <c r="M97" s="60"/>
      <c r="N97" s="60"/>
      <c r="O97" s="64">
        <v>0.28999999999999998</v>
      </c>
      <c r="P97" s="66">
        <f t="shared" si="120"/>
        <v>375.47922312252729</v>
      </c>
      <c r="Q97" s="66">
        <f t="shared" si="127"/>
        <v>0.21689208934894944</v>
      </c>
      <c r="R97" s="66">
        <f t="shared" si="128"/>
        <v>0.83103798062848344</v>
      </c>
      <c r="S97" s="66">
        <f t="shared" si="2"/>
        <v>1.7131691230187465</v>
      </c>
      <c r="T97" s="66">
        <f t="shared" si="3"/>
        <v>1.1758514673889455</v>
      </c>
      <c r="U97" s="66">
        <f t="shared" si="121"/>
        <v>1186.2583992255011</v>
      </c>
      <c r="V97" s="66">
        <f t="shared" si="122"/>
        <v>363.14290201157547</v>
      </c>
      <c r="W97" s="66">
        <f t="shared" si="123"/>
        <v>0.21370538052248431</v>
      </c>
      <c r="X97" s="66">
        <f t="shared" si="124"/>
        <v>0.79573803535554966</v>
      </c>
      <c r="Y97" s="66">
        <f t="shared" si="4"/>
        <v>1.7506692118961282</v>
      </c>
      <c r="Z97" s="66">
        <f t="shared" si="5"/>
        <v>1.1806413760544361</v>
      </c>
      <c r="AA97" s="66">
        <f t="shared" si="125"/>
        <v>1176.3893985616401</v>
      </c>
      <c r="AB97" s="66">
        <f t="shared" si="126"/>
        <v>362.9161121107395</v>
      </c>
      <c r="AC97" s="66">
        <f t="shared" si="6"/>
        <v>0.21364522425728583</v>
      </c>
      <c r="AD97" s="66">
        <f t="shared" si="7"/>
        <v>0.79508135653791945</v>
      </c>
      <c r="AE97" s="66">
        <f t="shared" si="8"/>
        <v>1.7513824363381427</v>
      </c>
      <c r="AF97" s="66">
        <f t="shared" si="9"/>
        <v>1.1807306052319726</v>
      </c>
      <c r="AG97" s="66">
        <f t="shared" si="10"/>
        <v>1176.2065437391018</v>
      </c>
      <c r="AH97" s="66">
        <f t="shared" si="11"/>
        <v>362.91189520524847</v>
      </c>
      <c r="AI97" s="66">
        <f t="shared" si="12"/>
        <v>0.21364410516705182</v>
      </c>
      <c r="AJ97" s="66">
        <f t="shared" si="13"/>
        <v>0.79506914369140258</v>
      </c>
      <c r="AK97" s="66">
        <f t="shared" si="14"/>
        <v>1.7513957063306662</v>
      </c>
      <c r="AL97" s="66">
        <f t="shared" si="15"/>
        <v>1.1807322647514058</v>
      </c>
      <c r="AM97" s="66">
        <f t="shared" si="16"/>
        <v>1176.2031432963838</v>
      </c>
      <c r="AN97" s="66">
        <f t="shared" si="17"/>
        <v>362.91181678079715</v>
      </c>
      <c r="AO97" s="66">
        <f t="shared" si="18"/>
        <v>0.21364408435443405</v>
      </c>
      <c r="AP97" s="66">
        <f t="shared" si="19"/>
        <v>0.79506891656048106</v>
      </c>
      <c r="AQ97" s="66">
        <f t="shared" si="20"/>
        <v>1.7513959531239867</v>
      </c>
      <c r="AR97" s="66">
        <f t="shared" si="21"/>
        <v>1.1807322956146744</v>
      </c>
      <c r="AS97" s="66">
        <f t="shared" si="22"/>
        <v>1176.2030800560462</v>
      </c>
      <c r="AT97" s="66">
        <f t="shared" si="23"/>
        <v>362.91181532228268</v>
      </c>
      <c r="AU97" s="66">
        <f t="shared" si="24"/>
        <v>0.21364408396736712</v>
      </c>
      <c r="AV97" s="66">
        <f t="shared" si="25"/>
        <v>0.79506891233636778</v>
      </c>
      <c r="AW97" s="66">
        <f t="shared" si="26"/>
        <v>1.7513959577137759</v>
      </c>
      <c r="AX97" s="66">
        <f t="shared" si="27"/>
        <v>1.1807322961886604</v>
      </c>
      <c r="AY97" s="66">
        <f t="shared" si="28"/>
        <v>1176.2030788799209</v>
      </c>
      <c r="AZ97" s="66">
        <f t="shared" si="29"/>
        <v>362.91181529515768</v>
      </c>
      <c r="BA97" s="66">
        <f t="shared" si="30"/>
        <v>0.2136440839601686</v>
      </c>
      <c r="BB97" s="66">
        <f t="shared" si="31"/>
        <v>0.79506891225780907</v>
      </c>
      <c r="BC97" s="66">
        <f t="shared" si="32"/>
        <v>1.7513959577991352</v>
      </c>
      <c r="BD97" s="66">
        <f t="shared" si="33"/>
        <v>1.1807322961993352</v>
      </c>
      <c r="BE97" s="66">
        <f t="shared" si="34"/>
        <v>1176.2030788580478</v>
      </c>
      <c r="BF97" s="66">
        <f t="shared" si="35"/>
        <v>362.91181529465319</v>
      </c>
      <c r="BG97" s="66">
        <f t="shared" si="36"/>
        <v>0.2136440839600347</v>
      </c>
      <c r="BH97" s="66">
        <f t="shared" si="37"/>
        <v>0.79506891225634801</v>
      </c>
      <c r="BI97" s="66">
        <f t="shared" si="38"/>
        <v>1.751395957800723</v>
      </c>
      <c r="BJ97" s="66">
        <f t="shared" si="39"/>
        <v>1.1807322961995337</v>
      </c>
      <c r="BK97" s="66">
        <f t="shared" si="40"/>
        <v>1176.2030788576412</v>
      </c>
      <c r="BL97" s="66">
        <f t="shared" si="41"/>
        <v>362.91181529464382</v>
      </c>
      <c r="BM97" s="66">
        <f t="shared" si="42"/>
        <v>0.21364408396003221</v>
      </c>
      <c r="BN97" s="66">
        <f t="shared" si="43"/>
        <v>0.79506891225632081</v>
      </c>
      <c r="BO97" s="66">
        <f t="shared" si="44"/>
        <v>1.7513959578007523</v>
      </c>
      <c r="BP97" s="66">
        <f t="shared" si="45"/>
        <v>1.1807322961995375</v>
      </c>
      <c r="BQ97" s="66">
        <f t="shared" si="46"/>
        <v>1176.2030788576337</v>
      </c>
      <c r="BR97" s="66">
        <f t="shared" si="47"/>
        <v>362.91181529464365</v>
      </c>
      <c r="BS97" s="66">
        <f t="shared" si="48"/>
        <v>0.21364408396003218</v>
      </c>
      <c r="BT97" s="66">
        <f t="shared" si="49"/>
        <v>0.79506891225632048</v>
      </c>
      <c r="BU97" s="66">
        <f t="shared" si="50"/>
        <v>1.751395957800753</v>
      </c>
      <c r="BV97" s="66">
        <f t="shared" si="51"/>
        <v>1.1807322961995375</v>
      </c>
      <c r="BW97" s="66">
        <f t="shared" si="52"/>
        <v>1176.2030788576335</v>
      </c>
      <c r="BX97" s="66">
        <f t="shared" si="53"/>
        <v>362.91181529464365</v>
      </c>
      <c r="BY97" s="66">
        <f t="shared" si="54"/>
        <v>0.21364408396003218</v>
      </c>
      <c r="BZ97" s="66">
        <f t="shared" si="55"/>
        <v>0.79506891225632048</v>
      </c>
      <c r="CA97" s="66">
        <f t="shared" si="56"/>
        <v>1.751395957800753</v>
      </c>
      <c r="CB97" s="66">
        <f t="shared" si="57"/>
        <v>1.1807322961995375</v>
      </c>
      <c r="CC97" s="66">
        <f t="shared" si="58"/>
        <v>1176.2030788576335</v>
      </c>
      <c r="CD97" s="66">
        <f t="shared" si="59"/>
        <v>362.91181529464365</v>
      </c>
      <c r="CE97" s="66">
        <f t="shared" si="60"/>
        <v>0.21364408396003218</v>
      </c>
      <c r="CF97" s="66">
        <f t="shared" si="61"/>
        <v>0.79506891225632048</v>
      </c>
      <c r="CG97" s="66">
        <f t="shared" si="62"/>
        <v>1.751395957800753</v>
      </c>
      <c r="CH97" s="66">
        <f t="shared" si="63"/>
        <v>1.1807322961995375</v>
      </c>
      <c r="CI97" s="66">
        <f t="shared" si="64"/>
        <v>1176.2030788576335</v>
      </c>
      <c r="CJ97" s="66">
        <f t="shared" si="65"/>
        <v>362.91181529464365</v>
      </c>
      <c r="CK97" s="66">
        <f t="shared" si="66"/>
        <v>0.21364408396003218</v>
      </c>
      <c r="CL97" s="66">
        <f t="shared" si="67"/>
        <v>0.79506891225632048</v>
      </c>
      <c r="CM97" s="66">
        <f t="shared" si="68"/>
        <v>1.751395957800753</v>
      </c>
      <c r="CN97" s="66">
        <f t="shared" si="69"/>
        <v>1.1807322961995375</v>
      </c>
      <c r="CO97" s="66">
        <f t="shared" si="70"/>
        <v>1176.2030788576335</v>
      </c>
      <c r="CP97" s="66">
        <f t="shared" si="71"/>
        <v>362.91181529464365</v>
      </c>
      <c r="CQ97" s="66">
        <f t="shared" si="72"/>
        <v>0.21364408396003218</v>
      </c>
      <c r="CR97" s="66">
        <f t="shared" si="73"/>
        <v>0.79506891225632048</v>
      </c>
      <c r="CS97" s="66">
        <f t="shared" si="74"/>
        <v>1.751395957800753</v>
      </c>
      <c r="CT97" s="66">
        <f t="shared" si="75"/>
        <v>1.1807322961995375</v>
      </c>
      <c r="CU97" s="66">
        <f t="shared" si="76"/>
        <v>1176.2030788576335</v>
      </c>
      <c r="CV97" s="66">
        <f t="shared" si="77"/>
        <v>362.91181529464365</v>
      </c>
      <c r="CW97" s="66">
        <f t="shared" si="78"/>
        <v>0.21364408396003218</v>
      </c>
      <c r="CX97" s="66">
        <f t="shared" si="79"/>
        <v>0.79506891225632048</v>
      </c>
      <c r="CY97" s="66">
        <f t="shared" si="80"/>
        <v>1.751395957800753</v>
      </c>
      <c r="CZ97" s="66">
        <f t="shared" si="81"/>
        <v>1.1807322961995375</v>
      </c>
      <c r="DA97" s="66">
        <f t="shared" si="82"/>
        <v>1176.2030788576335</v>
      </c>
      <c r="DB97" s="66">
        <f t="shared" si="83"/>
        <v>362.91181529464365</v>
      </c>
      <c r="DC97" s="66">
        <f t="shared" si="84"/>
        <v>0.21364408396003218</v>
      </c>
      <c r="DD97" s="66">
        <f t="shared" si="85"/>
        <v>0.79506891225632048</v>
      </c>
      <c r="DE97" s="66">
        <f t="shared" si="86"/>
        <v>1.751395957800753</v>
      </c>
      <c r="DF97" s="66">
        <f t="shared" si="87"/>
        <v>1.1807322961995375</v>
      </c>
      <c r="DG97" s="66">
        <f t="shared" si="88"/>
        <v>1176.2030788576335</v>
      </c>
      <c r="DH97" s="66">
        <f t="shared" si="89"/>
        <v>362.91181529464365</v>
      </c>
      <c r="DI97" s="66">
        <f t="shared" si="90"/>
        <v>0.21364408396003218</v>
      </c>
      <c r="DJ97" s="66">
        <f t="shared" si="91"/>
        <v>0.79506891225632048</v>
      </c>
      <c r="DK97" s="66">
        <f t="shared" si="92"/>
        <v>1.751395957800753</v>
      </c>
      <c r="DL97" s="66">
        <f t="shared" si="93"/>
        <v>1.1807322961995375</v>
      </c>
      <c r="DM97" s="66">
        <f t="shared" si="94"/>
        <v>1176.2030788576335</v>
      </c>
      <c r="DN97" s="66">
        <f t="shared" si="95"/>
        <v>362.91181529464365</v>
      </c>
      <c r="DO97" s="66">
        <f t="shared" si="96"/>
        <v>0.21364408396003218</v>
      </c>
      <c r="DP97" s="66">
        <f t="shared" si="97"/>
        <v>0.79506891225632048</v>
      </c>
      <c r="DQ97" s="66">
        <f t="shared" si="98"/>
        <v>1.751395957800753</v>
      </c>
      <c r="DR97" s="66">
        <f t="shared" si="99"/>
        <v>1.1807322961995375</v>
      </c>
      <c r="DS97" s="66">
        <f t="shared" si="100"/>
        <v>1176.2030788576335</v>
      </c>
      <c r="DT97" s="66">
        <f t="shared" si="101"/>
        <v>362.91181529464365</v>
      </c>
      <c r="DU97" s="66">
        <f t="shared" si="102"/>
        <v>0.21364408396003218</v>
      </c>
      <c r="DV97" s="66">
        <f t="shared" si="103"/>
        <v>0.79506891225632048</v>
      </c>
      <c r="DW97" s="66">
        <f t="shared" si="104"/>
        <v>1.751395957800753</v>
      </c>
      <c r="DX97" s="66">
        <f t="shared" si="105"/>
        <v>1.1807322961995375</v>
      </c>
      <c r="DY97" s="66">
        <f t="shared" si="106"/>
        <v>1176.2030788576335</v>
      </c>
      <c r="DZ97" s="66">
        <f t="shared" si="107"/>
        <v>362.91181529464365</v>
      </c>
      <c r="EA97" s="66">
        <f t="shared" si="108"/>
        <v>0.21364408396003218</v>
      </c>
      <c r="EB97" s="66">
        <f t="shared" si="109"/>
        <v>0.79506891225632048</v>
      </c>
      <c r="EC97" s="66">
        <f t="shared" si="110"/>
        <v>1.751395957800753</v>
      </c>
      <c r="ED97" s="66">
        <f t="shared" si="111"/>
        <v>1.1807322961995375</v>
      </c>
      <c r="EE97" s="66">
        <f t="shared" si="112"/>
        <v>1176.2030788576335</v>
      </c>
      <c r="EF97" s="66">
        <f t="shared" si="113"/>
        <v>362.91181529464365</v>
      </c>
      <c r="EG97" s="66">
        <f t="shared" si="114"/>
        <v>0.21364408396003218</v>
      </c>
      <c r="EH97" s="66">
        <f t="shared" si="115"/>
        <v>0.79506891225632048</v>
      </c>
      <c r="EI97" s="66">
        <f t="shared" si="116"/>
        <v>1.751395957800753</v>
      </c>
      <c r="EJ97" s="66">
        <f t="shared" si="117"/>
        <v>1.1807322961995375</v>
      </c>
      <c r="EK97" s="66">
        <f t="shared" si="118"/>
        <v>0.57758711766402504</v>
      </c>
      <c r="EL97" s="66">
        <f t="shared" si="119"/>
        <v>193.5712675303586</v>
      </c>
      <c r="EM97" s="60"/>
      <c r="EN97" s="60"/>
      <c r="EO97" s="60"/>
      <c r="EP97" s="60"/>
      <c r="EQ97" s="60"/>
      <c r="ER97" s="60"/>
      <c r="ES97" s="60"/>
      <c r="ET97" s="60"/>
      <c r="EU97" s="60"/>
      <c r="EV97" s="60"/>
      <c r="EW97" s="60"/>
      <c r="EX97" s="60"/>
      <c r="EY97" s="60"/>
      <c r="EZ97" s="60"/>
      <c r="FA97" s="60"/>
      <c r="FB97" s="60"/>
      <c r="FC97" s="60"/>
      <c r="FD97" s="60"/>
      <c r="FE97" s="60"/>
      <c r="FF97" s="60"/>
      <c r="FG97" s="60"/>
      <c r="FH97" s="60"/>
      <c r="FI97" s="60"/>
      <c r="FJ97" s="60"/>
      <c r="FK97" s="60"/>
      <c r="FL97" s="60"/>
      <c r="FM97" s="60"/>
      <c r="FN97" s="60"/>
      <c r="FO97" s="60"/>
      <c r="FP97" s="60"/>
      <c r="FQ97" s="60"/>
      <c r="FR97" s="60"/>
      <c r="FS97" s="60"/>
      <c r="FT97" s="60"/>
      <c r="FU97" s="60"/>
      <c r="FV97" s="60"/>
      <c r="FW97" s="60"/>
      <c r="FX97" s="60"/>
      <c r="FY97" s="60"/>
      <c r="FZ97" s="60"/>
      <c r="GA97" s="60"/>
      <c r="GB97" s="60"/>
      <c r="GC97" s="60"/>
      <c r="GD97" s="60"/>
      <c r="GE97" s="60"/>
      <c r="GF97" s="60"/>
      <c r="GG97" s="60"/>
      <c r="GH97" s="60"/>
      <c r="GI97" s="60"/>
      <c r="GJ97" s="60"/>
      <c r="GK97" s="60"/>
      <c r="GL97" s="60"/>
      <c r="GM97" s="60"/>
      <c r="GN97" s="60"/>
      <c r="GO97" s="60"/>
      <c r="GP97" s="60"/>
      <c r="GQ97" s="60"/>
      <c r="GR97" s="60"/>
      <c r="GS97" s="60"/>
      <c r="GT97" s="60"/>
      <c r="GU97" s="60"/>
      <c r="GV97" s="60"/>
      <c r="GW97" s="60"/>
      <c r="GX97" s="60"/>
      <c r="GY97" s="60"/>
      <c r="GZ97" s="60"/>
      <c r="HA97" s="60"/>
      <c r="HB97" s="60"/>
      <c r="HC97" s="60"/>
      <c r="HD97" s="60"/>
      <c r="HE97" s="60"/>
      <c r="HF97" s="60"/>
      <c r="HG97" s="60"/>
    </row>
    <row r="98" spans="1:215" x14ac:dyDescent="0.25">
      <c r="A98" s="59"/>
      <c r="B98" s="60"/>
      <c r="C98" s="60"/>
      <c r="D98" s="60"/>
      <c r="E98" s="60"/>
      <c r="F98" s="60"/>
      <c r="G98" s="60"/>
      <c r="H98" s="60"/>
      <c r="I98" s="60"/>
      <c r="J98" s="60"/>
      <c r="K98" s="60"/>
      <c r="L98" s="60"/>
      <c r="M98" s="60"/>
      <c r="N98" s="60"/>
      <c r="O98" s="64">
        <v>0.3</v>
      </c>
      <c r="P98" s="66">
        <f t="shared" si="120"/>
        <v>375.253624312032</v>
      </c>
      <c r="Q98" s="66">
        <f t="shared" si="127"/>
        <v>0.21683528266069577</v>
      </c>
      <c r="R98" s="66">
        <f t="shared" si="128"/>
        <v>0.83039986066730587</v>
      </c>
      <c r="S98" s="66">
        <f t="shared" si="2"/>
        <v>1.6787937139814073</v>
      </c>
      <c r="T98" s="66">
        <f t="shared" si="3"/>
        <v>1.1861454786995025</v>
      </c>
      <c r="U98" s="66">
        <f t="shared" si="121"/>
        <v>1179.9173646592658</v>
      </c>
      <c r="V98" s="66">
        <f t="shared" si="122"/>
        <v>362.99736582594181</v>
      </c>
      <c r="W98" s="66">
        <f t="shared" si="123"/>
        <v>0.21366678358651978</v>
      </c>
      <c r="X98" s="66">
        <f t="shared" si="124"/>
        <v>0.79531666176863758</v>
      </c>
      <c r="Y98" s="66">
        <f t="shared" si="4"/>
        <v>1.7143228309013783</v>
      </c>
      <c r="Z98" s="66">
        <f t="shared" si="5"/>
        <v>1.1912388645440561</v>
      </c>
      <c r="AA98" s="66">
        <f t="shared" si="125"/>
        <v>1170.2729811437453</v>
      </c>
      <c r="AB98" s="66">
        <f t="shared" si="126"/>
        <v>362.77476177599533</v>
      </c>
      <c r="AC98" s="66">
        <f t="shared" si="6"/>
        <v>0.21360770145941324</v>
      </c>
      <c r="AD98" s="66">
        <f t="shared" si="7"/>
        <v>0.79467193045880202</v>
      </c>
      <c r="AE98" s="66">
        <f t="shared" si="8"/>
        <v>1.7149903205848074</v>
      </c>
      <c r="AF98" s="66">
        <f t="shared" si="9"/>
        <v>1.1913326021587052</v>
      </c>
      <c r="AG98" s="66">
        <f t="shared" si="10"/>
        <v>1170.0964985163262</v>
      </c>
      <c r="AH98" s="66">
        <f t="shared" si="11"/>
        <v>362.77067415878383</v>
      </c>
      <c r="AI98" s="66">
        <f t="shared" si="12"/>
        <v>0.21360661602540604</v>
      </c>
      <c r="AJ98" s="66">
        <f t="shared" si="13"/>
        <v>0.79466008892746198</v>
      </c>
      <c r="AK98" s="66">
        <f t="shared" si="14"/>
        <v>1.7150025851290494</v>
      </c>
      <c r="AL98" s="66">
        <f t="shared" si="15"/>
        <v>1.191334323848217</v>
      </c>
      <c r="AM98" s="66">
        <f t="shared" si="16"/>
        <v>1170.0932573995919</v>
      </c>
      <c r="AN98" s="66">
        <f t="shared" si="17"/>
        <v>362.77059908459432</v>
      </c>
      <c r="AO98" s="66">
        <f t="shared" si="18"/>
        <v>0.21360659608987922</v>
      </c>
      <c r="AP98" s="66">
        <f t="shared" si="19"/>
        <v>0.79465987144212102</v>
      </c>
      <c r="AQ98" s="66">
        <f t="shared" si="20"/>
        <v>1.7150028103852739</v>
      </c>
      <c r="AR98" s="66">
        <f t="shared" si="21"/>
        <v>1.1913343554693314</v>
      </c>
      <c r="AS98" s="66">
        <f t="shared" si="22"/>
        <v>1170.0931978722995</v>
      </c>
      <c r="AT98" s="66">
        <f t="shared" si="23"/>
        <v>362.77059770575829</v>
      </c>
      <c r="AU98" s="66">
        <f t="shared" si="24"/>
        <v>0.21360659572373705</v>
      </c>
      <c r="AV98" s="66">
        <f t="shared" si="25"/>
        <v>0.79465986744771699</v>
      </c>
      <c r="AW98" s="66">
        <f t="shared" si="26"/>
        <v>1.7150028145224008</v>
      </c>
      <c r="AX98" s="66">
        <f t="shared" si="27"/>
        <v>1.1913343560500946</v>
      </c>
      <c r="AY98" s="66">
        <f t="shared" si="28"/>
        <v>1170.0931967790038</v>
      </c>
      <c r="AZ98" s="66">
        <f t="shared" si="29"/>
        <v>362.77059768043421</v>
      </c>
      <c r="BA98" s="66">
        <f t="shared" si="30"/>
        <v>0.21360659571701238</v>
      </c>
      <c r="BB98" s="66">
        <f t="shared" si="31"/>
        <v>0.79465986737435446</v>
      </c>
      <c r="BC98" s="66">
        <f t="shared" si="32"/>
        <v>1.7150028145983844</v>
      </c>
      <c r="BD98" s="66">
        <f t="shared" si="33"/>
        <v>1.1913343560607614</v>
      </c>
      <c r="BE98" s="66">
        <f t="shared" si="34"/>
        <v>1170.0931967589236</v>
      </c>
      <c r="BF98" s="66">
        <f t="shared" si="35"/>
        <v>362.77059767996906</v>
      </c>
      <c r="BG98" s="66">
        <f t="shared" si="36"/>
        <v>0.21360659571688884</v>
      </c>
      <c r="BH98" s="66">
        <f t="shared" si="37"/>
        <v>0.79465986737300698</v>
      </c>
      <c r="BI98" s="66">
        <f t="shared" si="38"/>
        <v>1.7150028145997802</v>
      </c>
      <c r="BJ98" s="66">
        <f t="shared" si="39"/>
        <v>1.1913343560609573</v>
      </c>
      <c r="BK98" s="66">
        <f t="shared" si="40"/>
        <v>1170.0931967585548</v>
      </c>
      <c r="BL98" s="66">
        <f t="shared" si="41"/>
        <v>362.77059767996053</v>
      </c>
      <c r="BM98" s="66">
        <f t="shared" si="42"/>
        <v>0.21360659571688656</v>
      </c>
      <c r="BN98" s="66">
        <f t="shared" si="43"/>
        <v>0.79465986737298244</v>
      </c>
      <c r="BO98" s="66">
        <f t="shared" si="44"/>
        <v>1.7150028145998057</v>
      </c>
      <c r="BP98" s="66">
        <f t="shared" si="45"/>
        <v>1.1913343560609608</v>
      </c>
      <c r="BQ98" s="66">
        <f t="shared" si="46"/>
        <v>1170.0931967585475</v>
      </c>
      <c r="BR98" s="66">
        <f t="shared" si="47"/>
        <v>362.77059767996042</v>
      </c>
      <c r="BS98" s="66">
        <f t="shared" si="48"/>
        <v>0.21360659571688653</v>
      </c>
      <c r="BT98" s="66">
        <f t="shared" si="49"/>
        <v>0.79465986737298211</v>
      </c>
      <c r="BU98" s="66">
        <f t="shared" si="50"/>
        <v>1.715002814599806</v>
      </c>
      <c r="BV98" s="66">
        <f t="shared" si="51"/>
        <v>1.1913343560609608</v>
      </c>
      <c r="BW98" s="66">
        <f t="shared" si="52"/>
        <v>1170.0931967585482</v>
      </c>
      <c r="BX98" s="66">
        <f t="shared" si="53"/>
        <v>362.77059767996042</v>
      </c>
      <c r="BY98" s="66">
        <f t="shared" si="54"/>
        <v>0.21360659571688653</v>
      </c>
      <c r="BZ98" s="66">
        <f t="shared" si="55"/>
        <v>0.79465986737298211</v>
      </c>
      <c r="CA98" s="66">
        <f t="shared" si="56"/>
        <v>1.715002814599806</v>
      </c>
      <c r="CB98" s="66">
        <f t="shared" si="57"/>
        <v>1.1913343560609608</v>
      </c>
      <c r="CC98" s="66">
        <f t="shared" si="58"/>
        <v>1170.0931967585482</v>
      </c>
      <c r="CD98" s="66">
        <f t="shared" si="59"/>
        <v>362.77059767996042</v>
      </c>
      <c r="CE98" s="66">
        <f t="shared" si="60"/>
        <v>0.21360659571688653</v>
      </c>
      <c r="CF98" s="66">
        <f t="shared" si="61"/>
        <v>0.79465986737298211</v>
      </c>
      <c r="CG98" s="66">
        <f t="shared" si="62"/>
        <v>1.715002814599806</v>
      </c>
      <c r="CH98" s="66">
        <f t="shared" si="63"/>
        <v>1.1913343560609608</v>
      </c>
      <c r="CI98" s="66">
        <f t="shared" si="64"/>
        <v>1170.0931967585482</v>
      </c>
      <c r="CJ98" s="66">
        <f t="shared" si="65"/>
        <v>362.77059767996042</v>
      </c>
      <c r="CK98" s="66">
        <f t="shared" si="66"/>
        <v>0.21360659571688653</v>
      </c>
      <c r="CL98" s="66">
        <f t="shared" si="67"/>
        <v>0.79465986737298211</v>
      </c>
      <c r="CM98" s="66">
        <f t="shared" si="68"/>
        <v>1.715002814599806</v>
      </c>
      <c r="CN98" s="66">
        <f t="shared" si="69"/>
        <v>1.1913343560609608</v>
      </c>
      <c r="CO98" s="66">
        <f t="shared" si="70"/>
        <v>1170.0931967585482</v>
      </c>
      <c r="CP98" s="66">
        <f t="shared" si="71"/>
        <v>362.77059767996042</v>
      </c>
      <c r="CQ98" s="66">
        <f t="shared" si="72"/>
        <v>0.21360659571688653</v>
      </c>
      <c r="CR98" s="66">
        <f t="shared" si="73"/>
        <v>0.79465986737298211</v>
      </c>
      <c r="CS98" s="66">
        <f t="shared" si="74"/>
        <v>1.715002814599806</v>
      </c>
      <c r="CT98" s="66">
        <f t="shared" si="75"/>
        <v>1.1913343560609608</v>
      </c>
      <c r="CU98" s="66">
        <f t="shared" si="76"/>
        <v>1170.0931967585482</v>
      </c>
      <c r="CV98" s="66">
        <f t="shared" si="77"/>
        <v>362.77059767996042</v>
      </c>
      <c r="CW98" s="66">
        <f t="shared" si="78"/>
        <v>0.21360659571688653</v>
      </c>
      <c r="CX98" s="66">
        <f t="shared" si="79"/>
        <v>0.79465986737298211</v>
      </c>
      <c r="CY98" s="66">
        <f t="shared" si="80"/>
        <v>1.715002814599806</v>
      </c>
      <c r="CZ98" s="66">
        <f t="shared" si="81"/>
        <v>1.1913343560609608</v>
      </c>
      <c r="DA98" s="66">
        <f t="shared" si="82"/>
        <v>1170.0931967585482</v>
      </c>
      <c r="DB98" s="66">
        <f t="shared" si="83"/>
        <v>362.77059767996042</v>
      </c>
      <c r="DC98" s="66">
        <f t="shared" si="84"/>
        <v>0.21360659571688653</v>
      </c>
      <c r="DD98" s="66">
        <f t="shared" si="85"/>
        <v>0.79465986737298211</v>
      </c>
      <c r="DE98" s="66">
        <f t="shared" si="86"/>
        <v>1.715002814599806</v>
      </c>
      <c r="DF98" s="66">
        <f t="shared" si="87"/>
        <v>1.1913343560609608</v>
      </c>
      <c r="DG98" s="66">
        <f t="shared" si="88"/>
        <v>1170.0931967585482</v>
      </c>
      <c r="DH98" s="66">
        <f t="shared" si="89"/>
        <v>362.77059767996042</v>
      </c>
      <c r="DI98" s="66">
        <f t="shared" si="90"/>
        <v>0.21360659571688653</v>
      </c>
      <c r="DJ98" s="66">
        <f t="shared" si="91"/>
        <v>0.79465986737298211</v>
      </c>
      <c r="DK98" s="66">
        <f t="shared" si="92"/>
        <v>1.715002814599806</v>
      </c>
      <c r="DL98" s="66">
        <f t="shared" si="93"/>
        <v>1.1913343560609608</v>
      </c>
      <c r="DM98" s="66">
        <f t="shared" si="94"/>
        <v>1170.0931967585482</v>
      </c>
      <c r="DN98" s="66">
        <f t="shared" si="95"/>
        <v>362.77059767996042</v>
      </c>
      <c r="DO98" s="66">
        <f t="shared" si="96"/>
        <v>0.21360659571688653</v>
      </c>
      <c r="DP98" s="66">
        <f t="shared" si="97"/>
        <v>0.79465986737298211</v>
      </c>
      <c r="DQ98" s="66">
        <f t="shared" si="98"/>
        <v>1.715002814599806</v>
      </c>
      <c r="DR98" s="66">
        <f t="shared" si="99"/>
        <v>1.1913343560609608</v>
      </c>
      <c r="DS98" s="66">
        <f t="shared" si="100"/>
        <v>1170.0931967585482</v>
      </c>
      <c r="DT98" s="66">
        <f t="shared" si="101"/>
        <v>362.77059767996042</v>
      </c>
      <c r="DU98" s="66">
        <f t="shared" si="102"/>
        <v>0.21360659571688653</v>
      </c>
      <c r="DV98" s="66">
        <f t="shared" si="103"/>
        <v>0.79465986737298211</v>
      </c>
      <c r="DW98" s="66">
        <f t="shared" si="104"/>
        <v>1.715002814599806</v>
      </c>
      <c r="DX98" s="66">
        <f t="shared" si="105"/>
        <v>1.1913343560609608</v>
      </c>
      <c r="DY98" s="66">
        <f t="shared" si="106"/>
        <v>1170.0931967585482</v>
      </c>
      <c r="DZ98" s="66">
        <f t="shared" si="107"/>
        <v>362.77059767996042</v>
      </c>
      <c r="EA98" s="66">
        <f t="shared" si="108"/>
        <v>0.21360659571688653</v>
      </c>
      <c r="EB98" s="66">
        <f t="shared" si="109"/>
        <v>0.79465986737298211</v>
      </c>
      <c r="EC98" s="66">
        <f t="shared" si="110"/>
        <v>1.715002814599806</v>
      </c>
      <c r="ED98" s="66">
        <f t="shared" si="111"/>
        <v>1.1913343560609608</v>
      </c>
      <c r="EE98" s="66">
        <f t="shared" si="112"/>
        <v>1170.0931967585482</v>
      </c>
      <c r="EF98" s="66">
        <f t="shared" si="113"/>
        <v>362.77059767996042</v>
      </c>
      <c r="EG98" s="66">
        <f t="shared" si="114"/>
        <v>0.21360659571688653</v>
      </c>
      <c r="EH98" s="66">
        <f t="shared" si="115"/>
        <v>0.79465986737298211</v>
      </c>
      <c r="EI98" s="66">
        <f t="shared" si="116"/>
        <v>1.715002814599806</v>
      </c>
      <c r="EJ98" s="66">
        <f t="shared" si="117"/>
        <v>1.1913343560609608</v>
      </c>
      <c r="EK98" s="66">
        <f t="shared" si="118"/>
        <v>0.58204879112666819</v>
      </c>
      <c r="EL98" s="66">
        <f t="shared" si="119"/>
        <v>193.31707582392877</v>
      </c>
      <c r="EM98" s="60"/>
      <c r="EN98" s="60"/>
      <c r="EO98" s="60"/>
      <c r="EP98" s="60"/>
      <c r="EQ98" s="60"/>
      <c r="ER98" s="60"/>
      <c r="ES98" s="60"/>
      <c r="ET98" s="60"/>
      <c r="EU98" s="60"/>
      <c r="EV98" s="60"/>
      <c r="EW98" s="60"/>
      <c r="EX98" s="60"/>
      <c r="EY98" s="60"/>
      <c r="EZ98" s="60"/>
      <c r="FA98" s="60"/>
      <c r="FB98" s="60"/>
      <c r="FC98" s="60"/>
      <c r="FD98" s="60"/>
      <c r="FE98" s="60"/>
      <c r="FF98" s="60"/>
      <c r="FG98" s="60"/>
      <c r="FH98" s="60"/>
      <c r="FI98" s="60"/>
      <c r="FJ98" s="60"/>
      <c r="FK98" s="60"/>
      <c r="FL98" s="60"/>
      <c r="FM98" s="60"/>
      <c r="FN98" s="60"/>
      <c r="FO98" s="60"/>
      <c r="FP98" s="60"/>
      <c r="FQ98" s="60"/>
      <c r="FR98" s="60"/>
      <c r="FS98" s="60"/>
      <c r="FT98" s="60"/>
      <c r="FU98" s="60"/>
      <c r="FV98" s="60"/>
      <c r="FW98" s="60"/>
      <c r="FX98" s="60"/>
      <c r="FY98" s="60"/>
      <c r="FZ98" s="60"/>
      <c r="GA98" s="60"/>
      <c r="GB98" s="60"/>
      <c r="GC98" s="60"/>
      <c r="GD98" s="60"/>
      <c r="GE98" s="60"/>
      <c r="GF98" s="60"/>
      <c r="GG98" s="60"/>
      <c r="GH98" s="60"/>
      <c r="GI98" s="60"/>
      <c r="GJ98" s="60"/>
      <c r="GK98" s="60"/>
      <c r="GL98" s="60"/>
      <c r="GM98" s="60"/>
      <c r="GN98" s="60"/>
      <c r="GO98" s="60"/>
      <c r="GP98" s="60"/>
      <c r="GQ98" s="60"/>
      <c r="GR98" s="60"/>
      <c r="GS98" s="60"/>
      <c r="GT98" s="60"/>
      <c r="GU98" s="60"/>
      <c r="GV98" s="60"/>
      <c r="GW98" s="60"/>
      <c r="GX98" s="60"/>
      <c r="GY98" s="60"/>
      <c r="GZ98" s="60"/>
      <c r="HA98" s="60"/>
      <c r="HB98" s="60"/>
      <c r="HC98" s="60"/>
      <c r="HD98" s="60"/>
      <c r="HE98" s="60"/>
      <c r="HF98" s="60"/>
      <c r="HG98" s="60"/>
    </row>
    <row r="99" spans="1:215" x14ac:dyDescent="0.25">
      <c r="A99" s="59"/>
      <c r="B99" s="60"/>
      <c r="C99" s="60"/>
      <c r="D99" s="60"/>
      <c r="E99" s="60"/>
      <c r="F99" s="60"/>
      <c r="G99" s="60"/>
      <c r="H99" s="60"/>
      <c r="I99" s="60"/>
      <c r="J99" s="60"/>
      <c r="K99" s="60"/>
      <c r="L99" s="60"/>
      <c r="M99" s="60"/>
      <c r="N99" s="60"/>
      <c r="O99" s="64">
        <v>0.31</v>
      </c>
      <c r="P99" s="66">
        <f t="shared" si="120"/>
        <v>375.02802550153672</v>
      </c>
      <c r="Q99" s="66">
        <f t="shared" si="127"/>
        <v>0.21677842253332807</v>
      </c>
      <c r="R99" s="66">
        <f t="shared" si="128"/>
        <v>0.82976146385220573</v>
      </c>
      <c r="S99" s="66">
        <f t="shared" si="2"/>
        <v>1.6462197731276553</v>
      </c>
      <c r="T99" s="66">
        <f t="shared" si="3"/>
        <v>1.1966793039237815</v>
      </c>
      <c r="U99" s="66">
        <f t="shared" si="121"/>
        <v>1173.8387447792943</v>
      </c>
      <c r="V99" s="66">
        <f t="shared" si="122"/>
        <v>362.85724095583544</v>
      </c>
      <c r="W99" s="66">
        <f t="shared" si="123"/>
        <v>0.21362959909780588</v>
      </c>
      <c r="X99" s="66">
        <f t="shared" si="124"/>
        <v>0.79491084736040918</v>
      </c>
      <c r="Y99" s="66">
        <f t="shared" si="4"/>
        <v>1.6798801406572732</v>
      </c>
      <c r="Z99" s="66">
        <f t="shared" si="5"/>
        <v>1.2020842700443002</v>
      </c>
      <c r="AA99" s="66">
        <f t="shared" si="125"/>
        <v>1164.4190459480626</v>
      </c>
      <c r="AB99" s="66">
        <f t="shared" si="126"/>
        <v>362.6389011422097</v>
      </c>
      <c r="AC99" s="66">
        <f t="shared" si="6"/>
        <v>0.21357161460402491</v>
      </c>
      <c r="AD99" s="66">
        <f t="shared" si="7"/>
        <v>0.79427830360289609</v>
      </c>
      <c r="AE99" s="66">
        <f t="shared" si="8"/>
        <v>1.6805046589346653</v>
      </c>
      <c r="AF99" s="66">
        <f t="shared" si="9"/>
        <v>1.2021825210687576</v>
      </c>
      <c r="AG99" s="66">
        <f t="shared" si="10"/>
        <v>1164.2488449756961</v>
      </c>
      <c r="AH99" s="66">
        <f t="shared" si="11"/>
        <v>362.63494255929413</v>
      </c>
      <c r="AI99" s="66">
        <f t="shared" si="12"/>
        <v>0.21357056282426889</v>
      </c>
      <c r="AJ99" s="66">
        <f t="shared" si="13"/>
        <v>0.79426683296631961</v>
      </c>
      <c r="AK99" s="66">
        <f t="shared" si="14"/>
        <v>1.6805159885986496</v>
      </c>
      <c r="AL99" s="66">
        <f t="shared" si="15"/>
        <v>1.2021843028168069</v>
      </c>
      <c r="AM99" s="66">
        <f t="shared" si="16"/>
        <v>1164.2457587964175</v>
      </c>
      <c r="AN99" s="66">
        <f t="shared" si="17"/>
        <v>362.63487077561319</v>
      </c>
      <c r="AO99" s="66">
        <f t="shared" si="18"/>
        <v>0.21357054375146586</v>
      </c>
      <c r="AP99" s="66">
        <f t="shared" si="19"/>
        <v>0.79426662496066913</v>
      </c>
      <c r="AQ99" s="66">
        <f t="shared" si="20"/>
        <v>1.6805161940494393</v>
      </c>
      <c r="AR99" s="66">
        <f t="shared" si="21"/>
        <v>1.2021843351265964</v>
      </c>
      <c r="AS99" s="66">
        <f t="shared" si="22"/>
        <v>1164.2457028325034</v>
      </c>
      <c r="AT99" s="66">
        <f t="shared" si="23"/>
        <v>362.63486947390646</v>
      </c>
      <c r="AU99" s="66">
        <f t="shared" si="24"/>
        <v>0.21357054340560452</v>
      </c>
      <c r="AV99" s="66">
        <f t="shared" si="25"/>
        <v>0.79426662118874836</v>
      </c>
      <c r="AW99" s="66">
        <f t="shared" si="26"/>
        <v>1.6805161977750318</v>
      </c>
      <c r="AX99" s="66">
        <f t="shared" si="27"/>
        <v>1.2021843357124937</v>
      </c>
      <c r="AY99" s="66">
        <f t="shared" si="28"/>
        <v>1164.2457018176685</v>
      </c>
      <c r="AZ99" s="66">
        <f t="shared" si="29"/>
        <v>362.63486945030161</v>
      </c>
      <c r="BA99" s="66">
        <f t="shared" si="30"/>
        <v>0.21357054339933276</v>
      </c>
      <c r="BB99" s="66">
        <f t="shared" si="31"/>
        <v>0.79426662112034907</v>
      </c>
      <c r="BC99" s="66">
        <f t="shared" si="32"/>
        <v>1.6805161978425907</v>
      </c>
      <c r="BD99" s="66">
        <f t="shared" si="33"/>
        <v>1.2021843357231183</v>
      </c>
      <c r="BE99" s="66">
        <f t="shared" si="34"/>
        <v>1164.2457017992665</v>
      </c>
      <c r="BF99" s="66">
        <f t="shared" si="35"/>
        <v>362.63486944987363</v>
      </c>
      <c r="BG99" s="66">
        <f t="shared" si="36"/>
        <v>0.21357054339921905</v>
      </c>
      <c r="BH99" s="66">
        <f t="shared" si="37"/>
        <v>0.79426662111910906</v>
      </c>
      <c r="BI99" s="66">
        <f t="shared" si="38"/>
        <v>1.6805161978438152</v>
      </c>
      <c r="BJ99" s="66">
        <f t="shared" si="39"/>
        <v>1.2021843357233111</v>
      </c>
      <c r="BK99" s="66">
        <f t="shared" si="40"/>
        <v>1164.245701798932</v>
      </c>
      <c r="BL99" s="66">
        <f t="shared" si="41"/>
        <v>362.63486944986585</v>
      </c>
      <c r="BM99" s="66">
        <f t="shared" si="42"/>
        <v>0.21357054339921697</v>
      </c>
      <c r="BN99" s="66">
        <f t="shared" si="43"/>
        <v>0.79426662111908652</v>
      </c>
      <c r="BO99" s="66">
        <f t="shared" si="44"/>
        <v>1.6805161978438377</v>
      </c>
      <c r="BP99" s="66">
        <f t="shared" si="45"/>
        <v>1.2021843357233144</v>
      </c>
      <c r="BQ99" s="66">
        <f t="shared" si="46"/>
        <v>1164.2457017989259</v>
      </c>
      <c r="BR99" s="66">
        <f t="shared" si="47"/>
        <v>362.63486944986573</v>
      </c>
      <c r="BS99" s="66">
        <f t="shared" si="48"/>
        <v>0.21357054339921694</v>
      </c>
      <c r="BT99" s="66">
        <f t="shared" si="49"/>
        <v>0.79426662111908619</v>
      </c>
      <c r="BU99" s="66">
        <f t="shared" si="50"/>
        <v>1.6805161978438377</v>
      </c>
      <c r="BV99" s="66">
        <f t="shared" si="51"/>
        <v>1.2021843357233146</v>
      </c>
      <c r="BW99" s="66">
        <f t="shared" si="52"/>
        <v>1164.2457017989268</v>
      </c>
      <c r="BX99" s="66">
        <f t="shared" si="53"/>
        <v>362.63486944986573</v>
      </c>
      <c r="BY99" s="66">
        <f t="shared" si="54"/>
        <v>0.21357054339921694</v>
      </c>
      <c r="BZ99" s="66">
        <f t="shared" si="55"/>
        <v>0.79426662111908619</v>
      </c>
      <c r="CA99" s="66">
        <f t="shared" si="56"/>
        <v>1.6805161978438377</v>
      </c>
      <c r="CB99" s="66">
        <f t="shared" si="57"/>
        <v>1.2021843357233146</v>
      </c>
      <c r="CC99" s="66">
        <f t="shared" si="58"/>
        <v>1164.2457017989268</v>
      </c>
      <c r="CD99" s="66">
        <f t="shared" si="59"/>
        <v>362.63486944986573</v>
      </c>
      <c r="CE99" s="66">
        <f t="shared" si="60"/>
        <v>0.21357054339921694</v>
      </c>
      <c r="CF99" s="66">
        <f t="shared" si="61"/>
        <v>0.79426662111908619</v>
      </c>
      <c r="CG99" s="66">
        <f t="shared" si="62"/>
        <v>1.6805161978438377</v>
      </c>
      <c r="CH99" s="66">
        <f t="shared" si="63"/>
        <v>1.2021843357233146</v>
      </c>
      <c r="CI99" s="66">
        <f t="shared" si="64"/>
        <v>1164.2457017989268</v>
      </c>
      <c r="CJ99" s="66">
        <f t="shared" si="65"/>
        <v>362.63486944986573</v>
      </c>
      <c r="CK99" s="66">
        <f t="shared" si="66"/>
        <v>0.21357054339921694</v>
      </c>
      <c r="CL99" s="66">
        <f t="shared" si="67"/>
        <v>0.79426662111908619</v>
      </c>
      <c r="CM99" s="66">
        <f t="shared" si="68"/>
        <v>1.6805161978438377</v>
      </c>
      <c r="CN99" s="66">
        <f t="shared" si="69"/>
        <v>1.2021843357233146</v>
      </c>
      <c r="CO99" s="66">
        <f t="shared" si="70"/>
        <v>1164.2457017989268</v>
      </c>
      <c r="CP99" s="66">
        <f t="shared" si="71"/>
        <v>362.63486944986573</v>
      </c>
      <c r="CQ99" s="66">
        <f t="shared" si="72"/>
        <v>0.21357054339921694</v>
      </c>
      <c r="CR99" s="66">
        <f t="shared" si="73"/>
        <v>0.79426662111908619</v>
      </c>
      <c r="CS99" s="66">
        <f t="shared" si="74"/>
        <v>1.6805161978438377</v>
      </c>
      <c r="CT99" s="66">
        <f t="shared" si="75"/>
        <v>1.2021843357233146</v>
      </c>
      <c r="CU99" s="66">
        <f t="shared" si="76"/>
        <v>1164.2457017989268</v>
      </c>
      <c r="CV99" s="66">
        <f t="shared" si="77"/>
        <v>362.63486944986573</v>
      </c>
      <c r="CW99" s="66">
        <f t="shared" si="78"/>
        <v>0.21357054339921694</v>
      </c>
      <c r="CX99" s="66">
        <f t="shared" si="79"/>
        <v>0.79426662111908619</v>
      </c>
      <c r="CY99" s="66">
        <f t="shared" si="80"/>
        <v>1.6805161978438377</v>
      </c>
      <c r="CZ99" s="66">
        <f t="shared" si="81"/>
        <v>1.2021843357233146</v>
      </c>
      <c r="DA99" s="66">
        <f t="shared" si="82"/>
        <v>1164.2457017989268</v>
      </c>
      <c r="DB99" s="66">
        <f t="shared" si="83"/>
        <v>362.63486944986573</v>
      </c>
      <c r="DC99" s="66">
        <f t="shared" si="84"/>
        <v>0.21357054339921694</v>
      </c>
      <c r="DD99" s="66">
        <f t="shared" si="85"/>
        <v>0.79426662111908619</v>
      </c>
      <c r="DE99" s="66">
        <f t="shared" si="86"/>
        <v>1.6805161978438377</v>
      </c>
      <c r="DF99" s="66">
        <f t="shared" si="87"/>
        <v>1.2021843357233146</v>
      </c>
      <c r="DG99" s="66">
        <f t="shared" si="88"/>
        <v>1164.2457017989268</v>
      </c>
      <c r="DH99" s="66">
        <f t="shared" si="89"/>
        <v>362.63486944986573</v>
      </c>
      <c r="DI99" s="66">
        <f t="shared" si="90"/>
        <v>0.21357054339921694</v>
      </c>
      <c r="DJ99" s="66">
        <f t="shared" si="91"/>
        <v>0.79426662111908619</v>
      </c>
      <c r="DK99" s="66">
        <f t="shared" si="92"/>
        <v>1.6805161978438377</v>
      </c>
      <c r="DL99" s="66">
        <f t="shared" si="93"/>
        <v>1.2021843357233146</v>
      </c>
      <c r="DM99" s="66">
        <f t="shared" si="94"/>
        <v>1164.2457017989268</v>
      </c>
      <c r="DN99" s="66">
        <f t="shared" si="95"/>
        <v>362.63486944986573</v>
      </c>
      <c r="DO99" s="66">
        <f t="shared" si="96"/>
        <v>0.21357054339921694</v>
      </c>
      <c r="DP99" s="66">
        <f t="shared" si="97"/>
        <v>0.79426662111908619</v>
      </c>
      <c r="DQ99" s="66">
        <f t="shared" si="98"/>
        <v>1.6805161978438377</v>
      </c>
      <c r="DR99" s="66">
        <f t="shared" si="99"/>
        <v>1.2021843357233146</v>
      </c>
      <c r="DS99" s="66">
        <f t="shared" si="100"/>
        <v>1164.2457017989268</v>
      </c>
      <c r="DT99" s="66">
        <f t="shared" si="101"/>
        <v>362.63486944986573</v>
      </c>
      <c r="DU99" s="66">
        <f t="shared" si="102"/>
        <v>0.21357054339921694</v>
      </c>
      <c r="DV99" s="66">
        <f t="shared" si="103"/>
        <v>0.79426662111908619</v>
      </c>
      <c r="DW99" s="66">
        <f t="shared" si="104"/>
        <v>1.6805161978438377</v>
      </c>
      <c r="DX99" s="66">
        <f t="shared" si="105"/>
        <v>1.2021843357233146</v>
      </c>
      <c r="DY99" s="66">
        <f t="shared" si="106"/>
        <v>1164.2457017989268</v>
      </c>
      <c r="DZ99" s="66">
        <f t="shared" si="107"/>
        <v>362.63486944986573</v>
      </c>
      <c r="EA99" s="66">
        <f t="shared" si="108"/>
        <v>0.21357054339921694</v>
      </c>
      <c r="EB99" s="66">
        <f t="shared" si="109"/>
        <v>0.79426662111908619</v>
      </c>
      <c r="EC99" s="66">
        <f t="shared" si="110"/>
        <v>1.6805161978438377</v>
      </c>
      <c r="ED99" s="66">
        <f t="shared" si="111"/>
        <v>1.2021843357233146</v>
      </c>
      <c r="EE99" s="66">
        <f t="shared" si="112"/>
        <v>1164.2457017989268</v>
      </c>
      <c r="EF99" s="66">
        <f t="shared" si="113"/>
        <v>362.63486944986573</v>
      </c>
      <c r="EG99" s="66">
        <f t="shared" si="114"/>
        <v>0.21357054339921694</v>
      </c>
      <c r="EH99" s="66">
        <f t="shared" si="115"/>
        <v>0.79426662111908619</v>
      </c>
      <c r="EI99" s="66">
        <f t="shared" si="116"/>
        <v>1.6805161978438377</v>
      </c>
      <c r="EJ99" s="66">
        <f t="shared" si="117"/>
        <v>1.2021843357233146</v>
      </c>
      <c r="EK99" s="66">
        <f t="shared" si="118"/>
        <v>0.58641069905088716</v>
      </c>
      <c r="EL99" s="66">
        <f t="shared" si="119"/>
        <v>193.07276500975837</v>
      </c>
      <c r="EM99" s="60"/>
      <c r="EN99" s="60"/>
      <c r="EO99" s="60"/>
      <c r="EP99" s="60"/>
      <c r="EQ99" s="60"/>
      <c r="ER99" s="60"/>
      <c r="ES99" s="60"/>
      <c r="ET99" s="60"/>
      <c r="EU99" s="60"/>
      <c r="EV99" s="60"/>
      <c r="EW99" s="60"/>
      <c r="EX99" s="60"/>
      <c r="EY99" s="60"/>
      <c r="EZ99" s="60"/>
      <c r="FA99" s="60"/>
      <c r="FB99" s="60"/>
      <c r="FC99" s="60"/>
      <c r="FD99" s="60"/>
      <c r="FE99" s="60"/>
      <c r="FF99" s="60"/>
      <c r="FG99" s="60"/>
      <c r="FH99" s="60"/>
      <c r="FI99" s="60"/>
      <c r="FJ99" s="60"/>
      <c r="FK99" s="60"/>
      <c r="FL99" s="60"/>
      <c r="FM99" s="60"/>
      <c r="FN99" s="60"/>
      <c r="FO99" s="60"/>
      <c r="FP99" s="60"/>
      <c r="FQ99" s="60"/>
      <c r="FR99" s="60"/>
      <c r="FS99" s="60"/>
      <c r="FT99" s="60"/>
      <c r="FU99" s="60"/>
      <c r="FV99" s="60"/>
      <c r="FW99" s="60"/>
      <c r="FX99" s="60"/>
      <c r="FY99" s="60"/>
      <c r="FZ99" s="60"/>
      <c r="GA99" s="60"/>
      <c r="GB99" s="60"/>
      <c r="GC99" s="60"/>
      <c r="GD99" s="60"/>
      <c r="GE99" s="60"/>
      <c r="GF99" s="60"/>
      <c r="GG99" s="60"/>
      <c r="GH99" s="60"/>
      <c r="GI99" s="60"/>
      <c r="GJ99" s="60"/>
      <c r="GK99" s="60"/>
      <c r="GL99" s="60"/>
      <c r="GM99" s="60"/>
      <c r="GN99" s="60"/>
      <c r="GO99" s="60"/>
      <c r="GP99" s="60"/>
      <c r="GQ99" s="60"/>
      <c r="GR99" s="60"/>
      <c r="GS99" s="60"/>
      <c r="GT99" s="60"/>
      <c r="GU99" s="60"/>
      <c r="GV99" s="60"/>
      <c r="GW99" s="60"/>
      <c r="GX99" s="60"/>
      <c r="GY99" s="60"/>
      <c r="GZ99" s="60"/>
      <c r="HA99" s="60"/>
      <c r="HB99" s="60"/>
      <c r="HC99" s="60"/>
      <c r="HD99" s="60"/>
      <c r="HE99" s="60"/>
      <c r="HF99" s="60"/>
      <c r="HG99" s="60"/>
    </row>
    <row r="100" spans="1:215" x14ac:dyDescent="0.25">
      <c r="A100" s="59"/>
      <c r="B100" s="60"/>
      <c r="C100" s="60"/>
      <c r="D100" s="60"/>
      <c r="E100" s="60"/>
      <c r="F100" s="60"/>
      <c r="G100" s="60"/>
      <c r="H100" s="60"/>
      <c r="I100" s="60"/>
      <c r="J100" s="60"/>
      <c r="K100" s="60"/>
      <c r="L100" s="60"/>
      <c r="M100" s="60"/>
      <c r="N100" s="60"/>
      <c r="O100" s="64">
        <v>0.32</v>
      </c>
      <c r="P100" s="66">
        <f t="shared" si="120"/>
        <v>374.80242669104143</v>
      </c>
      <c r="Q100" s="66">
        <f t="shared" si="127"/>
        <v>0.21672150889336242</v>
      </c>
      <c r="R100" s="66">
        <f t="shared" si="128"/>
        <v>0.82912279019189317</v>
      </c>
      <c r="S100" s="66">
        <f t="shared" si="2"/>
        <v>1.6153235982165284</v>
      </c>
      <c r="T100" s="66">
        <f t="shared" si="3"/>
        <v>1.2074535774574102</v>
      </c>
      <c r="U100" s="66">
        <f t="shared" si="121"/>
        <v>1168.0004026794215</v>
      </c>
      <c r="V100" s="66">
        <f t="shared" si="122"/>
        <v>362.72208602967271</v>
      </c>
      <c r="W100" s="66">
        <f t="shared" si="123"/>
        <v>0.21359371238577474</v>
      </c>
      <c r="X100" s="66">
        <f t="shared" si="124"/>
        <v>0.79451932570895167</v>
      </c>
      <c r="Y100" s="66">
        <f t="shared" si="4"/>
        <v>1.6472115110670351</v>
      </c>
      <c r="Z100" s="66">
        <f t="shared" si="5"/>
        <v>1.2131782072286215</v>
      </c>
      <c r="AA100" s="66">
        <f t="shared" si="125"/>
        <v>1158.8046984565228</v>
      </c>
      <c r="AB100" s="66">
        <f t="shared" si="126"/>
        <v>362.50806653163414</v>
      </c>
      <c r="AC100" s="66">
        <f t="shared" si="6"/>
        <v>0.21353684294637074</v>
      </c>
      <c r="AD100" s="66">
        <f t="shared" si="7"/>
        <v>0.79389914418150964</v>
      </c>
      <c r="AE100" s="66">
        <f t="shared" si="8"/>
        <v>1.6477956782596668</v>
      </c>
      <c r="AF100" s="66">
        <f t="shared" si="9"/>
        <v>1.2132809746842226</v>
      </c>
      <c r="AG100" s="66">
        <f t="shared" si="10"/>
        <v>1158.6406661153103</v>
      </c>
      <c r="AH100" s="66">
        <f t="shared" si="11"/>
        <v>362.50423606861574</v>
      </c>
      <c r="AI100" s="66">
        <f t="shared" si="12"/>
        <v>0.21353582463888995</v>
      </c>
      <c r="AJ100" s="66">
        <f t="shared" si="13"/>
        <v>0.79388804208342312</v>
      </c>
      <c r="AK100" s="66">
        <f t="shared" si="14"/>
        <v>1.6478061397972299</v>
      </c>
      <c r="AL100" s="66">
        <f t="shared" si="15"/>
        <v>1.2132828144166921</v>
      </c>
      <c r="AM100" s="66">
        <f t="shared" si="16"/>
        <v>1158.6377299766905</v>
      </c>
      <c r="AN100" s="66">
        <f t="shared" si="17"/>
        <v>362.50416750016166</v>
      </c>
      <c r="AO100" s="66">
        <f t="shared" si="18"/>
        <v>0.21353580641019251</v>
      </c>
      <c r="AP100" s="66">
        <f t="shared" si="19"/>
        <v>0.79388784334596796</v>
      </c>
      <c r="AQ100" s="66">
        <f t="shared" si="20"/>
        <v>1.6478063270694094</v>
      </c>
      <c r="AR100" s="66">
        <f t="shared" si="21"/>
        <v>1.2132828473495612</v>
      </c>
      <c r="AS100" s="66">
        <f t="shared" si="22"/>
        <v>1158.6376774172761</v>
      </c>
      <c r="AT100" s="66">
        <f t="shared" si="23"/>
        <v>362.50416627272585</v>
      </c>
      <c r="AU100" s="66">
        <f t="shared" si="24"/>
        <v>0.21353580608388276</v>
      </c>
      <c r="AV100" s="66">
        <f t="shared" si="25"/>
        <v>0.79388783978839217</v>
      </c>
      <c r="AW100" s="66">
        <f t="shared" si="26"/>
        <v>1.6478063304217472</v>
      </c>
      <c r="AX100" s="66">
        <f t="shared" si="27"/>
        <v>1.2132828479390885</v>
      </c>
      <c r="AY100" s="66">
        <f t="shared" si="28"/>
        <v>1158.6376764764159</v>
      </c>
      <c r="AZ100" s="66">
        <f t="shared" si="29"/>
        <v>362.50416625075366</v>
      </c>
      <c r="BA100" s="66">
        <f t="shared" si="30"/>
        <v>0.21353580607804151</v>
      </c>
      <c r="BB100" s="66">
        <f t="shared" si="31"/>
        <v>0.79388783972470822</v>
      </c>
      <c r="BC100" s="66">
        <f t="shared" si="32"/>
        <v>1.647806330481757</v>
      </c>
      <c r="BD100" s="66">
        <f t="shared" si="33"/>
        <v>1.2132828479496416</v>
      </c>
      <c r="BE100" s="66">
        <f t="shared" si="34"/>
        <v>1158.6376764595743</v>
      </c>
      <c r="BF100" s="66">
        <f t="shared" si="35"/>
        <v>362.50416625036036</v>
      </c>
      <c r="BG100" s="66">
        <f t="shared" si="36"/>
        <v>0.21353580607793693</v>
      </c>
      <c r="BH100" s="66">
        <f t="shared" si="37"/>
        <v>0.79388783972356847</v>
      </c>
      <c r="BI100" s="66">
        <f t="shared" si="38"/>
        <v>1.6478063304828312</v>
      </c>
      <c r="BJ100" s="66">
        <f t="shared" si="39"/>
        <v>1.2132828479498305</v>
      </c>
      <c r="BK100" s="66">
        <f t="shared" si="40"/>
        <v>1158.6376764592726</v>
      </c>
      <c r="BL100" s="66">
        <f t="shared" si="41"/>
        <v>362.50416625035331</v>
      </c>
      <c r="BM100" s="66">
        <f t="shared" si="42"/>
        <v>0.21353580607793507</v>
      </c>
      <c r="BN100" s="66">
        <f t="shared" si="43"/>
        <v>0.79388783972354793</v>
      </c>
      <c r="BO100" s="66">
        <f t="shared" si="44"/>
        <v>1.6478063304828503</v>
      </c>
      <c r="BP100" s="66">
        <f t="shared" si="45"/>
        <v>1.2132828479498341</v>
      </c>
      <c r="BQ100" s="66">
        <f t="shared" si="46"/>
        <v>1158.6376764592674</v>
      </c>
      <c r="BR100" s="66">
        <f t="shared" si="47"/>
        <v>362.50416625035319</v>
      </c>
      <c r="BS100" s="66">
        <f t="shared" si="48"/>
        <v>0.21353580607793504</v>
      </c>
      <c r="BT100" s="66">
        <f t="shared" si="49"/>
        <v>0.79388783972354759</v>
      </c>
      <c r="BU100" s="66">
        <f t="shared" si="50"/>
        <v>1.6478063304828505</v>
      </c>
      <c r="BV100" s="66">
        <f t="shared" si="51"/>
        <v>1.2132828479498339</v>
      </c>
      <c r="BW100" s="66">
        <f t="shared" si="52"/>
        <v>1158.6376764592669</v>
      </c>
      <c r="BX100" s="66">
        <f t="shared" si="53"/>
        <v>362.50416625035314</v>
      </c>
      <c r="BY100" s="66">
        <f t="shared" si="54"/>
        <v>0.21353580607793504</v>
      </c>
      <c r="BZ100" s="66">
        <f t="shared" si="55"/>
        <v>0.79388783972354748</v>
      </c>
      <c r="CA100" s="66">
        <f t="shared" si="56"/>
        <v>1.6478063304828507</v>
      </c>
      <c r="CB100" s="66">
        <f t="shared" si="57"/>
        <v>1.2132828479498339</v>
      </c>
      <c r="CC100" s="66">
        <f t="shared" si="58"/>
        <v>1158.6376764592674</v>
      </c>
      <c r="CD100" s="66">
        <f t="shared" si="59"/>
        <v>362.50416625035319</v>
      </c>
      <c r="CE100" s="66">
        <f t="shared" si="60"/>
        <v>0.21353580607793504</v>
      </c>
      <c r="CF100" s="66">
        <f t="shared" si="61"/>
        <v>0.79388783972354759</v>
      </c>
      <c r="CG100" s="66">
        <f t="shared" si="62"/>
        <v>1.6478063304828505</v>
      </c>
      <c r="CH100" s="66">
        <f t="shared" si="63"/>
        <v>1.2132828479498339</v>
      </c>
      <c r="CI100" s="66">
        <f t="shared" si="64"/>
        <v>1158.6376764592669</v>
      </c>
      <c r="CJ100" s="66">
        <f t="shared" si="65"/>
        <v>362.50416625035314</v>
      </c>
      <c r="CK100" s="66">
        <f t="shared" si="66"/>
        <v>0.21353580607793504</v>
      </c>
      <c r="CL100" s="66">
        <f t="shared" si="67"/>
        <v>0.79388783972354748</v>
      </c>
      <c r="CM100" s="66">
        <f t="shared" si="68"/>
        <v>1.6478063304828507</v>
      </c>
      <c r="CN100" s="66">
        <f t="shared" si="69"/>
        <v>1.2132828479498339</v>
      </c>
      <c r="CO100" s="66">
        <f t="shared" si="70"/>
        <v>1158.6376764592674</v>
      </c>
      <c r="CP100" s="66">
        <f t="shared" si="71"/>
        <v>362.50416625035319</v>
      </c>
      <c r="CQ100" s="66">
        <f t="shared" si="72"/>
        <v>0.21353580607793504</v>
      </c>
      <c r="CR100" s="66">
        <f t="shared" si="73"/>
        <v>0.79388783972354759</v>
      </c>
      <c r="CS100" s="66">
        <f t="shared" si="74"/>
        <v>1.6478063304828505</v>
      </c>
      <c r="CT100" s="66">
        <f t="shared" si="75"/>
        <v>1.2132828479498339</v>
      </c>
      <c r="CU100" s="66">
        <f t="shared" si="76"/>
        <v>1158.6376764592669</v>
      </c>
      <c r="CV100" s="66">
        <f t="shared" si="77"/>
        <v>362.50416625035314</v>
      </c>
      <c r="CW100" s="66">
        <f t="shared" si="78"/>
        <v>0.21353580607793504</v>
      </c>
      <c r="CX100" s="66">
        <f t="shared" si="79"/>
        <v>0.79388783972354748</v>
      </c>
      <c r="CY100" s="66">
        <f t="shared" si="80"/>
        <v>1.6478063304828507</v>
      </c>
      <c r="CZ100" s="66">
        <f t="shared" si="81"/>
        <v>1.2132828479498339</v>
      </c>
      <c r="DA100" s="66">
        <f t="shared" si="82"/>
        <v>1158.6376764592674</v>
      </c>
      <c r="DB100" s="66">
        <f t="shared" si="83"/>
        <v>362.50416625035319</v>
      </c>
      <c r="DC100" s="66">
        <f t="shared" si="84"/>
        <v>0.21353580607793504</v>
      </c>
      <c r="DD100" s="66">
        <f t="shared" si="85"/>
        <v>0.79388783972354759</v>
      </c>
      <c r="DE100" s="66">
        <f t="shared" si="86"/>
        <v>1.6478063304828505</v>
      </c>
      <c r="DF100" s="66">
        <f t="shared" si="87"/>
        <v>1.2132828479498339</v>
      </c>
      <c r="DG100" s="66">
        <f t="shared" si="88"/>
        <v>1158.6376764592669</v>
      </c>
      <c r="DH100" s="66">
        <f t="shared" si="89"/>
        <v>362.50416625035314</v>
      </c>
      <c r="DI100" s="66">
        <f t="shared" si="90"/>
        <v>0.21353580607793504</v>
      </c>
      <c r="DJ100" s="66">
        <f t="shared" si="91"/>
        <v>0.79388783972354748</v>
      </c>
      <c r="DK100" s="66">
        <f t="shared" si="92"/>
        <v>1.6478063304828507</v>
      </c>
      <c r="DL100" s="66">
        <f t="shared" si="93"/>
        <v>1.2132828479498339</v>
      </c>
      <c r="DM100" s="66">
        <f t="shared" si="94"/>
        <v>1158.6376764592674</v>
      </c>
      <c r="DN100" s="66">
        <f t="shared" si="95"/>
        <v>362.50416625035319</v>
      </c>
      <c r="DO100" s="66">
        <f t="shared" si="96"/>
        <v>0.21353580607793504</v>
      </c>
      <c r="DP100" s="66">
        <f t="shared" si="97"/>
        <v>0.79388783972354759</v>
      </c>
      <c r="DQ100" s="66">
        <f t="shared" si="98"/>
        <v>1.6478063304828505</v>
      </c>
      <c r="DR100" s="66">
        <f t="shared" si="99"/>
        <v>1.2132828479498339</v>
      </c>
      <c r="DS100" s="66">
        <f t="shared" si="100"/>
        <v>1158.6376764592669</v>
      </c>
      <c r="DT100" s="66">
        <f t="shared" si="101"/>
        <v>362.50416625035314</v>
      </c>
      <c r="DU100" s="66">
        <f t="shared" si="102"/>
        <v>0.21353580607793504</v>
      </c>
      <c r="DV100" s="66">
        <f t="shared" si="103"/>
        <v>0.79388783972354748</v>
      </c>
      <c r="DW100" s="66">
        <f t="shared" si="104"/>
        <v>1.6478063304828507</v>
      </c>
      <c r="DX100" s="66">
        <f t="shared" si="105"/>
        <v>1.2132828479498339</v>
      </c>
      <c r="DY100" s="66">
        <f t="shared" si="106"/>
        <v>1158.6376764592674</v>
      </c>
      <c r="DZ100" s="66">
        <f t="shared" si="107"/>
        <v>362.50416625035319</v>
      </c>
      <c r="EA100" s="66">
        <f t="shared" si="108"/>
        <v>0.21353580607793504</v>
      </c>
      <c r="EB100" s="66">
        <f t="shared" si="109"/>
        <v>0.79388783972354759</v>
      </c>
      <c r="EC100" s="66">
        <f t="shared" si="110"/>
        <v>1.6478063304828505</v>
      </c>
      <c r="ED100" s="66">
        <f t="shared" si="111"/>
        <v>1.2132828479498339</v>
      </c>
      <c r="EE100" s="66">
        <f t="shared" si="112"/>
        <v>1158.6376764592669</v>
      </c>
      <c r="EF100" s="66">
        <f t="shared" si="113"/>
        <v>362.50416625035314</v>
      </c>
      <c r="EG100" s="66">
        <f t="shared" si="114"/>
        <v>0.21353580607793504</v>
      </c>
      <c r="EH100" s="66">
        <f t="shared" si="115"/>
        <v>0.79388783972354748</v>
      </c>
      <c r="EI100" s="66">
        <f t="shared" si="116"/>
        <v>1.6478063304828507</v>
      </c>
      <c r="EJ100" s="66">
        <f t="shared" si="117"/>
        <v>1.2132828479498339</v>
      </c>
      <c r="EK100" s="66">
        <f t="shared" si="118"/>
        <v>0.59068594540544128</v>
      </c>
      <c r="EL100" s="66">
        <f t="shared" si="119"/>
        <v>192.83749925063569</v>
      </c>
      <c r="EM100" s="60"/>
      <c r="EN100" s="60"/>
      <c r="EO100" s="60"/>
      <c r="EP100" s="60"/>
      <c r="EQ100" s="60"/>
      <c r="ER100" s="60"/>
      <c r="ES100" s="60"/>
      <c r="ET100" s="60"/>
      <c r="EU100" s="60"/>
      <c r="EV100" s="60"/>
      <c r="EW100" s="60"/>
      <c r="EX100" s="60"/>
      <c r="EY100" s="60"/>
      <c r="EZ100" s="60"/>
      <c r="FA100" s="60"/>
      <c r="FB100" s="60"/>
      <c r="FC100" s="60"/>
      <c r="FD100" s="60"/>
      <c r="FE100" s="60"/>
      <c r="FF100" s="60"/>
      <c r="FG100" s="60"/>
      <c r="FH100" s="60"/>
      <c r="FI100" s="60"/>
      <c r="FJ100" s="60"/>
      <c r="FK100" s="60"/>
      <c r="FL100" s="60"/>
      <c r="FM100" s="60"/>
      <c r="FN100" s="60"/>
      <c r="FO100" s="60"/>
      <c r="FP100" s="60"/>
      <c r="FQ100" s="60"/>
      <c r="FR100" s="60"/>
      <c r="FS100" s="60"/>
      <c r="FT100" s="60"/>
      <c r="FU100" s="60"/>
      <c r="FV100" s="60"/>
      <c r="FW100" s="60"/>
      <c r="FX100" s="60"/>
      <c r="FY100" s="60"/>
      <c r="FZ100" s="60"/>
      <c r="GA100" s="60"/>
      <c r="GB100" s="60"/>
      <c r="GC100" s="60"/>
      <c r="GD100" s="60"/>
      <c r="GE100" s="60"/>
      <c r="GF100" s="60"/>
      <c r="GG100" s="60"/>
      <c r="GH100" s="60"/>
      <c r="GI100" s="60"/>
      <c r="GJ100" s="60"/>
      <c r="GK100" s="60"/>
      <c r="GL100" s="60"/>
      <c r="GM100" s="60"/>
      <c r="GN100" s="60"/>
      <c r="GO100" s="60"/>
      <c r="GP100" s="60"/>
      <c r="GQ100" s="60"/>
      <c r="GR100" s="60"/>
      <c r="GS100" s="60"/>
      <c r="GT100" s="60"/>
      <c r="GU100" s="60"/>
      <c r="GV100" s="60"/>
      <c r="GW100" s="60"/>
      <c r="GX100" s="60"/>
      <c r="GY100" s="60"/>
      <c r="GZ100" s="60"/>
      <c r="HA100" s="60"/>
      <c r="HB100" s="60"/>
      <c r="HC100" s="60"/>
      <c r="HD100" s="60"/>
      <c r="HE100" s="60"/>
      <c r="HF100" s="60"/>
      <c r="HG100" s="60"/>
    </row>
    <row r="101" spans="1:215" x14ac:dyDescent="0.25">
      <c r="A101" s="59"/>
      <c r="B101" s="60"/>
      <c r="C101" s="60"/>
      <c r="D101" s="60"/>
      <c r="E101" s="60"/>
      <c r="F101" s="60"/>
      <c r="G101" s="60"/>
      <c r="H101" s="60"/>
      <c r="I101" s="60"/>
      <c r="J101" s="60"/>
      <c r="K101" s="60"/>
      <c r="L101" s="60"/>
      <c r="M101" s="60"/>
      <c r="N101" s="60"/>
      <c r="O101" s="64">
        <v>0.33</v>
      </c>
      <c r="P101" s="66">
        <f t="shared" si="120"/>
        <v>374.57682788054615</v>
      </c>
      <c r="Q101" s="66">
        <f t="shared" si="127"/>
        <v>0.21666454166718477</v>
      </c>
      <c r="R101" s="66">
        <f t="shared" si="128"/>
        <v>0.82848383969570571</v>
      </c>
      <c r="S101" s="66">
        <f t="shared" si="2"/>
        <v>1.5859924096652649</v>
      </c>
      <c r="T101" s="66">
        <f t="shared" si="3"/>
        <v>1.218469250287453</v>
      </c>
      <c r="U101" s="66">
        <f t="shared" si="121"/>
        <v>1162.3828139120642</v>
      </c>
      <c r="V101" s="66">
        <f t="shared" si="122"/>
        <v>362.59151029592931</v>
      </c>
      <c r="W101" s="66">
        <f t="shared" si="123"/>
        <v>0.21355902187642087</v>
      </c>
      <c r="X101" s="66">
        <f t="shared" si="124"/>
        <v>0.794140975365626</v>
      </c>
      <c r="Y101" s="66">
        <f t="shared" si="4"/>
        <v>1.616198579811466</v>
      </c>
      <c r="Z101" s="66">
        <f t="shared" si="5"/>
        <v>1.2245216017968314</v>
      </c>
      <c r="AA101" s="66">
        <f t="shared" si="125"/>
        <v>1153.4097791685758</v>
      </c>
      <c r="AB101" s="66">
        <f t="shared" si="126"/>
        <v>362.38184797459786</v>
      </c>
      <c r="AC101" s="66">
        <f t="shared" si="6"/>
        <v>0.21350327966417193</v>
      </c>
      <c r="AD101" s="66">
        <f t="shared" si="7"/>
        <v>0.7935332743567034</v>
      </c>
      <c r="AE101" s="66">
        <f t="shared" si="8"/>
        <v>1.6167448739884045</v>
      </c>
      <c r="AF101" s="66">
        <f t="shared" si="9"/>
        <v>1.2246288869661528</v>
      </c>
      <c r="AG101" s="66">
        <f t="shared" si="10"/>
        <v>1153.2517847492684</v>
      </c>
      <c r="AH101" s="66">
        <f t="shared" si="11"/>
        <v>362.37814417441587</v>
      </c>
      <c r="AI101" s="66">
        <f t="shared" si="12"/>
        <v>0.21350229449842206</v>
      </c>
      <c r="AJ101" s="66">
        <f t="shared" si="13"/>
        <v>0.79352253684696472</v>
      </c>
      <c r="AK101" s="66">
        <f t="shared" si="14"/>
        <v>1.6167545302609674</v>
      </c>
      <c r="AL101" s="66">
        <f t="shared" si="15"/>
        <v>1.2246307826541043</v>
      </c>
      <c r="AM101" s="66">
        <f t="shared" si="16"/>
        <v>1153.2489933949107</v>
      </c>
      <c r="AN101" s="66">
        <f t="shared" si="17"/>
        <v>362.37807873401619</v>
      </c>
      <c r="AO101" s="66">
        <f t="shared" si="18"/>
        <v>0.2135022770919324</v>
      </c>
      <c r="AP101" s="66">
        <f t="shared" si="19"/>
        <v>0.79352234713116887</v>
      </c>
      <c r="AQ101" s="66">
        <f t="shared" si="20"/>
        <v>1.616754700874089</v>
      </c>
      <c r="AR101" s="66">
        <f t="shared" si="21"/>
        <v>1.2246308161481039</v>
      </c>
      <c r="AS101" s="66">
        <f t="shared" si="22"/>
        <v>1153.2489440759205</v>
      </c>
      <c r="AT101" s="66">
        <f t="shared" si="23"/>
        <v>362.37807757778262</v>
      </c>
      <c r="AU101" s="66">
        <f t="shared" si="24"/>
        <v>0.21350227678438582</v>
      </c>
      <c r="AV101" s="66">
        <f t="shared" si="25"/>
        <v>0.7935223437791753</v>
      </c>
      <c r="AW101" s="66">
        <f t="shared" si="26"/>
        <v>1.6167547038885675</v>
      </c>
      <c r="AX101" s="66">
        <f t="shared" si="27"/>
        <v>1.2246308167398925</v>
      </c>
      <c r="AY101" s="66">
        <f t="shared" si="28"/>
        <v>1153.2489432045268</v>
      </c>
      <c r="AZ101" s="66">
        <f t="shared" si="29"/>
        <v>362.37807755735361</v>
      </c>
      <c r="BA101" s="66">
        <f t="shared" si="30"/>
        <v>0.21350227677895192</v>
      </c>
      <c r="BB101" s="66">
        <f t="shared" si="31"/>
        <v>0.79352234371995045</v>
      </c>
      <c r="BC101" s="66">
        <f t="shared" si="32"/>
        <v>1.6167547039418286</v>
      </c>
      <c r="BD101" s="66">
        <f t="shared" si="33"/>
        <v>1.2246308167503488</v>
      </c>
      <c r="BE101" s="66">
        <f t="shared" si="34"/>
        <v>1153.2489431891315</v>
      </c>
      <c r="BF101" s="66">
        <f t="shared" si="35"/>
        <v>362.37807755699271</v>
      </c>
      <c r="BG101" s="66">
        <f t="shared" si="36"/>
        <v>0.21350227677885592</v>
      </c>
      <c r="BH101" s="66">
        <f t="shared" si="37"/>
        <v>0.79352234371890429</v>
      </c>
      <c r="BI101" s="66">
        <f t="shared" si="38"/>
        <v>1.6167547039427697</v>
      </c>
      <c r="BJ101" s="66">
        <f t="shared" si="39"/>
        <v>1.2246308167505333</v>
      </c>
      <c r="BK101" s="66">
        <f t="shared" si="40"/>
        <v>1153.2489431888594</v>
      </c>
      <c r="BL101" s="66">
        <f t="shared" si="41"/>
        <v>362.37807755698634</v>
      </c>
      <c r="BM101" s="66">
        <f t="shared" si="42"/>
        <v>0.21350227677885422</v>
      </c>
      <c r="BN101" s="66">
        <f t="shared" si="43"/>
        <v>0.79352234371888575</v>
      </c>
      <c r="BO101" s="66">
        <f t="shared" si="44"/>
        <v>1.6167547039427861</v>
      </c>
      <c r="BP101" s="66">
        <f t="shared" si="45"/>
        <v>1.2246308167505366</v>
      </c>
      <c r="BQ101" s="66">
        <f t="shared" si="46"/>
        <v>1153.2489431888544</v>
      </c>
      <c r="BR101" s="66">
        <f t="shared" si="47"/>
        <v>362.37807755698617</v>
      </c>
      <c r="BS101" s="66">
        <f t="shared" si="48"/>
        <v>0.21350227677885419</v>
      </c>
      <c r="BT101" s="66">
        <f t="shared" si="49"/>
        <v>0.79352234371888519</v>
      </c>
      <c r="BU101" s="66">
        <f t="shared" si="50"/>
        <v>1.6167547039427865</v>
      </c>
      <c r="BV101" s="66">
        <f t="shared" si="51"/>
        <v>1.2246308167505369</v>
      </c>
      <c r="BW101" s="66">
        <f t="shared" si="52"/>
        <v>1153.2489431888544</v>
      </c>
      <c r="BX101" s="66">
        <f t="shared" si="53"/>
        <v>362.37807755698617</v>
      </c>
      <c r="BY101" s="66">
        <f t="shared" si="54"/>
        <v>0.21350227677885419</v>
      </c>
      <c r="BZ101" s="66">
        <f t="shared" si="55"/>
        <v>0.79352234371888519</v>
      </c>
      <c r="CA101" s="66">
        <f t="shared" si="56"/>
        <v>1.6167547039427865</v>
      </c>
      <c r="CB101" s="66">
        <f t="shared" si="57"/>
        <v>1.2246308167505369</v>
      </c>
      <c r="CC101" s="66">
        <f t="shared" si="58"/>
        <v>1153.2489431888544</v>
      </c>
      <c r="CD101" s="66">
        <f t="shared" si="59"/>
        <v>362.37807755698617</v>
      </c>
      <c r="CE101" s="66">
        <f t="shared" si="60"/>
        <v>0.21350227677885419</v>
      </c>
      <c r="CF101" s="66">
        <f t="shared" si="61"/>
        <v>0.79352234371888519</v>
      </c>
      <c r="CG101" s="66">
        <f t="shared" si="62"/>
        <v>1.6167547039427865</v>
      </c>
      <c r="CH101" s="66">
        <f t="shared" si="63"/>
        <v>1.2246308167505369</v>
      </c>
      <c r="CI101" s="66">
        <f t="shared" si="64"/>
        <v>1153.2489431888544</v>
      </c>
      <c r="CJ101" s="66">
        <f t="shared" si="65"/>
        <v>362.37807755698617</v>
      </c>
      <c r="CK101" s="66">
        <f t="shared" si="66"/>
        <v>0.21350227677885419</v>
      </c>
      <c r="CL101" s="66">
        <f t="shared" si="67"/>
        <v>0.79352234371888519</v>
      </c>
      <c r="CM101" s="66">
        <f t="shared" si="68"/>
        <v>1.6167547039427865</v>
      </c>
      <c r="CN101" s="66">
        <f t="shared" si="69"/>
        <v>1.2246308167505369</v>
      </c>
      <c r="CO101" s="66">
        <f t="shared" si="70"/>
        <v>1153.2489431888544</v>
      </c>
      <c r="CP101" s="66">
        <f t="shared" si="71"/>
        <v>362.37807755698617</v>
      </c>
      <c r="CQ101" s="66">
        <f t="shared" si="72"/>
        <v>0.21350227677885419</v>
      </c>
      <c r="CR101" s="66">
        <f t="shared" si="73"/>
        <v>0.79352234371888519</v>
      </c>
      <c r="CS101" s="66">
        <f t="shared" si="74"/>
        <v>1.6167547039427865</v>
      </c>
      <c r="CT101" s="66">
        <f t="shared" si="75"/>
        <v>1.2246308167505369</v>
      </c>
      <c r="CU101" s="66">
        <f t="shared" si="76"/>
        <v>1153.2489431888544</v>
      </c>
      <c r="CV101" s="66">
        <f t="shared" si="77"/>
        <v>362.37807755698617</v>
      </c>
      <c r="CW101" s="66">
        <f t="shared" si="78"/>
        <v>0.21350227677885419</v>
      </c>
      <c r="CX101" s="66">
        <f t="shared" si="79"/>
        <v>0.79352234371888519</v>
      </c>
      <c r="CY101" s="66">
        <f t="shared" si="80"/>
        <v>1.6167547039427865</v>
      </c>
      <c r="CZ101" s="66">
        <f t="shared" si="81"/>
        <v>1.2246308167505369</v>
      </c>
      <c r="DA101" s="66">
        <f t="shared" si="82"/>
        <v>1153.2489431888544</v>
      </c>
      <c r="DB101" s="66">
        <f t="shared" si="83"/>
        <v>362.37807755698617</v>
      </c>
      <c r="DC101" s="66">
        <f t="shared" si="84"/>
        <v>0.21350227677885419</v>
      </c>
      <c r="DD101" s="66">
        <f t="shared" si="85"/>
        <v>0.79352234371888519</v>
      </c>
      <c r="DE101" s="66">
        <f t="shared" si="86"/>
        <v>1.6167547039427865</v>
      </c>
      <c r="DF101" s="66">
        <f t="shared" si="87"/>
        <v>1.2246308167505369</v>
      </c>
      <c r="DG101" s="66">
        <f t="shared" si="88"/>
        <v>1153.2489431888544</v>
      </c>
      <c r="DH101" s="66">
        <f t="shared" si="89"/>
        <v>362.37807755698617</v>
      </c>
      <c r="DI101" s="66">
        <f t="shared" si="90"/>
        <v>0.21350227677885419</v>
      </c>
      <c r="DJ101" s="66">
        <f t="shared" si="91"/>
        <v>0.79352234371888519</v>
      </c>
      <c r="DK101" s="66">
        <f t="shared" si="92"/>
        <v>1.6167547039427865</v>
      </c>
      <c r="DL101" s="66">
        <f t="shared" si="93"/>
        <v>1.2246308167505369</v>
      </c>
      <c r="DM101" s="66">
        <f t="shared" si="94"/>
        <v>1153.2489431888544</v>
      </c>
      <c r="DN101" s="66">
        <f t="shared" si="95"/>
        <v>362.37807755698617</v>
      </c>
      <c r="DO101" s="66">
        <f t="shared" si="96"/>
        <v>0.21350227677885419</v>
      </c>
      <c r="DP101" s="66">
        <f t="shared" si="97"/>
        <v>0.79352234371888519</v>
      </c>
      <c r="DQ101" s="66">
        <f t="shared" si="98"/>
        <v>1.6167547039427865</v>
      </c>
      <c r="DR101" s="66">
        <f t="shared" si="99"/>
        <v>1.2246308167505369</v>
      </c>
      <c r="DS101" s="66">
        <f t="shared" si="100"/>
        <v>1153.2489431888544</v>
      </c>
      <c r="DT101" s="66">
        <f t="shared" si="101"/>
        <v>362.37807755698617</v>
      </c>
      <c r="DU101" s="66">
        <f t="shared" si="102"/>
        <v>0.21350227677885419</v>
      </c>
      <c r="DV101" s="66">
        <f t="shared" si="103"/>
        <v>0.79352234371888519</v>
      </c>
      <c r="DW101" s="66">
        <f t="shared" si="104"/>
        <v>1.6167547039427865</v>
      </c>
      <c r="DX101" s="66">
        <f t="shared" si="105"/>
        <v>1.2246308167505369</v>
      </c>
      <c r="DY101" s="66">
        <f t="shared" si="106"/>
        <v>1153.2489431888544</v>
      </c>
      <c r="DZ101" s="66">
        <f t="shared" si="107"/>
        <v>362.37807755698617</v>
      </c>
      <c r="EA101" s="66">
        <f t="shared" si="108"/>
        <v>0.21350227677885419</v>
      </c>
      <c r="EB101" s="66">
        <f t="shared" si="109"/>
        <v>0.79352234371888519</v>
      </c>
      <c r="EC101" s="66">
        <f t="shared" si="110"/>
        <v>1.6167547039427865</v>
      </c>
      <c r="ED101" s="66">
        <f t="shared" si="111"/>
        <v>1.2246308167505369</v>
      </c>
      <c r="EE101" s="66">
        <f t="shared" si="112"/>
        <v>1153.2489431888544</v>
      </c>
      <c r="EF101" s="66">
        <f t="shared" si="113"/>
        <v>362.37807755698617</v>
      </c>
      <c r="EG101" s="66">
        <f t="shared" si="114"/>
        <v>0.21350227677885419</v>
      </c>
      <c r="EH101" s="66">
        <f t="shared" si="115"/>
        <v>0.79352234371888519</v>
      </c>
      <c r="EI101" s="66">
        <f t="shared" si="116"/>
        <v>1.6167547039427865</v>
      </c>
      <c r="EJ101" s="66">
        <f t="shared" si="117"/>
        <v>1.2246308167505369</v>
      </c>
      <c r="EK101" s="66">
        <f t="shared" si="118"/>
        <v>0.59488632253440277</v>
      </c>
      <c r="EL101" s="66">
        <f t="shared" si="119"/>
        <v>192.61053960257513</v>
      </c>
      <c r="EM101" s="60"/>
      <c r="EN101" s="60"/>
      <c r="EO101" s="60"/>
      <c r="EP101" s="60"/>
      <c r="EQ101" s="60"/>
      <c r="ER101" s="60"/>
      <c r="ES101" s="60"/>
      <c r="ET101" s="60"/>
      <c r="EU101" s="60"/>
      <c r="EV101" s="60"/>
      <c r="EW101" s="60"/>
      <c r="EX101" s="60"/>
      <c r="EY101" s="60"/>
      <c r="EZ101" s="60"/>
      <c r="FA101" s="60"/>
      <c r="FB101" s="60"/>
      <c r="FC101" s="60"/>
      <c r="FD101" s="60"/>
      <c r="FE101" s="60"/>
      <c r="FF101" s="60"/>
      <c r="FG101" s="60"/>
      <c r="FH101" s="60"/>
      <c r="FI101" s="60"/>
      <c r="FJ101" s="60"/>
      <c r="FK101" s="60"/>
      <c r="FL101" s="60"/>
      <c r="FM101" s="60"/>
      <c r="FN101" s="60"/>
      <c r="FO101" s="60"/>
      <c r="FP101" s="60"/>
      <c r="FQ101" s="60"/>
      <c r="FR101" s="60"/>
      <c r="FS101" s="60"/>
      <c r="FT101" s="60"/>
      <c r="FU101" s="60"/>
      <c r="FV101" s="60"/>
      <c r="FW101" s="60"/>
      <c r="FX101" s="60"/>
      <c r="FY101" s="60"/>
      <c r="FZ101" s="60"/>
      <c r="GA101" s="60"/>
      <c r="GB101" s="60"/>
      <c r="GC101" s="60"/>
      <c r="GD101" s="60"/>
      <c r="GE101" s="60"/>
      <c r="GF101" s="60"/>
      <c r="GG101" s="60"/>
      <c r="GH101" s="60"/>
      <c r="GI101" s="60"/>
      <c r="GJ101" s="60"/>
      <c r="GK101" s="60"/>
      <c r="GL101" s="60"/>
      <c r="GM101" s="60"/>
      <c r="GN101" s="60"/>
      <c r="GO101" s="60"/>
      <c r="GP101" s="60"/>
      <c r="GQ101" s="60"/>
      <c r="GR101" s="60"/>
      <c r="GS101" s="60"/>
      <c r="GT101" s="60"/>
      <c r="GU101" s="60"/>
      <c r="GV101" s="60"/>
      <c r="GW101" s="60"/>
      <c r="GX101" s="60"/>
      <c r="GY101" s="60"/>
      <c r="GZ101" s="60"/>
      <c r="HA101" s="60"/>
      <c r="HB101" s="60"/>
      <c r="HC101" s="60"/>
      <c r="HD101" s="60"/>
      <c r="HE101" s="60"/>
      <c r="HF101" s="60"/>
      <c r="HG101" s="60"/>
    </row>
    <row r="102" spans="1:215" x14ac:dyDescent="0.25">
      <c r="A102" s="59"/>
      <c r="B102" s="60"/>
      <c r="C102" s="60"/>
      <c r="D102" s="60"/>
      <c r="E102" s="60"/>
      <c r="F102" s="60"/>
      <c r="G102" s="60"/>
      <c r="H102" s="60"/>
      <c r="I102" s="60"/>
      <c r="J102" s="60"/>
      <c r="K102" s="60"/>
      <c r="L102" s="60"/>
      <c r="M102" s="60"/>
      <c r="N102" s="60"/>
      <c r="O102" s="64">
        <v>0.34</v>
      </c>
      <c r="P102" s="66">
        <f t="shared" si="120"/>
        <v>374.35122907005086</v>
      </c>
      <c r="Q102" s="66">
        <f t="shared" si="127"/>
        <v>0.21660752078105089</v>
      </c>
      <c r="R102" s="66">
        <f t="shared" si="128"/>
        <v>0.82784461237360962</v>
      </c>
      <c r="S102" s="66">
        <f t="shared" si="2"/>
        <v>1.5581231997316858</v>
      </c>
      <c r="T102" s="66">
        <f t="shared" si="3"/>
        <v>1.2297275745387435</v>
      </c>
      <c r="U102" s="66">
        <f t="shared" si="121"/>
        <v>1156.968721010885</v>
      </c>
      <c r="V102" s="66">
        <f t="shared" si="122"/>
        <v>362.46516727452257</v>
      </c>
      <c r="W102" s="66">
        <f t="shared" si="123"/>
        <v>0.21352543746347713</v>
      </c>
      <c r="X102" s="66">
        <f t="shared" si="124"/>
        <v>0.79377480174002146</v>
      </c>
      <c r="Y102" s="66">
        <f t="shared" si="4"/>
        <v>1.5867330952107093</v>
      </c>
      <c r="Z102" s="66">
        <f t="shared" si="5"/>
        <v>1.2361156733526071</v>
      </c>
      <c r="AA102" s="66">
        <f t="shared" si="125"/>
        <v>1148.2165002327372</v>
      </c>
      <c r="AB102" s="66">
        <f t="shared" si="126"/>
        <v>362.25988245296031</v>
      </c>
      <c r="AC102" s="66">
        <f t="shared" si="6"/>
        <v>0.21347083012116902</v>
      </c>
      <c r="AD102" s="66">
        <f t="shared" si="7"/>
        <v>0.79317965094734666</v>
      </c>
      <c r="AE102" s="66">
        <f t="shared" si="8"/>
        <v>1.5872438549420917</v>
      </c>
      <c r="AF102" s="66">
        <f t="shared" si="9"/>
        <v>1.2362274759451732</v>
      </c>
      <c r="AG102" s="66">
        <f t="shared" si="10"/>
        <v>1148.064399371076</v>
      </c>
      <c r="AH102" s="66">
        <f t="shared" si="11"/>
        <v>362.25630341656773</v>
      </c>
      <c r="AI102" s="66">
        <f t="shared" si="12"/>
        <v>0.21346987764497286</v>
      </c>
      <c r="AJ102" s="66">
        <f t="shared" si="13"/>
        <v>0.79316927277463156</v>
      </c>
      <c r="AK102" s="66">
        <f t="shared" si="14"/>
        <v>1.5872527649295107</v>
      </c>
      <c r="AL102" s="66">
        <f t="shared" si="15"/>
        <v>1.2362294256107609</v>
      </c>
      <c r="AM102" s="66">
        <f t="shared" si="16"/>
        <v>1148.0617473068323</v>
      </c>
      <c r="AN102" s="66">
        <f t="shared" si="17"/>
        <v>362.25624100820119</v>
      </c>
      <c r="AO102" s="66">
        <f t="shared" si="18"/>
        <v>0.21346986103632748</v>
      </c>
      <c r="AP102" s="66">
        <f t="shared" si="19"/>
        <v>0.79316909180776352</v>
      </c>
      <c r="AQ102" s="66">
        <f t="shared" si="20"/>
        <v>1.5872529202962935</v>
      </c>
      <c r="AR102" s="66">
        <f t="shared" si="21"/>
        <v>1.2362294596076011</v>
      </c>
      <c r="AS102" s="66">
        <f t="shared" si="22"/>
        <v>1148.0617010621827</v>
      </c>
      <c r="AT102" s="66">
        <f t="shared" si="23"/>
        <v>362.25623991997122</v>
      </c>
      <c r="AU102" s="66">
        <f t="shared" si="24"/>
        <v>0.21346986074671848</v>
      </c>
      <c r="AV102" s="66">
        <f t="shared" si="25"/>
        <v>0.79316908865219971</v>
      </c>
      <c r="AW102" s="66">
        <f t="shared" si="26"/>
        <v>1.5872529230054628</v>
      </c>
      <c r="AX102" s="66">
        <f t="shared" si="27"/>
        <v>1.2362294602004122</v>
      </c>
      <c r="AY102" s="66">
        <f t="shared" si="28"/>
        <v>1148.0617002558031</v>
      </c>
      <c r="AZ102" s="66">
        <f t="shared" si="29"/>
        <v>362.25623990099541</v>
      </c>
      <c r="BA102" s="66">
        <f t="shared" si="30"/>
        <v>0.21346986074166846</v>
      </c>
      <c r="BB102" s="66">
        <f t="shared" si="31"/>
        <v>0.79316908859717516</v>
      </c>
      <c r="BC102" s="66">
        <f t="shared" si="32"/>
        <v>1.5872529230527033</v>
      </c>
      <c r="BD102" s="66">
        <f t="shared" si="33"/>
        <v>1.2362294602107491</v>
      </c>
      <c r="BE102" s="66">
        <f t="shared" si="34"/>
        <v>1148.0617002417418</v>
      </c>
      <c r="BF102" s="66">
        <f t="shared" si="35"/>
        <v>362.25623990066458</v>
      </c>
      <c r="BG102" s="66">
        <f t="shared" si="36"/>
        <v>0.21346986074158042</v>
      </c>
      <c r="BH102" s="66">
        <f t="shared" si="37"/>
        <v>0.79316908859621582</v>
      </c>
      <c r="BI102" s="66">
        <f t="shared" si="38"/>
        <v>1.5872529230535266</v>
      </c>
      <c r="BJ102" s="66">
        <f t="shared" si="39"/>
        <v>1.2362294602109294</v>
      </c>
      <c r="BK102" s="66">
        <f t="shared" si="40"/>
        <v>1148.061700241497</v>
      </c>
      <c r="BL102" s="66">
        <f t="shared" si="41"/>
        <v>362.25623990065878</v>
      </c>
      <c r="BM102" s="66">
        <f t="shared" si="42"/>
        <v>0.21346986074157887</v>
      </c>
      <c r="BN102" s="66">
        <f t="shared" si="43"/>
        <v>0.79316908859619917</v>
      </c>
      <c r="BO102" s="66">
        <f t="shared" si="44"/>
        <v>1.587252923053541</v>
      </c>
      <c r="BP102" s="66">
        <f t="shared" si="45"/>
        <v>1.2362294602109327</v>
      </c>
      <c r="BQ102" s="66">
        <f t="shared" si="46"/>
        <v>1148.0617002414929</v>
      </c>
      <c r="BR102" s="66">
        <f t="shared" si="47"/>
        <v>362.25623990065873</v>
      </c>
      <c r="BS102" s="66">
        <f t="shared" si="48"/>
        <v>0.21346986074157887</v>
      </c>
      <c r="BT102" s="66">
        <f t="shared" si="49"/>
        <v>0.79316908859619883</v>
      </c>
      <c r="BU102" s="66">
        <f t="shared" si="50"/>
        <v>1.5872529230535413</v>
      </c>
      <c r="BV102" s="66">
        <f t="shared" si="51"/>
        <v>1.2362294602109325</v>
      </c>
      <c r="BW102" s="66">
        <f t="shared" si="52"/>
        <v>1148.0617002414929</v>
      </c>
      <c r="BX102" s="66">
        <f t="shared" si="53"/>
        <v>362.25623990065873</v>
      </c>
      <c r="BY102" s="66">
        <f t="shared" si="54"/>
        <v>0.21346986074157887</v>
      </c>
      <c r="BZ102" s="66">
        <f t="shared" si="55"/>
        <v>0.79316908859619883</v>
      </c>
      <c r="CA102" s="66">
        <f t="shared" si="56"/>
        <v>1.5872529230535413</v>
      </c>
      <c r="CB102" s="66">
        <f t="shared" si="57"/>
        <v>1.2362294602109325</v>
      </c>
      <c r="CC102" s="66">
        <f t="shared" si="58"/>
        <v>1148.0617002414929</v>
      </c>
      <c r="CD102" s="66">
        <f t="shared" si="59"/>
        <v>362.25623990065873</v>
      </c>
      <c r="CE102" s="66">
        <f t="shared" si="60"/>
        <v>0.21346986074157887</v>
      </c>
      <c r="CF102" s="66">
        <f t="shared" si="61"/>
        <v>0.79316908859619883</v>
      </c>
      <c r="CG102" s="66">
        <f t="shared" si="62"/>
        <v>1.5872529230535413</v>
      </c>
      <c r="CH102" s="66">
        <f t="shared" si="63"/>
        <v>1.2362294602109325</v>
      </c>
      <c r="CI102" s="66">
        <f t="shared" si="64"/>
        <v>1148.0617002414929</v>
      </c>
      <c r="CJ102" s="66">
        <f t="shared" si="65"/>
        <v>362.25623990065873</v>
      </c>
      <c r="CK102" s="66">
        <f t="shared" si="66"/>
        <v>0.21346986074157887</v>
      </c>
      <c r="CL102" s="66">
        <f t="shared" si="67"/>
        <v>0.79316908859619883</v>
      </c>
      <c r="CM102" s="66">
        <f t="shared" si="68"/>
        <v>1.5872529230535413</v>
      </c>
      <c r="CN102" s="66">
        <f t="shared" si="69"/>
        <v>1.2362294602109325</v>
      </c>
      <c r="CO102" s="66">
        <f t="shared" si="70"/>
        <v>1148.0617002414929</v>
      </c>
      <c r="CP102" s="66">
        <f t="shared" si="71"/>
        <v>362.25623990065873</v>
      </c>
      <c r="CQ102" s="66">
        <f t="shared" si="72"/>
        <v>0.21346986074157887</v>
      </c>
      <c r="CR102" s="66">
        <f t="shared" si="73"/>
        <v>0.79316908859619883</v>
      </c>
      <c r="CS102" s="66">
        <f t="shared" si="74"/>
        <v>1.5872529230535413</v>
      </c>
      <c r="CT102" s="66">
        <f t="shared" si="75"/>
        <v>1.2362294602109325</v>
      </c>
      <c r="CU102" s="66">
        <f t="shared" si="76"/>
        <v>1148.0617002414929</v>
      </c>
      <c r="CV102" s="66">
        <f t="shared" si="77"/>
        <v>362.25623990065873</v>
      </c>
      <c r="CW102" s="66">
        <f t="shared" si="78"/>
        <v>0.21346986074157887</v>
      </c>
      <c r="CX102" s="66">
        <f t="shared" si="79"/>
        <v>0.79316908859619883</v>
      </c>
      <c r="CY102" s="66">
        <f t="shared" si="80"/>
        <v>1.5872529230535413</v>
      </c>
      <c r="CZ102" s="66">
        <f t="shared" si="81"/>
        <v>1.2362294602109325</v>
      </c>
      <c r="DA102" s="66">
        <f t="shared" si="82"/>
        <v>1148.0617002414929</v>
      </c>
      <c r="DB102" s="66">
        <f t="shared" si="83"/>
        <v>362.25623990065873</v>
      </c>
      <c r="DC102" s="66">
        <f t="shared" si="84"/>
        <v>0.21346986074157887</v>
      </c>
      <c r="DD102" s="66">
        <f t="shared" si="85"/>
        <v>0.79316908859619883</v>
      </c>
      <c r="DE102" s="66">
        <f t="shared" si="86"/>
        <v>1.5872529230535413</v>
      </c>
      <c r="DF102" s="66">
        <f t="shared" si="87"/>
        <v>1.2362294602109325</v>
      </c>
      <c r="DG102" s="66">
        <f t="shared" si="88"/>
        <v>1148.0617002414929</v>
      </c>
      <c r="DH102" s="66">
        <f t="shared" si="89"/>
        <v>362.25623990065873</v>
      </c>
      <c r="DI102" s="66">
        <f t="shared" si="90"/>
        <v>0.21346986074157887</v>
      </c>
      <c r="DJ102" s="66">
        <f t="shared" si="91"/>
        <v>0.79316908859619883</v>
      </c>
      <c r="DK102" s="66">
        <f t="shared" si="92"/>
        <v>1.5872529230535413</v>
      </c>
      <c r="DL102" s="66">
        <f t="shared" si="93"/>
        <v>1.2362294602109325</v>
      </c>
      <c r="DM102" s="66">
        <f t="shared" si="94"/>
        <v>1148.0617002414929</v>
      </c>
      <c r="DN102" s="66">
        <f t="shared" si="95"/>
        <v>362.25623990065873</v>
      </c>
      <c r="DO102" s="66">
        <f t="shared" si="96"/>
        <v>0.21346986074157887</v>
      </c>
      <c r="DP102" s="66">
        <f t="shared" si="97"/>
        <v>0.79316908859619883</v>
      </c>
      <c r="DQ102" s="66">
        <f t="shared" si="98"/>
        <v>1.5872529230535413</v>
      </c>
      <c r="DR102" s="66">
        <f t="shared" si="99"/>
        <v>1.2362294602109325</v>
      </c>
      <c r="DS102" s="66">
        <f t="shared" si="100"/>
        <v>1148.0617002414929</v>
      </c>
      <c r="DT102" s="66">
        <f t="shared" si="101"/>
        <v>362.25623990065873</v>
      </c>
      <c r="DU102" s="66">
        <f t="shared" si="102"/>
        <v>0.21346986074157887</v>
      </c>
      <c r="DV102" s="66">
        <f t="shared" si="103"/>
        <v>0.79316908859619883</v>
      </c>
      <c r="DW102" s="66">
        <f t="shared" si="104"/>
        <v>1.5872529230535413</v>
      </c>
      <c r="DX102" s="66">
        <f t="shared" si="105"/>
        <v>1.2362294602109325</v>
      </c>
      <c r="DY102" s="66">
        <f t="shared" si="106"/>
        <v>1148.0617002414929</v>
      </c>
      <c r="DZ102" s="66">
        <f t="shared" si="107"/>
        <v>362.25623990065873</v>
      </c>
      <c r="EA102" s="66">
        <f t="shared" si="108"/>
        <v>0.21346986074157887</v>
      </c>
      <c r="EB102" s="66">
        <f t="shared" si="109"/>
        <v>0.79316908859619883</v>
      </c>
      <c r="EC102" s="66">
        <f t="shared" si="110"/>
        <v>1.5872529230535413</v>
      </c>
      <c r="ED102" s="66">
        <f t="shared" si="111"/>
        <v>1.2362294602109325</v>
      </c>
      <c r="EE102" s="66">
        <f t="shared" si="112"/>
        <v>1148.0617002414929</v>
      </c>
      <c r="EF102" s="66">
        <f t="shared" si="113"/>
        <v>362.25623990065873</v>
      </c>
      <c r="EG102" s="66">
        <f t="shared" si="114"/>
        <v>0.21346986074157887</v>
      </c>
      <c r="EH102" s="66">
        <f t="shared" si="115"/>
        <v>0.79316908859619883</v>
      </c>
      <c r="EI102" s="66">
        <f t="shared" si="116"/>
        <v>1.5872529230535413</v>
      </c>
      <c r="EJ102" s="66">
        <f t="shared" si="117"/>
        <v>1.2362294602109325</v>
      </c>
      <c r="EK102" s="66">
        <f t="shared" si="118"/>
        <v>0.59902248855716145</v>
      </c>
      <c r="EL102" s="66">
        <f t="shared" si="119"/>
        <v>192.39123182118573</v>
      </c>
      <c r="EM102" s="60"/>
      <c r="EN102" s="60"/>
      <c r="EO102" s="60"/>
      <c r="EP102" s="60"/>
      <c r="EQ102" s="60"/>
      <c r="ER102" s="60"/>
      <c r="ES102" s="60"/>
      <c r="ET102" s="60"/>
      <c r="EU102" s="60"/>
      <c r="EV102" s="60"/>
      <c r="EW102" s="60"/>
      <c r="EX102" s="60"/>
      <c r="EY102" s="60"/>
      <c r="EZ102" s="60"/>
      <c r="FA102" s="60"/>
      <c r="FB102" s="60"/>
      <c r="FC102" s="60"/>
      <c r="FD102" s="60"/>
      <c r="FE102" s="60"/>
      <c r="FF102" s="60"/>
      <c r="FG102" s="60"/>
      <c r="FH102" s="60"/>
      <c r="FI102" s="60"/>
      <c r="FJ102" s="60"/>
      <c r="FK102" s="60"/>
      <c r="FL102" s="60"/>
      <c r="FM102" s="60"/>
      <c r="FN102" s="60"/>
      <c r="FO102" s="60"/>
      <c r="FP102" s="60"/>
      <c r="FQ102" s="60"/>
      <c r="FR102" s="60"/>
      <c r="FS102" s="60"/>
      <c r="FT102" s="60"/>
      <c r="FU102" s="60"/>
      <c r="FV102" s="60"/>
      <c r="FW102" s="60"/>
      <c r="FX102" s="60"/>
      <c r="FY102" s="60"/>
      <c r="FZ102" s="60"/>
      <c r="GA102" s="60"/>
      <c r="GB102" s="60"/>
      <c r="GC102" s="60"/>
      <c r="GD102" s="60"/>
      <c r="GE102" s="60"/>
      <c r="GF102" s="60"/>
      <c r="GG102" s="60"/>
      <c r="GH102" s="60"/>
      <c r="GI102" s="60"/>
      <c r="GJ102" s="60"/>
      <c r="GK102" s="60"/>
      <c r="GL102" s="60"/>
      <c r="GM102" s="60"/>
      <c r="GN102" s="60"/>
      <c r="GO102" s="60"/>
      <c r="GP102" s="60"/>
      <c r="GQ102" s="60"/>
      <c r="GR102" s="60"/>
      <c r="GS102" s="60"/>
      <c r="GT102" s="60"/>
      <c r="GU102" s="60"/>
      <c r="GV102" s="60"/>
      <c r="GW102" s="60"/>
      <c r="GX102" s="60"/>
      <c r="GY102" s="60"/>
      <c r="GZ102" s="60"/>
      <c r="HA102" s="60"/>
      <c r="HB102" s="60"/>
      <c r="HC102" s="60"/>
      <c r="HD102" s="60"/>
      <c r="HE102" s="60"/>
      <c r="HF102" s="60"/>
      <c r="HG102" s="60"/>
    </row>
    <row r="103" spans="1:215" x14ac:dyDescent="0.25">
      <c r="A103" s="59"/>
      <c r="B103" s="60"/>
      <c r="C103" s="60"/>
      <c r="D103" s="60"/>
      <c r="E103" s="60"/>
      <c r="F103" s="60"/>
      <c r="G103" s="60"/>
      <c r="H103" s="60"/>
      <c r="I103" s="60"/>
      <c r="J103" s="60"/>
      <c r="K103" s="60"/>
      <c r="L103" s="60"/>
      <c r="M103" s="60"/>
      <c r="N103" s="60"/>
      <c r="O103" s="64">
        <v>0.35</v>
      </c>
      <c r="P103" s="66">
        <f t="shared" si="120"/>
        <v>374.12563025955558</v>
      </c>
      <c r="Q103" s="66">
        <f t="shared" si="127"/>
        <v>0.21655044616108593</v>
      </c>
      <c r="R103" s="66">
        <f t="shared" si="128"/>
        <v>0.82720510823620286</v>
      </c>
      <c r="S103" s="66">
        <f t="shared" si="2"/>
        <v>1.5316217219859416</v>
      </c>
      <c r="T103" s="66">
        <f t="shared" si="3"/>
        <v>1.2412300899955617</v>
      </c>
      <c r="U103" s="66">
        <f t="shared" si="121"/>
        <v>1151.7428406705981</v>
      </c>
      <c r="V103" s="66">
        <f t="shared" si="122"/>
        <v>362.34274932903645</v>
      </c>
      <c r="W103" s="66">
        <f t="shared" si="123"/>
        <v>0.21349287911398271</v>
      </c>
      <c r="X103" s="66">
        <f t="shared" si="124"/>
        <v>0.79341992160320274</v>
      </c>
      <c r="Y103" s="66">
        <f t="shared" si="4"/>
        <v>1.5587158948579325</v>
      </c>
      <c r="Z103" s="66">
        <f t="shared" si="5"/>
        <v>1.2479619202931327</v>
      </c>
      <c r="AA103" s="66">
        <f t="shared" si="125"/>
        <v>1143.2091376290473</v>
      </c>
      <c r="AB103" s="66">
        <f t="shared" si="126"/>
        <v>362.14184812436656</v>
      </c>
      <c r="AC103" s="66">
        <f t="shared" si="6"/>
        <v>0.21343941038065961</v>
      </c>
      <c r="AD103" s="66">
        <f t="shared" si="7"/>
        <v>0.79283734892567936</v>
      </c>
      <c r="AE103" s="66">
        <f t="shared" si="8"/>
        <v>1.5591933233416064</v>
      </c>
      <c r="AF103" s="66">
        <f t="shared" si="9"/>
        <v>1.2480782385682088</v>
      </c>
      <c r="AG103" s="66">
        <f t="shared" si="10"/>
        <v>1143.0627756901172</v>
      </c>
      <c r="AH103" s="66">
        <f t="shared" si="11"/>
        <v>362.13839159679077</v>
      </c>
      <c r="AI103" s="66">
        <f t="shared" si="12"/>
        <v>0.21343849004328386</v>
      </c>
      <c r="AJ103" s="66">
        <f t="shared" si="13"/>
        <v>0.7928273237879262</v>
      </c>
      <c r="AK103" s="66">
        <f t="shared" si="14"/>
        <v>1.5592015422167884</v>
      </c>
      <c r="AL103" s="66">
        <f t="shared" si="15"/>
        <v>1.2480802402889899</v>
      </c>
      <c r="AM103" s="66">
        <f t="shared" si="16"/>
        <v>1143.0602572834862</v>
      </c>
      <c r="AN103" s="66">
        <f t="shared" si="17"/>
        <v>362.13833211812164</v>
      </c>
      <c r="AO103" s="66">
        <f t="shared" si="18"/>
        <v>0.21343847420633408</v>
      </c>
      <c r="AP103" s="66">
        <f t="shared" si="19"/>
        <v>0.79282715127843728</v>
      </c>
      <c r="AQ103" s="66">
        <f t="shared" si="20"/>
        <v>1.5592016836455844</v>
      </c>
      <c r="AR103" s="66">
        <f t="shared" si="21"/>
        <v>1.2480802747340065</v>
      </c>
      <c r="AS103" s="66">
        <f t="shared" si="22"/>
        <v>1143.060213947593</v>
      </c>
      <c r="AT103" s="66">
        <f t="shared" si="23"/>
        <v>362.13833109463178</v>
      </c>
      <c r="AU103" s="66">
        <f t="shared" si="24"/>
        <v>0.2134384739338169</v>
      </c>
      <c r="AV103" s="66">
        <f t="shared" si="25"/>
        <v>0.79282714830994905</v>
      </c>
      <c r="AW103" s="66">
        <f t="shared" si="26"/>
        <v>1.5592016860792461</v>
      </c>
      <c r="AX103" s="66">
        <f t="shared" si="27"/>
        <v>1.2480802753267255</v>
      </c>
      <c r="AY103" s="66">
        <f t="shared" si="28"/>
        <v>1143.0602132018821</v>
      </c>
      <c r="AZ103" s="66">
        <f t="shared" si="29"/>
        <v>362.13833107701987</v>
      </c>
      <c r="BA103" s="66">
        <f t="shared" si="30"/>
        <v>0.21343847392912749</v>
      </c>
      <c r="BB103" s="66">
        <f t="shared" si="31"/>
        <v>0.79282714825886835</v>
      </c>
      <c r="BC103" s="66">
        <f t="shared" si="32"/>
        <v>1.559201686121124</v>
      </c>
      <c r="BD103" s="66">
        <f t="shared" si="33"/>
        <v>1.2480802753369247</v>
      </c>
      <c r="BE103" s="66">
        <f t="shared" si="34"/>
        <v>1143.0602131890505</v>
      </c>
      <c r="BF103" s="66">
        <f t="shared" si="35"/>
        <v>362.13833107671678</v>
      </c>
      <c r="BG103" s="66">
        <f t="shared" si="36"/>
        <v>0.21343847392904677</v>
      </c>
      <c r="BH103" s="66">
        <f t="shared" si="37"/>
        <v>0.79282714825798939</v>
      </c>
      <c r="BI103" s="66">
        <f t="shared" si="38"/>
        <v>1.5592016861218447</v>
      </c>
      <c r="BJ103" s="66">
        <f t="shared" si="39"/>
        <v>1.2480802753371003</v>
      </c>
      <c r="BK103" s="66">
        <f t="shared" si="40"/>
        <v>1143.0602131888302</v>
      </c>
      <c r="BL103" s="66">
        <f t="shared" si="41"/>
        <v>362.13833107671161</v>
      </c>
      <c r="BM103" s="66">
        <f t="shared" si="42"/>
        <v>0.21343847392904541</v>
      </c>
      <c r="BN103" s="66">
        <f t="shared" si="43"/>
        <v>0.79282714825797418</v>
      </c>
      <c r="BO103" s="66">
        <f t="shared" si="44"/>
        <v>1.5592016861218569</v>
      </c>
      <c r="BP103" s="66">
        <f t="shared" si="45"/>
        <v>1.2480802753371034</v>
      </c>
      <c r="BQ103" s="66">
        <f t="shared" si="46"/>
        <v>1143.0602131888261</v>
      </c>
      <c r="BR103" s="66">
        <f t="shared" si="47"/>
        <v>362.13833107671155</v>
      </c>
      <c r="BS103" s="66">
        <f t="shared" si="48"/>
        <v>0.21343847392904536</v>
      </c>
      <c r="BT103" s="66">
        <f t="shared" si="49"/>
        <v>0.79282714825797396</v>
      </c>
      <c r="BU103" s="66">
        <f t="shared" si="50"/>
        <v>1.5592016861218572</v>
      </c>
      <c r="BV103" s="66">
        <f t="shared" si="51"/>
        <v>1.2480802753371032</v>
      </c>
      <c r="BW103" s="66">
        <f t="shared" si="52"/>
        <v>1143.0602131888252</v>
      </c>
      <c r="BX103" s="66">
        <f t="shared" si="53"/>
        <v>362.13833107671155</v>
      </c>
      <c r="BY103" s="66">
        <f t="shared" si="54"/>
        <v>0.21343847392904536</v>
      </c>
      <c r="BZ103" s="66">
        <f t="shared" si="55"/>
        <v>0.79282714825797396</v>
      </c>
      <c r="CA103" s="66">
        <f t="shared" si="56"/>
        <v>1.5592016861218572</v>
      </c>
      <c r="CB103" s="66">
        <f t="shared" si="57"/>
        <v>1.2480802753371032</v>
      </c>
      <c r="CC103" s="66">
        <f t="shared" si="58"/>
        <v>1143.0602131888252</v>
      </c>
      <c r="CD103" s="66">
        <f t="shared" si="59"/>
        <v>362.13833107671155</v>
      </c>
      <c r="CE103" s="66">
        <f t="shared" si="60"/>
        <v>0.21343847392904536</v>
      </c>
      <c r="CF103" s="66">
        <f t="shared" si="61"/>
        <v>0.79282714825797396</v>
      </c>
      <c r="CG103" s="66">
        <f t="shared" si="62"/>
        <v>1.5592016861218572</v>
      </c>
      <c r="CH103" s="66">
        <f t="shared" si="63"/>
        <v>1.2480802753371032</v>
      </c>
      <c r="CI103" s="66">
        <f t="shared" si="64"/>
        <v>1143.0602131888252</v>
      </c>
      <c r="CJ103" s="66">
        <f t="shared" si="65"/>
        <v>362.13833107671155</v>
      </c>
      <c r="CK103" s="66">
        <f t="shared" si="66"/>
        <v>0.21343847392904536</v>
      </c>
      <c r="CL103" s="66">
        <f t="shared" si="67"/>
        <v>0.79282714825797396</v>
      </c>
      <c r="CM103" s="66">
        <f t="shared" si="68"/>
        <v>1.5592016861218572</v>
      </c>
      <c r="CN103" s="66">
        <f t="shared" si="69"/>
        <v>1.2480802753371032</v>
      </c>
      <c r="CO103" s="66">
        <f t="shared" si="70"/>
        <v>1143.0602131888252</v>
      </c>
      <c r="CP103" s="66">
        <f t="shared" si="71"/>
        <v>362.13833107671155</v>
      </c>
      <c r="CQ103" s="66">
        <f t="shared" si="72"/>
        <v>0.21343847392904536</v>
      </c>
      <c r="CR103" s="66">
        <f t="shared" si="73"/>
        <v>0.79282714825797396</v>
      </c>
      <c r="CS103" s="66">
        <f t="shared" si="74"/>
        <v>1.5592016861218572</v>
      </c>
      <c r="CT103" s="66">
        <f t="shared" si="75"/>
        <v>1.2480802753371032</v>
      </c>
      <c r="CU103" s="66">
        <f t="shared" si="76"/>
        <v>1143.0602131888252</v>
      </c>
      <c r="CV103" s="66">
        <f t="shared" si="77"/>
        <v>362.13833107671155</v>
      </c>
      <c r="CW103" s="66">
        <f t="shared" si="78"/>
        <v>0.21343847392904536</v>
      </c>
      <c r="CX103" s="66">
        <f t="shared" si="79"/>
        <v>0.79282714825797396</v>
      </c>
      <c r="CY103" s="66">
        <f t="shared" si="80"/>
        <v>1.5592016861218572</v>
      </c>
      <c r="CZ103" s="66">
        <f t="shared" si="81"/>
        <v>1.2480802753371032</v>
      </c>
      <c r="DA103" s="66">
        <f t="shared" si="82"/>
        <v>1143.0602131888252</v>
      </c>
      <c r="DB103" s="66">
        <f t="shared" si="83"/>
        <v>362.13833107671155</v>
      </c>
      <c r="DC103" s="66">
        <f t="shared" si="84"/>
        <v>0.21343847392904536</v>
      </c>
      <c r="DD103" s="66">
        <f t="shared" si="85"/>
        <v>0.79282714825797396</v>
      </c>
      <c r="DE103" s="66">
        <f t="shared" si="86"/>
        <v>1.5592016861218572</v>
      </c>
      <c r="DF103" s="66">
        <f t="shared" si="87"/>
        <v>1.2480802753371032</v>
      </c>
      <c r="DG103" s="66">
        <f t="shared" si="88"/>
        <v>1143.0602131888252</v>
      </c>
      <c r="DH103" s="66">
        <f t="shared" si="89"/>
        <v>362.13833107671155</v>
      </c>
      <c r="DI103" s="66">
        <f t="shared" si="90"/>
        <v>0.21343847392904536</v>
      </c>
      <c r="DJ103" s="66">
        <f t="shared" si="91"/>
        <v>0.79282714825797396</v>
      </c>
      <c r="DK103" s="66">
        <f t="shared" si="92"/>
        <v>1.5592016861218572</v>
      </c>
      <c r="DL103" s="66">
        <f t="shared" si="93"/>
        <v>1.2480802753371032</v>
      </c>
      <c r="DM103" s="66">
        <f t="shared" si="94"/>
        <v>1143.0602131888252</v>
      </c>
      <c r="DN103" s="66">
        <f t="shared" si="95"/>
        <v>362.13833107671155</v>
      </c>
      <c r="DO103" s="66">
        <f t="shared" si="96"/>
        <v>0.21343847392904536</v>
      </c>
      <c r="DP103" s="66">
        <f t="shared" si="97"/>
        <v>0.79282714825797396</v>
      </c>
      <c r="DQ103" s="66">
        <f t="shared" si="98"/>
        <v>1.5592016861218572</v>
      </c>
      <c r="DR103" s="66">
        <f t="shared" si="99"/>
        <v>1.2480802753371032</v>
      </c>
      <c r="DS103" s="66">
        <f t="shared" si="100"/>
        <v>1143.0602131888252</v>
      </c>
      <c r="DT103" s="66">
        <f t="shared" si="101"/>
        <v>362.13833107671155</v>
      </c>
      <c r="DU103" s="66">
        <f t="shared" si="102"/>
        <v>0.21343847392904536</v>
      </c>
      <c r="DV103" s="66">
        <f t="shared" si="103"/>
        <v>0.79282714825797396</v>
      </c>
      <c r="DW103" s="66">
        <f t="shared" si="104"/>
        <v>1.5592016861218572</v>
      </c>
      <c r="DX103" s="66">
        <f t="shared" si="105"/>
        <v>1.2480802753371032</v>
      </c>
      <c r="DY103" s="66">
        <f t="shared" si="106"/>
        <v>1143.0602131888252</v>
      </c>
      <c r="DZ103" s="66">
        <f t="shared" si="107"/>
        <v>362.13833107671155</v>
      </c>
      <c r="EA103" s="66">
        <f t="shared" si="108"/>
        <v>0.21343847392904536</v>
      </c>
      <c r="EB103" s="66">
        <f t="shared" si="109"/>
        <v>0.79282714825797396</v>
      </c>
      <c r="EC103" s="66">
        <f t="shared" si="110"/>
        <v>1.5592016861218572</v>
      </c>
      <c r="ED103" s="66">
        <f t="shared" si="111"/>
        <v>1.2480802753371032</v>
      </c>
      <c r="EE103" s="66">
        <f t="shared" si="112"/>
        <v>1143.0602131888252</v>
      </c>
      <c r="EF103" s="66">
        <f t="shared" si="113"/>
        <v>362.13833107671155</v>
      </c>
      <c r="EG103" s="66">
        <f t="shared" si="114"/>
        <v>0.21343847392904536</v>
      </c>
      <c r="EH103" s="66">
        <f t="shared" si="115"/>
        <v>0.79282714825797396</v>
      </c>
      <c r="EI103" s="66">
        <f t="shared" si="116"/>
        <v>1.5592016861218572</v>
      </c>
      <c r="EJ103" s="66">
        <f t="shared" si="117"/>
        <v>1.2480802753371032</v>
      </c>
      <c r="EK103" s="66">
        <f t="shared" si="118"/>
        <v>0.60310411819956689</v>
      </c>
      <c r="EL103" s="66">
        <f t="shared" si="119"/>
        <v>192.17899593808085</v>
      </c>
      <c r="EM103" s="60"/>
      <c r="EN103" s="60"/>
      <c r="EO103" s="60"/>
      <c r="EP103" s="60"/>
      <c r="EQ103" s="60"/>
      <c r="ER103" s="60"/>
      <c r="ES103" s="60"/>
      <c r="ET103" s="60"/>
      <c r="EU103" s="60"/>
      <c r="EV103" s="60"/>
      <c r="EW103" s="60"/>
      <c r="EX103" s="60"/>
      <c r="EY103" s="60"/>
      <c r="EZ103" s="60"/>
      <c r="FA103" s="60"/>
      <c r="FB103" s="60"/>
      <c r="FC103" s="60"/>
      <c r="FD103" s="60"/>
      <c r="FE103" s="60"/>
      <c r="FF103" s="60"/>
      <c r="FG103" s="60"/>
      <c r="FH103" s="60"/>
      <c r="FI103" s="60"/>
      <c r="FJ103" s="60"/>
      <c r="FK103" s="60"/>
      <c r="FL103" s="60"/>
      <c r="FM103" s="60"/>
      <c r="FN103" s="60"/>
      <c r="FO103" s="60"/>
      <c r="FP103" s="60"/>
      <c r="FQ103" s="60"/>
      <c r="FR103" s="60"/>
      <c r="FS103" s="60"/>
      <c r="FT103" s="60"/>
      <c r="FU103" s="60"/>
      <c r="FV103" s="60"/>
      <c r="FW103" s="60"/>
      <c r="FX103" s="60"/>
      <c r="FY103" s="60"/>
      <c r="FZ103" s="60"/>
      <c r="GA103" s="60"/>
      <c r="GB103" s="60"/>
      <c r="GC103" s="60"/>
      <c r="GD103" s="60"/>
      <c r="GE103" s="60"/>
      <c r="GF103" s="60"/>
      <c r="GG103" s="60"/>
      <c r="GH103" s="60"/>
      <c r="GI103" s="60"/>
      <c r="GJ103" s="60"/>
      <c r="GK103" s="60"/>
      <c r="GL103" s="60"/>
      <c r="GM103" s="60"/>
      <c r="GN103" s="60"/>
      <c r="GO103" s="60"/>
      <c r="GP103" s="60"/>
      <c r="GQ103" s="60"/>
      <c r="GR103" s="60"/>
      <c r="GS103" s="60"/>
      <c r="GT103" s="60"/>
      <c r="GU103" s="60"/>
      <c r="GV103" s="60"/>
      <c r="GW103" s="60"/>
      <c r="GX103" s="60"/>
      <c r="GY103" s="60"/>
      <c r="GZ103" s="60"/>
      <c r="HA103" s="60"/>
      <c r="HB103" s="60"/>
      <c r="HC103" s="60"/>
      <c r="HD103" s="60"/>
      <c r="HE103" s="60"/>
      <c r="HF103" s="60"/>
      <c r="HG103" s="60"/>
    </row>
    <row r="104" spans="1:215" x14ac:dyDescent="0.25">
      <c r="A104" s="59"/>
      <c r="B104" s="60"/>
      <c r="C104" s="60"/>
      <c r="D104" s="60"/>
      <c r="E104" s="60"/>
      <c r="F104" s="60"/>
      <c r="G104" s="60"/>
      <c r="H104" s="60"/>
      <c r="I104" s="60"/>
      <c r="J104" s="60"/>
      <c r="K104" s="60"/>
      <c r="L104" s="60"/>
      <c r="M104" s="60"/>
      <c r="N104" s="60"/>
      <c r="O104" s="64">
        <v>0.36</v>
      </c>
      <c r="P104" s="66">
        <f t="shared" si="120"/>
        <v>373.90003144906029</v>
      </c>
      <c r="Q104" s="66">
        <f t="shared" si="127"/>
        <v>0.2164933177332844</v>
      </c>
      <c r="R104" s="66">
        <f t="shared" si="128"/>
        <v>0.82656532729471799</v>
      </c>
      <c r="S104" s="66">
        <f t="shared" si="2"/>
        <v>1.5064016017776116</v>
      </c>
      <c r="T104" s="66">
        <f t="shared" si="3"/>
        <v>1.2529786123889135</v>
      </c>
      <c r="U104" s="66">
        <f t="shared" si="121"/>
        <v>1146.6916145990363</v>
      </c>
      <c r="V104" s="66">
        <f t="shared" si="122"/>
        <v>362.22398301078749</v>
      </c>
      <c r="W104" s="66">
        <f t="shared" si="123"/>
        <v>0.2134612756706479</v>
      </c>
      <c r="X104" s="66">
        <f t="shared" si="124"/>
        <v>0.79307554978723593</v>
      </c>
      <c r="Y104" s="66">
        <f t="shared" si="4"/>
        <v>1.5320560023426899</v>
      </c>
      <c r="Z104" s="66">
        <f t="shared" si="5"/>
        <v>1.2600621064817337</v>
      </c>
      <c r="AA104" s="66">
        <f t="shared" si="125"/>
        <v>1138.3737694073352</v>
      </c>
      <c r="AB104" s="66">
        <f t="shared" si="126"/>
        <v>362.027459368802</v>
      </c>
      <c r="AC104" s="66">
        <f t="shared" si="6"/>
        <v>0.21340894592900109</v>
      </c>
      <c r="AD104" s="66">
        <f t="shared" si="7"/>
        <v>0.79250554725528044</v>
      </c>
      <c r="AE104" s="66">
        <f t="shared" si="8"/>
        <v>1.5325021724527037</v>
      </c>
      <c r="AF104" s="66">
        <f t="shared" si="9"/>
        <v>1.2601829373311149</v>
      </c>
      <c r="AG104" s="66">
        <f t="shared" si="10"/>
        <v>1138.2329843259515</v>
      </c>
      <c r="AH104" s="66">
        <f t="shared" si="11"/>
        <v>362.02412281269488</v>
      </c>
      <c r="AI104" s="66">
        <f t="shared" si="12"/>
        <v>0.21340805710092303</v>
      </c>
      <c r="AJ104" s="66">
        <f t="shared" si="13"/>
        <v>0.79249586801394278</v>
      </c>
      <c r="AK104" s="66">
        <f t="shared" si="14"/>
        <v>1.5325097517007356</v>
      </c>
      <c r="AL104" s="66">
        <f t="shared" si="15"/>
        <v>1.2601849892429517</v>
      </c>
      <c r="AM104" s="66">
        <f t="shared" si="16"/>
        <v>1138.230593886725</v>
      </c>
      <c r="AN104" s="66">
        <f t="shared" si="17"/>
        <v>362.02406615717672</v>
      </c>
      <c r="AO104" s="66">
        <f t="shared" si="18"/>
        <v>0.21340804200830085</v>
      </c>
      <c r="AP104" s="66">
        <f t="shared" si="19"/>
        <v>0.79249570365759758</v>
      </c>
      <c r="AQ104" s="66">
        <f t="shared" si="20"/>
        <v>1.532509880399392</v>
      </c>
      <c r="AR104" s="66">
        <f t="shared" si="21"/>
        <v>1.2601850240850363</v>
      </c>
      <c r="AS104" s="66">
        <f t="shared" si="22"/>
        <v>1138.2305532964381</v>
      </c>
      <c r="AT104" s="66">
        <f t="shared" si="23"/>
        <v>362.02406519515023</v>
      </c>
      <c r="AU104" s="66">
        <f t="shared" si="24"/>
        <v>0.21340804175202394</v>
      </c>
      <c r="AV104" s="66">
        <f t="shared" si="25"/>
        <v>0.79249570086678078</v>
      </c>
      <c r="AW104" s="66">
        <f t="shared" si="26"/>
        <v>1.5325098825847312</v>
      </c>
      <c r="AX104" s="66">
        <f t="shared" si="27"/>
        <v>1.2601850246766648</v>
      </c>
      <c r="AY104" s="66">
        <f t="shared" si="28"/>
        <v>1138.2305526072032</v>
      </c>
      <c r="AZ104" s="66">
        <f t="shared" si="29"/>
        <v>362.02406517881474</v>
      </c>
      <c r="BA104" s="66">
        <f t="shared" si="30"/>
        <v>0.21340804174767225</v>
      </c>
      <c r="BB104" s="66">
        <f t="shared" si="31"/>
        <v>0.79249570081939191</v>
      </c>
      <c r="BC104" s="66">
        <f t="shared" si="32"/>
        <v>1.5325098826218391</v>
      </c>
      <c r="BD104" s="66">
        <f t="shared" si="33"/>
        <v>1.2601850246867108</v>
      </c>
      <c r="BE104" s="66">
        <f t="shared" si="34"/>
        <v>1138.2305525954998</v>
      </c>
      <c r="BF104" s="66">
        <f t="shared" si="35"/>
        <v>362.0240651785374</v>
      </c>
      <c r="BG104" s="66">
        <f t="shared" si="36"/>
        <v>0.21340804174759836</v>
      </c>
      <c r="BH104" s="66">
        <f t="shared" si="37"/>
        <v>0.79249570081858733</v>
      </c>
      <c r="BI104" s="66">
        <f t="shared" si="38"/>
        <v>1.5325098826224688</v>
      </c>
      <c r="BJ104" s="66">
        <f t="shared" si="39"/>
        <v>1.2601850246868815</v>
      </c>
      <c r="BK104" s="66">
        <f t="shared" si="40"/>
        <v>1138.2305525953007</v>
      </c>
      <c r="BL104" s="66">
        <f t="shared" si="41"/>
        <v>362.02406517853268</v>
      </c>
      <c r="BM104" s="66">
        <f t="shared" si="42"/>
        <v>0.21340804174759709</v>
      </c>
      <c r="BN104" s="66">
        <f t="shared" si="43"/>
        <v>0.79249570081857357</v>
      </c>
      <c r="BO104" s="66">
        <f t="shared" si="44"/>
        <v>1.5325098826224801</v>
      </c>
      <c r="BP104" s="66">
        <f t="shared" si="45"/>
        <v>1.2601850246868842</v>
      </c>
      <c r="BQ104" s="66">
        <f t="shared" si="46"/>
        <v>1138.2305525952977</v>
      </c>
      <c r="BR104" s="66">
        <f t="shared" si="47"/>
        <v>362.02406517853257</v>
      </c>
      <c r="BS104" s="66">
        <f t="shared" si="48"/>
        <v>0.21340804174759706</v>
      </c>
      <c r="BT104" s="66">
        <f t="shared" si="49"/>
        <v>0.79249570081857323</v>
      </c>
      <c r="BU104" s="66">
        <f t="shared" si="50"/>
        <v>1.5325098826224801</v>
      </c>
      <c r="BV104" s="66">
        <f t="shared" si="51"/>
        <v>1.2601850246868844</v>
      </c>
      <c r="BW104" s="66">
        <f t="shared" si="52"/>
        <v>1138.2305525952968</v>
      </c>
      <c r="BX104" s="66">
        <f t="shared" si="53"/>
        <v>362.02406517853257</v>
      </c>
      <c r="BY104" s="66">
        <f t="shared" si="54"/>
        <v>0.21340804174759706</v>
      </c>
      <c r="BZ104" s="66">
        <f t="shared" si="55"/>
        <v>0.79249570081857323</v>
      </c>
      <c r="CA104" s="66">
        <f t="shared" si="56"/>
        <v>1.5325098826224801</v>
      </c>
      <c r="CB104" s="66">
        <f t="shared" si="57"/>
        <v>1.2601850246868844</v>
      </c>
      <c r="CC104" s="66">
        <f t="shared" si="58"/>
        <v>1138.2305525952968</v>
      </c>
      <c r="CD104" s="66">
        <f t="shared" si="59"/>
        <v>362.02406517853257</v>
      </c>
      <c r="CE104" s="66">
        <f t="shared" si="60"/>
        <v>0.21340804174759706</v>
      </c>
      <c r="CF104" s="66">
        <f t="shared" si="61"/>
        <v>0.79249570081857323</v>
      </c>
      <c r="CG104" s="66">
        <f t="shared" si="62"/>
        <v>1.5325098826224801</v>
      </c>
      <c r="CH104" s="66">
        <f t="shared" si="63"/>
        <v>1.2601850246868844</v>
      </c>
      <c r="CI104" s="66">
        <f t="shared" si="64"/>
        <v>1138.2305525952968</v>
      </c>
      <c r="CJ104" s="66">
        <f t="shared" si="65"/>
        <v>362.02406517853257</v>
      </c>
      <c r="CK104" s="66">
        <f t="shared" si="66"/>
        <v>0.21340804174759706</v>
      </c>
      <c r="CL104" s="66">
        <f t="shared" si="67"/>
        <v>0.79249570081857323</v>
      </c>
      <c r="CM104" s="66">
        <f t="shared" si="68"/>
        <v>1.5325098826224801</v>
      </c>
      <c r="CN104" s="66">
        <f t="shared" si="69"/>
        <v>1.2601850246868844</v>
      </c>
      <c r="CO104" s="66">
        <f t="shared" si="70"/>
        <v>1138.2305525952968</v>
      </c>
      <c r="CP104" s="66">
        <f t="shared" si="71"/>
        <v>362.02406517853257</v>
      </c>
      <c r="CQ104" s="66">
        <f t="shared" si="72"/>
        <v>0.21340804174759706</v>
      </c>
      <c r="CR104" s="66">
        <f t="shared" si="73"/>
        <v>0.79249570081857323</v>
      </c>
      <c r="CS104" s="66">
        <f t="shared" si="74"/>
        <v>1.5325098826224801</v>
      </c>
      <c r="CT104" s="66">
        <f t="shared" si="75"/>
        <v>1.2601850246868844</v>
      </c>
      <c r="CU104" s="66">
        <f t="shared" si="76"/>
        <v>1138.2305525952968</v>
      </c>
      <c r="CV104" s="66">
        <f t="shared" si="77"/>
        <v>362.02406517853257</v>
      </c>
      <c r="CW104" s="66">
        <f t="shared" si="78"/>
        <v>0.21340804174759706</v>
      </c>
      <c r="CX104" s="66">
        <f t="shared" si="79"/>
        <v>0.79249570081857323</v>
      </c>
      <c r="CY104" s="66">
        <f t="shared" si="80"/>
        <v>1.5325098826224801</v>
      </c>
      <c r="CZ104" s="66">
        <f t="shared" si="81"/>
        <v>1.2601850246868844</v>
      </c>
      <c r="DA104" s="66">
        <f t="shared" si="82"/>
        <v>1138.2305525952968</v>
      </c>
      <c r="DB104" s="66">
        <f t="shared" si="83"/>
        <v>362.02406517853257</v>
      </c>
      <c r="DC104" s="66">
        <f t="shared" si="84"/>
        <v>0.21340804174759706</v>
      </c>
      <c r="DD104" s="66">
        <f t="shared" si="85"/>
        <v>0.79249570081857323</v>
      </c>
      <c r="DE104" s="66">
        <f t="shared" si="86"/>
        <v>1.5325098826224801</v>
      </c>
      <c r="DF104" s="66">
        <f t="shared" si="87"/>
        <v>1.2601850246868844</v>
      </c>
      <c r="DG104" s="66">
        <f t="shared" si="88"/>
        <v>1138.2305525952968</v>
      </c>
      <c r="DH104" s="66">
        <f t="shared" si="89"/>
        <v>362.02406517853257</v>
      </c>
      <c r="DI104" s="66">
        <f t="shared" si="90"/>
        <v>0.21340804174759706</v>
      </c>
      <c r="DJ104" s="66">
        <f t="shared" si="91"/>
        <v>0.79249570081857323</v>
      </c>
      <c r="DK104" s="66">
        <f t="shared" si="92"/>
        <v>1.5325098826224801</v>
      </c>
      <c r="DL104" s="66">
        <f t="shared" si="93"/>
        <v>1.2601850246868844</v>
      </c>
      <c r="DM104" s="66">
        <f t="shared" si="94"/>
        <v>1138.2305525952968</v>
      </c>
      <c r="DN104" s="66">
        <f t="shared" si="95"/>
        <v>362.02406517853257</v>
      </c>
      <c r="DO104" s="66">
        <f t="shared" si="96"/>
        <v>0.21340804174759706</v>
      </c>
      <c r="DP104" s="66">
        <f t="shared" si="97"/>
        <v>0.79249570081857323</v>
      </c>
      <c r="DQ104" s="66">
        <f t="shared" si="98"/>
        <v>1.5325098826224801</v>
      </c>
      <c r="DR104" s="66">
        <f t="shared" si="99"/>
        <v>1.2601850246868844</v>
      </c>
      <c r="DS104" s="66">
        <f t="shared" si="100"/>
        <v>1138.2305525952968</v>
      </c>
      <c r="DT104" s="66">
        <f t="shared" si="101"/>
        <v>362.02406517853257</v>
      </c>
      <c r="DU104" s="66">
        <f t="shared" si="102"/>
        <v>0.21340804174759706</v>
      </c>
      <c r="DV104" s="66">
        <f t="shared" si="103"/>
        <v>0.79249570081857323</v>
      </c>
      <c r="DW104" s="66">
        <f t="shared" si="104"/>
        <v>1.5325098826224801</v>
      </c>
      <c r="DX104" s="66">
        <f t="shared" si="105"/>
        <v>1.2601850246868844</v>
      </c>
      <c r="DY104" s="66">
        <f t="shared" si="106"/>
        <v>1138.2305525952968</v>
      </c>
      <c r="DZ104" s="66">
        <f t="shared" si="107"/>
        <v>362.02406517853257</v>
      </c>
      <c r="EA104" s="66">
        <f t="shared" si="108"/>
        <v>0.21340804174759706</v>
      </c>
      <c r="EB104" s="66">
        <f t="shared" si="109"/>
        <v>0.79249570081857323</v>
      </c>
      <c r="EC104" s="66">
        <f t="shared" si="110"/>
        <v>1.5325098826224801</v>
      </c>
      <c r="ED104" s="66">
        <f t="shared" si="111"/>
        <v>1.2601850246868844</v>
      </c>
      <c r="EE104" s="66">
        <f t="shared" si="112"/>
        <v>1138.2305525952968</v>
      </c>
      <c r="EF104" s="66">
        <f t="shared" si="113"/>
        <v>362.02406517853257</v>
      </c>
      <c r="EG104" s="66">
        <f t="shared" si="114"/>
        <v>0.21340804174759706</v>
      </c>
      <c r="EH104" s="66">
        <f t="shared" si="115"/>
        <v>0.79249570081857323</v>
      </c>
      <c r="EI104" s="66">
        <f t="shared" si="116"/>
        <v>1.5325098826224801</v>
      </c>
      <c r="EJ104" s="66">
        <f t="shared" si="117"/>
        <v>1.2601850246868844</v>
      </c>
      <c r="EK104" s="66">
        <f t="shared" si="118"/>
        <v>0.60714003160572538</v>
      </c>
      <c r="EL104" s="66">
        <f t="shared" si="119"/>
        <v>191.97331732135868</v>
      </c>
      <c r="EM104" s="60"/>
      <c r="EN104" s="60"/>
      <c r="EO104" s="60"/>
      <c r="EP104" s="60"/>
      <c r="EQ104" s="60"/>
      <c r="ER104" s="60"/>
      <c r="ES104" s="60"/>
      <c r="ET104" s="60"/>
      <c r="EU104" s="60"/>
      <c r="EV104" s="60"/>
      <c r="EW104" s="60"/>
      <c r="EX104" s="60"/>
      <c r="EY104" s="60"/>
      <c r="EZ104" s="60"/>
      <c r="FA104" s="60"/>
      <c r="FB104" s="60"/>
      <c r="FC104" s="60"/>
      <c r="FD104" s="60"/>
      <c r="FE104" s="60"/>
      <c r="FF104" s="60"/>
      <c r="FG104" s="60"/>
      <c r="FH104" s="60"/>
      <c r="FI104" s="60"/>
      <c r="FJ104" s="60"/>
      <c r="FK104" s="60"/>
      <c r="FL104" s="60"/>
      <c r="FM104" s="60"/>
      <c r="FN104" s="60"/>
      <c r="FO104" s="60"/>
      <c r="FP104" s="60"/>
      <c r="FQ104" s="60"/>
      <c r="FR104" s="60"/>
      <c r="FS104" s="60"/>
      <c r="FT104" s="60"/>
      <c r="FU104" s="60"/>
      <c r="FV104" s="60"/>
      <c r="FW104" s="60"/>
      <c r="FX104" s="60"/>
      <c r="FY104" s="60"/>
      <c r="FZ104" s="60"/>
      <c r="GA104" s="60"/>
      <c r="GB104" s="60"/>
      <c r="GC104" s="60"/>
      <c r="GD104" s="60"/>
      <c r="GE104" s="60"/>
      <c r="GF104" s="60"/>
      <c r="GG104" s="60"/>
      <c r="GH104" s="60"/>
      <c r="GI104" s="60"/>
      <c r="GJ104" s="60"/>
      <c r="GK104" s="60"/>
      <c r="GL104" s="60"/>
      <c r="GM104" s="60"/>
      <c r="GN104" s="60"/>
      <c r="GO104" s="60"/>
      <c r="GP104" s="60"/>
      <c r="GQ104" s="60"/>
      <c r="GR104" s="60"/>
      <c r="GS104" s="60"/>
      <c r="GT104" s="60"/>
      <c r="GU104" s="60"/>
      <c r="GV104" s="60"/>
      <c r="GW104" s="60"/>
      <c r="GX104" s="60"/>
      <c r="GY104" s="60"/>
      <c r="GZ104" s="60"/>
      <c r="HA104" s="60"/>
      <c r="HB104" s="60"/>
      <c r="HC104" s="60"/>
      <c r="HD104" s="60"/>
      <c r="HE104" s="60"/>
      <c r="HF104" s="60"/>
      <c r="HG104" s="60"/>
    </row>
    <row r="105" spans="1:215" x14ac:dyDescent="0.25">
      <c r="A105" s="59"/>
      <c r="B105" s="60"/>
      <c r="C105" s="60"/>
      <c r="D105" s="60"/>
      <c r="E105" s="60"/>
      <c r="F105" s="60"/>
      <c r="G105" s="60"/>
      <c r="H105" s="60"/>
      <c r="I105" s="60"/>
      <c r="J105" s="60"/>
      <c r="K105" s="60"/>
      <c r="L105" s="60"/>
      <c r="M105" s="60"/>
      <c r="N105" s="60"/>
      <c r="O105" s="64">
        <v>0.37</v>
      </c>
      <c r="P105" s="66">
        <f t="shared" si="120"/>
        <v>373.67443263856501</v>
      </c>
      <c r="Q105" s="66">
        <f t="shared" si="127"/>
        <v>0.21643613542350962</v>
      </c>
      <c r="R105" s="66">
        <f t="shared" si="128"/>
        <v>0.82592526956102419</v>
      </c>
      <c r="S105" s="66">
        <f t="shared" si="2"/>
        <v>1.4823835513463093</v>
      </c>
      <c r="T105" s="66">
        <f t="shared" si="3"/>
        <v>1.2649752232676224</v>
      </c>
      <c r="U105" s="66">
        <f t="shared" si="121"/>
        <v>1141.8029967578805</v>
      </c>
      <c r="V105" s="66">
        <f t="shared" si="122"/>
        <v>362.10862505248741</v>
      </c>
      <c r="W105" s="66">
        <f t="shared" si="123"/>
        <v>0.21343056382011244</v>
      </c>
      <c r="X105" s="66">
        <f t="shared" si="124"/>
        <v>0.79274098773446156</v>
      </c>
      <c r="Y105" s="66">
        <f t="shared" si="4"/>
        <v>1.5066698268792023</v>
      </c>
      <c r="Z105" s="66">
        <f t="shared" si="5"/>
        <v>1.2724182495040239</v>
      </c>
      <c r="AA105" s="66">
        <f t="shared" si="125"/>
        <v>1133.6980522841625</v>
      </c>
      <c r="AB105" s="66">
        <f t="shared" si="126"/>
        <v>361.91646252729146</v>
      </c>
      <c r="AC105" s="66">
        <f t="shared" si="6"/>
        <v>0.21337937057614265</v>
      </c>
      <c r="AD105" s="66">
        <f t="shared" si="7"/>
        <v>0.79218351670131926</v>
      </c>
      <c r="AE105" s="66">
        <f t="shared" si="8"/>
        <v>1.5070866867982158</v>
      </c>
      <c r="AF105" s="66">
        <f t="shared" si="9"/>
        <v>1.2725435884967893</v>
      </c>
      <c r="AG105" s="66">
        <f t="shared" si="10"/>
        <v>1133.5626769466433</v>
      </c>
      <c r="AH105" s="66">
        <f t="shared" si="11"/>
        <v>361.9132431857667</v>
      </c>
      <c r="AI105" s="66">
        <f t="shared" si="12"/>
        <v>0.21337851256597629</v>
      </c>
      <c r="AJ105" s="66">
        <f t="shared" si="13"/>
        <v>0.7921741755645928</v>
      </c>
      <c r="AK105" s="66">
        <f t="shared" si="14"/>
        <v>1.5070936743654628</v>
      </c>
      <c r="AL105" s="66">
        <f t="shared" si="15"/>
        <v>1.2725456887954969</v>
      </c>
      <c r="AM105" s="66">
        <f t="shared" si="16"/>
        <v>1133.5604087918841</v>
      </c>
      <c r="AN105" s="66">
        <f t="shared" si="17"/>
        <v>361.91318924437974</v>
      </c>
      <c r="AO105" s="66">
        <f t="shared" si="18"/>
        <v>0.21337849818956359</v>
      </c>
      <c r="AP105" s="66">
        <f t="shared" si="19"/>
        <v>0.79217401904954021</v>
      </c>
      <c r="AQ105" s="66">
        <f t="shared" si="20"/>
        <v>1.5070937914460896</v>
      </c>
      <c r="AR105" s="66">
        <f t="shared" si="21"/>
        <v>1.2725457239869937</v>
      </c>
      <c r="AS105" s="66">
        <f t="shared" si="22"/>
        <v>1133.5603707879702</v>
      </c>
      <c r="AT105" s="66">
        <f t="shared" si="23"/>
        <v>361.91318834056767</v>
      </c>
      <c r="AU105" s="66">
        <f t="shared" si="24"/>
        <v>0.21337849794868038</v>
      </c>
      <c r="AV105" s="66">
        <f t="shared" si="25"/>
        <v>0.79217401642706042</v>
      </c>
      <c r="AW105" s="66">
        <f t="shared" si="26"/>
        <v>1.5070937934078279</v>
      </c>
      <c r="AX105" s="66">
        <f t="shared" si="27"/>
        <v>1.2725457245766429</v>
      </c>
      <c r="AY105" s="66">
        <f t="shared" si="28"/>
        <v>1133.5603701511984</v>
      </c>
      <c r="AZ105" s="66">
        <f t="shared" si="29"/>
        <v>361.9131883254239</v>
      </c>
      <c r="BA105" s="66">
        <f t="shared" si="30"/>
        <v>0.21337849794464422</v>
      </c>
      <c r="BB105" s="66">
        <f t="shared" si="31"/>
        <v>0.79217401638311957</v>
      </c>
      <c r="BC105" s="66">
        <f t="shared" si="32"/>
        <v>1.5070937934406983</v>
      </c>
      <c r="BD105" s="66">
        <f t="shared" si="33"/>
        <v>1.2725457245865228</v>
      </c>
      <c r="BE105" s="66">
        <f t="shared" si="34"/>
        <v>1133.5603701405282</v>
      </c>
      <c r="BF105" s="66">
        <f t="shared" si="35"/>
        <v>361.91318832517015</v>
      </c>
      <c r="BG105" s="66">
        <f t="shared" si="36"/>
        <v>0.21337849794457661</v>
      </c>
      <c r="BH105" s="66">
        <f t="shared" si="37"/>
        <v>0.79217401638238338</v>
      </c>
      <c r="BI105" s="66">
        <f t="shared" si="38"/>
        <v>1.5070937934412485</v>
      </c>
      <c r="BJ105" s="66">
        <f t="shared" si="39"/>
        <v>1.2725457245866885</v>
      </c>
      <c r="BK105" s="66">
        <f t="shared" si="40"/>
        <v>1133.5603701403502</v>
      </c>
      <c r="BL105" s="66">
        <f t="shared" si="41"/>
        <v>361.91318832516589</v>
      </c>
      <c r="BM105" s="66">
        <f t="shared" si="42"/>
        <v>0.21337849794457547</v>
      </c>
      <c r="BN105" s="66">
        <f t="shared" si="43"/>
        <v>0.79217401638237106</v>
      </c>
      <c r="BO105" s="66">
        <f t="shared" si="44"/>
        <v>1.507093793441258</v>
      </c>
      <c r="BP105" s="66">
        <f t="shared" si="45"/>
        <v>1.2725457245866911</v>
      </c>
      <c r="BQ105" s="66">
        <f t="shared" si="46"/>
        <v>1133.5603701403472</v>
      </c>
      <c r="BR105" s="66">
        <f t="shared" si="47"/>
        <v>361.91318832516583</v>
      </c>
      <c r="BS105" s="66">
        <f t="shared" si="48"/>
        <v>0.21337849794457547</v>
      </c>
      <c r="BT105" s="66">
        <f t="shared" si="49"/>
        <v>0.79217401638237095</v>
      </c>
      <c r="BU105" s="66">
        <f t="shared" si="50"/>
        <v>1.507093793441258</v>
      </c>
      <c r="BV105" s="66">
        <f t="shared" si="51"/>
        <v>1.2725457245866911</v>
      </c>
      <c r="BW105" s="66">
        <f t="shared" si="52"/>
        <v>1133.5603701403465</v>
      </c>
      <c r="BX105" s="66">
        <f t="shared" si="53"/>
        <v>361.91318832516583</v>
      </c>
      <c r="BY105" s="66">
        <f t="shared" si="54"/>
        <v>0.21337849794457547</v>
      </c>
      <c r="BZ105" s="66">
        <f t="shared" si="55"/>
        <v>0.79217401638237095</v>
      </c>
      <c r="CA105" s="66">
        <f t="shared" si="56"/>
        <v>1.507093793441258</v>
      </c>
      <c r="CB105" s="66">
        <f t="shared" si="57"/>
        <v>1.2725457245866911</v>
      </c>
      <c r="CC105" s="66">
        <f t="shared" si="58"/>
        <v>1133.5603701403465</v>
      </c>
      <c r="CD105" s="66">
        <f t="shared" si="59"/>
        <v>361.91318832516583</v>
      </c>
      <c r="CE105" s="66">
        <f t="shared" si="60"/>
        <v>0.21337849794457547</v>
      </c>
      <c r="CF105" s="66">
        <f t="shared" si="61"/>
        <v>0.79217401638237095</v>
      </c>
      <c r="CG105" s="66">
        <f t="shared" si="62"/>
        <v>1.507093793441258</v>
      </c>
      <c r="CH105" s="66">
        <f t="shared" si="63"/>
        <v>1.2725457245866911</v>
      </c>
      <c r="CI105" s="66">
        <f t="shared" si="64"/>
        <v>1133.5603701403465</v>
      </c>
      <c r="CJ105" s="66">
        <f t="shared" si="65"/>
        <v>361.91318832516583</v>
      </c>
      <c r="CK105" s="66">
        <f t="shared" si="66"/>
        <v>0.21337849794457547</v>
      </c>
      <c r="CL105" s="66">
        <f t="shared" si="67"/>
        <v>0.79217401638237095</v>
      </c>
      <c r="CM105" s="66">
        <f t="shared" si="68"/>
        <v>1.507093793441258</v>
      </c>
      <c r="CN105" s="66">
        <f t="shared" si="69"/>
        <v>1.2725457245866911</v>
      </c>
      <c r="CO105" s="66">
        <f t="shared" si="70"/>
        <v>1133.5603701403465</v>
      </c>
      <c r="CP105" s="66">
        <f t="shared" si="71"/>
        <v>361.91318832516583</v>
      </c>
      <c r="CQ105" s="66">
        <f t="shared" si="72"/>
        <v>0.21337849794457547</v>
      </c>
      <c r="CR105" s="66">
        <f t="shared" si="73"/>
        <v>0.79217401638237095</v>
      </c>
      <c r="CS105" s="66">
        <f t="shared" si="74"/>
        <v>1.507093793441258</v>
      </c>
      <c r="CT105" s="66">
        <f t="shared" si="75"/>
        <v>1.2725457245866911</v>
      </c>
      <c r="CU105" s="66">
        <f t="shared" si="76"/>
        <v>1133.5603701403465</v>
      </c>
      <c r="CV105" s="66">
        <f t="shared" si="77"/>
        <v>361.91318832516583</v>
      </c>
      <c r="CW105" s="66">
        <f t="shared" si="78"/>
        <v>0.21337849794457547</v>
      </c>
      <c r="CX105" s="66">
        <f t="shared" si="79"/>
        <v>0.79217401638237095</v>
      </c>
      <c r="CY105" s="66">
        <f t="shared" si="80"/>
        <v>1.507093793441258</v>
      </c>
      <c r="CZ105" s="66">
        <f t="shared" si="81"/>
        <v>1.2725457245866911</v>
      </c>
      <c r="DA105" s="66">
        <f t="shared" si="82"/>
        <v>1133.5603701403465</v>
      </c>
      <c r="DB105" s="66">
        <f t="shared" si="83"/>
        <v>361.91318832516583</v>
      </c>
      <c r="DC105" s="66">
        <f t="shared" si="84"/>
        <v>0.21337849794457547</v>
      </c>
      <c r="DD105" s="66">
        <f t="shared" si="85"/>
        <v>0.79217401638237095</v>
      </c>
      <c r="DE105" s="66">
        <f t="shared" si="86"/>
        <v>1.507093793441258</v>
      </c>
      <c r="DF105" s="66">
        <f t="shared" si="87"/>
        <v>1.2725457245866911</v>
      </c>
      <c r="DG105" s="66">
        <f t="shared" si="88"/>
        <v>1133.5603701403465</v>
      </c>
      <c r="DH105" s="66">
        <f t="shared" si="89"/>
        <v>361.91318832516583</v>
      </c>
      <c r="DI105" s="66">
        <f t="shared" si="90"/>
        <v>0.21337849794457547</v>
      </c>
      <c r="DJ105" s="66">
        <f t="shared" si="91"/>
        <v>0.79217401638237095</v>
      </c>
      <c r="DK105" s="66">
        <f t="shared" si="92"/>
        <v>1.507093793441258</v>
      </c>
      <c r="DL105" s="66">
        <f t="shared" si="93"/>
        <v>1.2725457245866911</v>
      </c>
      <c r="DM105" s="66">
        <f t="shared" si="94"/>
        <v>1133.5603701403465</v>
      </c>
      <c r="DN105" s="66">
        <f t="shared" si="95"/>
        <v>361.91318832516583</v>
      </c>
      <c r="DO105" s="66">
        <f t="shared" si="96"/>
        <v>0.21337849794457547</v>
      </c>
      <c r="DP105" s="66">
        <f t="shared" si="97"/>
        <v>0.79217401638237095</v>
      </c>
      <c r="DQ105" s="66">
        <f t="shared" si="98"/>
        <v>1.507093793441258</v>
      </c>
      <c r="DR105" s="66">
        <f t="shared" si="99"/>
        <v>1.2725457245866911</v>
      </c>
      <c r="DS105" s="66">
        <f t="shared" si="100"/>
        <v>1133.5603701403465</v>
      </c>
      <c r="DT105" s="66">
        <f t="shared" si="101"/>
        <v>361.91318832516583</v>
      </c>
      <c r="DU105" s="66">
        <f t="shared" si="102"/>
        <v>0.21337849794457547</v>
      </c>
      <c r="DV105" s="66">
        <f t="shared" si="103"/>
        <v>0.79217401638237095</v>
      </c>
      <c r="DW105" s="66">
        <f t="shared" si="104"/>
        <v>1.507093793441258</v>
      </c>
      <c r="DX105" s="66">
        <f t="shared" si="105"/>
        <v>1.2725457245866911</v>
      </c>
      <c r="DY105" s="66">
        <f t="shared" si="106"/>
        <v>1133.5603701403465</v>
      </c>
      <c r="DZ105" s="66">
        <f t="shared" si="107"/>
        <v>361.91318832516583</v>
      </c>
      <c r="EA105" s="66">
        <f t="shared" si="108"/>
        <v>0.21337849794457547</v>
      </c>
      <c r="EB105" s="66">
        <f t="shared" si="109"/>
        <v>0.79217401638237095</v>
      </c>
      <c r="EC105" s="66">
        <f t="shared" si="110"/>
        <v>1.507093793441258</v>
      </c>
      <c r="ED105" s="66">
        <f t="shared" si="111"/>
        <v>1.2725457245866911</v>
      </c>
      <c r="EE105" s="66">
        <f t="shared" si="112"/>
        <v>1133.5603701403465</v>
      </c>
      <c r="EF105" s="66">
        <f t="shared" si="113"/>
        <v>361.91318832516583</v>
      </c>
      <c r="EG105" s="66">
        <f t="shared" si="114"/>
        <v>0.21337849794457547</v>
      </c>
      <c r="EH105" s="66">
        <f t="shared" si="115"/>
        <v>0.79217401638237095</v>
      </c>
      <c r="EI105" s="66">
        <f t="shared" si="116"/>
        <v>1.507093793441258</v>
      </c>
      <c r="EJ105" s="66">
        <f t="shared" si="117"/>
        <v>1.2725457245866911</v>
      </c>
      <c r="EK105" s="66">
        <f t="shared" si="118"/>
        <v>0.61113830481915687</v>
      </c>
      <c r="EL105" s="66">
        <f t="shared" si="119"/>
        <v>191.77373898529854</v>
      </c>
      <c r="EM105" s="60"/>
      <c r="EN105" s="60"/>
      <c r="EO105" s="60"/>
      <c r="EP105" s="60"/>
      <c r="EQ105" s="60"/>
      <c r="ER105" s="60"/>
      <c r="ES105" s="60"/>
      <c r="ET105" s="60"/>
      <c r="EU105" s="60"/>
      <c r="EV105" s="60"/>
      <c r="EW105" s="60"/>
      <c r="EX105" s="60"/>
      <c r="EY105" s="60"/>
      <c r="EZ105" s="60"/>
      <c r="FA105" s="60"/>
      <c r="FB105" s="60"/>
      <c r="FC105" s="60"/>
      <c r="FD105" s="60"/>
      <c r="FE105" s="60"/>
      <c r="FF105" s="60"/>
      <c r="FG105" s="60"/>
      <c r="FH105" s="60"/>
      <c r="FI105" s="60"/>
      <c r="FJ105" s="60"/>
      <c r="FK105" s="60"/>
      <c r="FL105" s="60"/>
      <c r="FM105" s="60"/>
      <c r="FN105" s="60"/>
      <c r="FO105" s="60"/>
      <c r="FP105" s="60"/>
      <c r="FQ105" s="60"/>
      <c r="FR105" s="60"/>
      <c r="FS105" s="60"/>
      <c r="FT105" s="60"/>
      <c r="FU105" s="60"/>
      <c r="FV105" s="60"/>
      <c r="FW105" s="60"/>
      <c r="FX105" s="60"/>
      <c r="FY105" s="60"/>
      <c r="FZ105" s="60"/>
      <c r="GA105" s="60"/>
      <c r="GB105" s="60"/>
      <c r="GC105" s="60"/>
      <c r="GD105" s="60"/>
      <c r="GE105" s="60"/>
      <c r="GF105" s="60"/>
      <c r="GG105" s="60"/>
      <c r="GH105" s="60"/>
      <c r="GI105" s="60"/>
      <c r="GJ105" s="60"/>
      <c r="GK105" s="60"/>
      <c r="GL105" s="60"/>
      <c r="GM105" s="60"/>
      <c r="GN105" s="60"/>
      <c r="GO105" s="60"/>
      <c r="GP105" s="60"/>
      <c r="GQ105" s="60"/>
      <c r="GR105" s="60"/>
      <c r="GS105" s="60"/>
      <c r="GT105" s="60"/>
      <c r="GU105" s="60"/>
      <c r="GV105" s="60"/>
      <c r="GW105" s="60"/>
      <c r="GX105" s="60"/>
      <c r="GY105" s="60"/>
      <c r="GZ105" s="60"/>
      <c r="HA105" s="60"/>
      <c r="HB105" s="60"/>
      <c r="HC105" s="60"/>
      <c r="HD105" s="60"/>
      <c r="HE105" s="60"/>
      <c r="HF105" s="60"/>
      <c r="HG105" s="60"/>
    </row>
    <row r="106" spans="1:215" x14ac:dyDescent="0.25">
      <c r="A106" s="59"/>
      <c r="B106" s="60"/>
      <c r="C106" s="60"/>
      <c r="D106" s="60"/>
      <c r="E106" s="60"/>
      <c r="F106" s="60"/>
      <c r="G106" s="60"/>
      <c r="H106" s="60"/>
      <c r="I106" s="60"/>
      <c r="J106" s="60"/>
      <c r="K106" s="60"/>
      <c r="L106" s="60"/>
      <c r="M106" s="60"/>
      <c r="N106" s="60"/>
      <c r="O106" s="64">
        <v>0.38</v>
      </c>
      <c r="P106" s="66">
        <f t="shared" si="120"/>
        <v>373.44883382806972</v>
      </c>
      <c r="Q106" s="66">
        <f t="shared" si="127"/>
        <v>0.2163788991574937</v>
      </c>
      <c r="R106" s="66">
        <f t="shared" si="128"/>
        <v>0.82528493504762968</v>
      </c>
      <c r="S106" s="66">
        <f t="shared" si="2"/>
        <v>1.4594946756753282</v>
      </c>
      <c r="T106" s="66">
        <f t="shared" si="3"/>
        <v>1.2772222612954254</v>
      </c>
      <c r="U106" s="66">
        <f t="shared" si="121"/>
        <v>1137.0662710571144</v>
      </c>
      <c r="V106" s="66">
        <f t="shared" si="122"/>
        <v>361.99645891075266</v>
      </c>
      <c r="W106" s="66">
        <f t="shared" si="123"/>
        <v>0.21340068720157818</v>
      </c>
      <c r="X106" s="66">
        <f t="shared" si="124"/>
        <v>0.79241561361067459</v>
      </c>
      <c r="Y106" s="66">
        <f t="shared" si="4"/>
        <v>1.4824804527782698</v>
      </c>
      <c r="Z106" s="66">
        <f t="shared" si="5"/>
        <v>1.2850326103334639</v>
      </c>
      <c r="AA106" s="66">
        <f t="shared" si="125"/>
        <v>1129.1710303271759</v>
      </c>
      <c r="AB106" s="66">
        <f t="shared" si="126"/>
        <v>361.80863222539818</v>
      </c>
      <c r="AC106" s="66">
        <f t="shared" si="6"/>
        <v>0.21335062550596912</v>
      </c>
      <c r="AD106" s="66">
        <f t="shared" si="7"/>
        <v>0.79187060930838082</v>
      </c>
      <c r="AE106" s="66">
        <f t="shared" si="8"/>
        <v>1.4828698319624121</v>
      </c>
      <c r="AF106" s="66">
        <f t="shared" si="9"/>
        <v>1.2851624517238389</v>
      </c>
      <c r="AG106" s="66">
        <f t="shared" si="10"/>
        <v>1129.0408945659192</v>
      </c>
      <c r="AH106" s="66">
        <f t="shared" si="11"/>
        <v>361.80552717568753</v>
      </c>
      <c r="AI106" s="66">
        <f t="shared" si="12"/>
        <v>0.21334979757495184</v>
      </c>
      <c r="AJ106" s="66">
        <f t="shared" si="13"/>
        <v>0.79186159798782163</v>
      </c>
      <c r="AK106" s="66">
        <f t="shared" si="14"/>
        <v>1.4828762724246241</v>
      </c>
      <c r="AL106" s="66">
        <f t="shared" si="15"/>
        <v>1.2851645986656979</v>
      </c>
      <c r="AM106" s="66">
        <f t="shared" si="16"/>
        <v>1129.0387430719063</v>
      </c>
      <c r="AN106" s="66">
        <f t="shared" si="17"/>
        <v>361.80547583836653</v>
      </c>
      <c r="AO106" s="66">
        <f t="shared" si="18"/>
        <v>0.21334978388626682</v>
      </c>
      <c r="AP106" s="66">
        <f t="shared" si="19"/>
        <v>0.79186144899876842</v>
      </c>
      <c r="AQ106" s="66">
        <f t="shared" si="20"/>
        <v>1.4828763789089126</v>
      </c>
      <c r="AR106" s="66">
        <f t="shared" si="21"/>
        <v>1.285164634162278</v>
      </c>
      <c r="AS106" s="66">
        <f t="shared" si="22"/>
        <v>1129.0387075001486</v>
      </c>
      <c r="AT106" s="66">
        <f t="shared" si="23"/>
        <v>361.80547498957952</v>
      </c>
      <c r="AU106" s="66">
        <f t="shared" si="24"/>
        <v>0.21334978365994456</v>
      </c>
      <c r="AV106" s="66">
        <f t="shared" si="25"/>
        <v>0.79186144653545365</v>
      </c>
      <c r="AW106" s="66">
        <f t="shared" si="26"/>
        <v>1.4828763806694736</v>
      </c>
      <c r="AX106" s="66">
        <f t="shared" si="27"/>
        <v>1.2851646347491619</v>
      </c>
      <c r="AY106" s="66">
        <f t="shared" si="28"/>
        <v>1129.0387069120227</v>
      </c>
      <c r="AZ106" s="66">
        <f t="shared" si="29"/>
        <v>361.80547497554608</v>
      </c>
      <c r="BA106" s="66">
        <f t="shared" si="30"/>
        <v>0.21334978365620266</v>
      </c>
      <c r="BB106" s="66">
        <f t="shared" si="31"/>
        <v>0.79186144649472645</v>
      </c>
      <c r="BC106" s="66">
        <f t="shared" si="32"/>
        <v>1.4828763806985823</v>
      </c>
      <c r="BD106" s="66">
        <f t="shared" si="33"/>
        <v>1.285164634758865</v>
      </c>
      <c r="BE106" s="66">
        <f t="shared" si="34"/>
        <v>1129.0387069022981</v>
      </c>
      <c r="BF106" s="66">
        <f t="shared" si="35"/>
        <v>361.80547497531404</v>
      </c>
      <c r="BG106" s="66">
        <f t="shared" si="36"/>
        <v>0.21334978365614077</v>
      </c>
      <c r="BH106" s="66">
        <f t="shared" si="37"/>
        <v>0.79186144649405299</v>
      </c>
      <c r="BI106" s="66">
        <f t="shared" si="38"/>
        <v>1.4828763806990632</v>
      </c>
      <c r="BJ106" s="66">
        <f t="shared" si="39"/>
        <v>1.2851646347590253</v>
      </c>
      <c r="BK106" s="66">
        <f t="shared" si="40"/>
        <v>1129.0387069021383</v>
      </c>
      <c r="BL106" s="66">
        <f t="shared" si="41"/>
        <v>361.80547497531023</v>
      </c>
      <c r="BM106" s="66">
        <f t="shared" si="42"/>
        <v>0.21334978365613977</v>
      </c>
      <c r="BN106" s="66">
        <f t="shared" si="43"/>
        <v>0.79186144649404189</v>
      </c>
      <c r="BO106" s="66">
        <f t="shared" si="44"/>
        <v>1.4828763806990712</v>
      </c>
      <c r="BP106" s="66">
        <f t="shared" si="45"/>
        <v>1.285164634759028</v>
      </c>
      <c r="BQ106" s="66">
        <f t="shared" si="46"/>
        <v>1129.0387069021353</v>
      </c>
      <c r="BR106" s="66">
        <f t="shared" si="47"/>
        <v>361.80547497531012</v>
      </c>
      <c r="BS106" s="66">
        <f t="shared" si="48"/>
        <v>0.21334978365613971</v>
      </c>
      <c r="BT106" s="66">
        <f t="shared" si="49"/>
        <v>0.79186144649404155</v>
      </c>
      <c r="BU106" s="66">
        <f t="shared" si="50"/>
        <v>1.4828763806990715</v>
      </c>
      <c r="BV106" s="66">
        <f t="shared" si="51"/>
        <v>1.2851646347590282</v>
      </c>
      <c r="BW106" s="66">
        <f t="shared" si="52"/>
        <v>1129.0387069021358</v>
      </c>
      <c r="BX106" s="66">
        <f t="shared" si="53"/>
        <v>361.80547497531012</v>
      </c>
      <c r="BY106" s="66">
        <f t="shared" si="54"/>
        <v>0.21334978365613971</v>
      </c>
      <c r="BZ106" s="66">
        <f t="shared" si="55"/>
        <v>0.79186144649404155</v>
      </c>
      <c r="CA106" s="66">
        <f t="shared" si="56"/>
        <v>1.4828763806990715</v>
      </c>
      <c r="CB106" s="66">
        <f t="shared" si="57"/>
        <v>1.2851646347590282</v>
      </c>
      <c r="CC106" s="66">
        <f t="shared" si="58"/>
        <v>1129.0387069021358</v>
      </c>
      <c r="CD106" s="66">
        <f t="shared" si="59"/>
        <v>361.80547497531012</v>
      </c>
      <c r="CE106" s="66">
        <f t="shared" si="60"/>
        <v>0.21334978365613971</v>
      </c>
      <c r="CF106" s="66">
        <f t="shared" si="61"/>
        <v>0.79186144649404155</v>
      </c>
      <c r="CG106" s="66">
        <f t="shared" si="62"/>
        <v>1.4828763806990715</v>
      </c>
      <c r="CH106" s="66">
        <f t="shared" si="63"/>
        <v>1.2851646347590282</v>
      </c>
      <c r="CI106" s="66">
        <f t="shared" si="64"/>
        <v>1129.0387069021358</v>
      </c>
      <c r="CJ106" s="66">
        <f t="shared" si="65"/>
        <v>361.80547497531012</v>
      </c>
      <c r="CK106" s="66">
        <f t="shared" si="66"/>
        <v>0.21334978365613971</v>
      </c>
      <c r="CL106" s="66">
        <f t="shared" si="67"/>
        <v>0.79186144649404155</v>
      </c>
      <c r="CM106" s="66">
        <f t="shared" si="68"/>
        <v>1.4828763806990715</v>
      </c>
      <c r="CN106" s="66">
        <f t="shared" si="69"/>
        <v>1.2851646347590282</v>
      </c>
      <c r="CO106" s="66">
        <f t="shared" si="70"/>
        <v>1129.0387069021358</v>
      </c>
      <c r="CP106" s="66">
        <f t="shared" si="71"/>
        <v>361.80547497531012</v>
      </c>
      <c r="CQ106" s="66">
        <f t="shared" si="72"/>
        <v>0.21334978365613971</v>
      </c>
      <c r="CR106" s="66">
        <f t="shared" si="73"/>
        <v>0.79186144649404155</v>
      </c>
      <c r="CS106" s="66">
        <f t="shared" si="74"/>
        <v>1.4828763806990715</v>
      </c>
      <c r="CT106" s="66">
        <f t="shared" si="75"/>
        <v>1.2851646347590282</v>
      </c>
      <c r="CU106" s="66">
        <f t="shared" si="76"/>
        <v>1129.0387069021358</v>
      </c>
      <c r="CV106" s="66">
        <f t="shared" si="77"/>
        <v>361.80547497531012</v>
      </c>
      <c r="CW106" s="66">
        <f t="shared" si="78"/>
        <v>0.21334978365613971</v>
      </c>
      <c r="CX106" s="66">
        <f t="shared" si="79"/>
        <v>0.79186144649404155</v>
      </c>
      <c r="CY106" s="66">
        <f t="shared" si="80"/>
        <v>1.4828763806990715</v>
      </c>
      <c r="CZ106" s="66">
        <f t="shared" si="81"/>
        <v>1.2851646347590282</v>
      </c>
      <c r="DA106" s="66">
        <f t="shared" si="82"/>
        <v>1129.0387069021358</v>
      </c>
      <c r="DB106" s="66">
        <f t="shared" si="83"/>
        <v>361.80547497531012</v>
      </c>
      <c r="DC106" s="66">
        <f t="shared" si="84"/>
        <v>0.21334978365613971</v>
      </c>
      <c r="DD106" s="66">
        <f t="shared" si="85"/>
        <v>0.79186144649404155</v>
      </c>
      <c r="DE106" s="66">
        <f t="shared" si="86"/>
        <v>1.4828763806990715</v>
      </c>
      <c r="DF106" s="66">
        <f t="shared" si="87"/>
        <v>1.2851646347590282</v>
      </c>
      <c r="DG106" s="66">
        <f t="shared" si="88"/>
        <v>1129.0387069021358</v>
      </c>
      <c r="DH106" s="66">
        <f t="shared" si="89"/>
        <v>361.80547497531012</v>
      </c>
      <c r="DI106" s="66">
        <f t="shared" si="90"/>
        <v>0.21334978365613971</v>
      </c>
      <c r="DJ106" s="66">
        <f t="shared" si="91"/>
        <v>0.79186144649404155</v>
      </c>
      <c r="DK106" s="66">
        <f t="shared" si="92"/>
        <v>1.4828763806990715</v>
      </c>
      <c r="DL106" s="66">
        <f t="shared" si="93"/>
        <v>1.2851646347590282</v>
      </c>
      <c r="DM106" s="66">
        <f t="shared" si="94"/>
        <v>1129.0387069021358</v>
      </c>
      <c r="DN106" s="66">
        <f t="shared" si="95"/>
        <v>361.80547497531012</v>
      </c>
      <c r="DO106" s="66">
        <f t="shared" si="96"/>
        <v>0.21334978365613971</v>
      </c>
      <c r="DP106" s="66">
        <f t="shared" si="97"/>
        <v>0.79186144649404155</v>
      </c>
      <c r="DQ106" s="66">
        <f t="shared" si="98"/>
        <v>1.4828763806990715</v>
      </c>
      <c r="DR106" s="66">
        <f t="shared" si="99"/>
        <v>1.2851646347590282</v>
      </c>
      <c r="DS106" s="66">
        <f t="shared" si="100"/>
        <v>1129.0387069021358</v>
      </c>
      <c r="DT106" s="66">
        <f t="shared" si="101"/>
        <v>361.80547497531012</v>
      </c>
      <c r="DU106" s="66">
        <f t="shared" si="102"/>
        <v>0.21334978365613971</v>
      </c>
      <c r="DV106" s="66">
        <f t="shared" si="103"/>
        <v>0.79186144649404155</v>
      </c>
      <c r="DW106" s="66">
        <f t="shared" si="104"/>
        <v>1.4828763806990715</v>
      </c>
      <c r="DX106" s="66">
        <f t="shared" si="105"/>
        <v>1.2851646347590282</v>
      </c>
      <c r="DY106" s="66">
        <f t="shared" si="106"/>
        <v>1129.0387069021358</v>
      </c>
      <c r="DZ106" s="66">
        <f t="shared" si="107"/>
        <v>361.80547497531012</v>
      </c>
      <c r="EA106" s="66">
        <f t="shared" si="108"/>
        <v>0.21334978365613971</v>
      </c>
      <c r="EB106" s="66">
        <f t="shared" si="109"/>
        <v>0.79186144649404155</v>
      </c>
      <c r="EC106" s="66">
        <f t="shared" si="110"/>
        <v>1.4828763806990715</v>
      </c>
      <c r="ED106" s="66">
        <f t="shared" si="111"/>
        <v>1.2851646347590282</v>
      </c>
      <c r="EE106" s="66">
        <f t="shared" si="112"/>
        <v>1129.0387069021358</v>
      </c>
      <c r="EF106" s="66">
        <f t="shared" si="113"/>
        <v>361.80547497531012</v>
      </c>
      <c r="EG106" s="66">
        <f t="shared" si="114"/>
        <v>0.21334978365613971</v>
      </c>
      <c r="EH106" s="66">
        <f t="shared" si="115"/>
        <v>0.79186144649404155</v>
      </c>
      <c r="EI106" s="66">
        <f t="shared" si="116"/>
        <v>1.4828763806990715</v>
      </c>
      <c r="EJ106" s="66">
        <f t="shared" si="117"/>
        <v>1.2851646347590282</v>
      </c>
      <c r="EK106" s="66">
        <f t="shared" si="118"/>
        <v>0.61510636493988924</v>
      </c>
      <c r="EL106" s="66">
        <f t="shared" si="119"/>
        <v>191.57985495555826</v>
      </c>
      <c r="EM106" s="60"/>
      <c r="EN106" s="60"/>
      <c r="EO106" s="60"/>
      <c r="EP106" s="60"/>
      <c r="EQ106" s="60"/>
      <c r="ER106" s="60"/>
      <c r="ES106" s="60"/>
      <c r="ET106" s="60"/>
      <c r="EU106" s="60"/>
      <c r="EV106" s="60"/>
      <c r="EW106" s="60"/>
      <c r="EX106" s="60"/>
      <c r="EY106" s="60"/>
      <c r="EZ106" s="60"/>
      <c r="FA106" s="60"/>
      <c r="FB106" s="60"/>
      <c r="FC106" s="60"/>
      <c r="FD106" s="60"/>
      <c r="FE106" s="60"/>
      <c r="FF106" s="60"/>
      <c r="FG106" s="60"/>
      <c r="FH106" s="60"/>
      <c r="FI106" s="60"/>
      <c r="FJ106" s="60"/>
      <c r="FK106" s="60"/>
      <c r="FL106" s="60"/>
      <c r="FM106" s="60"/>
      <c r="FN106" s="60"/>
      <c r="FO106" s="60"/>
      <c r="FP106" s="60"/>
      <c r="FQ106" s="60"/>
      <c r="FR106" s="60"/>
      <c r="FS106" s="60"/>
      <c r="FT106" s="60"/>
      <c r="FU106" s="60"/>
      <c r="FV106" s="60"/>
      <c r="FW106" s="60"/>
      <c r="FX106" s="60"/>
      <c r="FY106" s="60"/>
      <c r="FZ106" s="60"/>
      <c r="GA106" s="60"/>
      <c r="GB106" s="60"/>
      <c r="GC106" s="60"/>
      <c r="GD106" s="60"/>
      <c r="GE106" s="60"/>
      <c r="GF106" s="60"/>
      <c r="GG106" s="60"/>
      <c r="GH106" s="60"/>
      <c r="GI106" s="60"/>
      <c r="GJ106" s="60"/>
      <c r="GK106" s="60"/>
      <c r="GL106" s="60"/>
      <c r="GM106" s="60"/>
      <c r="GN106" s="60"/>
      <c r="GO106" s="60"/>
      <c r="GP106" s="60"/>
      <c r="GQ106" s="60"/>
      <c r="GR106" s="60"/>
      <c r="GS106" s="60"/>
      <c r="GT106" s="60"/>
      <c r="GU106" s="60"/>
      <c r="GV106" s="60"/>
      <c r="GW106" s="60"/>
      <c r="GX106" s="60"/>
      <c r="GY106" s="60"/>
      <c r="GZ106" s="60"/>
      <c r="HA106" s="60"/>
      <c r="HB106" s="60"/>
      <c r="HC106" s="60"/>
      <c r="HD106" s="60"/>
      <c r="HE106" s="60"/>
      <c r="HF106" s="60"/>
      <c r="HG106" s="60"/>
    </row>
    <row r="107" spans="1:215" x14ac:dyDescent="0.25">
      <c r="A107" s="59"/>
      <c r="B107" s="60"/>
      <c r="C107" s="60"/>
      <c r="D107" s="60"/>
      <c r="E107" s="60"/>
      <c r="F107" s="60"/>
      <c r="G107" s="60"/>
      <c r="H107" s="60"/>
      <c r="I107" s="60"/>
      <c r="J107" s="60"/>
      <c r="K107" s="60"/>
      <c r="L107" s="60"/>
      <c r="M107" s="60"/>
      <c r="N107" s="60"/>
      <c r="O107" s="64">
        <v>0.39</v>
      </c>
      <c r="P107" s="66">
        <f t="shared" si="120"/>
        <v>373.22323501757444</v>
      </c>
      <c r="Q107" s="66">
        <f t="shared" si="127"/>
        <v>0.21632160886083696</v>
      </c>
      <c r="R107" s="66">
        <f t="shared" si="128"/>
        <v>0.82464432376768504</v>
      </c>
      <c r="S107" s="66">
        <f t="shared" si="2"/>
        <v>1.4376678572370407</v>
      </c>
      <c r="T107" s="66">
        <f t="shared" si="3"/>
        <v>1.289722314836937</v>
      </c>
      <c r="U107" s="66">
        <f t="shared" si="121"/>
        <v>1132.4718946434775</v>
      </c>
      <c r="V107" s="66">
        <f t="shared" si="122"/>
        <v>361.88729177406776</v>
      </c>
      <c r="W107" s="66">
        <f t="shared" si="123"/>
        <v>0.21337159563465843</v>
      </c>
      <c r="X107" s="66">
        <f t="shared" si="124"/>
        <v>0.7920988737454302</v>
      </c>
      <c r="Y107" s="66">
        <f t="shared" si="4"/>
        <v>1.45941700750883</v>
      </c>
      <c r="Z107" s="66">
        <f t="shared" si="5"/>
        <v>1.2979076842539834</v>
      </c>
      <c r="AA107" s="66">
        <f t="shared" si="125"/>
        <v>1124.782970592549</v>
      </c>
      <c r="AB107" s="66">
        <f t="shared" si="126"/>
        <v>361.70376819261702</v>
      </c>
      <c r="AC107" s="66">
        <f t="shared" si="6"/>
        <v>0.21332265845387011</v>
      </c>
      <c r="AD107" s="66">
        <f t="shared" si="7"/>
        <v>0.7915662492932859</v>
      </c>
      <c r="AE107" s="66">
        <f t="shared" si="8"/>
        <v>1.4597806227993231</v>
      </c>
      <c r="AF107" s="66">
        <f t="shared" si="9"/>
        <v>1.2980420209527324</v>
      </c>
      <c r="AG107" s="66">
        <f t="shared" si="10"/>
        <v>1124.6579028533258</v>
      </c>
      <c r="AH107" s="66">
        <f t="shared" si="11"/>
        <v>361.70077439185349</v>
      </c>
      <c r="AI107" s="66">
        <f t="shared" si="12"/>
        <v>0.21332185982825316</v>
      </c>
      <c r="AJ107" s="66">
        <f t="shared" si="13"/>
        <v>0.79155755913758874</v>
      </c>
      <c r="AK107" s="66">
        <f t="shared" si="14"/>
        <v>1.4597865575405629</v>
      </c>
      <c r="AL107" s="66">
        <f t="shared" si="15"/>
        <v>1.2980442128539624</v>
      </c>
      <c r="AM107" s="66">
        <f t="shared" si="16"/>
        <v>1124.6558624966262</v>
      </c>
      <c r="AN107" s="66">
        <f t="shared" si="17"/>
        <v>361.70072554865396</v>
      </c>
      <c r="AO107" s="66">
        <f t="shared" si="18"/>
        <v>0.21332184679876742</v>
      </c>
      <c r="AP107" s="66">
        <f t="shared" si="19"/>
        <v>0.79155741735921237</v>
      </c>
      <c r="AQ107" s="66">
        <f t="shared" si="20"/>
        <v>1.4597866543653899</v>
      </c>
      <c r="AR107" s="66">
        <f t="shared" si="21"/>
        <v>1.2980442486144759</v>
      </c>
      <c r="AS107" s="66">
        <f t="shared" si="22"/>
        <v>1124.6558292086193</v>
      </c>
      <c r="AT107" s="66">
        <f t="shared" si="23"/>
        <v>361.70072475178637</v>
      </c>
      <c r="AU107" s="66">
        <f t="shared" si="24"/>
        <v>0.2133218465861938</v>
      </c>
      <c r="AV107" s="66">
        <f t="shared" si="25"/>
        <v>0.79155741504612476</v>
      </c>
      <c r="AW107" s="66">
        <f t="shared" si="26"/>
        <v>1.459786655945069</v>
      </c>
      <c r="AX107" s="66">
        <f t="shared" si="27"/>
        <v>1.2980442491979018</v>
      </c>
      <c r="AY107" s="66">
        <f t="shared" si="28"/>
        <v>1124.6558286655325</v>
      </c>
      <c r="AZ107" s="66">
        <f t="shared" si="29"/>
        <v>361.70072473878565</v>
      </c>
      <c r="BA107" s="66">
        <f t="shared" si="30"/>
        <v>0.21332184658272574</v>
      </c>
      <c r="BB107" s="66">
        <f t="shared" si="31"/>
        <v>0.79155741500838728</v>
      </c>
      <c r="BC107" s="66">
        <f t="shared" si="32"/>
        <v>1.4597866559708408</v>
      </c>
      <c r="BD107" s="66">
        <f t="shared" si="33"/>
        <v>1.2980442492074202</v>
      </c>
      <c r="BE107" s="66">
        <f t="shared" si="34"/>
        <v>1124.6558286566717</v>
      </c>
      <c r="BF107" s="66">
        <f t="shared" si="35"/>
        <v>361.70072473857357</v>
      </c>
      <c r="BG107" s="66">
        <f t="shared" si="36"/>
        <v>0.21332184658266914</v>
      </c>
      <c r="BH107" s="66">
        <f t="shared" si="37"/>
        <v>0.79155741500777144</v>
      </c>
      <c r="BI107" s="66">
        <f t="shared" si="38"/>
        <v>1.4597866559712613</v>
      </c>
      <c r="BJ107" s="66">
        <f t="shared" si="39"/>
        <v>1.2980442492075759</v>
      </c>
      <c r="BK107" s="66">
        <f t="shared" si="40"/>
        <v>1124.6558286565264</v>
      </c>
      <c r="BL107" s="66">
        <f t="shared" si="41"/>
        <v>361.70072473857005</v>
      </c>
      <c r="BM107" s="66">
        <f t="shared" si="42"/>
        <v>0.21332184658266823</v>
      </c>
      <c r="BN107" s="66">
        <f t="shared" si="43"/>
        <v>0.79155741500776156</v>
      </c>
      <c r="BO107" s="66">
        <f t="shared" si="44"/>
        <v>1.459786655971268</v>
      </c>
      <c r="BP107" s="66">
        <f t="shared" si="45"/>
        <v>1.2980442492075781</v>
      </c>
      <c r="BQ107" s="66">
        <f t="shared" si="46"/>
        <v>1124.6558286565248</v>
      </c>
      <c r="BR107" s="66">
        <f t="shared" si="47"/>
        <v>361.70072473856999</v>
      </c>
      <c r="BS107" s="66">
        <f t="shared" si="48"/>
        <v>0.21332184658266823</v>
      </c>
      <c r="BT107" s="66">
        <f t="shared" si="49"/>
        <v>0.79155741500776133</v>
      </c>
      <c r="BU107" s="66">
        <f t="shared" si="50"/>
        <v>1.4597866559712682</v>
      </c>
      <c r="BV107" s="66">
        <f t="shared" si="51"/>
        <v>1.2980442492075783</v>
      </c>
      <c r="BW107" s="66">
        <f t="shared" si="52"/>
        <v>1124.6558286565244</v>
      </c>
      <c r="BX107" s="66">
        <f t="shared" si="53"/>
        <v>361.70072473856999</v>
      </c>
      <c r="BY107" s="66">
        <f t="shared" si="54"/>
        <v>0.21332184658266823</v>
      </c>
      <c r="BZ107" s="66">
        <f t="shared" si="55"/>
        <v>0.79155741500776133</v>
      </c>
      <c r="CA107" s="66">
        <f t="shared" si="56"/>
        <v>1.4597866559712682</v>
      </c>
      <c r="CB107" s="66">
        <f t="shared" si="57"/>
        <v>1.2980442492075783</v>
      </c>
      <c r="CC107" s="66">
        <f t="shared" si="58"/>
        <v>1124.6558286565244</v>
      </c>
      <c r="CD107" s="66">
        <f t="shared" si="59"/>
        <v>361.70072473856999</v>
      </c>
      <c r="CE107" s="66">
        <f t="shared" si="60"/>
        <v>0.21332184658266823</v>
      </c>
      <c r="CF107" s="66">
        <f t="shared" si="61"/>
        <v>0.79155741500776133</v>
      </c>
      <c r="CG107" s="66">
        <f t="shared" si="62"/>
        <v>1.4597866559712682</v>
      </c>
      <c r="CH107" s="66">
        <f t="shared" si="63"/>
        <v>1.2980442492075783</v>
      </c>
      <c r="CI107" s="66">
        <f t="shared" si="64"/>
        <v>1124.6558286565244</v>
      </c>
      <c r="CJ107" s="66">
        <f t="shared" si="65"/>
        <v>361.70072473856999</v>
      </c>
      <c r="CK107" s="66">
        <f t="shared" si="66"/>
        <v>0.21332184658266823</v>
      </c>
      <c r="CL107" s="66">
        <f t="shared" si="67"/>
        <v>0.79155741500776133</v>
      </c>
      <c r="CM107" s="66">
        <f t="shared" si="68"/>
        <v>1.4597866559712682</v>
      </c>
      <c r="CN107" s="66">
        <f t="shared" si="69"/>
        <v>1.2980442492075783</v>
      </c>
      <c r="CO107" s="66">
        <f t="shared" si="70"/>
        <v>1124.6558286565244</v>
      </c>
      <c r="CP107" s="66">
        <f t="shared" si="71"/>
        <v>361.70072473856999</v>
      </c>
      <c r="CQ107" s="66">
        <f t="shared" si="72"/>
        <v>0.21332184658266823</v>
      </c>
      <c r="CR107" s="66">
        <f t="shared" si="73"/>
        <v>0.79155741500776133</v>
      </c>
      <c r="CS107" s="66">
        <f t="shared" si="74"/>
        <v>1.4597866559712682</v>
      </c>
      <c r="CT107" s="66">
        <f t="shared" si="75"/>
        <v>1.2980442492075783</v>
      </c>
      <c r="CU107" s="66">
        <f t="shared" si="76"/>
        <v>1124.6558286565244</v>
      </c>
      <c r="CV107" s="66">
        <f t="shared" si="77"/>
        <v>361.70072473856999</v>
      </c>
      <c r="CW107" s="66">
        <f t="shared" si="78"/>
        <v>0.21332184658266823</v>
      </c>
      <c r="CX107" s="66">
        <f t="shared" si="79"/>
        <v>0.79155741500776133</v>
      </c>
      <c r="CY107" s="66">
        <f t="shared" si="80"/>
        <v>1.4597866559712682</v>
      </c>
      <c r="CZ107" s="66">
        <f t="shared" si="81"/>
        <v>1.2980442492075783</v>
      </c>
      <c r="DA107" s="66">
        <f t="shared" si="82"/>
        <v>1124.6558286565244</v>
      </c>
      <c r="DB107" s="66">
        <f t="shared" si="83"/>
        <v>361.70072473856999</v>
      </c>
      <c r="DC107" s="66">
        <f t="shared" si="84"/>
        <v>0.21332184658266823</v>
      </c>
      <c r="DD107" s="66">
        <f t="shared" si="85"/>
        <v>0.79155741500776133</v>
      </c>
      <c r="DE107" s="66">
        <f t="shared" si="86"/>
        <v>1.4597866559712682</v>
      </c>
      <c r="DF107" s="66">
        <f t="shared" si="87"/>
        <v>1.2980442492075783</v>
      </c>
      <c r="DG107" s="66">
        <f t="shared" si="88"/>
        <v>1124.6558286565244</v>
      </c>
      <c r="DH107" s="66">
        <f t="shared" si="89"/>
        <v>361.70072473856999</v>
      </c>
      <c r="DI107" s="66">
        <f t="shared" si="90"/>
        <v>0.21332184658266823</v>
      </c>
      <c r="DJ107" s="66">
        <f t="shared" si="91"/>
        <v>0.79155741500776133</v>
      </c>
      <c r="DK107" s="66">
        <f t="shared" si="92"/>
        <v>1.4597866559712682</v>
      </c>
      <c r="DL107" s="66">
        <f t="shared" si="93"/>
        <v>1.2980442492075783</v>
      </c>
      <c r="DM107" s="66">
        <f t="shared" si="94"/>
        <v>1124.6558286565244</v>
      </c>
      <c r="DN107" s="66">
        <f t="shared" si="95"/>
        <v>361.70072473856999</v>
      </c>
      <c r="DO107" s="66">
        <f t="shared" si="96"/>
        <v>0.21332184658266823</v>
      </c>
      <c r="DP107" s="66">
        <f t="shared" si="97"/>
        <v>0.79155741500776133</v>
      </c>
      <c r="DQ107" s="66">
        <f t="shared" si="98"/>
        <v>1.4597866559712682</v>
      </c>
      <c r="DR107" s="66">
        <f t="shared" si="99"/>
        <v>1.2980442492075783</v>
      </c>
      <c r="DS107" s="66">
        <f t="shared" si="100"/>
        <v>1124.6558286565244</v>
      </c>
      <c r="DT107" s="66">
        <f t="shared" si="101"/>
        <v>361.70072473856999</v>
      </c>
      <c r="DU107" s="66">
        <f t="shared" si="102"/>
        <v>0.21332184658266823</v>
      </c>
      <c r="DV107" s="66">
        <f t="shared" si="103"/>
        <v>0.79155741500776133</v>
      </c>
      <c r="DW107" s="66">
        <f t="shared" si="104"/>
        <v>1.4597866559712682</v>
      </c>
      <c r="DX107" s="66">
        <f t="shared" si="105"/>
        <v>1.2980442492075783</v>
      </c>
      <c r="DY107" s="66">
        <f t="shared" si="106"/>
        <v>1124.6558286565244</v>
      </c>
      <c r="DZ107" s="66">
        <f t="shared" si="107"/>
        <v>361.70072473856999</v>
      </c>
      <c r="EA107" s="66">
        <f t="shared" si="108"/>
        <v>0.21332184658266823</v>
      </c>
      <c r="EB107" s="66">
        <f t="shared" si="109"/>
        <v>0.79155741500776133</v>
      </c>
      <c r="EC107" s="66">
        <f t="shared" si="110"/>
        <v>1.4597866559712682</v>
      </c>
      <c r="ED107" s="66">
        <f t="shared" si="111"/>
        <v>1.2980442492075783</v>
      </c>
      <c r="EE107" s="66">
        <f t="shared" si="112"/>
        <v>1124.6558286565244</v>
      </c>
      <c r="EF107" s="66">
        <f t="shared" si="113"/>
        <v>361.70072473856999</v>
      </c>
      <c r="EG107" s="66">
        <f t="shared" si="114"/>
        <v>0.21332184658266823</v>
      </c>
      <c r="EH107" s="66">
        <f t="shared" si="115"/>
        <v>0.79155741500776133</v>
      </c>
      <c r="EI107" s="66">
        <f t="shared" si="116"/>
        <v>1.4597866559712682</v>
      </c>
      <c r="EJ107" s="66">
        <f t="shared" si="117"/>
        <v>1.2980442492075783</v>
      </c>
      <c r="EK107" s="66">
        <f t="shared" si="118"/>
        <v>0.61905107242028456</v>
      </c>
      <c r="EL107" s="66">
        <f t="shared" si="119"/>
        <v>191.39130452942601</v>
      </c>
      <c r="EM107" s="60"/>
      <c r="EN107" s="60"/>
      <c r="EO107" s="60"/>
      <c r="EP107" s="60"/>
      <c r="EQ107" s="60"/>
      <c r="ER107" s="60"/>
      <c r="ES107" s="60"/>
      <c r="ET107" s="60"/>
      <c r="EU107" s="60"/>
      <c r="EV107" s="60"/>
      <c r="EW107" s="60"/>
      <c r="EX107" s="60"/>
      <c r="EY107" s="60"/>
      <c r="EZ107" s="60"/>
      <c r="FA107" s="60"/>
      <c r="FB107" s="60"/>
      <c r="FC107" s="60"/>
      <c r="FD107" s="60"/>
      <c r="FE107" s="60"/>
      <c r="FF107" s="60"/>
      <c r="FG107" s="60"/>
      <c r="FH107" s="60"/>
      <c r="FI107" s="60"/>
      <c r="FJ107" s="60"/>
      <c r="FK107" s="60"/>
      <c r="FL107" s="60"/>
      <c r="FM107" s="60"/>
      <c r="FN107" s="60"/>
      <c r="FO107" s="60"/>
      <c r="FP107" s="60"/>
      <c r="FQ107" s="60"/>
      <c r="FR107" s="60"/>
      <c r="FS107" s="60"/>
      <c r="FT107" s="60"/>
      <c r="FU107" s="60"/>
      <c r="FV107" s="60"/>
      <c r="FW107" s="60"/>
      <c r="FX107" s="60"/>
      <c r="FY107" s="60"/>
      <c r="FZ107" s="60"/>
      <c r="GA107" s="60"/>
      <c r="GB107" s="60"/>
      <c r="GC107" s="60"/>
      <c r="GD107" s="60"/>
      <c r="GE107" s="60"/>
      <c r="GF107" s="60"/>
      <c r="GG107" s="60"/>
      <c r="GH107" s="60"/>
      <c r="GI107" s="60"/>
      <c r="GJ107" s="60"/>
      <c r="GK107" s="60"/>
      <c r="GL107" s="60"/>
      <c r="GM107" s="60"/>
      <c r="GN107" s="60"/>
      <c r="GO107" s="60"/>
      <c r="GP107" s="60"/>
      <c r="GQ107" s="60"/>
      <c r="GR107" s="60"/>
      <c r="GS107" s="60"/>
      <c r="GT107" s="60"/>
      <c r="GU107" s="60"/>
      <c r="GV107" s="60"/>
      <c r="GW107" s="60"/>
      <c r="GX107" s="60"/>
      <c r="GY107" s="60"/>
      <c r="GZ107" s="60"/>
      <c r="HA107" s="60"/>
      <c r="HB107" s="60"/>
      <c r="HC107" s="60"/>
      <c r="HD107" s="60"/>
      <c r="HE107" s="60"/>
      <c r="HF107" s="60"/>
      <c r="HG107" s="60"/>
    </row>
    <row r="108" spans="1:215" x14ac:dyDescent="0.25">
      <c r="A108" s="59"/>
      <c r="B108" s="60"/>
      <c r="C108" s="60"/>
      <c r="D108" s="60"/>
      <c r="E108" s="60"/>
      <c r="F108" s="60"/>
      <c r="G108" s="60"/>
      <c r="H108" s="60"/>
      <c r="I108" s="60"/>
      <c r="J108" s="60"/>
      <c r="K108" s="60"/>
      <c r="L108" s="60"/>
      <c r="M108" s="60"/>
      <c r="N108" s="60"/>
      <c r="O108" s="64">
        <v>0.4</v>
      </c>
      <c r="P108" s="66">
        <f t="shared" si="120"/>
        <v>372.99763620707915</v>
      </c>
      <c r="Q108" s="66">
        <f t="shared" si="127"/>
        <v>0.21626426445900795</v>
      </c>
      <c r="R108" s="66">
        <f t="shared" si="128"/>
        <v>0.82400343573498425</v>
      </c>
      <c r="S108" s="66">
        <f t="shared" si="2"/>
        <v>1.4168412094972309</v>
      </c>
      <c r="T108" s="66">
        <f t="shared" si="3"/>
        <v>1.3024782157131678</v>
      </c>
      <c r="U108" s="66">
        <f t="shared" si="121"/>
        <v>1128.0113627851226</v>
      </c>
      <c r="V108" s="66">
        <f t="shared" si="122"/>
        <v>361.78095196689247</v>
      </c>
      <c r="W108" s="66">
        <f t="shared" si="123"/>
        <v>0.21334324444882832</v>
      </c>
      <c r="X108" s="66">
        <f t="shared" si="124"/>
        <v>0.79179027520253531</v>
      </c>
      <c r="Y108" s="66">
        <f t="shared" si="4"/>
        <v>1.4374140986352526</v>
      </c>
      <c r="Z108" s="66">
        <f t="shared" si="5"/>
        <v>1.3110461929059976</v>
      </c>
      <c r="AA108" s="66">
        <f t="shared" si="125"/>
        <v>1120.5252214927837</v>
      </c>
      <c r="AB108" s="66">
        <f t="shared" si="126"/>
        <v>361.60169250373838</v>
      </c>
      <c r="AC108" s="66">
        <f t="shared" si="6"/>
        <v>0.21329542299272233</v>
      </c>
      <c r="AD108" s="66">
        <f t="shared" si="7"/>
        <v>0.79126992514272443</v>
      </c>
      <c r="AE108" s="66">
        <f t="shared" si="8"/>
        <v>1.4377535603811862</v>
      </c>
      <c r="AF108" s="66">
        <f t="shared" si="9"/>
        <v>1.3111850164151155</v>
      </c>
      <c r="AG108" s="66">
        <f t="shared" si="10"/>
        <v>1120.4050502250298</v>
      </c>
      <c r="AH108" s="66">
        <f t="shared" si="11"/>
        <v>361.5988068279824</v>
      </c>
      <c r="AI108" s="66">
        <f t="shared" si="12"/>
        <v>0.21329465287435945</v>
      </c>
      <c r="AJ108" s="66">
        <f t="shared" si="13"/>
        <v>0.79126154725188313</v>
      </c>
      <c r="AK108" s="66">
        <f t="shared" si="14"/>
        <v>1.4377590277775096</v>
      </c>
      <c r="AL108" s="66">
        <f t="shared" si="15"/>
        <v>1.3111872516503811</v>
      </c>
      <c r="AM108" s="66">
        <f t="shared" si="16"/>
        <v>1120.4031156145481</v>
      </c>
      <c r="AN108" s="66">
        <f t="shared" si="17"/>
        <v>361.59876037002533</v>
      </c>
      <c r="AO108" s="66">
        <f t="shared" si="18"/>
        <v>0.21329464047575566</v>
      </c>
      <c r="AP108" s="66">
        <f t="shared" si="19"/>
        <v>0.79126141237160241</v>
      </c>
      <c r="AQ108" s="66">
        <f t="shared" si="20"/>
        <v>1.4377591158006267</v>
      </c>
      <c r="AR108" s="66">
        <f t="shared" si="21"/>
        <v>1.3111872876366935</v>
      </c>
      <c r="AS108" s="66">
        <f t="shared" si="22"/>
        <v>1120.4030844682416</v>
      </c>
      <c r="AT108" s="66">
        <f t="shared" si="23"/>
        <v>361.59875962207383</v>
      </c>
      <c r="AU108" s="66">
        <f t="shared" si="24"/>
        <v>0.21329464027614389</v>
      </c>
      <c r="AV108" s="66">
        <f t="shared" si="25"/>
        <v>0.79126141020009255</v>
      </c>
      <c r="AW108" s="66">
        <f t="shared" si="26"/>
        <v>1.437759117217758</v>
      </c>
      <c r="AX108" s="66">
        <f t="shared" si="27"/>
        <v>1.3111872882160562</v>
      </c>
      <c r="AY108" s="66">
        <f t="shared" si="28"/>
        <v>1120.4030839667998</v>
      </c>
      <c r="AZ108" s="66">
        <f t="shared" si="29"/>
        <v>361.59875961003212</v>
      </c>
      <c r="BA108" s="66">
        <f t="shared" si="30"/>
        <v>0.21329464027293024</v>
      </c>
      <c r="BB108" s="66">
        <f t="shared" si="31"/>
        <v>0.79126141016513218</v>
      </c>
      <c r="BC108" s="66">
        <f t="shared" si="32"/>
        <v>1.4377591172405735</v>
      </c>
      <c r="BD108" s="66">
        <f t="shared" si="33"/>
        <v>1.3111872882253839</v>
      </c>
      <c r="BE108" s="66">
        <f t="shared" si="34"/>
        <v>1120.4030839587269</v>
      </c>
      <c r="BF108" s="66">
        <f t="shared" si="35"/>
        <v>361.59875960983828</v>
      </c>
      <c r="BG108" s="66">
        <f t="shared" si="36"/>
        <v>0.21329464027287848</v>
      </c>
      <c r="BH108" s="66">
        <f t="shared" si="37"/>
        <v>0.79126141016456941</v>
      </c>
      <c r="BI108" s="66">
        <f t="shared" si="38"/>
        <v>1.4377591172409407</v>
      </c>
      <c r="BJ108" s="66">
        <f t="shared" si="39"/>
        <v>1.311187288225534</v>
      </c>
      <c r="BK108" s="66">
        <f t="shared" si="40"/>
        <v>1120.4030839585971</v>
      </c>
      <c r="BL108" s="66">
        <f t="shared" si="41"/>
        <v>361.59875960983516</v>
      </c>
      <c r="BM108" s="66">
        <f t="shared" si="42"/>
        <v>0.21329464027287767</v>
      </c>
      <c r="BN108" s="66">
        <f t="shared" si="43"/>
        <v>0.79126141016456042</v>
      </c>
      <c r="BO108" s="66">
        <f t="shared" si="44"/>
        <v>1.4377591172409465</v>
      </c>
      <c r="BP108" s="66">
        <f t="shared" si="45"/>
        <v>1.3111872882255364</v>
      </c>
      <c r="BQ108" s="66">
        <f t="shared" si="46"/>
        <v>1120.4030839585951</v>
      </c>
      <c r="BR108" s="66">
        <f t="shared" si="47"/>
        <v>361.5987596098351</v>
      </c>
      <c r="BS108" s="66">
        <f t="shared" si="48"/>
        <v>0.21329464027287767</v>
      </c>
      <c r="BT108" s="66">
        <f t="shared" si="49"/>
        <v>0.79126141016456031</v>
      </c>
      <c r="BU108" s="66">
        <f t="shared" si="50"/>
        <v>1.4377591172409467</v>
      </c>
      <c r="BV108" s="66">
        <f t="shared" si="51"/>
        <v>1.3111872882255362</v>
      </c>
      <c r="BW108" s="66">
        <f t="shared" si="52"/>
        <v>1120.4030839585948</v>
      </c>
      <c r="BX108" s="66">
        <f t="shared" si="53"/>
        <v>361.5987596098351</v>
      </c>
      <c r="BY108" s="66">
        <f t="shared" si="54"/>
        <v>0.21329464027287767</v>
      </c>
      <c r="BZ108" s="66">
        <f t="shared" si="55"/>
        <v>0.79126141016456031</v>
      </c>
      <c r="CA108" s="66">
        <f t="shared" si="56"/>
        <v>1.4377591172409467</v>
      </c>
      <c r="CB108" s="66">
        <f t="shared" si="57"/>
        <v>1.3111872882255362</v>
      </c>
      <c r="CC108" s="66">
        <f t="shared" si="58"/>
        <v>1120.4030839585948</v>
      </c>
      <c r="CD108" s="66">
        <f t="shared" si="59"/>
        <v>361.5987596098351</v>
      </c>
      <c r="CE108" s="66">
        <f t="shared" si="60"/>
        <v>0.21329464027287767</v>
      </c>
      <c r="CF108" s="66">
        <f t="shared" si="61"/>
        <v>0.79126141016456031</v>
      </c>
      <c r="CG108" s="66">
        <f t="shared" si="62"/>
        <v>1.4377591172409467</v>
      </c>
      <c r="CH108" s="66">
        <f t="shared" si="63"/>
        <v>1.3111872882255362</v>
      </c>
      <c r="CI108" s="66">
        <f t="shared" si="64"/>
        <v>1120.4030839585948</v>
      </c>
      <c r="CJ108" s="66">
        <f t="shared" si="65"/>
        <v>361.5987596098351</v>
      </c>
      <c r="CK108" s="66">
        <f t="shared" si="66"/>
        <v>0.21329464027287767</v>
      </c>
      <c r="CL108" s="66">
        <f t="shared" si="67"/>
        <v>0.79126141016456031</v>
      </c>
      <c r="CM108" s="66">
        <f t="shared" si="68"/>
        <v>1.4377591172409467</v>
      </c>
      <c r="CN108" s="66">
        <f t="shared" si="69"/>
        <v>1.3111872882255362</v>
      </c>
      <c r="CO108" s="66">
        <f t="shared" si="70"/>
        <v>1120.4030839585948</v>
      </c>
      <c r="CP108" s="66">
        <f t="shared" si="71"/>
        <v>361.5987596098351</v>
      </c>
      <c r="CQ108" s="66">
        <f t="shared" si="72"/>
        <v>0.21329464027287767</v>
      </c>
      <c r="CR108" s="66">
        <f t="shared" si="73"/>
        <v>0.79126141016456031</v>
      </c>
      <c r="CS108" s="66">
        <f t="shared" si="74"/>
        <v>1.4377591172409467</v>
      </c>
      <c r="CT108" s="66">
        <f t="shared" si="75"/>
        <v>1.3111872882255362</v>
      </c>
      <c r="CU108" s="66">
        <f t="shared" si="76"/>
        <v>1120.4030839585948</v>
      </c>
      <c r="CV108" s="66">
        <f t="shared" si="77"/>
        <v>361.5987596098351</v>
      </c>
      <c r="CW108" s="66">
        <f t="shared" si="78"/>
        <v>0.21329464027287767</v>
      </c>
      <c r="CX108" s="66">
        <f t="shared" si="79"/>
        <v>0.79126141016456031</v>
      </c>
      <c r="CY108" s="66">
        <f t="shared" si="80"/>
        <v>1.4377591172409467</v>
      </c>
      <c r="CZ108" s="66">
        <f t="shared" si="81"/>
        <v>1.3111872882255362</v>
      </c>
      <c r="DA108" s="66">
        <f t="shared" si="82"/>
        <v>1120.4030839585948</v>
      </c>
      <c r="DB108" s="66">
        <f t="shared" si="83"/>
        <v>361.5987596098351</v>
      </c>
      <c r="DC108" s="66">
        <f t="shared" si="84"/>
        <v>0.21329464027287767</v>
      </c>
      <c r="DD108" s="66">
        <f t="shared" si="85"/>
        <v>0.79126141016456031</v>
      </c>
      <c r="DE108" s="66">
        <f t="shared" si="86"/>
        <v>1.4377591172409467</v>
      </c>
      <c r="DF108" s="66">
        <f t="shared" si="87"/>
        <v>1.3111872882255362</v>
      </c>
      <c r="DG108" s="66">
        <f t="shared" si="88"/>
        <v>1120.4030839585948</v>
      </c>
      <c r="DH108" s="66">
        <f t="shared" si="89"/>
        <v>361.5987596098351</v>
      </c>
      <c r="DI108" s="66">
        <f t="shared" si="90"/>
        <v>0.21329464027287767</v>
      </c>
      <c r="DJ108" s="66">
        <f t="shared" si="91"/>
        <v>0.79126141016456031</v>
      </c>
      <c r="DK108" s="66">
        <f t="shared" si="92"/>
        <v>1.4377591172409467</v>
      </c>
      <c r="DL108" s="66">
        <f t="shared" si="93"/>
        <v>1.3111872882255362</v>
      </c>
      <c r="DM108" s="66">
        <f t="shared" si="94"/>
        <v>1120.4030839585948</v>
      </c>
      <c r="DN108" s="66">
        <f t="shared" si="95"/>
        <v>361.5987596098351</v>
      </c>
      <c r="DO108" s="66">
        <f t="shared" si="96"/>
        <v>0.21329464027287767</v>
      </c>
      <c r="DP108" s="66">
        <f t="shared" si="97"/>
        <v>0.79126141016456031</v>
      </c>
      <c r="DQ108" s="66">
        <f t="shared" si="98"/>
        <v>1.4377591172409467</v>
      </c>
      <c r="DR108" s="66">
        <f t="shared" si="99"/>
        <v>1.3111872882255362</v>
      </c>
      <c r="DS108" s="66">
        <f t="shared" si="100"/>
        <v>1120.4030839585948</v>
      </c>
      <c r="DT108" s="66">
        <f t="shared" si="101"/>
        <v>361.5987596098351</v>
      </c>
      <c r="DU108" s="66">
        <f t="shared" si="102"/>
        <v>0.21329464027287767</v>
      </c>
      <c r="DV108" s="66">
        <f t="shared" si="103"/>
        <v>0.79126141016456031</v>
      </c>
      <c r="DW108" s="66">
        <f t="shared" si="104"/>
        <v>1.4377591172409467</v>
      </c>
      <c r="DX108" s="66">
        <f t="shared" si="105"/>
        <v>1.3111872882255362</v>
      </c>
      <c r="DY108" s="66">
        <f t="shared" si="106"/>
        <v>1120.4030839585948</v>
      </c>
      <c r="DZ108" s="66">
        <f t="shared" si="107"/>
        <v>361.5987596098351</v>
      </c>
      <c r="EA108" s="66">
        <f t="shared" si="108"/>
        <v>0.21329464027287767</v>
      </c>
      <c r="EB108" s="66">
        <f t="shared" si="109"/>
        <v>0.79126141016456031</v>
      </c>
      <c r="EC108" s="66">
        <f t="shared" si="110"/>
        <v>1.4377591172409467</v>
      </c>
      <c r="ED108" s="66">
        <f t="shared" si="111"/>
        <v>1.3111872882255362</v>
      </c>
      <c r="EE108" s="66">
        <f t="shared" si="112"/>
        <v>1120.4030839585948</v>
      </c>
      <c r="EF108" s="66">
        <f t="shared" si="113"/>
        <v>361.5987596098351</v>
      </c>
      <c r="EG108" s="66">
        <f t="shared" si="114"/>
        <v>0.21329464027287767</v>
      </c>
      <c r="EH108" s="66">
        <f t="shared" si="115"/>
        <v>0.79126141016456031</v>
      </c>
      <c r="EI108" s="66">
        <f t="shared" si="116"/>
        <v>1.4377591172409467</v>
      </c>
      <c r="EJ108" s="66">
        <f t="shared" si="117"/>
        <v>1.3111872882255362</v>
      </c>
      <c r="EK108" s="66">
        <f t="shared" si="118"/>
        <v>0.62297879252668364</v>
      </c>
      <c r="EL108" s="66">
        <f t="shared" si="119"/>
        <v>191.20776729770324</v>
      </c>
      <c r="EM108" s="60"/>
      <c r="EN108" s="60"/>
      <c r="EO108" s="60"/>
      <c r="EP108" s="60"/>
      <c r="EQ108" s="60"/>
      <c r="ER108" s="60"/>
      <c r="ES108" s="60"/>
      <c r="ET108" s="60"/>
      <c r="EU108" s="60"/>
      <c r="EV108" s="60"/>
      <c r="EW108" s="60"/>
      <c r="EX108" s="60"/>
      <c r="EY108" s="60"/>
      <c r="EZ108" s="60"/>
      <c r="FA108" s="60"/>
      <c r="FB108" s="60"/>
      <c r="FC108" s="60"/>
      <c r="FD108" s="60"/>
      <c r="FE108" s="60"/>
      <c r="FF108" s="60"/>
      <c r="FG108" s="60"/>
      <c r="FH108" s="60"/>
      <c r="FI108" s="60"/>
      <c r="FJ108" s="60"/>
      <c r="FK108" s="60"/>
      <c r="FL108" s="60"/>
      <c r="FM108" s="60"/>
      <c r="FN108" s="60"/>
      <c r="FO108" s="60"/>
      <c r="FP108" s="60"/>
      <c r="FQ108" s="60"/>
      <c r="FR108" s="60"/>
      <c r="FS108" s="60"/>
      <c r="FT108" s="60"/>
      <c r="FU108" s="60"/>
      <c r="FV108" s="60"/>
      <c r="FW108" s="60"/>
      <c r="FX108" s="60"/>
      <c r="FY108" s="60"/>
      <c r="FZ108" s="60"/>
      <c r="GA108" s="60"/>
      <c r="GB108" s="60"/>
      <c r="GC108" s="60"/>
      <c r="GD108" s="60"/>
      <c r="GE108" s="60"/>
      <c r="GF108" s="60"/>
      <c r="GG108" s="60"/>
      <c r="GH108" s="60"/>
      <c r="GI108" s="60"/>
      <c r="GJ108" s="60"/>
      <c r="GK108" s="60"/>
      <c r="GL108" s="60"/>
      <c r="GM108" s="60"/>
      <c r="GN108" s="60"/>
      <c r="GO108" s="60"/>
      <c r="GP108" s="60"/>
      <c r="GQ108" s="60"/>
      <c r="GR108" s="60"/>
      <c r="GS108" s="60"/>
      <c r="GT108" s="60"/>
      <c r="GU108" s="60"/>
      <c r="GV108" s="60"/>
      <c r="GW108" s="60"/>
      <c r="GX108" s="60"/>
      <c r="GY108" s="60"/>
      <c r="GZ108" s="60"/>
      <c r="HA108" s="60"/>
      <c r="HB108" s="60"/>
      <c r="HC108" s="60"/>
      <c r="HD108" s="60"/>
      <c r="HE108" s="60"/>
      <c r="HF108" s="60"/>
      <c r="HG108" s="60"/>
    </row>
    <row r="109" spans="1:215" x14ac:dyDescent="0.25">
      <c r="A109" s="59"/>
      <c r="B109" s="60"/>
      <c r="C109" s="60"/>
      <c r="D109" s="60"/>
      <c r="E109" s="60"/>
      <c r="F109" s="60"/>
      <c r="G109" s="60"/>
      <c r="H109" s="60"/>
      <c r="I109" s="60"/>
      <c r="J109" s="60"/>
      <c r="K109" s="60"/>
      <c r="L109" s="60"/>
      <c r="M109" s="60"/>
      <c r="N109" s="60"/>
      <c r="O109" s="64">
        <v>0.41</v>
      </c>
      <c r="P109" s="66">
        <f t="shared" si="120"/>
        <v>372.77203739658387</v>
      </c>
      <c r="Q109" s="66">
        <f t="shared" si="127"/>
        <v>0.21620686587734303</v>
      </c>
      <c r="R109" s="66">
        <f t="shared" si="128"/>
        <v>0.82336227096396919</v>
      </c>
      <c r="S109" s="66">
        <f t="shared" si="2"/>
        <v>1.3969575904911122</v>
      </c>
      <c r="T109" s="66">
        <f t="shared" si="3"/>
        <v>1.3154930340227375</v>
      </c>
      <c r="U109" s="66">
        <f t="shared" si="121"/>
        <v>1123.6770920492493</v>
      </c>
      <c r="V109" s="66">
        <f t="shared" si="122"/>
        <v>361.67728669208532</v>
      </c>
      <c r="W109" s="66">
        <f t="shared" si="123"/>
        <v>0.21331559389975599</v>
      </c>
      <c r="X109" s="66">
        <f t="shared" si="124"/>
        <v>0.7914893793162916</v>
      </c>
      <c r="Y109" s="66">
        <f t="shared" si="4"/>
        <v>1.4164113112306596</v>
      </c>
      <c r="Z109" s="66">
        <f t="shared" si="5"/>
        <v>1.3244510773382181</v>
      </c>
      <c r="AA109" s="66">
        <f t="shared" si="125"/>
        <v>1116.390090406672</v>
      </c>
      <c r="AB109" s="66">
        <f t="shared" si="126"/>
        <v>361.50224718048207</v>
      </c>
      <c r="AC109" s="66">
        <f t="shared" si="6"/>
        <v>0.21326887791155566</v>
      </c>
      <c r="AD109" s="66">
        <f t="shared" si="7"/>
        <v>0.79098118274013818</v>
      </c>
      <c r="AE109" s="66">
        <f t="shared" si="8"/>
        <v>1.4167281293253149</v>
      </c>
      <c r="AF109" s="66">
        <f t="shared" si="9"/>
        <v>1.3245943776481166</v>
      </c>
      <c r="AG109" s="66">
        <f t="shared" si="10"/>
        <v>1116.2746452190861</v>
      </c>
      <c r="AH109" s="66">
        <f t="shared" si="11"/>
        <v>361.49946645794381</v>
      </c>
      <c r="AI109" s="66">
        <f t="shared" si="12"/>
        <v>0.21326813548694087</v>
      </c>
      <c r="AJ109" s="66">
        <f t="shared" si="13"/>
        <v>0.79097310806274446</v>
      </c>
      <c r="AK109" s="66">
        <f t="shared" si="14"/>
        <v>1.4167331649287556</v>
      </c>
      <c r="AL109" s="66">
        <f t="shared" si="15"/>
        <v>1.3245966546481123</v>
      </c>
      <c r="AM109" s="66">
        <f t="shared" si="16"/>
        <v>1116.2728111206302</v>
      </c>
      <c r="AN109" s="66">
        <f t="shared" si="17"/>
        <v>361.49942227817428</v>
      </c>
      <c r="AO109" s="66">
        <f t="shared" si="18"/>
        <v>0.21326812369132075</v>
      </c>
      <c r="AP109" s="66">
        <f t="shared" si="19"/>
        <v>0.79097297977294956</v>
      </c>
      <c r="AQ109" s="66">
        <f t="shared" si="20"/>
        <v>1.4167332449344328</v>
      </c>
      <c r="AR109" s="66">
        <f t="shared" si="21"/>
        <v>1.3245966908249263</v>
      </c>
      <c r="AS109" s="66">
        <f t="shared" si="22"/>
        <v>1116.2727819806787</v>
      </c>
      <c r="AT109" s="66">
        <f t="shared" si="23"/>
        <v>361.49942157625054</v>
      </c>
      <c r="AU109" s="66">
        <f t="shared" si="24"/>
        <v>0.21326812350391311</v>
      </c>
      <c r="AV109" s="66">
        <f t="shared" si="25"/>
        <v>0.79097297773469422</v>
      </c>
      <c r="AW109" s="66">
        <f t="shared" si="26"/>
        <v>1.4167332462055549</v>
      </c>
      <c r="AX109" s="66">
        <f t="shared" si="27"/>
        <v>1.3245966913997</v>
      </c>
      <c r="AY109" s="66">
        <f t="shared" si="28"/>
        <v>1116.2727815177052</v>
      </c>
      <c r="AZ109" s="66">
        <f t="shared" si="29"/>
        <v>361.49942156509843</v>
      </c>
      <c r="BA109" s="66">
        <f t="shared" si="30"/>
        <v>0.2132681235009356</v>
      </c>
      <c r="BB109" s="66">
        <f t="shared" si="31"/>
        <v>0.79097297770231056</v>
      </c>
      <c r="BC109" s="66">
        <f t="shared" si="32"/>
        <v>1.4167332462257507</v>
      </c>
      <c r="BD109" s="66">
        <f t="shared" si="33"/>
        <v>1.3245966914088319</v>
      </c>
      <c r="BE109" s="66">
        <f t="shared" si="34"/>
        <v>1116.2727815103494</v>
      </c>
      <c r="BF109" s="66">
        <f t="shared" si="35"/>
        <v>361.49942156492125</v>
      </c>
      <c r="BG109" s="66">
        <f t="shared" si="36"/>
        <v>0.21326812350088828</v>
      </c>
      <c r="BH109" s="66">
        <f t="shared" si="37"/>
        <v>0.7909729777017962</v>
      </c>
      <c r="BI109" s="66">
        <f t="shared" si="38"/>
        <v>1.4167332462260713</v>
      </c>
      <c r="BJ109" s="66">
        <f t="shared" si="39"/>
        <v>1.3245966914089768</v>
      </c>
      <c r="BK109" s="66">
        <f t="shared" si="40"/>
        <v>1116.2727815102335</v>
      </c>
      <c r="BL109" s="66">
        <f t="shared" si="41"/>
        <v>361.49942156491841</v>
      </c>
      <c r="BM109" s="66">
        <f t="shared" si="42"/>
        <v>0.21326812350088753</v>
      </c>
      <c r="BN109" s="66">
        <f t="shared" si="43"/>
        <v>0.79097297770178798</v>
      </c>
      <c r="BO109" s="66">
        <f t="shared" si="44"/>
        <v>1.4167332462260764</v>
      </c>
      <c r="BP109" s="66">
        <f t="shared" si="45"/>
        <v>1.3245966914089793</v>
      </c>
      <c r="BQ109" s="66">
        <f t="shared" si="46"/>
        <v>1116.272781510231</v>
      </c>
      <c r="BR109" s="66">
        <f t="shared" si="47"/>
        <v>361.49942156491841</v>
      </c>
      <c r="BS109" s="66">
        <f t="shared" si="48"/>
        <v>0.21326812350088753</v>
      </c>
      <c r="BT109" s="66">
        <f t="shared" si="49"/>
        <v>0.79097297770178798</v>
      </c>
      <c r="BU109" s="66">
        <f t="shared" si="50"/>
        <v>1.4167332462260764</v>
      </c>
      <c r="BV109" s="66">
        <f t="shared" si="51"/>
        <v>1.3245966914089793</v>
      </c>
      <c r="BW109" s="66">
        <f t="shared" si="52"/>
        <v>1116.272781510231</v>
      </c>
      <c r="BX109" s="66">
        <f t="shared" si="53"/>
        <v>361.49942156491841</v>
      </c>
      <c r="BY109" s="66">
        <f t="shared" si="54"/>
        <v>0.21326812350088753</v>
      </c>
      <c r="BZ109" s="66">
        <f t="shared" si="55"/>
        <v>0.79097297770178798</v>
      </c>
      <c r="CA109" s="66">
        <f t="shared" si="56"/>
        <v>1.4167332462260764</v>
      </c>
      <c r="CB109" s="66">
        <f t="shared" si="57"/>
        <v>1.3245966914089793</v>
      </c>
      <c r="CC109" s="66">
        <f t="shared" si="58"/>
        <v>1116.272781510231</v>
      </c>
      <c r="CD109" s="66">
        <f t="shared" si="59"/>
        <v>361.49942156491841</v>
      </c>
      <c r="CE109" s="66">
        <f t="shared" si="60"/>
        <v>0.21326812350088753</v>
      </c>
      <c r="CF109" s="66">
        <f t="shared" si="61"/>
        <v>0.79097297770178798</v>
      </c>
      <c r="CG109" s="66">
        <f t="shared" si="62"/>
        <v>1.4167332462260764</v>
      </c>
      <c r="CH109" s="66">
        <f t="shared" si="63"/>
        <v>1.3245966914089793</v>
      </c>
      <c r="CI109" s="66">
        <f t="shared" si="64"/>
        <v>1116.272781510231</v>
      </c>
      <c r="CJ109" s="66">
        <f t="shared" si="65"/>
        <v>361.49942156491841</v>
      </c>
      <c r="CK109" s="66">
        <f t="shared" si="66"/>
        <v>0.21326812350088753</v>
      </c>
      <c r="CL109" s="66">
        <f t="shared" si="67"/>
        <v>0.79097297770178798</v>
      </c>
      <c r="CM109" s="66">
        <f t="shared" si="68"/>
        <v>1.4167332462260764</v>
      </c>
      <c r="CN109" s="66">
        <f t="shared" si="69"/>
        <v>1.3245966914089793</v>
      </c>
      <c r="CO109" s="66">
        <f t="shared" si="70"/>
        <v>1116.272781510231</v>
      </c>
      <c r="CP109" s="66">
        <f t="shared" si="71"/>
        <v>361.49942156491841</v>
      </c>
      <c r="CQ109" s="66">
        <f t="shared" si="72"/>
        <v>0.21326812350088753</v>
      </c>
      <c r="CR109" s="66">
        <f t="shared" si="73"/>
        <v>0.79097297770178798</v>
      </c>
      <c r="CS109" s="66">
        <f t="shared" si="74"/>
        <v>1.4167332462260764</v>
      </c>
      <c r="CT109" s="66">
        <f t="shared" si="75"/>
        <v>1.3245966914089793</v>
      </c>
      <c r="CU109" s="66">
        <f t="shared" si="76"/>
        <v>1116.272781510231</v>
      </c>
      <c r="CV109" s="66">
        <f t="shared" si="77"/>
        <v>361.49942156491841</v>
      </c>
      <c r="CW109" s="66">
        <f t="shared" si="78"/>
        <v>0.21326812350088753</v>
      </c>
      <c r="CX109" s="66">
        <f t="shared" si="79"/>
        <v>0.79097297770178798</v>
      </c>
      <c r="CY109" s="66">
        <f t="shared" si="80"/>
        <v>1.4167332462260764</v>
      </c>
      <c r="CZ109" s="66">
        <f t="shared" si="81"/>
        <v>1.3245966914089793</v>
      </c>
      <c r="DA109" s="66">
        <f t="shared" si="82"/>
        <v>1116.272781510231</v>
      </c>
      <c r="DB109" s="66">
        <f t="shared" si="83"/>
        <v>361.49942156491841</v>
      </c>
      <c r="DC109" s="66">
        <f t="shared" si="84"/>
        <v>0.21326812350088753</v>
      </c>
      <c r="DD109" s="66">
        <f t="shared" si="85"/>
        <v>0.79097297770178798</v>
      </c>
      <c r="DE109" s="66">
        <f t="shared" si="86"/>
        <v>1.4167332462260764</v>
      </c>
      <c r="DF109" s="66">
        <f t="shared" si="87"/>
        <v>1.3245966914089793</v>
      </c>
      <c r="DG109" s="66">
        <f t="shared" si="88"/>
        <v>1116.272781510231</v>
      </c>
      <c r="DH109" s="66">
        <f t="shared" si="89"/>
        <v>361.49942156491841</v>
      </c>
      <c r="DI109" s="66">
        <f t="shared" si="90"/>
        <v>0.21326812350088753</v>
      </c>
      <c r="DJ109" s="66">
        <f t="shared" si="91"/>
        <v>0.79097297770178798</v>
      </c>
      <c r="DK109" s="66">
        <f t="shared" si="92"/>
        <v>1.4167332462260764</v>
      </c>
      <c r="DL109" s="66">
        <f t="shared" si="93"/>
        <v>1.3245966914089793</v>
      </c>
      <c r="DM109" s="66">
        <f t="shared" si="94"/>
        <v>1116.272781510231</v>
      </c>
      <c r="DN109" s="66">
        <f t="shared" si="95"/>
        <v>361.49942156491841</v>
      </c>
      <c r="DO109" s="66">
        <f t="shared" si="96"/>
        <v>0.21326812350088753</v>
      </c>
      <c r="DP109" s="66">
        <f t="shared" si="97"/>
        <v>0.79097297770178798</v>
      </c>
      <c r="DQ109" s="66">
        <f t="shared" si="98"/>
        <v>1.4167332462260764</v>
      </c>
      <c r="DR109" s="66">
        <f t="shared" si="99"/>
        <v>1.3245966914089793</v>
      </c>
      <c r="DS109" s="66">
        <f t="shared" si="100"/>
        <v>1116.272781510231</v>
      </c>
      <c r="DT109" s="66">
        <f t="shared" si="101"/>
        <v>361.49942156491841</v>
      </c>
      <c r="DU109" s="66">
        <f t="shared" si="102"/>
        <v>0.21326812350088753</v>
      </c>
      <c r="DV109" s="66">
        <f t="shared" si="103"/>
        <v>0.79097297770178798</v>
      </c>
      <c r="DW109" s="66">
        <f t="shared" si="104"/>
        <v>1.4167332462260764</v>
      </c>
      <c r="DX109" s="66">
        <f t="shared" si="105"/>
        <v>1.3245966914089793</v>
      </c>
      <c r="DY109" s="66">
        <f t="shared" si="106"/>
        <v>1116.272781510231</v>
      </c>
      <c r="DZ109" s="66">
        <f t="shared" si="107"/>
        <v>361.49942156491841</v>
      </c>
      <c r="EA109" s="66">
        <f t="shared" si="108"/>
        <v>0.21326812350088753</v>
      </c>
      <c r="EB109" s="66">
        <f t="shared" si="109"/>
        <v>0.79097297770178798</v>
      </c>
      <c r="EC109" s="66">
        <f t="shared" si="110"/>
        <v>1.4167332462260764</v>
      </c>
      <c r="ED109" s="66">
        <f t="shared" si="111"/>
        <v>1.3245966914089793</v>
      </c>
      <c r="EE109" s="66">
        <f t="shared" si="112"/>
        <v>1116.272781510231</v>
      </c>
      <c r="EF109" s="66">
        <f t="shared" si="113"/>
        <v>361.49942156491841</v>
      </c>
      <c r="EG109" s="66">
        <f t="shared" si="114"/>
        <v>0.21326812350088753</v>
      </c>
      <c r="EH109" s="66">
        <f t="shared" si="115"/>
        <v>0.79097297770178798</v>
      </c>
      <c r="EI109" s="66">
        <f t="shared" si="116"/>
        <v>1.4167332462260764</v>
      </c>
      <c r="EJ109" s="66">
        <f t="shared" si="117"/>
        <v>1.3245966914089793</v>
      </c>
      <c r="EK109" s="66">
        <f t="shared" si="118"/>
        <v>0.62689545764300647</v>
      </c>
      <c r="EL109" s="66">
        <f t="shared" si="119"/>
        <v>191.02895881685316</v>
      </c>
      <c r="EM109" s="60"/>
      <c r="EN109" s="60"/>
      <c r="EO109" s="60"/>
      <c r="EP109" s="60"/>
      <c r="EQ109" s="60"/>
      <c r="ER109" s="60"/>
      <c r="ES109" s="60"/>
      <c r="ET109" s="60"/>
      <c r="EU109" s="60"/>
      <c r="EV109" s="60"/>
      <c r="EW109" s="60"/>
      <c r="EX109" s="60"/>
      <c r="EY109" s="60"/>
      <c r="EZ109" s="60"/>
      <c r="FA109" s="60"/>
      <c r="FB109" s="60"/>
      <c r="FC109" s="60"/>
      <c r="FD109" s="60"/>
      <c r="FE109" s="60"/>
      <c r="FF109" s="60"/>
      <c r="FG109" s="60"/>
      <c r="FH109" s="60"/>
      <c r="FI109" s="60"/>
      <c r="FJ109" s="60"/>
      <c r="FK109" s="60"/>
      <c r="FL109" s="60"/>
      <c r="FM109" s="60"/>
      <c r="FN109" s="60"/>
      <c r="FO109" s="60"/>
      <c r="FP109" s="60"/>
      <c r="FQ109" s="60"/>
      <c r="FR109" s="60"/>
      <c r="FS109" s="60"/>
      <c r="FT109" s="60"/>
      <c r="FU109" s="60"/>
      <c r="FV109" s="60"/>
      <c r="FW109" s="60"/>
      <c r="FX109" s="60"/>
      <c r="FY109" s="60"/>
      <c r="FZ109" s="60"/>
      <c r="GA109" s="60"/>
      <c r="GB109" s="60"/>
      <c r="GC109" s="60"/>
      <c r="GD109" s="60"/>
      <c r="GE109" s="60"/>
      <c r="GF109" s="60"/>
      <c r="GG109" s="60"/>
      <c r="GH109" s="60"/>
      <c r="GI109" s="60"/>
      <c r="GJ109" s="60"/>
      <c r="GK109" s="60"/>
      <c r="GL109" s="60"/>
      <c r="GM109" s="60"/>
      <c r="GN109" s="60"/>
      <c r="GO109" s="60"/>
      <c r="GP109" s="60"/>
      <c r="GQ109" s="60"/>
      <c r="GR109" s="60"/>
      <c r="GS109" s="60"/>
      <c r="GT109" s="60"/>
      <c r="GU109" s="60"/>
      <c r="GV109" s="60"/>
      <c r="GW109" s="60"/>
      <c r="GX109" s="60"/>
      <c r="GY109" s="60"/>
      <c r="GZ109" s="60"/>
      <c r="HA109" s="60"/>
      <c r="HB109" s="60"/>
      <c r="HC109" s="60"/>
      <c r="HD109" s="60"/>
      <c r="HE109" s="60"/>
      <c r="HF109" s="60"/>
      <c r="HG109" s="60"/>
    </row>
    <row r="110" spans="1:215" x14ac:dyDescent="0.25">
      <c r="A110" s="59"/>
      <c r="B110" s="60"/>
      <c r="C110" s="60"/>
      <c r="D110" s="60"/>
      <c r="E110" s="60"/>
      <c r="F110" s="60"/>
      <c r="G110" s="60"/>
      <c r="H110" s="60"/>
      <c r="I110" s="60"/>
      <c r="J110" s="60"/>
      <c r="K110" s="60"/>
      <c r="L110" s="60"/>
      <c r="M110" s="60"/>
      <c r="N110" s="60"/>
      <c r="O110" s="64">
        <v>0.42</v>
      </c>
      <c r="P110" s="66">
        <f t="shared" si="120"/>
        <v>372.54643858608858</v>
      </c>
      <c r="Q110" s="66">
        <f t="shared" si="127"/>
        <v>0.21614941304104604</v>
      </c>
      <c r="R110" s="66">
        <f t="shared" si="128"/>
        <v>0.82272082946973102</v>
      </c>
      <c r="S110" s="66">
        <f t="shared" si="2"/>
        <v>1.377964169003391</v>
      </c>
      <c r="T110" s="66">
        <f t="shared" si="3"/>
        <v>1.3287700739383477</v>
      </c>
      <c r="U110" s="66">
        <f t="shared" si="121"/>
        <v>1119.4623190319339</v>
      </c>
      <c r="V110" s="66">
        <f t="shared" si="122"/>
        <v>361.57616006321479</v>
      </c>
      <c r="W110" s="66">
        <f t="shared" si="123"/>
        <v>0.2132886086601698</v>
      </c>
      <c r="X110" s="66">
        <f t="shared" si="124"/>
        <v>0.79119579605570312</v>
      </c>
      <c r="Y110" s="66">
        <f t="shared" si="4"/>
        <v>1.3963527584896727</v>
      </c>
      <c r="Z110" s="66">
        <f t="shared" si="5"/>
        <v>1.3381254919614782</v>
      </c>
      <c r="AA110" s="66">
        <f t="shared" si="125"/>
        <v>1112.370737638106</v>
      </c>
      <c r="AB110" s="66">
        <f t="shared" si="126"/>
        <v>361.40529210171593</v>
      </c>
      <c r="AC110" s="66">
        <f t="shared" si="6"/>
        <v>0.21324298667370711</v>
      </c>
      <c r="AD110" s="66">
        <f t="shared" si="7"/>
        <v>0.79069961937469369</v>
      </c>
      <c r="AE110" s="66">
        <f t="shared" si="8"/>
        <v>1.396648348251641</v>
      </c>
      <c r="AF110" s="66">
        <f t="shared" si="9"/>
        <v>1.3382732574093417</v>
      </c>
      <c r="AG110" s="66">
        <f t="shared" si="10"/>
        <v>1112.2598502551925</v>
      </c>
      <c r="AH110" s="66">
        <f t="shared" si="11"/>
        <v>361.40261314098791</v>
      </c>
      <c r="AI110" s="66">
        <f t="shared" si="12"/>
        <v>0.21324227112167687</v>
      </c>
      <c r="AJ110" s="66">
        <f t="shared" si="13"/>
        <v>0.7906918387907258</v>
      </c>
      <c r="AK110" s="66">
        <f t="shared" si="14"/>
        <v>1.3966529849713085</v>
      </c>
      <c r="AL110" s="66">
        <f t="shared" si="15"/>
        <v>1.3382755746574928</v>
      </c>
      <c r="AM110" s="66">
        <f t="shared" si="16"/>
        <v>1112.2581116098386</v>
      </c>
      <c r="AN110" s="66">
        <f t="shared" si="17"/>
        <v>361.40257113477702</v>
      </c>
      <c r="AO110" s="66">
        <f t="shared" si="18"/>
        <v>0.21324225990172724</v>
      </c>
      <c r="AP110" s="66">
        <f t="shared" si="19"/>
        <v>0.79069171679055061</v>
      </c>
      <c r="AQ110" s="66">
        <f t="shared" si="20"/>
        <v>1.3966530576758236</v>
      </c>
      <c r="AR110" s="66">
        <f t="shared" si="21"/>
        <v>1.3382756109921592</v>
      </c>
      <c r="AS110" s="66">
        <f t="shared" si="22"/>
        <v>1112.2580843477879</v>
      </c>
      <c r="AT110" s="66">
        <f t="shared" si="23"/>
        <v>361.40257047611698</v>
      </c>
      <c r="AU110" s="66">
        <f t="shared" si="24"/>
        <v>0.21324225972579766</v>
      </c>
      <c r="AV110" s="66">
        <f t="shared" si="25"/>
        <v>0.79069171487757994</v>
      </c>
      <c r="AW110" s="66">
        <f t="shared" si="26"/>
        <v>1.3966530588158352</v>
      </c>
      <c r="AX110" s="66">
        <f t="shared" si="27"/>
        <v>1.3382756115618892</v>
      </c>
      <c r="AY110" s="66">
        <f t="shared" si="28"/>
        <v>1112.2580839203169</v>
      </c>
      <c r="AZ110" s="66">
        <f t="shared" si="29"/>
        <v>361.4025704657891</v>
      </c>
      <c r="BA110" s="66">
        <f t="shared" si="30"/>
        <v>0.21324225972303909</v>
      </c>
      <c r="BB110" s="66">
        <f t="shared" si="31"/>
        <v>0.79069171484758416</v>
      </c>
      <c r="BC110" s="66">
        <f t="shared" si="32"/>
        <v>1.3966530588337112</v>
      </c>
      <c r="BD110" s="66">
        <f t="shared" si="33"/>
        <v>1.3382756115708225</v>
      </c>
      <c r="BE110" s="66">
        <f t="shared" si="34"/>
        <v>1112.2580839136137</v>
      </c>
      <c r="BF110" s="66">
        <f t="shared" si="35"/>
        <v>361.40257046562715</v>
      </c>
      <c r="BG110" s="66">
        <f t="shared" si="36"/>
        <v>0.21324225972299585</v>
      </c>
      <c r="BH110" s="66">
        <f t="shared" si="37"/>
        <v>0.79069171484711409</v>
      </c>
      <c r="BI110" s="66">
        <f t="shared" si="38"/>
        <v>1.3966530588339909</v>
      </c>
      <c r="BJ110" s="66">
        <f t="shared" si="39"/>
        <v>1.3382756115709626</v>
      </c>
      <c r="BK110" s="66">
        <f t="shared" si="40"/>
        <v>1112.2580839135096</v>
      </c>
      <c r="BL110" s="66">
        <f t="shared" si="41"/>
        <v>361.40257046562465</v>
      </c>
      <c r="BM110" s="66">
        <f t="shared" si="42"/>
        <v>0.21324225972299518</v>
      </c>
      <c r="BN110" s="66">
        <f t="shared" si="43"/>
        <v>0.79069171484710676</v>
      </c>
      <c r="BO110" s="66">
        <f t="shared" si="44"/>
        <v>1.3966530588339954</v>
      </c>
      <c r="BP110" s="66">
        <f t="shared" si="45"/>
        <v>1.3382756115709646</v>
      </c>
      <c r="BQ110" s="66">
        <f t="shared" si="46"/>
        <v>1112.2580839135073</v>
      </c>
      <c r="BR110" s="66">
        <f t="shared" si="47"/>
        <v>361.40257046562459</v>
      </c>
      <c r="BS110" s="66">
        <f t="shared" si="48"/>
        <v>0.21324225972299513</v>
      </c>
      <c r="BT110" s="66">
        <f t="shared" si="49"/>
        <v>0.79069171484710665</v>
      </c>
      <c r="BU110" s="66">
        <f t="shared" si="50"/>
        <v>1.3966530588339954</v>
      </c>
      <c r="BV110" s="66">
        <f t="shared" si="51"/>
        <v>1.3382756115709649</v>
      </c>
      <c r="BW110" s="66">
        <f t="shared" si="52"/>
        <v>1112.2580839135073</v>
      </c>
      <c r="BX110" s="66">
        <f t="shared" si="53"/>
        <v>361.40257046562459</v>
      </c>
      <c r="BY110" s="66">
        <f t="shared" si="54"/>
        <v>0.21324225972299513</v>
      </c>
      <c r="BZ110" s="66">
        <f t="shared" si="55"/>
        <v>0.79069171484710665</v>
      </c>
      <c r="CA110" s="66">
        <f t="shared" si="56"/>
        <v>1.3966530588339954</v>
      </c>
      <c r="CB110" s="66">
        <f t="shared" si="57"/>
        <v>1.3382756115709649</v>
      </c>
      <c r="CC110" s="66">
        <f t="shared" si="58"/>
        <v>1112.2580839135073</v>
      </c>
      <c r="CD110" s="66">
        <f t="shared" si="59"/>
        <v>361.40257046562459</v>
      </c>
      <c r="CE110" s="66">
        <f t="shared" si="60"/>
        <v>0.21324225972299513</v>
      </c>
      <c r="CF110" s="66">
        <f t="shared" si="61"/>
        <v>0.79069171484710665</v>
      </c>
      <c r="CG110" s="66">
        <f t="shared" si="62"/>
        <v>1.3966530588339954</v>
      </c>
      <c r="CH110" s="66">
        <f t="shared" si="63"/>
        <v>1.3382756115709649</v>
      </c>
      <c r="CI110" s="66">
        <f t="shared" si="64"/>
        <v>1112.2580839135073</v>
      </c>
      <c r="CJ110" s="66">
        <f t="shared" si="65"/>
        <v>361.40257046562459</v>
      </c>
      <c r="CK110" s="66">
        <f t="shared" si="66"/>
        <v>0.21324225972299513</v>
      </c>
      <c r="CL110" s="66">
        <f t="shared" si="67"/>
        <v>0.79069171484710665</v>
      </c>
      <c r="CM110" s="66">
        <f t="shared" si="68"/>
        <v>1.3966530588339954</v>
      </c>
      <c r="CN110" s="66">
        <f t="shared" si="69"/>
        <v>1.3382756115709649</v>
      </c>
      <c r="CO110" s="66">
        <f t="shared" si="70"/>
        <v>1112.2580839135073</v>
      </c>
      <c r="CP110" s="66">
        <f t="shared" si="71"/>
        <v>361.40257046562459</v>
      </c>
      <c r="CQ110" s="66">
        <f t="shared" si="72"/>
        <v>0.21324225972299513</v>
      </c>
      <c r="CR110" s="66">
        <f t="shared" si="73"/>
        <v>0.79069171484710665</v>
      </c>
      <c r="CS110" s="66">
        <f t="shared" si="74"/>
        <v>1.3966530588339954</v>
      </c>
      <c r="CT110" s="66">
        <f t="shared" si="75"/>
        <v>1.3382756115709649</v>
      </c>
      <c r="CU110" s="66">
        <f t="shared" si="76"/>
        <v>1112.2580839135073</v>
      </c>
      <c r="CV110" s="66">
        <f t="shared" si="77"/>
        <v>361.40257046562459</v>
      </c>
      <c r="CW110" s="66">
        <f t="shared" si="78"/>
        <v>0.21324225972299513</v>
      </c>
      <c r="CX110" s="66">
        <f t="shared" si="79"/>
        <v>0.79069171484710665</v>
      </c>
      <c r="CY110" s="66">
        <f t="shared" si="80"/>
        <v>1.3966530588339954</v>
      </c>
      <c r="CZ110" s="66">
        <f t="shared" si="81"/>
        <v>1.3382756115709649</v>
      </c>
      <c r="DA110" s="66">
        <f t="shared" si="82"/>
        <v>1112.2580839135073</v>
      </c>
      <c r="DB110" s="66">
        <f t="shared" si="83"/>
        <v>361.40257046562459</v>
      </c>
      <c r="DC110" s="66">
        <f t="shared" si="84"/>
        <v>0.21324225972299513</v>
      </c>
      <c r="DD110" s="66">
        <f t="shared" si="85"/>
        <v>0.79069171484710665</v>
      </c>
      <c r="DE110" s="66">
        <f t="shared" si="86"/>
        <v>1.3966530588339954</v>
      </c>
      <c r="DF110" s="66">
        <f t="shared" si="87"/>
        <v>1.3382756115709649</v>
      </c>
      <c r="DG110" s="66">
        <f t="shared" si="88"/>
        <v>1112.2580839135073</v>
      </c>
      <c r="DH110" s="66">
        <f t="shared" si="89"/>
        <v>361.40257046562459</v>
      </c>
      <c r="DI110" s="66">
        <f t="shared" si="90"/>
        <v>0.21324225972299513</v>
      </c>
      <c r="DJ110" s="66">
        <f t="shared" si="91"/>
        <v>0.79069171484710665</v>
      </c>
      <c r="DK110" s="66">
        <f t="shared" si="92"/>
        <v>1.3966530588339954</v>
      </c>
      <c r="DL110" s="66">
        <f t="shared" si="93"/>
        <v>1.3382756115709649</v>
      </c>
      <c r="DM110" s="66">
        <f t="shared" si="94"/>
        <v>1112.2580839135073</v>
      </c>
      <c r="DN110" s="66">
        <f t="shared" si="95"/>
        <v>361.40257046562459</v>
      </c>
      <c r="DO110" s="66">
        <f t="shared" si="96"/>
        <v>0.21324225972299513</v>
      </c>
      <c r="DP110" s="66">
        <f t="shared" si="97"/>
        <v>0.79069171484710665</v>
      </c>
      <c r="DQ110" s="66">
        <f t="shared" si="98"/>
        <v>1.3966530588339954</v>
      </c>
      <c r="DR110" s="66">
        <f t="shared" si="99"/>
        <v>1.3382756115709649</v>
      </c>
      <c r="DS110" s="66">
        <f t="shared" si="100"/>
        <v>1112.2580839135073</v>
      </c>
      <c r="DT110" s="66">
        <f t="shared" si="101"/>
        <v>361.40257046562459</v>
      </c>
      <c r="DU110" s="66">
        <f t="shared" si="102"/>
        <v>0.21324225972299513</v>
      </c>
      <c r="DV110" s="66">
        <f t="shared" si="103"/>
        <v>0.79069171484710665</v>
      </c>
      <c r="DW110" s="66">
        <f t="shared" si="104"/>
        <v>1.3966530588339954</v>
      </c>
      <c r="DX110" s="66">
        <f t="shared" si="105"/>
        <v>1.3382756115709649</v>
      </c>
      <c r="DY110" s="66">
        <f t="shared" si="106"/>
        <v>1112.2580839135073</v>
      </c>
      <c r="DZ110" s="66">
        <f t="shared" si="107"/>
        <v>361.40257046562459</v>
      </c>
      <c r="EA110" s="66">
        <f t="shared" si="108"/>
        <v>0.21324225972299513</v>
      </c>
      <c r="EB110" s="66">
        <f t="shared" si="109"/>
        <v>0.79069171484710665</v>
      </c>
      <c r="EC110" s="66">
        <f t="shared" si="110"/>
        <v>1.3966530588339954</v>
      </c>
      <c r="ED110" s="66">
        <f t="shared" si="111"/>
        <v>1.3382756115709649</v>
      </c>
      <c r="EE110" s="66">
        <f t="shared" si="112"/>
        <v>1112.2580839135073</v>
      </c>
      <c r="EF110" s="66">
        <f t="shared" si="113"/>
        <v>361.40257046562459</v>
      </c>
      <c r="EG110" s="66">
        <f t="shared" si="114"/>
        <v>0.21324225972299513</v>
      </c>
      <c r="EH110" s="66">
        <f t="shared" si="115"/>
        <v>0.79069171484710665</v>
      </c>
      <c r="EI110" s="66">
        <f t="shared" si="116"/>
        <v>1.3966530588339954</v>
      </c>
      <c r="EJ110" s="66">
        <f t="shared" si="117"/>
        <v>1.3382756115709649</v>
      </c>
      <c r="EK110" s="66">
        <f t="shared" si="118"/>
        <v>0.630806621808504</v>
      </c>
      <c r="EL110" s="66">
        <f t="shared" si="119"/>
        <v>190.85462683812429</v>
      </c>
      <c r="EM110" s="60"/>
      <c r="EN110" s="60"/>
      <c r="EO110" s="60"/>
      <c r="EP110" s="60"/>
      <c r="EQ110" s="60"/>
      <c r="ER110" s="60"/>
      <c r="ES110" s="60"/>
      <c r="ET110" s="60"/>
      <c r="EU110" s="60"/>
      <c r="EV110" s="60"/>
      <c r="EW110" s="60"/>
      <c r="EX110" s="60"/>
      <c r="EY110" s="60"/>
      <c r="EZ110" s="60"/>
      <c r="FA110" s="60"/>
      <c r="FB110" s="60"/>
      <c r="FC110" s="60"/>
      <c r="FD110" s="60"/>
      <c r="FE110" s="60"/>
      <c r="FF110" s="60"/>
      <c r="FG110" s="60"/>
      <c r="FH110" s="60"/>
      <c r="FI110" s="60"/>
      <c r="FJ110" s="60"/>
      <c r="FK110" s="60"/>
      <c r="FL110" s="60"/>
      <c r="FM110" s="60"/>
      <c r="FN110" s="60"/>
      <c r="FO110" s="60"/>
      <c r="FP110" s="60"/>
      <c r="FQ110" s="60"/>
      <c r="FR110" s="60"/>
      <c r="FS110" s="60"/>
      <c r="FT110" s="60"/>
      <c r="FU110" s="60"/>
      <c r="FV110" s="60"/>
      <c r="FW110" s="60"/>
      <c r="FX110" s="60"/>
      <c r="FY110" s="60"/>
      <c r="FZ110" s="60"/>
      <c r="GA110" s="60"/>
      <c r="GB110" s="60"/>
      <c r="GC110" s="60"/>
      <c r="GD110" s="60"/>
      <c r="GE110" s="60"/>
      <c r="GF110" s="60"/>
      <c r="GG110" s="60"/>
      <c r="GH110" s="60"/>
      <c r="GI110" s="60"/>
      <c r="GJ110" s="60"/>
      <c r="GK110" s="60"/>
      <c r="GL110" s="60"/>
      <c r="GM110" s="60"/>
      <c r="GN110" s="60"/>
      <c r="GO110" s="60"/>
      <c r="GP110" s="60"/>
      <c r="GQ110" s="60"/>
      <c r="GR110" s="60"/>
      <c r="GS110" s="60"/>
      <c r="GT110" s="60"/>
      <c r="GU110" s="60"/>
      <c r="GV110" s="60"/>
      <c r="GW110" s="60"/>
      <c r="GX110" s="60"/>
      <c r="GY110" s="60"/>
      <c r="GZ110" s="60"/>
      <c r="HA110" s="60"/>
      <c r="HB110" s="60"/>
      <c r="HC110" s="60"/>
      <c r="HD110" s="60"/>
      <c r="HE110" s="60"/>
      <c r="HF110" s="60"/>
      <c r="HG110" s="60"/>
    </row>
    <row r="111" spans="1:215" x14ac:dyDescent="0.25">
      <c r="A111" s="59"/>
      <c r="B111" s="60"/>
      <c r="C111" s="60"/>
      <c r="D111" s="60"/>
      <c r="E111" s="60"/>
      <c r="F111" s="60"/>
      <c r="G111" s="60"/>
      <c r="H111" s="60"/>
      <c r="I111" s="60"/>
      <c r="J111" s="60"/>
      <c r="K111" s="60"/>
      <c r="L111" s="60"/>
      <c r="M111" s="60"/>
      <c r="N111" s="60"/>
      <c r="O111" s="64">
        <v>0.43</v>
      </c>
      <c r="P111" s="66">
        <f t="shared" si="120"/>
        <v>372.3208397755933</v>
      </c>
      <c r="Q111" s="66">
        <f t="shared" si="127"/>
        <v>0.21609190587518823</v>
      </c>
      <c r="R111" s="66">
        <f t="shared" si="128"/>
        <v>0.82207911126801292</v>
      </c>
      <c r="S111" s="66">
        <f t="shared" si="2"/>
        <v>1.3598120369167053</v>
      </c>
      <c r="T111" s="66">
        <f t="shared" si="3"/>
        <v>1.34231287039976</v>
      </c>
      <c r="U111" s="66">
        <f t="shared" si="121"/>
        <v>1115.3610123570854</v>
      </c>
      <c r="V111" s="66">
        <f t="shared" si="122"/>
        <v>361.47745138606126</v>
      </c>
      <c r="W111" s="66">
        <f t="shared" si="123"/>
        <v>0.21326225737487123</v>
      </c>
      <c r="X111" s="66">
        <f t="shared" si="124"/>
        <v>0.79090917910076852</v>
      </c>
      <c r="Y111" s="66">
        <f t="shared" si="4"/>
        <v>1.3771866792253868</v>
      </c>
      <c r="Z111" s="66">
        <f t="shared" si="5"/>
        <v>1.3520727993127268</v>
      </c>
      <c r="AA111" s="66">
        <f t="shared" si="125"/>
        <v>1108.4610843142837</v>
      </c>
      <c r="AB111" s="66">
        <f t="shared" si="126"/>
        <v>361.31070317881677</v>
      </c>
      <c r="AC111" s="66">
        <f t="shared" si="6"/>
        <v>0.21321771694335387</v>
      </c>
      <c r="AD111" s="66">
        <f t="shared" si="7"/>
        <v>0.79042487850855847</v>
      </c>
      <c r="AE111" s="66">
        <f t="shared" si="8"/>
        <v>1.3774623670775272</v>
      </c>
      <c r="AF111" s="66">
        <f t="shared" si="9"/>
        <v>1.3522250164002259</v>
      </c>
      <c r="AG111" s="66">
        <f t="shared" si="10"/>
        <v>1108.3545893639091</v>
      </c>
      <c r="AH111" s="66">
        <f t="shared" si="11"/>
        <v>361.30812279281298</v>
      </c>
      <c r="AI111" s="66">
        <f t="shared" si="12"/>
        <v>0.21321702744163815</v>
      </c>
      <c r="AJ111" s="66">
        <f t="shared" si="13"/>
        <v>0.79041738289967545</v>
      </c>
      <c r="AK111" s="66">
        <f t="shared" si="14"/>
        <v>1.3774666353555538</v>
      </c>
      <c r="AL111" s="66">
        <f t="shared" si="15"/>
        <v>1.3522273724285279</v>
      </c>
      <c r="AM111" s="66">
        <f t="shared" si="16"/>
        <v>1108.3529413012527</v>
      </c>
      <c r="AN111" s="66">
        <f t="shared" si="17"/>
        <v>361.30808285842738</v>
      </c>
      <c r="AO111" s="66">
        <f t="shared" si="18"/>
        <v>0.2132170167707611</v>
      </c>
      <c r="AP111" s="66">
        <f t="shared" si="19"/>
        <v>0.79041726689638592</v>
      </c>
      <c r="AQ111" s="66">
        <f t="shared" si="20"/>
        <v>1.3774667014124715</v>
      </c>
      <c r="AR111" s="66">
        <f t="shared" si="21"/>
        <v>1.3522274088908461</v>
      </c>
      <c r="AS111" s="66">
        <f t="shared" si="22"/>
        <v>1108.3529157956043</v>
      </c>
      <c r="AT111" s="66">
        <f t="shared" si="23"/>
        <v>361.30808224039686</v>
      </c>
      <c r="AU111" s="66">
        <f t="shared" si="24"/>
        <v>0.21321701660561698</v>
      </c>
      <c r="AV111" s="66">
        <f t="shared" si="25"/>
        <v>0.79041726510110166</v>
      </c>
      <c r="AW111" s="66">
        <f t="shared" si="26"/>
        <v>1.3774667024347784</v>
      </c>
      <c r="AX111" s="66">
        <f t="shared" si="27"/>
        <v>1.3522274094551425</v>
      </c>
      <c r="AY111" s="66">
        <f t="shared" si="28"/>
        <v>1108.352915400875</v>
      </c>
      <c r="AZ111" s="66">
        <f t="shared" si="29"/>
        <v>361.30808223083216</v>
      </c>
      <c r="BA111" s="66">
        <f t="shared" si="30"/>
        <v>0.21321701660306122</v>
      </c>
      <c r="BB111" s="66">
        <f t="shared" si="31"/>
        <v>0.79041726507331767</v>
      </c>
      <c r="BC111" s="66">
        <f t="shared" si="32"/>
        <v>1.3774667024505995</v>
      </c>
      <c r="BD111" s="66">
        <f t="shared" si="33"/>
        <v>1.3522274094638755</v>
      </c>
      <c r="BE111" s="66">
        <f t="shared" si="34"/>
        <v>1108.3529153947663</v>
      </c>
      <c r="BF111" s="66">
        <f t="shared" si="35"/>
        <v>361.30808223068408</v>
      </c>
      <c r="BG111" s="66">
        <f t="shared" si="36"/>
        <v>0.21321701660302164</v>
      </c>
      <c r="BH111" s="66">
        <f t="shared" si="37"/>
        <v>0.79041726507288745</v>
      </c>
      <c r="BI111" s="66">
        <f t="shared" si="38"/>
        <v>1.3774667024508447</v>
      </c>
      <c r="BJ111" s="66">
        <f t="shared" si="39"/>
        <v>1.3522274094640108</v>
      </c>
      <c r="BK111" s="66">
        <f t="shared" si="40"/>
        <v>1108.352915394672</v>
      </c>
      <c r="BL111" s="66">
        <f t="shared" si="41"/>
        <v>361.30808223068186</v>
      </c>
      <c r="BM111" s="66">
        <f t="shared" si="42"/>
        <v>0.21321701660302103</v>
      </c>
      <c r="BN111" s="66">
        <f t="shared" si="43"/>
        <v>0.79041726507288101</v>
      </c>
      <c r="BO111" s="66">
        <f t="shared" si="44"/>
        <v>1.3774667024508482</v>
      </c>
      <c r="BP111" s="66">
        <f t="shared" si="45"/>
        <v>1.3522274094640128</v>
      </c>
      <c r="BQ111" s="66">
        <f t="shared" si="46"/>
        <v>1108.3529153946699</v>
      </c>
      <c r="BR111" s="66">
        <f t="shared" si="47"/>
        <v>361.30808223068175</v>
      </c>
      <c r="BS111" s="66">
        <f t="shared" si="48"/>
        <v>0.213217016603021</v>
      </c>
      <c r="BT111" s="66">
        <f t="shared" si="49"/>
        <v>0.79041726507288068</v>
      </c>
      <c r="BU111" s="66">
        <f t="shared" si="50"/>
        <v>1.3774667024508485</v>
      </c>
      <c r="BV111" s="66">
        <f t="shared" si="51"/>
        <v>1.352227409464013</v>
      </c>
      <c r="BW111" s="66">
        <f t="shared" si="52"/>
        <v>1108.3529153946699</v>
      </c>
      <c r="BX111" s="66">
        <f t="shared" si="53"/>
        <v>361.30808223068175</v>
      </c>
      <c r="BY111" s="66">
        <f t="shared" si="54"/>
        <v>0.213217016603021</v>
      </c>
      <c r="BZ111" s="66">
        <f t="shared" si="55"/>
        <v>0.79041726507288068</v>
      </c>
      <c r="CA111" s="66">
        <f t="shared" si="56"/>
        <v>1.3774667024508485</v>
      </c>
      <c r="CB111" s="66">
        <f t="shared" si="57"/>
        <v>1.352227409464013</v>
      </c>
      <c r="CC111" s="66">
        <f t="shared" si="58"/>
        <v>1108.3529153946699</v>
      </c>
      <c r="CD111" s="66">
        <f t="shared" si="59"/>
        <v>361.30808223068175</v>
      </c>
      <c r="CE111" s="66">
        <f t="shared" si="60"/>
        <v>0.213217016603021</v>
      </c>
      <c r="CF111" s="66">
        <f t="shared" si="61"/>
        <v>0.79041726507288068</v>
      </c>
      <c r="CG111" s="66">
        <f t="shared" si="62"/>
        <v>1.3774667024508485</v>
      </c>
      <c r="CH111" s="66">
        <f t="shared" si="63"/>
        <v>1.352227409464013</v>
      </c>
      <c r="CI111" s="66">
        <f t="shared" si="64"/>
        <v>1108.3529153946699</v>
      </c>
      <c r="CJ111" s="66">
        <f t="shared" si="65"/>
        <v>361.30808223068175</v>
      </c>
      <c r="CK111" s="66">
        <f t="shared" si="66"/>
        <v>0.213217016603021</v>
      </c>
      <c r="CL111" s="66">
        <f t="shared" si="67"/>
        <v>0.79041726507288068</v>
      </c>
      <c r="CM111" s="66">
        <f t="shared" si="68"/>
        <v>1.3774667024508485</v>
      </c>
      <c r="CN111" s="66">
        <f t="shared" si="69"/>
        <v>1.352227409464013</v>
      </c>
      <c r="CO111" s="66">
        <f t="shared" si="70"/>
        <v>1108.3529153946699</v>
      </c>
      <c r="CP111" s="66">
        <f t="shared" si="71"/>
        <v>361.30808223068175</v>
      </c>
      <c r="CQ111" s="66">
        <f t="shared" si="72"/>
        <v>0.213217016603021</v>
      </c>
      <c r="CR111" s="66">
        <f t="shared" si="73"/>
        <v>0.79041726507288068</v>
      </c>
      <c r="CS111" s="66">
        <f t="shared" si="74"/>
        <v>1.3774667024508485</v>
      </c>
      <c r="CT111" s="66">
        <f t="shared" si="75"/>
        <v>1.352227409464013</v>
      </c>
      <c r="CU111" s="66">
        <f t="shared" si="76"/>
        <v>1108.3529153946699</v>
      </c>
      <c r="CV111" s="66">
        <f t="shared" si="77"/>
        <v>361.30808223068175</v>
      </c>
      <c r="CW111" s="66">
        <f t="shared" si="78"/>
        <v>0.213217016603021</v>
      </c>
      <c r="CX111" s="66">
        <f t="shared" si="79"/>
        <v>0.79041726507288068</v>
      </c>
      <c r="CY111" s="66">
        <f t="shared" si="80"/>
        <v>1.3774667024508485</v>
      </c>
      <c r="CZ111" s="66">
        <f t="shared" si="81"/>
        <v>1.352227409464013</v>
      </c>
      <c r="DA111" s="66">
        <f t="shared" si="82"/>
        <v>1108.3529153946699</v>
      </c>
      <c r="DB111" s="66">
        <f t="shared" si="83"/>
        <v>361.30808223068175</v>
      </c>
      <c r="DC111" s="66">
        <f t="shared" si="84"/>
        <v>0.213217016603021</v>
      </c>
      <c r="DD111" s="66">
        <f t="shared" si="85"/>
        <v>0.79041726507288068</v>
      </c>
      <c r="DE111" s="66">
        <f t="shared" si="86"/>
        <v>1.3774667024508485</v>
      </c>
      <c r="DF111" s="66">
        <f t="shared" si="87"/>
        <v>1.352227409464013</v>
      </c>
      <c r="DG111" s="66">
        <f t="shared" si="88"/>
        <v>1108.3529153946699</v>
      </c>
      <c r="DH111" s="66">
        <f t="shared" si="89"/>
        <v>361.30808223068175</v>
      </c>
      <c r="DI111" s="66">
        <f t="shared" si="90"/>
        <v>0.213217016603021</v>
      </c>
      <c r="DJ111" s="66">
        <f t="shared" si="91"/>
        <v>0.79041726507288068</v>
      </c>
      <c r="DK111" s="66">
        <f t="shared" si="92"/>
        <v>1.3774667024508485</v>
      </c>
      <c r="DL111" s="66">
        <f t="shared" si="93"/>
        <v>1.352227409464013</v>
      </c>
      <c r="DM111" s="66">
        <f t="shared" si="94"/>
        <v>1108.3529153946699</v>
      </c>
      <c r="DN111" s="66">
        <f t="shared" si="95"/>
        <v>361.30808223068175</v>
      </c>
      <c r="DO111" s="66">
        <f t="shared" si="96"/>
        <v>0.213217016603021</v>
      </c>
      <c r="DP111" s="66">
        <f t="shared" si="97"/>
        <v>0.79041726507288068</v>
      </c>
      <c r="DQ111" s="66">
        <f t="shared" si="98"/>
        <v>1.3774667024508485</v>
      </c>
      <c r="DR111" s="66">
        <f t="shared" si="99"/>
        <v>1.352227409464013</v>
      </c>
      <c r="DS111" s="66">
        <f t="shared" si="100"/>
        <v>1108.3529153946699</v>
      </c>
      <c r="DT111" s="66">
        <f t="shared" si="101"/>
        <v>361.30808223068175</v>
      </c>
      <c r="DU111" s="66">
        <f t="shared" si="102"/>
        <v>0.213217016603021</v>
      </c>
      <c r="DV111" s="66">
        <f t="shared" si="103"/>
        <v>0.79041726507288068</v>
      </c>
      <c r="DW111" s="66">
        <f t="shared" si="104"/>
        <v>1.3774667024508485</v>
      </c>
      <c r="DX111" s="66">
        <f t="shared" si="105"/>
        <v>1.352227409464013</v>
      </c>
      <c r="DY111" s="66">
        <f t="shared" si="106"/>
        <v>1108.3529153946699</v>
      </c>
      <c r="DZ111" s="66">
        <f t="shared" si="107"/>
        <v>361.30808223068175</v>
      </c>
      <c r="EA111" s="66">
        <f t="shared" si="108"/>
        <v>0.213217016603021</v>
      </c>
      <c r="EB111" s="66">
        <f t="shared" si="109"/>
        <v>0.79041726507288068</v>
      </c>
      <c r="EC111" s="66">
        <f t="shared" si="110"/>
        <v>1.3774667024508485</v>
      </c>
      <c r="ED111" s="66">
        <f t="shared" si="111"/>
        <v>1.352227409464013</v>
      </c>
      <c r="EE111" s="66">
        <f t="shared" si="112"/>
        <v>1108.3529153946699</v>
      </c>
      <c r="EF111" s="66">
        <f t="shared" si="113"/>
        <v>361.30808223068175</v>
      </c>
      <c r="EG111" s="66">
        <f t="shared" si="114"/>
        <v>0.213217016603021</v>
      </c>
      <c r="EH111" s="66">
        <f t="shared" si="115"/>
        <v>0.79041726507288068</v>
      </c>
      <c r="EI111" s="66">
        <f t="shared" si="116"/>
        <v>1.3774667024508485</v>
      </c>
      <c r="EJ111" s="66">
        <f t="shared" si="117"/>
        <v>1.352227409464013</v>
      </c>
      <c r="EK111" s="66">
        <f t="shared" si="118"/>
        <v>0.63471750865082011</v>
      </c>
      <c r="EL111" s="66">
        <f t="shared" si="119"/>
        <v>190.68454801522719</v>
      </c>
      <c r="EM111" s="60"/>
      <c r="EN111" s="60"/>
      <c r="EO111" s="60"/>
      <c r="EP111" s="60"/>
      <c r="EQ111" s="60"/>
      <c r="ER111" s="60"/>
      <c r="ES111" s="60"/>
      <c r="ET111" s="60"/>
      <c r="EU111" s="60"/>
      <c r="EV111" s="60"/>
      <c r="EW111" s="60"/>
      <c r="EX111" s="60"/>
      <c r="EY111" s="60"/>
      <c r="EZ111" s="60"/>
      <c r="FA111" s="60"/>
      <c r="FB111" s="60"/>
      <c r="FC111" s="60"/>
      <c r="FD111" s="60"/>
      <c r="FE111" s="60"/>
      <c r="FF111" s="60"/>
      <c r="FG111" s="60"/>
      <c r="FH111" s="60"/>
      <c r="FI111" s="60"/>
      <c r="FJ111" s="60"/>
      <c r="FK111" s="60"/>
      <c r="FL111" s="60"/>
      <c r="FM111" s="60"/>
      <c r="FN111" s="60"/>
      <c r="FO111" s="60"/>
      <c r="FP111" s="60"/>
      <c r="FQ111" s="60"/>
      <c r="FR111" s="60"/>
      <c r="FS111" s="60"/>
      <c r="FT111" s="60"/>
      <c r="FU111" s="60"/>
      <c r="FV111" s="60"/>
      <c r="FW111" s="60"/>
      <c r="FX111" s="60"/>
      <c r="FY111" s="60"/>
      <c r="FZ111" s="60"/>
      <c r="GA111" s="60"/>
      <c r="GB111" s="60"/>
      <c r="GC111" s="60"/>
      <c r="GD111" s="60"/>
      <c r="GE111" s="60"/>
      <c r="GF111" s="60"/>
      <c r="GG111" s="60"/>
      <c r="GH111" s="60"/>
      <c r="GI111" s="60"/>
      <c r="GJ111" s="60"/>
      <c r="GK111" s="60"/>
      <c r="GL111" s="60"/>
      <c r="GM111" s="60"/>
      <c r="GN111" s="60"/>
      <c r="GO111" s="60"/>
      <c r="GP111" s="60"/>
      <c r="GQ111" s="60"/>
      <c r="GR111" s="60"/>
      <c r="GS111" s="60"/>
      <c r="GT111" s="60"/>
      <c r="GU111" s="60"/>
      <c r="GV111" s="60"/>
      <c r="GW111" s="60"/>
      <c r="GX111" s="60"/>
      <c r="GY111" s="60"/>
      <c r="GZ111" s="60"/>
      <c r="HA111" s="60"/>
      <c r="HB111" s="60"/>
      <c r="HC111" s="60"/>
      <c r="HD111" s="60"/>
      <c r="HE111" s="60"/>
      <c r="HF111" s="60"/>
      <c r="HG111" s="60"/>
    </row>
    <row r="112" spans="1:215" x14ac:dyDescent="0.25">
      <c r="A112" s="59"/>
      <c r="B112" s="60"/>
      <c r="C112" s="60"/>
      <c r="D112" s="60"/>
      <c r="E112" s="60"/>
      <c r="F112" s="60"/>
      <c r="G112" s="60"/>
      <c r="H112" s="60"/>
      <c r="I112" s="60"/>
      <c r="J112" s="60"/>
      <c r="K112" s="60"/>
      <c r="L112" s="60"/>
      <c r="M112" s="60"/>
      <c r="N112" s="60"/>
      <c r="O112" s="64">
        <v>0.44</v>
      </c>
      <c r="P112" s="66">
        <f t="shared" si="120"/>
        <v>372.09524096509801</v>
      </c>
      <c r="Q112" s="66">
        <f t="shared" si="127"/>
        <v>0.21603434430470767</v>
      </c>
      <c r="R112" s="66">
        <f t="shared" si="128"/>
        <v>0.82143711637521244</v>
      </c>
      <c r="S112" s="66">
        <f t="shared" si="2"/>
        <v>1.3424558621683826</v>
      </c>
      <c r="T112" s="66">
        <f t="shared" si="3"/>
        <v>1.3561251866347517</v>
      </c>
      <c r="U112" s="66">
        <f t="shared" si="121"/>
        <v>1111.3677960354817</v>
      </c>
      <c r="V112" s="66">
        <f t="shared" si="122"/>
        <v>361.38105365499513</v>
      </c>
      <c r="W112" s="66">
        <f t="shared" si="123"/>
        <v>0.21323651227112259</v>
      </c>
      <c r="X112" s="66">
        <f t="shared" si="124"/>
        <v>0.79062922153311599</v>
      </c>
      <c r="Y112" s="66">
        <f t="shared" si="4"/>
        <v>1.3588650767596391</v>
      </c>
      <c r="Z112" s="66">
        <f t="shared" si="5"/>
        <v>1.3662965655476138</v>
      </c>
      <c r="AA112" s="66">
        <f t="shared" si="125"/>
        <v>1104.6557322093608</v>
      </c>
      <c r="AB112" s="66">
        <f t="shared" si="126"/>
        <v>361.21837075953408</v>
      </c>
      <c r="AC112" s="66">
        <f t="shared" si="6"/>
        <v>0.21319304017104246</v>
      </c>
      <c r="AD112" s="66">
        <f t="shared" si="7"/>
        <v>0.7901566451980252</v>
      </c>
      <c r="AE112" s="66">
        <f t="shared" si="8"/>
        <v>1.3591221056753491</v>
      </c>
      <c r="AF112" s="66">
        <f t="shared" si="9"/>
        <v>1.3664532187157488</v>
      </c>
      <c r="AG112" s="66">
        <f t="shared" si="10"/>
        <v>1104.5534678667548</v>
      </c>
      <c r="AH112" s="66">
        <f t="shared" si="11"/>
        <v>361.21588578573261</v>
      </c>
      <c r="AI112" s="66">
        <f t="shared" si="12"/>
        <v>0.21319237590182319</v>
      </c>
      <c r="AJ112" s="66">
        <f t="shared" si="13"/>
        <v>0.79014942550709777</v>
      </c>
      <c r="AK112" s="66">
        <f t="shared" si="14"/>
        <v>1.359126033656151</v>
      </c>
      <c r="AL112" s="66">
        <f t="shared" si="15"/>
        <v>1.3664556120997462</v>
      </c>
      <c r="AM112" s="66">
        <f t="shared" si="16"/>
        <v>1104.5519057139466</v>
      </c>
      <c r="AN112" s="66">
        <f t="shared" si="17"/>
        <v>361.21584782469461</v>
      </c>
      <c r="AO112" s="66">
        <f t="shared" si="18"/>
        <v>0.21319236575423722</v>
      </c>
      <c r="AP112" s="66">
        <f t="shared" si="19"/>
        <v>0.79014931521716048</v>
      </c>
      <c r="AQ112" s="66">
        <f t="shared" si="20"/>
        <v>1.3591260936613376</v>
      </c>
      <c r="AR112" s="66">
        <f t="shared" si="21"/>
        <v>1.3664556486617569</v>
      </c>
      <c r="AS112" s="66">
        <f t="shared" si="22"/>
        <v>1104.5518818501203</v>
      </c>
      <c r="AT112" s="66">
        <f t="shared" si="23"/>
        <v>361.2158472447922</v>
      </c>
      <c r="AU112" s="66">
        <f t="shared" si="24"/>
        <v>0.21319236559922009</v>
      </c>
      <c r="AV112" s="66">
        <f t="shared" si="25"/>
        <v>0.79014931353234352</v>
      </c>
      <c r="AW112" s="66">
        <f t="shared" si="26"/>
        <v>1.3591260945779917</v>
      </c>
      <c r="AX112" s="66">
        <f t="shared" si="27"/>
        <v>1.3664556492202875</v>
      </c>
      <c r="AY112" s="66">
        <f t="shared" si="28"/>
        <v>1104.5518814855707</v>
      </c>
      <c r="AZ112" s="66">
        <f t="shared" si="29"/>
        <v>361.21584723593344</v>
      </c>
      <c r="BA112" s="66">
        <f t="shared" si="30"/>
        <v>0.21319236559685203</v>
      </c>
      <c r="BB112" s="66">
        <f t="shared" si="31"/>
        <v>0.79014931350660589</v>
      </c>
      <c r="BC112" s="66">
        <f t="shared" si="32"/>
        <v>1.3591260945919952</v>
      </c>
      <c r="BD112" s="66">
        <f t="shared" si="33"/>
        <v>1.3664556492288196</v>
      </c>
      <c r="BE112" s="66">
        <f t="shared" si="34"/>
        <v>1104.5518814800016</v>
      </c>
      <c r="BF112" s="66">
        <f t="shared" si="35"/>
        <v>361.21584723579815</v>
      </c>
      <c r="BG112" s="66">
        <f t="shared" si="36"/>
        <v>0.21319236559681587</v>
      </c>
      <c r="BH112" s="66">
        <f t="shared" si="37"/>
        <v>0.79014931350621287</v>
      </c>
      <c r="BI112" s="66">
        <f t="shared" si="38"/>
        <v>1.3591260945922088</v>
      </c>
      <c r="BJ112" s="66">
        <f t="shared" si="39"/>
        <v>1.3664556492289499</v>
      </c>
      <c r="BK112" s="66">
        <f t="shared" si="40"/>
        <v>1104.5518814799166</v>
      </c>
      <c r="BL112" s="66">
        <f t="shared" si="41"/>
        <v>361.2158472357961</v>
      </c>
      <c r="BM112" s="66">
        <f t="shared" si="42"/>
        <v>0.21319236559681531</v>
      </c>
      <c r="BN112" s="66">
        <f t="shared" si="43"/>
        <v>0.79014931350620687</v>
      </c>
      <c r="BO112" s="66">
        <f t="shared" si="44"/>
        <v>1.3591260945922121</v>
      </c>
      <c r="BP112" s="66">
        <f t="shared" si="45"/>
        <v>1.3664556492289519</v>
      </c>
      <c r="BQ112" s="66">
        <f t="shared" si="46"/>
        <v>1104.5518814799154</v>
      </c>
      <c r="BR112" s="66">
        <f t="shared" si="47"/>
        <v>361.21584723579605</v>
      </c>
      <c r="BS112" s="66">
        <f t="shared" si="48"/>
        <v>0.21319236559681529</v>
      </c>
      <c r="BT112" s="66">
        <f t="shared" si="49"/>
        <v>0.79014931350620676</v>
      </c>
      <c r="BU112" s="66">
        <f t="shared" si="50"/>
        <v>1.3591260945922121</v>
      </c>
      <c r="BV112" s="66">
        <f t="shared" si="51"/>
        <v>1.3664556492289519</v>
      </c>
      <c r="BW112" s="66">
        <f t="shared" si="52"/>
        <v>1104.5518814799148</v>
      </c>
      <c r="BX112" s="66">
        <f t="shared" si="53"/>
        <v>361.21584723579605</v>
      </c>
      <c r="BY112" s="66">
        <f t="shared" si="54"/>
        <v>0.21319236559681529</v>
      </c>
      <c r="BZ112" s="66">
        <f t="shared" si="55"/>
        <v>0.79014931350620676</v>
      </c>
      <c r="CA112" s="66">
        <f t="shared" si="56"/>
        <v>1.3591260945922121</v>
      </c>
      <c r="CB112" s="66">
        <f t="shared" si="57"/>
        <v>1.3664556492289519</v>
      </c>
      <c r="CC112" s="66">
        <f t="shared" si="58"/>
        <v>1104.5518814799148</v>
      </c>
      <c r="CD112" s="66">
        <f t="shared" si="59"/>
        <v>361.21584723579605</v>
      </c>
      <c r="CE112" s="66">
        <f t="shared" si="60"/>
        <v>0.21319236559681529</v>
      </c>
      <c r="CF112" s="66">
        <f t="shared" si="61"/>
        <v>0.79014931350620676</v>
      </c>
      <c r="CG112" s="66">
        <f t="shared" si="62"/>
        <v>1.3591260945922121</v>
      </c>
      <c r="CH112" s="66">
        <f t="shared" si="63"/>
        <v>1.3664556492289519</v>
      </c>
      <c r="CI112" s="66">
        <f t="shared" si="64"/>
        <v>1104.5518814799148</v>
      </c>
      <c r="CJ112" s="66">
        <f t="shared" si="65"/>
        <v>361.21584723579605</v>
      </c>
      <c r="CK112" s="66">
        <f t="shared" si="66"/>
        <v>0.21319236559681529</v>
      </c>
      <c r="CL112" s="66">
        <f t="shared" si="67"/>
        <v>0.79014931350620676</v>
      </c>
      <c r="CM112" s="66">
        <f t="shared" si="68"/>
        <v>1.3591260945922121</v>
      </c>
      <c r="CN112" s="66">
        <f t="shared" si="69"/>
        <v>1.3664556492289519</v>
      </c>
      <c r="CO112" s="66">
        <f t="shared" si="70"/>
        <v>1104.5518814799148</v>
      </c>
      <c r="CP112" s="66">
        <f t="shared" si="71"/>
        <v>361.21584723579605</v>
      </c>
      <c r="CQ112" s="66">
        <f t="shared" si="72"/>
        <v>0.21319236559681529</v>
      </c>
      <c r="CR112" s="66">
        <f t="shared" si="73"/>
        <v>0.79014931350620676</v>
      </c>
      <c r="CS112" s="66">
        <f t="shared" si="74"/>
        <v>1.3591260945922121</v>
      </c>
      <c r="CT112" s="66">
        <f t="shared" si="75"/>
        <v>1.3664556492289519</v>
      </c>
      <c r="CU112" s="66">
        <f t="shared" si="76"/>
        <v>1104.5518814799148</v>
      </c>
      <c r="CV112" s="66">
        <f t="shared" si="77"/>
        <v>361.21584723579605</v>
      </c>
      <c r="CW112" s="66">
        <f t="shared" si="78"/>
        <v>0.21319236559681529</v>
      </c>
      <c r="CX112" s="66">
        <f t="shared" si="79"/>
        <v>0.79014931350620676</v>
      </c>
      <c r="CY112" s="66">
        <f t="shared" si="80"/>
        <v>1.3591260945922121</v>
      </c>
      <c r="CZ112" s="66">
        <f t="shared" si="81"/>
        <v>1.3664556492289519</v>
      </c>
      <c r="DA112" s="66">
        <f t="shared" si="82"/>
        <v>1104.5518814799148</v>
      </c>
      <c r="DB112" s="66">
        <f t="shared" si="83"/>
        <v>361.21584723579605</v>
      </c>
      <c r="DC112" s="66">
        <f t="shared" si="84"/>
        <v>0.21319236559681529</v>
      </c>
      <c r="DD112" s="66">
        <f t="shared" si="85"/>
        <v>0.79014931350620676</v>
      </c>
      <c r="DE112" s="66">
        <f t="shared" si="86"/>
        <v>1.3591260945922121</v>
      </c>
      <c r="DF112" s="66">
        <f t="shared" si="87"/>
        <v>1.3664556492289519</v>
      </c>
      <c r="DG112" s="66">
        <f t="shared" si="88"/>
        <v>1104.5518814799148</v>
      </c>
      <c r="DH112" s="66">
        <f t="shared" si="89"/>
        <v>361.21584723579605</v>
      </c>
      <c r="DI112" s="66">
        <f t="shared" si="90"/>
        <v>0.21319236559681529</v>
      </c>
      <c r="DJ112" s="66">
        <f t="shared" si="91"/>
        <v>0.79014931350620676</v>
      </c>
      <c r="DK112" s="66">
        <f t="shared" si="92"/>
        <v>1.3591260945922121</v>
      </c>
      <c r="DL112" s="66">
        <f t="shared" si="93"/>
        <v>1.3664556492289519</v>
      </c>
      <c r="DM112" s="66">
        <f t="shared" si="94"/>
        <v>1104.5518814799148</v>
      </c>
      <c r="DN112" s="66">
        <f t="shared" si="95"/>
        <v>361.21584723579605</v>
      </c>
      <c r="DO112" s="66">
        <f t="shared" si="96"/>
        <v>0.21319236559681529</v>
      </c>
      <c r="DP112" s="66">
        <f t="shared" si="97"/>
        <v>0.79014931350620676</v>
      </c>
      <c r="DQ112" s="66">
        <f t="shared" si="98"/>
        <v>1.3591260945922121</v>
      </c>
      <c r="DR112" s="66">
        <f t="shared" si="99"/>
        <v>1.3664556492289519</v>
      </c>
      <c r="DS112" s="66">
        <f t="shared" si="100"/>
        <v>1104.5518814799148</v>
      </c>
      <c r="DT112" s="66">
        <f t="shared" si="101"/>
        <v>361.21584723579605</v>
      </c>
      <c r="DU112" s="66">
        <f t="shared" si="102"/>
        <v>0.21319236559681529</v>
      </c>
      <c r="DV112" s="66">
        <f t="shared" si="103"/>
        <v>0.79014931350620676</v>
      </c>
      <c r="DW112" s="66">
        <f t="shared" si="104"/>
        <v>1.3591260945922121</v>
      </c>
      <c r="DX112" s="66">
        <f t="shared" si="105"/>
        <v>1.3664556492289519</v>
      </c>
      <c r="DY112" s="66">
        <f t="shared" si="106"/>
        <v>1104.5518814799148</v>
      </c>
      <c r="DZ112" s="66">
        <f t="shared" si="107"/>
        <v>361.21584723579605</v>
      </c>
      <c r="EA112" s="66">
        <f t="shared" si="108"/>
        <v>0.21319236559681529</v>
      </c>
      <c r="EB112" s="66">
        <f t="shared" si="109"/>
        <v>0.79014931350620676</v>
      </c>
      <c r="EC112" s="66">
        <f t="shared" si="110"/>
        <v>1.3591260945922121</v>
      </c>
      <c r="ED112" s="66">
        <f t="shared" si="111"/>
        <v>1.3664556492289519</v>
      </c>
      <c r="EE112" s="66">
        <f t="shared" si="112"/>
        <v>1104.5518814799148</v>
      </c>
      <c r="EF112" s="66">
        <f t="shared" si="113"/>
        <v>361.21584723579605</v>
      </c>
      <c r="EG112" s="66">
        <f t="shared" si="114"/>
        <v>0.21319236559681529</v>
      </c>
      <c r="EH112" s="66">
        <f t="shared" si="115"/>
        <v>0.79014931350620676</v>
      </c>
      <c r="EI112" s="66">
        <f t="shared" si="116"/>
        <v>1.3591260945922121</v>
      </c>
      <c r="EJ112" s="66">
        <f t="shared" si="117"/>
        <v>1.3664556492289519</v>
      </c>
      <c r="EK112" s="66">
        <f t="shared" si="118"/>
        <v>0.63863305368707457</v>
      </c>
      <c r="EL112" s="66">
        <f t="shared" si="119"/>
        <v>190.51852502443293</v>
      </c>
      <c r="EM112" s="60"/>
      <c r="EN112" s="60"/>
      <c r="EO112" s="60"/>
      <c r="EP112" s="60"/>
      <c r="EQ112" s="60"/>
      <c r="ER112" s="60"/>
      <c r="ES112" s="60"/>
      <c r="ET112" s="60"/>
      <c r="EU112" s="60"/>
      <c r="EV112" s="60"/>
      <c r="EW112" s="60"/>
      <c r="EX112" s="60"/>
      <c r="EY112" s="60"/>
      <c r="EZ112" s="60"/>
      <c r="FA112" s="60"/>
      <c r="FB112" s="60"/>
      <c r="FC112" s="60"/>
      <c r="FD112" s="60"/>
      <c r="FE112" s="60"/>
      <c r="FF112" s="60"/>
      <c r="FG112" s="60"/>
      <c r="FH112" s="60"/>
      <c r="FI112" s="60"/>
      <c r="FJ112" s="60"/>
      <c r="FK112" s="60"/>
      <c r="FL112" s="60"/>
      <c r="FM112" s="60"/>
      <c r="FN112" s="60"/>
      <c r="FO112" s="60"/>
      <c r="FP112" s="60"/>
      <c r="FQ112" s="60"/>
      <c r="FR112" s="60"/>
      <c r="FS112" s="60"/>
      <c r="FT112" s="60"/>
      <c r="FU112" s="60"/>
      <c r="FV112" s="60"/>
      <c r="FW112" s="60"/>
      <c r="FX112" s="60"/>
      <c r="FY112" s="60"/>
      <c r="FZ112" s="60"/>
      <c r="GA112" s="60"/>
      <c r="GB112" s="60"/>
      <c r="GC112" s="60"/>
      <c r="GD112" s="60"/>
      <c r="GE112" s="60"/>
      <c r="GF112" s="60"/>
      <c r="GG112" s="60"/>
      <c r="GH112" s="60"/>
      <c r="GI112" s="60"/>
      <c r="GJ112" s="60"/>
      <c r="GK112" s="60"/>
      <c r="GL112" s="60"/>
      <c r="GM112" s="60"/>
      <c r="GN112" s="60"/>
      <c r="GO112" s="60"/>
      <c r="GP112" s="60"/>
      <c r="GQ112" s="60"/>
      <c r="GR112" s="60"/>
      <c r="GS112" s="60"/>
      <c r="GT112" s="60"/>
      <c r="GU112" s="60"/>
      <c r="GV112" s="60"/>
      <c r="GW112" s="60"/>
      <c r="GX112" s="60"/>
      <c r="GY112" s="60"/>
      <c r="GZ112" s="60"/>
      <c r="HA112" s="60"/>
      <c r="HB112" s="60"/>
      <c r="HC112" s="60"/>
      <c r="HD112" s="60"/>
      <c r="HE112" s="60"/>
      <c r="HF112" s="60"/>
      <c r="HG112" s="60"/>
    </row>
    <row r="113" spans="1:215" x14ac:dyDescent="0.25">
      <c r="A113" s="59"/>
      <c r="B113" s="60"/>
      <c r="C113" s="60"/>
      <c r="D113" s="60"/>
      <c r="E113" s="60"/>
      <c r="F113" s="60"/>
      <c r="G113" s="60"/>
      <c r="H113" s="60"/>
      <c r="I113" s="60"/>
      <c r="J113" s="60"/>
      <c r="K113" s="60"/>
      <c r="L113" s="60"/>
      <c r="M113" s="60"/>
      <c r="N113" s="60"/>
      <c r="O113" s="64">
        <v>0.45</v>
      </c>
      <c r="P113" s="66">
        <f t="shared" si="120"/>
        <v>371.86964215460273</v>
      </c>
      <c r="Q113" s="66">
        <f t="shared" si="127"/>
        <v>0.21597672825440931</v>
      </c>
      <c r="R113" s="66">
        <f t="shared" si="128"/>
        <v>0.82079484480838494</v>
      </c>
      <c r="S113" s="66">
        <f t="shared" si="2"/>
        <v>1.3258535775004139</v>
      </c>
      <c r="T113" s="66">
        <f t="shared" si="3"/>
        <v>1.3702110124484752</v>
      </c>
      <c r="U113" s="66">
        <f t="shared" si="121"/>
        <v>1107.4778825819724</v>
      </c>
      <c r="V113" s="66">
        <f t="shared" si="122"/>
        <v>361.28687223520632</v>
      </c>
      <c r="W113" s="66">
        <f t="shared" si="123"/>
        <v>0.21321134881697981</v>
      </c>
      <c r="X113" s="66">
        <f t="shared" si="124"/>
        <v>0.79035565205823433</v>
      </c>
      <c r="Y113" s="66">
        <f t="shared" si="4"/>
        <v>1.3413433944236413</v>
      </c>
      <c r="Z113" s="66">
        <f t="shared" si="5"/>
        <v>1.3808005565889623</v>
      </c>
      <c r="AA113" s="66">
        <f t="shared" si="125"/>
        <v>1100.9498938041011</v>
      </c>
      <c r="AB113" s="66">
        <f t="shared" si="126"/>
        <v>361.12819822936643</v>
      </c>
      <c r="AC113" s="66">
        <f t="shared" si="6"/>
        <v>0.21316893123026923</v>
      </c>
      <c r="AD113" s="66">
        <f t="shared" si="7"/>
        <v>0.78989464208007487</v>
      </c>
      <c r="AE113" s="66">
        <f t="shared" si="8"/>
        <v>1.3415829291221857</v>
      </c>
      <c r="AF113" s="66">
        <f t="shared" si="9"/>
        <v>1.3809616279473913</v>
      </c>
      <c r="AG113" s="66">
        <f t="shared" si="10"/>
        <v>1100.8517023137988</v>
      </c>
      <c r="AH113" s="66">
        <f t="shared" si="11"/>
        <v>361.12580554686525</v>
      </c>
      <c r="AI113" s="66">
        <f t="shared" si="12"/>
        <v>0.21316829138488108</v>
      </c>
      <c r="AJ113" s="66">
        <f t="shared" si="13"/>
        <v>0.78988768936142795</v>
      </c>
      <c r="AK113" s="66">
        <f t="shared" si="14"/>
        <v>1.3415865428140474</v>
      </c>
      <c r="AL113" s="66">
        <f t="shared" si="15"/>
        <v>1.3809640573003017</v>
      </c>
      <c r="AM113" s="66">
        <f t="shared" si="16"/>
        <v>1100.8502216011348</v>
      </c>
      <c r="AN113" s="66">
        <f t="shared" si="17"/>
        <v>361.12576946421984</v>
      </c>
      <c r="AO113" s="66">
        <f t="shared" si="18"/>
        <v>0.2131682817356968</v>
      </c>
      <c r="AP113" s="66">
        <f t="shared" si="19"/>
        <v>0.78988758451130781</v>
      </c>
      <c r="AQ113" s="66">
        <f t="shared" si="20"/>
        <v>1.3415865973104057</v>
      </c>
      <c r="AR113" s="66">
        <f t="shared" si="21"/>
        <v>1.3809640939360706</v>
      </c>
      <c r="AS113" s="66">
        <f t="shared" si="22"/>
        <v>1100.8501992713593</v>
      </c>
      <c r="AT113" s="66">
        <f t="shared" si="23"/>
        <v>361.12576892007792</v>
      </c>
      <c r="AU113" s="66">
        <f t="shared" si="24"/>
        <v>0.21316828159018292</v>
      </c>
      <c r="AV113" s="66">
        <f t="shared" si="25"/>
        <v>0.7898875829301224</v>
      </c>
      <c r="AW113" s="66">
        <f t="shared" si="26"/>
        <v>1.3415865981322348</v>
      </c>
      <c r="AX113" s="66">
        <f t="shared" si="27"/>
        <v>1.3809640944885537</v>
      </c>
      <c r="AY113" s="66">
        <f t="shared" si="28"/>
        <v>1100.8501989346166</v>
      </c>
      <c r="AZ113" s="66">
        <f t="shared" si="29"/>
        <v>361.125768911872</v>
      </c>
      <c r="BA113" s="66">
        <f t="shared" si="30"/>
        <v>0.21316828158798853</v>
      </c>
      <c r="BB113" s="66">
        <f t="shared" si="31"/>
        <v>0.78988758290627759</v>
      </c>
      <c r="BC113" s="66">
        <f t="shared" si="32"/>
        <v>1.341586598144628</v>
      </c>
      <c r="BD113" s="66">
        <f t="shared" si="33"/>
        <v>1.3809640944968855</v>
      </c>
      <c r="BE113" s="66">
        <f t="shared" si="34"/>
        <v>1100.8501989295387</v>
      </c>
      <c r="BF113" s="66">
        <f t="shared" si="35"/>
        <v>361.12576891174831</v>
      </c>
      <c r="BG113" s="66">
        <f t="shared" si="36"/>
        <v>0.21316828158795542</v>
      </c>
      <c r="BH113" s="66">
        <f t="shared" si="37"/>
        <v>0.78988758290591798</v>
      </c>
      <c r="BI113" s="66">
        <f t="shared" si="38"/>
        <v>1.341586598144815</v>
      </c>
      <c r="BJ113" s="66">
        <f t="shared" si="39"/>
        <v>1.3809640944970112</v>
      </c>
      <c r="BK113" s="66">
        <f t="shared" si="40"/>
        <v>1100.8501989294623</v>
      </c>
      <c r="BL113" s="66">
        <f t="shared" si="41"/>
        <v>361.12576891174643</v>
      </c>
      <c r="BM113" s="66">
        <f t="shared" si="42"/>
        <v>0.21316828158795495</v>
      </c>
      <c r="BN113" s="66">
        <f t="shared" si="43"/>
        <v>0.78988758290591254</v>
      </c>
      <c r="BO113" s="66">
        <f t="shared" si="44"/>
        <v>1.3415865981448178</v>
      </c>
      <c r="BP113" s="66">
        <f t="shared" si="45"/>
        <v>1.3809640944970132</v>
      </c>
      <c r="BQ113" s="66">
        <f t="shared" si="46"/>
        <v>1100.85019892946</v>
      </c>
      <c r="BR113" s="66">
        <f t="shared" si="47"/>
        <v>361.12576891174638</v>
      </c>
      <c r="BS113" s="66">
        <f t="shared" si="48"/>
        <v>0.21316828158795489</v>
      </c>
      <c r="BT113" s="66">
        <f t="shared" si="49"/>
        <v>0.78988758290591232</v>
      </c>
      <c r="BU113" s="66">
        <f t="shared" si="50"/>
        <v>1.3415865981448178</v>
      </c>
      <c r="BV113" s="66">
        <f t="shared" si="51"/>
        <v>1.380964094497013</v>
      </c>
      <c r="BW113" s="66">
        <f t="shared" si="52"/>
        <v>1100.8501989294609</v>
      </c>
      <c r="BX113" s="66">
        <f t="shared" si="53"/>
        <v>361.12576891174643</v>
      </c>
      <c r="BY113" s="66">
        <f t="shared" si="54"/>
        <v>0.21316828158795495</v>
      </c>
      <c r="BZ113" s="66">
        <f t="shared" si="55"/>
        <v>0.78988758290591254</v>
      </c>
      <c r="CA113" s="66">
        <f t="shared" si="56"/>
        <v>1.3415865981448178</v>
      </c>
      <c r="CB113" s="66">
        <f t="shared" si="57"/>
        <v>1.3809640944970132</v>
      </c>
      <c r="CC113" s="66">
        <f t="shared" si="58"/>
        <v>1100.85019892946</v>
      </c>
      <c r="CD113" s="66">
        <f t="shared" si="59"/>
        <v>361.12576891174638</v>
      </c>
      <c r="CE113" s="66">
        <f t="shared" si="60"/>
        <v>0.21316828158795489</v>
      </c>
      <c r="CF113" s="66">
        <f t="shared" si="61"/>
        <v>0.78988758290591232</v>
      </c>
      <c r="CG113" s="66">
        <f t="shared" si="62"/>
        <v>1.3415865981448178</v>
      </c>
      <c r="CH113" s="66">
        <f t="shared" si="63"/>
        <v>1.380964094497013</v>
      </c>
      <c r="CI113" s="66">
        <f t="shared" si="64"/>
        <v>1100.8501989294609</v>
      </c>
      <c r="CJ113" s="66">
        <f t="shared" si="65"/>
        <v>361.12576891174643</v>
      </c>
      <c r="CK113" s="66">
        <f t="shared" si="66"/>
        <v>0.21316828158795495</v>
      </c>
      <c r="CL113" s="66">
        <f t="shared" si="67"/>
        <v>0.78988758290591254</v>
      </c>
      <c r="CM113" s="66">
        <f t="shared" si="68"/>
        <v>1.3415865981448178</v>
      </c>
      <c r="CN113" s="66">
        <f t="shared" si="69"/>
        <v>1.3809640944970132</v>
      </c>
      <c r="CO113" s="66">
        <f t="shared" si="70"/>
        <v>1100.85019892946</v>
      </c>
      <c r="CP113" s="66">
        <f t="shared" si="71"/>
        <v>361.12576891174638</v>
      </c>
      <c r="CQ113" s="66">
        <f t="shared" si="72"/>
        <v>0.21316828158795489</v>
      </c>
      <c r="CR113" s="66">
        <f t="shared" si="73"/>
        <v>0.78988758290591232</v>
      </c>
      <c r="CS113" s="66">
        <f t="shared" si="74"/>
        <v>1.3415865981448178</v>
      </c>
      <c r="CT113" s="66">
        <f t="shared" si="75"/>
        <v>1.380964094497013</v>
      </c>
      <c r="CU113" s="66">
        <f t="shared" si="76"/>
        <v>1100.8501989294609</v>
      </c>
      <c r="CV113" s="66">
        <f t="shared" si="77"/>
        <v>361.12576891174643</v>
      </c>
      <c r="CW113" s="66">
        <f t="shared" si="78"/>
        <v>0.21316828158795495</v>
      </c>
      <c r="CX113" s="66">
        <f t="shared" si="79"/>
        <v>0.78988758290591254</v>
      </c>
      <c r="CY113" s="66">
        <f t="shared" si="80"/>
        <v>1.3415865981448178</v>
      </c>
      <c r="CZ113" s="66">
        <f t="shared" si="81"/>
        <v>1.3809640944970132</v>
      </c>
      <c r="DA113" s="66">
        <f t="shared" si="82"/>
        <v>1100.85019892946</v>
      </c>
      <c r="DB113" s="66">
        <f t="shared" si="83"/>
        <v>361.12576891174638</v>
      </c>
      <c r="DC113" s="66">
        <f t="shared" si="84"/>
        <v>0.21316828158795489</v>
      </c>
      <c r="DD113" s="66">
        <f t="shared" si="85"/>
        <v>0.78988758290591232</v>
      </c>
      <c r="DE113" s="66">
        <f t="shared" si="86"/>
        <v>1.3415865981448178</v>
      </c>
      <c r="DF113" s="66">
        <f t="shared" si="87"/>
        <v>1.380964094497013</v>
      </c>
      <c r="DG113" s="66">
        <f t="shared" si="88"/>
        <v>1100.8501989294609</v>
      </c>
      <c r="DH113" s="66">
        <f t="shared" si="89"/>
        <v>361.12576891174643</v>
      </c>
      <c r="DI113" s="66">
        <f t="shared" si="90"/>
        <v>0.21316828158795495</v>
      </c>
      <c r="DJ113" s="66">
        <f t="shared" si="91"/>
        <v>0.78988758290591254</v>
      </c>
      <c r="DK113" s="66">
        <f t="shared" si="92"/>
        <v>1.3415865981448178</v>
      </c>
      <c r="DL113" s="66">
        <f t="shared" si="93"/>
        <v>1.3809640944970132</v>
      </c>
      <c r="DM113" s="66">
        <f t="shared" si="94"/>
        <v>1100.85019892946</v>
      </c>
      <c r="DN113" s="66">
        <f t="shared" si="95"/>
        <v>361.12576891174638</v>
      </c>
      <c r="DO113" s="66">
        <f t="shared" si="96"/>
        <v>0.21316828158795489</v>
      </c>
      <c r="DP113" s="66">
        <f t="shared" si="97"/>
        <v>0.78988758290591232</v>
      </c>
      <c r="DQ113" s="66">
        <f t="shared" si="98"/>
        <v>1.3415865981448178</v>
      </c>
      <c r="DR113" s="66">
        <f t="shared" si="99"/>
        <v>1.380964094497013</v>
      </c>
      <c r="DS113" s="66">
        <f t="shared" si="100"/>
        <v>1100.8501989294609</v>
      </c>
      <c r="DT113" s="66">
        <f t="shared" si="101"/>
        <v>361.12576891174643</v>
      </c>
      <c r="DU113" s="66">
        <f t="shared" si="102"/>
        <v>0.21316828158795495</v>
      </c>
      <c r="DV113" s="66">
        <f t="shared" si="103"/>
        <v>0.78988758290591254</v>
      </c>
      <c r="DW113" s="66">
        <f t="shared" si="104"/>
        <v>1.3415865981448178</v>
      </c>
      <c r="DX113" s="66">
        <f t="shared" si="105"/>
        <v>1.3809640944970132</v>
      </c>
      <c r="DY113" s="66">
        <f t="shared" si="106"/>
        <v>1100.85019892946</v>
      </c>
      <c r="DZ113" s="66">
        <f t="shared" si="107"/>
        <v>361.12576891174638</v>
      </c>
      <c r="EA113" s="66">
        <f t="shared" si="108"/>
        <v>0.21316828158795489</v>
      </c>
      <c r="EB113" s="66">
        <f t="shared" si="109"/>
        <v>0.78988758290591232</v>
      </c>
      <c r="EC113" s="66">
        <f t="shared" si="110"/>
        <v>1.3415865981448178</v>
      </c>
      <c r="ED113" s="66">
        <f t="shared" si="111"/>
        <v>1.380964094497013</v>
      </c>
      <c r="EE113" s="66">
        <f t="shared" si="112"/>
        <v>1100.8501989294609</v>
      </c>
      <c r="EF113" s="66">
        <f t="shared" si="113"/>
        <v>361.12576891174643</v>
      </c>
      <c r="EG113" s="66">
        <f t="shared" si="114"/>
        <v>0.21316828158795495</v>
      </c>
      <c r="EH113" s="66">
        <f t="shared" si="115"/>
        <v>0.78988758290591254</v>
      </c>
      <c r="EI113" s="66">
        <f t="shared" si="116"/>
        <v>1.3415865981448178</v>
      </c>
      <c r="EJ113" s="66">
        <f t="shared" si="117"/>
        <v>1.3809640944970132</v>
      </c>
      <c r="EK113" s="66">
        <f t="shared" si="118"/>
        <v>0.64255794181094217</v>
      </c>
      <c r="EL113" s="66">
        <f t="shared" si="119"/>
        <v>190.3563840411436</v>
      </c>
      <c r="EM113" s="60"/>
      <c r="EN113" s="60"/>
      <c r="EO113" s="60"/>
      <c r="EP113" s="60"/>
      <c r="EQ113" s="60"/>
      <c r="ER113" s="60"/>
      <c r="ES113" s="60"/>
      <c r="ET113" s="60"/>
      <c r="EU113" s="60"/>
      <c r="EV113" s="60"/>
      <c r="EW113" s="60"/>
      <c r="EX113" s="60"/>
      <c r="EY113" s="60"/>
      <c r="EZ113" s="60"/>
      <c r="FA113" s="60"/>
      <c r="FB113" s="60"/>
      <c r="FC113" s="60"/>
      <c r="FD113" s="60"/>
      <c r="FE113" s="60"/>
      <c r="FF113" s="60"/>
      <c r="FG113" s="60"/>
      <c r="FH113" s="60"/>
      <c r="FI113" s="60"/>
      <c r="FJ113" s="60"/>
      <c r="FK113" s="60"/>
      <c r="FL113" s="60"/>
      <c r="FM113" s="60"/>
      <c r="FN113" s="60"/>
      <c r="FO113" s="60"/>
      <c r="FP113" s="60"/>
      <c r="FQ113" s="60"/>
      <c r="FR113" s="60"/>
      <c r="FS113" s="60"/>
      <c r="FT113" s="60"/>
      <c r="FU113" s="60"/>
      <c r="FV113" s="60"/>
      <c r="FW113" s="60"/>
      <c r="FX113" s="60"/>
      <c r="FY113" s="60"/>
      <c r="FZ113" s="60"/>
      <c r="GA113" s="60"/>
      <c r="GB113" s="60"/>
      <c r="GC113" s="60"/>
      <c r="GD113" s="60"/>
      <c r="GE113" s="60"/>
      <c r="GF113" s="60"/>
      <c r="GG113" s="60"/>
      <c r="GH113" s="60"/>
      <c r="GI113" s="60"/>
      <c r="GJ113" s="60"/>
      <c r="GK113" s="60"/>
      <c r="GL113" s="60"/>
      <c r="GM113" s="60"/>
      <c r="GN113" s="60"/>
      <c r="GO113" s="60"/>
      <c r="GP113" s="60"/>
      <c r="GQ113" s="60"/>
      <c r="GR113" s="60"/>
      <c r="GS113" s="60"/>
      <c r="GT113" s="60"/>
      <c r="GU113" s="60"/>
      <c r="GV113" s="60"/>
      <c r="GW113" s="60"/>
      <c r="GX113" s="60"/>
      <c r="GY113" s="60"/>
      <c r="GZ113" s="60"/>
      <c r="HA113" s="60"/>
      <c r="HB113" s="60"/>
      <c r="HC113" s="60"/>
      <c r="HD113" s="60"/>
      <c r="HE113" s="60"/>
      <c r="HF113" s="60"/>
      <c r="HG113" s="60"/>
    </row>
    <row r="114" spans="1:215" x14ac:dyDescent="0.25">
      <c r="A114" s="59"/>
      <c r="B114" s="60"/>
      <c r="C114" s="60"/>
      <c r="D114" s="60"/>
      <c r="E114" s="60"/>
      <c r="F114" s="60"/>
      <c r="G114" s="60"/>
      <c r="H114" s="60"/>
      <c r="I114" s="60"/>
      <c r="J114" s="60"/>
      <c r="K114" s="60"/>
      <c r="L114" s="60"/>
      <c r="M114" s="60"/>
      <c r="N114" s="60"/>
      <c r="O114" s="64">
        <v>0.46</v>
      </c>
      <c r="P114" s="66">
        <f t="shared" si="120"/>
        <v>371.64404334410744</v>
      </c>
      <c r="Q114" s="66">
        <f t="shared" si="127"/>
        <v>0.21591905764896444</v>
      </c>
      <c r="R114" s="66">
        <f t="shared" si="128"/>
        <v>0.82015229658524513</v>
      </c>
      <c r="S114" s="66">
        <f t="shared" si="2"/>
        <v>1.3099661008230137</v>
      </c>
      <c r="T114" s="66">
        <f t="shared" si="3"/>
        <v>1.3845745632295214</v>
      </c>
      <c r="U114" s="66">
        <f t="shared" si="121"/>
        <v>1103.6870145420473</v>
      </c>
      <c r="V114" s="66">
        <f t="shared" si="122"/>
        <v>361.19482370616151</v>
      </c>
      <c r="W114" s="66">
        <f t="shared" si="123"/>
        <v>0.21318674542126123</v>
      </c>
      <c r="X114" s="66">
        <f t="shared" si="124"/>
        <v>0.79008823168909015</v>
      </c>
      <c r="Y114" s="66">
        <f t="shared" si="4"/>
        <v>1.324580223495146</v>
      </c>
      <c r="Z114" s="66">
        <f t="shared" si="5"/>
        <v>1.3955887348660641</v>
      </c>
      <c r="AA114" s="66">
        <f t="shared" si="125"/>
        <v>1097.3393311595119</v>
      </c>
      <c r="AB114" s="66">
        <f t="shared" si="126"/>
        <v>361.04010078415081</v>
      </c>
      <c r="AC114" s="66">
        <f t="shared" si="6"/>
        <v>0.21314536809835835</v>
      </c>
      <c r="AD114" s="66">
        <f t="shared" si="7"/>
        <v>0.78963862584931099</v>
      </c>
      <c r="AE114" s="66">
        <f t="shared" si="8"/>
        <v>1.3248033553769423</v>
      </c>
      <c r="AF114" s="66">
        <f t="shared" si="9"/>
        <v>1.3957542038739155</v>
      </c>
      <c r="AG114" s="66">
        <f t="shared" si="10"/>
        <v>1097.2450592534983</v>
      </c>
      <c r="AH114" s="66">
        <f t="shared" si="11"/>
        <v>361.03779732797568</v>
      </c>
      <c r="AI114" s="66">
        <f t="shared" si="12"/>
        <v>0.2131447518812494</v>
      </c>
      <c r="AJ114" s="66">
        <f t="shared" si="13"/>
        <v>0.78963193131095288</v>
      </c>
      <c r="AK114" s="66">
        <f t="shared" si="14"/>
        <v>1.3248066788053321</v>
      </c>
      <c r="AL114" s="66">
        <f t="shared" si="15"/>
        <v>1.3957566678398829</v>
      </c>
      <c r="AM114" s="66">
        <f t="shared" si="16"/>
        <v>1097.2436557171866</v>
      </c>
      <c r="AN114" s="66">
        <f t="shared" si="17"/>
        <v>361.03776303248077</v>
      </c>
      <c r="AO114" s="66">
        <f t="shared" si="18"/>
        <v>0.21314474270652459</v>
      </c>
      <c r="AP114" s="66">
        <f t="shared" si="19"/>
        <v>0.7896318316376848</v>
      </c>
      <c r="AQ114" s="66">
        <f t="shared" si="20"/>
        <v>1.3248067282872376</v>
      </c>
      <c r="AR114" s="66">
        <f t="shared" si="21"/>
        <v>1.3957567045252783</v>
      </c>
      <c r="AS114" s="66">
        <f t="shared" si="22"/>
        <v>1097.243634820328</v>
      </c>
      <c r="AT114" s="66">
        <f t="shared" si="23"/>
        <v>361.03776252186452</v>
      </c>
      <c r="AU114" s="66">
        <f t="shared" si="24"/>
        <v>0.21314474256992458</v>
      </c>
      <c r="AV114" s="66">
        <f t="shared" si="25"/>
        <v>0.78963183015367655</v>
      </c>
      <c r="AW114" s="66">
        <f t="shared" si="26"/>
        <v>1.3248067290239602</v>
      </c>
      <c r="AX114" s="66">
        <f t="shared" si="27"/>
        <v>1.3957567050714774</v>
      </c>
      <c r="AY114" s="66">
        <f t="shared" si="28"/>
        <v>1097.2436345091999</v>
      </c>
      <c r="AZ114" s="66">
        <f t="shared" si="29"/>
        <v>361.03776251426211</v>
      </c>
      <c r="BA114" s="66">
        <f t="shared" si="30"/>
        <v>0.21314474256789079</v>
      </c>
      <c r="BB114" s="66">
        <f t="shared" si="31"/>
        <v>0.78963183013158178</v>
      </c>
      <c r="BC114" s="66">
        <f t="shared" si="32"/>
        <v>1.3248067290349292</v>
      </c>
      <c r="BD114" s="66">
        <f t="shared" si="33"/>
        <v>1.3957567050796096</v>
      </c>
      <c r="BE114" s="66">
        <f t="shared" si="34"/>
        <v>1097.2436345045683</v>
      </c>
      <c r="BF114" s="66">
        <f t="shared" si="35"/>
        <v>361.03776251414894</v>
      </c>
      <c r="BG114" s="66">
        <f t="shared" si="36"/>
        <v>0.21314474256786053</v>
      </c>
      <c r="BH114" s="66">
        <f t="shared" si="37"/>
        <v>0.78963183013125271</v>
      </c>
      <c r="BI114" s="66">
        <f t="shared" si="38"/>
        <v>1.3248067290350927</v>
      </c>
      <c r="BJ114" s="66">
        <f t="shared" si="39"/>
        <v>1.3957567050797306</v>
      </c>
      <c r="BK114" s="66">
        <f t="shared" si="40"/>
        <v>1097.2436345044989</v>
      </c>
      <c r="BL114" s="66">
        <f t="shared" si="41"/>
        <v>361.03776251414723</v>
      </c>
      <c r="BM114" s="66">
        <f t="shared" si="42"/>
        <v>0.21314474256786009</v>
      </c>
      <c r="BN114" s="66">
        <f t="shared" si="43"/>
        <v>0.78963183013124771</v>
      </c>
      <c r="BO114" s="66">
        <f t="shared" si="44"/>
        <v>1.3248067290350949</v>
      </c>
      <c r="BP114" s="66">
        <f t="shared" si="45"/>
        <v>1.3957567050797324</v>
      </c>
      <c r="BQ114" s="66">
        <f t="shared" si="46"/>
        <v>1097.243634504498</v>
      </c>
      <c r="BR114" s="66">
        <f t="shared" si="47"/>
        <v>361.03776251414723</v>
      </c>
      <c r="BS114" s="66">
        <f t="shared" si="48"/>
        <v>0.21314474256786009</v>
      </c>
      <c r="BT114" s="66">
        <f t="shared" si="49"/>
        <v>0.78963183013124771</v>
      </c>
      <c r="BU114" s="66">
        <f t="shared" si="50"/>
        <v>1.3248067290350949</v>
      </c>
      <c r="BV114" s="66">
        <f t="shared" si="51"/>
        <v>1.3957567050797324</v>
      </c>
      <c r="BW114" s="66">
        <f t="shared" si="52"/>
        <v>1097.243634504498</v>
      </c>
      <c r="BX114" s="66">
        <f t="shared" si="53"/>
        <v>361.03776251414723</v>
      </c>
      <c r="BY114" s="66">
        <f t="shared" si="54"/>
        <v>0.21314474256786009</v>
      </c>
      <c r="BZ114" s="66">
        <f t="shared" si="55"/>
        <v>0.78963183013124771</v>
      </c>
      <c r="CA114" s="66">
        <f t="shared" si="56"/>
        <v>1.3248067290350949</v>
      </c>
      <c r="CB114" s="66">
        <f t="shared" si="57"/>
        <v>1.3957567050797324</v>
      </c>
      <c r="CC114" s="66">
        <f t="shared" si="58"/>
        <v>1097.243634504498</v>
      </c>
      <c r="CD114" s="66">
        <f t="shared" si="59"/>
        <v>361.03776251414723</v>
      </c>
      <c r="CE114" s="66">
        <f t="shared" si="60"/>
        <v>0.21314474256786009</v>
      </c>
      <c r="CF114" s="66">
        <f t="shared" si="61"/>
        <v>0.78963183013124771</v>
      </c>
      <c r="CG114" s="66">
        <f t="shared" si="62"/>
        <v>1.3248067290350949</v>
      </c>
      <c r="CH114" s="66">
        <f t="shared" si="63"/>
        <v>1.3957567050797324</v>
      </c>
      <c r="CI114" s="66">
        <f t="shared" si="64"/>
        <v>1097.243634504498</v>
      </c>
      <c r="CJ114" s="66">
        <f t="shared" si="65"/>
        <v>361.03776251414723</v>
      </c>
      <c r="CK114" s="66">
        <f t="shared" si="66"/>
        <v>0.21314474256786009</v>
      </c>
      <c r="CL114" s="66">
        <f t="shared" si="67"/>
        <v>0.78963183013124771</v>
      </c>
      <c r="CM114" s="66">
        <f t="shared" si="68"/>
        <v>1.3248067290350949</v>
      </c>
      <c r="CN114" s="66">
        <f t="shared" si="69"/>
        <v>1.3957567050797324</v>
      </c>
      <c r="CO114" s="66">
        <f t="shared" si="70"/>
        <v>1097.243634504498</v>
      </c>
      <c r="CP114" s="66">
        <f t="shared" si="71"/>
        <v>361.03776251414723</v>
      </c>
      <c r="CQ114" s="66">
        <f t="shared" si="72"/>
        <v>0.21314474256786009</v>
      </c>
      <c r="CR114" s="66">
        <f t="shared" si="73"/>
        <v>0.78963183013124771</v>
      </c>
      <c r="CS114" s="66">
        <f t="shared" si="74"/>
        <v>1.3248067290350949</v>
      </c>
      <c r="CT114" s="66">
        <f t="shared" si="75"/>
        <v>1.3957567050797324</v>
      </c>
      <c r="CU114" s="66">
        <f t="shared" si="76"/>
        <v>1097.243634504498</v>
      </c>
      <c r="CV114" s="66">
        <f t="shared" si="77"/>
        <v>361.03776251414723</v>
      </c>
      <c r="CW114" s="66">
        <f t="shared" si="78"/>
        <v>0.21314474256786009</v>
      </c>
      <c r="CX114" s="66">
        <f t="shared" si="79"/>
        <v>0.78963183013124771</v>
      </c>
      <c r="CY114" s="66">
        <f t="shared" si="80"/>
        <v>1.3248067290350949</v>
      </c>
      <c r="CZ114" s="66">
        <f t="shared" si="81"/>
        <v>1.3957567050797324</v>
      </c>
      <c r="DA114" s="66">
        <f t="shared" si="82"/>
        <v>1097.243634504498</v>
      </c>
      <c r="DB114" s="66">
        <f t="shared" si="83"/>
        <v>361.03776251414723</v>
      </c>
      <c r="DC114" s="66">
        <f t="shared" si="84"/>
        <v>0.21314474256786009</v>
      </c>
      <c r="DD114" s="66">
        <f t="shared" si="85"/>
        <v>0.78963183013124771</v>
      </c>
      <c r="DE114" s="66">
        <f t="shared" si="86"/>
        <v>1.3248067290350949</v>
      </c>
      <c r="DF114" s="66">
        <f t="shared" si="87"/>
        <v>1.3957567050797324</v>
      </c>
      <c r="DG114" s="66">
        <f t="shared" si="88"/>
        <v>1097.243634504498</v>
      </c>
      <c r="DH114" s="66">
        <f t="shared" si="89"/>
        <v>361.03776251414723</v>
      </c>
      <c r="DI114" s="66">
        <f t="shared" si="90"/>
        <v>0.21314474256786009</v>
      </c>
      <c r="DJ114" s="66">
        <f t="shared" si="91"/>
        <v>0.78963183013124771</v>
      </c>
      <c r="DK114" s="66">
        <f t="shared" si="92"/>
        <v>1.3248067290350949</v>
      </c>
      <c r="DL114" s="66">
        <f t="shared" si="93"/>
        <v>1.3957567050797324</v>
      </c>
      <c r="DM114" s="66">
        <f t="shared" si="94"/>
        <v>1097.243634504498</v>
      </c>
      <c r="DN114" s="66">
        <f t="shared" si="95"/>
        <v>361.03776251414723</v>
      </c>
      <c r="DO114" s="66">
        <f t="shared" si="96"/>
        <v>0.21314474256786009</v>
      </c>
      <c r="DP114" s="66">
        <f t="shared" si="97"/>
        <v>0.78963183013124771</v>
      </c>
      <c r="DQ114" s="66">
        <f t="shared" si="98"/>
        <v>1.3248067290350949</v>
      </c>
      <c r="DR114" s="66">
        <f t="shared" si="99"/>
        <v>1.3957567050797324</v>
      </c>
      <c r="DS114" s="66">
        <f t="shared" si="100"/>
        <v>1097.243634504498</v>
      </c>
      <c r="DT114" s="66">
        <f t="shared" si="101"/>
        <v>361.03776251414723</v>
      </c>
      <c r="DU114" s="66">
        <f t="shared" si="102"/>
        <v>0.21314474256786009</v>
      </c>
      <c r="DV114" s="66">
        <f t="shared" si="103"/>
        <v>0.78963183013124771</v>
      </c>
      <c r="DW114" s="66">
        <f t="shared" si="104"/>
        <v>1.3248067290350949</v>
      </c>
      <c r="DX114" s="66">
        <f t="shared" si="105"/>
        <v>1.3957567050797324</v>
      </c>
      <c r="DY114" s="66">
        <f t="shared" si="106"/>
        <v>1097.243634504498</v>
      </c>
      <c r="DZ114" s="66">
        <f t="shared" si="107"/>
        <v>361.03776251414723</v>
      </c>
      <c r="EA114" s="66">
        <f t="shared" si="108"/>
        <v>0.21314474256786009</v>
      </c>
      <c r="EB114" s="66">
        <f t="shared" si="109"/>
        <v>0.78963183013124771</v>
      </c>
      <c r="EC114" s="66">
        <f t="shared" si="110"/>
        <v>1.3248067290350949</v>
      </c>
      <c r="ED114" s="66">
        <f t="shared" si="111"/>
        <v>1.3957567050797324</v>
      </c>
      <c r="EE114" s="66">
        <f t="shared" si="112"/>
        <v>1097.243634504498</v>
      </c>
      <c r="EF114" s="66">
        <f t="shared" si="113"/>
        <v>361.03776251414723</v>
      </c>
      <c r="EG114" s="66">
        <f t="shared" si="114"/>
        <v>0.21314474256786009</v>
      </c>
      <c r="EH114" s="66">
        <f t="shared" si="115"/>
        <v>0.78963183013124771</v>
      </c>
      <c r="EI114" s="66">
        <f t="shared" si="116"/>
        <v>1.3248067290350949</v>
      </c>
      <c r="EJ114" s="66">
        <f t="shared" si="117"/>
        <v>1.3957567050797324</v>
      </c>
      <c r="EK114" s="66">
        <f t="shared" si="118"/>
        <v>0.64649664065646473</v>
      </c>
      <c r="EL114" s="66">
        <f t="shared" si="119"/>
        <v>190.19797252546505</v>
      </c>
      <c r="EM114" s="60"/>
      <c r="EN114" s="60"/>
      <c r="EO114" s="60"/>
      <c r="EP114" s="60"/>
      <c r="EQ114" s="60"/>
      <c r="ER114" s="60"/>
      <c r="ES114" s="60"/>
      <c r="ET114" s="60"/>
      <c r="EU114" s="60"/>
      <c r="EV114" s="60"/>
      <c r="EW114" s="60"/>
      <c r="EX114" s="60"/>
      <c r="EY114" s="60"/>
      <c r="EZ114" s="60"/>
      <c r="FA114" s="60"/>
      <c r="FB114" s="60"/>
      <c r="FC114" s="60"/>
      <c r="FD114" s="60"/>
      <c r="FE114" s="60"/>
      <c r="FF114" s="60"/>
      <c r="FG114" s="60"/>
      <c r="FH114" s="60"/>
      <c r="FI114" s="60"/>
      <c r="FJ114" s="60"/>
      <c r="FK114" s="60"/>
      <c r="FL114" s="60"/>
      <c r="FM114" s="60"/>
      <c r="FN114" s="60"/>
      <c r="FO114" s="60"/>
      <c r="FP114" s="60"/>
      <c r="FQ114" s="60"/>
      <c r="FR114" s="60"/>
      <c r="FS114" s="60"/>
      <c r="FT114" s="60"/>
      <c r="FU114" s="60"/>
      <c r="FV114" s="60"/>
      <c r="FW114" s="60"/>
      <c r="FX114" s="60"/>
      <c r="FY114" s="60"/>
      <c r="FZ114" s="60"/>
      <c r="GA114" s="60"/>
      <c r="GB114" s="60"/>
      <c r="GC114" s="60"/>
      <c r="GD114" s="60"/>
      <c r="GE114" s="60"/>
      <c r="GF114" s="60"/>
      <c r="GG114" s="60"/>
      <c r="GH114" s="60"/>
      <c r="GI114" s="60"/>
      <c r="GJ114" s="60"/>
      <c r="GK114" s="60"/>
      <c r="GL114" s="60"/>
      <c r="GM114" s="60"/>
      <c r="GN114" s="60"/>
      <c r="GO114" s="60"/>
      <c r="GP114" s="60"/>
      <c r="GQ114" s="60"/>
      <c r="GR114" s="60"/>
      <c r="GS114" s="60"/>
      <c r="GT114" s="60"/>
      <c r="GU114" s="60"/>
      <c r="GV114" s="60"/>
      <c r="GW114" s="60"/>
      <c r="GX114" s="60"/>
      <c r="GY114" s="60"/>
      <c r="GZ114" s="60"/>
      <c r="HA114" s="60"/>
      <c r="HB114" s="60"/>
      <c r="HC114" s="60"/>
      <c r="HD114" s="60"/>
      <c r="HE114" s="60"/>
      <c r="HF114" s="60"/>
      <c r="HG114" s="60"/>
    </row>
    <row r="115" spans="1:215" x14ac:dyDescent="0.25">
      <c r="A115" s="59"/>
      <c r="B115" s="60"/>
      <c r="C115" s="60"/>
      <c r="D115" s="60"/>
      <c r="E115" s="60"/>
      <c r="F115" s="60"/>
      <c r="G115" s="60"/>
      <c r="H115" s="60"/>
      <c r="I115" s="60"/>
      <c r="J115" s="60"/>
      <c r="K115" s="60"/>
      <c r="L115" s="60"/>
      <c r="M115" s="60"/>
      <c r="N115" s="60"/>
      <c r="O115" s="64">
        <v>0.47</v>
      </c>
      <c r="P115" s="66">
        <f t="shared" si="120"/>
        <v>371.41844453361216</v>
      </c>
      <c r="Q115" s="66">
        <f t="shared" si="127"/>
        <v>0.21586133241291056</v>
      </c>
      <c r="R115" s="66">
        <f t="shared" si="128"/>
        <v>0.81950947172417044</v>
      </c>
      <c r="S115" s="66">
        <f t="shared" si="2"/>
        <v>1.2947570835555489</v>
      </c>
      <c r="T115" s="66">
        <f t="shared" si="3"/>
        <v>1.3992202796279567</v>
      </c>
      <c r="U115" s="66">
        <f t="shared" si="121"/>
        <v>1099.9914132884835</v>
      </c>
      <c r="V115" s="66">
        <f t="shared" si="122"/>
        <v>361.1048348453408</v>
      </c>
      <c r="W115" s="66">
        <f t="shared" si="123"/>
        <v>0.21316268316977779</v>
      </c>
      <c r="X115" s="66">
        <f t="shared" si="124"/>
        <v>0.78982675083134513</v>
      </c>
      <c r="Y115" s="66">
        <f t="shared" si="4"/>
        <v>1.3085370399233314</v>
      </c>
      <c r="Z115" s="66">
        <f t="shared" si="5"/>
        <v>1.4106652565863218</v>
      </c>
      <c r="AA115" s="66">
        <f t="shared" si="125"/>
        <v>1093.8203024036957</v>
      </c>
      <c r="AB115" s="66">
        <f t="shared" si="126"/>
        <v>360.95400435148935</v>
      </c>
      <c r="AC115" s="66">
        <f t="shared" si="6"/>
        <v>0.21312233157588692</v>
      </c>
      <c r="AD115" s="66">
        <f t="shared" si="7"/>
        <v>0.7893883841613627</v>
      </c>
      <c r="AE115" s="66">
        <f t="shared" si="8"/>
        <v>1.3087447917427799</v>
      </c>
      <c r="AF115" s="66">
        <f t="shared" si="9"/>
        <v>1.4108350996811481</v>
      </c>
      <c r="AG115" s="66">
        <f t="shared" si="10"/>
        <v>1093.7298016312122</v>
      </c>
      <c r="AH115" s="66">
        <f t="shared" si="11"/>
        <v>360.95178712452923</v>
      </c>
      <c r="AI115" s="66">
        <f t="shared" si="12"/>
        <v>0.2131217382079385</v>
      </c>
      <c r="AJ115" s="66">
        <f t="shared" si="13"/>
        <v>0.78938193920028865</v>
      </c>
      <c r="AK115" s="66">
        <f t="shared" si="14"/>
        <v>1.3087478470951182</v>
      </c>
      <c r="AL115" s="66">
        <f t="shared" si="15"/>
        <v>1.4108375969276077</v>
      </c>
      <c r="AM115" s="66">
        <f t="shared" si="16"/>
        <v>1093.7284712138578</v>
      </c>
      <c r="AN115" s="66">
        <f t="shared" si="17"/>
        <v>360.95175452878237</v>
      </c>
      <c r="AO115" s="66">
        <f t="shared" si="18"/>
        <v>0.21312172948471578</v>
      </c>
      <c r="AP115" s="66">
        <f t="shared" si="19"/>
        <v>0.78938184445186521</v>
      </c>
      <c r="AQ115" s="66">
        <f t="shared" si="20"/>
        <v>1.3087478920125546</v>
      </c>
      <c r="AR115" s="66">
        <f t="shared" si="21"/>
        <v>1.410837633640073</v>
      </c>
      <c r="AS115" s="66">
        <f t="shared" si="22"/>
        <v>1093.7284516552061</v>
      </c>
      <c r="AT115" s="66">
        <f t="shared" si="23"/>
        <v>360.95175404958746</v>
      </c>
      <c r="AU115" s="66">
        <f t="shared" si="24"/>
        <v>0.21312172935647436</v>
      </c>
      <c r="AV115" s="66">
        <f t="shared" si="25"/>
        <v>0.78938184305895431</v>
      </c>
      <c r="AW115" s="66">
        <f t="shared" si="26"/>
        <v>1.3087478926728926</v>
      </c>
      <c r="AX115" s="66">
        <f t="shared" si="27"/>
        <v>1.4108376341797884</v>
      </c>
      <c r="AY115" s="66">
        <f t="shared" si="28"/>
        <v>1093.7284513676714</v>
      </c>
      <c r="AZ115" s="66">
        <f t="shared" si="29"/>
        <v>360.95175404254275</v>
      </c>
      <c r="BA115" s="66">
        <f t="shared" si="30"/>
        <v>0.21312172935458903</v>
      </c>
      <c r="BB115" s="66">
        <f t="shared" si="31"/>
        <v>0.78938184303847692</v>
      </c>
      <c r="BC115" s="66">
        <f t="shared" si="32"/>
        <v>1.3087478926826002</v>
      </c>
      <c r="BD115" s="66">
        <f t="shared" si="33"/>
        <v>1.4108376341877233</v>
      </c>
      <c r="BE115" s="66">
        <f t="shared" si="34"/>
        <v>1093.7284513634443</v>
      </c>
      <c r="BF115" s="66">
        <f t="shared" si="35"/>
        <v>360.95175404243918</v>
      </c>
      <c r="BG115" s="66">
        <f t="shared" si="36"/>
        <v>0.21312172935456136</v>
      </c>
      <c r="BH115" s="66">
        <f t="shared" si="37"/>
        <v>0.78938184303817605</v>
      </c>
      <c r="BI115" s="66">
        <f t="shared" si="38"/>
        <v>1.3087478926827429</v>
      </c>
      <c r="BJ115" s="66">
        <f t="shared" si="39"/>
        <v>1.4108376341878397</v>
      </c>
      <c r="BK115" s="66">
        <f t="shared" si="40"/>
        <v>1093.728451363382</v>
      </c>
      <c r="BL115" s="66">
        <f t="shared" si="41"/>
        <v>360.95175404243764</v>
      </c>
      <c r="BM115" s="66">
        <f t="shared" si="42"/>
        <v>0.21312172935456095</v>
      </c>
      <c r="BN115" s="66">
        <f t="shared" si="43"/>
        <v>0.78938184303817149</v>
      </c>
      <c r="BO115" s="66">
        <f t="shared" si="44"/>
        <v>1.3087478926827452</v>
      </c>
      <c r="BP115" s="66">
        <f t="shared" si="45"/>
        <v>1.4108376341878412</v>
      </c>
      <c r="BQ115" s="66">
        <f t="shared" si="46"/>
        <v>1093.7284513633817</v>
      </c>
      <c r="BR115" s="66">
        <f t="shared" si="47"/>
        <v>360.95175404243764</v>
      </c>
      <c r="BS115" s="66">
        <f t="shared" si="48"/>
        <v>0.21312172935456095</v>
      </c>
      <c r="BT115" s="66">
        <f t="shared" si="49"/>
        <v>0.78938184303817149</v>
      </c>
      <c r="BU115" s="66">
        <f t="shared" si="50"/>
        <v>1.3087478926827452</v>
      </c>
      <c r="BV115" s="66">
        <f t="shared" si="51"/>
        <v>1.4108376341878412</v>
      </c>
      <c r="BW115" s="66">
        <f t="shared" si="52"/>
        <v>1093.7284513633817</v>
      </c>
      <c r="BX115" s="66">
        <f t="shared" si="53"/>
        <v>360.95175404243764</v>
      </c>
      <c r="BY115" s="66">
        <f t="shared" si="54"/>
        <v>0.21312172935456095</v>
      </c>
      <c r="BZ115" s="66">
        <f t="shared" si="55"/>
        <v>0.78938184303817149</v>
      </c>
      <c r="CA115" s="66">
        <f t="shared" si="56"/>
        <v>1.3087478926827452</v>
      </c>
      <c r="CB115" s="66">
        <f t="shared" si="57"/>
        <v>1.4108376341878412</v>
      </c>
      <c r="CC115" s="66">
        <f t="shared" si="58"/>
        <v>1093.7284513633817</v>
      </c>
      <c r="CD115" s="66">
        <f t="shared" si="59"/>
        <v>360.95175404243764</v>
      </c>
      <c r="CE115" s="66">
        <f t="shared" si="60"/>
        <v>0.21312172935456095</v>
      </c>
      <c r="CF115" s="66">
        <f t="shared" si="61"/>
        <v>0.78938184303817149</v>
      </c>
      <c r="CG115" s="66">
        <f t="shared" si="62"/>
        <v>1.3087478926827452</v>
      </c>
      <c r="CH115" s="66">
        <f t="shared" si="63"/>
        <v>1.4108376341878412</v>
      </c>
      <c r="CI115" s="66">
        <f t="shared" si="64"/>
        <v>1093.7284513633817</v>
      </c>
      <c r="CJ115" s="66">
        <f t="shared" si="65"/>
        <v>360.95175404243764</v>
      </c>
      <c r="CK115" s="66">
        <f t="shared" si="66"/>
        <v>0.21312172935456095</v>
      </c>
      <c r="CL115" s="66">
        <f t="shared" si="67"/>
        <v>0.78938184303817149</v>
      </c>
      <c r="CM115" s="66">
        <f t="shared" si="68"/>
        <v>1.3087478926827452</v>
      </c>
      <c r="CN115" s="66">
        <f t="shared" si="69"/>
        <v>1.4108376341878412</v>
      </c>
      <c r="CO115" s="66">
        <f t="shared" si="70"/>
        <v>1093.7284513633817</v>
      </c>
      <c r="CP115" s="66">
        <f t="shared" si="71"/>
        <v>360.95175404243764</v>
      </c>
      <c r="CQ115" s="66">
        <f t="shared" si="72"/>
        <v>0.21312172935456095</v>
      </c>
      <c r="CR115" s="66">
        <f t="shared" si="73"/>
        <v>0.78938184303817149</v>
      </c>
      <c r="CS115" s="66">
        <f t="shared" si="74"/>
        <v>1.3087478926827452</v>
      </c>
      <c r="CT115" s="66">
        <f t="shared" si="75"/>
        <v>1.4108376341878412</v>
      </c>
      <c r="CU115" s="66">
        <f t="shared" si="76"/>
        <v>1093.7284513633817</v>
      </c>
      <c r="CV115" s="66">
        <f t="shared" si="77"/>
        <v>360.95175404243764</v>
      </c>
      <c r="CW115" s="66">
        <f t="shared" si="78"/>
        <v>0.21312172935456095</v>
      </c>
      <c r="CX115" s="66">
        <f t="shared" si="79"/>
        <v>0.78938184303817149</v>
      </c>
      <c r="CY115" s="66">
        <f t="shared" si="80"/>
        <v>1.3087478926827452</v>
      </c>
      <c r="CZ115" s="66">
        <f t="shared" si="81"/>
        <v>1.4108376341878412</v>
      </c>
      <c r="DA115" s="66">
        <f t="shared" si="82"/>
        <v>1093.7284513633817</v>
      </c>
      <c r="DB115" s="66">
        <f t="shared" si="83"/>
        <v>360.95175404243764</v>
      </c>
      <c r="DC115" s="66">
        <f t="shared" si="84"/>
        <v>0.21312172935456095</v>
      </c>
      <c r="DD115" s="66">
        <f t="shared" si="85"/>
        <v>0.78938184303817149</v>
      </c>
      <c r="DE115" s="66">
        <f t="shared" si="86"/>
        <v>1.3087478926827452</v>
      </c>
      <c r="DF115" s="66">
        <f t="shared" si="87"/>
        <v>1.4108376341878412</v>
      </c>
      <c r="DG115" s="66">
        <f t="shared" si="88"/>
        <v>1093.7284513633817</v>
      </c>
      <c r="DH115" s="66">
        <f t="shared" si="89"/>
        <v>360.95175404243764</v>
      </c>
      <c r="DI115" s="66">
        <f t="shared" si="90"/>
        <v>0.21312172935456095</v>
      </c>
      <c r="DJ115" s="66">
        <f t="shared" si="91"/>
        <v>0.78938184303817149</v>
      </c>
      <c r="DK115" s="66">
        <f t="shared" si="92"/>
        <v>1.3087478926827452</v>
      </c>
      <c r="DL115" s="66">
        <f t="shared" si="93"/>
        <v>1.4108376341878412</v>
      </c>
      <c r="DM115" s="66">
        <f t="shared" si="94"/>
        <v>1093.7284513633817</v>
      </c>
      <c r="DN115" s="66">
        <f t="shared" si="95"/>
        <v>360.95175404243764</v>
      </c>
      <c r="DO115" s="66">
        <f t="shared" si="96"/>
        <v>0.21312172935456095</v>
      </c>
      <c r="DP115" s="66">
        <f t="shared" si="97"/>
        <v>0.78938184303817149</v>
      </c>
      <c r="DQ115" s="66">
        <f t="shared" si="98"/>
        <v>1.3087478926827452</v>
      </c>
      <c r="DR115" s="66">
        <f t="shared" si="99"/>
        <v>1.4108376341878412</v>
      </c>
      <c r="DS115" s="66">
        <f t="shared" si="100"/>
        <v>1093.7284513633817</v>
      </c>
      <c r="DT115" s="66">
        <f t="shared" si="101"/>
        <v>360.95175404243764</v>
      </c>
      <c r="DU115" s="66">
        <f t="shared" si="102"/>
        <v>0.21312172935456095</v>
      </c>
      <c r="DV115" s="66">
        <f t="shared" si="103"/>
        <v>0.78938184303817149</v>
      </c>
      <c r="DW115" s="66">
        <f t="shared" si="104"/>
        <v>1.3087478926827452</v>
      </c>
      <c r="DX115" s="66">
        <f t="shared" si="105"/>
        <v>1.4108376341878412</v>
      </c>
      <c r="DY115" s="66">
        <f t="shared" si="106"/>
        <v>1093.7284513633817</v>
      </c>
      <c r="DZ115" s="66">
        <f t="shared" si="107"/>
        <v>360.95175404243764</v>
      </c>
      <c r="EA115" s="66">
        <f t="shared" si="108"/>
        <v>0.21312172935456095</v>
      </c>
      <c r="EB115" s="66">
        <f t="shared" si="109"/>
        <v>0.78938184303817149</v>
      </c>
      <c r="EC115" s="66">
        <f t="shared" si="110"/>
        <v>1.3087478926827452</v>
      </c>
      <c r="ED115" s="66">
        <f t="shared" si="111"/>
        <v>1.4108376341878412</v>
      </c>
      <c r="EE115" s="66">
        <f t="shared" si="112"/>
        <v>1093.7284513633817</v>
      </c>
      <c r="EF115" s="66">
        <f t="shared" si="113"/>
        <v>360.95175404243764</v>
      </c>
      <c r="EG115" s="66">
        <f t="shared" si="114"/>
        <v>0.21312172935456095</v>
      </c>
      <c r="EH115" s="66">
        <f t="shared" si="115"/>
        <v>0.78938184303817149</v>
      </c>
      <c r="EI115" s="66">
        <f t="shared" si="116"/>
        <v>1.3087478926827452</v>
      </c>
      <c r="EJ115" s="66">
        <f t="shared" si="117"/>
        <v>1.4108376341878412</v>
      </c>
      <c r="EK115" s="66">
        <f t="shared" si="118"/>
        <v>0.65045343042413151</v>
      </c>
      <c r="EL115" s="66">
        <f t="shared" si="119"/>
        <v>190.0431572763878</v>
      </c>
      <c r="EM115" s="60"/>
      <c r="EN115" s="60"/>
      <c r="EO115" s="60"/>
      <c r="EP115" s="60"/>
      <c r="EQ115" s="60"/>
      <c r="ER115" s="60"/>
      <c r="ES115" s="60"/>
      <c r="ET115" s="60"/>
      <c r="EU115" s="60"/>
      <c r="EV115" s="60"/>
      <c r="EW115" s="60"/>
      <c r="EX115" s="60"/>
      <c r="EY115" s="60"/>
      <c r="EZ115" s="60"/>
      <c r="FA115" s="60"/>
      <c r="FB115" s="60"/>
      <c r="FC115" s="60"/>
      <c r="FD115" s="60"/>
      <c r="FE115" s="60"/>
      <c r="FF115" s="60"/>
      <c r="FG115" s="60"/>
      <c r="FH115" s="60"/>
      <c r="FI115" s="60"/>
      <c r="FJ115" s="60"/>
      <c r="FK115" s="60"/>
      <c r="FL115" s="60"/>
      <c r="FM115" s="60"/>
      <c r="FN115" s="60"/>
      <c r="FO115" s="60"/>
      <c r="FP115" s="60"/>
      <c r="FQ115" s="60"/>
      <c r="FR115" s="60"/>
      <c r="FS115" s="60"/>
      <c r="FT115" s="60"/>
      <c r="FU115" s="60"/>
      <c r="FV115" s="60"/>
      <c r="FW115" s="60"/>
      <c r="FX115" s="60"/>
      <c r="FY115" s="60"/>
      <c r="FZ115" s="60"/>
      <c r="GA115" s="60"/>
      <c r="GB115" s="60"/>
      <c r="GC115" s="60"/>
      <c r="GD115" s="60"/>
      <c r="GE115" s="60"/>
      <c r="GF115" s="60"/>
      <c r="GG115" s="60"/>
      <c r="GH115" s="60"/>
      <c r="GI115" s="60"/>
      <c r="GJ115" s="60"/>
      <c r="GK115" s="60"/>
      <c r="GL115" s="60"/>
      <c r="GM115" s="60"/>
      <c r="GN115" s="60"/>
      <c r="GO115" s="60"/>
      <c r="GP115" s="60"/>
      <c r="GQ115" s="60"/>
      <c r="GR115" s="60"/>
      <c r="GS115" s="60"/>
      <c r="GT115" s="60"/>
      <c r="GU115" s="60"/>
      <c r="GV115" s="60"/>
      <c r="GW115" s="60"/>
      <c r="GX115" s="60"/>
      <c r="GY115" s="60"/>
      <c r="GZ115" s="60"/>
      <c r="HA115" s="60"/>
      <c r="HB115" s="60"/>
      <c r="HC115" s="60"/>
      <c r="HD115" s="60"/>
      <c r="HE115" s="60"/>
      <c r="HF115" s="60"/>
      <c r="HG115" s="60"/>
    </row>
    <row r="116" spans="1:215" x14ac:dyDescent="0.25">
      <c r="A116" s="59"/>
      <c r="B116" s="60"/>
      <c r="C116" s="60"/>
      <c r="D116" s="60"/>
      <c r="E116" s="60"/>
      <c r="F116" s="60"/>
      <c r="G116" s="60"/>
      <c r="H116" s="60"/>
      <c r="I116" s="60"/>
      <c r="J116" s="60"/>
      <c r="K116" s="60"/>
      <c r="L116" s="60"/>
      <c r="M116" s="60"/>
      <c r="N116" s="60"/>
      <c r="O116" s="64">
        <v>0.48</v>
      </c>
      <c r="P116" s="66">
        <f t="shared" si="120"/>
        <v>371.19284572311687</v>
      </c>
      <c r="Q116" s="66">
        <f t="shared" si="127"/>
        <v>0.21580355247065094</v>
      </c>
      <c r="R116" s="66">
        <f t="shared" si="128"/>
        <v>0.81886637024420383</v>
      </c>
      <c r="S116" s="66">
        <f t="shared" si="2"/>
        <v>1.2801926837745048</v>
      </c>
      <c r="T116" s="66">
        <f t="shared" si="3"/>
        <v>1.414152827866735</v>
      </c>
      <c r="U116" s="66">
        <f t="shared" si="121"/>
        <v>1096.3877341228749</v>
      </c>
      <c r="V116" s="66">
        <f t="shared" si="122"/>
        <v>361.01684173438366</v>
      </c>
      <c r="W116" s="66">
        <f t="shared" si="123"/>
        <v>0.21313914559323496</v>
      </c>
      <c r="X116" s="66">
        <f t="shared" si="124"/>
        <v>0.78957102671916979</v>
      </c>
      <c r="Y116" s="66">
        <f t="shared" si="4"/>
        <v>1.293177966645876</v>
      </c>
      <c r="Z116" s="66">
        <f t="shared" si="5"/>
        <v>1.4260344694864178</v>
      </c>
      <c r="AA116" s="66">
        <f t="shared" si="125"/>
        <v>1090.3895148148695</v>
      </c>
      <c r="AB116" s="66">
        <f t="shared" si="126"/>
        <v>360.86984464192403</v>
      </c>
      <c r="AC116" s="66">
        <f t="shared" si="6"/>
        <v>0.2130998050397436</v>
      </c>
      <c r="AD116" s="66">
        <f t="shared" si="7"/>
        <v>0.78914373290821282</v>
      </c>
      <c r="AE116" s="66">
        <f t="shared" si="8"/>
        <v>1.2933712969241939</v>
      </c>
      <c r="AF116" s="66">
        <f t="shared" si="9"/>
        <v>1.4262086596576373</v>
      </c>
      <c r="AG116" s="66">
        <f t="shared" si="10"/>
        <v>1090.3026417970225</v>
      </c>
      <c r="AH116" s="66">
        <f t="shared" si="11"/>
        <v>360.86771072481582</v>
      </c>
      <c r="AI116" s="66">
        <f t="shared" si="12"/>
        <v>0.21309923376103584</v>
      </c>
      <c r="AJ116" s="66">
        <f t="shared" si="13"/>
        <v>0.78913752913971913</v>
      </c>
      <c r="AK116" s="66">
        <f t="shared" si="14"/>
        <v>1.2933741046860114</v>
      </c>
      <c r="AL116" s="66">
        <f t="shared" si="15"/>
        <v>1.4262111888667701</v>
      </c>
      <c r="AM116" s="66">
        <f t="shared" si="16"/>
        <v>1090.3013806462661</v>
      </c>
      <c r="AN116" s="66">
        <f t="shared" si="17"/>
        <v>360.86767974532688</v>
      </c>
      <c r="AO116" s="66">
        <f t="shared" si="18"/>
        <v>0.21309922546736576</v>
      </c>
      <c r="AP116" s="66">
        <f t="shared" si="19"/>
        <v>0.78913743907531919</v>
      </c>
      <c r="AQ116" s="66">
        <f t="shared" si="20"/>
        <v>1.2933741454484116</v>
      </c>
      <c r="AR116" s="66">
        <f t="shared" si="21"/>
        <v>1.4262112255850885</v>
      </c>
      <c r="AS116" s="66">
        <f t="shared" si="22"/>
        <v>1090.3013623372972</v>
      </c>
      <c r="AT116" s="66">
        <f t="shared" si="23"/>
        <v>360.86767929557669</v>
      </c>
      <c r="AU116" s="66">
        <f t="shared" si="24"/>
        <v>0.21309922534696094</v>
      </c>
      <c r="AV116" s="66">
        <f t="shared" si="25"/>
        <v>0.78913743776779333</v>
      </c>
      <c r="AW116" s="66">
        <f t="shared" si="26"/>
        <v>1.2933741460401873</v>
      </c>
      <c r="AX116" s="66">
        <f t="shared" si="27"/>
        <v>1.4262112261181532</v>
      </c>
      <c r="AY116" s="66">
        <f t="shared" si="28"/>
        <v>1090.3013620714935</v>
      </c>
      <c r="AZ116" s="66">
        <f t="shared" si="29"/>
        <v>360.86767928904737</v>
      </c>
      <c r="BA116" s="66">
        <f t="shared" si="30"/>
        <v>0.21309922534521292</v>
      </c>
      <c r="BB116" s="66">
        <f t="shared" si="31"/>
        <v>0.78913743774881095</v>
      </c>
      <c r="BC116" s="66">
        <f t="shared" si="32"/>
        <v>1.2933741460487787</v>
      </c>
      <c r="BD116" s="66">
        <f t="shared" si="33"/>
        <v>1.4262112261258919</v>
      </c>
      <c r="BE116" s="66">
        <f t="shared" si="34"/>
        <v>1090.3013620676343</v>
      </c>
      <c r="BF116" s="66">
        <f t="shared" si="35"/>
        <v>360.86767928895256</v>
      </c>
      <c r="BG116" s="66">
        <f t="shared" si="36"/>
        <v>0.21309922534518755</v>
      </c>
      <c r="BH116" s="66">
        <f t="shared" si="37"/>
        <v>0.7891374377485354</v>
      </c>
      <c r="BI116" s="66">
        <f t="shared" si="38"/>
        <v>1.2933741460489032</v>
      </c>
      <c r="BJ116" s="66">
        <f t="shared" si="39"/>
        <v>1.4262112261260043</v>
      </c>
      <c r="BK116" s="66">
        <f t="shared" si="40"/>
        <v>1090.3013620675788</v>
      </c>
      <c r="BL116" s="66">
        <f t="shared" si="41"/>
        <v>360.86767928895125</v>
      </c>
      <c r="BM116" s="66">
        <f t="shared" si="42"/>
        <v>0.21309922534518722</v>
      </c>
      <c r="BN116" s="66">
        <f t="shared" si="43"/>
        <v>0.78913743774853151</v>
      </c>
      <c r="BO116" s="66">
        <f t="shared" si="44"/>
        <v>1.2933741460489048</v>
      </c>
      <c r="BP116" s="66">
        <f t="shared" si="45"/>
        <v>1.426211226126006</v>
      </c>
      <c r="BQ116" s="66">
        <f t="shared" si="46"/>
        <v>1090.3013620675774</v>
      </c>
      <c r="BR116" s="66">
        <f t="shared" si="47"/>
        <v>360.86767928895119</v>
      </c>
      <c r="BS116" s="66">
        <f t="shared" si="48"/>
        <v>0.21309922534518716</v>
      </c>
      <c r="BT116" s="66">
        <f t="shared" si="49"/>
        <v>0.7891374377485314</v>
      </c>
      <c r="BU116" s="66">
        <f t="shared" si="50"/>
        <v>1.293374146048905</v>
      </c>
      <c r="BV116" s="66">
        <f t="shared" si="51"/>
        <v>1.426211226126006</v>
      </c>
      <c r="BW116" s="66">
        <f t="shared" si="52"/>
        <v>1090.3013620675774</v>
      </c>
      <c r="BX116" s="66">
        <f t="shared" si="53"/>
        <v>360.86767928895119</v>
      </c>
      <c r="BY116" s="66">
        <f t="shared" si="54"/>
        <v>0.21309922534518716</v>
      </c>
      <c r="BZ116" s="66">
        <f t="shared" si="55"/>
        <v>0.7891374377485314</v>
      </c>
      <c r="CA116" s="66">
        <f t="shared" si="56"/>
        <v>1.293374146048905</v>
      </c>
      <c r="CB116" s="66">
        <f t="shared" si="57"/>
        <v>1.426211226126006</v>
      </c>
      <c r="CC116" s="66">
        <f t="shared" si="58"/>
        <v>1090.3013620675774</v>
      </c>
      <c r="CD116" s="66">
        <f t="shared" si="59"/>
        <v>360.86767928895119</v>
      </c>
      <c r="CE116" s="66">
        <f t="shared" si="60"/>
        <v>0.21309922534518716</v>
      </c>
      <c r="CF116" s="66">
        <f t="shared" si="61"/>
        <v>0.7891374377485314</v>
      </c>
      <c r="CG116" s="66">
        <f t="shared" si="62"/>
        <v>1.293374146048905</v>
      </c>
      <c r="CH116" s="66">
        <f t="shared" si="63"/>
        <v>1.426211226126006</v>
      </c>
      <c r="CI116" s="66">
        <f t="shared" si="64"/>
        <v>1090.3013620675774</v>
      </c>
      <c r="CJ116" s="66">
        <f t="shared" si="65"/>
        <v>360.86767928895119</v>
      </c>
      <c r="CK116" s="66">
        <f t="shared" si="66"/>
        <v>0.21309922534518716</v>
      </c>
      <c r="CL116" s="66">
        <f t="shared" si="67"/>
        <v>0.7891374377485314</v>
      </c>
      <c r="CM116" s="66">
        <f t="shared" si="68"/>
        <v>1.293374146048905</v>
      </c>
      <c r="CN116" s="66">
        <f t="shared" si="69"/>
        <v>1.426211226126006</v>
      </c>
      <c r="CO116" s="66">
        <f t="shared" si="70"/>
        <v>1090.3013620675774</v>
      </c>
      <c r="CP116" s="66">
        <f t="shared" si="71"/>
        <v>360.86767928895119</v>
      </c>
      <c r="CQ116" s="66">
        <f t="shared" si="72"/>
        <v>0.21309922534518716</v>
      </c>
      <c r="CR116" s="66">
        <f t="shared" si="73"/>
        <v>0.7891374377485314</v>
      </c>
      <c r="CS116" s="66">
        <f t="shared" si="74"/>
        <v>1.293374146048905</v>
      </c>
      <c r="CT116" s="66">
        <f t="shared" si="75"/>
        <v>1.426211226126006</v>
      </c>
      <c r="CU116" s="66">
        <f t="shared" si="76"/>
        <v>1090.3013620675774</v>
      </c>
      <c r="CV116" s="66">
        <f t="shared" si="77"/>
        <v>360.86767928895119</v>
      </c>
      <c r="CW116" s="66">
        <f t="shared" si="78"/>
        <v>0.21309922534518716</v>
      </c>
      <c r="CX116" s="66">
        <f t="shared" si="79"/>
        <v>0.7891374377485314</v>
      </c>
      <c r="CY116" s="66">
        <f t="shared" si="80"/>
        <v>1.293374146048905</v>
      </c>
      <c r="CZ116" s="66">
        <f t="shared" si="81"/>
        <v>1.426211226126006</v>
      </c>
      <c r="DA116" s="66">
        <f t="shared" si="82"/>
        <v>1090.3013620675774</v>
      </c>
      <c r="DB116" s="66">
        <f t="shared" si="83"/>
        <v>360.86767928895119</v>
      </c>
      <c r="DC116" s="66">
        <f t="shared" si="84"/>
        <v>0.21309922534518716</v>
      </c>
      <c r="DD116" s="66">
        <f t="shared" si="85"/>
        <v>0.7891374377485314</v>
      </c>
      <c r="DE116" s="66">
        <f t="shared" si="86"/>
        <v>1.293374146048905</v>
      </c>
      <c r="DF116" s="66">
        <f t="shared" si="87"/>
        <v>1.426211226126006</v>
      </c>
      <c r="DG116" s="66">
        <f t="shared" si="88"/>
        <v>1090.3013620675774</v>
      </c>
      <c r="DH116" s="66">
        <f t="shared" si="89"/>
        <v>360.86767928895119</v>
      </c>
      <c r="DI116" s="66">
        <f t="shared" si="90"/>
        <v>0.21309922534518716</v>
      </c>
      <c r="DJ116" s="66">
        <f t="shared" si="91"/>
        <v>0.7891374377485314</v>
      </c>
      <c r="DK116" s="66">
        <f t="shared" si="92"/>
        <v>1.293374146048905</v>
      </c>
      <c r="DL116" s="66">
        <f t="shared" si="93"/>
        <v>1.426211226126006</v>
      </c>
      <c r="DM116" s="66">
        <f t="shared" si="94"/>
        <v>1090.3013620675774</v>
      </c>
      <c r="DN116" s="66">
        <f t="shared" si="95"/>
        <v>360.86767928895119</v>
      </c>
      <c r="DO116" s="66">
        <f t="shared" si="96"/>
        <v>0.21309922534518716</v>
      </c>
      <c r="DP116" s="66">
        <f t="shared" si="97"/>
        <v>0.7891374377485314</v>
      </c>
      <c r="DQ116" s="66">
        <f t="shared" si="98"/>
        <v>1.293374146048905</v>
      </c>
      <c r="DR116" s="66">
        <f t="shared" si="99"/>
        <v>1.426211226126006</v>
      </c>
      <c r="DS116" s="66">
        <f t="shared" si="100"/>
        <v>1090.3013620675774</v>
      </c>
      <c r="DT116" s="66">
        <f t="shared" si="101"/>
        <v>360.86767928895119</v>
      </c>
      <c r="DU116" s="66">
        <f t="shared" si="102"/>
        <v>0.21309922534518716</v>
      </c>
      <c r="DV116" s="66">
        <f t="shared" si="103"/>
        <v>0.7891374377485314</v>
      </c>
      <c r="DW116" s="66">
        <f t="shared" si="104"/>
        <v>1.293374146048905</v>
      </c>
      <c r="DX116" s="66">
        <f t="shared" si="105"/>
        <v>1.426211226126006</v>
      </c>
      <c r="DY116" s="66">
        <f t="shared" si="106"/>
        <v>1090.3013620675774</v>
      </c>
      <c r="DZ116" s="66">
        <f t="shared" si="107"/>
        <v>360.86767928895119</v>
      </c>
      <c r="EA116" s="66">
        <f t="shared" si="108"/>
        <v>0.21309922534518716</v>
      </c>
      <c r="EB116" s="66">
        <f t="shared" si="109"/>
        <v>0.7891374377485314</v>
      </c>
      <c r="EC116" s="66">
        <f t="shared" si="110"/>
        <v>1.293374146048905</v>
      </c>
      <c r="ED116" s="66">
        <f t="shared" si="111"/>
        <v>1.426211226126006</v>
      </c>
      <c r="EE116" s="66">
        <f t="shared" si="112"/>
        <v>1090.3013620675774</v>
      </c>
      <c r="EF116" s="66">
        <f t="shared" si="113"/>
        <v>360.86767928895119</v>
      </c>
      <c r="EG116" s="66">
        <f t="shared" si="114"/>
        <v>0.21309922534518716</v>
      </c>
      <c r="EH116" s="66">
        <f t="shared" si="115"/>
        <v>0.7891374377485314</v>
      </c>
      <c r="EI116" s="66">
        <f t="shared" si="116"/>
        <v>1.293374146048905</v>
      </c>
      <c r="EJ116" s="66">
        <f t="shared" si="117"/>
        <v>1.426211226126006</v>
      </c>
      <c r="EK116" s="66">
        <f t="shared" si="118"/>
        <v>0.65443243066751167</v>
      </c>
      <c r="EL116" s="66">
        <f t="shared" si="119"/>
        <v>189.8918227201122</v>
      </c>
      <c r="EM116" s="60"/>
      <c r="EN116" s="60"/>
      <c r="EO116" s="60"/>
      <c r="EP116" s="60"/>
      <c r="EQ116" s="60"/>
      <c r="ER116" s="60"/>
      <c r="ES116" s="60"/>
      <c r="ET116" s="60"/>
      <c r="EU116" s="60"/>
      <c r="EV116" s="60"/>
      <c r="EW116" s="60"/>
      <c r="EX116" s="60"/>
      <c r="EY116" s="60"/>
      <c r="EZ116" s="60"/>
      <c r="FA116" s="60"/>
      <c r="FB116" s="60"/>
      <c r="FC116" s="60"/>
      <c r="FD116" s="60"/>
      <c r="FE116" s="60"/>
      <c r="FF116" s="60"/>
      <c r="FG116" s="60"/>
      <c r="FH116" s="60"/>
      <c r="FI116" s="60"/>
      <c r="FJ116" s="60"/>
      <c r="FK116" s="60"/>
      <c r="FL116" s="60"/>
      <c r="FM116" s="60"/>
      <c r="FN116" s="60"/>
      <c r="FO116" s="60"/>
      <c r="FP116" s="60"/>
      <c r="FQ116" s="60"/>
      <c r="FR116" s="60"/>
      <c r="FS116" s="60"/>
      <c r="FT116" s="60"/>
      <c r="FU116" s="60"/>
      <c r="FV116" s="60"/>
      <c r="FW116" s="60"/>
      <c r="FX116" s="60"/>
      <c r="FY116" s="60"/>
      <c r="FZ116" s="60"/>
      <c r="GA116" s="60"/>
      <c r="GB116" s="60"/>
      <c r="GC116" s="60"/>
      <c r="GD116" s="60"/>
      <c r="GE116" s="60"/>
      <c r="GF116" s="60"/>
      <c r="GG116" s="60"/>
      <c r="GH116" s="60"/>
      <c r="GI116" s="60"/>
      <c r="GJ116" s="60"/>
      <c r="GK116" s="60"/>
      <c r="GL116" s="60"/>
      <c r="GM116" s="60"/>
      <c r="GN116" s="60"/>
      <c r="GO116" s="60"/>
      <c r="GP116" s="60"/>
      <c r="GQ116" s="60"/>
      <c r="GR116" s="60"/>
      <c r="GS116" s="60"/>
      <c r="GT116" s="60"/>
      <c r="GU116" s="60"/>
      <c r="GV116" s="60"/>
      <c r="GW116" s="60"/>
      <c r="GX116" s="60"/>
      <c r="GY116" s="60"/>
      <c r="GZ116" s="60"/>
      <c r="HA116" s="60"/>
      <c r="HB116" s="60"/>
      <c r="HC116" s="60"/>
      <c r="HD116" s="60"/>
      <c r="HE116" s="60"/>
      <c r="HF116" s="60"/>
      <c r="HG116" s="60"/>
    </row>
    <row r="117" spans="1:215" x14ac:dyDescent="0.25">
      <c r="A117" s="59"/>
      <c r="B117" s="60"/>
      <c r="C117" s="60"/>
      <c r="D117" s="60"/>
      <c r="E117" s="60"/>
      <c r="F117" s="60"/>
      <c r="G117" s="60"/>
      <c r="H117" s="60"/>
      <c r="I117" s="60"/>
      <c r="J117" s="60"/>
      <c r="K117" s="60"/>
      <c r="L117" s="60"/>
      <c r="M117" s="60"/>
      <c r="N117" s="60"/>
      <c r="O117" s="64">
        <v>0.49</v>
      </c>
      <c r="P117" s="66">
        <f t="shared" si="120"/>
        <v>370.96724691262159</v>
      </c>
      <c r="Q117" s="66">
        <f t="shared" si="127"/>
        <v>0.21574571774645462</v>
      </c>
      <c r="R117" s="66">
        <f t="shared" si="128"/>
        <v>0.81822299216505545</v>
      </c>
      <c r="S117" s="66">
        <f t="shared" si="2"/>
        <v>1.2662413613984758</v>
      </c>
      <c r="T117" s="66">
        <f t="shared" si="3"/>
        <v>1.429377100653396</v>
      </c>
      <c r="U117" s="66">
        <f t="shared" si="121"/>
        <v>1092.8730268619713</v>
      </c>
      <c r="V117" s="66">
        <f t="shared" si="122"/>
        <v>360.93078897236393</v>
      </c>
      <c r="W117" s="66">
        <f t="shared" si="123"/>
        <v>0.21311611846287862</v>
      </c>
      <c r="X117" s="66">
        <f t="shared" si="124"/>
        <v>0.78932090115800813</v>
      </c>
      <c r="Y117" s="66">
        <f t="shared" si="4"/>
        <v>1.2784695586947692</v>
      </c>
      <c r="Z117" s="66">
        <f t="shared" si="5"/>
        <v>1.4417009110150361</v>
      </c>
      <c r="AA117" s="66">
        <f t="shared" si="125"/>
        <v>1087.0440836366072</v>
      </c>
      <c r="AB117" s="66">
        <f t="shared" si="126"/>
        <v>360.78756631352644</v>
      </c>
      <c r="AC117" s="66">
        <f t="shared" si="6"/>
        <v>0.21307777422561369</v>
      </c>
      <c r="AD117" s="66">
        <f t="shared" si="7"/>
        <v>0.78890451381875837</v>
      </c>
      <c r="AE117" s="66">
        <f t="shared" si="8"/>
        <v>1.2786493658787408</v>
      </c>
      <c r="AF117" s="66">
        <f t="shared" si="9"/>
        <v>1.4418794173179361</v>
      </c>
      <c r="AG117" s="66">
        <f t="shared" si="10"/>
        <v>1086.9607002569514</v>
      </c>
      <c r="AH117" s="66">
        <f t="shared" si="11"/>
        <v>360.78551287276679</v>
      </c>
      <c r="AI117" s="66">
        <f t="shared" si="12"/>
        <v>0.21307722429771064</v>
      </c>
      <c r="AJ117" s="66">
        <f t="shared" si="13"/>
        <v>0.78889854310057395</v>
      </c>
      <c r="AK117" s="66">
        <f t="shared" si="14"/>
        <v>1.2786519449613263</v>
      </c>
      <c r="AL117" s="66">
        <f t="shared" si="15"/>
        <v>1.4418819771771816</v>
      </c>
      <c r="AM117" s="66">
        <f t="shared" si="16"/>
        <v>1086.9595047226408</v>
      </c>
      <c r="AN117" s="66">
        <f t="shared" si="17"/>
        <v>360.7854834299884</v>
      </c>
      <c r="AO117" s="66">
        <f t="shared" si="18"/>
        <v>0.21307721641266322</v>
      </c>
      <c r="AP117" s="66">
        <f t="shared" si="19"/>
        <v>0.78889845749066678</v>
      </c>
      <c r="AQ117" s="66">
        <f t="shared" si="20"/>
        <v>1.2786519819411262</v>
      </c>
      <c r="AR117" s="66">
        <f t="shared" si="21"/>
        <v>1.441882013881234</v>
      </c>
      <c r="AS117" s="66">
        <f t="shared" si="22"/>
        <v>1086.9594875807454</v>
      </c>
      <c r="AT117" s="66">
        <f t="shared" si="23"/>
        <v>360.78548300782961</v>
      </c>
      <c r="AU117" s="66">
        <f t="shared" si="24"/>
        <v>0.21307721629960524</v>
      </c>
      <c r="AV117" s="66">
        <f t="shared" si="25"/>
        <v>0.78889845626316801</v>
      </c>
      <c r="AW117" s="66">
        <f t="shared" si="26"/>
        <v>1.2786519824713527</v>
      </c>
      <c r="AX117" s="66">
        <f t="shared" si="27"/>
        <v>1.4418820144075071</v>
      </c>
      <c r="AY117" s="66">
        <f t="shared" si="28"/>
        <v>1086.9594873349606</v>
      </c>
      <c r="AZ117" s="66">
        <f t="shared" si="29"/>
        <v>360.78548300177664</v>
      </c>
      <c r="BA117" s="66">
        <f t="shared" si="30"/>
        <v>0.21307721629798418</v>
      </c>
      <c r="BB117" s="66">
        <f t="shared" si="31"/>
        <v>0.78889845624556798</v>
      </c>
      <c r="BC117" s="66">
        <f t="shared" si="32"/>
        <v>1.2786519824789553</v>
      </c>
      <c r="BD117" s="66">
        <f t="shared" si="33"/>
        <v>1.4418820144150528</v>
      </c>
      <c r="BE117" s="66">
        <f t="shared" si="34"/>
        <v>1086.9594873314365</v>
      </c>
      <c r="BF117" s="66">
        <f t="shared" si="35"/>
        <v>360.78548300168984</v>
      </c>
      <c r="BG117" s="66">
        <f t="shared" si="36"/>
        <v>0.21307721629796095</v>
      </c>
      <c r="BH117" s="66">
        <f t="shared" si="37"/>
        <v>0.78889845624531563</v>
      </c>
      <c r="BI117" s="66">
        <f t="shared" si="38"/>
        <v>1.2786519824790645</v>
      </c>
      <c r="BJ117" s="66">
        <f t="shared" si="39"/>
        <v>1.441882014415161</v>
      </c>
      <c r="BK117" s="66">
        <f t="shared" si="40"/>
        <v>1086.9594873313858</v>
      </c>
      <c r="BL117" s="66">
        <f t="shared" si="41"/>
        <v>360.78548300168859</v>
      </c>
      <c r="BM117" s="66">
        <f t="shared" si="42"/>
        <v>0.21307721629796061</v>
      </c>
      <c r="BN117" s="66">
        <f t="shared" si="43"/>
        <v>0.78889845624531196</v>
      </c>
      <c r="BO117" s="66">
        <f t="shared" si="44"/>
        <v>1.2786519824790659</v>
      </c>
      <c r="BP117" s="66">
        <f t="shared" si="45"/>
        <v>1.4418820144151625</v>
      </c>
      <c r="BQ117" s="66">
        <f t="shared" si="46"/>
        <v>1086.9594873313852</v>
      </c>
      <c r="BR117" s="66">
        <f t="shared" si="47"/>
        <v>360.78548300168859</v>
      </c>
      <c r="BS117" s="66">
        <f t="shared" si="48"/>
        <v>0.21307721629796061</v>
      </c>
      <c r="BT117" s="66">
        <f t="shared" si="49"/>
        <v>0.78889845624531196</v>
      </c>
      <c r="BU117" s="66">
        <f t="shared" si="50"/>
        <v>1.2786519824790659</v>
      </c>
      <c r="BV117" s="66">
        <f t="shared" si="51"/>
        <v>1.4418820144151625</v>
      </c>
      <c r="BW117" s="66">
        <f t="shared" si="52"/>
        <v>1086.9594873313852</v>
      </c>
      <c r="BX117" s="66">
        <f t="shared" si="53"/>
        <v>360.78548300168859</v>
      </c>
      <c r="BY117" s="66">
        <f t="shared" si="54"/>
        <v>0.21307721629796061</v>
      </c>
      <c r="BZ117" s="66">
        <f t="shared" si="55"/>
        <v>0.78889845624531196</v>
      </c>
      <c r="CA117" s="66">
        <f t="shared" si="56"/>
        <v>1.2786519824790659</v>
      </c>
      <c r="CB117" s="66">
        <f t="shared" si="57"/>
        <v>1.4418820144151625</v>
      </c>
      <c r="CC117" s="66">
        <f t="shared" si="58"/>
        <v>1086.9594873313852</v>
      </c>
      <c r="CD117" s="66">
        <f t="shared" si="59"/>
        <v>360.78548300168859</v>
      </c>
      <c r="CE117" s="66">
        <f t="shared" si="60"/>
        <v>0.21307721629796061</v>
      </c>
      <c r="CF117" s="66">
        <f t="shared" si="61"/>
        <v>0.78889845624531196</v>
      </c>
      <c r="CG117" s="66">
        <f t="shared" si="62"/>
        <v>1.2786519824790659</v>
      </c>
      <c r="CH117" s="66">
        <f t="shared" si="63"/>
        <v>1.4418820144151625</v>
      </c>
      <c r="CI117" s="66">
        <f t="shared" si="64"/>
        <v>1086.9594873313852</v>
      </c>
      <c r="CJ117" s="66">
        <f t="shared" si="65"/>
        <v>360.78548300168859</v>
      </c>
      <c r="CK117" s="66">
        <f t="shared" si="66"/>
        <v>0.21307721629796061</v>
      </c>
      <c r="CL117" s="66">
        <f t="shared" si="67"/>
        <v>0.78889845624531196</v>
      </c>
      <c r="CM117" s="66">
        <f t="shared" si="68"/>
        <v>1.2786519824790659</v>
      </c>
      <c r="CN117" s="66">
        <f t="shared" si="69"/>
        <v>1.4418820144151625</v>
      </c>
      <c r="CO117" s="66">
        <f t="shared" si="70"/>
        <v>1086.9594873313852</v>
      </c>
      <c r="CP117" s="66">
        <f t="shared" si="71"/>
        <v>360.78548300168859</v>
      </c>
      <c r="CQ117" s="66">
        <f t="shared" si="72"/>
        <v>0.21307721629796061</v>
      </c>
      <c r="CR117" s="66">
        <f t="shared" si="73"/>
        <v>0.78889845624531196</v>
      </c>
      <c r="CS117" s="66">
        <f t="shared" si="74"/>
        <v>1.2786519824790659</v>
      </c>
      <c r="CT117" s="66">
        <f t="shared" si="75"/>
        <v>1.4418820144151625</v>
      </c>
      <c r="CU117" s="66">
        <f t="shared" si="76"/>
        <v>1086.9594873313852</v>
      </c>
      <c r="CV117" s="66">
        <f t="shared" si="77"/>
        <v>360.78548300168859</v>
      </c>
      <c r="CW117" s="66">
        <f t="shared" si="78"/>
        <v>0.21307721629796061</v>
      </c>
      <c r="CX117" s="66">
        <f t="shared" si="79"/>
        <v>0.78889845624531196</v>
      </c>
      <c r="CY117" s="66">
        <f t="shared" si="80"/>
        <v>1.2786519824790659</v>
      </c>
      <c r="CZ117" s="66">
        <f t="shared" si="81"/>
        <v>1.4418820144151625</v>
      </c>
      <c r="DA117" s="66">
        <f t="shared" si="82"/>
        <v>1086.9594873313852</v>
      </c>
      <c r="DB117" s="66">
        <f t="shared" si="83"/>
        <v>360.78548300168859</v>
      </c>
      <c r="DC117" s="66">
        <f t="shared" si="84"/>
        <v>0.21307721629796061</v>
      </c>
      <c r="DD117" s="66">
        <f t="shared" si="85"/>
        <v>0.78889845624531196</v>
      </c>
      <c r="DE117" s="66">
        <f t="shared" si="86"/>
        <v>1.2786519824790659</v>
      </c>
      <c r="DF117" s="66">
        <f t="shared" si="87"/>
        <v>1.4418820144151625</v>
      </c>
      <c r="DG117" s="66">
        <f t="shared" si="88"/>
        <v>1086.9594873313852</v>
      </c>
      <c r="DH117" s="66">
        <f t="shared" si="89"/>
        <v>360.78548300168859</v>
      </c>
      <c r="DI117" s="66">
        <f t="shared" si="90"/>
        <v>0.21307721629796061</v>
      </c>
      <c r="DJ117" s="66">
        <f t="shared" si="91"/>
        <v>0.78889845624531196</v>
      </c>
      <c r="DK117" s="66">
        <f t="shared" si="92"/>
        <v>1.2786519824790659</v>
      </c>
      <c r="DL117" s="66">
        <f t="shared" si="93"/>
        <v>1.4418820144151625</v>
      </c>
      <c r="DM117" s="66">
        <f t="shared" si="94"/>
        <v>1086.9594873313852</v>
      </c>
      <c r="DN117" s="66">
        <f t="shared" si="95"/>
        <v>360.78548300168859</v>
      </c>
      <c r="DO117" s="66">
        <f t="shared" si="96"/>
        <v>0.21307721629796061</v>
      </c>
      <c r="DP117" s="66">
        <f t="shared" si="97"/>
        <v>0.78889845624531196</v>
      </c>
      <c r="DQ117" s="66">
        <f t="shared" si="98"/>
        <v>1.2786519824790659</v>
      </c>
      <c r="DR117" s="66">
        <f t="shared" si="99"/>
        <v>1.4418820144151625</v>
      </c>
      <c r="DS117" s="66">
        <f t="shared" si="100"/>
        <v>1086.9594873313852</v>
      </c>
      <c r="DT117" s="66">
        <f t="shared" si="101"/>
        <v>360.78548300168859</v>
      </c>
      <c r="DU117" s="66">
        <f t="shared" si="102"/>
        <v>0.21307721629796061</v>
      </c>
      <c r="DV117" s="66">
        <f t="shared" si="103"/>
        <v>0.78889845624531196</v>
      </c>
      <c r="DW117" s="66">
        <f t="shared" si="104"/>
        <v>1.2786519824790659</v>
      </c>
      <c r="DX117" s="66">
        <f t="shared" si="105"/>
        <v>1.4418820144151625</v>
      </c>
      <c r="DY117" s="66">
        <f t="shared" si="106"/>
        <v>1086.9594873313852</v>
      </c>
      <c r="DZ117" s="66">
        <f t="shared" si="107"/>
        <v>360.78548300168859</v>
      </c>
      <c r="EA117" s="66">
        <f t="shared" si="108"/>
        <v>0.21307721629796061</v>
      </c>
      <c r="EB117" s="66">
        <f t="shared" si="109"/>
        <v>0.78889845624531196</v>
      </c>
      <c r="EC117" s="66">
        <f t="shared" si="110"/>
        <v>1.2786519824790659</v>
      </c>
      <c r="ED117" s="66">
        <f t="shared" si="111"/>
        <v>1.4418820144151625</v>
      </c>
      <c r="EE117" s="66">
        <f t="shared" si="112"/>
        <v>1086.9594873313852</v>
      </c>
      <c r="EF117" s="66">
        <f t="shared" si="113"/>
        <v>360.78548300168859</v>
      </c>
      <c r="EG117" s="66">
        <f t="shared" si="114"/>
        <v>0.21307721629796061</v>
      </c>
      <c r="EH117" s="66">
        <f t="shared" si="115"/>
        <v>0.78889845624531196</v>
      </c>
      <c r="EI117" s="66">
        <f t="shared" si="116"/>
        <v>1.2786519824790659</v>
      </c>
      <c r="EJ117" s="66">
        <f t="shared" si="117"/>
        <v>1.4418820144151625</v>
      </c>
      <c r="EK117" s="66">
        <f t="shared" si="118"/>
        <v>0.65843762446621779</v>
      </c>
      <c r="EL117" s="66">
        <f t="shared" si="119"/>
        <v>189.7438694030395</v>
      </c>
      <c r="EM117" s="60"/>
      <c r="EN117" s="60"/>
      <c r="EO117" s="60"/>
      <c r="EP117" s="60"/>
      <c r="EQ117" s="60"/>
      <c r="ER117" s="60"/>
      <c r="ES117" s="60"/>
      <c r="ET117" s="60"/>
      <c r="EU117" s="60"/>
      <c r="EV117" s="60"/>
      <c r="EW117" s="60"/>
      <c r="EX117" s="60"/>
      <c r="EY117" s="60"/>
      <c r="EZ117" s="60"/>
      <c r="FA117" s="60"/>
      <c r="FB117" s="60"/>
      <c r="FC117" s="60"/>
      <c r="FD117" s="60"/>
      <c r="FE117" s="60"/>
      <c r="FF117" s="60"/>
      <c r="FG117" s="60"/>
      <c r="FH117" s="60"/>
      <c r="FI117" s="60"/>
      <c r="FJ117" s="60"/>
      <c r="FK117" s="60"/>
      <c r="FL117" s="60"/>
      <c r="FM117" s="60"/>
      <c r="FN117" s="60"/>
      <c r="FO117" s="60"/>
      <c r="FP117" s="60"/>
      <c r="FQ117" s="60"/>
      <c r="FR117" s="60"/>
      <c r="FS117" s="60"/>
      <c r="FT117" s="60"/>
      <c r="FU117" s="60"/>
      <c r="FV117" s="60"/>
      <c r="FW117" s="60"/>
      <c r="FX117" s="60"/>
      <c r="FY117" s="60"/>
      <c r="FZ117" s="60"/>
      <c r="GA117" s="60"/>
      <c r="GB117" s="60"/>
      <c r="GC117" s="60"/>
      <c r="GD117" s="60"/>
      <c r="GE117" s="60"/>
      <c r="GF117" s="60"/>
      <c r="GG117" s="60"/>
      <c r="GH117" s="60"/>
      <c r="GI117" s="60"/>
      <c r="GJ117" s="60"/>
      <c r="GK117" s="60"/>
      <c r="GL117" s="60"/>
      <c r="GM117" s="60"/>
      <c r="GN117" s="60"/>
      <c r="GO117" s="60"/>
      <c r="GP117" s="60"/>
      <c r="GQ117" s="60"/>
      <c r="GR117" s="60"/>
      <c r="GS117" s="60"/>
      <c r="GT117" s="60"/>
      <c r="GU117" s="60"/>
      <c r="GV117" s="60"/>
      <c r="GW117" s="60"/>
      <c r="GX117" s="60"/>
      <c r="GY117" s="60"/>
      <c r="GZ117" s="60"/>
      <c r="HA117" s="60"/>
      <c r="HB117" s="60"/>
      <c r="HC117" s="60"/>
      <c r="HD117" s="60"/>
      <c r="HE117" s="60"/>
      <c r="HF117" s="60"/>
      <c r="HG117" s="60"/>
    </row>
    <row r="118" spans="1:215" x14ac:dyDescent="0.25">
      <c r="A118" s="59"/>
      <c r="B118" s="60"/>
      <c r="C118" s="60"/>
      <c r="D118" s="60"/>
      <c r="E118" s="60"/>
      <c r="F118" s="60"/>
      <c r="G118" s="60"/>
      <c r="H118" s="60"/>
      <c r="I118" s="60"/>
      <c r="J118" s="60"/>
      <c r="K118" s="60"/>
      <c r="L118" s="60"/>
      <c r="M118" s="60"/>
      <c r="N118" s="60"/>
      <c r="O118" s="64">
        <v>0.5</v>
      </c>
      <c r="P118" s="66">
        <f t="shared" si="120"/>
        <v>370.74164810212631</v>
      </c>
      <c r="Q118" s="66">
        <f t="shared" si="127"/>
        <v>0.21568782816445575</v>
      </c>
      <c r="R118" s="66">
        <f t="shared" si="128"/>
        <v>0.81757933750710521</v>
      </c>
      <c r="S118" s="66">
        <f t="shared" si="2"/>
        <v>1.2528736929849875</v>
      </c>
      <c r="T118" s="66">
        <f t="shared" si="3"/>
        <v>1.4448982186638128</v>
      </c>
      <c r="U118" s="66">
        <f t="shared" si="121"/>
        <v>1089.4447012103137</v>
      </c>
      <c r="V118" s="66">
        <f t="shared" si="122"/>
        <v>360.84662898309563</v>
      </c>
      <c r="W118" s="66">
        <f t="shared" si="123"/>
        <v>0.21309358961051364</v>
      </c>
      <c r="X118" s="66">
        <f t="shared" si="124"/>
        <v>0.78907623853686948</v>
      </c>
      <c r="Y118" s="66">
        <f t="shared" si="4"/>
        <v>1.2643806086271376</v>
      </c>
      <c r="Z118" s="66">
        <f t="shared" si="5"/>
        <v>1.4576693069033069</v>
      </c>
      <c r="AA118" s="66">
        <f t="shared" si="125"/>
        <v>1083.7814958894685</v>
      </c>
      <c r="AB118" s="66">
        <f t="shared" si="126"/>
        <v>360.70712223590351</v>
      </c>
      <c r="AC118" s="66">
        <f t="shared" si="6"/>
        <v>0.21305622703627988</v>
      </c>
      <c r="AD118" s="66">
        <f t="shared" si="7"/>
        <v>0.78867059234456738</v>
      </c>
      <c r="AE118" s="66">
        <f t="shared" si="8"/>
        <v>1.2645477350020469</v>
      </c>
      <c r="AF118" s="66">
        <f t="shared" si="9"/>
        <v>1.4578520939094233</v>
      </c>
      <c r="AG118" s="66">
        <f t="shared" si="10"/>
        <v>1083.7014694300299</v>
      </c>
      <c r="AH118" s="66">
        <f t="shared" si="11"/>
        <v>360.7051465304242</v>
      </c>
      <c r="AI118" s="66">
        <f t="shared" si="12"/>
        <v>0.21305569774409744</v>
      </c>
      <c r="AJ118" s="66">
        <f t="shared" si="13"/>
        <v>0.78866484679648918</v>
      </c>
      <c r="AK118" s="66">
        <f t="shared" si="14"/>
        <v>1.2645501028618058</v>
      </c>
      <c r="AL118" s="66">
        <f t="shared" si="15"/>
        <v>1.4578546831010215</v>
      </c>
      <c r="AM118" s="66">
        <f t="shared" si="16"/>
        <v>1083.700336060223</v>
      </c>
      <c r="AN118" s="66">
        <f t="shared" si="17"/>
        <v>360.70511854874496</v>
      </c>
      <c r="AO118" s="66">
        <f t="shared" si="18"/>
        <v>0.21305569024776366</v>
      </c>
      <c r="AP118" s="66">
        <f t="shared" si="19"/>
        <v>0.78866476542283093</v>
      </c>
      <c r="AQ118" s="66">
        <f t="shared" si="20"/>
        <v>1.2645501363977201</v>
      </c>
      <c r="AR118" s="66">
        <f t="shared" si="21"/>
        <v>1.457854719771541</v>
      </c>
      <c r="AS118" s="66">
        <f t="shared" si="22"/>
        <v>1083.7003200084371</v>
      </c>
      <c r="AT118" s="66">
        <f t="shared" si="23"/>
        <v>360.70511815244345</v>
      </c>
      <c r="AU118" s="66">
        <f t="shared" si="24"/>
        <v>0.2130556901415939</v>
      </c>
      <c r="AV118" s="66">
        <f t="shared" si="25"/>
        <v>0.7886647642703446</v>
      </c>
      <c r="AW118" s="66">
        <f t="shared" si="26"/>
        <v>1.2645501368726857</v>
      </c>
      <c r="AX118" s="66">
        <f t="shared" si="27"/>
        <v>1.4578547202909016</v>
      </c>
      <c r="AY118" s="66">
        <f t="shared" si="28"/>
        <v>1083.7003197810971</v>
      </c>
      <c r="AZ118" s="66">
        <f t="shared" si="29"/>
        <v>360.70511814683067</v>
      </c>
      <c r="BA118" s="66">
        <f t="shared" si="30"/>
        <v>0.21305569014009021</v>
      </c>
      <c r="BB118" s="66">
        <f t="shared" si="31"/>
        <v>0.7886647642540221</v>
      </c>
      <c r="BC118" s="66">
        <f t="shared" si="32"/>
        <v>1.2645501368794125</v>
      </c>
      <c r="BD118" s="66">
        <f t="shared" si="33"/>
        <v>1.4578547202982572</v>
      </c>
      <c r="BE118" s="66">
        <f t="shared" si="34"/>
        <v>1083.7003197778774</v>
      </c>
      <c r="BF118" s="66">
        <f t="shared" si="35"/>
        <v>360.7051181467512</v>
      </c>
      <c r="BG118" s="66">
        <f t="shared" si="36"/>
        <v>0.21305569014006892</v>
      </c>
      <c r="BH118" s="66">
        <f t="shared" si="37"/>
        <v>0.78866476425379106</v>
      </c>
      <c r="BI118" s="66">
        <f t="shared" si="38"/>
        <v>1.2645501368795078</v>
      </c>
      <c r="BJ118" s="66">
        <f t="shared" si="39"/>
        <v>1.4578547202983612</v>
      </c>
      <c r="BK118" s="66">
        <f t="shared" si="40"/>
        <v>1083.7003197778317</v>
      </c>
      <c r="BL118" s="66">
        <f t="shared" si="41"/>
        <v>360.70511814675007</v>
      </c>
      <c r="BM118" s="66">
        <f t="shared" si="42"/>
        <v>0.21305569014006862</v>
      </c>
      <c r="BN118" s="66">
        <f t="shared" si="43"/>
        <v>0.78866476425378773</v>
      </c>
      <c r="BO118" s="66">
        <f t="shared" si="44"/>
        <v>1.2645501368795089</v>
      </c>
      <c r="BP118" s="66">
        <f t="shared" si="45"/>
        <v>1.4578547202983629</v>
      </c>
      <c r="BQ118" s="66">
        <f t="shared" si="46"/>
        <v>1083.7003197778315</v>
      </c>
      <c r="BR118" s="66">
        <f t="shared" si="47"/>
        <v>360.70511814675007</v>
      </c>
      <c r="BS118" s="66">
        <f t="shared" si="48"/>
        <v>0.21305569014006862</v>
      </c>
      <c r="BT118" s="66">
        <f t="shared" si="49"/>
        <v>0.78866476425378773</v>
      </c>
      <c r="BU118" s="66">
        <f t="shared" si="50"/>
        <v>1.2645501368795089</v>
      </c>
      <c r="BV118" s="66">
        <f t="shared" si="51"/>
        <v>1.4578547202983629</v>
      </c>
      <c r="BW118" s="66">
        <f t="shared" si="52"/>
        <v>1083.7003197778315</v>
      </c>
      <c r="BX118" s="66">
        <f t="shared" si="53"/>
        <v>360.70511814675007</v>
      </c>
      <c r="BY118" s="66">
        <f t="shared" si="54"/>
        <v>0.21305569014006862</v>
      </c>
      <c r="BZ118" s="66">
        <f t="shared" si="55"/>
        <v>0.78866476425378773</v>
      </c>
      <c r="CA118" s="66">
        <f t="shared" si="56"/>
        <v>1.2645501368795089</v>
      </c>
      <c r="CB118" s="66">
        <f t="shared" si="57"/>
        <v>1.4578547202983629</v>
      </c>
      <c r="CC118" s="66">
        <f t="shared" si="58"/>
        <v>1083.7003197778315</v>
      </c>
      <c r="CD118" s="66">
        <f t="shared" si="59"/>
        <v>360.70511814675007</v>
      </c>
      <c r="CE118" s="66">
        <f t="shared" si="60"/>
        <v>0.21305569014006862</v>
      </c>
      <c r="CF118" s="66">
        <f t="shared" si="61"/>
        <v>0.78866476425378773</v>
      </c>
      <c r="CG118" s="66">
        <f t="shared" si="62"/>
        <v>1.2645501368795089</v>
      </c>
      <c r="CH118" s="66">
        <f t="shared" si="63"/>
        <v>1.4578547202983629</v>
      </c>
      <c r="CI118" s="66">
        <f t="shared" si="64"/>
        <v>1083.7003197778315</v>
      </c>
      <c r="CJ118" s="66">
        <f t="shared" si="65"/>
        <v>360.70511814675007</v>
      </c>
      <c r="CK118" s="66">
        <f t="shared" si="66"/>
        <v>0.21305569014006862</v>
      </c>
      <c r="CL118" s="66">
        <f t="shared" si="67"/>
        <v>0.78866476425378773</v>
      </c>
      <c r="CM118" s="66">
        <f t="shared" si="68"/>
        <v>1.2645501368795089</v>
      </c>
      <c r="CN118" s="66">
        <f t="shared" si="69"/>
        <v>1.4578547202983629</v>
      </c>
      <c r="CO118" s="66">
        <f t="shared" si="70"/>
        <v>1083.7003197778315</v>
      </c>
      <c r="CP118" s="66">
        <f t="shared" si="71"/>
        <v>360.70511814675007</v>
      </c>
      <c r="CQ118" s="66">
        <f t="shared" si="72"/>
        <v>0.21305569014006862</v>
      </c>
      <c r="CR118" s="66">
        <f t="shared" si="73"/>
        <v>0.78866476425378773</v>
      </c>
      <c r="CS118" s="66">
        <f t="shared" si="74"/>
        <v>1.2645501368795089</v>
      </c>
      <c r="CT118" s="66">
        <f t="shared" si="75"/>
        <v>1.4578547202983629</v>
      </c>
      <c r="CU118" s="66">
        <f t="shared" si="76"/>
        <v>1083.7003197778315</v>
      </c>
      <c r="CV118" s="66">
        <f t="shared" si="77"/>
        <v>360.70511814675007</v>
      </c>
      <c r="CW118" s="66">
        <f t="shared" si="78"/>
        <v>0.21305569014006862</v>
      </c>
      <c r="CX118" s="66">
        <f t="shared" si="79"/>
        <v>0.78866476425378773</v>
      </c>
      <c r="CY118" s="66">
        <f t="shared" si="80"/>
        <v>1.2645501368795089</v>
      </c>
      <c r="CZ118" s="66">
        <f t="shared" si="81"/>
        <v>1.4578547202983629</v>
      </c>
      <c r="DA118" s="66">
        <f t="shared" si="82"/>
        <v>1083.7003197778315</v>
      </c>
      <c r="DB118" s="66">
        <f t="shared" si="83"/>
        <v>360.70511814675007</v>
      </c>
      <c r="DC118" s="66">
        <f t="shared" si="84"/>
        <v>0.21305569014006862</v>
      </c>
      <c r="DD118" s="66">
        <f t="shared" si="85"/>
        <v>0.78866476425378773</v>
      </c>
      <c r="DE118" s="66">
        <f t="shared" si="86"/>
        <v>1.2645501368795089</v>
      </c>
      <c r="DF118" s="66">
        <f t="shared" si="87"/>
        <v>1.4578547202983629</v>
      </c>
      <c r="DG118" s="66">
        <f t="shared" si="88"/>
        <v>1083.7003197778315</v>
      </c>
      <c r="DH118" s="66">
        <f t="shared" si="89"/>
        <v>360.70511814675007</v>
      </c>
      <c r="DI118" s="66">
        <f t="shared" si="90"/>
        <v>0.21305569014006862</v>
      </c>
      <c r="DJ118" s="66">
        <f t="shared" si="91"/>
        <v>0.78866476425378773</v>
      </c>
      <c r="DK118" s="66">
        <f t="shared" si="92"/>
        <v>1.2645501368795089</v>
      </c>
      <c r="DL118" s="66">
        <f t="shared" si="93"/>
        <v>1.4578547202983629</v>
      </c>
      <c r="DM118" s="66">
        <f t="shared" si="94"/>
        <v>1083.7003197778315</v>
      </c>
      <c r="DN118" s="66">
        <f t="shared" si="95"/>
        <v>360.70511814675007</v>
      </c>
      <c r="DO118" s="66">
        <f t="shared" si="96"/>
        <v>0.21305569014006862</v>
      </c>
      <c r="DP118" s="66">
        <f t="shared" si="97"/>
        <v>0.78866476425378773</v>
      </c>
      <c r="DQ118" s="66">
        <f t="shared" si="98"/>
        <v>1.2645501368795089</v>
      </c>
      <c r="DR118" s="66">
        <f t="shared" si="99"/>
        <v>1.4578547202983629</v>
      </c>
      <c r="DS118" s="66">
        <f t="shared" si="100"/>
        <v>1083.7003197778315</v>
      </c>
      <c r="DT118" s="66">
        <f t="shared" si="101"/>
        <v>360.70511814675007</v>
      </c>
      <c r="DU118" s="66">
        <f t="shared" si="102"/>
        <v>0.21305569014006862</v>
      </c>
      <c r="DV118" s="66">
        <f t="shared" si="103"/>
        <v>0.78866476425378773</v>
      </c>
      <c r="DW118" s="66">
        <f t="shared" si="104"/>
        <v>1.2645501368795089</v>
      </c>
      <c r="DX118" s="66">
        <f t="shared" si="105"/>
        <v>1.4578547202983629</v>
      </c>
      <c r="DY118" s="66">
        <f t="shared" si="106"/>
        <v>1083.7003197778315</v>
      </c>
      <c r="DZ118" s="66">
        <f t="shared" si="107"/>
        <v>360.70511814675007</v>
      </c>
      <c r="EA118" s="66">
        <f t="shared" si="108"/>
        <v>0.21305569014006862</v>
      </c>
      <c r="EB118" s="66">
        <f t="shared" si="109"/>
        <v>0.78866476425378773</v>
      </c>
      <c r="EC118" s="66">
        <f t="shared" si="110"/>
        <v>1.2645501368795089</v>
      </c>
      <c r="ED118" s="66">
        <f t="shared" si="111"/>
        <v>1.4578547202983629</v>
      </c>
      <c r="EE118" s="66">
        <f t="shared" si="112"/>
        <v>1083.7003197778315</v>
      </c>
      <c r="EF118" s="66">
        <f t="shared" si="113"/>
        <v>360.70511814675007</v>
      </c>
      <c r="EG118" s="66">
        <f t="shared" si="114"/>
        <v>0.21305569014006862</v>
      </c>
      <c r="EH118" s="66">
        <f t="shared" si="115"/>
        <v>0.78866476425378773</v>
      </c>
      <c r="EI118" s="66">
        <f t="shared" si="116"/>
        <v>1.2645501368795089</v>
      </c>
      <c r="EJ118" s="66">
        <f t="shared" si="117"/>
        <v>1.4578547202983629</v>
      </c>
      <c r="EK118" s="66">
        <f t="shared" si="118"/>
        <v>0.66247288035037399</v>
      </c>
      <c r="EL118" s="66">
        <f t="shared" si="119"/>
        <v>189.59921266415017</v>
      </c>
      <c r="EM118" s="60"/>
      <c r="EN118" s="60"/>
      <c r="EO118" s="60"/>
      <c r="EP118" s="60"/>
      <c r="EQ118" s="60"/>
      <c r="ER118" s="60"/>
      <c r="ES118" s="60"/>
      <c r="ET118" s="60"/>
      <c r="EU118" s="60"/>
      <c r="EV118" s="60"/>
      <c r="EW118" s="60"/>
      <c r="EX118" s="60"/>
      <c r="EY118" s="60"/>
      <c r="EZ118" s="60"/>
      <c r="FA118" s="60"/>
      <c r="FB118" s="60"/>
      <c r="FC118" s="60"/>
      <c r="FD118" s="60"/>
      <c r="FE118" s="60"/>
      <c r="FF118" s="60"/>
      <c r="FG118" s="60"/>
      <c r="FH118" s="60"/>
      <c r="FI118" s="60"/>
      <c r="FJ118" s="60"/>
      <c r="FK118" s="60"/>
      <c r="FL118" s="60"/>
      <c r="FM118" s="60"/>
      <c r="FN118" s="60"/>
      <c r="FO118" s="60"/>
      <c r="FP118" s="60"/>
      <c r="FQ118" s="60"/>
      <c r="FR118" s="60"/>
      <c r="FS118" s="60"/>
      <c r="FT118" s="60"/>
      <c r="FU118" s="60"/>
      <c r="FV118" s="60"/>
      <c r="FW118" s="60"/>
      <c r="FX118" s="60"/>
      <c r="FY118" s="60"/>
      <c r="FZ118" s="60"/>
      <c r="GA118" s="60"/>
      <c r="GB118" s="60"/>
      <c r="GC118" s="60"/>
      <c r="GD118" s="60"/>
      <c r="GE118" s="60"/>
      <c r="GF118" s="60"/>
      <c r="GG118" s="60"/>
      <c r="GH118" s="60"/>
      <c r="GI118" s="60"/>
      <c r="GJ118" s="60"/>
      <c r="GK118" s="60"/>
      <c r="GL118" s="60"/>
      <c r="GM118" s="60"/>
      <c r="GN118" s="60"/>
      <c r="GO118" s="60"/>
      <c r="GP118" s="60"/>
      <c r="GQ118" s="60"/>
      <c r="GR118" s="60"/>
      <c r="GS118" s="60"/>
      <c r="GT118" s="60"/>
      <c r="GU118" s="60"/>
      <c r="GV118" s="60"/>
      <c r="GW118" s="60"/>
      <c r="GX118" s="60"/>
      <c r="GY118" s="60"/>
      <c r="GZ118" s="60"/>
      <c r="HA118" s="60"/>
      <c r="HB118" s="60"/>
      <c r="HC118" s="60"/>
      <c r="HD118" s="60"/>
      <c r="HE118" s="60"/>
      <c r="HF118" s="60"/>
      <c r="HG118" s="60"/>
    </row>
    <row r="119" spans="1:215" x14ac:dyDescent="0.25">
      <c r="A119" s="59"/>
      <c r="B119" s="60"/>
      <c r="C119" s="60"/>
      <c r="D119" s="60"/>
      <c r="E119" s="60"/>
      <c r="F119" s="60"/>
      <c r="G119" s="60"/>
      <c r="H119" s="60"/>
      <c r="I119" s="60"/>
      <c r="J119" s="60"/>
      <c r="K119" s="60"/>
      <c r="L119" s="60"/>
      <c r="M119" s="60"/>
      <c r="N119" s="60"/>
      <c r="O119" s="64">
        <v>0.51</v>
      </c>
      <c r="P119" s="66">
        <f t="shared" si="120"/>
        <v>370.51604929163102</v>
      </c>
      <c r="Q119" s="66">
        <f t="shared" si="127"/>
        <v>0.21562988364865368</v>
      </c>
      <c r="R119" s="66">
        <f t="shared" si="128"/>
        <v>0.81693540629140782</v>
      </c>
      <c r="S119" s="66">
        <f t="shared" si="2"/>
        <v>1.2400622040116023</v>
      </c>
      <c r="T119" s="66">
        <f t="shared" si="3"/>
        <v>1.4607215325741616</v>
      </c>
      <c r="U119" s="66">
        <f t="shared" si="121"/>
        <v>1086.100496322649</v>
      </c>
      <c r="V119" s="66">
        <f t="shared" si="122"/>
        <v>360.76432140522058</v>
      </c>
      <c r="W119" s="66">
        <f t="shared" si="123"/>
        <v>0.21307154876999859</v>
      </c>
      <c r="X119" s="66">
        <f t="shared" si="124"/>
        <v>0.78883692407799333</v>
      </c>
      <c r="Y119" s="66">
        <f t="shared" si="4"/>
        <v>1.2508819701122178</v>
      </c>
      <c r="Z119" s="66">
        <f t="shared" si="5"/>
        <v>1.4739445700826335</v>
      </c>
      <c r="AA119" s="66">
        <f t="shared" si="125"/>
        <v>1080.5995785506241</v>
      </c>
      <c r="AB119" s="66">
        <f t="shared" si="126"/>
        <v>360.62847284158335</v>
      </c>
      <c r="AC119" s="66">
        <f t="shared" si="6"/>
        <v>0.2130351533726316</v>
      </c>
      <c r="AD119" s="66">
        <f t="shared" si="7"/>
        <v>0.78844185579639325</v>
      </c>
      <c r="AE119" s="66">
        <f t="shared" si="8"/>
        <v>1.2510372054788077</v>
      </c>
      <c r="AF119" s="66">
        <f t="shared" si="9"/>
        <v>1.4741315972621261</v>
      </c>
      <c r="AG119" s="66">
        <f t="shared" si="10"/>
        <v>1080.5227817814246</v>
      </c>
      <c r="AH119" s="66">
        <f t="shared" si="11"/>
        <v>360.62657222799419</v>
      </c>
      <c r="AI119" s="66">
        <f t="shared" si="12"/>
        <v>0.21303464402594338</v>
      </c>
      <c r="AJ119" s="66">
        <f t="shared" si="13"/>
        <v>0.78843632781602058</v>
      </c>
      <c r="AK119" s="66">
        <f t="shared" si="14"/>
        <v>1.2510393782286238</v>
      </c>
      <c r="AL119" s="66">
        <f t="shared" si="15"/>
        <v>1.4741342144516492</v>
      </c>
      <c r="AM119" s="66">
        <f t="shared" si="16"/>
        <v>1080.521707317489</v>
      </c>
      <c r="AN119" s="66">
        <f t="shared" si="17"/>
        <v>360.62654563570362</v>
      </c>
      <c r="AO119" s="66">
        <f t="shared" si="18"/>
        <v>0.21303463689942845</v>
      </c>
      <c r="AP119" s="66">
        <f t="shared" si="19"/>
        <v>0.78843625047156485</v>
      </c>
      <c r="AQ119" s="66">
        <f t="shared" si="20"/>
        <v>1.2510394086286645</v>
      </c>
      <c r="AR119" s="66">
        <f t="shared" si="21"/>
        <v>1.4741342510699655</v>
      </c>
      <c r="AS119" s="66">
        <f t="shared" si="22"/>
        <v>1080.5216922842037</v>
      </c>
      <c r="AT119" s="66">
        <f t="shared" si="23"/>
        <v>360.62654526363934</v>
      </c>
      <c r="AU119" s="66">
        <f t="shared" si="24"/>
        <v>0.21303463679971829</v>
      </c>
      <c r="AV119" s="66">
        <f t="shared" si="25"/>
        <v>0.78843624938940504</v>
      </c>
      <c r="AW119" s="66">
        <f t="shared" si="26"/>
        <v>1.2510394090540045</v>
      </c>
      <c r="AX119" s="66">
        <f t="shared" si="27"/>
        <v>1.4741342515823086</v>
      </c>
      <c r="AY119" s="66">
        <f t="shared" si="28"/>
        <v>1080.5216920738662</v>
      </c>
      <c r="AZ119" s="66">
        <f t="shared" si="29"/>
        <v>360.62654525843357</v>
      </c>
      <c r="BA119" s="66">
        <f t="shared" si="30"/>
        <v>0.21303463679832316</v>
      </c>
      <c r="BB119" s="66">
        <f t="shared" si="31"/>
        <v>0.78843624937426393</v>
      </c>
      <c r="BC119" s="66">
        <f t="shared" si="32"/>
        <v>1.2510394090599557</v>
      </c>
      <c r="BD119" s="66">
        <f t="shared" si="33"/>
        <v>1.4741342515894769</v>
      </c>
      <c r="BE119" s="66">
        <f t="shared" si="34"/>
        <v>1080.5216920709236</v>
      </c>
      <c r="BF119" s="66">
        <f t="shared" si="35"/>
        <v>360.62654525836075</v>
      </c>
      <c r="BG119" s="66">
        <f t="shared" si="36"/>
        <v>0.21303463679830364</v>
      </c>
      <c r="BH119" s="66">
        <f t="shared" si="37"/>
        <v>0.7884362493740521</v>
      </c>
      <c r="BI119" s="66">
        <f t="shared" si="38"/>
        <v>1.251039409060039</v>
      </c>
      <c r="BJ119" s="66">
        <f t="shared" si="39"/>
        <v>1.474134251589577</v>
      </c>
      <c r="BK119" s="66">
        <f t="shared" si="40"/>
        <v>1080.5216920708826</v>
      </c>
      <c r="BL119" s="66">
        <f t="shared" si="41"/>
        <v>360.62654525835978</v>
      </c>
      <c r="BM119" s="66">
        <f t="shared" si="42"/>
        <v>0.2130346367983034</v>
      </c>
      <c r="BN119" s="66">
        <f t="shared" si="43"/>
        <v>0.78843624937404932</v>
      </c>
      <c r="BO119" s="66">
        <f t="shared" si="44"/>
        <v>1.2510394090600401</v>
      </c>
      <c r="BP119" s="66">
        <f t="shared" si="45"/>
        <v>1.4741342515895783</v>
      </c>
      <c r="BQ119" s="66">
        <f t="shared" si="46"/>
        <v>1080.5216920708824</v>
      </c>
      <c r="BR119" s="66">
        <f t="shared" si="47"/>
        <v>360.62654525835978</v>
      </c>
      <c r="BS119" s="66">
        <f t="shared" si="48"/>
        <v>0.2130346367983034</v>
      </c>
      <c r="BT119" s="66">
        <f t="shared" si="49"/>
        <v>0.78843624937404932</v>
      </c>
      <c r="BU119" s="66">
        <f t="shared" si="50"/>
        <v>1.2510394090600401</v>
      </c>
      <c r="BV119" s="66">
        <f t="shared" si="51"/>
        <v>1.4741342515895783</v>
      </c>
      <c r="BW119" s="66">
        <f t="shared" si="52"/>
        <v>1080.5216920708824</v>
      </c>
      <c r="BX119" s="66">
        <f t="shared" si="53"/>
        <v>360.62654525835978</v>
      </c>
      <c r="BY119" s="66">
        <f t="shared" si="54"/>
        <v>0.2130346367983034</v>
      </c>
      <c r="BZ119" s="66">
        <f t="shared" si="55"/>
        <v>0.78843624937404932</v>
      </c>
      <c r="CA119" s="66">
        <f t="shared" si="56"/>
        <v>1.2510394090600401</v>
      </c>
      <c r="CB119" s="66">
        <f t="shared" si="57"/>
        <v>1.4741342515895783</v>
      </c>
      <c r="CC119" s="66">
        <f t="shared" si="58"/>
        <v>1080.5216920708824</v>
      </c>
      <c r="CD119" s="66">
        <f t="shared" si="59"/>
        <v>360.62654525835978</v>
      </c>
      <c r="CE119" s="66">
        <f t="shared" si="60"/>
        <v>0.2130346367983034</v>
      </c>
      <c r="CF119" s="66">
        <f t="shared" si="61"/>
        <v>0.78843624937404932</v>
      </c>
      <c r="CG119" s="66">
        <f t="shared" si="62"/>
        <v>1.2510394090600401</v>
      </c>
      <c r="CH119" s="66">
        <f t="shared" si="63"/>
        <v>1.4741342515895783</v>
      </c>
      <c r="CI119" s="66">
        <f t="shared" si="64"/>
        <v>1080.5216920708824</v>
      </c>
      <c r="CJ119" s="66">
        <f t="shared" si="65"/>
        <v>360.62654525835978</v>
      </c>
      <c r="CK119" s="66">
        <f t="shared" si="66"/>
        <v>0.2130346367983034</v>
      </c>
      <c r="CL119" s="66">
        <f t="shared" si="67"/>
        <v>0.78843624937404932</v>
      </c>
      <c r="CM119" s="66">
        <f t="shared" si="68"/>
        <v>1.2510394090600401</v>
      </c>
      <c r="CN119" s="66">
        <f t="shared" si="69"/>
        <v>1.4741342515895783</v>
      </c>
      <c r="CO119" s="66">
        <f t="shared" si="70"/>
        <v>1080.5216920708824</v>
      </c>
      <c r="CP119" s="66">
        <f t="shared" si="71"/>
        <v>360.62654525835978</v>
      </c>
      <c r="CQ119" s="66">
        <f t="shared" si="72"/>
        <v>0.2130346367983034</v>
      </c>
      <c r="CR119" s="66">
        <f t="shared" si="73"/>
        <v>0.78843624937404932</v>
      </c>
      <c r="CS119" s="66">
        <f t="shared" si="74"/>
        <v>1.2510394090600401</v>
      </c>
      <c r="CT119" s="66">
        <f t="shared" si="75"/>
        <v>1.4741342515895783</v>
      </c>
      <c r="CU119" s="66">
        <f t="shared" si="76"/>
        <v>1080.5216920708824</v>
      </c>
      <c r="CV119" s="66">
        <f t="shared" si="77"/>
        <v>360.62654525835978</v>
      </c>
      <c r="CW119" s="66">
        <f t="shared" si="78"/>
        <v>0.2130346367983034</v>
      </c>
      <c r="CX119" s="66">
        <f t="shared" si="79"/>
        <v>0.78843624937404932</v>
      </c>
      <c r="CY119" s="66">
        <f t="shared" si="80"/>
        <v>1.2510394090600401</v>
      </c>
      <c r="CZ119" s="66">
        <f t="shared" si="81"/>
        <v>1.4741342515895783</v>
      </c>
      <c r="DA119" s="66">
        <f t="shared" si="82"/>
        <v>1080.5216920708824</v>
      </c>
      <c r="DB119" s="66">
        <f t="shared" si="83"/>
        <v>360.62654525835978</v>
      </c>
      <c r="DC119" s="66">
        <f t="shared" si="84"/>
        <v>0.2130346367983034</v>
      </c>
      <c r="DD119" s="66">
        <f t="shared" si="85"/>
        <v>0.78843624937404932</v>
      </c>
      <c r="DE119" s="66">
        <f t="shared" si="86"/>
        <v>1.2510394090600401</v>
      </c>
      <c r="DF119" s="66">
        <f t="shared" si="87"/>
        <v>1.4741342515895783</v>
      </c>
      <c r="DG119" s="66">
        <f t="shared" si="88"/>
        <v>1080.5216920708824</v>
      </c>
      <c r="DH119" s="66">
        <f t="shared" si="89"/>
        <v>360.62654525835978</v>
      </c>
      <c r="DI119" s="66">
        <f t="shared" si="90"/>
        <v>0.2130346367983034</v>
      </c>
      <c r="DJ119" s="66">
        <f t="shared" si="91"/>
        <v>0.78843624937404932</v>
      </c>
      <c r="DK119" s="66">
        <f t="shared" si="92"/>
        <v>1.2510394090600401</v>
      </c>
      <c r="DL119" s="66">
        <f t="shared" si="93"/>
        <v>1.4741342515895783</v>
      </c>
      <c r="DM119" s="66">
        <f t="shared" si="94"/>
        <v>1080.5216920708824</v>
      </c>
      <c r="DN119" s="66">
        <f t="shared" si="95"/>
        <v>360.62654525835978</v>
      </c>
      <c r="DO119" s="66">
        <f t="shared" si="96"/>
        <v>0.2130346367983034</v>
      </c>
      <c r="DP119" s="66">
        <f t="shared" si="97"/>
        <v>0.78843624937404932</v>
      </c>
      <c r="DQ119" s="66">
        <f t="shared" si="98"/>
        <v>1.2510394090600401</v>
      </c>
      <c r="DR119" s="66">
        <f t="shared" si="99"/>
        <v>1.4741342515895783</v>
      </c>
      <c r="DS119" s="66">
        <f t="shared" si="100"/>
        <v>1080.5216920708824</v>
      </c>
      <c r="DT119" s="66">
        <f t="shared" si="101"/>
        <v>360.62654525835978</v>
      </c>
      <c r="DU119" s="66">
        <f t="shared" si="102"/>
        <v>0.2130346367983034</v>
      </c>
      <c r="DV119" s="66">
        <f t="shared" si="103"/>
        <v>0.78843624937404932</v>
      </c>
      <c r="DW119" s="66">
        <f t="shared" si="104"/>
        <v>1.2510394090600401</v>
      </c>
      <c r="DX119" s="66">
        <f t="shared" si="105"/>
        <v>1.4741342515895783</v>
      </c>
      <c r="DY119" s="66">
        <f t="shared" si="106"/>
        <v>1080.5216920708824</v>
      </c>
      <c r="DZ119" s="66">
        <f t="shared" si="107"/>
        <v>360.62654525835978</v>
      </c>
      <c r="EA119" s="66">
        <f t="shared" si="108"/>
        <v>0.2130346367983034</v>
      </c>
      <c r="EB119" s="66">
        <f t="shared" si="109"/>
        <v>0.78843624937404932</v>
      </c>
      <c r="EC119" s="66">
        <f t="shared" si="110"/>
        <v>1.2510394090600401</v>
      </c>
      <c r="ED119" s="66">
        <f t="shared" si="111"/>
        <v>1.4741342515895783</v>
      </c>
      <c r="EE119" s="66">
        <f t="shared" si="112"/>
        <v>1080.5216920708824</v>
      </c>
      <c r="EF119" s="66">
        <f t="shared" si="113"/>
        <v>360.62654525835978</v>
      </c>
      <c r="EG119" s="66">
        <f t="shared" si="114"/>
        <v>0.2130346367983034</v>
      </c>
      <c r="EH119" s="66">
        <f t="shared" si="115"/>
        <v>0.78843624937404932</v>
      </c>
      <c r="EI119" s="66">
        <f t="shared" si="116"/>
        <v>1.2510394090600401</v>
      </c>
      <c r="EJ119" s="66">
        <f t="shared" si="117"/>
        <v>1.4741342515895783</v>
      </c>
      <c r="EK119" s="66">
        <f t="shared" si="118"/>
        <v>0.66654197229116108</v>
      </c>
      <c r="EL119" s="66">
        <f t="shared" si="119"/>
        <v>189.45778146504765</v>
      </c>
      <c r="EM119" s="60"/>
      <c r="EN119" s="60"/>
      <c r="EO119" s="60"/>
      <c r="EP119" s="60"/>
      <c r="EQ119" s="60"/>
      <c r="ER119" s="60"/>
      <c r="ES119" s="60"/>
      <c r="ET119" s="60"/>
      <c r="EU119" s="60"/>
      <c r="EV119" s="60"/>
      <c r="EW119" s="60"/>
      <c r="EX119" s="60"/>
      <c r="EY119" s="60"/>
      <c r="EZ119" s="60"/>
      <c r="FA119" s="60"/>
      <c r="FB119" s="60"/>
      <c r="FC119" s="60"/>
      <c r="FD119" s="60"/>
      <c r="FE119" s="60"/>
      <c r="FF119" s="60"/>
      <c r="FG119" s="60"/>
      <c r="FH119" s="60"/>
      <c r="FI119" s="60"/>
      <c r="FJ119" s="60"/>
      <c r="FK119" s="60"/>
      <c r="FL119" s="60"/>
      <c r="FM119" s="60"/>
      <c r="FN119" s="60"/>
      <c r="FO119" s="60"/>
      <c r="FP119" s="60"/>
      <c r="FQ119" s="60"/>
      <c r="FR119" s="60"/>
      <c r="FS119" s="60"/>
      <c r="FT119" s="60"/>
      <c r="FU119" s="60"/>
      <c r="FV119" s="60"/>
      <c r="FW119" s="60"/>
      <c r="FX119" s="60"/>
      <c r="FY119" s="60"/>
      <c r="FZ119" s="60"/>
      <c r="GA119" s="60"/>
      <c r="GB119" s="60"/>
      <c r="GC119" s="60"/>
      <c r="GD119" s="60"/>
      <c r="GE119" s="60"/>
      <c r="GF119" s="60"/>
      <c r="GG119" s="60"/>
      <c r="GH119" s="60"/>
      <c r="GI119" s="60"/>
      <c r="GJ119" s="60"/>
      <c r="GK119" s="60"/>
      <c r="GL119" s="60"/>
      <c r="GM119" s="60"/>
      <c r="GN119" s="60"/>
      <c r="GO119" s="60"/>
      <c r="GP119" s="60"/>
      <c r="GQ119" s="60"/>
      <c r="GR119" s="60"/>
      <c r="GS119" s="60"/>
      <c r="GT119" s="60"/>
      <c r="GU119" s="60"/>
      <c r="GV119" s="60"/>
      <c r="GW119" s="60"/>
      <c r="GX119" s="60"/>
      <c r="GY119" s="60"/>
      <c r="GZ119" s="60"/>
      <c r="HA119" s="60"/>
      <c r="HB119" s="60"/>
      <c r="HC119" s="60"/>
      <c r="HD119" s="60"/>
      <c r="HE119" s="60"/>
      <c r="HF119" s="60"/>
      <c r="HG119" s="60"/>
    </row>
    <row r="120" spans="1:215" x14ac:dyDescent="0.25">
      <c r="A120" s="59"/>
      <c r="B120" s="60"/>
      <c r="C120" s="60"/>
      <c r="D120" s="60"/>
      <c r="E120" s="60"/>
      <c r="F120" s="60"/>
      <c r="G120" s="60"/>
      <c r="H120" s="60"/>
      <c r="I120" s="60"/>
      <c r="J120" s="60"/>
      <c r="K120" s="60"/>
      <c r="L120" s="60"/>
      <c r="M120" s="60"/>
      <c r="N120" s="60"/>
      <c r="O120" s="64">
        <v>0.52</v>
      </c>
      <c r="P120" s="66">
        <f t="shared" si="120"/>
        <v>370.29045048113574</v>
      </c>
      <c r="Q120" s="66">
        <f t="shared" si="127"/>
        <v>0.21557188412291239</v>
      </c>
      <c r="R120" s="66">
        <f t="shared" si="128"/>
        <v>0.8162911985396919</v>
      </c>
      <c r="S120" s="66">
        <f t="shared" si="2"/>
        <v>1.2277812167712885</v>
      </c>
      <c r="T120" s="66">
        <f t="shared" si="3"/>
        <v>1.4768526256212149</v>
      </c>
      <c r="U120" s="66">
        <f t="shared" si="121"/>
        <v>1082.8384540456625</v>
      </c>
      <c r="V120" s="66">
        <f t="shared" si="122"/>
        <v>360.68383255539499</v>
      </c>
      <c r="W120" s="66">
        <f t="shared" si="123"/>
        <v>0.21304998743771936</v>
      </c>
      <c r="X120" s="66">
        <f t="shared" si="124"/>
        <v>0.78860286229620069</v>
      </c>
      <c r="Y120" s="66">
        <f t="shared" si="4"/>
        <v>1.2379463977620155</v>
      </c>
      <c r="Z120" s="66">
        <f t="shared" si="5"/>
        <v>1.4905317999125094</v>
      </c>
      <c r="AA120" s="66">
        <f t="shared" si="125"/>
        <v>1077.4964705636462</v>
      </c>
      <c r="AB120" s="66">
        <f t="shared" si="126"/>
        <v>360.55158555441983</v>
      </c>
      <c r="AC120" s="66">
        <f t="shared" si="6"/>
        <v>0.21301454498470559</v>
      </c>
      <c r="AD120" s="66">
        <f t="shared" si="7"/>
        <v>0.78821821170178574</v>
      </c>
      <c r="AE120" s="66">
        <f t="shared" si="8"/>
        <v>1.2380904828882537</v>
      </c>
      <c r="AF120" s="66">
        <f t="shared" si="9"/>
        <v>1.4907230209439652</v>
      </c>
      <c r="AG120" s="66">
        <f t="shared" si="10"/>
        <v>1077.422781792535</v>
      </c>
      <c r="AH120" s="66">
        <f t="shared" si="11"/>
        <v>360.54975749109241</v>
      </c>
      <c r="AI120" s="66">
        <f t="shared" si="12"/>
        <v>0.21301405491933245</v>
      </c>
      <c r="AJ120" s="66">
        <f t="shared" si="13"/>
        <v>0.78821289397685579</v>
      </c>
      <c r="AK120" s="66">
        <f t="shared" si="14"/>
        <v>1.2380924754012044</v>
      </c>
      <c r="AL120" s="66">
        <f t="shared" si="15"/>
        <v>1.490725664767808</v>
      </c>
      <c r="AM120" s="66">
        <f t="shared" si="16"/>
        <v>1077.4217631635456</v>
      </c>
      <c r="AN120" s="66">
        <f t="shared" si="17"/>
        <v>360.5497322203218</v>
      </c>
      <c r="AO120" s="66">
        <f t="shared" si="18"/>
        <v>0.21301404814474278</v>
      </c>
      <c r="AP120" s="66">
        <f t="shared" si="19"/>
        <v>0.78821282046559593</v>
      </c>
      <c r="AQ120" s="66">
        <f t="shared" si="20"/>
        <v>1.2380925029454475</v>
      </c>
      <c r="AR120" s="66">
        <f t="shared" si="21"/>
        <v>1.4907257013155903</v>
      </c>
      <c r="AS120" s="66">
        <f t="shared" si="22"/>
        <v>1077.4217490822241</v>
      </c>
      <c r="AT120" s="66">
        <f t="shared" si="23"/>
        <v>360.54973187098358</v>
      </c>
      <c r="AU120" s="66">
        <f t="shared" si="24"/>
        <v>0.2130140480510922</v>
      </c>
      <c r="AV120" s="66">
        <f t="shared" si="25"/>
        <v>0.78821281944939059</v>
      </c>
      <c r="AW120" s="66">
        <f t="shared" si="26"/>
        <v>1.238092503326214</v>
      </c>
      <c r="AX120" s="66">
        <f t="shared" si="27"/>
        <v>1.49072570182082</v>
      </c>
      <c r="AY120" s="66">
        <f t="shared" si="28"/>
        <v>1077.4217488875663</v>
      </c>
      <c r="AZ120" s="66">
        <f t="shared" si="29"/>
        <v>360.54973186615439</v>
      </c>
      <c r="BA120" s="66">
        <f t="shared" si="30"/>
        <v>0.21301404804979759</v>
      </c>
      <c r="BB120" s="66">
        <f t="shared" si="31"/>
        <v>0.78821281943534272</v>
      </c>
      <c r="BC120" s="66">
        <f t="shared" si="32"/>
        <v>1.2380925033314776</v>
      </c>
      <c r="BD120" s="66">
        <f t="shared" si="33"/>
        <v>1.490725701827804</v>
      </c>
      <c r="BE120" s="66">
        <f t="shared" si="34"/>
        <v>1077.4217488848756</v>
      </c>
      <c r="BF120" s="66">
        <f t="shared" si="35"/>
        <v>360.54973186608765</v>
      </c>
      <c r="BG120" s="66">
        <f t="shared" si="36"/>
        <v>0.21301404804977969</v>
      </c>
      <c r="BH120" s="66">
        <f t="shared" si="37"/>
        <v>0.78821281943514854</v>
      </c>
      <c r="BI120" s="66">
        <f t="shared" si="38"/>
        <v>1.2380925033315504</v>
      </c>
      <c r="BJ120" s="66">
        <f t="shared" si="39"/>
        <v>1.4907257018279008</v>
      </c>
      <c r="BK120" s="66">
        <f t="shared" si="40"/>
        <v>1077.4217488848378</v>
      </c>
      <c r="BL120" s="66">
        <f t="shared" si="41"/>
        <v>360.54973186608674</v>
      </c>
      <c r="BM120" s="66">
        <f t="shared" si="42"/>
        <v>0.21301404804977947</v>
      </c>
      <c r="BN120" s="66">
        <f t="shared" si="43"/>
        <v>0.78821281943514598</v>
      </c>
      <c r="BO120" s="66">
        <f t="shared" si="44"/>
        <v>1.2380925033315513</v>
      </c>
      <c r="BP120" s="66">
        <f t="shared" si="45"/>
        <v>1.4907257018279019</v>
      </c>
      <c r="BQ120" s="66">
        <f t="shared" si="46"/>
        <v>1077.4217488848376</v>
      </c>
      <c r="BR120" s="66">
        <f t="shared" si="47"/>
        <v>360.54973186608669</v>
      </c>
      <c r="BS120" s="66">
        <f t="shared" si="48"/>
        <v>0.21301404804977941</v>
      </c>
      <c r="BT120" s="66">
        <f t="shared" si="49"/>
        <v>0.78821281943514565</v>
      </c>
      <c r="BU120" s="66">
        <f t="shared" si="50"/>
        <v>1.2380925033315513</v>
      </c>
      <c r="BV120" s="66">
        <f t="shared" si="51"/>
        <v>1.4907257018279019</v>
      </c>
      <c r="BW120" s="66">
        <f t="shared" si="52"/>
        <v>1077.4217488848376</v>
      </c>
      <c r="BX120" s="66">
        <f t="shared" si="53"/>
        <v>360.54973186608669</v>
      </c>
      <c r="BY120" s="66">
        <f t="shared" si="54"/>
        <v>0.21301404804977941</v>
      </c>
      <c r="BZ120" s="66">
        <f t="shared" si="55"/>
        <v>0.78821281943514565</v>
      </c>
      <c r="CA120" s="66">
        <f t="shared" si="56"/>
        <v>1.2380925033315513</v>
      </c>
      <c r="CB120" s="66">
        <f t="shared" si="57"/>
        <v>1.4907257018279019</v>
      </c>
      <c r="CC120" s="66">
        <f t="shared" si="58"/>
        <v>1077.4217488848376</v>
      </c>
      <c r="CD120" s="66">
        <f t="shared" si="59"/>
        <v>360.54973186608669</v>
      </c>
      <c r="CE120" s="66">
        <f t="shared" si="60"/>
        <v>0.21301404804977941</v>
      </c>
      <c r="CF120" s="66">
        <f t="shared" si="61"/>
        <v>0.78821281943514565</v>
      </c>
      <c r="CG120" s="66">
        <f t="shared" si="62"/>
        <v>1.2380925033315513</v>
      </c>
      <c r="CH120" s="66">
        <f t="shared" si="63"/>
        <v>1.4907257018279019</v>
      </c>
      <c r="CI120" s="66">
        <f t="shared" si="64"/>
        <v>1077.4217488848376</v>
      </c>
      <c r="CJ120" s="66">
        <f t="shared" si="65"/>
        <v>360.54973186608669</v>
      </c>
      <c r="CK120" s="66">
        <f t="shared" si="66"/>
        <v>0.21301404804977941</v>
      </c>
      <c r="CL120" s="66">
        <f t="shared" si="67"/>
        <v>0.78821281943514565</v>
      </c>
      <c r="CM120" s="66">
        <f t="shared" si="68"/>
        <v>1.2380925033315513</v>
      </c>
      <c r="CN120" s="66">
        <f t="shared" si="69"/>
        <v>1.4907257018279019</v>
      </c>
      <c r="CO120" s="66">
        <f t="shared" si="70"/>
        <v>1077.4217488848376</v>
      </c>
      <c r="CP120" s="66">
        <f t="shared" si="71"/>
        <v>360.54973186608669</v>
      </c>
      <c r="CQ120" s="66">
        <f t="shared" si="72"/>
        <v>0.21301404804977941</v>
      </c>
      <c r="CR120" s="66">
        <f t="shared" si="73"/>
        <v>0.78821281943514565</v>
      </c>
      <c r="CS120" s="66">
        <f t="shared" si="74"/>
        <v>1.2380925033315513</v>
      </c>
      <c r="CT120" s="66">
        <f t="shared" si="75"/>
        <v>1.4907257018279019</v>
      </c>
      <c r="CU120" s="66">
        <f t="shared" si="76"/>
        <v>1077.4217488848376</v>
      </c>
      <c r="CV120" s="66">
        <f t="shared" si="77"/>
        <v>360.54973186608669</v>
      </c>
      <c r="CW120" s="66">
        <f t="shared" si="78"/>
        <v>0.21301404804977941</v>
      </c>
      <c r="CX120" s="66">
        <f t="shared" si="79"/>
        <v>0.78821281943514565</v>
      </c>
      <c r="CY120" s="66">
        <f t="shared" si="80"/>
        <v>1.2380925033315513</v>
      </c>
      <c r="CZ120" s="66">
        <f t="shared" si="81"/>
        <v>1.4907257018279019</v>
      </c>
      <c r="DA120" s="66">
        <f t="shared" si="82"/>
        <v>1077.4217488848376</v>
      </c>
      <c r="DB120" s="66">
        <f t="shared" si="83"/>
        <v>360.54973186608669</v>
      </c>
      <c r="DC120" s="66">
        <f t="shared" si="84"/>
        <v>0.21301404804977941</v>
      </c>
      <c r="DD120" s="66">
        <f t="shared" si="85"/>
        <v>0.78821281943514565</v>
      </c>
      <c r="DE120" s="66">
        <f t="shared" si="86"/>
        <v>1.2380925033315513</v>
      </c>
      <c r="DF120" s="66">
        <f t="shared" si="87"/>
        <v>1.4907257018279019</v>
      </c>
      <c r="DG120" s="66">
        <f t="shared" si="88"/>
        <v>1077.4217488848376</v>
      </c>
      <c r="DH120" s="66">
        <f t="shared" si="89"/>
        <v>360.54973186608669</v>
      </c>
      <c r="DI120" s="66">
        <f t="shared" si="90"/>
        <v>0.21301404804977941</v>
      </c>
      <c r="DJ120" s="66">
        <f t="shared" si="91"/>
        <v>0.78821281943514565</v>
      </c>
      <c r="DK120" s="66">
        <f t="shared" si="92"/>
        <v>1.2380925033315513</v>
      </c>
      <c r="DL120" s="66">
        <f t="shared" si="93"/>
        <v>1.4907257018279019</v>
      </c>
      <c r="DM120" s="66">
        <f t="shared" si="94"/>
        <v>1077.4217488848376</v>
      </c>
      <c r="DN120" s="66">
        <f t="shared" si="95"/>
        <v>360.54973186608669</v>
      </c>
      <c r="DO120" s="66">
        <f t="shared" si="96"/>
        <v>0.21301404804977941</v>
      </c>
      <c r="DP120" s="66">
        <f t="shared" si="97"/>
        <v>0.78821281943514565</v>
      </c>
      <c r="DQ120" s="66">
        <f t="shared" si="98"/>
        <v>1.2380925033315513</v>
      </c>
      <c r="DR120" s="66">
        <f t="shared" si="99"/>
        <v>1.4907257018279019</v>
      </c>
      <c r="DS120" s="66">
        <f t="shared" si="100"/>
        <v>1077.4217488848376</v>
      </c>
      <c r="DT120" s="66">
        <f t="shared" si="101"/>
        <v>360.54973186608669</v>
      </c>
      <c r="DU120" s="66">
        <f t="shared" si="102"/>
        <v>0.21301404804977941</v>
      </c>
      <c r="DV120" s="66">
        <f t="shared" si="103"/>
        <v>0.78821281943514565</v>
      </c>
      <c r="DW120" s="66">
        <f t="shared" si="104"/>
        <v>1.2380925033315513</v>
      </c>
      <c r="DX120" s="66">
        <f t="shared" si="105"/>
        <v>1.4907257018279019</v>
      </c>
      <c r="DY120" s="66">
        <f t="shared" si="106"/>
        <v>1077.4217488848376</v>
      </c>
      <c r="DZ120" s="66">
        <f t="shared" si="107"/>
        <v>360.54973186608669</v>
      </c>
      <c r="EA120" s="66">
        <f t="shared" si="108"/>
        <v>0.21301404804977941</v>
      </c>
      <c r="EB120" s="66">
        <f t="shared" si="109"/>
        <v>0.78821281943514565</v>
      </c>
      <c r="EC120" s="66">
        <f t="shared" si="110"/>
        <v>1.2380925033315513</v>
      </c>
      <c r="ED120" s="66">
        <f t="shared" si="111"/>
        <v>1.4907257018279019</v>
      </c>
      <c r="EE120" s="66">
        <f t="shared" si="112"/>
        <v>1077.4217488848376</v>
      </c>
      <c r="EF120" s="66">
        <f t="shared" si="113"/>
        <v>360.54973186608669</v>
      </c>
      <c r="EG120" s="66">
        <f t="shared" si="114"/>
        <v>0.21301404804977941</v>
      </c>
      <c r="EH120" s="66">
        <f t="shared" si="115"/>
        <v>0.78821281943514565</v>
      </c>
      <c r="EI120" s="66">
        <f t="shared" si="116"/>
        <v>1.2380925033315513</v>
      </c>
      <c r="EJ120" s="66">
        <f t="shared" si="117"/>
        <v>1.4907257018279019</v>
      </c>
      <c r="EK120" s="66">
        <f t="shared" si="118"/>
        <v>0.67064859802944954</v>
      </c>
      <c r="EL120" s="66">
        <f t="shared" si="119"/>
        <v>189.31951735895609</v>
      </c>
      <c r="EM120" s="60"/>
      <c r="EN120" s="60"/>
      <c r="EO120" s="60"/>
      <c r="EP120" s="60"/>
      <c r="EQ120" s="60"/>
      <c r="ER120" s="60"/>
      <c r="ES120" s="60"/>
      <c r="ET120" s="60"/>
      <c r="EU120" s="60"/>
      <c r="EV120" s="60"/>
      <c r="EW120" s="60"/>
      <c r="EX120" s="60"/>
      <c r="EY120" s="60"/>
      <c r="EZ120" s="60"/>
      <c r="FA120" s="60"/>
      <c r="FB120" s="60"/>
      <c r="FC120" s="60"/>
      <c r="FD120" s="60"/>
      <c r="FE120" s="60"/>
      <c r="FF120" s="60"/>
      <c r="FG120" s="60"/>
      <c r="FH120" s="60"/>
      <c r="FI120" s="60"/>
      <c r="FJ120" s="60"/>
      <c r="FK120" s="60"/>
      <c r="FL120" s="60"/>
      <c r="FM120" s="60"/>
      <c r="FN120" s="60"/>
      <c r="FO120" s="60"/>
      <c r="FP120" s="60"/>
      <c r="FQ120" s="60"/>
      <c r="FR120" s="60"/>
      <c r="FS120" s="60"/>
      <c r="FT120" s="60"/>
      <c r="FU120" s="60"/>
      <c r="FV120" s="60"/>
      <c r="FW120" s="60"/>
      <c r="FX120" s="60"/>
      <c r="FY120" s="60"/>
      <c r="FZ120" s="60"/>
      <c r="GA120" s="60"/>
      <c r="GB120" s="60"/>
      <c r="GC120" s="60"/>
      <c r="GD120" s="60"/>
      <c r="GE120" s="60"/>
      <c r="GF120" s="60"/>
      <c r="GG120" s="60"/>
      <c r="GH120" s="60"/>
      <c r="GI120" s="60"/>
      <c r="GJ120" s="60"/>
      <c r="GK120" s="60"/>
      <c r="GL120" s="60"/>
      <c r="GM120" s="60"/>
      <c r="GN120" s="60"/>
      <c r="GO120" s="60"/>
      <c r="GP120" s="60"/>
      <c r="GQ120" s="60"/>
      <c r="GR120" s="60"/>
      <c r="GS120" s="60"/>
      <c r="GT120" s="60"/>
      <c r="GU120" s="60"/>
      <c r="GV120" s="60"/>
      <c r="GW120" s="60"/>
      <c r="GX120" s="60"/>
      <c r="GY120" s="60"/>
      <c r="GZ120" s="60"/>
      <c r="HA120" s="60"/>
      <c r="HB120" s="60"/>
      <c r="HC120" s="60"/>
      <c r="HD120" s="60"/>
      <c r="HE120" s="60"/>
      <c r="HF120" s="60"/>
      <c r="HG120" s="60"/>
    </row>
    <row r="121" spans="1:215" x14ac:dyDescent="0.25">
      <c r="A121" s="59"/>
      <c r="B121" s="60"/>
      <c r="C121" s="60"/>
      <c r="D121" s="60"/>
      <c r="E121" s="60"/>
      <c r="F121" s="60"/>
      <c r="G121" s="60"/>
      <c r="H121" s="60"/>
      <c r="I121" s="60"/>
      <c r="J121" s="60"/>
      <c r="K121" s="60"/>
      <c r="L121" s="60"/>
      <c r="M121" s="60"/>
      <c r="N121" s="60"/>
      <c r="O121" s="64">
        <v>0.53</v>
      </c>
      <c r="P121" s="66">
        <f t="shared" si="120"/>
        <v>370.06485167064045</v>
      </c>
      <c r="Q121" s="66">
        <f t="shared" si="127"/>
        <v>0.21551382951096038</v>
      </c>
      <c r="R121" s="66">
        <f t="shared" si="128"/>
        <v>0.81564671427436553</v>
      </c>
      <c r="S121" s="66">
        <f t="shared" si="2"/>
        <v>1.2160067122352629</v>
      </c>
      <c r="T121" s="66">
        <f t="shared" si="3"/>
        <v>1.4932973166746373</v>
      </c>
      <c r="U121" s="66">
        <f t="shared" si="121"/>
        <v>1079.656895401306</v>
      </c>
      <c r="V121" s="66">
        <f t="shared" si="122"/>
        <v>360.60513495622956</v>
      </c>
      <c r="W121" s="66">
        <f t="shared" si="123"/>
        <v>0.21302889874988934</v>
      </c>
      <c r="X121" s="66">
        <f t="shared" si="124"/>
        <v>0.78837397564405765</v>
      </c>
      <c r="Y121" s="66">
        <f t="shared" si="4"/>
        <v>1.2255484015164937</v>
      </c>
      <c r="Z121" s="66">
        <f t="shared" si="5"/>
        <v>1.507436281683356</v>
      </c>
      <c r="AA121" s="66">
        <f t="shared" si="125"/>
        <v>1074.4705982170756</v>
      </c>
      <c r="AB121" s="66">
        <f t="shared" si="126"/>
        <v>360.47643428607176</v>
      </c>
      <c r="AC121" s="66">
        <f t="shared" si="6"/>
        <v>0.2129943953404439</v>
      </c>
      <c r="AD121" s="66">
        <f t="shared" si="7"/>
        <v>0.78799958635818612</v>
      </c>
      <c r="AE121" s="66">
        <f t="shared" si="8"/>
        <v>1.2256820313754011</v>
      </c>
      <c r="AF121" s="66">
        <f t="shared" si="9"/>
        <v>1.5076316436863431</v>
      </c>
      <c r="AG121" s="66">
        <f t="shared" si="10"/>
        <v>1074.3999013056152</v>
      </c>
      <c r="AH121" s="66">
        <f t="shared" si="11"/>
        <v>360.47467633621238</v>
      </c>
      <c r="AI121" s="66">
        <f t="shared" si="12"/>
        <v>0.21299392391916772</v>
      </c>
      <c r="AJ121" s="66">
        <f t="shared" si="13"/>
        <v>0.78799447187594573</v>
      </c>
      <c r="AK121" s="66">
        <f t="shared" si="14"/>
        <v>1.2256838573812023</v>
      </c>
      <c r="AL121" s="66">
        <f t="shared" si="15"/>
        <v>1.5076343127381386</v>
      </c>
      <c r="AM121" s="66">
        <f t="shared" si="16"/>
        <v>1074.3989356222312</v>
      </c>
      <c r="AN121" s="66">
        <f t="shared" si="17"/>
        <v>360.47465232285646</v>
      </c>
      <c r="AO121" s="66">
        <f t="shared" si="18"/>
        <v>0.21299391747959259</v>
      </c>
      <c r="AP121" s="66">
        <f t="shared" si="19"/>
        <v>0.78799440201269833</v>
      </c>
      <c r="AQ121" s="66">
        <f t="shared" si="20"/>
        <v>1.2256838823243288</v>
      </c>
      <c r="AR121" s="66">
        <f t="shared" si="21"/>
        <v>1.507634349197128</v>
      </c>
      <c r="AS121" s="66">
        <f t="shared" si="22"/>
        <v>1074.3989224311238</v>
      </c>
      <c r="AT121" s="66">
        <f t="shared" si="23"/>
        <v>360.47465199483713</v>
      </c>
      <c r="AU121" s="66">
        <f t="shared" si="24"/>
        <v>0.21299391739162885</v>
      </c>
      <c r="AV121" s="66">
        <f t="shared" si="25"/>
        <v>0.78799440105837559</v>
      </c>
      <c r="AW121" s="66">
        <f t="shared" si="26"/>
        <v>1.2256838826650487</v>
      </c>
      <c r="AX121" s="66">
        <f t="shared" si="27"/>
        <v>1.5076343496951528</v>
      </c>
      <c r="AY121" s="66">
        <f t="shared" si="28"/>
        <v>1074.3989222509347</v>
      </c>
      <c r="AZ121" s="66">
        <f t="shared" si="29"/>
        <v>360.47465199035639</v>
      </c>
      <c r="BA121" s="66">
        <f t="shared" si="30"/>
        <v>0.21299391739042722</v>
      </c>
      <c r="BB121" s="66">
        <f t="shared" si="31"/>
        <v>0.78799440104533947</v>
      </c>
      <c r="BC121" s="66">
        <f t="shared" si="32"/>
        <v>1.2256838826697027</v>
      </c>
      <c r="BD121" s="66">
        <f t="shared" si="33"/>
        <v>1.507634349701956</v>
      </c>
      <c r="BE121" s="66">
        <f t="shared" si="34"/>
        <v>1074.3989222484734</v>
      </c>
      <c r="BF121" s="66">
        <f t="shared" si="35"/>
        <v>360.47465199029517</v>
      </c>
      <c r="BG121" s="66">
        <f t="shared" si="36"/>
        <v>0.21299391739041082</v>
      </c>
      <c r="BH121" s="66">
        <f t="shared" si="37"/>
        <v>0.78799440104516139</v>
      </c>
      <c r="BI121" s="66">
        <f t="shared" si="38"/>
        <v>1.2256838826697665</v>
      </c>
      <c r="BJ121" s="66">
        <f t="shared" si="39"/>
        <v>1.5076343497020488</v>
      </c>
      <c r="BK121" s="66">
        <f t="shared" si="40"/>
        <v>1074.3989222484402</v>
      </c>
      <c r="BL121" s="66">
        <f t="shared" si="41"/>
        <v>360.47465199029432</v>
      </c>
      <c r="BM121" s="66">
        <f t="shared" si="42"/>
        <v>0.2129939173904106</v>
      </c>
      <c r="BN121" s="66">
        <f t="shared" si="43"/>
        <v>0.78799440104515883</v>
      </c>
      <c r="BO121" s="66">
        <f t="shared" si="44"/>
        <v>1.2256838826697674</v>
      </c>
      <c r="BP121" s="66">
        <f t="shared" si="45"/>
        <v>1.5076343497020501</v>
      </c>
      <c r="BQ121" s="66">
        <f t="shared" si="46"/>
        <v>1074.3989222484399</v>
      </c>
      <c r="BR121" s="66">
        <f t="shared" si="47"/>
        <v>360.47465199029432</v>
      </c>
      <c r="BS121" s="66">
        <f t="shared" si="48"/>
        <v>0.2129939173904106</v>
      </c>
      <c r="BT121" s="66">
        <f t="shared" si="49"/>
        <v>0.78799440104515883</v>
      </c>
      <c r="BU121" s="66">
        <f t="shared" si="50"/>
        <v>1.2256838826697674</v>
      </c>
      <c r="BV121" s="66">
        <f t="shared" si="51"/>
        <v>1.5076343497020501</v>
      </c>
      <c r="BW121" s="66">
        <f t="shared" si="52"/>
        <v>1074.3989222484399</v>
      </c>
      <c r="BX121" s="66">
        <f t="shared" si="53"/>
        <v>360.47465199029432</v>
      </c>
      <c r="BY121" s="66">
        <f t="shared" si="54"/>
        <v>0.2129939173904106</v>
      </c>
      <c r="BZ121" s="66">
        <f t="shared" si="55"/>
        <v>0.78799440104515883</v>
      </c>
      <c r="CA121" s="66">
        <f t="shared" si="56"/>
        <v>1.2256838826697674</v>
      </c>
      <c r="CB121" s="66">
        <f t="shared" si="57"/>
        <v>1.5076343497020501</v>
      </c>
      <c r="CC121" s="66">
        <f t="shared" si="58"/>
        <v>1074.3989222484399</v>
      </c>
      <c r="CD121" s="66">
        <f t="shared" si="59"/>
        <v>360.47465199029432</v>
      </c>
      <c r="CE121" s="66">
        <f t="shared" si="60"/>
        <v>0.2129939173904106</v>
      </c>
      <c r="CF121" s="66">
        <f t="shared" si="61"/>
        <v>0.78799440104515883</v>
      </c>
      <c r="CG121" s="66">
        <f t="shared" si="62"/>
        <v>1.2256838826697674</v>
      </c>
      <c r="CH121" s="66">
        <f t="shared" si="63"/>
        <v>1.5076343497020501</v>
      </c>
      <c r="CI121" s="66">
        <f t="shared" si="64"/>
        <v>1074.3989222484399</v>
      </c>
      <c r="CJ121" s="66">
        <f t="shared" si="65"/>
        <v>360.47465199029432</v>
      </c>
      <c r="CK121" s="66">
        <f t="shared" si="66"/>
        <v>0.2129939173904106</v>
      </c>
      <c r="CL121" s="66">
        <f t="shared" si="67"/>
        <v>0.78799440104515883</v>
      </c>
      <c r="CM121" s="66">
        <f t="shared" si="68"/>
        <v>1.2256838826697674</v>
      </c>
      <c r="CN121" s="66">
        <f t="shared" si="69"/>
        <v>1.5076343497020501</v>
      </c>
      <c r="CO121" s="66">
        <f t="shared" si="70"/>
        <v>1074.3989222484399</v>
      </c>
      <c r="CP121" s="66">
        <f t="shared" si="71"/>
        <v>360.47465199029432</v>
      </c>
      <c r="CQ121" s="66">
        <f t="shared" si="72"/>
        <v>0.2129939173904106</v>
      </c>
      <c r="CR121" s="66">
        <f t="shared" si="73"/>
        <v>0.78799440104515883</v>
      </c>
      <c r="CS121" s="66">
        <f t="shared" si="74"/>
        <v>1.2256838826697674</v>
      </c>
      <c r="CT121" s="66">
        <f t="shared" si="75"/>
        <v>1.5076343497020501</v>
      </c>
      <c r="CU121" s="66">
        <f t="shared" si="76"/>
        <v>1074.3989222484399</v>
      </c>
      <c r="CV121" s="66">
        <f t="shared" si="77"/>
        <v>360.47465199029432</v>
      </c>
      <c r="CW121" s="66">
        <f t="shared" si="78"/>
        <v>0.2129939173904106</v>
      </c>
      <c r="CX121" s="66">
        <f t="shared" si="79"/>
        <v>0.78799440104515883</v>
      </c>
      <c r="CY121" s="66">
        <f t="shared" si="80"/>
        <v>1.2256838826697674</v>
      </c>
      <c r="CZ121" s="66">
        <f t="shared" si="81"/>
        <v>1.5076343497020501</v>
      </c>
      <c r="DA121" s="66">
        <f t="shared" si="82"/>
        <v>1074.3989222484399</v>
      </c>
      <c r="DB121" s="66">
        <f t="shared" si="83"/>
        <v>360.47465199029432</v>
      </c>
      <c r="DC121" s="66">
        <f t="shared" si="84"/>
        <v>0.2129939173904106</v>
      </c>
      <c r="DD121" s="66">
        <f t="shared" si="85"/>
        <v>0.78799440104515883</v>
      </c>
      <c r="DE121" s="66">
        <f t="shared" si="86"/>
        <v>1.2256838826697674</v>
      </c>
      <c r="DF121" s="66">
        <f t="shared" si="87"/>
        <v>1.5076343497020501</v>
      </c>
      <c r="DG121" s="66">
        <f t="shared" si="88"/>
        <v>1074.3989222484399</v>
      </c>
      <c r="DH121" s="66">
        <f t="shared" si="89"/>
        <v>360.47465199029432</v>
      </c>
      <c r="DI121" s="66">
        <f t="shared" si="90"/>
        <v>0.2129939173904106</v>
      </c>
      <c r="DJ121" s="66">
        <f t="shared" si="91"/>
        <v>0.78799440104515883</v>
      </c>
      <c r="DK121" s="66">
        <f t="shared" si="92"/>
        <v>1.2256838826697674</v>
      </c>
      <c r="DL121" s="66">
        <f t="shared" si="93"/>
        <v>1.5076343497020501</v>
      </c>
      <c r="DM121" s="66">
        <f t="shared" si="94"/>
        <v>1074.3989222484399</v>
      </c>
      <c r="DN121" s="66">
        <f t="shared" si="95"/>
        <v>360.47465199029432</v>
      </c>
      <c r="DO121" s="66">
        <f t="shared" si="96"/>
        <v>0.2129939173904106</v>
      </c>
      <c r="DP121" s="66">
        <f t="shared" si="97"/>
        <v>0.78799440104515883</v>
      </c>
      <c r="DQ121" s="66">
        <f t="shared" si="98"/>
        <v>1.2256838826697674</v>
      </c>
      <c r="DR121" s="66">
        <f t="shared" si="99"/>
        <v>1.5076343497020501</v>
      </c>
      <c r="DS121" s="66">
        <f t="shared" si="100"/>
        <v>1074.3989222484399</v>
      </c>
      <c r="DT121" s="66">
        <f t="shared" si="101"/>
        <v>360.47465199029432</v>
      </c>
      <c r="DU121" s="66">
        <f t="shared" si="102"/>
        <v>0.2129939173904106</v>
      </c>
      <c r="DV121" s="66">
        <f t="shared" si="103"/>
        <v>0.78799440104515883</v>
      </c>
      <c r="DW121" s="66">
        <f t="shared" si="104"/>
        <v>1.2256838826697674</v>
      </c>
      <c r="DX121" s="66">
        <f t="shared" si="105"/>
        <v>1.5076343497020501</v>
      </c>
      <c r="DY121" s="66">
        <f t="shared" si="106"/>
        <v>1074.3989222484399</v>
      </c>
      <c r="DZ121" s="66">
        <f t="shared" si="107"/>
        <v>360.47465199029432</v>
      </c>
      <c r="EA121" s="66">
        <f t="shared" si="108"/>
        <v>0.2129939173904106</v>
      </c>
      <c r="EB121" s="66">
        <f t="shared" si="109"/>
        <v>0.78799440104515883</v>
      </c>
      <c r="EC121" s="66">
        <f t="shared" si="110"/>
        <v>1.2256838826697674</v>
      </c>
      <c r="ED121" s="66">
        <f t="shared" si="111"/>
        <v>1.5076343497020501</v>
      </c>
      <c r="EE121" s="66">
        <f t="shared" si="112"/>
        <v>1074.3989222484399</v>
      </c>
      <c r="EF121" s="66">
        <f t="shared" si="113"/>
        <v>360.47465199029432</v>
      </c>
      <c r="EG121" s="66">
        <f t="shared" si="114"/>
        <v>0.2129939173904106</v>
      </c>
      <c r="EH121" s="66">
        <f t="shared" si="115"/>
        <v>0.78799440104515883</v>
      </c>
      <c r="EI121" s="66">
        <f t="shared" si="116"/>
        <v>1.2256838826697674</v>
      </c>
      <c r="EJ121" s="66">
        <f t="shared" si="117"/>
        <v>1.5076343497020501</v>
      </c>
      <c r="EK121" s="66">
        <f t="shared" si="118"/>
        <v>0.67479639597890029</v>
      </c>
      <c r="EL121" s="66">
        <f t="shared" si="119"/>
        <v>189.18437358252982</v>
      </c>
      <c r="EM121" s="60"/>
      <c r="EN121" s="60"/>
      <c r="EO121" s="60"/>
      <c r="EP121" s="60"/>
      <c r="EQ121" s="60"/>
      <c r="ER121" s="60"/>
      <c r="ES121" s="60"/>
      <c r="ET121" s="60"/>
      <c r="EU121" s="60"/>
      <c r="EV121" s="60"/>
      <c r="EW121" s="60"/>
      <c r="EX121" s="60"/>
      <c r="EY121" s="60"/>
      <c r="EZ121" s="60"/>
      <c r="FA121" s="60"/>
      <c r="FB121" s="60"/>
      <c r="FC121" s="60"/>
      <c r="FD121" s="60"/>
      <c r="FE121" s="60"/>
      <c r="FF121" s="60"/>
      <c r="FG121" s="60"/>
      <c r="FH121" s="60"/>
      <c r="FI121" s="60"/>
      <c r="FJ121" s="60"/>
      <c r="FK121" s="60"/>
      <c r="FL121" s="60"/>
      <c r="FM121" s="60"/>
      <c r="FN121" s="60"/>
      <c r="FO121" s="60"/>
      <c r="FP121" s="60"/>
      <c r="FQ121" s="60"/>
      <c r="FR121" s="60"/>
      <c r="FS121" s="60"/>
      <c r="FT121" s="60"/>
      <c r="FU121" s="60"/>
      <c r="FV121" s="60"/>
      <c r="FW121" s="60"/>
      <c r="FX121" s="60"/>
      <c r="FY121" s="60"/>
      <c r="FZ121" s="60"/>
      <c r="GA121" s="60"/>
      <c r="GB121" s="60"/>
      <c r="GC121" s="60"/>
      <c r="GD121" s="60"/>
      <c r="GE121" s="60"/>
      <c r="GF121" s="60"/>
      <c r="GG121" s="60"/>
      <c r="GH121" s="60"/>
      <c r="GI121" s="60"/>
      <c r="GJ121" s="60"/>
      <c r="GK121" s="60"/>
      <c r="GL121" s="60"/>
      <c r="GM121" s="60"/>
      <c r="GN121" s="60"/>
      <c r="GO121" s="60"/>
      <c r="GP121" s="60"/>
      <c r="GQ121" s="60"/>
      <c r="GR121" s="60"/>
      <c r="GS121" s="60"/>
      <c r="GT121" s="60"/>
      <c r="GU121" s="60"/>
      <c r="GV121" s="60"/>
      <c r="GW121" s="60"/>
      <c r="GX121" s="60"/>
      <c r="GY121" s="60"/>
      <c r="GZ121" s="60"/>
      <c r="HA121" s="60"/>
      <c r="HB121" s="60"/>
      <c r="HC121" s="60"/>
      <c r="HD121" s="60"/>
      <c r="HE121" s="60"/>
      <c r="HF121" s="60"/>
      <c r="HG121" s="60"/>
    </row>
    <row r="122" spans="1:215" x14ac:dyDescent="0.25">
      <c r="A122" s="59"/>
      <c r="B122" s="60"/>
      <c r="C122" s="60"/>
      <c r="D122" s="60"/>
      <c r="E122" s="60"/>
      <c r="F122" s="60"/>
      <c r="G122" s="60"/>
      <c r="H122" s="60"/>
      <c r="I122" s="60"/>
      <c r="J122" s="60"/>
      <c r="K122" s="60"/>
      <c r="L122" s="60"/>
      <c r="M122" s="60"/>
      <c r="N122" s="60"/>
      <c r="O122" s="64">
        <v>0.54</v>
      </c>
      <c r="P122" s="66">
        <f t="shared" si="120"/>
        <v>369.83925286014517</v>
      </c>
      <c r="Q122" s="66">
        <f t="shared" si="127"/>
        <v>0.2154557197363903</v>
      </c>
      <c r="R122" s="66">
        <f t="shared" si="128"/>
        <v>0.81500195351851723</v>
      </c>
      <c r="S122" s="66">
        <f t="shared" si="2"/>
        <v>1.2047162044304884</v>
      </c>
      <c r="T122" s="66">
        <f t="shared" si="3"/>
        <v>1.5100616638082027</v>
      </c>
      <c r="U122" s="66">
        <f t="shared" si="121"/>
        <v>1076.5543999357308</v>
      </c>
      <c r="V122" s="66">
        <f t="shared" si="122"/>
        <v>360.52820692177892</v>
      </c>
      <c r="W122" s="66">
        <f t="shared" si="123"/>
        <v>0.21300827737481548</v>
      </c>
      <c r="X122" s="66">
        <f t="shared" si="124"/>
        <v>0.78815020332223729</v>
      </c>
      <c r="Y122" s="66">
        <f t="shared" si="4"/>
        <v>1.2136641140889457</v>
      </c>
      <c r="Z122" s="66">
        <f t="shared" si="5"/>
        <v>1.5246634863613842</v>
      </c>
      <c r="AA122" s="66">
        <f t="shared" si="125"/>
        <v>1071.5206534951803</v>
      </c>
      <c r="AB122" s="66">
        <f t="shared" si="126"/>
        <v>360.40299899282434</v>
      </c>
      <c r="AC122" s="66">
        <f t="shared" si="6"/>
        <v>0.21297469951016798</v>
      </c>
      <c r="AD122" s="66">
        <f t="shared" si="7"/>
        <v>0.78778592355935706</v>
      </c>
      <c r="AE122" s="66">
        <f t="shared" si="8"/>
        <v>1.2137879408939016</v>
      </c>
      <c r="AF122" s="66">
        <f t="shared" si="9"/>
        <v>1.5248629290470086</v>
      </c>
      <c r="AG122" s="66">
        <f t="shared" si="10"/>
        <v>1071.4528378454334</v>
      </c>
      <c r="AH122" s="66">
        <f t="shared" si="11"/>
        <v>360.40130882666267</v>
      </c>
      <c r="AI122" s="66">
        <f t="shared" si="12"/>
        <v>0.21297424612340321</v>
      </c>
      <c r="AJ122" s="66">
        <f t="shared" si="13"/>
        <v>0.78778100561333553</v>
      </c>
      <c r="AK122" s="66">
        <f t="shared" si="14"/>
        <v>1.2137896130684778</v>
      </c>
      <c r="AL122" s="66">
        <f t="shared" si="15"/>
        <v>1.5248656218629344</v>
      </c>
      <c r="AM122" s="66">
        <f t="shared" si="16"/>
        <v>1071.451922393396</v>
      </c>
      <c r="AN122" s="66">
        <f t="shared" si="17"/>
        <v>360.40128601028664</v>
      </c>
      <c r="AO122" s="66">
        <f t="shared" si="18"/>
        <v>0.212974240002892</v>
      </c>
      <c r="AP122" s="66">
        <f t="shared" si="19"/>
        <v>0.78778093922348214</v>
      </c>
      <c r="AQ122" s="66">
        <f t="shared" si="20"/>
        <v>1.2137896356420954</v>
      </c>
      <c r="AR122" s="66">
        <f t="shared" si="21"/>
        <v>1.5248656582146705</v>
      </c>
      <c r="AS122" s="66">
        <f t="shared" si="22"/>
        <v>1071.4519100352604</v>
      </c>
      <c r="AT122" s="66">
        <f t="shared" si="23"/>
        <v>360.40128570227705</v>
      </c>
      <c r="AU122" s="66">
        <f t="shared" si="24"/>
        <v>0.2129742399202682</v>
      </c>
      <c r="AV122" s="66">
        <f t="shared" si="25"/>
        <v>0.78778093832725249</v>
      </c>
      <c r="AW122" s="66">
        <f t="shared" si="26"/>
        <v>1.2137896359468276</v>
      </c>
      <c r="AX122" s="66">
        <f t="shared" si="27"/>
        <v>1.5248656587054006</v>
      </c>
      <c r="AY122" s="66">
        <f t="shared" si="28"/>
        <v>1071.451909868432</v>
      </c>
      <c r="AZ122" s="66">
        <f t="shared" si="29"/>
        <v>360.40128569811907</v>
      </c>
      <c r="BA122" s="66">
        <f t="shared" si="30"/>
        <v>0.21297423991915282</v>
      </c>
      <c r="BB122" s="66">
        <f t="shared" si="31"/>
        <v>0.78778093831515383</v>
      </c>
      <c r="BC122" s="66">
        <f t="shared" si="32"/>
        <v>1.2137896359509417</v>
      </c>
      <c r="BD122" s="66">
        <f t="shared" si="33"/>
        <v>1.5248656587120251</v>
      </c>
      <c r="BE122" s="66">
        <f t="shared" si="34"/>
        <v>1071.4519098661797</v>
      </c>
      <c r="BF122" s="66">
        <f t="shared" si="35"/>
        <v>360.40128569806296</v>
      </c>
      <c r="BG122" s="66">
        <f t="shared" si="36"/>
        <v>0.21297423991913778</v>
      </c>
      <c r="BH122" s="66">
        <f t="shared" si="37"/>
        <v>0.78778093831499063</v>
      </c>
      <c r="BI122" s="66">
        <f t="shared" si="38"/>
        <v>1.213789635950997</v>
      </c>
      <c r="BJ122" s="66">
        <f t="shared" si="39"/>
        <v>1.5248656587121145</v>
      </c>
      <c r="BK122" s="66">
        <f t="shared" si="40"/>
        <v>1071.4519098661494</v>
      </c>
      <c r="BL122" s="66">
        <f t="shared" si="41"/>
        <v>360.40128569806222</v>
      </c>
      <c r="BM122" s="66">
        <f t="shared" si="42"/>
        <v>0.21297423991913755</v>
      </c>
      <c r="BN122" s="66">
        <f t="shared" si="43"/>
        <v>0.78778093831498852</v>
      </c>
      <c r="BO122" s="66">
        <f t="shared" si="44"/>
        <v>1.2137896359509976</v>
      </c>
      <c r="BP122" s="66">
        <f t="shared" si="45"/>
        <v>1.5248656587121159</v>
      </c>
      <c r="BQ122" s="66">
        <f t="shared" si="46"/>
        <v>1071.451909866149</v>
      </c>
      <c r="BR122" s="66">
        <f t="shared" si="47"/>
        <v>360.40128569806222</v>
      </c>
      <c r="BS122" s="66">
        <f t="shared" si="48"/>
        <v>0.21297423991913755</v>
      </c>
      <c r="BT122" s="66">
        <f t="shared" si="49"/>
        <v>0.78778093831498852</v>
      </c>
      <c r="BU122" s="66">
        <f t="shared" si="50"/>
        <v>1.2137896359509976</v>
      </c>
      <c r="BV122" s="66">
        <f t="shared" si="51"/>
        <v>1.5248656587121159</v>
      </c>
      <c r="BW122" s="66">
        <f t="shared" si="52"/>
        <v>1071.451909866149</v>
      </c>
      <c r="BX122" s="66">
        <f t="shared" si="53"/>
        <v>360.40128569806222</v>
      </c>
      <c r="BY122" s="66">
        <f t="shared" si="54"/>
        <v>0.21297423991913755</v>
      </c>
      <c r="BZ122" s="66">
        <f t="shared" si="55"/>
        <v>0.78778093831498852</v>
      </c>
      <c r="CA122" s="66">
        <f t="shared" si="56"/>
        <v>1.2137896359509976</v>
      </c>
      <c r="CB122" s="66">
        <f t="shared" si="57"/>
        <v>1.5248656587121159</v>
      </c>
      <c r="CC122" s="66">
        <f t="shared" si="58"/>
        <v>1071.451909866149</v>
      </c>
      <c r="CD122" s="66">
        <f t="shared" si="59"/>
        <v>360.40128569806222</v>
      </c>
      <c r="CE122" s="66">
        <f t="shared" si="60"/>
        <v>0.21297423991913755</v>
      </c>
      <c r="CF122" s="66">
        <f t="shared" si="61"/>
        <v>0.78778093831498852</v>
      </c>
      <c r="CG122" s="66">
        <f t="shared" si="62"/>
        <v>1.2137896359509976</v>
      </c>
      <c r="CH122" s="66">
        <f t="shared" si="63"/>
        <v>1.5248656587121159</v>
      </c>
      <c r="CI122" s="66">
        <f t="shared" si="64"/>
        <v>1071.451909866149</v>
      </c>
      <c r="CJ122" s="66">
        <f t="shared" si="65"/>
        <v>360.40128569806222</v>
      </c>
      <c r="CK122" s="66">
        <f t="shared" si="66"/>
        <v>0.21297423991913755</v>
      </c>
      <c r="CL122" s="66">
        <f t="shared" si="67"/>
        <v>0.78778093831498852</v>
      </c>
      <c r="CM122" s="66">
        <f t="shared" si="68"/>
        <v>1.2137896359509976</v>
      </c>
      <c r="CN122" s="66">
        <f t="shared" si="69"/>
        <v>1.5248656587121159</v>
      </c>
      <c r="CO122" s="66">
        <f t="shared" si="70"/>
        <v>1071.451909866149</v>
      </c>
      <c r="CP122" s="66">
        <f t="shared" si="71"/>
        <v>360.40128569806222</v>
      </c>
      <c r="CQ122" s="66">
        <f t="shared" si="72"/>
        <v>0.21297423991913755</v>
      </c>
      <c r="CR122" s="66">
        <f t="shared" si="73"/>
        <v>0.78778093831498852</v>
      </c>
      <c r="CS122" s="66">
        <f t="shared" si="74"/>
        <v>1.2137896359509976</v>
      </c>
      <c r="CT122" s="66">
        <f t="shared" si="75"/>
        <v>1.5248656587121159</v>
      </c>
      <c r="CU122" s="66">
        <f t="shared" si="76"/>
        <v>1071.451909866149</v>
      </c>
      <c r="CV122" s="66">
        <f t="shared" si="77"/>
        <v>360.40128569806222</v>
      </c>
      <c r="CW122" s="66">
        <f t="shared" si="78"/>
        <v>0.21297423991913755</v>
      </c>
      <c r="CX122" s="66">
        <f t="shared" si="79"/>
        <v>0.78778093831498852</v>
      </c>
      <c r="CY122" s="66">
        <f t="shared" si="80"/>
        <v>1.2137896359509976</v>
      </c>
      <c r="CZ122" s="66">
        <f t="shared" si="81"/>
        <v>1.5248656587121159</v>
      </c>
      <c r="DA122" s="66">
        <f t="shared" si="82"/>
        <v>1071.451909866149</v>
      </c>
      <c r="DB122" s="66">
        <f t="shared" si="83"/>
        <v>360.40128569806222</v>
      </c>
      <c r="DC122" s="66">
        <f t="shared" si="84"/>
        <v>0.21297423991913755</v>
      </c>
      <c r="DD122" s="66">
        <f t="shared" si="85"/>
        <v>0.78778093831498852</v>
      </c>
      <c r="DE122" s="66">
        <f t="shared" si="86"/>
        <v>1.2137896359509976</v>
      </c>
      <c r="DF122" s="66">
        <f t="shared" si="87"/>
        <v>1.5248656587121159</v>
      </c>
      <c r="DG122" s="66">
        <f t="shared" si="88"/>
        <v>1071.451909866149</v>
      </c>
      <c r="DH122" s="66">
        <f t="shared" si="89"/>
        <v>360.40128569806222</v>
      </c>
      <c r="DI122" s="66">
        <f t="shared" si="90"/>
        <v>0.21297423991913755</v>
      </c>
      <c r="DJ122" s="66">
        <f t="shared" si="91"/>
        <v>0.78778093831498852</v>
      </c>
      <c r="DK122" s="66">
        <f t="shared" si="92"/>
        <v>1.2137896359509976</v>
      </c>
      <c r="DL122" s="66">
        <f t="shared" si="93"/>
        <v>1.5248656587121159</v>
      </c>
      <c r="DM122" s="66">
        <f t="shared" si="94"/>
        <v>1071.451909866149</v>
      </c>
      <c r="DN122" s="66">
        <f t="shared" si="95"/>
        <v>360.40128569806222</v>
      </c>
      <c r="DO122" s="66">
        <f t="shared" si="96"/>
        <v>0.21297423991913755</v>
      </c>
      <c r="DP122" s="66">
        <f t="shared" si="97"/>
        <v>0.78778093831498852</v>
      </c>
      <c r="DQ122" s="66">
        <f t="shared" si="98"/>
        <v>1.2137896359509976</v>
      </c>
      <c r="DR122" s="66">
        <f t="shared" si="99"/>
        <v>1.5248656587121159</v>
      </c>
      <c r="DS122" s="66">
        <f t="shared" si="100"/>
        <v>1071.451909866149</v>
      </c>
      <c r="DT122" s="66">
        <f t="shared" si="101"/>
        <v>360.40128569806222</v>
      </c>
      <c r="DU122" s="66">
        <f t="shared" si="102"/>
        <v>0.21297423991913755</v>
      </c>
      <c r="DV122" s="66">
        <f t="shared" si="103"/>
        <v>0.78778093831498852</v>
      </c>
      <c r="DW122" s="66">
        <f t="shared" si="104"/>
        <v>1.2137896359509976</v>
      </c>
      <c r="DX122" s="66">
        <f t="shared" si="105"/>
        <v>1.5248656587121159</v>
      </c>
      <c r="DY122" s="66">
        <f t="shared" si="106"/>
        <v>1071.451909866149</v>
      </c>
      <c r="DZ122" s="66">
        <f t="shared" si="107"/>
        <v>360.40128569806222</v>
      </c>
      <c r="EA122" s="66">
        <f t="shared" si="108"/>
        <v>0.21297423991913755</v>
      </c>
      <c r="EB122" s="66">
        <f t="shared" si="109"/>
        <v>0.78778093831498852</v>
      </c>
      <c r="EC122" s="66">
        <f t="shared" si="110"/>
        <v>1.2137896359509976</v>
      </c>
      <c r="ED122" s="66">
        <f t="shared" si="111"/>
        <v>1.5248656587121159</v>
      </c>
      <c r="EE122" s="66">
        <f t="shared" si="112"/>
        <v>1071.451909866149</v>
      </c>
      <c r="EF122" s="66">
        <f t="shared" si="113"/>
        <v>360.40128569806222</v>
      </c>
      <c r="EG122" s="66">
        <f t="shared" si="114"/>
        <v>0.21297423991913755</v>
      </c>
      <c r="EH122" s="66">
        <f t="shared" si="115"/>
        <v>0.78778093831498852</v>
      </c>
      <c r="EI122" s="66">
        <f t="shared" si="116"/>
        <v>1.2137896359509976</v>
      </c>
      <c r="EJ122" s="66">
        <f t="shared" si="117"/>
        <v>1.5248656587121159</v>
      </c>
      <c r="EK122" s="66">
        <f t="shared" si="118"/>
        <v>0.67898896090969141</v>
      </c>
      <c r="EL122" s="66">
        <f t="shared" si="119"/>
        <v>189.05231425651203</v>
      </c>
      <c r="EM122" s="60"/>
      <c r="EN122" s="60"/>
      <c r="EO122" s="60"/>
      <c r="EP122" s="60"/>
      <c r="EQ122" s="60"/>
      <c r="ER122" s="60"/>
      <c r="ES122" s="60"/>
      <c r="ET122" s="60"/>
      <c r="EU122" s="60"/>
      <c r="EV122" s="60"/>
      <c r="EW122" s="60"/>
      <c r="EX122" s="60"/>
      <c r="EY122" s="60"/>
      <c r="EZ122" s="60"/>
      <c r="FA122" s="60"/>
      <c r="FB122" s="60"/>
      <c r="FC122" s="60"/>
      <c r="FD122" s="60"/>
      <c r="FE122" s="60"/>
      <c r="FF122" s="60"/>
      <c r="FG122" s="60"/>
      <c r="FH122" s="60"/>
      <c r="FI122" s="60"/>
      <c r="FJ122" s="60"/>
      <c r="FK122" s="60"/>
      <c r="FL122" s="60"/>
      <c r="FM122" s="60"/>
      <c r="FN122" s="60"/>
      <c r="FO122" s="60"/>
      <c r="FP122" s="60"/>
      <c r="FQ122" s="60"/>
      <c r="FR122" s="60"/>
      <c r="FS122" s="60"/>
      <c r="FT122" s="60"/>
      <c r="FU122" s="60"/>
      <c r="FV122" s="60"/>
      <c r="FW122" s="60"/>
      <c r="FX122" s="60"/>
      <c r="FY122" s="60"/>
      <c r="FZ122" s="60"/>
      <c r="GA122" s="60"/>
      <c r="GB122" s="60"/>
      <c r="GC122" s="60"/>
      <c r="GD122" s="60"/>
      <c r="GE122" s="60"/>
      <c r="GF122" s="60"/>
      <c r="GG122" s="60"/>
      <c r="GH122" s="60"/>
      <c r="GI122" s="60"/>
      <c r="GJ122" s="60"/>
      <c r="GK122" s="60"/>
      <c r="GL122" s="60"/>
      <c r="GM122" s="60"/>
      <c r="GN122" s="60"/>
      <c r="GO122" s="60"/>
      <c r="GP122" s="60"/>
      <c r="GQ122" s="60"/>
      <c r="GR122" s="60"/>
      <c r="GS122" s="60"/>
      <c r="GT122" s="60"/>
      <c r="GU122" s="60"/>
      <c r="GV122" s="60"/>
      <c r="GW122" s="60"/>
      <c r="GX122" s="60"/>
      <c r="GY122" s="60"/>
      <c r="GZ122" s="60"/>
      <c r="HA122" s="60"/>
      <c r="HB122" s="60"/>
      <c r="HC122" s="60"/>
      <c r="HD122" s="60"/>
      <c r="HE122" s="60"/>
      <c r="HF122" s="60"/>
      <c r="HG122" s="60"/>
    </row>
    <row r="123" spans="1:215" x14ac:dyDescent="0.25">
      <c r="A123" s="59"/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4">
        <v>0.55000000000000004</v>
      </c>
      <c r="P123" s="66">
        <f t="shared" si="120"/>
        <v>369.61365404964988</v>
      </c>
      <c r="Q123" s="66">
        <f t="shared" si="127"/>
        <v>0.21539755472265865</v>
      </c>
      <c r="R123" s="66">
        <f t="shared" si="128"/>
        <v>0.81435691629591977</v>
      </c>
      <c r="S123" s="66">
        <f t="shared" si="2"/>
        <v>1.1938886260478316</v>
      </c>
      <c r="T123" s="66">
        <f t="shared" si="3"/>
        <v>1.527151968359836</v>
      </c>
      <c r="U123" s="66">
        <f t="shared" si="121"/>
        <v>1073.5297876104075</v>
      </c>
      <c r="V123" s="66">
        <f t="shared" si="122"/>
        <v>360.45303219435004</v>
      </c>
      <c r="W123" s="66">
        <f t="shared" si="123"/>
        <v>0.21298811941851981</v>
      </c>
      <c r="X123" s="66">
        <f t="shared" si="124"/>
        <v>0.78793150023724368</v>
      </c>
      <c r="Y123" s="66">
        <f t="shared" si="4"/>
        <v>1.2022711701474957</v>
      </c>
      <c r="Z123" s="66">
        <f t="shared" si="5"/>
        <v>1.54221907054403</v>
      </c>
      <c r="AA123" s="66">
        <f t="shared" si="125"/>
        <v>1068.6455750594566</v>
      </c>
      <c r="AB123" s="66">
        <f t="shared" si="126"/>
        <v>360.33126528606056</v>
      </c>
      <c r="AC123" s="66">
        <f t="shared" si="6"/>
        <v>0.21295545406503447</v>
      </c>
      <c r="AD123" s="66">
        <f t="shared" si="7"/>
        <v>0.78757718347596128</v>
      </c>
      <c r="AE123" s="66">
        <f t="shared" si="8"/>
        <v>1.2023858061963013</v>
      </c>
      <c r="AF123" s="66">
        <f t="shared" si="9"/>
        <v>1.542422525278752</v>
      </c>
      <c r="AG123" s="66">
        <f t="shared" si="10"/>
        <v>1068.5805355757018</v>
      </c>
      <c r="AH123" s="66">
        <f t="shared" si="11"/>
        <v>360.32964068225823</v>
      </c>
      <c r="AI123" s="66">
        <f t="shared" si="12"/>
        <v>0.21295501813128567</v>
      </c>
      <c r="AJ123" s="66">
        <f t="shared" si="13"/>
        <v>0.78757245567045231</v>
      </c>
      <c r="AK123" s="66">
        <f t="shared" si="14"/>
        <v>1.2023873362448836</v>
      </c>
      <c r="AL123" s="66">
        <f t="shared" si="15"/>
        <v>1.5424252403217029</v>
      </c>
      <c r="AM123" s="66">
        <f t="shared" si="16"/>
        <v>1068.5796678090642</v>
      </c>
      <c r="AN123" s="66">
        <f t="shared" si="17"/>
        <v>360.3296190059919</v>
      </c>
      <c r="AO123" s="66">
        <f t="shared" si="18"/>
        <v>0.21295501231482172</v>
      </c>
      <c r="AP123" s="66">
        <f t="shared" si="19"/>
        <v>0.78757239258963985</v>
      </c>
      <c r="AQ123" s="66">
        <f t="shared" si="20"/>
        <v>1.2023873566596517</v>
      </c>
      <c r="AR123" s="66">
        <f t="shared" si="21"/>
        <v>1.5424252765472479</v>
      </c>
      <c r="AS123" s="66">
        <f t="shared" si="22"/>
        <v>1068.5796562308901</v>
      </c>
      <c r="AT123" s="66">
        <f t="shared" si="23"/>
        <v>360.32961871677628</v>
      </c>
      <c r="AU123" s="66">
        <f t="shared" si="24"/>
        <v>0.21295501223721555</v>
      </c>
      <c r="AV123" s="66">
        <f t="shared" si="25"/>
        <v>0.78757239174798399</v>
      </c>
      <c r="AW123" s="66">
        <f t="shared" si="26"/>
        <v>1.2023873569320356</v>
      </c>
      <c r="AX123" s="66">
        <f t="shared" si="27"/>
        <v>1.5424252770305875</v>
      </c>
      <c r="AY123" s="66">
        <f t="shared" si="28"/>
        <v>1068.5796560764079</v>
      </c>
      <c r="AZ123" s="66">
        <f t="shared" si="29"/>
        <v>360.32961871291747</v>
      </c>
      <c r="BA123" s="66">
        <f t="shared" si="30"/>
        <v>0.2129550122361801</v>
      </c>
      <c r="BB123" s="66">
        <f t="shared" si="31"/>
        <v>0.78757239173675431</v>
      </c>
      <c r="BC123" s="66">
        <f t="shared" si="32"/>
        <v>1.20238735693567</v>
      </c>
      <c r="BD123" s="66">
        <f t="shared" si="33"/>
        <v>1.5424252770370364</v>
      </c>
      <c r="BE123" s="66">
        <f t="shared" si="34"/>
        <v>1068.5796560743472</v>
      </c>
      <c r="BF123" s="66">
        <f t="shared" si="35"/>
        <v>360.32961871286597</v>
      </c>
      <c r="BG123" s="66">
        <f t="shared" si="36"/>
        <v>0.21295501223616628</v>
      </c>
      <c r="BH123" s="66">
        <f t="shared" si="37"/>
        <v>0.78757239173660432</v>
      </c>
      <c r="BI123" s="66">
        <f t="shared" si="38"/>
        <v>1.2023873569357184</v>
      </c>
      <c r="BJ123" s="66">
        <f t="shared" si="39"/>
        <v>1.5424252770371225</v>
      </c>
      <c r="BK123" s="66">
        <f t="shared" si="40"/>
        <v>1068.5796560743197</v>
      </c>
      <c r="BL123" s="66">
        <f t="shared" si="41"/>
        <v>360.32961871286523</v>
      </c>
      <c r="BM123" s="66">
        <f t="shared" si="42"/>
        <v>0.21295501223616606</v>
      </c>
      <c r="BN123" s="66">
        <f t="shared" si="43"/>
        <v>0.78757239173660232</v>
      </c>
      <c r="BO123" s="66">
        <f t="shared" si="44"/>
        <v>1.2023873569357191</v>
      </c>
      <c r="BP123" s="66">
        <f t="shared" si="45"/>
        <v>1.5424252770371236</v>
      </c>
      <c r="BQ123" s="66">
        <f t="shared" si="46"/>
        <v>1068.5796560743192</v>
      </c>
      <c r="BR123" s="66">
        <f t="shared" si="47"/>
        <v>360.32961871286523</v>
      </c>
      <c r="BS123" s="66">
        <f t="shared" si="48"/>
        <v>0.21295501223616606</v>
      </c>
      <c r="BT123" s="66">
        <f t="shared" si="49"/>
        <v>0.78757239173660232</v>
      </c>
      <c r="BU123" s="66">
        <f t="shared" si="50"/>
        <v>1.2023873569357191</v>
      </c>
      <c r="BV123" s="66">
        <f t="shared" si="51"/>
        <v>1.5424252770371236</v>
      </c>
      <c r="BW123" s="66">
        <f t="shared" si="52"/>
        <v>1068.5796560743192</v>
      </c>
      <c r="BX123" s="66">
        <f t="shared" si="53"/>
        <v>360.32961871286523</v>
      </c>
      <c r="BY123" s="66">
        <f t="shared" si="54"/>
        <v>0.21295501223616606</v>
      </c>
      <c r="BZ123" s="66">
        <f t="shared" si="55"/>
        <v>0.78757239173660232</v>
      </c>
      <c r="CA123" s="66">
        <f t="shared" si="56"/>
        <v>1.2023873569357191</v>
      </c>
      <c r="CB123" s="66">
        <f t="shared" si="57"/>
        <v>1.5424252770371236</v>
      </c>
      <c r="CC123" s="66">
        <f t="shared" si="58"/>
        <v>1068.5796560743192</v>
      </c>
      <c r="CD123" s="66">
        <f t="shared" si="59"/>
        <v>360.32961871286523</v>
      </c>
      <c r="CE123" s="66">
        <f t="shared" si="60"/>
        <v>0.21295501223616606</v>
      </c>
      <c r="CF123" s="66">
        <f t="shared" si="61"/>
        <v>0.78757239173660232</v>
      </c>
      <c r="CG123" s="66">
        <f t="shared" si="62"/>
        <v>1.2023873569357191</v>
      </c>
      <c r="CH123" s="66">
        <f t="shared" si="63"/>
        <v>1.5424252770371236</v>
      </c>
      <c r="CI123" s="66">
        <f t="shared" si="64"/>
        <v>1068.5796560743192</v>
      </c>
      <c r="CJ123" s="66">
        <f t="shared" si="65"/>
        <v>360.32961871286523</v>
      </c>
      <c r="CK123" s="66">
        <f t="shared" si="66"/>
        <v>0.21295501223616606</v>
      </c>
      <c r="CL123" s="66">
        <f t="shared" si="67"/>
        <v>0.78757239173660232</v>
      </c>
      <c r="CM123" s="66">
        <f t="shared" si="68"/>
        <v>1.2023873569357191</v>
      </c>
      <c r="CN123" s="66">
        <f t="shared" si="69"/>
        <v>1.5424252770371236</v>
      </c>
      <c r="CO123" s="66">
        <f t="shared" si="70"/>
        <v>1068.5796560743192</v>
      </c>
      <c r="CP123" s="66">
        <f t="shared" si="71"/>
        <v>360.32961871286523</v>
      </c>
      <c r="CQ123" s="66">
        <f t="shared" si="72"/>
        <v>0.21295501223616606</v>
      </c>
      <c r="CR123" s="66">
        <f t="shared" si="73"/>
        <v>0.78757239173660232</v>
      </c>
      <c r="CS123" s="66">
        <f t="shared" si="74"/>
        <v>1.2023873569357191</v>
      </c>
      <c r="CT123" s="66">
        <f t="shared" si="75"/>
        <v>1.5424252770371236</v>
      </c>
      <c r="CU123" s="66">
        <f t="shared" si="76"/>
        <v>1068.5796560743192</v>
      </c>
      <c r="CV123" s="66">
        <f t="shared" si="77"/>
        <v>360.32961871286523</v>
      </c>
      <c r="CW123" s="66">
        <f t="shared" si="78"/>
        <v>0.21295501223616606</v>
      </c>
      <c r="CX123" s="66">
        <f t="shared" si="79"/>
        <v>0.78757239173660232</v>
      </c>
      <c r="CY123" s="66">
        <f t="shared" si="80"/>
        <v>1.2023873569357191</v>
      </c>
      <c r="CZ123" s="66">
        <f t="shared" si="81"/>
        <v>1.5424252770371236</v>
      </c>
      <c r="DA123" s="66">
        <f t="shared" si="82"/>
        <v>1068.5796560743192</v>
      </c>
      <c r="DB123" s="66">
        <f t="shared" si="83"/>
        <v>360.32961871286523</v>
      </c>
      <c r="DC123" s="66">
        <f t="shared" si="84"/>
        <v>0.21295501223616606</v>
      </c>
      <c r="DD123" s="66">
        <f t="shared" si="85"/>
        <v>0.78757239173660232</v>
      </c>
      <c r="DE123" s="66">
        <f t="shared" si="86"/>
        <v>1.2023873569357191</v>
      </c>
      <c r="DF123" s="66">
        <f t="shared" si="87"/>
        <v>1.5424252770371236</v>
      </c>
      <c r="DG123" s="66">
        <f t="shared" si="88"/>
        <v>1068.5796560743192</v>
      </c>
      <c r="DH123" s="66">
        <f t="shared" si="89"/>
        <v>360.32961871286523</v>
      </c>
      <c r="DI123" s="66">
        <f t="shared" si="90"/>
        <v>0.21295501223616606</v>
      </c>
      <c r="DJ123" s="66">
        <f t="shared" si="91"/>
        <v>0.78757239173660232</v>
      </c>
      <c r="DK123" s="66">
        <f t="shared" si="92"/>
        <v>1.2023873569357191</v>
      </c>
      <c r="DL123" s="66">
        <f t="shared" si="93"/>
        <v>1.5424252770371236</v>
      </c>
      <c r="DM123" s="66">
        <f t="shared" si="94"/>
        <v>1068.5796560743192</v>
      </c>
      <c r="DN123" s="66">
        <f t="shared" si="95"/>
        <v>360.32961871286523</v>
      </c>
      <c r="DO123" s="66">
        <f t="shared" si="96"/>
        <v>0.21295501223616606</v>
      </c>
      <c r="DP123" s="66">
        <f t="shared" si="97"/>
        <v>0.78757239173660232</v>
      </c>
      <c r="DQ123" s="66">
        <f t="shared" si="98"/>
        <v>1.2023873569357191</v>
      </c>
      <c r="DR123" s="66">
        <f t="shared" si="99"/>
        <v>1.5424252770371236</v>
      </c>
      <c r="DS123" s="66">
        <f t="shared" si="100"/>
        <v>1068.5796560743192</v>
      </c>
      <c r="DT123" s="66">
        <f t="shared" si="101"/>
        <v>360.32961871286523</v>
      </c>
      <c r="DU123" s="66">
        <f t="shared" si="102"/>
        <v>0.21295501223616606</v>
      </c>
      <c r="DV123" s="66">
        <f t="shared" si="103"/>
        <v>0.78757239173660232</v>
      </c>
      <c r="DW123" s="66">
        <f t="shared" si="104"/>
        <v>1.2023873569357191</v>
      </c>
      <c r="DX123" s="66">
        <f t="shared" si="105"/>
        <v>1.5424252770371236</v>
      </c>
      <c r="DY123" s="66">
        <f t="shared" si="106"/>
        <v>1068.5796560743192</v>
      </c>
      <c r="DZ123" s="66">
        <f t="shared" si="107"/>
        <v>360.32961871286523</v>
      </c>
      <c r="EA123" s="66">
        <f t="shared" si="108"/>
        <v>0.21295501223616606</v>
      </c>
      <c r="EB123" s="66">
        <f t="shared" si="109"/>
        <v>0.78757239173660232</v>
      </c>
      <c r="EC123" s="66">
        <f t="shared" si="110"/>
        <v>1.2023873569357191</v>
      </c>
      <c r="ED123" s="66">
        <f t="shared" si="111"/>
        <v>1.5424252770371236</v>
      </c>
      <c r="EE123" s="66">
        <f t="shared" si="112"/>
        <v>1068.5796560743192</v>
      </c>
      <c r="EF123" s="66">
        <f t="shared" si="113"/>
        <v>360.32961871286523</v>
      </c>
      <c r="EG123" s="66">
        <f t="shared" si="114"/>
        <v>0.21295501223616606</v>
      </c>
      <c r="EH123" s="66">
        <f t="shared" si="115"/>
        <v>0.78757239173660232</v>
      </c>
      <c r="EI123" s="66">
        <f t="shared" si="116"/>
        <v>1.2023873569357191</v>
      </c>
      <c r="EJ123" s="66">
        <f t="shared" si="117"/>
        <v>1.5424252770371236</v>
      </c>
      <c r="EK123" s="66">
        <f t="shared" si="118"/>
        <v>0.68322985859380747</v>
      </c>
      <c r="EL123" s="66">
        <f t="shared" si="119"/>
        <v>188.92331368315746</v>
      </c>
      <c r="EM123" s="60"/>
      <c r="EN123" s="60"/>
      <c r="EO123" s="60"/>
      <c r="EP123" s="60"/>
      <c r="EQ123" s="60"/>
      <c r="ER123" s="60"/>
      <c r="ES123" s="60"/>
      <c r="ET123" s="60"/>
      <c r="EU123" s="60"/>
      <c r="EV123" s="60"/>
      <c r="EW123" s="60"/>
      <c r="EX123" s="60"/>
      <c r="EY123" s="60"/>
      <c r="EZ123" s="60"/>
      <c r="FA123" s="60"/>
      <c r="FB123" s="60"/>
      <c r="FC123" s="60"/>
      <c r="FD123" s="60"/>
      <c r="FE123" s="60"/>
      <c r="FF123" s="60"/>
      <c r="FG123" s="60"/>
      <c r="FH123" s="60"/>
      <c r="FI123" s="60"/>
      <c r="FJ123" s="60"/>
      <c r="FK123" s="60"/>
      <c r="FL123" s="60"/>
      <c r="FM123" s="60"/>
      <c r="FN123" s="60"/>
      <c r="FO123" s="60"/>
      <c r="FP123" s="60"/>
      <c r="FQ123" s="60"/>
      <c r="FR123" s="60"/>
      <c r="FS123" s="60"/>
      <c r="FT123" s="60"/>
      <c r="FU123" s="60"/>
      <c r="FV123" s="60"/>
      <c r="FW123" s="60"/>
      <c r="FX123" s="60"/>
      <c r="FY123" s="60"/>
      <c r="FZ123" s="60"/>
      <c r="GA123" s="60"/>
      <c r="GB123" s="60"/>
      <c r="GC123" s="60"/>
      <c r="GD123" s="60"/>
      <c r="GE123" s="60"/>
      <c r="GF123" s="60"/>
      <c r="GG123" s="60"/>
      <c r="GH123" s="60"/>
      <c r="GI123" s="60"/>
      <c r="GJ123" s="60"/>
      <c r="GK123" s="60"/>
      <c r="GL123" s="60"/>
      <c r="GM123" s="60"/>
      <c r="GN123" s="60"/>
      <c r="GO123" s="60"/>
      <c r="GP123" s="60"/>
      <c r="GQ123" s="60"/>
      <c r="GR123" s="60"/>
      <c r="GS123" s="60"/>
      <c r="GT123" s="60"/>
      <c r="GU123" s="60"/>
      <c r="GV123" s="60"/>
      <c r="GW123" s="60"/>
      <c r="GX123" s="60"/>
      <c r="GY123" s="60"/>
      <c r="GZ123" s="60"/>
      <c r="HA123" s="60"/>
      <c r="HB123" s="60"/>
      <c r="HC123" s="60"/>
      <c r="HD123" s="60"/>
      <c r="HE123" s="60"/>
      <c r="HF123" s="60"/>
      <c r="HG123" s="60"/>
    </row>
    <row r="124" spans="1:215" x14ac:dyDescent="0.25">
      <c r="A124" s="59"/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4">
        <v>0.56000000000000005</v>
      </c>
      <c r="P124" s="66">
        <f t="shared" si="120"/>
        <v>369.3880552391546</v>
      </c>
      <c r="Q124" s="66">
        <f t="shared" si="127"/>
        <v>0.21533933439308564</v>
      </c>
      <c r="R124" s="66">
        <f t="shared" si="128"/>
        <v>0.81371160263103159</v>
      </c>
      <c r="S124" s="66">
        <f t="shared" si="2"/>
        <v>1.1835042241441436</v>
      </c>
      <c r="T124" s="66">
        <f t="shared" si="3"/>
        <v>1.5445747794730957</v>
      </c>
      <c r="U124" s="66">
        <f t="shared" si="121"/>
        <v>1070.5821029569449</v>
      </c>
      <c r="V124" s="66">
        <f t="shared" si="122"/>
        <v>360.37959962724386</v>
      </c>
      <c r="W124" s="66">
        <f t="shared" si="123"/>
        <v>0.21296842234232466</v>
      </c>
      <c r="X124" s="66">
        <f t="shared" si="124"/>
        <v>0.78771783609107837</v>
      </c>
      <c r="Y124" s="66">
        <f t="shared" si="4"/>
        <v>1.191348596057676</v>
      </c>
      <c r="Z124" s="66">
        <f t="shared" si="5"/>
        <v>1.5601088765956637</v>
      </c>
      <c r="AA124" s="66">
        <f t="shared" si="125"/>
        <v>1065.8445315663744</v>
      </c>
      <c r="AB124" s="66">
        <f t="shared" si="126"/>
        <v>360.26122409057342</v>
      </c>
      <c r="AC124" s="66">
        <f t="shared" si="6"/>
        <v>0.21293665698796563</v>
      </c>
      <c r="AD124" s="66">
        <f t="shared" si="7"/>
        <v>0.78737334167363926</v>
      </c>
      <c r="AE124" s="66">
        <f t="shared" si="8"/>
        <v>1.1914546163963873</v>
      </c>
      <c r="AF124" s="66">
        <f t="shared" si="9"/>
        <v>1.5603162653737204</v>
      </c>
      <c r="AG124" s="66">
        <f t="shared" si="10"/>
        <v>1065.7821685950887</v>
      </c>
      <c r="AH124" s="66">
        <f t="shared" si="11"/>
        <v>360.25966293694245</v>
      </c>
      <c r="AI124" s="66">
        <f t="shared" si="12"/>
        <v>0.21293623795409519</v>
      </c>
      <c r="AJ124" s="66">
        <f t="shared" si="13"/>
        <v>0.78736879792614878</v>
      </c>
      <c r="AK124" s="66">
        <f t="shared" si="14"/>
        <v>1.1914560151305316</v>
      </c>
      <c r="AL124" s="66">
        <f t="shared" si="15"/>
        <v>1.5603190010163346</v>
      </c>
      <c r="AM124" s="66">
        <f t="shared" si="16"/>
        <v>1065.7813461292631</v>
      </c>
      <c r="AN124" s="66">
        <f t="shared" si="17"/>
        <v>360.25964234736551</v>
      </c>
      <c r="AO124" s="66">
        <f t="shared" si="18"/>
        <v>0.21293623242756712</v>
      </c>
      <c r="AP124" s="66">
        <f t="shared" si="19"/>
        <v>0.78736873799996743</v>
      </c>
      <c r="AQ124" s="66">
        <f t="shared" si="20"/>
        <v>1.1914560335780986</v>
      </c>
      <c r="AR124" s="66">
        <f t="shared" si="21"/>
        <v>1.5603190370959859</v>
      </c>
      <c r="AS124" s="66">
        <f t="shared" si="22"/>
        <v>1065.7813352820108</v>
      </c>
      <c r="AT124" s="66">
        <f t="shared" si="23"/>
        <v>360.25964207581575</v>
      </c>
      <c r="AU124" s="66">
        <f t="shared" si="24"/>
        <v>0.21293623235467937</v>
      </c>
      <c r="AV124" s="66">
        <f t="shared" si="25"/>
        <v>0.78736873720961886</v>
      </c>
      <c r="AW124" s="66">
        <f t="shared" si="26"/>
        <v>1.1914560338213982</v>
      </c>
      <c r="AX124" s="66">
        <f t="shared" si="27"/>
        <v>1.5603190375718297</v>
      </c>
      <c r="AY124" s="66">
        <f t="shared" si="28"/>
        <v>1065.7813351389495</v>
      </c>
      <c r="AZ124" s="66">
        <f t="shared" si="29"/>
        <v>360.25964207223433</v>
      </c>
      <c r="BA124" s="66">
        <f t="shared" si="30"/>
        <v>0.21293623235371809</v>
      </c>
      <c r="BB124" s="66">
        <f t="shared" si="31"/>
        <v>0.7873687371991952</v>
      </c>
      <c r="BC124" s="66">
        <f t="shared" si="32"/>
        <v>1.191456033824607</v>
      </c>
      <c r="BD124" s="66">
        <f t="shared" si="33"/>
        <v>1.5603190375781055</v>
      </c>
      <c r="BE124" s="66">
        <f t="shared" si="34"/>
        <v>1065.781335137063</v>
      </c>
      <c r="BF124" s="66">
        <f t="shared" si="35"/>
        <v>360.25964207218715</v>
      </c>
      <c r="BG124" s="66">
        <f t="shared" si="36"/>
        <v>0.21293623235370543</v>
      </c>
      <c r="BH124" s="66">
        <f t="shared" si="37"/>
        <v>0.78736873719905776</v>
      </c>
      <c r="BI124" s="66">
        <f t="shared" si="38"/>
        <v>1.1914560338246494</v>
      </c>
      <c r="BJ124" s="66">
        <f t="shared" si="39"/>
        <v>1.5603190375781879</v>
      </c>
      <c r="BK124" s="66">
        <f t="shared" si="40"/>
        <v>1065.7813351370376</v>
      </c>
      <c r="BL124" s="66">
        <f t="shared" si="41"/>
        <v>360.25964207218647</v>
      </c>
      <c r="BM124" s="66">
        <f t="shared" si="42"/>
        <v>0.21293623235370523</v>
      </c>
      <c r="BN124" s="66">
        <f t="shared" si="43"/>
        <v>0.78736873719905598</v>
      </c>
      <c r="BO124" s="66">
        <f t="shared" si="44"/>
        <v>1.1914560338246498</v>
      </c>
      <c r="BP124" s="66">
        <f t="shared" si="45"/>
        <v>1.5603190375781892</v>
      </c>
      <c r="BQ124" s="66">
        <f t="shared" si="46"/>
        <v>1065.7813351370378</v>
      </c>
      <c r="BR124" s="66">
        <f t="shared" si="47"/>
        <v>360.25964207218647</v>
      </c>
      <c r="BS124" s="66">
        <f t="shared" si="48"/>
        <v>0.21293623235370523</v>
      </c>
      <c r="BT124" s="66">
        <f t="shared" si="49"/>
        <v>0.78736873719905598</v>
      </c>
      <c r="BU124" s="66">
        <f t="shared" si="50"/>
        <v>1.1914560338246498</v>
      </c>
      <c r="BV124" s="66">
        <f t="shared" si="51"/>
        <v>1.5603190375781892</v>
      </c>
      <c r="BW124" s="66">
        <f t="shared" si="52"/>
        <v>1065.7813351370378</v>
      </c>
      <c r="BX124" s="66">
        <f t="shared" si="53"/>
        <v>360.25964207218647</v>
      </c>
      <c r="BY124" s="66">
        <f t="shared" si="54"/>
        <v>0.21293623235370523</v>
      </c>
      <c r="BZ124" s="66">
        <f t="shared" si="55"/>
        <v>0.78736873719905598</v>
      </c>
      <c r="CA124" s="66">
        <f t="shared" si="56"/>
        <v>1.1914560338246498</v>
      </c>
      <c r="CB124" s="66">
        <f t="shared" si="57"/>
        <v>1.5603190375781892</v>
      </c>
      <c r="CC124" s="66">
        <f t="shared" si="58"/>
        <v>1065.7813351370378</v>
      </c>
      <c r="CD124" s="66">
        <f t="shared" si="59"/>
        <v>360.25964207218647</v>
      </c>
      <c r="CE124" s="66">
        <f t="shared" si="60"/>
        <v>0.21293623235370523</v>
      </c>
      <c r="CF124" s="66">
        <f t="shared" si="61"/>
        <v>0.78736873719905598</v>
      </c>
      <c r="CG124" s="66">
        <f t="shared" si="62"/>
        <v>1.1914560338246498</v>
      </c>
      <c r="CH124" s="66">
        <f t="shared" si="63"/>
        <v>1.5603190375781892</v>
      </c>
      <c r="CI124" s="66">
        <f t="shared" si="64"/>
        <v>1065.7813351370378</v>
      </c>
      <c r="CJ124" s="66">
        <f t="shared" si="65"/>
        <v>360.25964207218647</v>
      </c>
      <c r="CK124" s="66">
        <f t="shared" si="66"/>
        <v>0.21293623235370523</v>
      </c>
      <c r="CL124" s="66">
        <f t="shared" si="67"/>
        <v>0.78736873719905598</v>
      </c>
      <c r="CM124" s="66">
        <f t="shared" si="68"/>
        <v>1.1914560338246498</v>
      </c>
      <c r="CN124" s="66">
        <f t="shared" si="69"/>
        <v>1.5603190375781892</v>
      </c>
      <c r="CO124" s="66">
        <f t="shared" si="70"/>
        <v>1065.7813351370378</v>
      </c>
      <c r="CP124" s="66">
        <f t="shared" si="71"/>
        <v>360.25964207218647</v>
      </c>
      <c r="CQ124" s="66">
        <f t="shared" si="72"/>
        <v>0.21293623235370523</v>
      </c>
      <c r="CR124" s="66">
        <f t="shared" si="73"/>
        <v>0.78736873719905598</v>
      </c>
      <c r="CS124" s="66">
        <f t="shared" si="74"/>
        <v>1.1914560338246498</v>
      </c>
      <c r="CT124" s="66">
        <f t="shared" si="75"/>
        <v>1.5603190375781892</v>
      </c>
      <c r="CU124" s="66">
        <f t="shared" si="76"/>
        <v>1065.7813351370378</v>
      </c>
      <c r="CV124" s="66">
        <f t="shared" si="77"/>
        <v>360.25964207218647</v>
      </c>
      <c r="CW124" s="66">
        <f t="shared" si="78"/>
        <v>0.21293623235370523</v>
      </c>
      <c r="CX124" s="66">
        <f t="shared" si="79"/>
        <v>0.78736873719905598</v>
      </c>
      <c r="CY124" s="66">
        <f t="shared" si="80"/>
        <v>1.1914560338246498</v>
      </c>
      <c r="CZ124" s="66">
        <f t="shared" si="81"/>
        <v>1.5603190375781892</v>
      </c>
      <c r="DA124" s="66">
        <f t="shared" si="82"/>
        <v>1065.7813351370378</v>
      </c>
      <c r="DB124" s="66">
        <f t="shared" si="83"/>
        <v>360.25964207218647</v>
      </c>
      <c r="DC124" s="66">
        <f t="shared" si="84"/>
        <v>0.21293623235370523</v>
      </c>
      <c r="DD124" s="66">
        <f t="shared" si="85"/>
        <v>0.78736873719905598</v>
      </c>
      <c r="DE124" s="66">
        <f t="shared" si="86"/>
        <v>1.1914560338246498</v>
      </c>
      <c r="DF124" s="66">
        <f t="shared" si="87"/>
        <v>1.5603190375781892</v>
      </c>
      <c r="DG124" s="66">
        <f t="shared" si="88"/>
        <v>1065.7813351370378</v>
      </c>
      <c r="DH124" s="66">
        <f t="shared" si="89"/>
        <v>360.25964207218647</v>
      </c>
      <c r="DI124" s="66">
        <f t="shared" si="90"/>
        <v>0.21293623235370523</v>
      </c>
      <c r="DJ124" s="66">
        <f t="shared" si="91"/>
        <v>0.78736873719905598</v>
      </c>
      <c r="DK124" s="66">
        <f t="shared" si="92"/>
        <v>1.1914560338246498</v>
      </c>
      <c r="DL124" s="66">
        <f t="shared" si="93"/>
        <v>1.5603190375781892</v>
      </c>
      <c r="DM124" s="66">
        <f t="shared" si="94"/>
        <v>1065.7813351370378</v>
      </c>
      <c r="DN124" s="66">
        <f t="shared" si="95"/>
        <v>360.25964207218647</v>
      </c>
      <c r="DO124" s="66">
        <f t="shared" si="96"/>
        <v>0.21293623235370523</v>
      </c>
      <c r="DP124" s="66">
        <f t="shared" si="97"/>
        <v>0.78736873719905598</v>
      </c>
      <c r="DQ124" s="66">
        <f t="shared" si="98"/>
        <v>1.1914560338246498</v>
      </c>
      <c r="DR124" s="66">
        <f t="shared" si="99"/>
        <v>1.5603190375781892</v>
      </c>
      <c r="DS124" s="66">
        <f t="shared" si="100"/>
        <v>1065.7813351370378</v>
      </c>
      <c r="DT124" s="66">
        <f t="shared" si="101"/>
        <v>360.25964207218647</v>
      </c>
      <c r="DU124" s="66">
        <f t="shared" si="102"/>
        <v>0.21293623235370523</v>
      </c>
      <c r="DV124" s="66">
        <f t="shared" si="103"/>
        <v>0.78736873719905598</v>
      </c>
      <c r="DW124" s="66">
        <f t="shared" si="104"/>
        <v>1.1914560338246498</v>
      </c>
      <c r="DX124" s="66">
        <f t="shared" si="105"/>
        <v>1.5603190375781892</v>
      </c>
      <c r="DY124" s="66">
        <f t="shared" si="106"/>
        <v>1065.7813351370378</v>
      </c>
      <c r="DZ124" s="66">
        <f t="shared" si="107"/>
        <v>360.25964207218647</v>
      </c>
      <c r="EA124" s="66">
        <f t="shared" si="108"/>
        <v>0.21293623235370523</v>
      </c>
      <c r="EB124" s="66">
        <f t="shared" si="109"/>
        <v>0.78736873719905598</v>
      </c>
      <c r="EC124" s="66">
        <f t="shared" si="110"/>
        <v>1.1914560338246498</v>
      </c>
      <c r="ED124" s="66">
        <f t="shared" si="111"/>
        <v>1.5603190375781892</v>
      </c>
      <c r="EE124" s="66">
        <f t="shared" si="112"/>
        <v>1065.7813351370378</v>
      </c>
      <c r="EF124" s="66">
        <f t="shared" si="113"/>
        <v>360.25964207218647</v>
      </c>
      <c r="EG124" s="66">
        <f t="shared" si="114"/>
        <v>0.21293623235370523</v>
      </c>
      <c r="EH124" s="66">
        <f t="shared" si="115"/>
        <v>0.78736873719905598</v>
      </c>
      <c r="EI124" s="66">
        <f t="shared" si="116"/>
        <v>1.1914560338246498</v>
      </c>
      <c r="EJ124" s="66">
        <f t="shared" si="117"/>
        <v>1.5603190375781892</v>
      </c>
      <c r="EK124" s="66">
        <f t="shared" si="118"/>
        <v>0.68752263957130499</v>
      </c>
      <c r="EL124" s="66">
        <f t="shared" si="119"/>
        <v>188.79735572993567</v>
      </c>
      <c r="EM124" s="60"/>
      <c r="EN124" s="60"/>
      <c r="EO124" s="60"/>
      <c r="EP124" s="60"/>
      <c r="EQ124" s="60"/>
      <c r="ER124" s="60"/>
      <c r="ES124" s="60"/>
      <c r="ET124" s="60"/>
      <c r="EU124" s="60"/>
      <c r="EV124" s="60"/>
      <c r="EW124" s="60"/>
      <c r="EX124" s="60"/>
      <c r="EY124" s="60"/>
      <c r="EZ124" s="60"/>
      <c r="FA124" s="60"/>
      <c r="FB124" s="60"/>
      <c r="FC124" s="60"/>
      <c r="FD124" s="60"/>
      <c r="FE124" s="60"/>
      <c r="FF124" s="60"/>
      <c r="FG124" s="60"/>
      <c r="FH124" s="60"/>
      <c r="FI124" s="60"/>
      <c r="FJ124" s="60"/>
      <c r="FK124" s="60"/>
      <c r="FL124" s="60"/>
      <c r="FM124" s="60"/>
      <c r="FN124" s="60"/>
      <c r="FO124" s="60"/>
      <c r="FP124" s="60"/>
      <c r="FQ124" s="60"/>
      <c r="FR124" s="60"/>
      <c r="FS124" s="60"/>
      <c r="FT124" s="60"/>
      <c r="FU124" s="60"/>
      <c r="FV124" s="60"/>
      <c r="FW124" s="60"/>
      <c r="FX124" s="60"/>
      <c r="FY124" s="60"/>
      <c r="FZ124" s="60"/>
      <c r="GA124" s="60"/>
      <c r="GB124" s="60"/>
      <c r="GC124" s="60"/>
      <c r="GD124" s="60"/>
      <c r="GE124" s="60"/>
      <c r="GF124" s="60"/>
      <c r="GG124" s="60"/>
      <c r="GH124" s="60"/>
      <c r="GI124" s="60"/>
      <c r="GJ124" s="60"/>
      <c r="GK124" s="60"/>
      <c r="GL124" s="60"/>
      <c r="GM124" s="60"/>
      <c r="GN124" s="60"/>
      <c r="GO124" s="60"/>
      <c r="GP124" s="60"/>
      <c r="GQ124" s="60"/>
      <c r="GR124" s="60"/>
      <c r="GS124" s="60"/>
      <c r="GT124" s="60"/>
      <c r="GU124" s="60"/>
      <c r="GV124" s="60"/>
      <c r="GW124" s="60"/>
      <c r="GX124" s="60"/>
      <c r="GY124" s="60"/>
      <c r="GZ124" s="60"/>
      <c r="HA124" s="60"/>
      <c r="HB124" s="60"/>
      <c r="HC124" s="60"/>
      <c r="HD124" s="60"/>
      <c r="HE124" s="60"/>
      <c r="HF124" s="60"/>
      <c r="HG124" s="60"/>
    </row>
    <row r="125" spans="1:215" x14ac:dyDescent="0.25">
      <c r="A125" s="59"/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4">
        <v>0.56999999999999995</v>
      </c>
      <c r="P125" s="66">
        <f t="shared" si="120"/>
        <v>369.16245642865931</v>
      </c>
      <c r="Q125" s="66">
        <f t="shared" si="127"/>
        <v>0.21528105867085462</v>
      </c>
      <c r="R125" s="66">
        <f t="shared" si="128"/>
        <v>0.81306601254900046</v>
      </c>
      <c r="S125" s="66">
        <f t="shared" si="2"/>
        <v>1.1735444649302045</v>
      </c>
      <c r="T125" s="66">
        <f t="shared" si="3"/>
        <v>1.5623368991152593</v>
      </c>
      <c r="U125" s="66">
        <f t="shared" si="121"/>
        <v>1067.7106012556155</v>
      </c>
      <c r="V125" s="66">
        <f t="shared" si="122"/>
        <v>360.30790290876632</v>
      </c>
      <c r="W125" s="66">
        <f t="shared" si="123"/>
        <v>0.21294918489119363</v>
      </c>
      <c r="X125" s="66">
        <f t="shared" si="124"/>
        <v>0.78750919458948843</v>
      </c>
      <c r="Y125" s="66">
        <f t="shared" si="4"/>
        <v>1.1808767091417136</v>
      </c>
      <c r="Z125" s="66">
        <f t="shared" si="5"/>
        <v>1.5783389329340696</v>
      </c>
      <c r="AA125" s="66">
        <f t="shared" si="125"/>
        <v>1063.1169070671147</v>
      </c>
      <c r="AB125" s="66">
        <f t="shared" si="126"/>
        <v>360.19287134567878</v>
      </c>
      <c r="AC125" s="66">
        <f t="shared" si="6"/>
        <v>0.21291830759574684</v>
      </c>
      <c r="AD125" s="66">
        <f t="shared" si="7"/>
        <v>0.78717438825412456</v>
      </c>
      <c r="AE125" s="66">
        <f t="shared" si="8"/>
        <v>1.1809746540588233</v>
      </c>
      <c r="AF125" s="66">
        <f t="shared" si="9"/>
        <v>1.5785501672540381</v>
      </c>
      <c r="AG125" s="66">
        <f t="shared" si="10"/>
        <v>1063.0571263179218</v>
      </c>
      <c r="AH125" s="66">
        <f t="shared" si="11"/>
        <v>360.19137163928173</v>
      </c>
      <c r="AI125" s="66">
        <f t="shared" si="12"/>
        <v>0.2129179049370723</v>
      </c>
      <c r="AJ125" s="66">
        <f t="shared" si="13"/>
        <v>0.7871700227960009</v>
      </c>
      <c r="AK125" s="66">
        <f t="shared" si="14"/>
        <v>1.1809759314677357</v>
      </c>
      <c r="AL125" s="66">
        <f t="shared" si="15"/>
        <v>1.5785529217605594</v>
      </c>
      <c r="AM125" s="66">
        <f t="shared" si="16"/>
        <v>1063.0563469226302</v>
      </c>
      <c r="AN125" s="66">
        <f t="shared" si="17"/>
        <v>360.19135208630121</v>
      </c>
      <c r="AO125" s="66">
        <f t="shared" si="18"/>
        <v>0.21291789968724278</v>
      </c>
      <c r="AP125" s="66">
        <f t="shared" si="19"/>
        <v>0.78716996587963517</v>
      </c>
      <c r="AQ125" s="66">
        <f t="shared" si="20"/>
        <v>1.1809759481225093</v>
      </c>
      <c r="AR125" s="66">
        <f t="shared" si="21"/>
        <v>1.5785529576735606</v>
      </c>
      <c r="AS125" s="66">
        <f t="shared" si="22"/>
        <v>1063.0563367609716</v>
      </c>
      <c r="AT125" s="66">
        <f t="shared" si="23"/>
        <v>360.19135183137183</v>
      </c>
      <c r="AU125" s="66">
        <f t="shared" si="24"/>
        <v>0.21291789961879617</v>
      </c>
      <c r="AV125" s="66">
        <f t="shared" si="25"/>
        <v>0.78716996513756654</v>
      </c>
      <c r="AW125" s="66">
        <f t="shared" si="26"/>
        <v>1.180975948339652</v>
      </c>
      <c r="AX125" s="66">
        <f t="shared" si="27"/>
        <v>1.5785529581417903</v>
      </c>
      <c r="AY125" s="66">
        <f t="shared" si="28"/>
        <v>1063.056336628486</v>
      </c>
      <c r="AZ125" s="66">
        <f t="shared" si="29"/>
        <v>360.19135182804808</v>
      </c>
      <c r="BA125" s="66">
        <f t="shared" si="30"/>
        <v>0.21291789961790375</v>
      </c>
      <c r="BB125" s="66">
        <f t="shared" si="31"/>
        <v>0.78716996512789139</v>
      </c>
      <c r="BC125" s="66">
        <f t="shared" si="32"/>
        <v>1.1809759483424833</v>
      </c>
      <c r="BD125" s="66">
        <f t="shared" si="33"/>
        <v>1.578552958147895</v>
      </c>
      <c r="BE125" s="66">
        <f t="shared" si="34"/>
        <v>1063.0563366267581</v>
      </c>
      <c r="BF125" s="66">
        <f t="shared" si="35"/>
        <v>360.19135182800471</v>
      </c>
      <c r="BG125" s="66">
        <f t="shared" si="36"/>
        <v>0.21291789961789209</v>
      </c>
      <c r="BH125" s="66">
        <f t="shared" si="37"/>
        <v>0.78716996512776527</v>
      </c>
      <c r="BI125" s="66">
        <f t="shared" si="38"/>
        <v>1.1809759483425204</v>
      </c>
      <c r="BJ125" s="66">
        <f t="shared" si="39"/>
        <v>1.5785529581479743</v>
      </c>
      <c r="BK125" s="66">
        <f t="shared" si="40"/>
        <v>1063.0563366267359</v>
      </c>
      <c r="BL125" s="66">
        <f t="shared" si="41"/>
        <v>360.19135182800414</v>
      </c>
      <c r="BM125" s="66">
        <f t="shared" si="42"/>
        <v>0.21291789961789195</v>
      </c>
      <c r="BN125" s="66">
        <f t="shared" si="43"/>
        <v>0.7871699651277636</v>
      </c>
      <c r="BO125" s="66">
        <f t="shared" si="44"/>
        <v>1.1809759483425208</v>
      </c>
      <c r="BP125" s="66">
        <f t="shared" si="45"/>
        <v>1.5785529581479756</v>
      </c>
      <c r="BQ125" s="66">
        <f t="shared" si="46"/>
        <v>1063.0563366267354</v>
      </c>
      <c r="BR125" s="66">
        <f t="shared" si="47"/>
        <v>360.19135182800414</v>
      </c>
      <c r="BS125" s="66">
        <f t="shared" si="48"/>
        <v>0.21291789961789195</v>
      </c>
      <c r="BT125" s="66">
        <f t="shared" si="49"/>
        <v>0.7871699651277636</v>
      </c>
      <c r="BU125" s="66">
        <f t="shared" si="50"/>
        <v>1.1809759483425208</v>
      </c>
      <c r="BV125" s="66">
        <f t="shared" si="51"/>
        <v>1.5785529581479756</v>
      </c>
      <c r="BW125" s="66">
        <f t="shared" si="52"/>
        <v>1063.0563366267354</v>
      </c>
      <c r="BX125" s="66">
        <f t="shared" si="53"/>
        <v>360.19135182800414</v>
      </c>
      <c r="BY125" s="66">
        <f t="shared" si="54"/>
        <v>0.21291789961789195</v>
      </c>
      <c r="BZ125" s="66">
        <f t="shared" si="55"/>
        <v>0.7871699651277636</v>
      </c>
      <c r="CA125" s="66">
        <f t="shared" si="56"/>
        <v>1.1809759483425208</v>
      </c>
      <c r="CB125" s="66">
        <f t="shared" si="57"/>
        <v>1.5785529581479756</v>
      </c>
      <c r="CC125" s="66">
        <f t="shared" si="58"/>
        <v>1063.0563366267354</v>
      </c>
      <c r="CD125" s="66">
        <f t="shared" si="59"/>
        <v>360.19135182800414</v>
      </c>
      <c r="CE125" s="66">
        <f t="shared" si="60"/>
        <v>0.21291789961789195</v>
      </c>
      <c r="CF125" s="66">
        <f t="shared" si="61"/>
        <v>0.7871699651277636</v>
      </c>
      <c r="CG125" s="66">
        <f t="shared" si="62"/>
        <v>1.1809759483425208</v>
      </c>
      <c r="CH125" s="66">
        <f t="shared" si="63"/>
        <v>1.5785529581479756</v>
      </c>
      <c r="CI125" s="66">
        <f t="shared" si="64"/>
        <v>1063.0563366267354</v>
      </c>
      <c r="CJ125" s="66">
        <f t="shared" si="65"/>
        <v>360.19135182800414</v>
      </c>
      <c r="CK125" s="66">
        <f t="shared" si="66"/>
        <v>0.21291789961789195</v>
      </c>
      <c r="CL125" s="66">
        <f t="shared" si="67"/>
        <v>0.7871699651277636</v>
      </c>
      <c r="CM125" s="66">
        <f t="shared" si="68"/>
        <v>1.1809759483425208</v>
      </c>
      <c r="CN125" s="66">
        <f t="shared" si="69"/>
        <v>1.5785529581479756</v>
      </c>
      <c r="CO125" s="66">
        <f t="shared" si="70"/>
        <v>1063.0563366267354</v>
      </c>
      <c r="CP125" s="66">
        <f t="shared" si="71"/>
        <v>360.19135182800414</v>
      </c>
      <c r="CQ125" s="66">
        <f t="shared" si="72"/>
        <v>0.21291789961789195</v>
      </c>
      <c r="CR125" s="66">
        <f t="shared" si="73"/>
        <v>0.7871699651277636</v>
      </c>
      <c r="CS125" s="66">
        <f t="shared" si="74"/>
        <v>1.1809759483425208</v>
      </c>
      <c r="CT125" s="66">
        <f t="shared" si="75"/>
        <v>1.5785529581479756</v>
      </c>
      <c r="CU125" s="66">
        <f t="shared" si="76"/>
        <v>1063.0563366267354</v>
      </c>
      <c r="CV125" s="66">
        <f t="shared" si="77"/>
        <v>360.19135182800414</v>
      </c>
      <c r="CW125" s="66">
        <f t="shared" si="78"/>
        <v>0.21291789961789195</v>
      </c>
      <c r="CX125" s="66">
        <f t="shared" si="79"/>
        <v>0.7871699651277636</v>
      </c>
      <c r="CY125" s="66">
        <f t="shared" si="80"/>
        <v>1.1809759483425208</v>
      </c>
      <c r="CZ125" s="66">
        <f t="shared" si="81"/>
        <v>1.5785529581479756</v>
      </c>
      <c r="DA125" s="66">
        <f t="shared" si="82"/>
        <v>1063.0563366267354</v>
      </c>
      <c r="DB125" s="66">
        <f t="shared" si="83"/>
        <v>360.19135182800414</v>
      </c>
      <c r="DC125" s="66">
        <f t="shared" si="84"/>
        <v>0.21291789961789195</v>
      </c>
      <c r="DD125" s="66">
        <f t="shared" si="85"/>
        <v>0.7871699651277636</v>
      </c>
      <c r="DE125" s="66">
        <f t="shared" si="86"/>
        <v>1.1809759483425208</v>
      </c>
      <c r="DF125" s="66">
        <f t="shared" si="87"/>
        <v>1.5785529581479756</v>
      </c>
      <c r="DG125" s="66">
        <f t="shared" si="88"/>
        <v>1063.0563366267354</v>
      </c>
      <c r="DH125" s="66">
        <f t="shared" si="89"/>
        <v>360.19135182800414</v>
      </c>
      <c r="DI125" s="66">
        <f t="shared" si="90"/>
        <v>0.21291789961789195</v>
      </c>
      <c r="DJ125" s="66">
        <f t="shared" si="91"/>
        <v>0.7871699651277636</v>
      </c>
      <c r="DK125" s="66">
        <f t="shared" si="92"/>
        <v>1.1809759483425208</v>
      </c>
      <c r="DL125" s="66">
        <f t="shared" si="93"/>
        <v>1.5785529581479756</v>
      </c>
      <c r="DM125" s="66">
        <f t="shared" si="94"/>
        <v>1063.0563366267354</v>
      </c>
      <c r="DN125" s="66">
        <f t="shared" si="95"/>
        <v>360.19135182800414</v>
      </c>
      <c r="DO125" s="66">
        <f t="shared" si="96"/>
        <v>0.21291789961789195</v>
      </c>
      <c r="DP125" s="66">
        <f t="shared" si="97"/>
        <v>0.7871699651277636</v>
      </c>
      <c r="DQ125" s="66">
        <f t="shared" si="98"/>
        <v>1.1809759483425208</v>
      </c>
      <c r="DR125" s="66">
        <f t="shared" si="99"/>
        <v>1.5785529581479756</v>
      </c>
      <c r="DS125" s="66">
        <f t="shared" si="100"/>
        <v>1063.0563366267354</v>
      </c>
      <c r="DT125" s="66">
        <f t="shared" si="101"/>
        <v>360.19135182800414</v>
      </c>
      <c r="DU125" s="66">
        <f t="shared" si="102"/>
        <v>0.21291789961789195</v>
      </c>
      <c r="DV125" s="66">
        <f t="shared" si="103"/>
        <v>0.7871699651277636</v>
      </c>
      <c r="DW125" s="66">
        <f t="shared" si="104"/>
        <v>1.1809759483425208</v>
      </c>
      <c r="DX125" s="66">
        <f t="shared" si="105"/>
        <v>1.5785529581479756</v>
      </c>
      <c r="DY125" s="66">
        <f t="shared" si="106"/>
        <v>1063.0563366267354</v>
      </c>
      <c r="DZ125" s="66">
        <f t="shared" si="107"/>
        <v>360.19135182800414</v>
      </c>
      <c r="EA125" s="66">
        <f t="shared" si="108"/>
        <v>0.21291789961789195</v>
      </c>
      <c r="EB125" s="66">
        <f t="shared" si="109"/>
        <v>0.7871699651277636</v>
      </c>
      <c r="EC125" s="66">
        <f t="shared" si="110"/>
        <v>1.1809759483425208</v>
      </c>
      <c r="ED125" s="66">
        <f t="shared" si="111"/>
        <v>1.5785529581479756</v>
      </c>
      <c r="EE125" s="66">
        <f t="shared" si="112"/>
        <v>1063.0563366267354</v>
      </c>
      <c r="EF125" s="66">
        <f t="shared" si="113"/>
        <v>360.19135182800414</v>
      </c>
      <c r="EG125" s="66">
        <f t="shared" si="114"/>
        <v>0.21291789961789195</v>
      </c>
      <c r="EH125" s="66">
        <f t="shared" si="115"/>
        <v>0.7871699651277636</v>
      </c>
      <c r="EI125" s="66">
        <f t="shared" si="116"/>
        <v>1.1809759483425208</v>
      </c>
      <c r="EJ125" s="66">
        <f t="shared" si="117"/>
        <v>1.5785529581479756</v>
      </c>
      <c r="EK125" s="66">
        <f t="shared" si="118"/>
        <v>0.69187085217887856</v>
      </c>
      <c r="EL125" s="66">
        <f t="shared" si="119"/>
        <v>188.67443329040751</v>
      </c>
      <c r="EM125" s="60"/>
      <c r="EN125" s="60"/>
      <c r="EO125" s="60"/>
      <c r="EP125" s="60"/>
      <c r="EQ125" s="60"/>
      <c r="ER125" s="60"/>
      <c r="ES125" s="60"/>
      <c r="ET125" s="60"/>
      <c r="EU125" s="60"/>
      <c r="EV125" s="60"/>
      <c r="EW125" s="60"/>
      <c r="EX125" s="60"/>
      <c r="EY125" s="60"/>
      <c r="EZ125" s="60"/>
      <c r="FA125" s="60"/>
      <c r="FB125" s="60"/>
      <c r="FC125" s="60"/>
      <c r="FD125" s="60"/>
      <c r="FE125" s="60"/>
      <c r="FF125" s="60"/>
      <c r="FG125" s="60"/>
      <c r="FH125" s="60"/>
      <c r="FI125" s="60"/>
      <c r="FJ125" s="60"/>
      <c r="FK125" s="60"/>
      <c r="FL125" s="60"/>
      <c r="FM125" s="60"/>
      <c r="FN125" s="60"/>
      <c r="FO125" s="60"/>
      <c r="FP125" s="60"/>
      <c r="FQ125" s="60"/>
      <c r="FR125" s="60"/>
      <c r="FS125" s="60"/>
      <c r="FT125" s="60"/>
      <c r="FU125" s="60"/>
      <c r="FV125" s="60"/>
      <c r="FW125" s="60"/>
      <c r="FX125" s="60"/>
      <c r="FY125" s="60"/>
      <c r="FZ125" s="60"/>
      <c r="GA125" s="60"/>
      <c r="GB125" s="60"/>
      <c r="GC125" s="60"/>
      <c r="GD125" s="60"/>
      <c r="GE125" s="60"/>
      <c r="GF125" s="60"/>
      <c r="GG125" s="60"/>
      <c r="GH125" s="60"/>
      <c r="GI125" s="60"/>
      <c r="GJ125" s="60"/>
      <c r="GK125" s="60"/>
      <c r="GL125" s="60"/>
      <c r="GM125" s="60"/>
      <c r="GN125" s="60"/>
      <c r="GO125" s="60"/>
      <c r="GP125" s="60"/>
      <c r="GQ125" s="60"/>
      <c r="GR125" s="60"/>
      <c r="GS125" s="60"/>
      <c r="GT125" s="60"/>
      <c r="GU125" s="60"/>
      <c r="GV125" s="60"/>
      <c r="GW125" s="60"/>
      <c r="GX125" s="60"/>
      <c r="GY125" s="60"/>
      <c r="GZ125" s="60"/>
      <c r="HA125" s="60"/>
      <c r="HB125" s="60"/>
      <c r="HC125" s="60"/>
      <c r="HD125" s="60"/>
      <c r="HE125" s="60"/>
      <c r="HF125" s="60"/>
      <c r="HG125" s="60"/>
    </row>
    <row r="126" spans="1:215" x14ac:dyDescent="0.25">
      <c r="A126" s="59"/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4">
        <v>0.57999999999999996</v>
      </c>
      <c r="P126" s="66">
        <f t="shared" si="120"/>
        <v>368.93685761816403</v>
      </c>
      <c r="Q126" s="66">
        <f t="shared" si="127"/>
        <v>0.21522272747901214</v>
      </c>
      <c r="R126" s="66">
        <f t="shared" si="128"/>
        <v>0.8124201460756667</v>
      </c>
      <c r="S126" s="66">
        <f t="shared" si="2"/>
        <v>1.1639919467491289</v>
      </c>
      <c r="T126" s="66">
        <f t="shared" si="3"/>
        <v>1.5804453875695299</v>
      </c>
      <c r="U126" s="66">
        <f t="shared" si="121"/>
        <v>1064.914736530779</v>
      </c>
      <c r="V126" s="66">
        <f t="shared" si="122"/>
        <v>360.23794032347178</v>
      </c>
      <c r="W126" s="66">
        <f t="shared" si="123"/>
        <v>0.21293040703178293</v>
      </c>
      <c r="X126" s="66">
        <f t="shared" si="124"/>
        <v>0.78730557275722912</v>
      </c>
      <c r="Y126" s="66">
        <f t="shared" si="4"/>
        <v>1.1708370255249023</v>
      </c>
      <c r="Z126" s="66">
        <f t="shared" si="5"/>
        <v>1.5969154544386326</v>
      </c>
      <c r="AA126" s="66">
        <f t="shared" si="125"/>
        <v>1060.4622882694987</v>
      </c>
      <c r="AB126" s="66">
        <f t="shared" si="126"/>
        <v>360.12620774474618</v>
      </c>
      <c r="AC126" s="66">
        <f t="shared" si="6"/>
        <v>0.21290040647115141</v>
      </c>
      <c r="AD126" s="66">
        <f t="shared" si="7"/>
        <v>0.78698032710682642</v>
      </c>
      <c r="AE126" s="66">
        <f t="shared" si="8"/>
        <v>1.1709274028859464</v>
      </c>
      <c r="AF126" s="66">
        <f t="shared" si="9"/>
        <v>1.5971304340799657</v>
      </c>
      <c r="AG126" s="66">
        <f t="shared" si="10"/>
        <v>1060.405000719262</v>
      </c>
      <c r="AH126" s="66">
        <f t="shared" si="11"/>
        <v>360.12476759143647</v>
      </c>
      <c r="AI126" s="66">
        <f t="shared" si="12"/>
        <v>0.21290001969138797</v>
      </c>
      <c r="AJ126" s="66">
        <f t="shared" si="13"/>
        <v>0.78697613448223624</v>
      </c>
      <c r="AK126" s="66">
        <f t="shared" si="14"/>
        <v>1.1709285682024864</v>
      </c>
      <c r="AL126" s="66">
        <f t="shared" si="15"/>
        <v>1.5971332055869645</v>
      </c>
      <c r="AM126" s="66">
        <f t="shared" si="16"/>
        <v>1060.4042623114306</v>
      </c>
      <c r="AN126" s="66">
        <f t="shared" si="17"/>
        <v>360.12474902815865</v>
      </c>
      <c r="AO126" s="66">
        <f t="shared" si="18"/>
        <v>0.21290001470586134</v>
      </c>
      <c r="AP126" s="66">
        <f t="shared" si="19"/>
        <v>0.7869760804401007</v>
      </c>
      <c r="AQ126" s="66">
        <f t="shared" si="20"/>
        <v>1.1709285832232443</v>
      </c>
      <c r="AR126" s="66">
        <f t="shared" si="21"/>
        <v>1.5971332413112109</v>
      </c>
      <c r="AS126" s="66">
        <f t="shared" si="22"/>
        <v>1060.4042527935039</v>
      </c>
      <c r="AT126" s="66">
        <f t="shared" si="23"/>
        <v>360.12474878888173</v>
      </c>
      <c r="AU126" s="66">
        <f t="shared" si="24"/>
        <v>0.21290001464159888</v>
      </c>
      <c r="AV126" s="66">
        <f t="shared" si="25"/>
        <v>0.78697607974350847</v>
      </c>
      <c r="AW126" s="66">
        <f t="shared" si="26"/>
        <v>1.170928583416859</v>
      </c>
      <c r="AX126" s="66">
        <f t="shared" si="27"/>
        <v>1.5971332417716892</v>
      </c>
      <c r="AY126" s="66">
        <f t="shared" si="28"/>
        <v>1060.4042526708199</v>
      </c>
      <c r="AZ126" s="66">
        <f t="shared" si="29"/>
        <v>360.12474878579752</v>
      </c>
      <c r="BA126" s="66">
        <f t="shared" si="30"/>
        <v>0.21290001464077057</v>
      </c>
      <c r="BB126" s="66">
        <f t="shared" si="31"/>
        <v>0.78697607973452965</v>
      </c>
      <c r="BC126" s="66">
        <f t="shared" si="32"/>
        <v>1.1709285834193546</v>
      </c>
      <c r="BD126" s="66">
        <f t="shared" si="33"/>
        <v>1.5971332417776243</v>
      </c>
      <c r="BE126" s="66">
        <f t="shared" si="34"/>
        <v>1060.404252669239</v>
      </c>
      <c r="BF126" s="66">
        <f t="shared" si="35"/>
        <v>360.12474878575779</v>
      </c>
      <c r="BG126" s="66">
        <f t="shared" si="36"/>
        <v>0.21290001464075989</v>
      </c>
      <c r="BH126" s="66">
        <f t="shared" si="37"/>
        <v>0.78697607973441397</v>
      </c>
      <c r="BI126" s="66">
        <f t="shared" si="38"/>
        <v>1.1709285834193868</v>
      </c>
      <c r="BJ126" s="66">
        <f t="shared" si="39"/>
        <v>1.5971332417777007</v>
      </c>
      <c r="BK126" s="66">
        <f t="shared" si="40"/>
        <v>1060.4042526692181</v>
      </c>
      <c r="BL126" s="66">
        <f t="shared" si="41"/>
        <v>360.12474878575722</v>
      </c>
      <c r="BM126" s="66">
        <f t="shared" si="42"/>
        <v>0.21290001464075975</v>
      </c>
      <c r="BN126" s="66">
        <f t="shared" si="43"/>
        <v>0.78697607973441241</v>
      </c>
      <c r="BO126" s="66">
        <f t="shared" si="44"/>
        <v>1.1709285834193872</v>
      </c>
      <c r="BP126" s="66">
        <f t="shared" si="45"/>
        <v>1.597133241777702</v>
      </c>
      <c r="BQ126" s="66">
        <f t="shared" si="46"/>
        <v>1060.4042526692176</v>
      </c>
      <c r="BR126" s="66">
        <f t="shared" si="47"/>
        <v>360.12474878575722</v>
      </c>
      <c r="BS126" s="66">
        <f t="shared" si="48"/>
        <v>0.21290001464075975</v>
      </c>
      <c r="BT126" s="66">
        <f t="shared" si="49"/>
        <v>0.78697607973441241</v>
      </c>
      <c r="BU126" s="66">
        <f t="shared" si="50"/>
        <v>1.1709285834193872</v>
      </c>
      <c r="BV126" s="66">
        <f t="shared" si="51"/>
        <v>1.597133241777702</v>
      </c>
      <c r="BW126" s="66">
        <f t="shared" si="52"/>
        <v>1060.4042526692176</v>
      </c>
      <c r="BX126" s="66">
        <f t="shared" si="53"/>
        <v>360.12474878575722</v>
      </c>
      <c r="BY126" s="66">
        <f t="shared" si="54"/>
        <v>0.21290001464075975</v>
      </c>
      <c r="BZ126" s="66">
        <f t="shared" si="55"/>
        <v>0.78697607973441241</v>
      </c>
      <c r="CA126" s="66">
        <f t="shared" si="56"/>
        <v>1.1709285834193872</v>
      </c>
      <c r="CB126" s="66">
        <f t="shared" si="57"/>
        <v>1.597133241777702</v>
      </c>
      <c r="CC126" s="66">
        <f t="shared" si="58"/>
        <v>1060.4042526692176</v>
      </c>
      <c r="CD126" s="66">
        <f t="shared" si="59"/>
        <v>360.12474878575722</v>
      </c>
      <c r="CE126" s="66">
        <f t="shared" si="60"/>
        <v>0.21290001464075975</v>
      </c>
      <c r="CF126" s="66">
        <f t="shared" si="61"/>
        <v>0.78697607973441241</v>
      </c>
      <c r="CG126" s="66">
        <f t="shared" si="62"/>
        <v>1.1709285834193872</v>
      </c>
      <c r="CH126" s="66">
        <f t="shared" si="63"/>
        <v>1.597133241777702</v>
      </c>
      <c r="CI126" s="66">
        <f t="shared" si="64"/>
        <v>1060.4042526692176</v>
      </c>
      <c r="CJ126" s="66">
        <f t="shared" si="65"/>
        <v>360.12474878575722</v>
      </c>
      <c r="CK126" s="66">
        <f t="shared" si="66"/>
        <v>0.21290001464075975</v>
      </c>
      <c r="CL126" s="66">
        <f t="shared" si="67"/>
        <v>0.78697607973441241</v>
      </c>
      <c r="CM126" s="66">
        <f t="shared" si="68"/>
        <v>1.1709285834193872</v>
      </c>
      <c r="CN126" s="66">
        <f t="shared" si="69"/>
        <v>1.597133241777702</v>
      </c>
      <c r="CO126" s="66">
        <f t="shared" si="70"/>
        <v>1060.4042526692176</v>
      </c>
      <c r="CP126" s="66">
        <f t="shared" si="71"/>
        <v>360.12474878575722</v>
      </c>
      <c r="CQ126" s="66">
        <f t="shared" si="72"/>
        <v>0.21290001464075975</v>
      </c>
      <c r="CR126" s="66">
        <f t="shared" si="73"/>
        <v>0.78697607973441241</v>
      </c>
      <c r="CS126" s="66">
        <f t="shared" si="74"/>
        <v>1.1709285834193872</v>
      </c>
      <c r="CT126" s="66">
        <f t="shared" si="75"/>
        <v>1.597133241777702</v>
      </c>
      <c r="CU126" s="66">
        <f t="shared" si="76"/>
        <v>1060.4042526692176</v>
      </c>
      <c r="CV126" s="66">
        <f t="shared" si="77"/>
        <v>360.12474878575722</v>
      </c>
      <c r="CW126" s="66">
        <f t="shared" si="78"/>
        <v>0.21290001464075975</v>
      </c>
      <c r="CX126" s="66">
        <f t="shared" si="79"/>
        <v>0.78697607973441241</v>
      </c>
      <c r="CY126" s="66">
        <f t="shared" si="80"/>
        <v>1.1709285834193872</v>
      </c>
      <c r="CZ126" s="66">
        <f t="shared" si="81"/>
        <v>1.597133241777702</v>
      </c>
      <c r="DA126" s="66">
        <f t="shared" si="82"/>
        <v>1060.4042526692176</v>
      </c>
      <c r="DB126" s="66">
        <f t="shared" si="83"/>
        <v>360.12474878575722</v>
      </c>
      <c r="DC126" s="66">
        <f t="shared" si="84"/>
        <v>0.21290001464075975</v>
      </c>
      <c r="DD126" s="66">
        <f t="shared" si="85"/>
        <v>0.78697607973441241</v>
      </c>
      <c r="DE126" s="66">
        <f t="shared" si="86"/>
        <v>1.1709285834193872</v>
      </c>
      <c r="DF126" s="66">
        <f t="shared" si="87"/>
        <v>1.597133241777702</v>
      </c>
      <c r="DG126" s="66">
        <f t="shared" si="88"/>
        <v>1060.4042526692176</v>
      </c>
      <c r="DH126" s="66">
        <f t="shared" si="89"/>
        <v>360.12474878575722</v>
      </c>
      <c r="DI126" s="66">
        <f t="shared" si="90"/>
        <v>0.21290001464075975</v>
      </c>
      <c r="DJ126" s="66">
        <f t="shared" si="91"/>
        <v>0.78697607973441241</v>
      </c>
      <c r="DK126" s="66">
        <f t="shared" si="92"/>
        <v>1.1709285834193872</v>
      </c>
      <c r="DL126" s="66">
        <f t="shared" si="93"/>
        <v>1.597133241777702</v>
      </c>
      <c r="DM126" s="66">
        <f t="shared" si="94"/>
        <v>1060.4042526692176</v>
      </c>
      <c r="DN126" s="66">
        <f t="shared" si="95"/>
        <v>360.12474878575722</v>
      </c>
      <c r="DO126" s="66">
        <f t="shared" si="96"/>
        <v>0.21290001464075975</v>
      </c>
      <c r="DP126" s="66">
        <f t="shared" si="97"/>
        <v>0.78697607973441241</v>
      </c>
      <c r="DQ126" s="66">
        <f t="shared" si="98"/>
        <v>1.1709285834193872</v>
      </c>
      <c r="DR126" s="66">
        <f t="shared" si="99"/>
        <v>1.597133241777702</v>
      </c>
      <c r="DS126" s="66">
        <f t="shared" si="100"/>
        <v>1060.4042526692176</v>
      </c>
      <c r="DT126" s="66">
        <f t="shared" si="101"/>
        <v>360.12474878575722</v>
      </c>
      <c r="DU126" s="66">
        <f t="shared" si="102"/>
        <v>0.21290001464075975</v>
      </c>
      <c r="DV126" s="66">
        <f t="shared" si="103"/>
        <v>0.78697607973441241</v>
      </c>
      <c r="DW126" s="66">
        <f t="shared" si="104"/>
        <v>1.1709285834193872</v>
      </c>
      <c r="DX126" s="66">
        <f t="shared" si="105"/>
        <v>1.597133241777702</v>
      </c>
      <c r="DY126" s="66">
        <f t="shared" si="106"/>
        <v>1060.4042526692176</v>
      </c>
      <c r="DZ126" s="66">
        <f t="shared" si="107"/>
        <v>360.12474878575722</v>
      </c>
      <c r="EA126" s="66">
        <f t="shared" si="108"/>
        <v>0.21290001464075975</v>
      </c>
      <c r="EB126" s="66">
        <f t="shared" si="109"/>
        <v>0.78697607973441241</v>
      </c>
      <c r="EC126" s="66">
        <f t="shared" si="110"/>
        <v>1.1709285834193872</v>
      </c>
      <c r="ED126" s="66">
        <f t="shared" si="111"/>
        <v>1.597133241777702</v>
      </c>
      <c r="EE126" s="66">
        <f t="shared" si="112"/>
        <v>1060.4042526692176</v>
      </c>
      <c r="EF126" s="66">
        <f t="shared" si="113"/>
        <v>360.12474878575722</v>
      </c>
      <c r="EG126" s="66">
        <f t="shared" si="114"/>
        <v>0.21290001464075975</v>
      </c>
      <c r="EH126" s="66">
        <f t="shared" si="115"/>
        <v>0.78697607973441241</v>
      </c>
      <c r="EI126" s="66">
        <f t="shared" si="116"/>
        <v>1.1709285834193872</v>
      </c>
      <c r="EJ126" s="66">
        <f t="shared" si="117"/>
        <v>1.597133241777702</v>
      </c>
      <c r="EK126" s="66">
        <f t="shared" si="118"/>
        <v>0.69627805496687256</v>
      </c>
      <c r="EL126" s="66">
        <f t="shared" si="119"/>
        <v>188.55454781436305</v>
      </c>
      <c r="EM126" s="60"/>
      <c r="EN126" s="60"/>
      <c r="EO126" s="60"/>
      <c r="EP126" s="60"/>
      <c r="EQ126" s="60"/>
      <c r="ER126" s="60"/>
      <c r="ES126" s="60"/>
      <c r="ET126" s="60"/>
      <c r="EU126" s="60"/>
      <c r="EV126" s="60"/>
      <c r="EW126" s="60"/>
      <c r="EX126" s="60"/>
      <c r="EY126" s="60"/>
      <c r="EZ126" s="60"/>
      <c r="FA126" s="60"/>
      <c r="FB126" s="60"/>
      <c r="FC126" s="60"/>
      <c r="FD126" s="60"/>
      <c r="FE126" s="60"/>
      <c r="FF126" s="60"/>
      <c r="FG126" s="60"/>
      <c r="FH126" s="60"/>
      <c r="FI126" s="60"/>
      <c r="FJ126" s="60"/>
      <c r="FK126" s="60"/>
      <c r="FL126" s="60"/>
      <c r="FM126" s="60"/>
      <c r="FN126" s="60"/>
      <c r="FO126" s="60"/>
      <c r="FP126" s="60"/>
      <c r="FQ126" s="60"/>
      <c r="FR126" s="60"/>
      <c r="FS126" s="60"/>
      <c r="FT126" s="60"/>
      <c r="FU126" s="60"/>
      <c r="FV126" s="60"/>
      <c r="FW126" s="60"/>
      <c r="FX126" s="60"/>
      <c r="FY126" s="60"/>
      <c r="FZ126" s="60"/>
      <c r="GA126" s="60"/>
      <c r="GB126" s="60"/>
      <c r="GC126" s="60"/>
      <c r="GD126" s="60"/>
      <c r="GE126" s="60"/>
      <c r="GF126" s="60"/>
      <c r="GG126" s="60"/>
      <c r="GH126" s="60"/>
      <c r="GI126" s="60"/>
      <c r="GJ126" s="60"/>
      <c r="GK126" s="60"/>
      <c r="GL126" s="60"/>
      <c r="GM126" s="60"/>
      <c r="GN126" s="60"/>
      <c r="GO126" s="60"/>
      <c r="GP126" s="60"/>
      <c r="GQ126" s="60"/>
      <c r="GR126" s="60"/>
      <c r="GS126" s="60"/>
      <c r="GT126" s="60"/>
      <c r="GU126" s="60"/>
      <c r="GV126" s="60"/>
      <c r="GW126" s="60"/>
      <c r="GX126" s="60"/>
      <c r="GY126" s="60"/>
      <c r="GZ126" s="60"/>
      <c r="HA126" s="60"/>
      <c r="HB126" s="60"/>
      <c r="HC126" s="60"/>
      <c r="HD126" s="60"/>
      <c r="HE126" s="60"/>
      <c r="HF126" s="60"/>
      <c r="HG126" s="60"/>
    </row>
    <row r="127" spans="1:215" x14ac:dyDescent="0.25">
      <c r="A127" s="59"/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4">
        <v>0.59</v>
      </c>
      <c r="P127" s="66">
        <f t="shared" si="120"/>
        <v>368.71125880766874</v>
      </c>
      <c r="Q127" s="66">
        <f t="shared" si="127"/>
        <v>0.21516434074046742</v>
      </c>
      <c r="R127" s="66">
        <f t="shared" si="128"/>
        <v>0.81177400323756443</v>
      </c>
      <c r="S127" s="66">
        <f t="shared" si="2"/>
        <v>1.1548303204486345</v>
      </c>
      <c r="T127" s="66">
        <f t="shared" si="3"/>
        <v>1.5989075694010837</v>
      </c>
      <c r="U127" s="66">
        <f t="shared" si="121"/>
        <v>1062.1941511849991</v>
      </c>
      <c r="V127" s="66">
        <f t="shared" si="122"/>
        <v>360.16971454714775</v>
      </c>
      <c r="W127" s="66">
        <f t="shared" si="123"/>
        <v>0.21291208989929861</v>
      </c>
      <c r="X127" s="66">
        <f t="shared" si="124"/>
        <v>0.7871069803503391</v>
      </c>
      <c r="Y127" s="66">
        <f t="shared" si="4"/>
        <v>1.1612121757403344</v>
      </c>
      <c r="Z127" s="66">
        <f t="shared" si="5"/>
        <v>1.6158448429512651</v>
      </c>
      <c r="AA127" s="66">
        <f t="shared" si="125"/>
        <v>1057.8804534720878</v>
      </c>
      <c r="AB127" s="66">
        <f t="shared" si="126"/>
        <v>360.0612385093346</v>
      </c>
      <c r="AC127" s="66">
        <f t="shared" si="6"/>
        <v>0.21288295540410146</v>
      </c>
      <c r="AD127" s="66">
        <f t="shared" si="7"/>
        <v>0.78679117525992726</v>
      </c>
      <c r="AE127" s="66">
        <f t="shared" si="8"/>
        <v>1.1612954631724435</v>
      </c>
      <c r="AF127" s="66">
        <f t="shared" si="9"/>
        <v>1.6160634546470993</v>
      </c>
      <c r="AG127" s="66">
        <f t="shared" si="10"/>
        <v>1057.8255752537809</v>
      </c>
      <c r="AH127" s="66">
        <f t="shared" si="11"/>
        <v>360.05985612278283</v>
      </c>
      <c r="AI127" s="66">
        <f t="shared" si="12"/>
        <v>0.21288258403516247</v>
      </c>
      <c r="AJ127" s="66">
        <f t="shared" si="13"/>
        <v>0.78678715032331747</v>
      </c>
      <c r="AK127" s="66">
        <f t="shared" si="14"/>
        <v>1.1612965249341605</v>
      </c>
      <c r="AL127" s="66">
        <f t="shared" si="15"/>
        <v>1.6160662411430662</v>
      </c>
      <c r="AM127" s="66">
        <f t="shared" si="16"/>
        <v>1057.824875890421</v>
      </c>
      <c r="AN127" s="66">
        <f t="shared" si="17"/>
        <v>360.05983850538053</v>
      </c>
      <c r="AO127" s="66">
        <f t="shared" si="18"/>
        <v>0.21288257930235044</v>
      </c>
      <c r="AP127" s="66">
        <f t="shared" si="19"/>
        <v>0.78678709902867816</v>
      </c>
      <c r="AQ127" s="66">
        <f t="shared" si="20"/>
        <v>1.1612965384655178</v>
      </c>
      <c r="AR127" s="66">
        <f t="shared" si="21"/>
        <v>1.6160662766548044</v>
      </c>
      <c r="AS127" s="66">
        <f t="shared" si="22"/>
        <v>1057.8248669775971</v>
      </c>
      <c r="AT127" s="66">
        <f t="shared" si="23"/>
        <v>360.05983828086079</v>
      </c>
      <c r="AU127" s="66">
        <f t="shared" si="24"/>
        <v>0.21288257924203455</v>
      </c>
      <c r="AV127" s="66">
        <f t="shared" si="25"/>
        <v>0.78678709837496885</v>
      </c>
      <c r="AW127" s="66">
        <f t="shared" si="26"/>
        <v>1.1612965386379643</v>
      </c>
      <c r="AX127" s="66">
        <f t="shared" si="27"/>
        <v>1.6160662771073735</v>
      </c>
      <c r="AY127" s="66">
        <f t="shared" si="28"/>
        <v>1057.8248668640101</v>
      </c>
      <c r="AZ127" s="66">
        <f t="shared" si="29"/>
        <v>360.05983827799946</v>
      </c>
      <c r="BA127" s="66">
        <f t="shared" si="30"/>
        <v>0.21288257924126583</v>
      </c>
      <c r="BB127" s="66">
        <f t="shared" si="31"/>
        <v>0.78678709836663796</v>
      </c>
      <c r="BC127" s="66">
        <f t="shared" si="32"/>
        <v>1.1612965386401619</v>
      </c>
      <c r="BD127" s="66">
        <f t="shared" si="33"/>
        <v>1.6160662771131411</v>
      </c>
      <c r="BE127" s="66">
        <f t="shared" si="34"/>
        <v>1057.8248668625629</v>
      </c>
      <c r="BF127" s="66">
        <f t="shared" si="35"/>
        <v>360.05983827796302</v>
      </c>
      <c r="BG127" s="66">
        <f t="shared" si="36"/>
        <v>0.21288257924125609</v>
      </c>
      <c r="BH127" s="66">
        <f t="shared" si="37"/>
        <v>0.78678709836653182</v>
      </c>
      <c r="BI127" s="66">
        <f t="shared" si="38"/>
        <v>1.1612965386401899</v>
      </c>
      <c r="BJ127" s="66">
        <f t="shared" si="39"/>
        <v>1.6160662771132142</v>
      </c>
      <c r="BK127" s="66">
        <f t="shared" si="40"/>
        <v>1057.8248668625442</v>
      </c>
      <c r="BL127" s="66">
        <f t="shared" si="41"/>
        <v>360.05983827796257</v>
      </c>
      <c r="BM127" s="66">
        <f t="shared" si="42"/>
        <v>0.21288257924125598</v>
      </c>
      <c r="BN127" s="66">
        <f t="shared" si="43"/>
        <v>0.78678709836653049</v>
      </c>
      <c r="BO127" s="66">
        <f t="shared" si="44"/>
        <v>1.1612965386401903</v>
      </c>
      <c r="BP127" s="66">
        <f t="shared" si="45"/>
        <v>1.616066277113215</v>
      </c>
      <c r="BQ127" s="66">
        <f t="shared" si="46"/>
        <v>1057.8248668625438</v>
      </c>
      <c r="BR127" s="66">
        <f t="shared" si="47"/>
        <v>360.05983827796257</v>
      </c>
      <c r="BS127" s="66">
        <f t="shared" si="48"/>
        <v>0.21288257924125598</v>
      </c>
      <c r="BT127" s="66">
        <f t="shared" si="49"/>
        <v>0.78678709836653049</v>
      </c>
      <c r="BU127" s="66">
        <f t="shared" si="50"/>
        <v>1.1612965386401903</v>
      </c>
      <c r="BV127" s="66">
        <f t="shared" si="51"/>
        <v>1.616066277113215</v>
      </c>
      <c r="BW127" s="66">
        <f t="shared" si="52"/>
        <v>1057.8248668625438</v>
      </c>
      <c r="BX127" s="66">
        <f t="shared" si="53"/>
        <v>360.05983827796257</v>
      </c>
      <c r="BY127" s="66">
        <f t="shared" si="54"/>
        <v>0.21288257924125598</v>
      </c>
      <c r="BZ127" s="66">
        <f t="shared" si="55"/>
        <v>0.78678709836653049</v>
      </c>
      <c r="CA127" s="66">
        <f t="shared" si="56"/>
        <v>1.1612965386401903</v>
      </c>
      <c r="CB127" s="66">
        <f t="shared" si="57"/>
        <v>1.616066277113215</v>
      </c>
      <c r="CC127" s="66">
        <f t="shared" si="58"/>
        <v>1057.8248668625438</v>
      </c>
      <c r="CD127" s="66">
        <f t="shared" si="59"/>
        <v>360.05983827796257</v>
      </c>
      <c r="CE127" s="66">
        <f t="shared" si="60"/>
        <v>0.21288257924125598</v>
      </c>
      <c r="CF127" s="66">
        <f t="shared" si="61"/>
        <v>0.78678709836653049</v>
      </c>
      <c r="CG127" s="66">
        <f t="shared" si="62"/>
        <v>1.1612965386401903</v>
      </c>
      <c r="CH127" s="66">
        <f t="shared" si="63"/>
        <v>1.616066277113215</v>
      </c>
      <c r="CI127" s="66">
        <f t="shared" si="64"/>
        <v>1057.8248668625438</v>
      </c>
      <c r="CJ127" s="66">
        <f t="shared" si="65"/>
        <v>360.05983827796257</v>
      </c>
      <c r="CK127" s="66">
        <f t="shared" si="66"/>
        <v>0.21288257924125598</v>
      </c>
      <c r="CL127" s="66">
        <f t="shared" si="67"/>
        <v>0.78678709836653049</v>
      </c>
      <c r="CM127" s="66">
        <f t="shared" si="68"/>
        <v>1.1612965386401903</v>
      </c>
      <c r="CN127" s="66">
        <f t="shared" si="69"/>
        <v>1.616066277113215</v>
      </c>
      <c r="CO127" s="66">
        <f t="shared" si="70"/>
        <v>1057.8248668625438</v>
      </c>
      <c r="CP127" s="66">
        <f t="shared" si="71"/>
        <v>360.05983827796257</v>
      </c>
      <c r="CQ127" s="66">
        <f t="shared" si="72"/>
        <v>0.21288257924125598</v>
      </c>
      <c r="CR127" s="66">
        <f t="shared" si="73"/>
        <v>0.78678709836653049</v>
      </c>
      <c r="CS127" s="66">
        <f t="shared" si="74"/>
        <v>1.1612965386401903</v>
      </c>
      <c r="CT127" s="66">
        <f t="shared" si="75"/>
        <v>1.616066277113215</v>
      </c>
      <c r="CU127" s="66">
        <f t="shared" si="76"/>
        <v>1057.8248668625438</v>
      </c>
      <c r="CV127" s="66">
        <f t="shared" si="77"/>
        <v>360.05983827796257</v>
      </c>
      <c r="CW127" s="66">
        <f t="shared" si="78"/>
        <v>0.21288257924125598</v>
      </c>
      <c r="CX127" s="66">
        <f t="shared" si="79"/>
        <v>0.78678709836653049</v>
      </c>
      <c r="CY127" s="66">
        <f t="shared" si="80"/>
        <v>1.1612965386401903</v>
      </c>
      <c r="CZ127" s="66">
        <f t="shared" si="81"/>
        <v>1.616066277113215</v>
      </c>
      <c r="DA127" s="66">
        <f t="shared" si="82"/>
        <v>1057.8248668625438</v>
      </c>
      <c r="DB127" s="66">
        <f t="shared" si="83"/>
        <v>360.05983827796257</v>
      </c>
      <c r="DC127" s="66">
        <f t="shared" si="84"/>
        <v>0.21288257924125598</v>
      </c>
      <c r="DD127" s="66">
        <f t="shared" si="85"/>
        <v>0.78678709836653049</v>
      </c>
      <c r="DE127" s="66">
        <f t="shared" si="86"/>
        <v>1.1612965386401903</v>
      </c>
      <c r="DF127" s="66">
        <f t="shared" si="87"/>
        <v>1.616066277113215</v>
      </c>
      <c r="DG127" s="66">
        <f t="shared" si="88"/>
        <v>1057.8248668625438</v>
      </c>
      <c r="DH127" s="66">
        <f t="shared" si="89"/>
        <v>360.05983827796257</v>
      </c>
      <c r="DI127" s="66">
        <f t="shared" si="90"/>
        <v>0.21288257924125598</v>
      </c>
      <c r="DJ127" s="66">
        <f t="shared" si="91"/>
        <v>0.78678709836653049</v>
      </c>
      <c r="DK127" s="66">
        <f t="shared" si="92"/>
        <v>1.1612965386401903</v>
      </c>
      <c r="DL127" s="66">
        <f t="shared" si="93"/>
        <v>1.616066277113215</v>
      </c>
      <c r="DM127" s="66">
        <f t="shared" si="94"/>
        <v>1057.8248668625438</v>
      </c>
      <c r="DN127" s="66">
        <f t="shared" si="95"/>
        <v>360.05983827796257</v>
      </c>
      <c r="DO127" s="66">
        <f t="shared" si="96"/>
        <v>0.21288257924125598</v>
      </c>
      <c r="DP127" s="66">
        <f t="shared" si="97"/>
        <v>0.78678709836653049</v>
      </c>
      <c r="DQ127" s="66">
        <f t="shared" si="98"/>
        <v>1.1612965386401903</v>
      </c>
      <c r="DR127" s="66">
        <f t="shared" si="99"/>
        <v>1.616066277113215</v>
      </c>
      <c r="DS127" s="66">
        <f t="shared" si="100"/>
        <v>1057.8248668625438</v>
      </c>
      <c r="DT127" s="66">
        <f t="shared" si="101"/>
        <v>360.05983827796257</v>
      </c>
      <c r="DU127" s="66">
        <f t="shared" si="102"/>
        <v>0.21288257924125598</v>
      </c>
      <c r="DV127" s="66">
        <f t="shared" si="103"/>
        <v>0.78678709836653049</v>
      </c>
      <c r="DW127" s="66">
        <f t="shared" si="104"/>
        <v>1.1612965386401903</v>
      </c>
      <c r="DX127" s="66">
        <f t="shared" si="105"/>
        <v>1.616066277113215</v>
      </c>
      <c r="DY127" s="66">
        <f t="shared" si="106"/>
        <v>1057.8248668625438</v>
      </c>
      <c r="DZ127" s="66">
        <f t="shared" si="107"/>
        <v>360.05983827796257</v>
      </c>
      <c r="EA127" s="66">
        <f t="shared" si="108"/>
        <v>0.21288257924125598</v>
      </c>
      <c r="EB127" s="66">
        <f t="shared" si="109"/>
        <v>0.78678709836653049</v>
      </c>
      <c r="EC127" s="66">
        <f t="shared" si="110"/>
        <v>1.1612965386401903</v>
      </c>
      <c r="ED127" s="66">
        <f t="shared" si="111"/>
        <v>1.616066277113215</v>
      </c>
      <c r="EE127" s="66">
        <f t="shared" si="112"/>
        <v>1057.8248668625438</v>
      </c>
      <c r="EF127" s="66">
        <f t="shared" si="113"/>
        <v>360.05983827796257</v>
      </c>
      <c r="EG127" s="66">
        <f t="shared" si="114"/>
        <v>0.21288257924125598</v>
      </c>
      <c r="EH127" s="66">
        <f t="shared" si="115"/>
        <v>0.78678709836653049</v>
      </c>
      <c r="EI127" s="66">
        <f t="shared" si="116"/>
        <v>1.1612965386401903</v>
      </c>
      <c r="EJ127" s="66">
        <f t="shared" si="117"/>
        <v>1.616066277113215</v>
      </c>
      <c r="EK127" s="66">
        <f t="shared" si="118"/>
        <v>0.7007478286179083</v>
      </c>
      <c r="EL127" s="66">
        <f t="shared" si="119"/>
        <v>188.43770890033267</v>
      </c>
      <c r="EM127" s="60"/>
      <c r="EN127" s="60"/>
      <c r="EO127" s="60"/>
      <c r="EP127" s="60"/>
      <c r="EQ127" s="60"/>
      <c r="ER127" s="60"/>
      <c r="ES127" s="60"/>
      <c r="ET127" s="60"/>
      <c r="EU127" s="60"/>
      <c r="EV127" s="60"/>
      <c r="EW127" s="60"/>
      <c r="EX127" s="60"/>
      <c r="EY127" s="60"/>
      <c r="EZ127" s="60"/>
      <c r="FA127" s="60"/>
      <c r="FB127" s="60"/>
      <c r="FC127" s="60"/>
      <c r="FD127" s="60"/>
      <c r="FE127" s="60"/>
      <c r="FF127" s="60"/>
      <c r="FG127" s="60"/>
      <c r="FH127" s="60"/>
      <c r="FI127" s="60"/>
      <c r="FJ127" s="60"/>
      <c r="FK127" s="60"/>
      <c r="FL127" s="60"/>
      <c r="FM127" s="60"/>
      <c r="FN127" s="60"/>
      <c r="FO127" s="60"/>
      <c r="FP127" s="60"/>
      <c r="FQ127" s="60"/>
      <c r="FR127" s="60"/>
      <c r="FS127" s="60"/>
      <c r="FT127" s="60"/>
      <c r="FU127" s="60"/>
      <c r="FV127" s="60"/>
      <c r="FW127" s="60"/>
      <c r="FX127" s="60"/>
      <c r="FY127" s="60"/>
      <c r="FZ127" s="60"/>
      <c r="GA127" s="60"/>
      <c r="GB127" s="60"/>
      <c r="GC127" s="60"/>
      <c r="GD127" s="60"/>
      <c r="GE127" s="60"/>
      <c r="GF127" s="60"/>
      <c r="GG127" s="60"/>
      <c r="GH127" s="60"/>
      <c r="GI127" s="60"/>
      <c r="GJ127" s="60"/>
      <c r="GK127" s="60"/>
      <c r="GL127" s="60"/>
      <c r="GM127" s="60"/>
      <c r="GN127" s="60"/>
      <c r="GO127" s="60"/>
      <c r="GP127" s="60"/>
      <c r="GQ127" s="60"/>
      <c r="GR127" s="60"/>
      <c r="GS127" s="60"/>
      <c r="GT127" s="60"/>
      <c r="GU127" s="60"/>
      <c r="GV127" s="60"/>
      <c r="GW127" s="60"/>
      <c r="GX127" s="60"/>
      <c r="GY127" s="60"/>
      <c r="GZ127" s="60"/>
      <c r="HA127" s="60"/>
      <c r="HB127" s="60"/>
      <c r="HC127" s="60"/>
      <c r="HD127" s="60"/>
      <c r="HE127" s="60"/>
      <c r="HF127" s="60"/>
      <c r="HG127" s="60"/>
    </row>
    <row r="128" spans="1:215" x14ac:dyDescent="0.25">
      <c r="A128" s="59"/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4">
        <v>0.6</v>
      </c>
      <c r="P128" s="66">
        <f t="shared" si="120"/>
        <v>368.48565999717346</v>
      </c>
      <c r="Q128" s="66">
        <f t="shared" si="127"/>
        <v>0.21510589837799213</v>
      </c>
      <c r="R128" s="66">
        <f t="shared" si="128"/>
        <v>0.81112758406192487</v>
      </c>
      <c r="S128" s="66">
        <f t="shared" si="2"/>
        <v>1.146044216437375</v>
      </c>
      <c r="T128" s="66">
        <f t="shared" si="3"/>
        <v>1.617731039898791</v>
      </c>
      <c r="U128" s="66">
        <f t="shared" si="121"/>
        <v>1059.5486671185392</v>
      </c>
      <c r="V128" s="66">
        <f t="shared" si="122"/>
        <v>360.10323247252182</v>
      </c>
      <c r="W128" s="66">
        <f t="shared" si="123"/>
        <v>0.21289423575237673</v>
      </c>
      <c r="X128" s="66">
        <f t="shared" si="124"/>
        <v>0.78691343935676505</v>
      </c>
      <c r="Y128" s="66">
        <f t="shared" si="4"/>
        <v>1.1519858273521817</v>
      </c>
      <c r="Z128" s="66">
        <f t="shared" si="5"/>
        <v>1.6351336878409097</v>
      </c>
      <c r="AA128" s="66">
        <f t="shared" si="125"/>
        <v>1055.3713630060033</v>
      </c>
      <c r="AB128" s="66">
        <f t="shared" si="126"/>
        <v>359.99797319461419</v>
      </c>
      <c r="AC128" s="66">
        <f t="shared" si="6"/>
        <v>0.21286595734100069</v>
      </c>
      <c r="AD128" s="66">
        <f t="shared" si="7"/>
        <v>0.78660696232146876</v>
      </c>
      <c r="AE128" s="66">
        <f t="shared" si="8"/>
        <v>1.152062474287493</v>
      </c>
      <c r="AF128" s="66">
        <f t="shared" si="9"/>
        <v>1.6353558038440472</v>
      </c>
      <c r="AG128" s="66">
        <f t="shared" si="10"/>
        <v>1055.3188152835944</v>
      </c>
      <c r="AH128" s="66">
        <f t="shared" si="11"/>
        <v>359.99664689485468</v>
      </c>
      <c r="AI128" s="66">
        <f t="shared" si="12"/>
        <v>0.21286560094266477</v>
      </c>
      <c r="AJ128" s="66">
        <f t="shared" si="13"/>
        <v>0.78660310023360924</v>
      </c>
      <c r="AK128" s="66">
        <f t="shared" si="14"/>
        <v>1.1520634403930305</v>
      </c>
      <c r="AL128" s="66">
        <f t="shared" si="15"/>
        <v>1.6353586031479233</v>
      </c>
      <c r="AM128" s="66">
        <f t="shared" si="16"/>
        <v>1055.3181531546977</v>
      </c>
      <c r="AN128" s="66">
        <f t="shared" si="17"/>
        <v>359.99663018243041</v>
      </c>
      <c r="AO128" s="66">
        <f t="shared" si="18"/>
        <v>0.21286559645175135</v>
      </c>
      <c r="AP128" s="66">
        <f t="shared" si="19"/>
        <v>0.78660305156819188</v>
      </c>
      <c r="AQ128" s="66">
        <f t="shared" si="20"/>
        <v>1.1520634525667757</v>
      </c>
      <c r="AR128" s="66">
        <f t="shared" si="21"/>
        <v>1.6353586384214533</v>
      </c>
      <c r="AS128" s="66">
        <f t="shared" si="22"/>
        <v>1055.3181448113487</v>
      </c>
      <c r="AT128" s="66">
        <f t="shared" si="23"/>
        <v>359.99662997184055</v>
      </c>
      <c r="AU128" s="66">
        <f t="shared" si="24"/>
        <v>0.21286559639516228</v>
      </c>
      <c r="AV128" s="66">
        <f t="shared" si="25"/>
        <v>0.78660305095496885</v>
      </c>
      <c r="AW128" s="66">
        <f t="shared" si="26"/>
        <v>1.1520634527201745</v>
      </c>
      <c r="AX128" s="66">
        <f t="shared" si="27"/>
        <v>1.6353586388659282</v>
      </c>
      <c r="AY128" s="66">
        <f t="shared" si="28"/>
        <v>1055.3181447062166</v>
      </c>
      <c r="AZ128" s="66">
        <f t="shared" si="29"/>
        <v>359.99662996918698</v>
      </c>
      <c r="BA128" s="66">
        <f t="shared" si="30"/>
        <v>0.21286559639444924</v>
      </c>
      <c r="BB128" s="66">
        <f t="shared" si="31"/>
        <v>0.78660305094724203</v>
      </c>
      <c r="BC128" s="66">
        <f t="shared" si="32"/>
        <v>1.1520634527221074</v>
      </c>
      <c r="BD128" s="66">
        <f t="shared" si="33"/>
        <v>1.6353586388715287</v>
      </c>
      <c r="BE128" s="66">
        <f t="shared" si="34"/>
        <v>1055.3181447048917</v>
      </c>
      <c r="BF128" s="66">
        <f t="shared" si="35"/>
        <v>359.99662996915356</v>
      </c>
      <c r="BG128" s="66">
        <f t="shared" si="36"/>
        <v>0.21286559639444022</v>
      </c>
      <c r="BH128" s="66">
        <f t="shared" si="37"/>
        <v>0.78660305094714467</v>
      </c>
      <c r="BI128" s="66">
        <f t="shared" si="38"/>
        <v>1.1520634527221318</v>
      </c>
      <c r="BJ128" s="66">
        <f t="shared" si="39"/>
        <v>1.635358638871599</v>
      </c>
      <c r="BK128" s="66">
        <f t="shared" si="40"/>
        <v>1055.3181447048751</v>
      </c>
      <c r="BL128" s="66">
        <f t="shared" si="41"/>
        <v>359.9966299691531</v>
      </c>
      <c r="BM128" s="66">
        <f t="shared" si="42"/>
        <v>0.21286559639444011</v>
      </c>
      <c r="BN128" s="66">
        <f t="shared" si="43"/>
        <v>0.78660305094714311</v>
      </c>
      <c r="BO128" s="66">
        <f t="shared" si="44"/>
        <v>1.1520634527221321</v>
      </c>
      <c r="BP128" s="66">
        <f t="shared" si="45"/>
        <v>1.6353586388716002</v>
      </c>
      <c r="BQ128" s="66">
        <f t="shared" si="46"/>
        <v>1055.3181447048748</v>
      </c>
      <c r="BR128" s="66">
        <f t="shared" si="47"/>
        <v>359.9966299691531</v>
      </c>
      <c r="BS128" s="66">
        <f t="shared" si="48"/>
        <v>0.21286559639444011</v>
      </c>
      <c r="BT128" s="66">
        <f t="shared" si="49"/>
        <v>0.78660305094714311</v>
      </c>
      <c r="BU128" s="66">
        <f t="shared" si="50"/>
        <v>1.1520634527221321</v>
      </c>
      <c r="BV128" s="66">
        <f t="shared" si="51"/>
        <v>1.6353586388716002</v>
      </c>
      <c r="BW128" s="66">
        <f t="shared" si="52"/>
        <v>1055.3181447048748</v>
      </c>
      <c r="BX128" s="66">
        <f t="shared" si="53"/>
        <v>359.9966299691531</v>
      </c>
      <c r="BY128" s="66">
        <f t="shared" si="54"/>
        <v>0.21286559639444011</v>
      </c>
      <c r="BZ128" s="66">
        <f t="shared" si="55"/>
        <v>0.78660305094714311</v>
      </c>
      <c r="CA128" s="66">
        <f t="shared" si="56"/>
        <v>1.1520634527221321</v>
      </c>
      <c r="CB128" s="66">
        <f t="shared" si="57"/>
        <v>1.6353586388716002</v>
      </c>
      <c r="CC128" s="66">
        <f t="shared" si="58"/>
        <v>1055.3181447048748</v>
      </c>
      <c r="CD128" s="66">
        <f t="shared" si="59"/>
        <v>359.9966299691531</v>
      </c>
      <c r="CE128" s="66">
        <f t="shared" si="60"/>
        <v>0.21286559639444011</v>
      </c>
      <c r="CF128" s="66">
        <f t="shared" si="61"/>
        <v>0.78660305094714311</v>
      </c>
      <c r="CG128" s="66">
        <f t="shared" si="62"/>
        <v>1.1520634527221321</v>
      </c>
      <c r="CH128" s="66">
        <f t="shared" si="63"/>
        <v>1.6353586388716002</v>
      </c>
      <c r="CI128" s="66">
        <f t="shared" si="64"/>
        <v>1055.3181447048748</v>
      </c>
      <c r="CJ128" s="66">
        <f t="shared" si="65"/>
        <v>359.9966299691531</v>
      </c>
      <c r="CK128" s="66">
        <f t="shared" si="66"/>
        <v>0.21286559639444011</v>
      </c>
      <c r="CL128" s="66">
        <f t="shared" si="67"/>
        <v>0.78660305094714311</v>
      </c>
      <c r="CM128" s="66">
        <f t="shared" si="68"/>
        <v>1.1520634527221321</v>
      </c>
      <c r="CN128" s="66">
        <f t="shared" si="69"/>
        <v>1.6353586388716002</v>
      </c>
      <c r="CO128" s="66">
        <f t="shared" si="70"/>
        <v>1055.3181447048748</v>
      </c>
      <c r="CP128" s="66">
        <f t="shared" si="71"/>
        <v>359.9966299691531</v>
      </c>
      <c r="CQ128" s="66">
        <f t="shared" si="72"/>
        <v>0.21286559639444011</v>
      </c>
      <c r="CR128" s="66">
        <f t="shared" si="73"/>
        <v>0.78660305094714311</v>
      </c>
      <c r="CS128" s="66">
        <f t="shared" si="74"/>
        <v>1.1520634527221321</v>
      </c>
      <c r="CT128" s="66">
        <f t="shared" si="75"/>
        <v>1.6353586388716002</v>
      </c>
      <c r="CU128" s="66">
        <f t="shared" si="76"/>
        <v>1055.3181447048748</v>
      </c>
      <c r="CV128" s="66">
        <f t="shared" si="77"/>
        <v>359.9966299691531</v>
      </c>
      <c r="CW128" s="66">
        <f t="shared" si="78"/>
        <v>0.21286559639444011</v>
      </c>
      <c r="CX128" s="66">
        <f t="shared" si="79"/>
        <v>0.78660305094714311</v>
      </c>
      <c r="CY128" s="66">
        <f t="shared" si="80"/>
        <v>1.1520634527221321</v>
      </c>
      <c r="CZ128" s="66">
        <f t="shared" si="81"/>
        <v>1.6353586388716002</v>
      </c>
      <c r="DA128" s="66">
        <f t="shared" si="82"/>
        <v>1055.3181447048748</v>
      </c>
      <c r="DB128" s="66">
        <f t="shared" si="83"/>
        <v>359.9966299691531</v>
      </c>
      <c r="DC128" s="66">
        <f t="shared" si="84"/>
        <v>0.21286559639444011</v>
      </c>
      <c r="DD128" s="66">
        <f t="shared" si="85"/>
        <v>0.78660305094714311</v>
      </c>
      <c r="DE128" s="66">
        <f t="shared" si="86"/>
        <v>1.1520634527221321</v>
      </c>
      <c r="DF128" s="66">
        <f t="shared" si="87"/>
        <v>1.6353586388716002</v>
      </c>
      <c r="DG128" s="66">
        <f t="shared" si="88"/>
        <v>1055.3181447048748</v>
      </c>
      <c r="DH128" s="66">
        <f t="shared" si="89"/>
        <v>359.9966299691531</v>
      </c>
      <c r="DI128" s="66">
        <f t="shared" si="90"/>
        <v>0.21286559639444011</v>
      </c>
      <c r="DJ128" s="66">
        <f t="shared" si="91"/>
        <v>0.78660305094714311</v>
      </c>
      <c r="DK128" s="66">
        <f t="shared" si="92"/>
        <v>1.1520634527221321</v>
      </c>
      <c r="DL128" s="66">
        <f t="shared" si="93"/>
        <v>1.6353586388716002</v>
      </c>
      <c r="DM128" s="66">
        <f t="shared" si="94"/>
        <v>1055.3181447048748</v>
      </c>
      <c r="DN128" s="66">
        <f t="shared" si="95"/>
        <v>359.9966299691531</v>
      </c>
      <c r="DO128" s="66">
        <f t="shared" si="96"/>
        <v>0.21286559639444011</v>
      </c>
      <c r="DP128" s="66">
        <f t="shared" si="97"/>
        <v>0.78660305094714311</v>
      </c>
      <c r="DQ128" s="66">
        <f t="shared" si="98"/>
        <v>1.1520634527221321</v>
      </c>
      <c r="DR128" s="66">
        <f t="shared" si="99"/>
        <v>1.6353586388716002</v>
      </c>
      <c r="DS128" s="66">
        <f t="shared" si="100"/>
        <v>1055.3181447048748</v>
      </c>
      <c r="DT128" s="66">
        <f t="shared" si="101"/>
        <v>359.9966299691531</v>
      </c>
      <c r="DU128" s="66">
        <f t="shared" si="102"/>
        <v>0.21286559639444011</v>
      </c>
      <c r="DV128" s="66">
        <f t="shared" si="103"/>
        <v>0.78660305094714311</v>
      </c>
      <c r="DW128" s="66">
        <f t="shared" si="104"/>
        <v>1.1520634527221321</v>
      </c>
      <c r="DX128" s="66">
        <f t="shared" si="105"/>
        <v>1.6353586388716002</v>
      </c>
      <c r="DY128" s="66">
        <f t="shared" si="106"/>
        <v>1055.3181447048748</v>
      </c>
      <c r="DZ128" s="66">
        <f t="shared" si="107"/>
        <v>359.9966299691531</v>
      </c>
      <c r="EA128" s="66">
        <f t="shared" si="108"/>
        <v>0.21286559639444011</v>
      </c>
      <c r="EB128" s="66">
        <f t="shared" si="109"/>
        <v>0.78660305094714311</v>
      </c>
      <c r="EC128" s="66">
        <f t="shared" si="110"/>
        <v>1.1520634527221321</v>
      </c>
      <c r="ED128" s="66">
        <f t="shared" si="111"/>
        <v>1.6353586388716002</v>
      </c>
      <c r="EE128" s="66">
        <f t="shared" si="112"/>
        <v>1055.3181447048748</v>
      </c>
      <c r="EF128" s="66">
        <f t="shared" si="113"/>
        <v>359.9966299691531</v>
      </c>
      <c r="EG128" s="66">
        <f t="shared" si="114"/>
        <v>0.21286559639444011</v>
      </c>
      <c r="EH128" s="66">
        <f t="shared" si="115"/>
        <v>0.78660305094714311</v>
      </c>
      <c r="EI128" s="66">
        <f t="shared" si="116"/>
        <v>1.1520634527221321</v>
      </c>
      <c r="EJ128" s="66">
        <f t="shared" si="117"/>
        <v>1.6353586388716002</v>
      </c>
      <c r="EK128" s="66">
        <f t="shared" si="118"/>
        <v>0.70528378746952147</v>
      </c>
      <c r="EL128" s="66">
        <f t="shared" si="119"/>
        <v>188.32393394447564</v>
      </c>
      <c r="EM128" s="60"/>
      <c r="EN128" s="60"/>
      <c r="EO128" s="60"/>
      <c r="EP128" s="60"/>
      <c r="EQ128" s="60"/>
      <c r="ER128" s="60"/>
      <c r="ES128" s="60"/>
      <c r="ET128" s="60"/>
      <c r="EU128" s="60"/>
      <c r="EV128" s="60"/>
      <c r="EW128" s="60"/>
      <c r="EX128" s="60"/>
      <c r="EY128" s="60"/>
      <c r="EZ128" s="60"/>
      <c r="FA128" s="60"/>
      <c r="FB128" s="60"/>
      <c r="FC128" s="60"/>
      <c r="FD128" s="60"/>
      <c r="FE128" s="60"/>
      <c r="FF128" s="60"/>
      <c r="FG128" s="60"/>
      <c r="FH128" s="60"/>
      <c r="FI128" s="60"/>
      <c r="FJ128" s="60"/>
      <c r="FK128" s="60"/>
      <c r="FL128" s="60"/>
      <c r="FM128" s="60"/>
      <c r="FN128" s="60"/>
      <c r="FO128" s="60"/>
      <c r="FP128" s="60"/>
      <c r="FQ128" s="60"/>
      <c r="FR128" s="60"/>
      <c r="FS128" s="60"/>
      <c r="FT128" s="60"/>
      <c r="FU128" s="60"/>
      <c r="FV128" s="60"/>
      <c r="FW128" s="60"/>
      <c r="FX128" s="60"/>
      <c r="FY128" s="60"/>
      <c r="FZ128" s="60"/>
      <c r="GA128" s="60"/>
      <c r="GB128" s="60"/>
      <c r="GC128" s="60"/>
      <c r="GD128" s="60"/>
      <c r="GE128" s="60"/>
      <c r="GF128" s="60"/>
      <c r="GG128" s="60"/>
      <c r="GH128" s="60"/>
      <c r="GI128" s="60"/>
      <c r="GJ128" s="60"/>
      <c r="GK128" s="60"/>
      <c r="GL128" s="60"/>
      <c r="GM128" s="60"/>
      <c r="GN128" s="60"/>
      <c r="GO128" s="60"/>
      <c r="GP128" s="60"/>
      <c r="GQ128" s="60"/>
      <c r="GR128" s="60"/>
      <c r="GS128" s="60"/>
      <c r="GT128" s="60"/>
      <c r="GU128" s="60"/>
      <c r="GV128" s="60"/>
      <c r="GW128" s="60"/>
      <c r="GX128" s="60"/>
      <c r="GY128" s="60"/>
      <c r="GZ128" s="60"/>
      <c r="HA128" s="60"/>
      <c r="HB128" s="60"/>
      <c r="HC128" s="60"/>
      <c r="HD128" s="60"/>
      <c r="HE128" s="60"/>
      <c r="HF128" s="60"/>
      <c r="HG128" s="60"/>
    </row>
    <row r="129" spans="1:215" x14ac:dyDescent="0.25">
      <c r="A129" s="59"/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4">
        <v>0.61</v>
      </c>
      <c r="P129" s="66">
        <f t="shared" si="120"/>
        <v>368.26006118667817</v>
      </c>
      <c r="Q129" s="66">
        <f t="shared" si="127"/>
        <v>0.21504740031422007</v>
      </c>
      <c r="R129" s="66">
        <f t="shared" si="128"/>
        <v>0.8104808885766801</v>
      </c>
      <c r="S129" s="66">
        <f t="shared" si="2"/>
        <v>1.1376191777919404</v>
      </c>
      <c r="T129" s="66">
        <f t="shared" si="3"/>
        <v>1.6369236719964111</v>
      </c>
      <c r="U129" s="66">
        <f t="shared" si="121"/>
        <v>1056.9782782025518</v>
      </c>
      <c r="V129" s="66">
        <f t="shared" si="122"/>
        <v>360.03850506309038</v>
      </c>
      <c r="W129" s="66">
        <f t="shared" si="123"/>
        <v>0.21287684793531075</v>
      </c>
      <c r="X129" s="66">
        <f t="shared" si="124"/>
        <v>0.78672498357788501</v>
      </c>
      <c r="Y129" s="66">
        <f t="shared" si="4"/>
        <v>1.1431426139361094</v>
      </c>
      <c r="Z129" s="66">
        <f t="shared" si="5"/>
        <v>1.6547887666018839</v>
      </c>
      <c r="AA129" s="66">
        <f t="shared" si="125"/>
        <v>1052.9351510423464</v>
      </c>
      <c r="AB129" s="66">
        <f t="shared" si="126"/>
        <v>359.93642552318511</v>
      </c>
      <c r="AC129" s="66">
        <f t="shared" si="6"/>
        <v>0.21284941634148558</v>
      </c>
      <c r="AD129" s="66">
        <f t="shared" si="7"/>
        <v>0.78642773000212196</v>
      </c>
      <c r="AE129" s="66">
        <f t="shared" si="8"/>
        <v>1.1432130435223526</v>
      </c>
      <c r="AF129" s="66">
        <f t="shared" si="9"/>
        <v>1.6550142431417043</v>
      </c>
      <c r="AG129" s="66">
        <f t="shared" si="10"/>
        <v>1052.8848598724594</v>
      </c>
      <c r="AH129" s="66">
        <f t="shared" si="11"/>
        <v>359.9351537347049</v>
      </c>
      <c r="AI129" s="66">
        <f t="shared" si="12"/>
        <v>0.21284907450093704</v>
      </c>
      <c r="AJ129" s="66">
        <f t="shared" si="13"/>
        <v>0.7864240262247979</v>
      </c>
      <c r="AK129" s="66">
        <f t="shared" si="14"/>
        <v>1.1432139212835357</v>
      </c>
      <c r="AL129" s="66">
        <f t="shared" si="15"/>
        <v>1.6550170528804191</v>
      </c>
      <c r="AM129" s="66">
        <f t="shared" si="16"/>
        <v>1052.8842332939198</v>
      </c>
      <c r="AN129" s="66">
        <f t="shared" si="17"/>
        <v>359.93513788915152</v>
      </c>
      <c r="AO129" s="66">
        <f t="shared" si="18"/>
        <v>0.2128490702418423</v>
      </c>
      <c r="AP129" s="66">
        <f t="shared" si="19"/>
        <v>0.78642398007838887</v>
      </c>
      <c r="AQ129" s="66">
        <f t="shared" si="20"/>
        <v>1.1432139322198431</v>
      </c>
      <c r="AR129" s="66">
        <f t="shared" si="21"/>
        <v>1.6550170878877952</v>
      </c>
      <c r="AS129" s="66">
        <f t="shared" si="22"/>
        <v>1052.8842254872086</v>
      </c>
      <c r="AT129" s="66">
        <f t="shared" si="23"/>
        <v>359.9351376917275</v>
      </c>
      <c r="AU129" s="66">
        <f t="shared" si="24"/>
        <v>0.21284907018877708</v>
      </c>
      <c r="AV129" s="66">
        <f t="shared" si="25"/>
        <v>0.78642397950343823</v>
      </c>
      <c r="AW129" s="66">
        <f t="shared" si="26"/>
        <v>1.1432139323561015</v>
      </c>
      <c r="AX129" s="66">
        <f t="shared" si="27"/>
        <v>1.6550170883239614</v>
      </c>
      <c r="AY129" s="66">
        <f t="shared" si="28"/>
        <v>1052.884225389942</v>
      </c>
      <c r="AZ129" s="66">
        <f t="shared" si="29"/>
        <v>359.93513768926772</v>
      </c>
      <c r="BA129" s="66">
        <f t="shared" si="30"/>
        <v>0.21284907018811591</v>
      </c>
      <c r="BB129" s="66">
        <f t="shared" si="31"/>
        <v>0.78642397949627485</v>
      </c>
      <c r="BC129" s="66">
        <f t="shared" si="32"/>
        <v>1.1432139323577992</v>
      </c>
      <c r="BD129" s="66">
        <f t="shared" si="33"/>
        <v>1.6550170883293958</v>
      </c>
      <c r="BE129" s="66">
        <f t="shared" si="34"/>
        <v>1052.8842253887301</v>
      </c>
      <c r="BF129" s="66">
        <f t="shared" si="35"/>
        <v>359.93513768923708</v>
      </c>
      <c r="BG129" s="66">
        <f t="shared" si="36"/>
        <v>0.21284907018810767</v>
      </c>
      <c r="BH129" s="66">
        <f t="shared" si="37"/>
        <v>0.78642397949618559</v>
      </c>
      <c r="BI129" s="66">
        <f t="shared" si="38"/>
        <v>1.1432139323578203</v>
      </c>
      <c r="BJ129" s="66">
        <f t="shared" si="39"/>
        <v>1.6550170883294637</v>
      </c>
      <c r="BK129" s="66">
        <f t="shared" si="40"/>
        <v>1052.884225388716</v>
      </c>
      <c r="BL129" s="66">
        <f t="shared" si="41"/>
        <v>359.93513768923668</v>
      </c>
      <c r="BM129" s="66">
        <f t="shared" si="42"/>
        <v>0.21284907018810759</v>
      </c>
      <c r="BN129" s="66">
        <f t="shared" si="43"/>
        <v>0.78642397949618426</v>
      </c>
      <c r="BO129" s="66">
        <f t="shared" si="44"/>
        <v>1.1432139323578205</v>
      </c>
      <c r="BP129" s="66">
        <f t="shared" si="45"/>
        <v>1.6550170883294644</v>
      </c>
      <c r="BQ129" s="66">
        <f t="shared" si="46"/>
        <v>1052.8842253887151</v>
      </c>
      <c r="BR129" s="66">
        <f t="shared" si="47"/>
        <v>359.93513768923668</v>
      </c>
      <c r="BS129" s="66">
        <f t="shared" si="48"/>
        <v>0.21284907018810759</v>
      </c>
      <c r="BT129" s="66">
        <f t="shared" si="49"/>
        <v>0.78642397949618426</v>
      </c>
      <c r="BU129" s="66">
        <f t="shared" si="50"/>
        <v>1.1432139323578205</v>
      </c>
      <c r="BV129" s="66">
        <f t="shared" si="51"/>
        <v>1.6550170883294644</v>
      </c>
      <c r="BW129" s="66">
        <f t="shared" si="52"/>
        <v>1052.8842253887151</v>
      </c>
      <c r="BX129" s="66">
        <f t="shared" si="53"/>
        <v>359.93513768923668</v>
      </c>
      <c r="BY129" s="66">
        <f t="shared" si="54"/>
        <v>0.21284907018810759</v>
      </c>
      <c r="BZ129" s="66">
        <f t="shared" si="55"/>
        <v>0.78642397949618426</v>
      </c>
      <c r="CA129" s="66">
        <f t="shared" si="56"/>
        <v>1.1432139323578205</v>
      </c>
      <c r="CB129" s="66">
        <f t="shared" si="57"/>
        <v>1.6550170883294644</v>
      </c>
      <c r="CC129" s="66">
        <f t="shared" si="58"/>
        <v>1052.8842253887151</v>
      </c>
      <c r="CD129" s="66">
        <f t="shared" si="59"/>
        <v>359.93513768923668</v>
      </c>
      <c r="CE129" s="66">
        <f t="shared" si="60"/>
        <v>0.21284907018810759</v>
      </c>
      <c r="CF129" s="66">
        <f t="shared" si="61"/>
        <v>0.78642397949618426</v>
      </c>
      <c r="CG129" s="66">
        <f t="shared" si="62"/>
        <v>1.1432139323578205</v>
      </c>
      <c r="CH129" s="66">
        <f t="shared" si="63"/>
        <v>1.6550170883294644</v>
      </c>
      <c r="CI129" s="66">
        <f t="shared" si="64"/>
        <v>1052.8842253887151</v>
      </c>
      <c r="CJ129" s="66">
        <f t="shared" si="65"/>
        <v>359.93513768923668</v>
      </c>
      <c r="CK129" s="66">
        <f t="shared" si="66"/>
        <v>0.21284907018810759</v>
      </c>
      <c r="CL129" s="66">
        <f t="shared" si="67"/>
        <v>0.78642397949618426</v>
      </c>
      <c r="CM129" s="66">
        <f t="shared" si="68"/>
        <v>1.1432139323578205</v>
      </c>
      <c r="CN129" s="66">
        <f t="shared" si="69"/>
        <v>1.6550170883294644</v>
      </c>
      <c r="CO129" s="66">
        <f t="shared" si="70"/>
        <v>1052.8842253887151</v>
      </c>
      <c r="CP129" s="66">
        <f t="shared" si="71"/>
        <v>359.93513768923668</v>
      </c>
      <c r="CQ129" s="66">
        <f t="shared" si="72"/>
        <v>0.21284907018810759</v>
      </c>
      <c r="CR129" s="66">
        <f t="shared" si="73"/>
        <v>0.78642397949618426</v>
      </c>
      <c r="CS129" s="66">
        <f t="shared" si="74"/>
        <v>1.1432139323578205</v>
      </c>
      <c r="CT129" s="66">
        <f t="shared" si="75"/>
        <v>1.6550170883294644</v>
      </c>
      <c r="CU129" s="66">
        <f t="shared" si="76"/>
        <v>1052.8842253887151</v>
      </c>
      <c r="CV129" s="66">
        <f t="shared" si="77"/>
        <v>359.93513768923668</v>
      </c>
      <c r="CW129" s="66">
        <f t="shared" si="78"/>
        <v>0.21284907018810759</v>
      </c>
      <c r="CX129" s="66">
        <f t="shared" si="79"/>
        <v>0.78642397949618426</v>
      </c>
      <c r="CY129" s="66">
        <f t="shared" si="80"/>
        <v>1.1432139323578205</v>
      </c>
      <c r="CZ129" s="66">
        <f t="shared" si="81"/>
        <v>1.6550170883294644</v>
      </c>
      <c r="DA129" s="66">
        <f t="shared" si="82"/>
        <v>1052.8842253887151</v>
      </c>
      <c r="DB129" s="66">
        <f t="shared" si="83"/>
        <v>359.93513768923668</v>
      </c>
      <c r="DC129" s="66">
        <f t="shared" si="84"/>
        <v>0.21284907018810759</v>
      </c>
      <c r="DD129" s="66">
        <f t="shared" si="85"/>
        <v>0.78642397949618426</v>
      </c>
      <c r="DE129" s="66">
        <f t="shared" si="86"/>
        <v>1.1432139323578205</v>
      </c>
      <c r="DF129" s="66">
        <f t="shared" si="87"/>
        <v>1.6550170883294644</v>
      </c>
      <c r="DG129" s="66">
        <f t="shared" si="88"/>
        <v>1052.8842253887151</v>
      </c>
      <c r="DH129" s="66">
        <f t="shared" si="89"/>
        <v>359.93513768923668</v>
      </c>
      <c r="DI129" s="66">
        <f t="shared" si="90"/>
        <v>0.21284907018810759</v>
      </c>
      <c r="DJ129" s="66">
        <f t="shared" si="91"/>
        <v>0.78642397949618426</v>
      </c>
      <c r="DK129" s="66">
        <f t="shared" si="92"/>
        <v>1.1432139323578205</v>
      </c>
      <c r="DL129" s="66">
        <f t="shared" si="93"/>
        <v>1.6550170883294644</v>
      </c>
      <c r="DM129" s="66">
        <f t="shared" si="94"/>
        <v>1052.8842253887151</v>
      </c>
      <c r="DN129" s="66">
        <f t="shared" si="95"/>
        <v>359.93513768923668</v>
      </c>
      <c r="DO129" s="66">
        <f t="shared" si="96"/>
        <v>0.21284907018810759</v>
      </c>
      <c r="DP129" s="66">
        <f t="shared" si="97"/>
        <v>0.78642397949618426</v>
      </c>
      <c r="DQ129" s="66">
        <f t="shared" si="98"/>
        <v>1.1432139323578205</v>
      </c>
      <c r="DR129" s="66">
        <f t="shared" si="99"/>
        <v>1.6550170883294644</v>
      </c>
      <c r="DS129" s="66">
        <f t="shared" si="100"/>
        <v>1052.8842253887151</v>
      </c>
      <c r="DT129" s="66">
        <f t="shared" si="101"/>
        <v>359.93513768923668</v>
      </c>
      <c r="DU129" s="66">
        <f t="shared" si="102"/>
        <v>0.21284907018810759</v>
      </c>
      <c r="DV129" s="66">
        <f t="shared" si="103"/>
        <v>0.78642397949618426</v>
      </c>
      <c r="DW129" s="66">
        <f t="shared" si="104"/>
        <v>1.1432139323578205</v>
      </c>
      <c r="DX129" s="66">
        <f t="shared" si="105"/>
        <v>1.6550170883294644</v>
      </c>
      <c r="DY129" s="66">
        <f t="shared" si="106"/>
        <v>1052.8842253887151</v>
      </c>
      <c r="DZ129" s="66">
        <f t="shared" si="107"/>
        <v>359.93513768923668</v>
      </c>
      <c r="EA129" s="66">
        <f t="shared" si="108"/>
        <v>0.21284907018810759</v>
      </c>
      <c r="EB129" s="66">
        <f t="shared" si="109"/>
        <v>0.78642397949618426</v>
      </c>
      <c r="EC129" s="66">
        <f t="shared" si="110"/>
        <v>1.1432139323578205</v>
      </c>
      <c r="ED129" s="66">
        <f t="shared" si="111"/>
        <v>1.6550170883294644</v>
      </c>
      <c r="EE129" s="66">
        <f t="shared" si="112"/>
        <v>1052.8842253887151</v>
      </c>
      <c r="EF129" s="66">
        <f t="shared" si="113"/>
        <v>359.93513768923668</v>
      </c>
      <c r="EG129" s="66">
        <f t="shared" si="114"/>
        <v>0.21284907018810759</v>
      </c>
      <c r="EH129" s="66">
        <f t="shared" si="115"/>
        <v>0.78642397949618426</v>
      </c>
      <c r="EI129" s="66">
        <f t="shared" si="116"/>
        <v>1.1432139323578205</v>
      </c>
      <c r="EJ129" s="66">
        <f t="shared" si="117"/>
        <v>1.6550170883294644</v>
      </c>
      <c r="EK129" s="66">
        <f t="shared" si="118"/>
        <v>0.70988959073416424</v>
      </c>
      <c r="EL129" s="66">
        <f t="shared" si="119"/>
        <v>188.21324784062608</v>
      </c>
      <c r="EM129" s="60"/>
      <c r="EN129" s="60"/>
      <c r="EO129" s="60"/>
      <c r="EP129" s="60"/>
      <c r="EQ129" s="60"/>
      <c r="ER129" s="60"/>
      <c r="ES129" s="60"/>
      <c r="ET129" s="60"/>
      <c r="EU129" s="60"/>
      <c r="EV129" s="60"/>
      <c r="EW129" s="60"/>
      <c r="EX129" s="60"/>
      <c r="EY129" s="60"/>
      <c r="EZ129" s="60"/>
      <c r="FA129" s="60"/>
      <c r="FB129" s="60"/>
      <c r="FC129" s="60"/>
      <c r="FD129" s="60"/>
      <c r="FE129" s="60"/>
      <c r="FF129" s="60"/>
      <c r="FG129" s="60"/>
      <c r="FH129" s="60"/>
      <c r="FI129" s="60"/>
      <c r="FJ129" s="60"/>
      <c r="FK129" s="60"/>
      <c r="FL129" s="60"/>
      <c r="FM129" s="60"/>
      <c r="FN129" s="60"/>
      <c r="FO129" s="60"/>
      <c r="FP129" s="60"/>
      <c r="FQ129" s="60"/>
      <c r="FR129" s="60"/>
      <c r="FS129" s="60"/>
      <c r="FT129" s="60"/>
      <c r="FU129" s="60"/>
      <c r="FV129" s="60"/>
      <c r="FW129" s="60"/>
      <c r="FX129" s="60"/>
      <c r="FY129" s="60"/>
      <c r="FZ129" s="60"/>
      <c r="GA129" s="60"/>
      <c r="GB129" s="60"/>
      <c r="GC129" s="60"/>
      <c r="GD129" s="60"/>
      <c r="GE129" s="60"/>
      <c r="GF129" s="60"/>
      <c r="GG129" s="60"/>
      <c r="GH129" s="60"/>
      <c r="GI129" s="60"/>
      <c r="GJ129" s="60"/>
      <c r="GK129" s="60"/>
      <c r="GL129" s="60"/>
      <c r="GM129" s="60"/>
      <c r="GN129" s="60"/>
      <c r="GO129" s="60"/>
      <c r="GP129" s="60"/>
      <c r="GQ129" s="60"/>
      <c r="GR129" s="60"/>
      <c r="GS129" s="60"/>
      <c r="GT129" s="60"/>
      <c r="GU129" s="60"/>
      <c r="GV129" s="60"/>
      <c r="GW129" s="60"/>
      <c r="GX129" s="60"/>
      <c r="GY129" s="60"/>
      <c r="GZ129" s="60"/>
      <c r="HA129" s="60"/>
      <c r="HB129" s="60"/>
      <c r="HC129" s="60"/>
      <c r="HD129" s="60"/>
      <c r="HE129" s="60"/>
      <c r="HF129" s="60"/>
      <c r="HG129" s="60"/>
    </row>
    <row r="130" spans="1:215" x14ac:dyDescent="0.25">
      <c r="A130" s="59"/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4">
        <v>0.62</v>
      </c>
      <c r="P130" s="66">
        <f t="shared" si="120"/>
        <v>368.03446237618289</v>
      </c>
      <c r="Q130" s="66">
        <f t="shared" si="127"/>
        <v>0.21498884647164693</v>
      </c>
      <c r="R130" s="66">
        <f t="shared" si="128"/>
        <v>0.80983391681046402</v>
      </c>
      <c r="S130" s="66">
        <f t="shared" si="2"/>
        <v>1.1295415988484832</v>
      </c>
      <c r="T130" s="66">
        <f t="shared" si="3"/>
        <v>1.6564936236789953</v>
      </c>
      <c r="U130" s="66">
        <f t="shared" si="121"/>
        <v>1054.4831439932439</v>
      </c>
      <c r="V130" s="66">
        <f t="shared" si="122"/>
        <v>359.975547232829</v>
      </c>
      <c r="W130" s="66">
        <f t="shared" si="123"/>
        <v>0.21285993084704508</v>
      </c>
      <c r="X130" s="66">
        <f t="shared" si="124"/>
        <v>0.78654165828449929</v>
      </c>
      <c r="Y130" s="66">
        <f t="shared" si="4"/>
        <v>1.1346680698246912</v>
      </c>
      <c r="Z130" s="66">
        <f t="shared" si="5"/>
        <v>1.6748170454555003</v>
      </c>
      <c r="AA130" s="66">
        <f t="shared" si="125"/>
        <v>1050.5721186423591</v>
      </c>
      <c r="AB130" s="66">
        <f t="shared" si="126"/>
        <v>359.87661324477773</v>
      </c>
      <c r="AC130" s="66">
        <f t="shared" si="6"/>
        <v>0.21283333754193839</v>
      </c>
      <c r="AD130" s="66">
        <f t="shared" si="7"/>
        <v>0.78625353171240897</v>
      </c>
      <c r="AE130" s="66">
        <f t="shared" si="8"/>
        <v>1.1347326807106441</v>
      </c>
      <c r="AF130" s="66">
        <f t="shared" si="9"/>
        <v>1.6750457210846121</v>
      </c>
      <c r="AG130" s="66">
        <f t="shared" si="10"/>
        <v>1050.5240148231433</v>
      </c>
      <c r="AH130" s="66">
        <f t="shared" si="11"/>
        <v>359.87539449416147</v>
      </c>
      <c r="AI130" s="66">
        <f t="shared" si="12"/>
        <v>0.2128330098731841</v>
      </c>
      <c r="AJ130" s="66">
        <f t="shared" si="13"/>
        <v>0.78624998200180074</v>
      </c>
      <c r="AK130" s="66">
        <f t="shared" si="14"/>
        <v>1.1347334769005442</v>
      </c>
      <c r="AL130" s="66">
        <f t="shared" si="15"/>
        <v>1.6750485386697591</v>
      </c>
      <c r="AM130" s="66">
        <f t="shared" si="16"/>
        <v>1050.5234222297095</v>
      </c>
      <c r="AN130" s="66">
        <f t="shared" si="17"/>
        <v>359.87537948001994</v>
      </c>
      <c r="AO130" s="66">
        <f t="shared" si="18"/>
        <v>0.21283300583652717</v>
      </c>
      <c r="AP130" s="66">
        <f t="shared" si="19"/>
        <v>0.78624993827183864</v>
      </c>
      <c r="AQ130" s="66">
        <f t="shared" si="20"/>
        <v>1.1347334867090773</v>
      </c>
      <c r="AR130" s="66">
        <f t="shared" si="21"/>
        <v>1.6750485733804923</v>
      </c>
      <c r="AS130" s="66">
        <f t="shared" si="22"/>
        <v>1050.5234149293783</v>
      </c>
      <c r="AT130" s="66">
        <f t="shared" si="23"/>
        <v>359.87537929505635</v>
      </c>
      <c r="AU130" s="66">
        <f t="shared" si="24"/>
        <v>0.21283300578679842</v>
      </c>
      <c r="AV130" s="66">
        <f t="shared" si="25"/>
        <v>0.78624993773311636</v>
      </c>
      <c r="AW130" s="66">
        <f t="shared" si="26"/>
        <v>1.1347334868299115</v>
      </c>
      <c r="AX130" s="66">
        <f t="shared" si="27"/>
        <v>1.6750485738081042</v>
      </c>
      <c r="AY130" s="66">
        <f t="shared" si="28"/>
        <v>1050.5234148394425</v>
      </c>
      <c r="AZ130" s="66">
        <f t="shared" si="29"/>
        <v>359.87537929277767</v>
      </c>
      <c r="BA130" s="66">
        <f t="shared" si="30"/>
        <v>0.21283300578618577</v>
      </c>
      <c r="BB130" s="66">
        <f t="shared" si="31"/>
        <v>0.78624993772647944</v>
      </c>
      <c r="BC130" s="66">
        <f t="shared" si="32"/>
        <v>1.1347334868314001</v>
      </c>
      <c r="BD130" s="66">
        <f t="shared" si="33"/>
        <v>1.6750485738133722</v>
      </c>
      <c r="BE130" s="66">
        <f t="shared" si="34"/>
        <v>1050.5234148383349</v>
      </c>
      <c r="BF130" s="66">
        <f t="shared" si="35"/>
        <v>359.87537929274964</v>
      </c>
      <c r="BG130" s="66">
        <f t="shared" si="36"/>
        <v>0.21283300578617825</v>
      </c>
      <c r="BH130" s="66">
        <f t="shared" si="37"/>
        <v>0.78624993772639806</v>
      </c>
      <c r="BI130" s="66">
        <f t="shared" si="38"/>
        <v>1.1347334868314183</v>
      </c>
      <c r="BJ130" s="66">
        <f t="shared" si="39"/>
        <v>1.6750485738134369</v>
      </c>
      <c r="BK130" s="66">
        <f t="shared" si="40"/>
        <v>1050.5234148383215</v>
      </c>
      <c r="BL130" s="66">
        <f t="shared" si="41"/>
        <v>359.87537929274924</v>
      </c>
      <c r="BM130" s="66">
        <f t="shared" si="42"/>
        <v>0.21283300578617814</v>
      </c>
      <c r="BN130" s="66">
        <f t="shared" si="43"/>
        <v>0.78624993772639673</v>
      </c>
      <c r="BO130" s="66">
        <f t="shared" si="44"/>
        <v>1.1347334868314185</v>
      </c>
      <c r="BP130" s="66">
        <f t="shared" si="45"/>
        <v>1.6750485738134375</v>
      </c>
      <c r="BQ130" s="66">
        <f t="shared" si="46"/>
        <v>1050.5234148383213</v>
      </c>
      <c r="BR130" s="66">
        <f t="shared" si="47"/>
        <v>359.87537929274924</v>
      </c>
      <c r="BS130" s="66">
        <f t="shared" si="48"/>
        <v>0.21283300578617814</v>
      </c>
      <c r="BT130" s="66">
        <f t="shared" si="49"/>
        <v>0.78624993772639673</v>
      </c>
      <c r="BU130" s="66">
        <f t="shared" si="50"/>
        <v>1.1347334868314185</v>
      </c>
      <c r="BV130" s="66">
        <f t="shared" si="51"/>
        <v>1.6750485738134375</v>
      </c>
      <c r="BW130" s="66">
        <f t="shared" si="52"/>
        <v>1050.5234148383213</v>
      </c>
      <c r="BX130" s="66">
        <f t="shared" si="53"/>
        <v>359.87537929274924</v>
      </c>
      <c r="BY130" s="66">
        <f t="shared" si="54"/>
        <v>0.21283300578617814</v>
      </c>
      <c r="BZ130" s="66">
        <f t="shared" si="55"/>
        <v>0.78624993772639673</v>
      </c>
      <c r="CA130" s="66">
        <f t="shared" si="56"/>
        <v>1.1347334868314185</v>
      </c>
      <c r="CB130" s="66">
        <f t="shared" si="57"/>
        <v>1.6750485738134375</v>
      </c>
      <c r="CC130" s="66">
        <f t="shared" si="58"/>
        <v>1050.5234148383213</v>
      </c>
      <c r="CD130" s="66">
        <f t="shared" si="59"/>
        <v>359.87537929274924</v>
      </c>
      <c r="CE130" s="66">
        <f t="shared" si="60"/>
        <v>0.21283300578617814</v>
      </c>
      <c r="CF130" s="66">
        <f t="shared" si="61"/>
        <v>0.78624993772639673</v>
      </c>
      <c r="CG130" s="66">
        <f t="shared" si="62"/>
        <v>1.1347334868314185</v>
      </c>
      <c r="CH130" s="66">
        <f t="shared" si="63"/>
        <v>1.6750485738134375</v>
      </c>
      <c r="CI130" s="66">
        <f t="shared" si="64"/>
        <v>1050.5234148383213</v>
      </c>
      <c r="CJ130" s="66">
        <f t="shared" si="65"/>
        <v>359.87537929274924</v>
      </c>
      <c r="CK130" s="66">
        <f t="shared" si="66"/>
        <v>0.21283300578617814</v>
      </c>
      <c r="CL130" s="66">
        <f t="shared" si="67"/>
        <v>0.78624993772639673</v>
      </c>
      <c r="CM130" s="66">
        <f t="shared" si="68"/>
        <v>1.1347334868314185</v>
      </c>
      <c r="CN130" s="66">
        <f t="shared" si="69"/>
        <v>1.6750485738134375</v>
      </c>
      <c r="CO130" s="66">
        <f t="shared" si="70"/>
        <v>1050.5234148383213</v>
      </c>
      <c r="CP130" s="66">
        <f t="shared" si="71"/>
        <v>359.87537929274924</v>
      </c>
      <c r="CQ130" s="66">
        <f t="shared" si="72"/>
        <v>0.21283300578617814</v>
      </c>
      <c r="CR130" s="66">
        <f t="shared" si="73"/>
        <v>0.78624993772639673</v>
      </c>
      <c r="CS130" s="66">
        <f t="shared" si="74"/>
        <v>1.1347334868314185</v>
      </c>
      <c r="CT130" s="66">
        <f t="shared" si="75"/>
        <v>1.6750485738134375</v>
      </c>
      <c r="CU130" s="66">
        <f t="shared" si="76"/>
        <v>1050.5234148383213</v>
      </c>
      <c r="CV130" s="66">
        <f t="shared" si="77"/>
        <v>359.87537929274924</v>
      </c>
      <c r="CW130" s="66">
        <f t="shared" si="78"/>
        <v>0.21283300578617814</v>
      </c>
      <c r="CX130" s="66">
        <f t="shared" si="79"/>
        <v>0.78624993772639673</v>
      </c>
      <c r="CY130" s="66">
        <f t="shared" si="80"/>
        <v>1.1347334868314185</v>
      </c>
      <c r="CZ130" s="66">
        <f t="shared" si="81"/>
        <v>1.6750485738134375</v>
      </c>
      <c r="DA130" s="66">
        <f t="shared" si="82"/>
        <v>1050.5234148383213</v>
      </c>
      <c r="DB130" s="66">
        <f t="shared" si="83"/>
        <v>359.87537929274924</v>
      </c>
      <c r="DC130" s="66">
        <f t="shared" si="84"/>
        <v>0.21283300578617814</v>
      </c>
      <c r="DD130" s="66">
        <f t="shared" si="85"/>
        <v>0.78624993772639673</v>
      </c>
      <c r="DE130" s="66">
        <f t="shared" si="86"/>
        <v>1.1347334868314185</v>
      </c>
      <c r="DF130" s="66">
        <f t="shared" si="87"/>
        <v>1.6750485738134375</v>
      </c>
      <c r="DG130" s="66">
        <f t="shared" si="88"/>
        <v>1050.5234148383213</v>
      </c>
      <c r="DH130" s="66">
        <f t="shared" si="89"/>
        <v>359.87537929274924</v>
      </c>
      <c r="DI130" s="66">
        <f t="shared" si="90"/>
        <v>0.21283300578617814</v>
      </c>
      <c r="DJ130" s="66">
        <f t="shared" si="91"/>
        <v>0.78624993772639673</v>
      </c>
      <c r="DK130" s="66">
        <f t="shared" si="92"/>
        <v>1.1347334868314185</v>
      </c>
      <c r="DL130" s="66">
        <f t="shared" si="93"/>
        <v>1.6750485738134375</v>
      </c>
      <c r="DM130" s="66">
        <f t="shared" si="94"/>
        <v>1050.5234148383213</v>
      </c>
      <c r="DN130" s="66">
        <f t="shared" si="95"/>
        <v>359.87537929274924</v>
      </c>
      <c r="DO130" s="66">
        <f t="shared" si="96"/>
        <v>0.21283300578617814</v>
      </c>
      <c r="DP130" s="66">
        <f t="shared" si="97"/>
        <v>0.78624993772639673</v>
      </c>
      <c r="DQ130" s="66">
        <f t="shared" si="98"/>
        <v>1.1347334868314185</v>
      </c>
      <c r="DR130" s="66">
        <f t="shared" si="99"/>
        <v>1.6750485738134375</v>
      </c>
      <c r="DS130" s="66">
        <f t="shared" si="100"/>
        <v>1050.5234148383213</v>
      </c>
      <c r="DT130" s="66">
        <f t="shared" si="101"/>
        <v>359.87537929274924</v>
      </c>
      <c r="DU130" s="66">
        <f t="shared" si="102"/>
        <v>0.21283300578617814</v>
      </c>
      <c r="DV130" s="66">
        <f t="shared" si="103"/>
        <v>0.78624993772639673</v>
      </c>
      <c r="DW130" s="66">
        <f t="shared" si="104"/>
        <v>1.1347334868314185</v>
      </c>
      <c r="DX130" s="66">
        <f t="shared" si="105"/>
        <v>1.6750485738134375</v>
      </c>
      <c r="DY130" s="66">
        <f t="shared" si="106"/>
        <v>1050.5234148383213</v>
      </c>
      <c r="DZ130" s="66">
        <f t="shared" si="107"/>
        <v>359.87537929274924</v>
      </c>
      <c r="EA130" s="66">
        <f t="shared" si="108"/>
        <v>0.21283300578617814</v>
      </c>
      <c r="EB130" s="66">
        <f t="shared" si="109"/>
        <v>0.78624993772639673</v>
      </c>
      <c r="EC130" s="66">
        <f t="shared" si="110"/>
        <v>1.1347334868314185</v>
      </c>
      <c r="ED130" s="66">
        <f t="shared" si="111"/>
        <v>1.6750485738134375</v>
      </c>
      <c r="EE130" s="66">
        <f t="shared" si="112"/>
        <v>1050.5234148383213</v>
      </c>
      <c r="EF130" s="66">
        <f t="shared" si="113"/>
        <v>359.87537929274924</v>
      </c>
      <c r="EG130" s="66">
        <f t="shared" si="114"/>
        <v>0.21283300578617814</v>
      </c>
      <c r="EH130" s="66">
        <f t="shared" si="115"/>
        <v>0.78624993772639673</v>
      </c>
      <c r="EI130" s="66">
        <f t="shared" si="116"/>
        <v>1.1347334868314185</v>
      </c>
      <c r="EJ130" s="66">
        <f t="shared" si="117"/>
        <v>1.6750485738134375</v>
      </c>
      <c r="EK130" s="66">
        <f t="shared" si="118"/>
        <v>0.7145689535023132</v>
      </c>
      <c r="EL130" s="66">
        <f t="shared" si="119"/>
        <v>188.10568272694869</v>
      </c>
      <c r="EM130" s="60"/>
      <c r="EN130" s="60"/>
      <c r="EO130" s="60"/>
      <c r="EP130" s="60"/>
      <c r="EQ130" s="60"/>
      <c r="ER130" s="60"/>
      <c r="ES130" s="60"/>
      <c r="ET130" s="60"/>
      <c r="EU130" s="60"/>
      <c r="EV130" s="60"/>
      <c r="EW130" s="60"/>
      <c r="EX130" s="60"/>
      <c r="EY130" s="60"/>
      <c r="EZ130" s="60"/>
      <c r="FA130" s="60"/>
      <c r="FB130" s="60"/>
      <c r="FC130" s="60"/>
      <c r="FD130" s="60"/>
      <c r="FE130" s="60"/>
      <c r="FF130" s="60"/>
      <c r="FG130" s="60"/>
      <c r="FH130" s="60"/>
      <c r="FI130" s="60"/>
      <c r="FJ130" s="60"/>
      <c r="FK130" s="60"/>
      <c r="FL130" s="60"/>
      <c r="FM130" s="60"/>
      <c r="FN130" s="60"/>
      <c r="FO130" s="60"/>
      <c r="FP130" s="60"/>
      <c r="FQ130" s="60"/>
      <c r="FR130" s="60"/>
      <c r="FS130" s="60"/>
      <c r="FT130" s="60"/>
      <c r="FU130" s="60"/>
      <c r="FV130" s="60"/>
      <c r="FW130" s="60"/>
      <c r="FX130" s="60"/>
      <c r="FY130" s="60"/>
      <c r="FZ130" s="60"/>
      <c r="GA130" s="60"/>
      <c r="GB130" s="60"/>
      <c r="GC130" s="60"/>
      <c r="GD130" s="60"/>
      <c r="GE130" s="60"/>
      <c r="GF130" s="60"/>
      <c r="GG130" s="60"/>
      <c r="GH130" s="60"/>
      <c r="GI130" s="60"/>
      <c r="GJ130" s="60"/>
      <c r="GK130" s="60"/>
      <c r="GL130" s="60"/>
      <c r="GM130" s="60"/>
      <c r="GN130" s="60"/>
      <c r="GO130" s="60"/>
      <c r="GP130" s="60"/>
      <c r="GQ130" s="60"/>
      <c r="GR130" s="60"/>
      <c r="GS130" s="60"/>
      <c r="GT130" s="60"/>
      <c r="GU130" s="60"/>
      <c r="GV130" s="60"/>
      <c r="GW130" s="60"/>
      <c r="GX130" s="60"/>
      <c r="GY130" s="60"/>
      <c r="GZ130" s="60"/>
      <c r="HA130" s="60"/>
      <c r="HB130" s="60"/>
      <c r="HC130" s="60"/>
      <c r="HD130" s="60"/>
      <c r="HE130" s="60"/>
      <c r="HF130" s="60"/>
      <c r="HG130" s="60"/>
    </row>
    <row r="131" spans="1:215" x14ac:dyDescent="0.25">
      <c r="A131" s="59"/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4">
        <v>0.63</v>
      </c>
      <c r="P131" s="66">
        <f t="shared" si="120"/>
        <v>367.8088635656876</v>
      </c>
      <c r="Q131" s="66">
        <f t="shared" si="127"/>
        <v>0.21493023677262998</v>
      </c>
      <c r="R131" s="66">
        <f t="shared" si="128"/>
        <v>0.8091866687926168</v>
      </c>
      <c r="S131" s="66">
        <f t="shared" si="2"/>
        <v>1.1217986687723809</v>
      </c>
      <c r="T131" s="66">
        <f t="shared" si="3"/>
        <v>1.676449345882066</v>
      </c>
      <c r="U131" s="66">
        <f t="shared" si="121"/>
        <v>1052.0635845910215</v>
      </c>
      <c r="V131" s="66">
        <f t="shared" si="122"/>
        <v>359.91437774987133</v>
      </c>
      <c r="W131" s="66">
        <f t="shared" si="123"/>
        <v>0.21284348991643659</v>
      </c>
      <c r="X131" s="66">
        <f t="shared" si="124"/>
        <v>0.78636351994179843</v>
      </c>
      <c r="Y131" s="66">
        <f t="shared" si="4"/>
        <v>1.1265485700869711</v>
      </c>
      <c r="Z131" s="66">
        <f t="shared" si="5"/>
        <v>1.6952256799231846</v>
      </c>
      <c r="AA131" s="66">
        <f t="shared" si="125"/>
        <v>1048.2827279444143</v>
      </c>
      <c r="AB131" s="66">
        <f t="shared" si="126"/>
        <v>359.81855801964576</v>
      </c>
      <c r="AC131" s="66">
        <f t="shared" si="6"/>
        <v>0.21281772712519031</v>
      </c>
      <c r="AD131" s="66">
        <f t="shared" si="7"/>
        <v>0.78608443222808477</v>
      </c>
      <c r="AE131" s="66">
        <f t="shared" si="8"/>
        <v>1.1266077380898809</v>
      </c>
      <c r="AF131" s="66">
        <f t="shared" si="9"/>
        <v>1.6954573737540031</v>
      </c>
      <c r="AG131" s="66">
        <f t="shared" si="10"/>
        <v>1048.2367468516593</v>
      </c>
      <c r="AH131" s="66">
        <f t="shared" si="11"/>
        <v>359.81739093278048</v>
      </c>
      <c r="AI131" s="66">
        <f t="shared" si="12"/>
        <v>0.21281741326835435</v>
      </c>
      <c r="AJ131" s="66">
        <f t="shared" si="13"/>
        <v>0.78608103262684581</v>
      </c>
      <c r="AK131" s="66">
        <f t="shared" si="14"/>
        <v>1.126608458987129</v>
      </c>
      <c r="AL131" s="66">
        <f t="shared" si="15"/>
        <v>1.6954601963578102</v>
      </c>
      <c r="AM131" s="66">
        <f t="shared" si="16"/>
        <v>1048.2361867899183</v>
      </c>
      <c r="AN131" s="66">
        <f t="shared" si="17"/>
        <v>359.81737671709431</v>
      </c>
      <c r="AO131" s="66">
        <f t="shared" si="18"/>
        <v>0.21281740944541563</v>
      </c>
      <c r="AP131" s="66">
        <f t="shared" si="19"/>
        <v>0.78608099121800246</v>
      </c>
      <c r="AQ131" s="66">
        <f t="shared" si="20"/>
        <v>1.1266084677680426</v>
      </c>
      <c r="AR131" s="66">
        <f t="shared" si="21"/>
        <v>1.6954602307385824</v>
      </c>
      <c r="AS131" s="66">
        <f t="shared" si="22"/>
        <v>1048.2361799680916</v>
      </c>
      <c r="AT131" s="66">
        <f t="shared" si="23"/>
        <v>359.81737654394021</v>
      </c>
      <c r="AU131" s="66">
        <f t="shared" si="24"/>
        <v>0.21281740939885033</v>
      </c>
      <c r="AV131" s="66">
        <f t="shared" si="25"/>
        <v>0.78608099071362225</v>
      </c>
      <c r="AW131" s="66">
        <f t="shared" si="26"/>
        <v>1.1266084678749986</v>
      </c>
      <c r="AX131" s="66">
        <f t="shared" si="27"/>
        <v>1.6954602311573572</v>
      </c>
      <c r="AY131" s="66">
        <f t="shared" si="28"/>
        <v>1048.2361798849986</v>
      </c>
      <c r="AZ131" s="66">
        <f t="shared" si="29"/>
        <v>359.81737654183115</v>
      </c>
      <c r="BA131" s="66">
        <f t="shared" si="30"/>
        <v>0.21281740939828314</v>
      </c>
      <c r="BB131" s="66">
        <f t="shared" si="31"/>
        <v>0.78608099070747872</v>
      </c>
      <c r="BC131" s="66">
        <f t="shared" si="32"/>
        <v>1.1266084678763013</v>
      </c>
      <c r="BD131" s="66">
        <f t="shared" si="33"/>
        <v>1.6954602311624585</v>
      </c>
      <c r="BE131" s="66">
        <f t="shared" si="34"/>
        <v>1048.2361798839861</v>
      </c>
      <c r="BF131" s="66">
        <f t="shared" si="35"/>
        <v>359.81737654180546</v>
      </c>
      <c r="BG131" s="66">
        <f t="shared" si="36"/>
        <v>0.21281740939827626</v>
      </c>
      <c r="BH131" s="66">
        <f t="shared" si="37"/>
        <v>0.78608099070740378</v>
      </c>
      <c r="BI131" s="66">
        <f t="shared" si="38"/>
        <v>1.1266084678763171</v>
      </c>
      <c r="BJ131" s="66">
        <f t="shared" si="39"/>
        <v>1.6954602311625202</v>
      </c>
      <c r="BK131" s="66">
        <f t="shared" si="40"/>
        <v>1048.2361798839738</v>
      </c>
      <c r="BL131" s="66">
        <f t="shared" si="41"/>
        <v>359.81737654180517</v>
      </c>
      <c r="BM131" s="66">
        <f t="shared" si="42"/>
        <v>0.21281740939827615</v>
      </c>
      <c r="BN131" s="66">
        <f t="shared" si="43"/>
        <v>0.78608099070740289</v>
      </c>
      <c r="BO131" s="66">
        <f t="shared" si="44"/>
        <v>1.1266084678763173</v>
      </c>
      <c r="BP131" s="66">
        <f t="shared" si="45"/>
        <v>1.6954602311625213</v>
      </c>
      <c r="BQ131" s="66">
        <f t="shared" si="46"/>
        <v>1048.2361798839736</v>
      </c>
      <c r="BR131" s="66">
        <f t="shared" si="47"/>
        <v>359.81737654180512</v>
      </c>
      <c r="BS131" s="66">
        <f t="shared" si="48"/>
        <v>0.21281740939827615</v>
      </c>
      <c r="BT131" s="66">
        <f t="shared" si="49"/>
        <v>0.78608099070740278</v>
      </c>
      <c r="BU131" s="66">
        <f t="shared" si="50"/>
        <v>1.1266084678763173</v>
      </c>
      <c r="BV131" s="66">
        <f t="shared" si="51"/>
        <v>1.6954602311625213</v>
      </c>
      <c r="BW131" s="66">
        <f t="shared" si="52"/>
        <v>1048.236179883974</v>
      </c>
      <c r="BX131" s="66">
        <f t="shared" si="53"/>
        <v>359.81737654180517</v>
      </c>
      <c r="BY131" s="66">
        <f t="shared" si="54"/>
        <v>0.21281740939827615</v>
      </c>
      <c r="BZ131" s="66">
        <f t="shared" si="55"/>
        <v>0.78608099070740289</v>
      </c>
      <c r="CA131" s="66">
        <f t="shared" si="56"/>
        <v>1.1266084678763173</v>
      </c>
      <c r="CB131" s="66">
        <f t="shared" si="57"/>
        <v>1.6954602311625213</v>
      </c>
      <c r="CC131" s="66">
        <f t="shared" si="58"/>
        <v>1048.2361798839736</v>
      </c>
      <c r="CD131" s="66">
        <f t="shared" si="59"/>
        <v>359.81737654180512</v>
      </c>
      <c r="CE131" s="66">
        <f t="shared" si="60"/>
        <v>0.21281740939827615</v>
      </c>
      <c r="CF131" s="66">
        <f t="shared" si="61"/>
        <v>0.78608099070740278</v>
      </c>
      <c r="CG131" s="66">
        <f t="shared" si="62"/>
        <v>1.1266084678763173</v>
      </c>
      <c r="CH131" s="66">
        <f t="shared" si="63"/>
        <v>1.6954602311625213</v>
      </c>
      <c r="CI131" s="66">
        <f t="shared" si="64"/>
        <v>1048.236179883974</v>
      </c>
      <c r="CJ131" s="66">
        <f t="shared" si="65"/>
        <v>359.81737654180517</v>
      </c>
      <c r="CK131" s="66">
        <f t="shared" si="66"/>
        <v>0.21281740939827615</v>
      </c>
      <c r="CL131" s="66">
        <f t="shared" si="67"/>
        <v>0.78608099070740289</v>
      </c>
      <c r="CM131" s="66">
        <f t="shared" si="68"/>
        <v>1.1266084678763173</v>
      </c>
      <c r="CN131" s="66">
        <f t="shared" si="69"/>
        <v>1.6954602311625213</v>
      </c>
      <c r="CO131" s="66">
        <f t="shared" si="70"/>
        <v>1048.2361798839736</v>
      </c>
      <c r="CP131" s="66">
        <f t="shared" si="71"/>
        <v>359.81737654180512</v>
      </c>
      <c r="CQ131" s="66">
        <f t="shared" si="72"/>
        <v>0.21281740939827615</v>
      </c>
      <c r="CR131" s="66">
        <f t="shared" si="73"/>
        <v>0.78608099070740278</v>
      </c>
      <c r="CS131" s="66">
        <f t="shared" si="74"/>
        <v>1.1266084678763173</v>
      </c>
      <c r="CT131" s="66">
        <f t="shared" si="75"/>
        <v>1.6954602311625213</v>
      </c>
      <c r="CU131" s="66">
        <f t="shared" si="76"/>
        <v>1048.236179883974</v>
      </c>
      <c r="CV131" s="66">
        <f t="shared" si="77"/>
        <v>359.81737654180517</v>
      </c>
      <c r="CW131" s="66">
        <f t="shared" si="78"/>
        <v>0.21281740939827615</v>
      </c>
      <c r="CX131" s="66">
        <f t="shared" si="79"/>
        <v>0.78608099070740289</v>
      </c>
      <c r="CY131" s="66">
        <f t="shared" si="80"/>
        <v>1.1266084678763173</v>
      </c>
      <c r="CZ131" s="66">
        <f t="shared" si="81"/>
        <v>1.6954602311625213</v>
      </c>
      <c r="DA131" s="66">
        <f t="shared" si="82"/>
        <v>1048.2361798839736</v>
      </c>
      <c r="DB131" s="66">
        <f t="shared" si="83"/>
        <v>359.81737654180512</v>
      </c>
      <c r="DC131" s="66">
        <f t="shared" si="84"/>
        <v>0.21281740939827615</v>
      </c>
      <c r="DD131" s="66">
        <f t="shared" si="85"/>
        <v>0.78608099070740278</v>
      </c>
      <c r="DE131" s="66">
        <f t="shared" si="86"/>
        <v>1.1266084678763173</v>
      </c>
      <c r="DF131" s="66">
        <f t="shared" si="87"/>
        <v>1.6954602311625213</v>
      </c>
      <c r="DG131" s="66">
        <f t="shared" si="88"/>
        <v>1048.236179883974</v>
      </c>
      <c r="DH131" s="66">
        <f t="shared" si="89"/>
        <v>359.81737654180517</v>
      </c>
      <c r="DI131" s="66">
        <f t="shared" si="90"/>
        <v>0.21281740939827615</v>
      </c>
      <c r="DJ131" s="66">
        <f t="shared" si="91"/>
        <v>0.78608099070740289</v>
      </c>
      <c r="DK131" s="66">
        <f t="shared" si="92"/>
        <v>1.1266084678763173</v>
      </c>
      <c r="DL131" s="66">
        <f t="shared" si="93"/>
        <v>1.6954602311625213</v>
      </c>
      <c r="DM131" s="66">
        <f t="shared" si="94"/>
        <v>1048.2361798839736</v>
      </c>
      <c r="DN131" s="66">
        <f t="shared" si="95"/>
        <v>359.81737654180512</v>
      </c>
      <c r="DO131" s="66">
        <f t="shared" si="96"/>
        <v>0.21281740939827615</v>
      </c>
      <c r="DP131" s="66">
        <f t="shared" si="97"/>
        <v>0.78608099070740278</v>
      </c>
      <c r="DQ131" s="66">
        <f t="shared" si="98"/>
        <v>1.1266084678763173</v>
      </c>
      <c r="DR131" s="66">
        <f t="shared" si="99"/>
        <v>1.6954602311625213</v>
      </c>
      <c r="DS131" s="66">
        <f t="shared" si="100"/>
        <v>1048.236179883974</v>
      </c>
      <c r="DT131" s="66">
        <f t="shared" si="101"/>
        <v>359.81737654180517</v>
      </c>
      <c r="DU131" s="66">
        <f t="shared" si="102"/>
        <v>0.21281740939827615</v>
      </c>
      <c r="DV131" s="66">
        <f t="shared" si="103"/>
        <v>0.78608099070740289</v>
      </c>
      <c r="DW131" s="66">
        <f t="shared" si="104"/>
        <v>1.1266084678763173</v>
      </c>
      <c r="DX131" s="66">
        <f t="shared" si="105"/>
        <v>1.6954602311625213</v>
      </c>
      <c r="DY131" s="66">
        <f t="shared" si="106"/>
        <v>1048.2361798839736</v>
      </c>
      <c r="DZ131" s="66">
        <f t="shared" si="107"/>
        <v>359.81737654180512</v>
      </c>
      <c r="EA131" s="66">
        <f t="shared" si="108"/>
        <v>0.21281740939827615</v>
      </c>
      <c r="EB131" s="66">
        <f t="shared" si="109"/>
        <v>0.78608099070740278</v>
      </c>
      <c r="EC131" s="66">
        <f t="shared" si="110"/>
        <v>1.1266084678763173</v>
      </c>
      <c r="ED131" s="66">
        <f t="shared" si="111"/>
        <v>1.6954602311625213</v>
      </c>
      <c r="EE131" s="66">
        <f t="shared" si="112"/>
        <v>1048.236179883974</v>
      </c>
      <c r="EF131" s="66">
        <f t="shared" si="113"/>
        <v>359.81737654180517</v>
      </c>
      <c r="EG131" s="66">
        <f t="shared" si="114"/>
        <v>0.21281740939827615</v>
      </c>
      <c r="EH131" s="66">
        <f t="shared" si="115"/>
        <v>0.78608099070740289</v>
      </c>
      <c r="EI131" s="66">
        <f t="shared" si="116"/>
        <v>1.1266084678763173</v>
      </c>
      <c r="EJ131" s="66">
        <f t="shared" si="117"/>
        <v>1.6954602311625213</v>
      </c>
      <c r="EK131" s="66">
        <f t="shared" si="118"/>
        <v>0.71932565760826361</v>
      </c>
      <c r="EL131" s="66">
        <f t="shared" si="119"/>
        <v>188.00127777524935</v>
      </c>
      <c r="EM131" s="60"/>
      <c r="EN131" s="60"/>
      <c r="EO131" s="60"/>
      <c r="EP131" s="60"/>
      <c r="EQ131" s="60"/>
      <c r="ER131" s="60"/>
      <c r="ES131" s="60"/>
      <c r="ET131" s="60"/>
      <c r="EU131" s="60"/>
      <c r="EV131" s="60"/>
      <c r="EW131" s="60"/>
      <c r="EX131" s="60"/>
      <c r="EY131" s="60"/>
      <c r="EZ131" s="60"/>
      <c r="FA131" s="60"/>
      <c r="FB131" s="60"/>
      <c r="FC131" s="60"/>
      <c r="FD131" s="60"/>
      <c r="FE131" s="60"/>
      <c r="FF131" s="60"/>
      <c r="FG131" s="60"/>
      <c r="FH131" s="60"/>
      <c r="FI131" s="60"/>
      <c r="FJ131" s="60"/>
      <c r="FK131" s="60"/>
      <c r="FL131" s="60"/>
      <c r="FM131" s="60"/>
      <c r="FN131" s="60"/>
      <c r="FO131" s="60"/>
      <c r="FP131" s="60"/>
      <c r="FQ131" s="60"/>
      <c r="FR131" s="60"/>
      <c r="FS131" s="60"/>
      <c r="FT131" s="60"/>
      <c r="FU131" s="60"/>
      <c r="FV131" s="60"/>
      <c r="FW131" s="60"/>
      <c r="FX131" s="60"/>
      <c r="FY131" s="60"/>
      <c r="FZ131" s="60"/>
      <c r="GA131" s="60"/>
      <c r="GB131" s="60"/>
      <c r="GC131" s="60"/>
      <c r="GD131" s="60"/>
      <c r="GE131" s="60"/>
      <c r="GF131" s="60"/>
      <c r="GG131" s="60"/>
      <c r="GH131" s="60"/>
      <c r="GI131" s="60"/>
      <c r="GJ131" s="60"/>
      <c r="GK131" s="60"/>
      <c r="GL131" s="60"/>
      <c r="GM131" s="60"/>
      <c r="GN131" s="60"/>
      <c r="GO131" s="60"/>
      <c r="GP131" s="60"/>
      <c r="GQ131" s="60"/>
      <c r="GR131" s="60"/>
      <c r="GS131" s="60"/>
      <c r="GT131" s="60"/>
      <c r="GU131" s="60"/>
      <c r="GV131" s="60"/>
      <c r="GW131" s="60"/>
      <c r="GX131" s="60"/>
      <c r="GY131" s="60"/>
      <c r="GZ131" s="60"/>
      <c r="HA131" s="60"/>
      <c r="HB131" s="60"/>
      <c r="HC131" s="60"/>
      <c r="HD131" s="60"/>
      <c r="HE131" s="60"/>
      <c r="HF131" s="60"/>
      <c r="HG131" s="60"/>
    </row>
    <row r="132" spans="1:215" x14ac:dyDescent="0.25">
      <c r="A132" s="59"/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4">
        <v>0.64</v>
      </c>
      <c r="P132" s="66">
        <f t="shared" si="120"/>
        <v>367.58326475519232</v>
      </c>
      <c r="Q132" s="66">
        <f t="shared" si="127"/>
        <v>0.21487157113938787</v>
      </c>
      <c r="R132" s="66">
        <f t="shared" si="128"/>
        <v>0.80853914455318643</v>
      </c>
      <c r="S132" s="66">
        <f t="shared" si="2"/>
        <v>1.1143783196519588</v>
      </c>
      <c r="T132" s="66">
        <f t="shared" si="3"/>
        <v>1.6967995908929498</v>
      </c>
      <c r="U132" s="66">
        <f t="shared" si="121"/>
        <v>1049.7200765633984</v>
      </c>
      <c r="V132" s="66">
        <f t="shared" si="122"/>
        <v>359.85501916252616</v>
      </c>
      <c r="W132" s="66">
        <f t="shared" si="123"/>
        <v>0.21282753158336015</v>
      </c>
      <c r="X132" s="66">
        <f t="shared" si="124"/>
        <v>0.78619063599862882</v>
      </c>
      <c r="Y132" s="66">
        <f t="shared" si="4"/>
        <v>1.1187712752656187</v>
      </c>
      <c r="Z132" s="66">
        <f t="shared" si="5"/>
        <v>1.7160220153377959</v>
      </c>
      <c r="AA132" s="66">
        <f t="shared" si="125"/>
        <v>1046.0675973967013</v>
      </c>
      <c r="AB132" s="66">
        <f t="shared" si="126"/>
        <v>359.76228532375171</v>
      </c>
      <c r="AC132" s="66">
        <f t="shared" si="6"/>
        <v>0.21280259229591636</v>
      </c>
      <c r="AD132" s="66">
        <f t="shared" si="7"/>
        <v>0.78592050741819852</v>
      </c>
      <c r="AE132" s="66">
        <f t="shared" si="8"/>
        <v>1.118825354927085</v>
      </c>
      <c r="AF132" s="66">
        <f t="shared" si="9"/>
        <v>1.7162565251709512</v>
      </c>
      <c r="AG132" s="66">
        <f t="shared" si="10"/>
        <v>1046.0236788069165</v>
      </c>
      <c r="AH132" s="66">
        <f t="shared" si="11"/>
        <v>359.76116862258419</v>
      </c>
      <c r="AI132" s="66">
        <f t="shared" si="12"/>
        <v>0.21280229191641056</v>
      </c>
      <c r="AJ132" s="66">
        <f t="shared" si="13"/>
        <v>0.78591725424621228</v>
      </c>
      <c r="AK132" s="66">
        <f t="shared" si="14"/>
        <v>1.1188260063566935</v>
      </c>
      <c r="AL132" s="66">
        <f t="shared" si="15"/>
        <v>1.7162593497017713</v>
      </c>
      <c r="AM132" s="66">
        <f t="shared" si="16"/>
        <v>1046.0231499282888</v>
      </c>
      <c r="AN132" s="66">
        <f t="shared" si="17"/>
        <v>359.76115517475188</v>
      </c>
      <c r="AO132" s="66">
        <f t="shared" si="18"/>
        <v>0.21280228829909276</v>
      </c>
      <c r="AP132" s="66">
        <f t="shared" si="19"/>
        <v>0.78591721506996848</v>
      </c>
      <c r="AQ132" s="66">
        <f t="shared" si="20"/>
        <v>1.1188260142015398</v>
      </c>
      <c r="AR132" s="66">
        <f t="shared" si="21"/>
        <v>1.7162593837161604</v>
      </c>
      <c r="AS132" s="66">
        <f t="shared" si="22"/>
        <v>1046.0231435592857</v>
      </c>
      <c r="AT132" s="66">
        <f t="shared" si="23"/>
        <v>359.76115501280674</v>
      </c>
      <c r="AU132" s="66">
        <f t="shared" si="24"/>
        <v>0.2128022882555313</v>
      </c>
      <c r="AV132" s="66">
        <f t="shared" si="25"/>
        <v>0.78591721459818964</v>
      </c>
      <c r="AW132" s="66">
        <f t="shared" si="26"/>
        <v>1.1188260142960111</v>
      </c>
      <c r="AX132" s="66">
        <f t="shared" si="27"/>
        <v>1.7162593841257776</v>
      </c>
      <c r="AY132" s="66">
        <f t="shared" si="28"/>
        <v>1046.0231434825873</v>
      </c>
      <c r="AZ132" s="66">
        <f t="shared" si="29"/>
        <v>359.76115501085656</v>
      </c>
      <c r="BA132" s="66">
        <f t="shared" si="30"/>
        <v>0.21280228825500672</v>
      </c>
      <c r="BB132" s="66">
        <f t="shared" si="31"/>
        <v>0.78591721459250841</v>
      </c>
      <c r="BC132" s="66">
        <f t="shared" si="32"/>
        <v>1.1188260142971487</v>
      </c>
      <c r="BD132" s="66">
        <f t="shared" si="33"/>
        <v>1.7162593841307101</v>
      </c>
      <c r="BE132" s="66">
        <f t="shared" si="34"/>
        <v>1046.023143481664</v>
      </c>
      <c r="BF132" s="66">
        <f t="shared" si="35"/>
        <v>359.76115501083308</v>
      </c>
      <c r="BG132" s="66">
        <f t="shared" si="36"/>
        <v>0.21280228825500039</v>
      </c>
      <c r="BH132" s="66">
        <f t="shared" si="37"/>
        <v>0.78591721459243991</v>
      </c>
      <c r="BI132" s="66">
        <f t="shared" si="38"/>
        <v>1.1188260142971624</v>
      </c>
      <c r="BJ132" s="66">
        <f t="shared" si="39"/>
        <v>1.7162593841307698</v>
      </c>
      <c r="BK132" s="66">
        <f t="shared" si="40"/>
        <v>1046.0231434816528</v>
      </c>
      <c r="BL132" s="66">
        <f t="shared" si="41"/>
        <v>359.76115501083279</v>
      </c>
      <c r="BM132" s="66">
        <f t="shared" si="42"/>
        <v>0.21280228825500033</v>
      </c>
      <c r="BN132" s="66">
        <f t="shared" si="43"/>
        <v>0.78591721459243924</v>
      </c>
      <c r="BO132" s="66">
        <f t="shared" si="44"/>
        <v>1.1188260142971627</v>
      </c>
      <c r="BP132" s="66">
        <f t="shared" si="45"/>
        <v>1.7162593841307705</v>
      </c>
      <c r="BQ132" s="66">
        <f t="shared" si="46"/>
        <v>1046.0231434816526</v>
      </c>
      <c r="BR132" s="66">
        <f t="shared" si="47"/>
        <v>359.76115501083279</v>
      </c>
      <c r="BS132" s="66">
        <f t="shared" si="48"/>
        <v>0.21280228825500033</v>
      </c>
      <c r="BT132" s="66">
        <f t="shared" si="49"/>
        <v>0.78591721459243924</v>
      </c>
      <c r="BU132" s="66">
        <f t="shared" si="50"/>
        <v>1.1188260142971627</v>
      </c>
      <c r="BV132" s="66">
        <f t="shared" si="51"/>
        <v>1.7162593841307705</v>
      </c>
      <c r="BW132" s="66">
        <f t="shared" si="52"/>
        <v>1046.0231434816526</v>
      </c>
      <c r="BX132" s="66">
        <f t="shared" si="53"/>
        <v>359.76115501083279</v>
      </c>
      <c r="BY132" s="66">
        <f t="shared" si="54"/>
        <v>0.21280228825500033</v>
      </c>
      <c r="BZ132" s="66">
        <f t="shared" si="55"/>
        <v>0.78591721459243924</v>
      </c>
      <c r="CA132" s="66">
        <f t="shared" si="56"/>
        <v>1.1188260142971627</v>
      </c>
      <c r="CB132" s="66">
        <f t="shared" si="57"/>
        <v>1.7162593841307705</v>
      </c>
      <c r="CC132" s="66">
        <f t="shared" si="58"/>
        <v>1046.0231434816526</v>
      </c>
      <c r="CD132" s="66">
        <f t="shared" si="59"/>
        <v>359.76115501083279</v>
      </c>
      <c r="CE132" s="66">
        <f t="shared" si="60"/>
        <v>0.21280228825500033</v>
      </c>
      <c r="CF132" s="66">
        <f t="shared" si="61"/>
        <v>0.78591721459243924</v>
      </c>
      <c r="CG132" s="66">
        <f t="shared" si="62"/>
        <v>1.1188260142971627</v>
      </c>
      <c r="CH132" s="66">
        <f t="shared" si="63"/>
        <v>1.7162593841307705</v>
      </c>
      <c r="CI132" s="66">
        <f t="shared" si="64"/>
        <v>1046.0231434816526</v>
      </c>
      <c r="CJ132" s="66">
        <f t="shared" si="65"/>
        <v>359.76115501083279</v>
      </c>
      <c r="CK132" s="66">
        <f t="shared" si="66"/>
        <v>0.21280228825500033</v>
      </c>
      <c r="CL132" s="66">
        <f t="shared" si="67"/>
        <v>0.78591721459243924</v>
      </c>
      <c r="CM132" s="66">
        <f t="shared" si="68"/>
        <v>1.1188260142971627</v>
      </c>
      <c r="CN132" s="66">
        <f t="shared" si="69"/>
        <v>1.7162593841307705</v>
      </c>
      <c r="CO132" s="66">
        <f t="shared" si="70"/>
        <v>1046.0231434816526</v>
      </c>
      <c r="CP132" s="66">
        <f t="shared" si="71"/>
        <v>359.76115501083279</v>
      </c>
      <c r="CQ132" s="66">
        <f t="shared" si="72"/>
        <v>0.21280228825500033</v>
      </c>
      <c r="CR132" s="66">
        <f t="shared" si="73"/>
        <v>0.78591721459243924</v>
      </c>
      <c r="CS132" s="66">
        <f t="shared" si="74"/>
        <v>1.1188260142971627</v>
      </c>
      <c r="CT132" s="66">
        <f t="shared" si="75"/>
        <v>1.7162593841307705</v>
      </c>
      <c r="CU132" s="66">
        <f t="shared" si="76"/>
        <v>1046.0231434816526</v>
      </c>
      <c r="CV132" s="66">
        <f t="shared" si="77"/>
        <v>359.76115501083279</v>
      </c>
      <c r="CW132" s="66">
        <f t="shared" si="78"/>
        <v>0.21280228825500033</v>
      </c>
      <c r="CX132" s="66">
        <f t="shared" si="79"/>
        <v>0.78591721459243924</v>
      </c>
      <c r="CY132" s="66">
        <f t="shared" si="80"/>
        <v>1.1188260142971627</v>
      </c>
      <c r="CZ132" s="66">
        <f t="shared" si="81"/>
        <v>1.7162593841307705</v>
      </c>
      <c r="DA132" s="66">
        <f t="shared" si="82"/>
        <v>1046.0231434816526</v>
      </c>
      <c r="DB132" s="66">
        <f t="shared" si="83"/>
        <v>359.76115501083279</v>
      </c>
      <c r="DC132" s="66">
        <f t="shared" si="84"/>
        <v>0.21280228825500033</v>
      </c>
      <c r="DD132" s="66">
        <f t="shared" si="85"/>
        <v>0.78591721459243924</v>
      </c>
      <c r="DE132" s="66">
        <f t="shared" si="86"/>
        <v>1.1188260142971627</v>
      </c>
      <c r="DF132" s="66">
        <f t="shared" si="87"/>
        <v>1.7162593841307705</v>
      </c>
      <c r="DG132" s="66">
        <f t="shared" si="88"/>
        <v>1046.0231434816526</v>
      </c>
      <c r="DH132" s="66">
        <f t="shared" si="89"/>
        <v>359.76115501083279</v>
      </c>
      <c r="DI132" s="66">
        <f t="shared" si="90"/>
        <v>0.21280228825500033</v>
      </c>
      <c r="DJ132" s="66">
        <f t="shared" si="91"/>
        <v>0.78591721459243924</v>
      </c>
      <c r="DK132" s="66">
        <f t="shared" si="92"/>
        <v>1.1188260142971627</v>
      </c>
      <c r="DL132" s="66">
        <f t="shared" si="93"/>
        <v>1.7162593841307705</v>
      </c>
      <c r="DM132" s="66">
        <f t="shared" si="94"/>
        <v>1046.0231434816526</v>
      </c>
      <c r="DN132" s="66">
        <f t="shared" si="95"/>
        <v>359.76115501083279</v>
      </c>
      <c r="DO132" s="66">
        <f t="shared" si="96"/>
        <v>0.21280228825500033</v>
      </c>
      <c r="DP132" s="66">
        <f t="shared" si="97"/>
        <v>0.78591721459243924</v>
      </c>
      <c r="DQ132" s="66">
        <f t="shared" si="98"/>
        <v>1.1188260142971627</v>
      </c>
      <c r="DR132" s="66">
        <f t="shared" si="99"/>
        <v>1.7162593841307705</v>
      </c>
      <c r="DS132" s="66">
        <f t="shared" si="100"/>
        <v>1046.0231434816526</v>
      </c>
      <c r="DT132" s="66">
        <f t="shared" si="101"/>
        <v>359.76115501083279</v>
      </c>
      <c r="DU132" s="66">
        <f t="shared" si="102"/>
        <v>0.21280228825500033</v>
      </c>
      <c r="DV132" s="66">
        <f t="shared" si="103"/>
        <v>0.78591721459243924</v>
      </c>
      <c r="DW132" s="66">
        <f t="shared" si="104"/>
        <v>1.1188260142971627</v>
      </c>
      <c r="DX132" s="66">
        <f t="shared" si="105"/>
        <v>1.7162593841307705</v>
      </c>
      <c r="DY132" s="66">
        <f t="shared" si="106"/>
        <v>1046.0231434816526</v>
      </c>
      <c r="DZ132" s="66">
        <f t="shared" si="107"/>
        <v>359.76115501083279</v>
      </c>
      <c r="EA132" s="66">
        <f t="shared" si="108"/>
        <v>0.21280228825500033</v>
      </c>
      <c r="EB132" s="66">
        <f t="shared" si="109"/>
        <v>0.78591721459243924</v>
      </c>
      <c r="EC132" s="66">
        <f t="shared" si="110"/>
        <v>1.1188260142971627</v>
      </c>
      <c r="ED132" s="66">
        <f t="shared" si="111"/>
        <v>1.7162593841307705</v>
      </c>
      <c r="EE132" s="66">
        <f t="shared" si="112"/>
        <v>1046.0231434816526</v>
      </c>
      <c r="EF132" s="66">
        <f t="shared" si="113"/>
        <v>359.76115501083279</v>
      </c>
      <c r="EG132" s="66">
        <f t="shared" si="114"/>
        <v>0.21280228825500033</v>
      </c>
      <c r="EH132" s="66">
        <f t="shared" si="115"/>
        <v>0.78591721459243924</v>
      </c>
      <c r="EI132" s="66">
        <f t="shared" si="116"/>
        <v>1.1188260142971627</v>
      </c>
      <c r="EJ132" s="66">
        <f t="shared" si="117"/>
        <v>1.7162593841307705</v>
      </c>
      <c r="EK132" s="66">
        <f t="shared" si="118"/>
        <v>0.72416356243306867</v>
      </c>
      <c r="EL132" s="66">
        <f t="shared" si="119"/>
        <v>187.90007901949906</v>
      </c>
      <c r="EM132" s="60"/>
      <c r="EN132" s="60"/>
      <c r="EO132" s="60"/>
      <c r="EP132" s="60"/>
      <c r="EQ132" s="60"/>
      <c r="ER132" s="60"/>
      <c r="ES132" s="60"/>
      <c r="ET132" s="60"/>
      <c r="EU132" s="60"/>
      <c r="EV132" s="60"/>
      <c r="EW132" s="60"/>
      <c r="EX132" s="60"/>
      <c r="EY132" s="60"/>
      <c r="EZ132" s="60"/>
      <c r="FA132" s="60"/>
      <c r="FB132" s="60"/>
      <c r="FC132" s="60"/>
      <c r="FD132" s="60"/>
      <c r="FE132" s="60"/>
      <c r="FF132" s="60"/>
      <c r="FG132" s="60"/>
      <c r="FH132" s="60"/>
      <c r="FI132" s="60"/>
      <c r="FJ132" s="60"/>
      <c r="FK132" s="60"/>
      <c r="FL132" s="60"/>
      <c r="FM132" s="60"/>
      <c r="FN132" s="60"/>
      <c r="FO132" s="60"/>
      <c r="FP132" s="60"/>
      <c r="FQ132" s="60"/>
      <c r="FR132" s="60"/>
      <c r="FS132" s="60"/>
      <c r="FT132" s="60"/>
      <c r="FU132" s="60"/>
      <c r="FV132" s="60"/>
      <c r="FW132" s="60"/>
      <c r="FX132" s="60"/>
      <c r="FY132" s="60"/>
      <c r="FZ132" s="60"/>
      <c r="GA132" s="60"/>
      <c r="GB132" s="60"/>
      <c r="GC132" s="60"/>
      <c r="GD132" s="60"/>
      <c r="GE132" s="60"/>
      <c r="GF132" s="60"/>
      <c r="GG132" s="60"/>
      <c r="GH132" s="60"/>
      <c r="GI132" s="60"/>
      <c r="GJ132" s="60"/>
      <c r="GK132" s="60"/>
      <c r="GL132" s="60"/>
      <c r="GM132" s="60"/>
      <c r="GN132" s="60"/>
      <c r="GO132" s="60"/>
      <c r="GP132" s="60"/>
      <c r="GQ132" s="60"/>
      <c r="GR132" s="60"/>
      <c r="GS132" s="60"/>
      <c r="GT132" s="60"/>
      <c r="GU132" s="60"/>
      <c r="GV132" s="60"/>
      <c r="GW132" s="60"/>
      <c r="GX132" s="60"/>
      <c r="GY132" s="60"/>
      <c r="GZ132" s="60"/>
      <c r="HA132" s="60"/>
      <c r="HB132" s="60"/>
      <c r="HC132" s="60"/>
      <c r="HD132" s="60"/>
      <c r="HE132" s="60"/>
      <c r="HF132" s="60"/>
      <c r="HG132" s="60"/>
    </row>
    <row r="133" spans="1:215" x14ac:dyDescent="0.25">
      <c r="A133" s="59"/>
      <c r="B133" s="60"/>
      <c r="C133" s="60"/>
      <c r="D133" s="60"/>
      <c r="E133" s="60"/>
      <c r="F133" s="60"/>
      <c r="G133" s="60"/>
      <c r="H133" s="60"/>
      <c r="I133" s="60"/>
      <c r="J133" s="60"/>
      <c r="K133" s="60"/>
      <c r="L133" s="60"/>
      <c r="M133" s="60"/>
      <c r="N133" s="60"/>
      <c r="O133" s="64">
        <v>0.65</v>
      </c>
      <c r="P133" s="66">
        <f t="shared" si="120"/>
        <v>367.35766594469703</v>
      </c>
      <c r="Q133" s="66">
        <f t="shared" si="127"/>
        <v>0.21481284949400001</v>
      </c>
      <c r="R133" s="66">
        <f t="shared" si="128"/>
        <v>0.80789134412293206</v>
      </c>
      <c r="S133" s="66">
        <f t="shared" ref="S133:S168" si="129">IF($R$61,1,EXP(-1*LN(O133+(1-O133)*Q133)+(1-O133)*( Q133/(O133+(1-O133)*Q133) - R133/((1-O133)+O133*R133))))</f>
        <v>1.1072691787088691</v>
      </c>
      <c r="T133" s="66">
        <f t="shared" ref="T133:T168" si="130">IF($R$61,1,EXP(-1*LN((1-O133)+O133*R133)-O133*(Q133/(O133+(1-O133)*Q133)-R133/((1-O133)+O133*R133))))</f>
        <v>1.717553421265396</v>
      </c>
      <c r="U133" s="66">
        <f t="shared" si="121"/>
        <v>1047.453249863652</v>
      </c>
      <c r="V133" s="66">
        <f t="shared" si="122"/>
        <v>359.79749774626004</v>
      </c>
      <c r="W133" s="66">
        <f t="shared" si="123"/>
        <v>0.21281206328530011</v>
      </c>
      <c r="X133" s="66">
        <f t="shared" si="124"/>
        <v>0.78602308473710925</v>
      </c>
      <c r="Y133" s="66">
        <f t="shared" ref="Y133:Y168" si="131">IF($R$61,1,EXP(-1*LN(O133+(1-O133)*W133)+(1-O133)*( W133/(O133+(1-O133)*W133) - X133/((1-O133)+O133*X133))))</f>
        <v>1.1113240804432745</v>
      </c>
      <c r="Z133" s="66">
        <f t="shared" ref="Z133:Z168" si="132">IF($R$61,1,EXP(-1*LN((1-O133)+O133*X133)-O133*(W133/(O133+(1-O133)*W133)-X133/((1-O133)+O133*X133))))</f>
        <v>1.7372135872579835</v>
      </c>
      <c r="AA133" s="66">
        <f t="shared" si="125"/>
        <v>1043.9274979574996</v>
      </c>
      <c r="AB133" s="66">
        <f t="shared" si="126"/>
        <v>359.70782437409264</v>
      </c>
      <c r="AC133" s="66">
        <f t="shared" ref="AC133:AC168" si="133">($P$61/$O$61)*EXP(-1*$O$62/($O$65*AB133))</f>
        <v>0.21278794126128861</v>
      </c>
      <c r="AD133" s="66">
        <f t="shared" ref="AD133:AD168" si="134">($O$61/$P$61)*EXP(-1*$P$62/($O$65*AB133))</f>
        <v>0.78576184403108174</v>
      </c>
      <c r="AE133" s="66">
        <f t="shared" ref="AE133:AE168" si="135">IF($R$61,1,EXP(-1*LN(O133+(1-O133)*AC133)+(1-O133)*( AC133/(O133+(1-O133)*AC133) - AD133/((1-O133)+O133*AD133))))</f>
        <v>1.1113734064795306</v>
      </c>
      <c r="AF133" s="66">
        <f t="shared" ref="AF133:AF168" si="136">IF($R$61,1,EXP(-1*LN((1-O133)+O133*AD133)-O133*(AC133/(O133+(1-O133)*AC133)-AD133/((1-O133)+O133*AD133))))</f>
        <v>1.7374506876065894</v>
      </c>
      <c r="AG133" s="66">
        <f t="shared" ref="AG133:AG168" si="137">$O$64/(O133*AE133+(1-O133)*AF133*EXP($P$58-$P$59/($P$60+AB133))/EXP($O$58-$O$59/($O$60+AB133)) )</f>
        <v>1043.885585857344</v>
      </c>
      <c r="AH133" s="66">
        <f t="shared" ref="AH133:AH168" si="138">$O$59/($O$58-LN(AG133))-$O$60</f>
        <v>359.70675687292703</v>
      </c>
      <c r="AI133" s="66">
        <f t="shared" ref="AI133:AI168" si="139">($P$61/$O$61)*EXP(-1*$O$62/($O$65*AH133))</f>
        <v>0.21278765404885538</v>
      </c>
      <c r="AJ133" s="66">
        <f t="shared" ref="AJ133:AJ168" si="140">($O$61/$P$61)*EXP(-1*$P$62/($O$65*AH133))</f>
        <v>0.78575873387486139</v>
      </c>
      <c r="AK133" s="66">
        <f t="shared" ref="AK133:AK168" si="141">IF($R$61,1,EXP(-1*LN(O133+(1-O133)*AI133)+(1-O133)*( AI133/(O133+(1-O133)*AI133) - AJ133/((1-O133)+O133*AJ133))))</f>
        <v>1.1113739938504479</v>
      </c>
      <c r="AL133" s="66">
        <f t="shared" ref="AL133:AL168" si="142">IF($R$61,1,EXP(-1*LN((1-O133)+O133*AJ133)-O133*(AI133/(O133+(1-O133)*AI133)-AJ133/((1-O133)+O133*AJ133))))</f>
        <v>1.7374535106841904</v>
      </c>
      <c r="AM133" s="66">
        <f t="shared" ref="AM133:AM168" si="143">$O$64/(O133*AK133+(1-O133)*AL133*EXP($P$58-$P$59/($P$60+AH133))/EXP($O$58-$O$59/($O$60+AH133)) )</f>
        <v>1043.8850869110884</v>
      </c>
      <c r="AN133" s="66">
        <f t="shared" ref="AN133:AN168" si="144">$O$59/($O$58-LN(AM133))-$O$60</f>
        <v>359.70674416455125</v>
      </c>
      <c r="AO133" s="66">
        <f t="shared" ref="AO133:AO168" si="145">($P$61/$O$61)*EXP(-1*$O$62/($O$65*AN133))</f>
        <v>0.21278765062964411</v>
      </c>
      <c r="AP133" s="66">
        <f t="shared" ref="AP133:AP168" si="146">($O$61/$P$61)*EXP(-1*$P$62/($O$65*AN133))</f>
        <v>0.78575869684907174</v>
      </c>
      <c r="AQ133" s="66">
        <f t="shared" ref="AQ133:AQ168" si="147">IF($R$61,1, EXP(-1*LN(O133+(1-O133)*AO133)+(1-O133)*( AO133/(O133+(1-O133)*AO133) - AP133/((1-O133)+O133*AP133))))</f>
        <v>1.1113740008429998</v>
      </c>
      <c r="AR133" s="66">
        <f t="shared" ref="AR133:AR168" si="148">IF($R$61,1,EXP(-1*LN((1-O133)+O133*AP133)-O133*(AO133/(O133+(1-O133)*AO133)-AP133/((1-O133)+O133*AP133))))</f>
        <v>1.7374535442924119</v>
      </c>
      <c r="AS133" s="66">
        <f t="shared" ref="AS133:AS168" si="149">$O$64/(O133*AQ133+(1-O133)*AR133*EXP($P$58-$P$59/($P$60+AN133))/EXP($O$58-$O$59/($O$60+AN133)) )</f>
        <v>1043.8850809712367</v>
      </c>
      <c r="AT133" s="66">
        <f t="shared" ref="AT133:AT168" si="150">$O$59/($O$58-LN(AS133))-$O$60</f>
        <v>359.70674401326062</v>
      </c>
      <c r="AU133" s="66">
        <f t="shared" ref="AU133:AU168" si="151">($P$61/$O$61)*EXP(-1*$O$62/($O$65*AT133))</f>
        <v>0.21278765058893911</v>
      </c>
      <c r="AV133" s="66">
        <f t="shared" ref="AV133:AV168" si="152">($O$61/$P$61)*EXP(-1*$P$62/($O$65*AT133))</f>
        <v>0.78575869640828722</v>
      </c>
      <c r="AW133" s="66">
        <f t="shared" ref="AW133:AW168" si="153">IF($R$61,1,EXP(-1*LN(O133+(1-O133)*AU133)+(1-O133)*( AU133/(O133+(1-O133)*AU133) - AV133/((1-O133)+O133*AV133))))</f>
        <v>1.1113740009262445</v>
      </c>
      <c r="AX133" s="66">
        <f t="shared" ref="AX133:AX168" si="154">IF($R$61,1,EXP(-1*LN((1-O133)+O133*AV133)-O133*(AU133/(O133+(1-O133)*AU133)-AV133/((1-O133)+O133*AV133))))</f>
        <v>1.7374535446925108</v>
      </c>
      <c r="AY133" s="66">
        <f t="shared" ref="AY133:AY168" si="155">$O$64/(O133*AW133+(1-O133)*AX133*EXP($P$58-$P$59/($P$60+AT133))/EXP($O$58-$O$59/($O$60+AT133)) )</f>
        <v>1043.8850809005246</v>
      </c>
      <c r="AZ133" s="66">
        <f t="shared" ref="AZ133:AZ168" si="156">$O$59/($O$58-LN(AY133))-$O$60</f>
        <v>359.70674401145953</v>
      </c>
      <c r="BA133" s="66">
        <f t="shared" ref="BA133:BA168" si="157">($P$61/$O$61)*EXP(-1*$O$62/($O$65*AZ133))</f>
        <v>0.21278765058845453</v>
      </c>
      <c r="BB133" s="66">
        <f t="shared" ref="BB133:BB168" si="158">($O$61/$P$61)*EXP(-1*$P$62/($O$65*AZ133))</f>
        <v>0.78575869640303986</v>
      </c>
      <c r="BC133" s="66">
        <f t="shared" ref="BC133:BC168" si="159">IF($R$61,1,EXP(-1*LN(O133+(1-O133)*BA133)+(1-O133)*( BA133/(O133+(1-O133)*BA133) - BB133/((1-O133)+O133*BB133))))</f>
        <v>1.1113740009272355</v>
      </c>
      <c r="BD133" s="66">
        <f t="shared" ref="BD133:BD168" si="160">IF($R$61,1,EXP(-1*LN((1-O133)+O133*BB133)-O133*(BA133/(O133+(1-O133)*BA133)-BB133/((1-O133)+O133*BB133))))</f>
        <v>1.7374535446972743</v>
      </c>
      <c r="BE133" s="66">
        <f t="shared" ref="BE133:BE168" si="161">$O$64/(O133*BC133+(1-O133)*BD133*EXP($P$58-$P$59/($P$60+AZ133))/EXP($O$58-$O$59/($O$60+AZ133)) )</f>
        <v>1043.8850808996824</v>
      </c>
      <c r="BF133" s="66">
        <f t="shared" ref="BF133:BF168" si="162">$O$59/($O$58-LN(BE133))-$O$60</f>
        <v>359.7067440114381</v>
      </c>
      <c r="BG133" s="66">
        <f t="shared" ref="BG133:BG168" si="163">($P$61/$O$61)*EXP(-1*$O$62/($O$65*BF133))</f>
        <v>0.21278765058844876</v>
      </c>
      <c r="BH133" s="66">
        <f t="shared" ref="BH133:BH168" si="164">($O$61/$P$61)*EXP(-1*$P$62/($O$65*BF133))</f>
        <v>0.78575869640297724</v>
      </c>
      <c r="BI133" s="66">
        <f t="shared" ref="BI133:BI168" si="165">IF($R$61,1,EXP(-1*LN(O133+(1-O133)*BG133)+(1-O133)*( BG133/(O133+(1-O133)*BG133) - BH133/((1-O133)+O133*BH133))))</f>
        <v>1.1113740009272473</v>
      </c>
      <c r="BJ133" s="66">
        <f t="shared" ref="BJ133:BJ168" si="166">IF($R$61,1,EXP(-1*LN((1-O133)+O133*BH133)-O133*(BG133/(O133+(1-O133)*BG133)-BH133/((1-O133)+O133*BH133))))</f>
        <v>1.7374535446973307</v>
      </c>
      <c r="BK133" s="66">
        <f t="shared" ref="BK133:BK168" si="167">$O$64/(O133*BI133+(1-O133)*BJ133*EXP($P$58-$P$59/($P$60+BF133))/EXP($O$58-$O$59/($O$60+BF133)) )</f>
        <v>1043.8850808996729</v>
      </c>
      <c r="BL133" s="66">
        <f t="shared" ref="BL133:BL168" si="168">$O$59/($O$58-LN(BK133))-$O$60</f>
        <v>359.70674401143788</v>
      </c>
      <c r="BM133" s="66">
        <f t="shared" ref="BM133:BM168" si="169">($P$61/$O$61)*EXP(-1*$O$62/($O$65*BL133))</f>
        <v>0.21278765058844867</v>
      </c>
      <c r="BN133" s="66">
        <f t="shared" ref="BN133:BN168" si="170">($O$61/$P$61)*EXP(-1*$P$62/($O$65*BL133))</f>
        <v>0.78575869640297658</v>
      </c>
      <c r="BO133" s="66">
        <f t="shared" ref="BO133:BO168" si="171">IF($R$61,1,EXP(-1*LN(O133+(1-O133)*BM133)+(1-O133)*( BM133/(O133+(1-O133)*BM133) - BN133/((1-O133)+O133*BN133))))</f>
        <v>1.1113740009272475</v>
      </c>
      <c r="BP133" s="66">
        <f t="shared" ref="BP133:BP168" si="172">IF($R$61,1,EXP(-1*LN((1-O133)+O133*BN133)-O133*(BM133/(O133+(1-O133)*BM133)-BN133/((1-O133)+O133*BN133))))</f>
        <v>1.7374535446973314</v>
      </c>
      <c r="BQ133" s="66">
        <f t="shared" ref="BQ133:BQ168" si="173">$O$64/(O133*BO133+(1-O133)*BP133*EXP($P$58-$P$59/($P$60+BL133))/EXP($O$58-$O$59/($O$60+BL133)) )</f>
        <v>1043.8850808996726</v>
      </c>
      <c r="BR133" s="66">
        <f t="shared" ref="BR133:BR168" si="174">$O$59/($O$58-LN(BQ133))-$O$60</f>
        <v>359.70674401143782</v>
      </c>
      <c r="BS133" s="66">
        <f t="shared" ref="BS133:BS168" si="175">($P$61/$O$61)*EXP(-1*$O$62/($O$65*BR133))</f>
        <v>0.21278765058844867</v>
      </c>
      <c r="BT133" s="66">
        <f t="shared" ref="BT133:BT168" si="176">($O$61/$P$61)*EXP(-1*$P$62/($O$65*BR133))</f>
        <v>0.78575869640297646</v>
      </c>
      <c r="BU133" s="66">
        <f t="shared" ref="BU133:BU168" si="177">IF($R$61,1,EXP(-1*LN(O133+(1-O133)*BS133)+(1-O133)*( BS133/(O133+(1-O133)*BS133) - BT133/((1-O133)+O133*BT133))))</f>
        <v>1.1113740009272475</v>
      </c>
      <c r="BV133" s="66">
        <f t="shared" ref="BV133:BV168" si="178">IF($R$61,1,EXP(-1*LN((1-O133)+O133*BT133)-O133*(BS133/(O133+(1-O133)*BS133)-BT133/((1-O133)+O133*BT133))))</f>
        <v>1.7374535446973316</v>
      </c>
      <c r="BW133" s="66">
        <f t="shared" ref="BW133:BW168" si="179">$O$64/(O133*BU133+(1-O133)*BV133*EXP($P$58-$P$59/($P$60+BR133))/EXP($O$58-$O$59/($O$60+BR133)) )</f>
        <v>1043.8850808996724</v>
      </c>
      <c r="BX133" s="66">
        <f t="shared" ref="BX133:BX168" si="180">$O$59/($O$58-LN(BW133))-$O$60</f>
        <v>359.70674401143782</v>
      </c>
      <c r="BY133" s="66">
        <f t="shared" ref="BY133:BY168" si="181">($P$61/$O$61)*EXP(-1*$O$62/($O$65*BX133))</f>
        <v>0.21278765058844867</v>
      </c>
      <c r="BZ133" s="66">
        <f t="shared" ref="BZ133:BZ168" si="182">($O$61/$P$61)*EXP(-1*$P$62/($O$65*BX133))</f>
        <v>0.78575869640297646</v>
      </c>
      <c r="CA133" s="66">
        <f t="shared" ref="CA133:CA168" si="183">IF($R$61,1,EXP(-1*LN(O133+(1-O133)*BY133)+(1-O133)*( BY133/(O133+(1-O133)*BY133) - BZ133/((1-O133)+O133*BZ133))))</f>
        <v>1.1113740009272475</v>
      </c>
      <c r="CB133" s="66">
        <f t="shared" ref="CB133:CB168" si="184">IF($R$61,1,EXP(-1*LN((1-O133)+O133*BZ133)-O133*(BY133/(O133+(1-O133)*BY133)-BZ133/((1-O133)+O133*BZ133))))</f>
        <v>1.7374535446973316</v>
      </c>
      <c r="CC133" s="66">
        <f t="shared" ref="CC133:CC168" si="185">$O$64/(O133*CA133+(1-O133)*CB133*EXP($P$58-$P$59/($P$60+BX133))/EXP($O$58-$O$59/($O$60+BX133)) )</f>
        <v>1043.8850808996724</v>
      </c>
      <c r="CD133" s="66">
        <f t="shared" ref="CD133:CD168" si="186">$O$59/($O$58-LN(CC133))-$O$60</f>
        <v>359.70674401143782</v>
      </c>
      <c r="CE133" s="66">
        <f t="shared" ref="CE133:CE168" si="187">($P$61/$O$61)*EXP(-1*$O$62/($O$65*CD133))</f>
        <v>0.21278765058844867</v>
      </c>
      <c r="CF133" s="66">
        <f t="shared" ref="CF133:CF168" si="188">($O$61/$P$61)*EXP(-1*$P$62/($O$65*CD133))</f>
        <v>0.78575869640297646</v>
      </c>
      <c r="CG133" s="66">
        <f t="shared" ref="CG133:CG168" si="189">IF($R$61,1,EXP(-1*LN(O133+(1-O133)*CE133)+(1-O133)*( CE133/(O133+(1-O133)*CE133) - CF133/((1-O133)+O133*CF133))))</f>
        <v>1.1113740009272475</v>
      </c>
      <c r="CH133" s="66">
        <f t="shared" ref="CH133:CH168" si="190">IF($R$61,1,EXP(-1*LN((1-O133)+O133*CF133)-O133*(CE133/(O133+(1-O133)*CE133)-CF133/((1-O133)+O133*CF133))))</f>
        <v>1.7374535446973316</v>
      </c>
      <c r="CI133" s="66">
        <f t="shared" ref="CI133:CI168" si="191">$O$64/(O133*CG133+(1-O133)*CH133*EXP($P$58-$P$59/($P$60+CD133))/EXP($O$58-$O$59/($O$60+CD133)) )</f>
        <v>1043.8850808996724</v>
      </c>
      <c r="CJ133" s="66">
        <f t="shared" ref="CJ133:CJ168" si="192">$O$59/($O$58-LN(CI133))-$O$60</f>
        <v>359.70674401143782</v>
      </c>
      <c r="CK133" s="66">
        <f t="shared" ref="CK133:CK168" si="193">($P$61/$O$61)*EXP(-1*$O$62/($O$65*CJ133))</f>
        <v>0.21278765058844867</v>
      </c>
      <c r="CL133" s="66">
        <f t="shared" ref="CL133:CL168" si="194">($O$61/$P$61)*EXP(-1*$P$62/($O$65*CJ133))</f>
        <v>0.78575869640297646</v>
      </c>
      <c r="CM133" s="66">
        <f t="shared" ref="CM133:CM168" si="195">IF($R$61,1,EXP(-1*LN(O133+(1-O133)*CK133)+(1-O133)*( CK133/(O133+(1-O133)*CK133) - CL133/((1-O133)+O133*CL133))))</f>
        <v>1.1113740009272475</v>
      </c>
      <c r="CN133" s="66">
        <f t="shared" ref="CN133:CN168" si="196">IF($R$61,1,EXP(-1*LN((1-O133)+O133*CL133)-O133*(CK133/(O133+(1-O133)*CK133)-CL133/((1-O133)+O133*CL133))))</f>
        <v>1.7374535446973316</v>
      </c>
      <c r="CO133" s="66">
        <f t="shared" ref="CO133:CO168" si="197">$O$64/(O133*CM133+(1-O133)*CN133*EXP($P$58-$P$59/($P$60+CJ133))/EXP($O$58-$O$59/($O$60+CJ133)) )</f>
        <v>1043.8850808996724</v>
      </c>
      <c r="CP133" s="66">
        <f t="shared" ref="CP133:CP168" si="198">$O$59/($O$58-LN(CO133))-$O$60</f>
        <v>359.70674401143782</v>
      </c>
      <c r="CQ133" s="66">
        <f t="shared" ref="CQ133:CQ168" si="199">($P$61/$O$61)*EXP(-1*$O$62/($O$65*CP133))</f>
        <v>0.21278765058844867</v>
      </c>
      <c r="CR133" s="66">
        <f t="shared" ref="CR133:CR168" si="200">($O$61/$P$61)*EXP(-1*$P$62/($O$65*CP133))</f>
        <v>0.78575869640297646</v>
      </c>
      <c r="CS133" s="66">
        <f t="shared" ref="CS133:CS168" si="201">IF($R$61,1,EXP(-1*LN(O133+(1-O133)*CQ133)+(1-O133)*( CQ133/(O133+(1-O133)*CQ133) - CR133/((1-O133)+O133*CR133))))</f>
        <v>1.1113740009272475</v>
      </c>
      <c r="CT133" s="66">
        <f t="shared" ref="CT133:CT168" si="202">IF($R$61,1,EXP(-1*LN((1-O133)+O133*CR133)-O133*(CQ133/(O133+(1-O133)*CQ133)-CR133/((1-O133)+O133*CR133))))</f>
        <v>1.7374535446973316</v>
      </c>
      <c r="CU133" s="66">
        <f t="shared" ref="CU133:CU168" si="203">$O$64/(O133*CS133+(1-O133)*CT133*EXP($P$58-$P$59/($P$60+CP133))/EXP($O$58-$O$59/($O$60+CP133)) )</f>
        <v>1043.8850808996724</v>
      </c>
      <c r="CV133" s="66">
        <f t="shared" ref="CV133:CV168" si="204">$O$59/($O$58-LN(CU133))-$O$60</f>
        <v>359.70674401143782</v>
      </c>
      <c r="CW133" s="66">
        <f t="shared" ref="CW133:CW168" si="205">($P$61/$O$61)*EXP(-1*$O$62/($O$65*CV133))</f>
        <v>0.21278765058844867</v>
      </c>
      <c r="CX133" s="66">
        <f t="shared" ref="CX133:CX168" si="206">($O$61/$P$61)*EXP(-1*$P$62/($O$65*CV133))</f>
        <v>0.78575869640297646</v>
      </c>
      <c r="CY133" s="66">
        <f t="shared" ref="CY133:CY168" si="207">IF($R$61,1,EXP(-1*LN(O133+(1-O133)*CW133)+(1-O133)*( CW133/(O133+(1-O133)*CW133) - CX133/((1-O133)+O133*CX133))))</f>
        <v>1.1113740009272475</v>
      </c>
      <c r="CZ133" s="66">
        <f t="shared" ref="CZ133:CZ168" si="208">IF($R$61,1,EXP(-1*LN((1-O133)+O133*CX133)-O133*(CW133/(O133+(1-O133)*CW133)-CX133/((1-O133)+O133*CX133))))</f>
        <v>1.7374535446973316</v>
      </c>
      <c r="DA133" s="66">
        <f t="shared" ref="DA133:DA168" si="209">$O$64/(O133*CY133+(1-O133)*CZ133*EXP($P$58-$P$59/($P$60+CV133))/EXP($O$58-$O$59/($O$60+CV133)) )</f>
        <v>1043.8850808996724</v>
      </c>
      <c r="DB133" s="66">
        <f t="shared" ref="DB133:DB168" si="210">$O$59/($O$58-LN(DA133))-$O$60</f>
        <v>359.70674401143782</v>
      </c>
      <c r="DC133" s="66">
        <f t="shared" ref="DC133:DC168" si="211">($P$61/$O$61)*EXP(-1*$O$62/($O$65*DB133))</f>
        <v>0.21278765058844867</v>
      </c>
      <c r="DD133" s="66">
        <f t="shared" ref="DD133:DD168" si="212">($O$61/$P$61)*EXP(-1*$P$62/($O$65*DB133))</f>
        <v>0.78575869640297646</v>
      </c>
      <c r="DE133" s="66">
        <f t="shared" ref="DE133:DE168" si="213">IF($R$61,1,EXP(-1*LN(O133+(1-O133)*DC133)+(1-O133)*( DC133/(O133+(1-O133)*DC133) - DD133/((1-O133)+O133*DD133))))</f>
        <v>1.1113740009272475</v>
      </c>
      <c r="DF133" s="66">
        <f t="shared" ref="DF133:DF168" si="214">IF($R$61,1,EXP(-1*LN((1-O133)+O133*DD133)-O133*(DC133/(O133+(1-O133)*DC133)-DD133/((1-O133)+O133*DD133))))</f>
        <v>1.7374535446973316</v>
      </c>
      <c r="DG133" s="66">
        <f t="shared" ref="DG133:DG168" si="215">$O$64/(O133*DE133+(1-O133)*DF133*EXP($P$58-$P$59/($P$60+DB133))/EXP($O$58-$O$59/($O$60+DB133)) )</f>
        <v>1043.8850808996724</v>
      </c>
      <c r="DH133" s="66">
        <f t="shared" ref="DH133:DH168" si="216">$O$59/($O$58-LN(DG133))-$O$60</f>
        <v>359.70674401143782</v>
      </c>
      <c r="DI133" s="66">
        <f t="shared" ref="DI133:DI168" si="217">($P$61/$O$61)*EXP(-1*$O$62/($O$65*DH133))</f>
        <v>0.21278765058844867</v>
      </c>
      <c r="DJ133" s="66">
        <f t="shared" ref="DJ133:DJ168" si="218">($O$61/$P$61)*EXP(-1*$P$62/($O$65*DH133))</f>
        <v>0.78575869640297646</v>
      </c>
      <c r="DK133" s="66">
        <f t="shared" ref="DK133:DK168" si="219">IF($R$61,1,EXP(-1*LN(O133+(1-O133)*DI133)+(1-O133)*( DI133/(O133+(1-O133)*DI133) - DJ133/((1-O133)+O133*DJ133))))</f>
        <v>1.1113740009272475</v>
      </c>
      <c r="DL133" s="66">
        <f t="shared" ref="DL133:DL168" si="220">IF($R$61,1,EXP(-1*LN((1-O133)+O133*DJ133)-O133*(DI133/(O133+(1-O133)*DI133)-DJ133/((1-O133)+O133*DJ133))))</f>
        <v>1.7374535446973316</v>
      </c>
      <c r="DM133" s="66">
        <f t="shared" ref="DM133:DM168" si="221">$O$64/(O133*DK133+(1-O133)*DL133*EXP($P$58-$P$59/($P$60+DH133))/EXP($O$58-$O$59/($O$60+DH133)) )</f>
        <v>1043.8850808996724</v>
      </c>
      <c r="DN133" s="66">
        <f t="shared" ref="DN133:DN168" si="222">$O$59/($O$58-LN(DM133))-$O$60</f>
        <v>359.70674401143782</v>
      </c>
      <c r="DO133" s="66">
        <f t="shared" ref="DO133:DO168" si="223">($P$61/$O$61)*EXP(-1*$O$62/($O$65*DN133))</f>
        <v>0.21278765058844867</v>
      </c>
      <c r="DP133" s="66">
        <f t="shared" ref="DP133:DP168" si="224">($O$61/$P$61)*EXP(-1*$P$62/($O$65*DN133))</f>
        <v>0.78575869640297646</v>
      </c>
      <c r="DQ133" s="66">
        <f t="shared" ref="DQ133:DQ168" si="225">IF($R$61,1,EXP(-1*LN(O133+(1-O133)*DO133)+(1-O133)*( DO133/(O133+(1-O133)*DO133) - DP133/((1-O133)+O133*DP133))))</f>
        <v>1.1113740009272475</v>
      </c>
      <c r="DR133" s="66">
        <f t="shared" ref="DR133:DR168" si="226">IF($R$61,1,EXP(-1*LN((1-O133)+O133*DP133)-O133*(DO133/(O133+(1-O133)*DO133)-DP133/((1-O133)+O133*DP133))))</f>
        <v>1.7374535446973316</v>
      </c>
      <c r="DS133" s="66">
        <f t="shared" ref="DS133:DS168" si="227">$O$64/(O133*DQ133+(1-O133)*DR133*EXP($P$58-$P$59/($P$60+DN133))/EXP($O$58-$O$59/($O$60+DN133)) )</f>
        <v>1043.8850808996724</v>
      </c>
      <c r="DT133" s="66">
        <f t="shared" ref="DT133:DT168" si="228">$O$59/($O$58-LN(DS133))-$O$60</f>
        <v>359.70674401143782</v>
      </c>
      <c r="DU133" s="66">
        <f t="shared" ref="DU133:DU168" si="229">($P$61/$O$61)*EXP(-1*$O$62/($O$65*DT133))</f>
        <v>0.21278765058844867</v>
      </c>
      <c r="DV133" s="66">
        <f t="shared" ref="DV133:DV168" si="230">($O$61/$P$61)*EXP(-1*$P$62/($O$65*DT133))</f>
        <v>0.78575869640297646</v>
      </c>
      <c r="DW133" s="66">
        <f t="shared" ref="DW133:DW168" si="231">IF($R$61,1,EXP(-1*LN(O133+(1-O133)*DU133)+(1-O133)*( DU133/(O133+(1-O133)*DU133) - DV133/((1-O133)+O133*DV133))))</f>
        <v>1.1113740009272475</v>
      </c>
      <c r="DX133" s="66">
        <f t="shared" ref="DX133:DX168" si="232">IF($R$61,1,EXP(-1*LN((1-O133)+O133*DV133)-O133*(DU133/(O133+(1-O133)*DU133)-DV133/((1-O133)+O133*DV133))))</f>
        <v>1.7374535446973316</v>
      </c>
      <c r="DY133" s="66">
        <f t="shared" ref="DY133:DY168" si="233">$O$64/(O133*DW133+(1-O133)*DX133*EXP($P$58-$P$59/($P$60+DT133))/EXP($O$58-$O$59/($O$60+DT133)) )</f>
        <v>1043.8850808996724</v>
      </c>
      <c r="DZ133" s="66">
        <f t="shared" ref="DZ133:DZ168" si="234">$O$59/($O$58-LN(DY133))-$O$60</f>
        <v>359.70674401143782</v>
      </c>
      <c r="EA133" s="66">
        <f t="shared" ref="EA133:EA168" si="235">($P$61/$O$61)*EXP(-1*$O$62/($O$65*DZ133))</f>
        <v>0.21278765058844867</v>
      </c>
      <c r="EB133" s="66">
        <f t="shared" ref="EB133:EB168" si="236">($O$61/$P$61)*EXP(-1*$P$62/($O$65*DZ133))</f>
        <v>0.78575869640297646</v>
      </c>
      <c r="EC133" s="66">
        <f t="shared" ref="EC133:EC168" si="237">IF($R$61,1,EXP(-1*LN(O133+(1-O133)*EA133)+(1-O133)*( EA133/(O133+(1-O133)*EA133) - EB133/((1-O133)+O133*EB133))))</f>
        <v>1.1113740009272475</v>
      </c>
      <c r="ED133" s="66">
        <f t="shared" ref="ED133:ED168" si="238">IF($R$61,1,EXP(-1*LN((1-O133)+O133*EB133)-O133*(EA133/(O133+(1-O133)*EA133)-EB133/((1-O133)+O133*EB133))))</f>
        <v>1.7374535446973316</v>
      </c>
      <c r="EE133" s="66">
        <f t="shared" ref="EE133:EE168" si="239">$O$64/(O133*EC133+(1-O133)*ED133*EXP($P$58-$P$59/($P$60+DZ133))/EXP($O$58-$O$59/($O$60+DZ133)) )</f>
        <v>1043.8850808996724</v>
      </c>
      <c r="EF133" s="66">
        <f t="shared" ref="EF133:EF168" si="240">$O$59/($O$58-LN(EE133))-$O$60</f>
        <v>359.70674401143782</v>
      </c>
      <c r="EG133" s="66">
        <f t="shared" ref="EG133:EG168" si="241">($P$61/$O$61)*EXP(-1*$O$62/($O$65*EF133))</f>
        <v>0.21278765058844867</v>
      </c>
      <c r="EH133" s="66">
        <f t="shared" ref="EH133:EH168" si="242">($O$61/$P$61)*EXP(-1*$P$62/($O$65*EF133))</f>
        <v>0.78575869640297646</v>
      </c>
      <c r="EI133" s="66">
        <f t="shared" ref="EI133:EI168" si="243">IF($R$61,1,EXP(-1*LN(O133+(1-O133)*EG133)+(1-O133)*( EG133/(O133+(1-O133)*EG133) - EH133/((1-O133)+O133*EH133))))</f>
        <v>1.1113740009272475</v>
      </c>
      <c r="EJ133" s="66">
        <f t="shared" ref="EJ133:EJ168" si="244">IF($R$61,1,EXP(-1*LN((1-O133)+O133*EH133)-O133*(EG133/(O133+(1-O133)*EG133)-EH133/((1-O133)+O133*EH133))))</f>
        <v>1.7374535446973316</v>
      </c>
      <c r="EK133" s="66">
        <f t="shared" ref="EK133:EK168" si="245">O133*EI133*EXP($O$58-$O$59/($O$60+EF133))/$O$64</f>
        <v>0.72908661571507472</v>
      </c>
      <c r="EL133" s="66">
        <f t="shared" ref="EL133:EL168" si="246">(EF133-273.15)*9/5+32</f>
        <v>187.80213922058812</v>
      </c>
      <c r="EM133" s="60"/>
      <c r="EN133" s="60"/>
      <c r="EO133" s="60"/>
      <c r="EP133" s="60"/>
      <c r="EQ133" s="60"/>
      <c r="ER133" s="60"/>
      <c r="ES133" s="60"/>
      <c r="ET133" s="60"/>
      <c r="EU133" s="60"/>
      <c r="EV133" s="60"/>
      <c r="EW133" s="60"/>
      <c r="EX133" s="60"/>
      <c r="EY133" s="60"/>
      <c r="EZ133" s="60"/>
      <c r="FA133" s="60"/>
      <c r="FB133" s="60"/>
      <c r="FC133" s="60"/>
      <c r="FD133" s="60"/>
      <c r="FE133" s="60"/>
      <c r="FF133" s="60"/>
      <c r="FG133" s="60"/>
      <c r="FH133" s="60"/>
      <c r="FI133" s="60"/>
      <c r="FJ133" s="60"/>
      <c r="FK133" s="60"/>
      <c r="FL133" s="60"/>
      <c r="FM133" s="60"/>
      <c r="FN133" s="60"/>
      <c r="FO133" s="60"/>
      <c r="FP133" s="60"/>
      <c r="FQ133" s="60"/>
      <c r="FR133" s="60"/>
      <c r="FS133" s="60"/>
      <c r="FT133" s="60"/>
      <c r="FU133" s="60"/>
      <c r="FV133" s="60"/>
      <c r="FW133" s="60"/>
      <c r="FX133" s="60"/>
      <c r="FY133" s="60"/>
      <c r="FZ133" s="60"/>
      <c r="GA133" s="60"/>
      <c r="GB133" s="60"/>
      <c r="GC133" s="60"/>
      <c r="GD133" s="60"/>
      <c r="GE133" s="60"/>
      <c r="GF133" s="60"/>
      <c r="GG133" s="60"/>
      <c r="GH133" s="60"/>
      <c r="GI133" s="60"/>
      <c r="GJ133" s="60"/>
      <c r="GK133" s="60"/>
      <c r="GL133" s="60"/>
      <c r="GM133" s="60"/>
      <c r="GN133" s="60"/>
      <c r="GO133" s="60"/>
      <c r="GP133" s="60"/>
      <c r="GQ133" s="60"/>
      <c r="GR133" s="60"/>
      <c r="GS133" s="60"/>
      <c r="GT133" s="60"/>
      <c r="GU133" s="60"/>
      <c r="GV133" s="60"/>
      <c r="GW133" s="60"/>
      <c r="GX133" s="60"/>
      <c r="GY133" s="60"/>
      <c r="GZ133" s="60"/>
      <c r="HA133" s="60"/>
      <c r="HB133" s="60"/>
      <c r="HC133" s="60"/>
      <c r="HD133" s="60"/>
      <c r="HE133" s="60"/>
      <c r="HF133" s="60"/>
      <c r="HG133" s="60"/>
    </row>
    <row r="134" spans="1:215" x14ac:dyDescent="0.25">
      <c r="A134" s="59"/>
      <c r="B134" s="60"/>
      <c r="C134" s="60"/>
      <c r="D134" s="60"/>
      <c r="E134" s="60"/>
      <c r="F134" s="60"/>
      <c r="G134" s="60"/>
      <c r="H134" s="60"/>
      <c r="I134" s="60"/>
      <c r="J134" s="60"/>
      <c r="K134" s="60"/>
      <c r="L134" s="60"/>
      <c r="M134" s="60"/>
      <c r="N134" s="60"/>
      <c r="O134" s="64">
        <v>0.66</v>
      </c>
      <c r="P134" s="66">
        <f t="shared" ref="P134:P168" si="247">O134*$R$64+(1-O134)*$R$65</f>
        <v>367.13206713420175</v>
      </c>
      <c r="Q134" s="66">
        <f t="shared" ref="Q134:Q168" si="248">($P$61/$O$61)*EXP(-1*$O$62/($O$65*P134))</f>
        <v>0.2147540717584068</v>
      </c>
      <c r="R134" s="66">
        <f t="shared" ref="R134:R168" si="249">($O$61/$P$61)*EXP(-1*$P$62/($O$65*P134))</f>
        <v>0.80724326753332698</v>
      </c>
      <c r="S134" s="66">
        <f t="shared" si="129"/>
        <v>1.1004605242590599</v>
      </c>
      <c r="T134" s="66">
        <f t="shared" si="130"/>
        <v>1.7387202192603779</v>
      </c>
      <c r="U134" s="66">
        <f t="shared" ref="U134:U168" si="250">$O$64/(O134*S134+(1-O134)*T134*EXP($P$58-$P$59/($P$60+P134))/EXP($O$58-$O$59/($O$60+P134)) )</f>
        <v>1045.2638856890981</v>
      </c>
      <c r="V134" s="66">
        <f t="shared" ref="V134:V168" si="251">$O$59/($O$58-LN(U134))-$O$60</f>
        <v>359.74184347050186</v>
      </c>
      <c r="W134" s="66">
        <f t="shared" ref="W134:W168" si="252">($P$61/$O$61)*EXP(-1*$O$62/($O$65*V134))</f>
        <v>0.21279709344912898</v>
      </c>
      <c r="X134" s="66">
        <f t="shared" ref="X134:X168" si="253">($O$61/$P$61)*EXP(-1*$P$62/($O$65*V134))</f>
        <v>0.78586095517931365</v>
      </c>
      <c r="Y134" s="66">
        <f t="shared" si="131"/>
        <v>1.104195568252474</v>
      </c>
      <c r="Z134" s="66">
        <f t="shared" si="132"/>
        <v>1.7588081217481693</v>
      </c>
      <c r="AA134" s="66">
        <f t="shared" ref="AA134:AA168" si="254">$O$64/(O134*Y134+(1-O134)*Z134*EXP($P$58-$P$59/($P$60+V134))/EXP($O$58-$O$59/($O$60+V134)) )</f>
        <v>1041.8633501964757</v>
      </c>
      <c r="AB134" s="66">
        <f t="shared" ref="AB134:AB168" si="255">$O$59/($O$58-LN(AA134))-$O$60</f>
        <v>359.65520807274044</v>
      </c>
      <c r="AC134" s="66">
        <f t="shared" si="133"/>
        <v>0.21277378321651275</v>
      </c>
      <c r="AD134" s="66">
        <f t="shared" si="134"/>
        <v>0.78560853953414655</v>
      </c>
      <c r="AE134" s="66">
        <f t="shared" si="135"/>
        <v>1.1042404569044433</v>
      </c>
      <c r="AF134" s="66">
        <f t="shared" si="136"/>
        <v>1.7590475617645966</v>
      </c>
      <c r="AG134" s="66">
        <f t="shared" si="137"/>
        <v>1041.823392577644</v>
      </c>
      <c r="AH134" s="66">
        <f t="shared" si="138"/>
        <v>359.65418867405322</v>
      </c>
      <c r="AI134" s="66">
        <f t="shared" si="139"/>
        <v>0.21277350888413438</v>
      </c>
      <c r="AJ134" s="66">
        <f t="shared" si="140"/>
        <v>0.78560556923480962</v>
      </c>
      <c r="AK134" s="66">
        <f t="shared" si="141"/>
        <v>1.1042409852440591</v>
      </c>
      <c r="AL134" s="66">
        <f t="shared" si="142"/>
        <v>1.7590503796956154</v>
      </c>
      <c r="AM134" s="66">
        <f t="shared" si="143"/>
        <v>1041.8229224038294</v>
      </c>
      <c r="AN134" s="66">
        <f t="shared" si="144"/>
        <v>359.65417667878603</v>
      </c>
      <c r="AO134" s="66">
        <f t="shared" si="145"/>
        <v>0.2127735056560574</v>
      </c>
      <c r="AP134" s="66">
        <f t="shared" si="146"/>
        <v>0.78560553428325564</v>
      </c>
      <c r="AQ134" s="66">
        <f t="shared" si="147"/>
        <v>1.1042409914610545</v>
      </c>
      <c r="AR134" s="66">
        <f t="shared" si="148"/>
        <v>1.7590504128542936</v>
      </c>
      <c r="AS134" s="66">
        <f t="shared" si="149"/>
        <v>1041.822916871291</v>
      </c>
      <c r="AT134" s="66">
        <f t="shared" si="150"/>
        <v>359.65417653763762</v>
      </c>
      <c r="AU134" s="66">
        <f t="shared" si="151"/>
        <v>0.21277350561807257</v>
      </c>
      <c r="AV134" s="66">
        <f t="shared" si="152"/>
        <v>0.78560553387198029</v>
      </c>
      <c r="AW134" s="66">
        <f t="shared" si="153"/>
        <v>1.1042409915342097</v>
      </c>
      <c r="AX134" s="66">
        <f t="shared" si="154"/>
        <v>1.7590504132444724</v>
      </c>
      <c r="AY134" s="66">
        <f t="shared" si="155"/>
        <v>1041.8229168061898</v>
      </c>
      <c r="AZ134" s="66">
        <f t="shared" si="156"/>
        <v>359.65417653597672</v>
      </c>
      <c r="BA134" s="66">
        <f t="shared" si="157"/>
        <v>0.21277350561762559</v>
      </c>
      <c r="BB134" s="66">
        <f t="shared" si="158"/>
        <v>0.78560553386714072</v>
      </c>
      <c r="BC134" s="66">
        <f t="shared" si="159"/>
        <v>1.1042409915350706</v>
      </c>
      <c r="BD134" s="66">
        <f t="shared" si="160"/>
        <v>1.7590504132490641</v>
      </c>
      <c r="BE134" s="66">
        <f t="shared" si="161"/>
        <v>1041.8229168054236</v>
      </c>
      <c r="BF134" s="66">
        <f t="shared" si="162"/>
        <v>359.65417653595716</v>
      </c>
      <c r="BG134" s="66">
        <f t="shared" si="163"/>
        <v>0.21277350561762035</v>
      </c>
      <c r="BH134" s="66">
        <f t="shared" si="164"/>
        <v>0.78560553386708409</v>
      </c>
      <c r="BI134" s="66">
        <f t="shared" si="165"/>
        <v>1.1042409915350806</v>
      </c>
      <c r="BJ134" s="66">
        <f t="shared" si="166"/>
        <v>1.7590504132491176</v>
      </c>
      <c r="BK134" s="66">
        <f t="shared" si="167"/>
        <v>1041.8229168054143</v>
      </c>
      <c r="BL134" s="66">
        <f t="shared" si="168"/>
        <v>359.65417653595688</v>
      </c>
      <c r="BM134" s="66">
        <f t="shared" si="169"/>
        <v>0.21277350561762026</v>
      </c>
      <c r="BN134" s="66">
        <f t="shared" si="170"/>
        <v>0.78560553386708309</v>
      </c>
      <c r="BO134" s="66">
        <f t="shared" si="171"/>
        <v>1.104240991535081</v>
      </c>
      <c r="BP134" s="66">
        <f t="shared" si="172"/>
        <v>1.7590504132491183</v>
      </c>
      <c r="BQ134" s="66">
        <f t="shared" si="173"/>
        <v>1041.8229168054143</v>
      </c>
      <c r="BR134" s="66">
        <f t="shared" si="174"/>
        <v>359.65417653595688</v>
      </c>
      <c r="BS134" s="66">
        <f t="shared" si="175"/>
        <v>0.21277350561762026</v>
      </c>
      <c r="BT134" s="66">
        <f t="shared" si="176"/>
        <v>0.78560553386708309</v>
      </c>
      <c r="BU134" s="66">
        <f t="shared" si="177"/>
        <v>1.104240991535081</v>
      </c>
      <c r="BV134" s="66">
        <f t="shared" si="178"/>
        <v>1.7590504132491183</v>
      </c>
      <c r="BW134" s="66">
        <f t="shared" si="179"/>
        <v>1041.8229168054143</v>
      </c>
      <c r="BX134" s="66">
        <f t="shared" si="180"/>
        <v>359.65417653595688</v>
      </c>
      <c r="BY134" s="66">
        <f t="shared" si="181"/>
        <v>0.21277350561762026</v>
      </c>
      <c r="BZ134" s="66">
        <f t="shared" si="182"/>
        <v>0.78560553386708309</v>
      </c>
      <c r="CA134" s="66">
        <f t="shared" si="183"/>
        <v>1.104240991535081</v>
      </c>
      <c r="CB134" s="66">
        <f t="shared" si="184"/>
        <v>1.7590504132491183</v>
      </c>
      <c r="CC134" s="66">
        <f t="shared" si="185"/>
        <v>1041.8229168054143</v>
      </c>
      <c r="CD134" s="66">
        <f t="shared" si="186"/>
        <v>359.65417653595688</v>
      </c>
      <c r="CE134" s="66">
        <f t="shared" si="187"/>
        <v>0.21277350561762026</v>
      </c>
      <c r="CF134" s="66">
        <f t="shared" si="188"/>
        <v>0.78560553386708309</v>
      </c>
      <c r="CG134" s="66">
        <f t="shared" si="189"/>
        <v>1.104240991535081</v>
      </c>
      <c r="CH134" s="66">
        <f t="shared" si="190"/>
        <v>1.7590504132491183</v>
      </c>
      <c r="CI134" s="66">
        <f t="shared" si="191"/>
        <v>1041.8229168054143</v>
      </c>
      <c r="CJ134" s="66">
        <f t="shared" si="192"/>
        <v>359.65417653595688</v>
      </c>
      <c r="CK134" s="66">
        <f t="shared" si="193"/>
        <v>0.21277350561762026</v>
      </c>
      <c r="CL134" s="66">
        <f t="shared" si="194"/>
        <v>0.78560553386708309</v>
      </c>
      <c r="CM134" s="66">
        <f t="shared" si="195"/>
        <v>1.104240991535081</v>
      </c>
      <c r="CN134" s="66">
        <f t="shared" si="196"/>
        <v>1.7590504132491183</v>
      </c>
      <c r="CO134" s="66">
        <f t="shared" si="197"/>
        <v>1041.8229168054143</v>
      </c>
      <c r="CP134" s="66">
        <f t="shared" si="198"/>
        <v>359.65417653595688</v>
      </c>
      <c r="CQ134" s="66">
        <f t="shared" si="199"/>
        <v>0.21277350561762026</v>
      </c>
      <c r="CR134" s="66">
        <f t="shared" si="200"/>
        <v>0.78560553386708309</v>
      </c>
      <c r="CS134" s="66">
        <f t="shared" si="201"/>
        <v>1.104240991535081</v>
      </c>
      <c r="CT134" s="66">
        <f t="shared" si="202"/>
        <v>1.7590504132491183</v>
      </c>
      <c r="CU134" s="66">
        <f t="shared" si="203"/>
        <v>1041.8229168054143</v>
      </c>
      <c r="CV134" s="66">
        <f t="shared" si="204"/>
        <v>359.65417653595688</v>
      </c>
      <c r="CW134" s="66">
        <f t="shared" si="205"/>
        <v>0.21277350561762026</v>
      </c>
      <c r="CX134" s="66">
        <f t="shared" si="206"/>
        <v>0.78560553386708309</v>
      </c>
      <c r="CY134" s="66">
        <f t="shared" si="207"/>
        <v>1.104240991535081</v>
      </c>
      <c r="CZ134" s="66">
        <f t="shared" si="208"/>
        <v>1.7590504132491183</v>
      </c>
      <c r="DA134" s="66">
        <f t="shared" si="209"/>
        <v>1041.8229168054143</v>
      </c>
      <c r="DB134" s="66">
        <f t="shared" si="210"/>
        <v>359.65417653595688</v>
      </c>
      <c r="DC134" s="66">
        <f t="shared" si="211"/>
        <v>0.21277350561762026</v>
      </c>
      <c r="DD134" s="66">
        <f t="shared" si="212"/>
        <v>0.78560553386708309</v>
      </c>
      <c r="DE134" s="66">
        <f t="shared" si="213"/>
        <v>1.104240991535081</v>
      </c>
      <c r="DF134" s="66">
        <f t="shared" si="214"/>
        <v>1.7590504132491183</v>
      </c>
      <c r="DG134" s="66">
        <f t="shared" si="215"/>
        <v>1041.8229168054143</v>
      </c>
      <c r="DH134" s="66">
        <f t="shared" si="216"/>
        <v>359.65417653595688</v>
      </c>
      <c r="DI134" s="66">
        <f t="shared" si="217"/>
        <v>0.21277350561762026</v>
      </c>
      <c r="DJ134" s="66">
        <f t="shared" si="218"/>
        <v>0.78560553386708309</v>
      </c>
      <c r="DK134" s="66">
        <f t="shared" si="219"/>
        <v>1.104240991535081</v>
      </c>
      <c r="DL134" s="66">
        <f t="shared" si="220"/>
        <v>1.7590504132491183</v>
      </c>
      <c r="DM134" s="66">
        <f t="shared" si="221"/>
        <v>1041.8229168054143</v>
      </c>
      <c r="DN134" s="66">
        <f t="shared" si="222"/>
        <v>359.65417653595688</v>
      </c>
      <c r="DO134" s="66">
        <f t="shared" si="223"/>
        <v>0.21277350561762026</v>
      </c>
      <c r="DP134" s="66">
        <f t="shared" si="224"/>
        <v>0.78560553386708309</v>
      </c>
      <c r="DQ134" s="66">
        <f t="shared" si="225"/>
        <v>1.104240991535081</v>
      </c>
      <c r="DR134" s="66">
        <f t="shared" si="226"/>
        <v>1.7590504132491183</v>
      </c>
      <c r="DS134" s="66">
        <f t="shared" si="227"/>
        <v>1041.8229168054143</v>
      </c>
      <c r="DT134" s="66">
        <f t="shared" si="228"/>
        <v>359.65417653595688</v>
      </c>
      <c r="DU134" s="66">
        <f t="shared" si="229"/>
        <v>0.21277350561762026</v>
      </c>
      <c r="DV134" s="66">
        <f t="shared" si="230"/>
        <v>0.78560553386708309</v>
      </c>
      <c r="DW134" s="66">
        <f t="shared" si="231"/>
        <v>1.104240991535081</v>
      </c>
      <c r="DX134" s="66">
        <f t="shared" si="232"/>
        <v>1.7590504132491183</v>
      </c>
      <c r="DY134" s="66">
        <f t="shared" si="233"/>
        <v>1041.8229168054143</v>
      </c>
      <c r="DZ134" s="66">
        <f t="shared" si="234"/>
        <v>359.65417653595688</v>
      </c>
      <c r="EA134" s="66">
        <f t="shared" si="235"/>
        <v>0.21277350561762026</v>
      </c>
      <c r="EB134" s="66">
        <f t="shared" si="236"/>
        <v>0.78560553386708309</v>
      </c>
      <c r="EC134" s="66">
        <f t="shared" si="237"/>
        <v>1.104240991535081</v>
      </c>
      <c r="ED134" s="66">
        <f t="shared" si="238"/>
        <v>1.7590504132491183</v>
      </c>
      <c r="EE134" s="66">
        <f t="shared" si="239"/>
        <v>1041.8229168054143</v>
      </c>
      <c r="EF134" s="66">
        <f t="shared" si="240"/>
        <v>359.65417653595688</v>
      </c>
      <c r="EG134" s="66">
        <f t="shared" si="241"/>
        <v>0.21277350561762026</v>
      </c>
      <c r="EH134" s="66">
        <f t="shared" si="242"/>
        <v>0.78560553386708309</v>
      </c>
      <c r="EI134" s="66">
        <f t="shared" si="243"/>
        <v>1.104240991535081</v>
      </c>
      <c r="EJ134" s="66">
        <f t="shared" si="244"/>
        <v>1.7590504132491183</v>
      </c>
      <c r="EK134" s="66">
        <f t="shared" si="245"/>
        <v>0.73409886443530936</v>
      </c>
      <c r="EL134" s="66">
        <f t="shared" si="246"/>
        <v>187.70751776472244</v>
      </c>
      <c r="EM134" s="60"/>
      <c r="EN134" s="60"/>
      <c r="EO134" s="60"/>
      <c r="EP134" s="60"/>
      <c r="EQ134" s="60"/>
      <c r="ER134" s="60"/>
      <c r="ES134" s="60"/>
      <c r="ET134" s="60"/>
      <c r="EU134" s="60"/>
      <c r="EV134" s="60"/>
      <c r="EW134" s="60"/>
      <c r="EX134" s="60"/>
      <c r="EY134" s="60"/>
      <c r="EZ134" s="60"/>
      <c r="FA134" s="60"/>
      <c r="FB134" s="60"/>
      <c r="FC134" s="60"/>
      <c r="FD134" s="60"/>
      <c r="FE134" s="60"/>
      <c r="FF134" s="60"/>
      <c r="FG134" s="60"/>
      <c r="FH134" s="60"/>
      <c r="FI134" s="60"/>
      <c r="FJ134" s="60"/>
      <c r="FK134" s="60"/>
      <c r="FL134" s="60"/>
      <c r="FM134" s="60"/>
      <c r="FN134" s="60"/>
      <c r="FO134" s="60"/>
      <c r="FP134" s="60"/>
      <c r="FQ134" s="60"/>
      <c r="FR134" s="60"/>
      <c r="FS134" s="60"/>
      <c r="FT134" s="60"/>
      <c r="FU134" s="60"/>
      <c r="FV134" s="60"/>
      <c r="FW134" s="60"/>
      <c r="FX134" s="60"/>
      <c r="FY134" s="60"/>
      <c r="FZ134" s="60"/>
      <c r="GA134" s="60"/>
      <c r="GB134" s="60"/>
      <c r="GC134" s="60"/>
      <c r="GD134" s="60"/>
      <c r="GE134" s="60"/>
      <c r="GF134" s="60"/>
      <c r="GG134" s="60"/>
      <c r="GH134" s="60"/>
      <c r="GI134" s="60"/>
      <c r="GJ134" s="60"/>
      <c r="GK134" s="60"/>
      <c r="GL134" s="60"/>
      <c r="GM134" s="60"/>
      <c r="GN134" s="60"/>
      <c r="GO134" s="60"/>
      <c r="GP134" s="60"/>
      <c r="GQ134" s="60"/>
      <c r="GR134" s="60"/>
      <c r="GS134" s="60"/>
      <c r="GT134" s="60"/>
      <c r="GU134" s="60"/>
      <c r="GV134" s="60"/>
      <c r="GW134" s="60"/>
      <c r="GX134" s="60"/>
      <c r="GY134" s="60"/>
      <c r="GZ134" s="60"/>
      <c r="HA134" s="60"/>
      <c r="HB134" s="60"/>
      <c r="HC134" s="60"/>
      <c r="HD134" s="60"/>
      <c r="HE134" s="60"/>
      <c r="HF134" s="60"/>
      <c r="HG134" s="60"/>
    </row>
    <row r="135" spans="1:215" x14ac:dyDescent="0.25">
      <c r="A135" s="59"/>
      <c r="B135" s="60"/>
      <c r="C135" s="60"/>
      <c r="D135" s="60"/>
      <c r="E135" s="60"/>
      <c r="F135" s="60"/>
      <c r="G135" s="60"/>
      <c r="H135" s="60"/>
      <c r="I135" s="60"/>
      <c r="J135" s="60"/>
      <c r="K135" s="60"/>
      <c r="L135" s="60"/>
      <c r="M135" s="60"/>
      <c r="N135" s="60"/>
      <c r="O135" s="64">
        <v>0.67</v>
      </c>
      <c r="P135" s="66">
        <f t="shared" si="247"/>
        <v>366.90646832370646</v>
      </c>
      <c r="Q135" s="66">
        <f t="shared" si="248"/>
        <v>0.21469523785440878</v>
      </c>
      <c r="R135" s="66">
        <f t="shared" si="249"/>
        <v>0.80659491481656087</v>
      </c>
      <c r="S135" s="66">
        <f t="shared" si="129"/>
        <v>1.0939422450949801</v>
      </c>
      <c r="T135" s="66">
        <f t="shared" si="130"/>
        <v>1.7603096968276948</v>
      </c>
      <c r="U135" s="66">
        <f t="shared" si="250"/>
        <v>1043.1529152336007</v>
      </c>
      <c r="V135" s="66">
        <f t="shared" si="251"/>
        <v>359.68808998433485</v>
      </c>
      <c r="W135" s="66">
        <f t="shared" si="252"/>
        <v>0.21278263148782869</v>
      </c>
      <c r="X135" s="66">
        <f t="shared" si="253"/>
        <v>0.78570434704832537</v>
      </c>
      <c r="Y135" s="66">
        <f t="shared" si="131"/>
        <v>1.0973749654815752</v>
      </c>
      <c r="Z135" s="66">
        <f t="shared" si="132"/>
        <v>1.7808135354841361</v>
      </c>
      <c r="AA135" s="66">
        <f t="shared" si="254"/>
        <v>1039.876222240666</v>
      </c>
      <c r="AB135" s="66">
        <f t="shared" si="255"/>
        <v>359.60447296836293</v>
      </c>
      <c r="AC135" s="66">
        <f t="shared" si="133"/>
        <v>0.21276012833492192</v>
      </c>
      <c r="AD135" s="66">
        <f t="shared" si="134"/>
        <v>0.78546070200393014</v>
      </c>
      <c r="AE135" s="66">
        <f t="shared" si="135"/>
        <v>1.0974157157695603</v>
      </c>
      <c r="AF135" s="66">
        <f t="shared" si="136"/>
        <v>1.7810550367991222</v>
      </c>
      <c r="AG135" s="66">
        <f t="shared" si="137"/>
        <v>1039.8381708790262</v>
      </c>
      <c r="AH135" s="66">
        <f t="shared" si="138"/>
        <v>359.6035006581053</v>
      </c>
      <c r="AI135" s="66">
        <f t="shared" si="139"/>
        <v>0.21275986661758814</v>
      </c>
      <c r="AJ135" s="66">
        <f t="shared" si="140"/>
        <v>0.78545786864366185</v>
      </c>
      <c r="AK135" s="66">
        <f t="shared" si="141"/>
        <v>1.0974161897553592</v>
      </c>
      <c r="AL135" s="66">
        <f t="shared" si="142"/>
        <v>1.7810578455531294</v>
      </c>
      <c r="AM135" s="66">
        <f t="shared" si="143"/>
        <v>1039.8377284014612</v>
      </c>
      <c r="AN135" s="66">
        <f t="shared" si="144"/>
        <v>359.60348935149005</v>
      </c>
      <c r="AO135" s="66">
        <f t="shared" si="145"/>
        <v>0.21275986357417331</v>
      </c>
      <c r="AP135" s="66">
        <f t="shared" si="146"/>
        <v>0.78545783569559491</v>
      </c>
      <c r="AQ135" s="66">
        <f t="shared" si="147"/>
        <v>1.0974161952671728</v>
      </c>
      <c r="AR135" s="66">
        <f t="shared" si="148"/>
        <v>1.7810578782151032</v>
      </c>
      <c r="AS135" s="66">
        <f t="shared" si="149"/>
        <v>1039.8377232560611</v>
      </c>
      <c r="AT135" s="66">
        <f t="shared" si="150"/>
        <v>359.60348922000975</v>
      </c>
      <c r="AU135" s="66">
        <f t="shared" si="151"/>
        <v>0.21275986353878262</v>
      </c>
      <c r="AV135" s="66">
        <f t="shared" si="152"/>
        <v>0.78545783531245428</v>
      </c>
      <c r="AW135" s="66">
        <f t="shared" si="153"/>
        <v>1.0974161953312676</v>
      </c>
      <c r="AX135" s="66">
        <f t="shared" si="154"/>
        <v>1.7810578785949169</v>
      </c>
      <c r="AY135" s="66">
        <f t="shared" si="155"/>
        <v>1039.8377231962277</v>
      </c>
      <c r="AZ135" s="66">
        <f t="shared" si="156"/>
        <v>359.60348921848083</v>
      </c>
      <c r="BA135" s="66">
        <f t="shared" si="157"/>
        <v>0.21275986353837104</v>
      </c>
      <c r="BB135" s="66">
        <f t="shared" si="158"/>
        <v>0.78545783530799906</v>
      </c>
      <c r="BC135" s="66">
        <f t="shared" si="159"/>
        <v>1.097416195332013</v>
      </c>
      <c r="BD135" s="66">
        <f t="shared" si="160"/>
        <v>1.7810578785993338</v>
      </c>
      <c r="BE135" s="66">
        <f t="shared" si="161"/>
        <v>1039.8377231955315</v>
      </c>
      <c r="BF135" s="66">
        <f t="shared" si="162"/>
        <v>359.60348921846304</v>
      </c>
      <c r="BG135" s="66">
        <f t="shared" si="163"/>
        <v>0.21275986353836629</v>
      </c>
      <c r="BH135" s="66">
        <f t="shared" si="164"/>
        <v>0.78545783530794711</v>
      </c>
      <c r="BI135" s="66">
        <f t="shared" si="165"/>
        <v>1.0974161953320216</v>
      </c>
      <c r="BJ135" s="66">
        <f t="shared" si="166"/>
        <v>1.7810578785993847</v>
      </c>
      <c r="BK135" s="66">
        <f t="shared" si="167"/>
        <v>1039.8377231955237</v>
      </c>
      <c r="BL135" s="66">
        <f t="shared" si="168"/>
        <v>359.60348921846281</v>
      </c>
      <c r="BM135" s="66">
        <f t="shared" si="169"/>
        <v>0.21275986353836621</v>
      </c>
      <c r="BN135" s="66">
        <f t="shared" si="170"/>
        <v>0.78545783530794644</v>
      </c>
      <c r="BO135" s="66">
        <f t="shared" si="171"/>
        <v>1.0974161953320216</v>
      </c>
      <c r="BP135" s="66">
        <f t="shared" si="172"/>
        <v>1.7810578785993858</v>
      </c>
      <c r="BQ135" s="66">
        <f t="shared" si="173"/>
        <v>1039.8377231955235</v>
      </c>
      <c r="BR135" s="66">
        <f t="shared" si="174"/>
        <v>359.60348921846281</v>
      </c>
      <c r="BS135" s="66">
        <f t="shared" si="175"/>
        <v>0.21275986353836621</v>
      </c>
      <c r="BT135" s="66">
        <f t="shared" si="176"/>
        <v>0.78545783530794644</v>
      </c>
      <c r="BU135" s="66">
        <f t="shared" si="177"/>
        <v>1.0974161953320216</v>
      </c>
      <c r="BV135" s="66">
        <f t="shared" si="178"/>
        <v>1.7810578785993858</v>
      </c>
      <c r="BW135" s="66">
        <f t="shared" si="179"/>
        <v>1039.8377231955235</v>
      </c>
      <c r="BX135" s="66">
        <f t="shared" si="180"/>
        <v>359.60348921846281</v>
      </c>
      <c r="BY135" s="66">
        <f t="shared" si="181"/>
        <v>0.21275986353836621</v>
      </c>
      <c r="BZ135" s="66">
        <f t="shared" si="182"/>
        <v>0.78545783530794644</v>
      </c>
      <c r="CA135" s="66">
        <f t="shared" si="183"/>
        <v>1.0974161953320216</v>
      </c>
      <c r="CB135" s="66">
        <f t="shared" si="184"/>
        <v>1.7810578785993858</v>
      </c>
      <c r="CC135" s="66">
        <f t="shared" si="185"/>
        <v>1039.8377231955235</v>
      </c>
      <c r="CD135" s="66">
        <f t="shared" si="186"/>
        <v>359.60348921846281</v>
      </c>
      <c r="CE135" s="66">
        <f t="shared" si="187"/>
        <v>0.21275986353836621</v>
      </c>
      <c r="CF135" s="66">
        <f t="shared" si="188"/>
        <v>0.78545783530794644</v>
      </c>
      <c r="CG135" s="66">
        <f t="shared" si="189"/>
        <v>1.0974161953320216</v>
      </c>
      <c r="CH135" s="66">
        <f t="shared" si="190"/>
        <v>1.7810578785993858</v>
      </c>
      <c r="CI135" s="66">
        <f t="shared" si="191"/>
        <v>1039.8377231955235</v>
      </c>
      <c r="CJ135" s="66">
        <f t="shared" si="192"/>
        <v>359.60348921846281</v>
      </c>
      <c r="CK135" s="66">
        <f t="shared" si="193"/>
        <v>0.21275986353836621</v>
      </c>
      <c r="CL135" s="66">
        <f t="shared" si="194"/>
        <v>0.78545783530794644</v>
      </c>
      <c r="CM135" s="66">
        <f t="shared" si="195"/>
        <v>1.0974161953320216</v>
      </c>
      <c r="CN135" s="66">
        <f t="shared" si="196"/>
        <v>1.7810578785993858</v>
      </c>
      <c r="CO135" s="66">
        <f t="shared" si="197"/>
        <v>1039.8377231955235</v>
      </c>
      <c r="CP135" s="66">
        <f t="shared" si="198"/>
        <v>359.60348921846281</v>
      </c>
      <c r="CQ135" s="66">
        <f t="shared" si="199"/>
        <v>0.21275986353836621</v>
      </c>
      <c r="CR135" s="66">
        <f t="shared" si="200"/>
        <v>0.78545783530794644</v>
      </c>
      <c r="CS135" s="66">
        <f t="shared" si="201"/>
        <v>1.0974161953320216</v>
      </c>
      <c r="CT135" s="66">
        <f t="shared" si="202"/>
        <v>1.7810578785993858</v>
      </c>
      <c r="CU135" s="66">
        <f t="shared" si="203"/>
        <v>1039.8377231955235</v>
      </c>
      <c r="CV135" s="66">
        <f t="shared" si="204"/>
        <v>359.60348921846281</v>
      </c>
      <c r="CW135" s="66">
        <f t="shared" si="205"/>
        <v>0.21275986353836621</v>
      </c>
      <c r="CX135" s="66">
        <f t="shared" si="206"/>
        <v>0.78545783530794644</v>
      </c>
      <c r="CY135" s="66">
        <f t="shared" si="207"/>
        <v>1.0974161953320216</v>
      </c>
      <c r="CZ135" s="66">
        <f t="shared" si="208"/>
        <v>1.7810578785993858</v>
      </c>
      <c r="DA135" s="66">
        <f t="shared" si="209"/>
        <v>1039.8377231955235</v>
      </c>
      <c r="DB135" s="66">
        <f t="shared" si="210"/>
        <v>359.60348921846281</v>
      </c>
      <c r="DC135" s="66">
        <f t="shared" si="211"/>
        <v>0.21275986353836621</v>
      </c>
      <c r="DD135" s="66">
        <f t="shared" si="212"/>
        <v>0.78545783530794644</v>
      </c>
      <c r="DE135" s="66">
        <f t="shared" si="213"/>
        <v>1.0974161953320216</v>
      </c>
      <c r="DF135" s="66">
        <f t="shared" si="214"/>
        <v>1.7810578785993858</v>
      </c>
      <c r="DG135" s="66">
        <f t="shared" si="215"/>
        <v>1039.8377231955235</v>
      </c>
      <c r="DH135" s="66">
        <f t="shared" si="216"/>
        <v>359.60348921846281</v>
      </c>
      <c r="DI135" s="66">
        <f t="shared" si="217"/>
        <v>0.21275986353836621</v>
      </c>
      <c r="DJ135" s="66">
        <f t="shared" si="218"/>
        <v>0.78545783530794644</v>
      </c>
      <c r="DK135" s="66">
        <f t="shared" si="219"/>
        <v>1.0974161953320216</v>
      </c>
      <c r="DL135" s="66">
        <f t="shared" si="220"/>
        <v>1.7810578785993858</v>
      </c>
      <c r="DM135" s="66">
        <f t="shared" si="221"/>
        <v>1039.8377231955235</v>
      </c>
      <c r="DN135" s="66">
        <f t="shared" si="222"/>
        <v>359.60348921846281</v>
      </c>
      <c r="DO135" s="66">
        <f t="shared" si="223"/>
        <v>0.21275986353836621</v>
      </c>
      <c r="DP135" s="66">
        <f t="shared" si="224"/>
        <v>0.78545783530794644</v>
      </c>
      <c r="DQ135" s="66">
        <f t="shared" si="225"/>
        <v>1.0974161953320216</v>
      </c>
      <c r="DR135" s="66">
        <f t="shared" si="226"/>
        <v>1.7810578785993858</v>
      </c>
      <c r="DS135" s="66">
        <f t="shared" si="227"/>
        <v>1039.8377231955235</v>
      </c>
      <c r="DT135" s="66">
        <f t="shared" si="228"/>
        <v>359.60348921846281</v>
      </c>
      <c r="DU135" s="66">
        <f t="shared" si="229"/>
        <v>0.21275986353836621</v>
      </c>
      <c r="DV135" s="66">
        <f t="shared" si="230"/>
        <v>0.78545783530794644</v>
      </c>
      <c r="DW135" s="66">
        <f t="shared" si="231"/>
        <v>1.0974161953320216</v>
      </c>
      <c r="DX135" s="66">
        <f t="shared" si="232"/>
        <v>1.7810578785993858</v>
      </c>
      <c r="DY135" s="66">
        <f t="shared" si="233"/>
        <v>1039.8377231955235</v>
      </c>
      <c r="DZ135" s="66">
        <f t="shared" si="234"/>
        <v>359.60348921846281</v>
      </c>
      <c r="EA135" s="66">
        <f t="shared" si="235"/>
        <v>0.21275986353836621</v>
      </c>
      <c r="EB135" s="66">
        <f t="shared" si="236"/>
        <v>0.78545783530794644</v>
      </c>
      <c r="EC135" s="66">
        <f t="shared" si="237"/>
        <v>1.0974161953320216</v>
      </c>
      <c r="ED135" s="66">
        <f t="shared" si="238"/>
        <v>1.7810578785993858</v>
      </c>
      <c r="EE135" s="66">
        <f t="shared" si="239"/>
        <v>1039.8377231955235</v>
      </c>
      <c r="EF135" s="66">
        <f t="shared" si="240"/>
        <v>359.60348921846281</v>
      </c>
      <c r="EG135" s="66">
        <f t="shared" si="241"/>
        <v>0.21275986353836621</v>
      </c>
      <c r="EH135" s="66">
        <f t="shared" si="242"/>
        <v>0.78545783530794644</v>
      </c>
      <c r="EI135" s="66">
        <f t="shared" si="243"/>
        <v>1.0974161953320216</v>
      </c>
      <c r="EJ135" s="66">
        <f t="shared" si="244"/>
        <v>1.7810578785993858</v>
      </c>
      <c r="EK135" s="66">
        <f t="shared" si="245"/>
        <v>0.7392044658426975</v>
      </c>
      <c r="EL135" s="66">
        <f t="shared" si="246"/>
        <v>187.61628059323311</v>
      </c>
      <c r="EM135" s="60"/>
      <c r="EN135" s="60"/>
      <c r="EO135" s="60"/>
      <c r="EP135" s="60"/>
      <c r="EQ135" s="60"/>
      <c r="ER135" s="60"/>
      <c r="ES135" s="60"/>
      <c r="ET135" s="60"/>
      <c r="EU135" s="60"/>
      <c r="EV135" s="60"/>
      <c r="EW135" s="60"/>
      <c r="EX135" s="60"/>
      <c r="EY135" s="60"/>
      <c r="EZ135" s="60"/>
      <c r="FA135" s="60"/>
      <c r="FB135" s="60"/>
      <c r="FC135" s="60"/>
      <c r="FD135" s="60"/>
      <c r="FE135" s="60"/>
      <c r="FF135" s="60"/>
      <c r="FG135" s="60"/>
      <c r="FH135" s="60"/>
      <c r="FI135" s="60"/>
      <c r="FJ135" s="60"/>
      <c r="FK135" s="60"/>
      <c r="FL135" s="60"/>
      <c r="FM135" s="60"/>
      <c r="FN135" s="60"/>
      <c r="FO135" s="60"/>
      <c r="FP135" s="60"/>
      <c r="FQ135" s="60"/>
      <c r="FR135" s="60"/>
      <c r="FS135" s="60"/>
      <c r="FT135" s="60"/>
      <c r="FU135" s="60"/>
      <c r="FV135" s="60"/>
      <c r="FW135" s="60"/>
      <c r="FX135" s="60"/>
      <c r="FY135" s="60"/>
      <c r="FZ135" s="60"/>
      <c r="GA135" s="60"/>
      <c r="GB135" s="60"/>
      <c r="GC135" s="60"/>
      <c r="GD135" s="60"/>
      <c r="GE135" s="60"/>
      <c r="GF135" s="60"/>
      <c r="GG135" s="60"/>
      <c r="GH135" s="60"/>
      <c r="GI135" s="60"/>
      <c r="GJ135" s="60"/>
      <c r="GK135" s="60"/>
      <c r="GL135" s="60"/>
      <c r="GM135" s="60"/>
      <c r="GN135" s="60"/>
      <c r="GO135" s="60"/>
      <c r="GP135" s="60"/>
      <c r="GQ135" s="60"/>
      <c r="GR135" s="60"/>
      <c r="GS135" s="60"/>
      <c r="GT135" s="60"/>
      <c r="GU135" s="60"/>
      <c r="GV135" s="60"/>
      <c r="GW135" s="60"/>
      <c r="GX135" s="60"/>
      <c r="GY135" s="60"/>
      <c r="GZ135" s="60"/>
      <c r="HA135" s="60"/>
      <c r="HB135" s="60"/>
      <c r="HC135" s="60"/>
      <c r="HD135" s="60"/>
      <c r="HE135" s="60"/>
      <c r="HF135" s="60"/>
      <c r="HG135" s="60"/>
    </row>
    <row r="136" spans="1:215" x14ac:dyDescent="0.25">
      <c r="A136" s="59"/>
      <c r="B136" s="60"/>
      <c r="C136" s="60"/>
      <c r="D136" s="60"/>
      <c r="E136" s="60"/>
      <c r="F136" s="60"/>
      <c r="G136" s="60"/>
      <c r="H136" s="60"/>
      <c r="I136" s="60"/>
      <c r="J136" s="60"/>
      <c r="K136" s="60"/>
      <c r="L136" s="60"/>
      <c r="M136" s="60"/>
      <c r="N136" s="60"/>
      <c r="O136" s="64">
        <v>0.68</v>
      </c>
      <c r="P136" s="66">
        <f t="shared" si="247"/>
        <v>366.68086951321118</v>
      </c>
      <c r="Q136" s="66">
        <f t="shared" si="248"/>
        <v>0.21463634770366677</v>
      </c>
      <c r="R136" s="66">
        <f t="shared" si="249"/>
        <v>0.80594628600554263</v>
      </c>
      <c r="S136" s="66">
        <f t="shared" si="129"/>
        <v>1.0877048029923371</v>
      </c>
      <c r="T136" s="66">
        <f t="shared" si="130"/>
        <v>1.7823319061447438</v>
      </c>
      <c r="U136" s="66">
        <f t="shared" si="250"/>
        <v>1041.1214192988134</v>
      </c>
      <c r="V136" s="66">
        <f t="shared" si="251"/>
        <v>359.63627462033173</v>
      </c>
      <c r="W136" s="66">
        <f t="shared" si="252"/>
        <v>0.21276868780195907</v>
      </c>
      <c r="X136" s="66">
        <f t="shared" si="253"/>
        <v>0.78555337078152421</v>
      </c>
      <c r="Y136" s="66">
        <f t="shared" si="131"/>
        <v>1.0908521029629941</v>
      </c>
      <c r="Z136" s="66">
        <f t="shared" si="132"/>
        <v>1.8032379356411439</v>
      </c>
      <c r="AA136" s="66">
        <f t="shared" si="254"/>
        <v>1037.9673285179929</v>
      </c>
      <c r="AB136" s="66">
        <f t="shared" si="255"/>
        <v>359.55565923416907</v>
      </c>
      <c r="AC136" s="66">
        <f t="shared" si="133"/>
        <v>0.21274698776234774</v>
      </c>
      <c r="AD136" s="66">
        <f t="shared" si="134"/>
        <v>0.78531845006332801</v>
      </c>
      <c r="AE136" s="66">
        <f t="shared" si="135"/>
        <v>1.0908889978503669</v>
      </c>
      <c r="AF136" s="66">
        <f t="shared" si="136"/>
        <v>1.803481190128948</v>
      </c>
      <c r="AG136" s="66">
        <f t="shared" si="137"/>
        <v>1037.9311387355144</v>
      </c>
      <c r="AH136" s="66">
        <f t="shared" si="138"/>
        <v>359.55473307652045</v>
      </c>
      <c r="AI136" s="66">
        <f t="shared" si="139"/>
        <v>0.21274673841567157</v>
      </c>
      <c r="AJ136" s="66">
        <f t="shared" si="140"/>
        <v>0.78531575095022632</v>
      </c>
      <c r="AK136" s="66">
        <f t="shared" si="141"/>
        <v>1.0908894218389031</v>
      </c>
      <c r="AL136" s="66">
        <f t="shared" si="142"/>
        <v>1.8034839853156828</v>
      </c>
      <c r="AM136" s="66">
        <f t="shared" si="143"/>
        <v>1037.9307229545948</v>
      </c>
      <c r="AN136" s="66">
        <f t="shared" si="144"/>
        <v>359.5547224358283</v>
      </c>
      <c r="AO136" s="66">
        <f t="shared" si="145"/>
        <v>0.21274673555090381</v>
      </c>
      <c r="AP136" s="66">
        <f t="shared" si="146"/>
        <v>0.78531571993989413</v>
      </c>
      <c r="AQ136" s="66">
        <f t="shared" si="147"/>
        <v>1.0908894267101537</v>
      </c>
      <c r="AR136" s="66">
        <f t="shared" si="148"/>
        <v>1.8034840174298554</v>
      </c>
      <c r="AS136" s="66">
        <f t="shared" si="149"/>
        <v>1037.9307181776562</v>
      </c>
      <c r="AT136" s="66">
        <f t="shared" si="150"/>
        <v>359.55472231357658</v>
      </c>
      <c r="AU136" s="66">
        <f t="shared" si="151"/>
        <v>0.21274673551799025</v>
      </c>
      <c r="AV136" s="66">
        <f t="shared" si="152"/>
        <v>0.78531571958361379</v>
      </c>
      <c r="AW136" s="66">
        <f t="shared" si="153"/>
        <v>1.0908894267661198</v>
      </c>
      <c r="AX136" s="66">
        <f t="shared" si="154"/>
        <v>1.8034840177988176</v>
      </c>
      <c r="AY136" s="66">
        <f t="shared" si="155"/>
        <v>1037.9307181227734</v>
      </c>
      <c r="AZ136" s="66">
        <f t="shared" si="156"/>
        <v>359.55472231217198</v>
      </c>
      <c r="BA136" s="66">
        <f t="shared" si="157"/>
        <v>0.21274673551761214</v>
      </c>
      <c r="BB136" s="66">
        <f t="shared" si="158"/>
        <v>0.78531571957952062</v>
      </c>
      <c r="BC136" s="66">
        <f t="shared" si="159"/>
        <v>1.0908894267667628</v>
      </c>
      <c r="BD136" s="66">
        <f t="shared" si="160"/>
        <v>1.8034840178030567</v>
      </c>
      <c r="BE136" s="66">
        <f t="shared" si="161"/>
        <v>1037.9307181221429</v>
      </c>
      <c r="BF136" s="66">
        <f t="shared" si="162"/>
        <v>359.55472231215583</v>
      </c>
      <c r="BG136" s="66">
        <f t="shared" si="163"/>
        <v>0.21274673551760778</v>
      </c>
      <c r="BH136" s="66">
        <f t="shared" si="164"/>
        <v>0.78531571957947344</v>
      </c>
      <c r="BI136" s="66">
        <f t="shared" si="165"/>
        <v>1.0908894267667701</v>
      </c>
      <c r="BJ136" s="66">
        <f t="shared" si="166"/>
        <v>1.8034840178031055</v>
      </c>
      <c r="BK136" s="66">
        <f t="shared" si="167"/>
        <v>1037.9307181221357</v>
      </c>
      <c r="BL136" s="66">
        <f t="shared" si="168"/>
        <v>359.5547223121556</v>
      </c>
      <c r="BM136" s="66">
        <f t="shared" si="169"/>
        <v>0.2127467355176077</v>
      </c>
      <c r="BN136" s="66">
        <f t="shared" si="170"/>
        <v>0.78531571957947277</v>
      </c>
      <c r="BO136" s="66">
        <f t="shared" si="171"/>
        <v>1.0908894267667704</v>
      </c>
      <c r="BP136" s="66">
        <f t="shared" si="172"/>
        <v>1.8034840178031062</v>
      </c>
      <c r="BQ136" s="66">
        <f t="shared" si="173"/>
        <v>1037.9307181221361</v>
      </c>
      <c r="BR136" s="66">
        <f t="shared" si="174"/>
        <v>359.55472231215566</v>
      </c>
      <c r="BS136" s="66">
        <f t="shared" si="175"/>
        <v>0.21274673551760773</v>
      </c>
      <c r="BT136" s="66">
        <f t="shared" si="176"/>
        <v>0.78531571957947288</v>
      </c>
      <c r="BU136" s="66">
        <f t="shared" si="177"/>
        <v>1.0908894267667704</v>
      </c>
      <c r="BV136" s="66">
        <f t="shared" si="178"/>
        <v>1.8034840178031057</v>
      </c>
      <c r="BW136" s="66">
        <f t="shared" si="179"/>
        <v>1037.9307181221357</v>
      </c>
      <c r="BX136" s="66">
        <f t="shared" si="180"/>
        <v>359.5547223121556</v>
      </c>
      <c r="BY136" s="66">
        <f t="shared" si="181"/>
        <v>0.2127467355176077</v>
      </c>
      <c r="BZ136" s="66">
        <f t="shared" si="182"/>
        <v>0.78531571957947277</v>
      </c>
      <c r="CA136" s="66">
        <f t="shared" si="183"/>
        <v>1.0908894267667704</v>
      </c>
      <c r="CB136" s="66">
        <f t="shared" si="184"/>
        <v>1.8034840178031062</v>
      </c>
      <c r="CC136" s="66">
        <f t="shared" si="185"/>
        <v>1037.9307181221361</v>
      </c>
      <c r="CD136" s="66">
        <f t="shared" si="186"/>
        <v>359.55472231215566</v>
      </c>
      <c r="CE136" s="66">
        <f t="shared" si="187"/>
        <v>0.21274673551760773</v>
      </c>
      <c r="CF136" s="66">
        <f t="shared" si="188"/>
        <v>0.78531571957947288</v>
      </c>
      <c r="CG136" s="66">
        <f t="shared" si="189"/>
        <v>1.0908894267667704</v>
      </c>
      <c r="CH136" s="66">
        <f t="shared" si="190"/>
        <v>1.8034840178031057</v>
      </c>
      <c r="CI136" s="66">
        <f t="shared" si="191"/>
        <v>1037.9307181221357</v>
      </c>
      <c r="CJ136" s="66">
        <f t="shared" si="192"/>
        <v>359.5547223121556</v>
      </c>
      <c r="CK136" s="66">
        <f t="shared" si="193"/>
        <v>0.2127467355176077</v>
      </c>
      <c r="CL136" s="66">
        <f t="shared" si="194"/>
        <v>0.78531571957947277</v>
      </c>
      <c r="CM136" s="66">
        <f t="shared" si="195"/>
        <v>1.0908894267667704</v>
      </c>
      <c r="CN136" s="66">
        <f t="shared" si="196"/>
        <v>1.8034840178031062</v>
      </c>
      <c r="CO136" s="66">
        <f t="shared" si="197"/>
        <v>1037.9307181221361</v>
      </c>
      <c r="CP136" s="66">
        <f t="shared" si="198"/>
        <v>359.55472231215566</v>
      </c>
      <c r="CQ136" s="66">
        <f t="shared" si="199"/>
        <v>0.21274673551760773</v>
      </c>
      <c r="CR136" s="66">
        <f t="shared" si="200"/>
        <v>0.78531571957947288</v>
      </c>
      <c r="CS136" s="66">
        <f t="shared" si="201"/>
        <v>1.0908894267667704</v>
      </c>
      <c r="CT136" s="66">
        <f t="shared" si="202"/>
        <v>1.8034840178031057</v>
      </c>
      <c r="CU136" s="66">
        <f t="shared" si="203"/>
        <v>1037.9307181221357</v>
      </c>
      <c r="CV136" s="66">
        <f t="shared" si="204"/>
        <v>359.5547223121556</v>
      </c>
      <c r="CW136" s="66">
        <f t="shared" si="205"/>
        <v>0.2127467355176077</v>
      </c>
      <c r="CX136" s="66">
        <f t="shared" si="206"/>
        <v>0.78531571957947277</v>
      </c>
      <c r="CY136" s="66">
        <f t="shared" si="207"/>
        <v>1.0908894267667704</v>
      </c>
      <c r="CZ136" s="66">
        <f t="shared" si="208"/>
        <v>1.8034840178031062</v>
      </c>
      <c r="DA136" s="66">
        <f t="shared" si="209"/>
        <v>1037.9307181221361</v>
      </c>
      <c r="DB136" s="66">
        <f t="shared" si="210"/>
        <v>359.55472231215566</v>
      </c>
      <c r="DC136" s="66">
        <f t="shared" si="211"/>
        <v>0.21274673551760773</v>
      </c>
      <c r="DD136" s="66">
        <f t="shared" si="212"/>
        <v>0.78531571957947288</v>
      </c>
      <c r="DE136" s="66">
        <f t="shared" si="213"/>
        <v>1.0908894267667704</v>
      </c>
      <c r="DF136" s="66">
        <f t="shared" si="214"/>
        <v>1.8034840178031057</v>
      </c>
      <c r="DG136" s="66">
        <f t="shared" si="215"/>
        <v>1037.9307181221357</v>
      </c>
      <c r="DH136" s="66">
        <f t="shared" si="216"/>
        <v>359.5547223121556</v>
      </c>
      <c r="DI136" s="66">
        <f t="shared" si="217"/>
        <v>0.2127467355176077</v>
      </c>
      <c r="DJ136" s="66">
        <f t="shared" si="218"/>
        <v>0.78531571957947277</v>
      </c>
      <c r="DK136" s="66">
        <f t="shared" si="219"/>
        <v>1.0908894267667704</v>
      </c>
      <c r="DL136" s="66">
        <f t="shared" si="220"/>
        <v>1.8034840178031062</v>
      </c>
      <c r="DM136" s="66">
        <f t="shared" si="221"/>
        <v>1037.9307181221361</v>
      </c>
      <c r="DN136" s="66">
        <f t="shared" si="222"/>
        <v>359.55472231215566</v>
      </c>
      <c r="DO136" s="66">
        <f t="shared" si="223"/>
        <v>0.21274673551760773</v>
      </c>
      <c r="DP136" s="66">
        <f t="shared" si="224"/>
        <v>0.78531571957947288</v>
      </c>
      <c r="DQ136" s="66">
        <f t="shared" si="225"/>
        <v>1.0908894267667704</v>
      </c>
      <c r="DR136" s="66">
        <f t="shared" si="226"/>
        <v>1.8034840178031057</v>
      </c>
      <c r="DS136" s="66">
        <f t="shared" si="227"/>
        <v>1037.9307181221357</v>
      </c>
      <c r="DT136" s="66">
        <f t="shared" si="228"/>
        <v>359.5547223121556</v>
      </c>
      <c r="DU136" s="66">
        <f t="shared" si="229"/>
        <v>0.2127467355176077</v>
      </c>
      <c r="DV136" s="66">
        <f t="shared" si="230"/>
        <v>0.78531571957947277</v>
      </c>
      <c r="DW136" s="66">
        <f t="shared" si="231"/>
        <v>1.0908894267667704</v>
      </c>
      <c r="DX136" s="66">
        <f t="shared" si="232"/>
        <v>1.8034840178031062</v>
      </c>
      <c r="DY136" s="66">
        <f t="shared" si="233"/>
        <v>1037.9307181221361</v>
      </c>
      <c r="DZ136" s="66">
        <f t="shared" si="234"/>
        <v>359.55472231215566</v>
      </c>
      <c r="EA136" s="66">
        <f t="shared" si="235"/>
        <v>0.21274673551760773</v>
      </c>
      <c r="EB136" s="66">
        <f t="shared" si="236"/>
        <v>0.78531571957947288</v>
      </c>
      <c r="EC136" s="66">
        <f t="shared" si="237"/>
        <v>1.0908894267667704</v>
      </c>
      <c r="ED136" s="66">
        <f t="shared" si="238"/>
        <v>1.8034840178031057</v>
      </c>
      <c r="EE136" s="66">
        <f t="shared" si="239"/>
        <v>1037.9307181221357</v>
      </c>
      <c r="EF136" s="66">
        <f t="shared" si="240"/>
        <v>359.5547223121556</v>
      </c>
      <c r="EG136" s="66">
        <f t="shared" si="241"/>
        <v>0.2127467355176077</v>
      </c>
      <c r="EH136" s="66">
        <f t="shared" si="242"/>
        <v>0.78531571957947277</v>
      </c>
      <c r="EI136" s="66">
        <f t="shared" si="243"/>
        <v>1.0908894267667704</v>
      </c>
      <c r="EJ136" s="66">
        <f t="shared" si="244"/>
        <v>1.8034840178031062</v>
      </c>
      <c r="EK136" s="66">
        <f t="shared" si="245"/>
        <v>0.74440769868244128</v>
      </c>
      <c r="EL136" s="66">
        <f t="shared" si="246"/>
        <v>187.52850016188012</v>
      </c>
      <c r="EM136" s="60"/>
      <c r="EN136" s="60"/>
      <c r="EO136" s="60"/>
      <c r="EP136" s="60"/>
      <c r="EQ136" s="60"/>
      <c r="ER136" s="60"/>
      <c r="ES136" s="60"/>
      <c r="ET136" s="60"/>
      <c r="EU136" s="60"/>
      <c r="EV136" s="60"/>
      <c r="EW136" s="60"/>
      <c r="EX136" s="60"/>
      <c r="EY136" s="60"/>
      <c r="EZ136" s="60"/>
      <c r="FA136" s="60"/>
      <c r="FB136" s="60"/>
      <c r="FC136" s="60"/>
      <c r="FD136" s="60"/>
      <c r="FE136" s="60"/>
      <c r="FF136" s="60"/>
      <c r="FG136" s="60"/>
      <c r="FH136" s="60"/>
      <c r="FI136" s="60"/>
      <c r="FJ136" s="60"/>
      <c r="FK136" s="60"/>
      <c r="FL136" s="60"/>
      <c r="FM136" s="60"/>
      <c r="FN136" s="60"/>
      <c r="FO136" s="60"/>
      <c r="FP136" s="60"/>
      <c r="FQ136" s="60"/>
      <c r="FR136" s="60"/>
      <c r="FS136" s="60"/>
      <c r="FT136" s="60"/>
      <c r="FU136" s="60"/>
      <c r="FV136" s="60"/>
      <c r="FW136" s="60"/>
      <c r="FX136" s="60"/>
      <c r="FY136" s="60"/>
      <c r="FZ136" s="60"/>
      <c r="GA136" s="60"/>
      <c r="GB136" s="60"/>
      <c r="GC136" s="60"/>
      <c r="GD136" s="60"/>
      <c r="GE136" s="60"/>
      <c r="GF136" s="60"/>
      <c r="GG136" s="60"/>
      <c r="GH136" s="60"/>
      <c r="GI136" s="60"/>
      <c r="GJ136" s="60"/>
      <c r="GK136" s="60"/>
      <c r="GL136" s="60"/>
      <c r="GM136" s="60"/>
      <c r="GN136" s="60"/>
      <c r="GO136" s="60"/>
      <c r="GP136" s="60"/>
      <c r="GQ136" s="60"/>
      <c r="GR136" s="60"/>
      <c r="GS136" s="60"/>
      <c r="GT136" s="60"/>
      <c r="GU136" s="60"/>
      <c r="GV136" s="60"/>
      <c r="GW136" s="60"/>
      <c r="GX136" s="60"/>
      <c r="GY136" s="60"/>
      <c r="GZ136" s="60"/>
      <c r="HA136" s="60"/>
      <c r="HB136" s="60"/>
      <c r="HC136" s="60"/>
      <c r="HD136" s="60"/>
      <c r="HE136" s="60"/>
      <c r="HF136" s="60"/>
      <c r="HG136" s="60"/>
    </row>
    <row r="137" spans="1:215" x14ac:dyDescent="0.25">
      <c r="A137" s="59"/>
      <c r="B137" s="60"/>
      <c r="C137" s="60"/>
      <c r="D137" s="60"/>
      <c r="E137" s="60"/>
      <c r="F137" s="60"/>
      <c r="G137" s="60"/>
      <c r="H137" s="60"/>
      <c r="I137" s="60"/>
      <c r="J137" s="60"/>
      <c r="K137" s="60"/>
      <c r="L137" s="60"/>
      <c r="M137" s="60"/>
      <c r="N137" s="60"/>
      <c r="O137" s="64">
        <v>0.69</v>
      </c>
      <c r="P137" s="66">
        <f t="shared" si="247"/>
        <v>366.45527070271589</v>
      </c>
      <c r="Q137" s="66">
        <f t="shared" si="248"/>
        <v>0.21457740122770141</v>
      </c>
      <c r="R137" s="66">
        <f t="shared" si="249"/>
        <v>0.80529738113390414</v>
      </c>
      <c r="S137" s="66">
        <f t="shared" si="129"/>
        <v>1.0817391980738387</v>
      </c>
      <c r="T137" s="66">
        <f t="shared" si="130"/>
        <v>1.8047972507305872</v>
      </c>
      <c r="U137" s="66">
        <f t="shared" si="250"/>
        <v>1039.1706287377774</v>
      </c>
      <c r="V137" s="66">
        <f t="shared" si="251"/>
        <v>359.58643841596438</v>
      </c>
      <c r="W137" s="66">
        <f t="shared" si="252"/>
        <v>0.21275527378572265</v>
      </c>
      <c r="X137" s="66">
        <f t="shared" si="253"/>
        <v>0.78540814759445687</v>
      </c>
      <c r="Y137" s="66">
        <f t="shared" si="131"/>
        <v>1.0846173784602613</v>
      </c>
      <c r="Z137" s="66">
        <f t="shared" si="132"/>
        <v>1.8260896195180409</v>
      </c>
      <c r="AA137" s="66">
        <f t="shared" si="254"/>
        <v>1036.1380292593547</v>
      </c>
      <c r="AB137" s="66">
        <f t="shared" si="255"/>
        <v>359.5088106613743</v>
      </c>
      <c r="AC137" s="66">
        <f t="shared" si="133"/>
        <v>0.21273437361552747</v>
      </c>
      <c r="AD137" s="66">
        <f t="shared" si="134"/>
        <v>0.78518191286339045</v>
      </c>
      <c r="AE137" s="66">
        <f t="shared" si="135"/>
        <v>1.0846506859300467</v>
      </c>
      <c r="AF137" s="66">
        <f t="shared" si="136"/>
        <v>1.8263342870060251</v>
      </c>
      <c r="AG137" s="66">
        <f t="shared" si="137"/>
        <v>1036.1036596671199</v>
      </c>
      <c r="AH137" s="66">
        <f t="shared" si="138"/>
        <v>359.50792979290281</v>
      </c>
      <c r="AI137" s="66">
        <f t="shared" si="139"/>
        <v>0.21273413641419775</v>
      </c>
      <c r="AJ137" s="66">
        <f t="shared" si="140"/>
        <v>0.78517934551456658</v>
      </c>
      <c r="AK137" s="66">
        <f t="shared" si="141"/>
        <v>1.0846510639834033</v>
      </c>
      <c r="AL137" s="66">
        <f t="shared" si="142"/>
        <v>1.8263370638544678</v>
      </c>
      <c r="AM137" s="66">
        <f t="shared" si="143"/>
        <v>1036.1032696525681</v>
      </c>
      <c r="AN137" s="66">
        <f t="shared" si="144"/>
        <v>359.50791979696447</v>
      </c>
      <c r="AO137" s="66">
        <f t="shared" si="145"/>
        <v>0.21273413372247424</v>
      </c>
      <c r="AP137" s="66">
        <f t="shared" si="146"/>
        <v>0.7851793163807258</v>
      </c>
      <c r="AQ137" s="66">
        <f t="shared" si="147"/>
        <v>1.0846510682734982</v>
      </c>
      <c r="AR137" s="66">
        <f t="shared" si="148"/>
        <v>1.8263370953657165</v>
      </c>
      <c r="AS137" s="66">
        <f t="shared" si="149"/>
        <v>1036.1032652267511</v>
      </c>
      <c r="AT137" s="66">
        <f t="shared" si="150"/>
        <v>359.50791968353229</v>
      </c>
      <c r="AU137" s="66">
        <f t="shared" si="151"/>
        <v>0.21273413369192901</v>
      </c>
      <c r="AV137" s="66">
        <f t="shared" si="152"/>
        <v>0.78517931605011981</v>
      </c>
      <c r="AW137" s="66">
        <f t="shared" si="153"/>
        <v>1.0846510683221817</v>
      </c>
      <c r="AX137" s="66">
        <f t="shared" si="154"/>
        <v>1.8263370957233007</v>
      </c>
      <c r="AY137" s="66">
        <f t="shared" si="155"/>
        <v>1036.1032651765277</v>
      </c>
      <c r="AZ137" s="66">
        <f t="shared" si="156"/>
        <v>359.50791968224513</v>
      </c>
      <c r="BA137" s="66">
        <f t="shared" si="157"/>
        <v>0.21273413369158239</v>
      </c>
      <c r="BB137" s="66">
        <f t="shared" si="158"/>
        <v>0.78517931604636848</v>
      </c>
      <c r="BC137" s="66">
        <f t="shared" si="159"/>
        <v>1.0846510683227339</v>
      </c>
      <c r="BD137" s="66">
        <f t="shared" si="160"/>
        <v>1.8263370957273586</v>
      </c>
      <c r="BE137" s="66">
        <f t="shared" si="161"/>
        <v>1036.1032651759579</v>
      </c>
      <c r="BF137" s="66">
        <f t="shared" si="162"/>
        <v>359.50791968223052</v>
      </c>
      <c r="BG137" s="66">
        <f t="shared" si="163"/>
        <v>0.21273413369157845</v>
      </c>
      <c r="BH137" s="66">
        <f t="shared" si="164"/>
        <v>0.78517931604632574</v>
      </c>
      <c r="BI137" s="66">
        <f t="shared" si="165"/>
        <v>1.0846510683227404</v>
      </c>
      <c r="BJ137" s="66">
        <f t="shared" si="166"/>
        <v>1.8263370957274048</v>
      </c>
      <c r="BK137" s="66">
        <f t="shared" si="167"/>
        <v>1036.1032651759517</v>
      </c>
      <c r="BL137" s="66">
        <f t="shared" si="168"/>
        <v>359.50791968223041</v>
      </c>
      <c r="BM137" s="66">
        <f t="shared" si="169"/>
        <v>0.21273413369157843</v>
      </c>
      <c r="BN137" s="66">
        <f t="shared" si="170"/>
        <v>0.78517931604632563</v>
      </c>
      <c r="BO137" s="66">
        <f t="shared" si="171"/>
        <v>1.0846510683227404</v>
      </c>
      <c r="BP137" s="66">
        <f t="shared" si="172"/>
        <v>1.8263370957274048</v>
      </c>
      <c r="BQ137" s="66">
        <f t="shared" si="173"/>
        <v>1036.1032651759513</v>
      </c>
      <c r="BR137" s="66">
        <f t="shared" si="174"/>
        <v>359.50791968223041</v>
      </c>
      <c r="BS137" s="66">
        <f t="shared" si="175"/>
        <v>0.21273413369157843</v>
      </c>
      <c r="BT137" s="66">
        <f t="shared" si="176"/>
        <v>0.78517931604632563</v>
      </c>
      <c r="BU137" s="66">
        <f t="shared" si="177"/>
        <v>1.0846510683227404</v>
      </c>
      <c r="BV137" s="66">
        <f t="shared" si="178"/>
        <v>1.8263370957274048</v>
      </c>
      <c r="BW137" s="66">
        <f t="shared" si="179"/>
        <v>1036.1032651759513</v>
      </c>
      <c r="BX137" s="66">
        <f t="shared" si="180"/>
        <v>359.50791968223041</v>
      </c>
      <c r="BY137" s="66">
        <f t="shared" si="181"/>
        <v>0.21273413369157843</v>
      </c>
      <c r="BZ137" s="66">
        <f t="shared" si="182"/>
        <v>0.78517931604632563</v>
      </c>
      <c r="CA137" s="66">
        <f t="shared" si="183"/>
        <v>1.0846510683227404</v>
      </c>
      <c r="CB137" s="66">
        <f t="shared" si="184"/>
        <v>1.8263370957274048</v>
      </c>
      <c r="CC137" s="66">
        <f t="shared" si="185"/>
        <v>1036.1032651759513</v>
      </c>
      <c r="CD137" s="66">
        <f t="shared" si="186"/>
        <v>359.50791968223041</v>
      </c>
      <c r="CE137" s="66">
        <f t="shared" si="187"/>
        <v>0.21273413369157843</v>
      </c>
      <c r="CF137" s="66">
        <f t="shared" si="188"/>
        <v>0.78517931604632563</v>
      </c>
      <c r="CG137" s="66">
        <f t="shared" si="189"/>
        <v>1.0846510683227404</v>
      </c>
      <c r="CH137" s="66">
        <f t="shared" si="190"/>
        <v>1.8263370957274048</v>
      </c>
      <c r="CI137" s="66">
        <f t="shared" si="191"/>
        <v>1036.1032651759513</v>
      </c>
      <c r="CJ137" s="66">
        <f t="shared" si="192"/>
        <v>359.50791968223041</v>
      </c>
      <c r="CK137" s="66">
        <f t="shared" si="193"/>
        <v>0.21273413369157843</v>
      </c>
      <c r="CL137" s="66">
        <f t="shared" si="194"/>
        <v>0.78517931604632563</v>
      </c>
      <c r="CM137" s="66">
        <f t="shared" si="195"/>
        <v>1.0846510683227404</v>
      </c>
      <c r="CN137" s="66">
        <f t="shared" si="196"/>
        <v>1.8263370957274048</v>
      </c>
      <c r="CO137" s="66">
        <f t="shared" si="197"/>
        <v>1036.1032651759513</v>
      </c>
      <c r="CP137" s="66">
        <f t="shared" si="198"/>
        <v>359.50791968223041</v>
      </c>
      <c r="CQ137" s="66">
        <f t="shared" si="199"/>
        <v>0.21273413369157843</v>
      </c>
      <c r="CR137" s="66">
        <f t="shared" si="200"/>
        <v>0.78517931604632563</v>
      </c>
      <c r="CS137" s="66">
        <f t="shared" si="201"/>
        <v>1.0846510683227404</v>
      </c>
      <c r="CT137" s="66">
        <f t="shared" si="202"/>
        <v>1.8263370957274048</v>
      </c>
      <c r="CU137" s="66">
        <f t="shared" si="203"/>
        <v>1036.1032651759513</v>
      </c>
      <c r="CV137" s="66">
        <f t="shared" si="204"/>
        <v>359.50791968223041</v>
      </c>
      <c r="CW137" s="66">
        <f t="shared" si="205"/>
        <v>0.21273413369157843</v>
      </c>
      <c r="CX137" s="66">
        <f t="shared" si="206"/>
        <v>0.78517931604632563</v>
      </c>
      <c r="CY137" s="66">
        <f t="shared" si="207"/>
        <v>1.0846510683227404</v>
      </c>
      <c r="CZ137" s="66">
        <f t="shared" si="208"/>
        <v>1.8263370957274048</v>
      </c>
      <c r="DA137" s="66">
        <f t="shared" si="209"/>
        <v>1036.1032651759513</v>
      </c>
      <c r="DB137" s="66">
        <f t="shared" si="210"/>
        <v>359.50791968223041</v>
      </c>
      <c r="DC137" s="66">
        <f t="shared" si="211"/>
        <v>0.21273413369157843</v>
      </c>
      <c r="DD137" s="66">
        <f t="shared" si="212"/>
        <v>0.78517931604632563</v>
      </c>
      <c r="DE137" s="66">
        <f t="shared" si="213"/>
        <v>1.0846510683227404</v>
      </c>
      <c r="DF137" s="66">
        <f t="shared" si="214"/>
        <v>1.8263370957274048</v>
      </c>
      <c r="DG137" s="66">
        <f t="shared" si="215"/>
        <v>1036.1032651759513</v>
      </c>
      <c r="DH137" s="66">
        <f t="shared" si="216"/>
        <v>359.50791968223041</v>
      </c>
      <c r="DI137" s="66">
        <f t="shared" si="217"/>
        <v>0.21273413369157843</v>
      </c>
      <c r="DJ137" s="66">
        <f t="shared" si="218"/>
        <v>0.78517931604632563</v>
      </c>
      <c r="DK137" s="66">
        <f t="shared" si="219"/>
        <v>1.0846510683227404</v>
      </c>
      <c r="DL137" s="66">
        <f t="shared" si="220"/>
        <v>1.8263370957274048</v>
      </c>
      <c r="DM137" s="66">
        <f t="shared" si="221"/>
        <v>1036.1032651759513</v>
      </c>
      <c r="DN137" s="66">
        <f t="shared" si="222"/>
        <v>359.50791968223041</v>
      </c>
      <c r="DO137" s="66">
        <f t="shared" si="223"/>
        <v>0.21273413369157843</v>
      </c>
      <c r="DP137" s="66">
        <f t="shared" si="224"/>
        <v>0.78517931604632563</v>
      </c>
      <c r="DQ137" s="66">
        <f t="shared" si="225"/>
        <v>1.0846510683227404</v>
      </c>
      <c r="DR137" s="66">
        <f t="shared" si="226"/>
        <v>1.8263370957274048</v>
      </c>
      <c r="DS137" s="66">
        <f t="shared" si="227"/>
        <v>1036.1032651759513</v>
      </c>
      <c r="DT137" s="66">
        <f t="shared" si="228"/>
        <v>359.50791968223041</v>
      </c>
      <c r="DU137" s="66">
        <f t="shared" si="229"/>
        <v>0.21273413369157843</v>
      </c>
      <c r="DV137" s="66">
        <f t="shared" si="230"/>
        <v>0.78517931604632563</v>
      </c>
      <c r="DW137" s="66">
        <f t="shared" si="231"/>
        <v>1.0846510683227404</v>
      </c>
      <c r="DX137" s="66">
        <f t="shared" si="232"/>
        <v>1.8263370957274048</v>
      </c>
      <c r="DY137" s="66">
        <f t="shared" si="233"/>
        <v>1036.1032651759513</v>
      </c>
      <c r="DZ137" s="66">
        <f t="shared" si="234"/>
        <v>359.50791968223041</v>
      </c>
      <c r="EA137" s="66">
        <f t="shared" si="235"/>
        <v>0.21273413369157843</v>
      </c>
      <c r="EB137" s="66">
        <f t="shared" si="236"/>
        <v>0.78517931604632563</v>
      </c>
      <c r="EC137" s="66">
        <f t="shared" si="237"/>
        <v>1.0846510683227404</v>
      </c>
      <c r="ED137" s="66">
        <f t="shared" si="238"/>
        <v>1.8263370957274048</v>
      </c>
      <c r="EE137" s="66">
        <f t="shared" si="239"/>
        <v>1036.1032651759513</v>
      </c>
      <c r="EF137" s="66">
        <f t="shared" si="240"/>
        <v>359.50791968223041</v>
      </c>
      <c r="EG137" s="66">
        <f t="shared" si="241"/>
        <v>0.21273413369157843</v>
      </c>
      <c r="EH137" s="66">
        <f t="shared" si="242"/>
        <v>0.78517931604632563</v>
      </c>
      <c r="EI137" s="66">
        <f t="shared" si="243"/>
        <v>1.0846510683227404</v>
      </c>
      <c r="EJ137" s="66">
        <f t="shared" si="244"/>
        <v>1.8263370957274048</v>
      </c>
      <c r="EK137" s="66">
        <f t="shared" si="245"/>
        <v>0.74971297469005471</v>
      </c>
      <c r="EL137" s="66">
        <f t="shared" si="246"/>
        <v>187.44425542801477</v>
      </c>
      <c r="EM137" s="60"/>
      <c r="EN137" s="60"/>
      <c r="EO137" s="60"/>
      <c r="EP137" s="60"/>
      <c r="EQ137" s="60"/>
      <c r="ER137" s="60"/>
      <c r="ES137" s="60"/>
      <c r="ET137" s="60"/>
      <c r="EU137" s="60"/>
      <c r="EV137" s="60"/>
      <c r="EW137" s="60"/>
      <c r="EX137" s="60"/>
      <c r="EY137" s="60"/>
      <c r="EZ137" s="60"/>
      <c r="FA137" s="60"/>
      <c r="FB137" s="60"/>
      <c r="FC137" s="60"/>
      <c r="FD137" s="60"/>
      <c r="FE137" s="60"/>
      <c r="FF137" s="60"/>
      <c r="FG137" s="60"/>
      <c r="FH137" s="60"/>
      <c r="FI137" s="60"/>
      <c r="FJ137" s="60"/>
      <c r="FK137" s="60"/>
      <c r="FL137" s="60"/>
      <c r="FM137" s="60"/>
      <c r="FN137" s="60"/>
      <c r="FO137" s="60"/>
      <c r="FP137" s="60"/>
      <c r="FQ137" s="60"/>
      <c r="FR137" s="60"/>
      <c r="FS137" s="60"/>
      <c r="FT137" s="60"/>
      <c r="FU137" s="60"/>
      <c r="FV137" s="60"/>
      <c r="FW137" s="60"/>
      <c r="FX137" s="60"/>
      <c r="FY137" s="60"/>
      <c r="FZ137" s="60"/>
      <c r="GA137" s="60"/>
      <c r="GB137" s="60"/>
      <c r="GC137" s="60"/>
      <c r="GD137" s="60"/>
      <c r="GE137" s="60"/>
      <c r="GF137" s="60"/>
      <c r="GG137" s="60"/>
      <c r="GH137" s="60"/>
      <c r="GI137" s="60"/>
      <c r="GJ137" s="60"/>
      <c r="GK137" s="60"/>
      <c r="GL137" s="60"/>
      <c r="GM137" s="60"/>
      <c r="GN137" s="60"/>
      <c r="GO137" s="60"/>
      <c r="GP137" s="60"/>
      <c r="GQ137" s="60"/>
      <c r="GR137" s="60"/>
      <c r="GS137" s="60"/>
      <c r="GT137" s="60"/>
      <c r="GU137" s="60"/>
      <c r="GV137" s="60"/>
      <c r="GW137" s="60"/>
      <c r="GX137" s="60"/>
      <c r="GY137" s="60"/>
      <c r="GZ137" s="60"/>
      <c r="HA137" s="60"/>
      <c r="HB137" s="60"/>
      <c r="HC137" s="60"/>
      <c r="HD137" s="60"/>
      <c r="HE137" s="60"/>
      <c r="HF137" s="60"/>
      <c r="HG137" s="60"/>
    </row>
    <row r="138" spans="1:215" x14ac:dyDescent="0.25">
      <c r="A138" s="59"/>
      <c r="B138" s="60"/>
      <c r="C138" s="60"/>
      <c r="D138" s="60"/>
      <c r="E138" s="60"/>
      <c r="F138" s="60"/>
      <c r="G138" s="60"/>
      <c r="H138" s="60"/>
      <c r="I138" s="60"/>
      <c r="J138" s="60"/>
      <c r="K138" s="60"/>
      <c r="L138" s="60"/>
      <c r="M138" s="60"/>
      <c r="N138" s="60"/>
      <c r="O138" s="64">
        <v>0.7</v>
      </c>
      <c r="P138" s="66">
        <f t="shared" si="247"/>
        <v>366.22967189222061</v>
      </c>
      <c r="Q138" s="66">
        <f t="shared" si="248"/>
        <v>0.21451839834789274</v>
      </c>
      <c r="R138" s="66">
        <f t="shared" si="249"/>
        <v>0.80464820023600159</v>
      </c>
      <c r="S138" s="66">
        <f t="shared" si="129"/>
        <v>1.0760369367883098</v>
      </c>
      <c r="T138" s="66">
        <f t="shared" si="130"/>
        <v>1.8277164971552262</v>
      </c>
      <c r="U138" s="66">
        <f t="shared" si="250"/>
        <v>1037.3019257130597</v>
      </c>
      <c r="V138" s="66">
        <f t="shared" si="251"/>
        <v>359.53862615218424</v>
      </c>
      <c r="W138" s="66">
        <f t="shared" si="252"/>
        <v>0.2127424018375183</v>
      </c>
      <c r="X138" s="66">
        <f t="shared" si="253"/>
        <v>0.78526880959412149</v>
      </c>
      <c r="Y138" s="66">
        <f t="shared" si="131"/>
        <v>1.0786617222973465</v>
      </c>
      <c r="Z138" s="66">
        <f t="shared" si="132"/>
        <v>1.8493770738468804</v>
      </c>
      <c r="AA138" s="66">
        <f t="shared" si="254"/>
        <v>1034.3898307278439</v>
      </c>
      <c r="AB138" s="66">
        <f t="shared" si="255"/>
        <v>359.4639746674211</v>
      </c>
      <c r="AC138" s="66">
        <f t="shared" si="133"/>
        <v>0.21272229898434192</v>
      </c>
      <c r="AD138" s="66">
        <f t="shared" si="134"/>
        <v>0.78505123010746214</v>
      </c>
      <c r="AE138" s="66">
        <f t="shared" si="135"/>
        <v>1.0786916963451667</v>
      </c>
      <c r="AF138" s="66">
        <f t="shared" si="136"/>
        <v>1.8496227797934994</v>
      </c>
      <c r="AG138" s="66">
        <f t="shared" si="137"/>
        <v>1034.3572429481976</v>
      </c>
      <c r="AH138" s="66">
        <f t="shared" si="138"/>
        <v>359.46313829060233</v>
      </c>
      <c r="AI138" s="66">
        <f t="shared" si="139"/>
        <v>0.21272207372039934</v>
      </c>
      <c r="AJ138" s="66">
        <f t="shared" si="140"/>
        <v>0.78504879223025092</v>
      </c>
      <c r="AK138" s="66">
        <f t="shared" si="141"/>
        <v>1.0786920322550457</v>
      </c>
      <c r="AL138" s="66">
        <f t="shared" si="142"/>
        <v>1.8496255331336</v>
      </c>
      <c r="AM138" s="66">
        <f t="shared" si="143"/>
        <v>1034.3568778316564</v>
      </c>
      <c r="AN138" s="66">
        <f t="shared" si="144"/>
        <v>359.46312891963362</v>
      </c>
      <c r="AO138" s="66">
        <f t="shared" si="145"/>
        <v>0.2127220711964829</v>
      </c>
      <c r="AP138" s="66">
        <f t="shared" si="146"/>
        <v>0.78504876491566211</v>
      </c>
      <c r="AQ138" s="66">
        <f t="shared" si="147"/>
        <v>1.0786920360186727</v>
      </c>
      <c r="AR138" s="66">
        <f t="shared" si="148"/>
        <v>1.8496255639827541</v>
      </c>
      <c r="AS138" s="66">
        <f t="shared" si="149"/>
        <v>1034.3568737408009</v>
      </c>
      <c r="AT138" s="66">
        <f t="shared" si="150"/>
        <v>359.46312881463899</v>
      </c>
      <c r="AU138" s="66">
        <f t="shared" si="151"/>
        <v>0.21272207116820432</v>
      </c>
      <c r="AV138" s="66">
        <f t="shared" si="152"/>
        <v>0.78504876460962281</v>
      </c>
      <c r="AW138" s="66">
        <f t="shared" si="153"/>
        <v>1.0786920360608412</v>
      </c>
      <c r="AX138" s="66">
        <f t="shared" si="154"/>
        <v>1.8496255643283956</v>
      </c>
      <c r="AY138" s="66">
        <f t="shared" si="155"/>
        <v>1034.3568736949655</v>
      </c>
      <c r="AZ138" s="66">
        <f t="shared" si="156"/>
        <v>359.46312881346256</v>
      </c>
      <c r="BA138" s="66">
        <f t="shared" si="157"/>
        <v>0.21272207116788747</v>
      </c>
      <c r="BB138" s="66">
        <f t="shared" si="158"/>
        <v>0.78504876460619355</v>
      </c>
      <c r="BC138" s="66">
        <f t="shared" si="159"/>
        <v>1.0786920360613137</v>
      </c>
      <c r="BD138" s="66">
        <f t="shared" si="160"/>
        <v>1.8496255643322685</v>
      </c>
      <c r="BE138" s="66">
        <f t="shared" si="161"/>
        <v>1034.3568736944521</v>
      </c>
      <c r="BF138" s="66">
        <f t="shared" si="162"/>
        <v>359.46312881344943</v>
      </c>
      <c r="BG138" s="66">
        <f t="shared" si="163"/>
        <v>0.21272207116788394</v>
      </c>
      <c r="BH138" s="66">
        <f t="shared" si="164"/>
        <v>0.78504876460615547</v>
      </c>
      <c r="BI138" s="66">
        <f t="shared" si="165"/>
        <v>1.078692036061319</v>
      </c>
      <c r="BJ138" s="66">
        <f t="shared" si="166"/>
        <v>1.8496255643323114</v>
      </c>
      <c r="BK138" s="66">
        <f t="shared" si="167"/>
        <v>1034.3568736944464</v>
      </c>
      <c r="BL138" s="66">
        <f t="shared" si="168"/>
        <v>359.46312881344926</v>
      </c>
      <c r="BM138" s="66">
        <f t="shared" si="169"/>
        <v>0.21272207116788389</v>
      </c>
      <c r="BN138" s="66">
        <f t="shared" si="170"/>
        <v>0.7850487646061548</v>
      </c>
      <c r="BO138" s="66">
        <f t="shared" si="171"/>
        <v>1.078692036061319</v>
      </c>
      <c r="BP138" s="66">
        <f t="shared" si="172"/>
        <v>1.8496255643323125</v>
      </c>
      <c r="BQ138" s="66">
        <f t="shared" si="173"/>
        <v>1034.3568736944462</v>
      </c>
      <c r="BR138" s="66">
        <f t="shared" si="174"/>
        <v>359.46312881344926</v>
      </c>
      <c r="BS138" s="66">
        <f t="shared" si="175"/>
        <v>0.21272207116788389</v>
      </c>
      <c r="BT138" s="66">
        <f t="shared" si="176"/>
        <v>0.7850487646061548</v>
      </c>
      <c r="BU138" s="66">
        <f t="shared" si="177"/>
        <v>1.078692036061319</v>
      </c>
      <c r="BV138" s="66">
        <f t="shared" si="178"/>
        <v>1.8496255643323125</v>
      </c>
      <c r="BW138" s="66">
        <f t="shared" si="179"/>
        <v>1034.3568736944462</v>
      </c>
      <c r="BX138" s="66">
        <f t="shared" si="180"/>
        <v>359.46312881344926</v>
      </c>
      <c r="BY138" s="66">
        <f t="shared" si="181"/>
        <v>0.21272207116788389</v>
      </c>
      <c r="BZ138" s="66">
        <f t="shared" si="182"/>
        <v>0.7850487646061548</v>
      </c>
      <c r="CA138" s="66">
        <f t="shared" si="183"/>
        <v>1.078692036061319</v>
      </c>
      <c r="CB138" s="66">
        <f t="shared" si="184"/>
        <v>1.8496255643323125</v>
      </c>
      <c r="CC138" s="66">
        <f t="shared" si="185"/>
        <v>1034.3568736944462</v>
      </c>
      <c r="CD138" s="66">
        <f t="shared" si="186"/>
        <v>359.46312881344926</v>
      </c>
      <c r="CE138" s="66">
        <f t="shared" si="187"/>
        <v>0.21272207116788389</v>
      </c>
      <c r="CF138" s="66">
        <f t="shared" si="188"/>
        <v>0.7850487646061548</v>
      </c>
      <c r="CG138" s="66">
        <f t="shared" si="189"/>
        <v>1.078692036061319</v>
      </c>
      <c r="CH138" s="66">
        <f t="shared" si="190"/>
        <v>1.8496255643323125</v>
      </c>
      <c r="CI138" s="66">
        <f t="shared" si="191"/>
        <v>1034.3568736944462</v>
      </c>
      <c r="CJ138" s="66">
        <f t="shared" si="192"/>
        <v>359.46312881344926</v>
      </c>
      <c r="CK138" s="66">
        <f t="shared" si="193"/>
        <v>0.21272207116788389</v>
      </c>
      <c r="CL138" s="66">
        <f t="shared" si="194"/>
        <v>0.7850487646061548</v>
      </c>
      <c r="CM138" s="66">
        <f t="shared" si="195"/>
        <v>1.078692036061319</v>
      </c>
      <c r="CN138" s="66">
        <f t="shared" si="196"/>
        <v>1.8496255643323125</v>
      </c>
      <c r="CO138" s="66">
        <f t="shared" si="197"/>
        <v>1034.3568736944462</v>
      </c>
      <c r="CP138" s="66">
        <f t="shared" si="198"/>
        <v>359.46312881344926</v>
      </c>
      <c r="CQ138" s="66">
        <f t="shared" si="199"/>
        <v>0.21272207116788389</v>
      </c>
      <c r="CR138" s="66">
        <f t="shared" si="200"/>
        <v>0.7850487646061548</v>
      </c>
      <c r="CS138" s="66">
        <f t="shared" si="201"/>
        <v>1.078692036061319</v>
      </c>
      <c r="CT138" s="66">
        <f t="shared" si="202"/>
        <v>1.8496255643323125</v>
      </c>
      <c r="CU138" s="66">
        <f t="shared" si="203"/>
        <v>1034.3568736944462</v>
      </c>
      <c r="CV138" s="66">
        <f t="shared" si="204"/>
        <v>359.46312881344926</v>
      </c>
      <c r="CW138" s="66">
        <f t="shared" si="205"/>
        <v>0.21272207116788389</v>
      </c>
      <c r="CX138" s="66">
        <f t="shared" si="206"/>
        <v>0.7850487646061548</v>
      </c>
      <c r="CY138" s="66">
        <f t="shared" si="207"/>
        <v>1.078692036061319</v>
      </c>
      <c r="CZ138" s="66">
        <f t="shared" si="208"/>
        <v>1.8496255643323125</v>
      </c>
      <c r="DA138" s="66">
        <f t="shared" si="209"/>
        <v>1034.3568736944462</v>
      </c>
      <c r="DB138" s="66">
        <f t="shared" si="210"/>
        <v>359.46312881344926</v>
      </c>
      <c r="DC138" s="66">
        <f t="shared" si="211"/>
        <v>0.21272207116788389</v>
      </c>
      <c r="DD138" s="66">
        <f t="shared" si="212"/>
        <v>0.7850487646061548</v>
      </c>
      <c r="DE138" s="66">
        <f t="shared" si="213"/>
        <v>1.078692036061319</v>
      </c>
      <c r="DF138" s="66">
        <f t="shared" si="214"/>
        <v>1.8496255643323125</v>
      </c>
      <c r="DG138" s="66">
        <f t="shared" si="215"/>
        <v>1034.3568736944462</v>
      </c>
      <c r="DH138" s="66">
        <f t="shared" si="216"/>
        <v>359.46312881344926</v>
      </c>
      <c r="DI138" s="66">
        <f t="shared" si="217"/>
        <v>0.21272207116788389</v>
      </c>
      <c r="DJ138" s="66">
        <f t="shared" si="218"/>
        <v>0.7850487646061548</v>
      </c>
      <c r="DK138" s="66">
        <f t="shared" si="219"/>
        <v>1.078692036061319</v>
      </c>
      <c r="DL138" s="66">
        <f t="shared" si="220"/>
        <v>1.8496255643323125</v>
      </c>
      <c r="DM138" s="66">
        <f t="shared" si="221"/>
        <v>1034.3568736944462</v>
      </c>
      <c r="DN138" s="66">
        <f t="shared" si="222"/>
        <v>359.46312881344926</v>
      </c>
      <c r="DO138" s="66">
        <f t="shared" si="223"/>
        <v>0.21272207116788389</v>
      </c>
      <c r="DP138" s="66">
        <f t="shared" si="224"/>
        <v>0.7850487646061548</v>
      </c>
      <c r="DQ138" s="66">
        <f t="shared" si="225"/>
        <v>1.078692036061319</v>
      </c>
      <c r="DR138" s="66">
        <f t="shared" si="226"/>
        <v>1.8496255643323125</v>
      </c>
      <c r="DS138" s="66">
        <f t="shared" si="227"/>
        <v>1034.3568736944462</v>
      </c>
      <c r="DT138" s="66">
        <f t="shared" si="228"/>
        <v>359.46312881344926</v>
      </c>
      <c r="DU138" s="66">
        <f t="shared" si="229"/>
        <v>0.21272207116788389</v>
      </c>
      <c r="DV138" s="66">
        <f t="shared" si="230"/>
        <v>0.7850487646061548</v>
      </c>
      <c r="DW138" s="66">
        <f t="shared" si="231"/>
        <v>1.078692036061319</v>
      </c>
      <c r="DX138" s="66">
        <f t="shared" si="232"/>
        <v>1.8496255643323125</v>
      </c>
      <c r="DY138" s="66">
        <f t="shared" si="233"/>
        <v>1034.3568736944462</v>
      </c>
      <c r="DZ138" s="66">
        <f t="shared" si="234"/>
        <v>359.46312881344926</v>
      </c>
      <c r="EA138" s="66">
        <f t="shared" si="235"/>
        <v>0.21272207116788389</v>
      </c>
      <c r="EB138" s="66">
        <f t="shared" si="236"/>
        <v>0.7850487646061548</v>
      </c>
      <c r="EC138" s="66">
        <f t="shared" si="237"/>
        <v>1.078692036061319</v>
      </c>
      <c r="ED138" s="66">
        <f t="shared" si="238"/>
        <v>1.8496255643323125</v>
      </c>
      <c r="EE138" s="66">
        <f t="shared" si="239"/>
        <v>1034.3568736944462</v>
      </c>
      <c r="EF138" s="66">
        <f t="shared" si="240"/>
        <v>359.46312881344926</v>
      </c>
      <c r="EG138" s="66">
        <f t="shared" si="241"/>
        <v>0.21272207116788389</v>
      </c>
      <c r="EH138" s="66">
        <f t="shared" si="242"/>
        <v>0.7850487646061548</v>
      </c>
      <c r="EI138" s="66">
        <f t="shared" si="243"/>
        <v>1.078692036061319</v>
      </c>
      <c r="EJ138" s="66">
        <f t="shared" si="244"/>
        <v>1.8496255643323125</v>
      </c>
      <c r="EK138" s="66">
        <f t="shared" si="245"/>
        <v>0.75512485041318955</v>
      </c>
      <c r="EL138" s="66">
        <f t="shared" si="246"/>
        <v>187.36363186420871</v>
      </c>
      <c r="EM138" s="60"/>
      <c r="EN138" s="60"/>
      <c r="EO138" s="60"/>
      <c r="EP138" s="60"/>
      <c r="EQ138" s="60"/>
      <c r="ER138" s="60"/>
      <c r="ES138" s="60"/>
      <c r="ET138" s="60"/>
      <c r="EU138" s="60"/>
      <c r="EV138" s="60"/>
      <c r="EW138" s="60"/>
      <c r="EX138" s="60"/>
      <c r="EY138" s="60"/>
      <c r="EZ138" s="60"/>
      <c r="FA138" s="60"/>
      <c r="FB138" s="60"/>
      <c r="FC138" s="60"/>
      <c r="FD138" s="60"/>
      <c r="FE138" s="60"/>
      <c r="FF138" s="60"/>
      <c r="FG138" s="60"/>
      <c r="FH138" s="60"/>
      <c r="FI138" s="60"/>
      <c r="FJ138" s="60"/>
      <c r="FK138" s="60"/>
      <c r="FL138" s="60"/>
      <c r="FM138" s="60"/>
      <c r="FN138" s="60"/>
      <c r="FO138" s="60"/>
      <c r="FP138" s="60"/>
      <c r="FQ138" s="60"/>
      <c r="FR138" s="60"/>
      <c r="FS138" s="60"/>
      <c r="FT138" s="60"/>
      <c r="FU138" s="60"/>
      <c r="FV138" s="60"/>
      <c r="FW138" s="60"/>
      <c r="FX138" s="60"/>
      <c r="FY138" s="60"/>
      <c r="FZ138" s="60"/>
      <c r="GA138" s="60"/>
      <c r="GB138" s="60"/>
      <c r="GC138" s="60"/>
      <c r="GD138" s="60"/>
      <c r="GE138" s="60"/>
      <c r="GF138" s="60"/>
      <c r="GG138" s="60"/>
      <c r="GH138" s="60"/>
      <c r="GI138" s="60"/>
      <c r="GJ138" s="60"/>
      <c r="GK138" s="60"/>
      <c r="GL138" s="60"/>
      <c r="GM138" s="60"/>
      <c r="GN138" s="60"/>
      <c r="GO138" s="60"/>
      <c r="GP138" s="60"/>
      <c r="GQ138" s="60"/>
      <c r="GR138" s="60"/>
      <c r="GS138" s="60"/>
      <c r="GT138" s="60"/>
      <c r="GU138" s="60"/>
      <c r="GV138" s="60"/>
      <c r="GW138" s="60"/>
      <c r="GX138" s="60"/>
      <c r="GY138" s="60"/>
      <c r="GZ138" s="60"/>
      <c r="HA138" s="60"/>
      <c r="HB138" s="60"/>
      <c r="HC138" s="60"/>
      <c r="HD138" s="60"/>
      <c r="HE138" s="60"/>
      <c r="HF138" s="60"/>
      <c r="HG138" s="60"/>
    </row>
    <row r="139" spans="1:215" x14ac:dyDescent="0.25">
      <c r="A139" s="59"/>
      <c r="B139" s="60"/>
      <c r="C139" s="60"/>
      <c r="D139" s="60"/>
      <c r="E139" s="60"/>
      <c r="F139" s="60"/>
      <c r="G139" s="60"/>
      <c r="H139" s="60"/>
      <c r="I139" s="60"/>
      <c r="J139" s="60"/>
      <c r="K139" s="60"/>
      <c r="L139" s="60"/>
      <c r="M139" s="60"/>
      <c r="N139" s="60"/>
      <c r="O139" s="64">
        <v>0.71</v>
      </c>
      <c r="P139" s="66">
        <f t="shared" si="247"/>
        <v>366.00407308172532</v>
      </c>
      <c r="Q139" s="66">
        <f t="shared" si="248"/>
        <v>0.21445933898548014</v>
      </c>
      <c r="R139" s="66">
        <f t="shared" si="249"/>
        <v>0.80399874334692001</v>
      </c>
      <c r="S139" s="66">
        <f t="shared" si="129"/>
        <v>1.070590002286796</v>
      </c>
      <c r="T139" s="66">
        <f t="shared" si="130"/>
        <v>1.8511007873657881</v>
      </c>
      <c r="U139" s="66">
        <f t="shared" si="250"/>
        <v>1035.5168457597672</v>
      </c>
      <c r="V139" s="66">
        <f t="shared" si="251"/>
        <v>359.49288640892291</v>
      </c>
      <c r="W139" s="66">
        <f t="shared" si="252"/>
        <v>0.21273008537491545</v>
      </c>
      <c r="X139" s="66">
        <f t="shared" si="253"/>
        <v>0.78513549994093634</v>
      </c>
      <c r="Y139" s="66">
        <f t="shared" si="131"/>
        <v>1.0729765654977939</v>
      </c>
      <c r="Z139" s="66">
        <f t="shared" si="132"/>
        <v>1.8731089737330591</v>
      </c>
      <c r="AA139" s="66">
        <f t="shared" si="254"/>
        <v>1032.7243861503907</v>
      </c>
      <c r="AB139" s="66">
        <f t="shared" si="255"/>
        <v>359.42120231831285</v>
      </c>
      <c r="AC139" s="66">
        <f t="shared" si="133"/>
        <v>0.21271077793770998</v>
      </c>
      <c r="AD139" s="66">
        <f t="shared" si="134"/>
        <v>0.78492655211578377</v>
      </c>
      <c r="AE139" s="66">
        <f t="shared" si="135"/>
        <v>1.0730034470442391</v>
      </c>
      <c r="AF139" s="66">
        <f t="shared" si="136"/>
        <v>1.8733553069049782</v>
      </c>
      <c r="AG139" s="66">
        <f t="shared" si="137"/>
        <v>1032.6935445160841</v>
      </c>
      <c r="AH139" s="66">
        <f t="shared" si="138"/>
        <v>359.4204096943518</v>
      </c>
      <c r="AI139" s="66">
        <f t="shared" si="139"/>
        <v>0.21271056441863143</v>
      </c>
      <c r="AJ139" s="66">
        <f t="shared" si="140"/>
        <v>0.78492424158690732</v>
      </c>
      <c r="AK139" s="66">
        <f t="shared" si="141"/>
        <v>1.0730037443538125</v>
      </c>
      <c r="AL139" s="66">
        <f t="shared" si="142"/>
        <v>1.8733580311529983</v>
      </c>
      <c r="AM139" s="66">
        <f t="shared" si="143"/>
        <v>1032.6932034835436</v>
      </c>
      <c r="AN139" s="66">
        <f t="shared" si="144"/>
        <v>359.42040092977209</v>
      </c>
      <c r="AO139" s="66">
        <f t="shared" si="145"/>
        <v>0.21271056205760236</v>
      </c>
      <c r="AP139" s="66">
        <f t="shared" si="146"/>
        <v>0.78492421603780649</v>
      </c>
      <c r="AQ139" s="66">
        <f t="shared" si="147"/>
        <v>1.0730037476413752</v>
      </c>
      <c r="AR139" s="66">
        <f t="shared" si="148"/>
        <v>1.8733580612769138</v>
      </c>
      <c r="AS139" s="66">
        <f t="shared" si="149"/>
        <v>1032.6931997125148</v>
      </c>
      <c r="AT139" s="66">
        <f t="shared" si="150"/>
        <v>359.42040083285616</v>
      </c>
      <c r="AU139" s="66">
        <f t="shared" si="151"/>
        <v>0.21271056203149483</v>
      </c>
      <c r="AV139" s="66">
        <f t="shared" si="152"/>
        <v>0.7849242157552927</v>
      </c>
      <c r="AW139" s="66">
        <f t="shared" si="153"/>
        <v>1.0730037476777279</v>
      </c>
      <c r="AX139" s="66">
        <f t="shared" si="154"/>
        <v>1.8733580616100145</v>
      </c>
      <c r="AY139" s="66">
        <f t="shared" si="155"/>
        <v>1032.6931996708158</v>
      </c>
      <c r="AZ139" s="66">
        <f t="shared" si="156"/>
        <v>359.42040083178443</v>
      </c>
      <c r="BA139" s="66">
        <f t="shared" si="157"/>
        <v>0.21271056203120611</v>
      </c>
      <c r="BB139" s="66">
        <f t="shared" si="158"/>
        <v>0.78492421575216853</v>
      </c>
      <c r="BC139" s="66">
        <f t="shared" si="159"/>
        <v>1.07300374767813</v>
      </c>
      <c r="BD139" s="66">
        <f t="shared" si="160"/>
        <v>1.8733580616136978</v>
      </c>
      <c r="BE139" s="66">
        <f t="shared" si="161"/>
        <v>1032.6931996703547</v>
      </c>
      <c r="BF139" s="66">
        <f t="shared" si="162"/>
        <v>359.42040083177261</v>
      </c>
      <c r="BG139" s="66">
        <f t="shared" si="163"/>
        <v>0.21271056203120295</v>
      </c>
      <c r="BH139" s="66">
        <f t="shared" si="164"/>
        <v>0.78492421575213389</v>
      </c>
      <c r="BI139" s="66">
        <f t="shared" si="165"/>
        <v>1.0730037476781344</v>
      </c>
      <c r="BJ139" s="66">
        <f t="shared" si="166"/>
        <v>1.8733580616137389</v>
      </c>
      <c r="BK139" s="66">
        <f t="shared" si="167"/>
        <v>1032.6931996703495</v>
      </c>
      <c r="BL139" s="66">
        <f t="shared" si="168"/>
        <v>359.4204008317725</v>
      </c>
      <c r="BM139" s="66">
        <f t="shared" si="169"/>
        <v>0.21271056203120292</v>
      </c>
      <c r="BN139" s="66">
        <f t="shared" si="170"/>
        <v>0.78492421575213356</v>
      </c>
      <c r="BO139" s="66">
        <f t="shared" si="171"/>
        <v>1.0730037476781344</v>
      </c>
      <c r="BP139" s="66">
        <f t="shared" si="172"/>
        <v>1.8733580616137393</v>
      </c>
      <c r="BQ139" s="66">
        <f t="shared" si="173"/>
        <v>1032.6931996703495</v>
      </c>
      <c r="BR139" s="66">
        <f t="shared" si="174"/>
        <v>359.4204008317725</v>
      </c>
      <c r="BS139" s="66">
        <f t="shared" si="175"/>
        <v>0.21271056203120292</v>
      </c>
      <c r="BT139" s="66">
        <f t="shared" si="176"/>
        <v>0.78492421575213356</v>
      </c>
      <c r="BU139" s="66">
        <f t="shared" si="177"/>
        <v>1.0730037476781344</v>
      </c>
      <c r="BV139" s="66">
        <f t="shared" si="178"/>
        <v>1.8733580616137393</v>
      </c>
      <c r="BW139" s="66">
        <f t="shared" si="179"/>
        <v>1032.6931996703495</v>
      </c>
      <c r="BX139" s="66">
        <f t="shared" si="180"/>
        <v>359.4204008317725</v>
      </c>
      <c r="BY139" s="66">
        <f t="shared" si="181"/>
        <v>0.21271056203120292</v>
      </c>
      <c r="BZ139" s="66">
        <f t="shared" si="182"/>
        <v>0.78492421575213356</v>
      </c>
      <c r="CA139" s="66">
        <f t="shared" si="183"/>
        <v>1.0730037476781344</v>
      </c>
      <c r="CB139" s="66">
        <f t="shared" si="184"/>
        <v>1.8733580616137393</v>
      </c>
      <c r="CC139" s="66">
        <f t="shared" si="185"/>
        <v>1032.6931996703495</v>
      </c>
      <c r="CD139" s="66">
        <f t="shared" si="186"/>
        <v>359.4204008317725</v>
      </c>
      <c r="CE139" s="66">
        <f t="shared" si="187"/>
        <v>0.21271056203120292</v>
      </c>
      <c r="CF139" s="66">
        <f t="shared" si="188"/>
        <v>0.78492421575213356</v>
      </c>
      <c r="CG139" s="66">
        <f t="shared" si="189"/>
        <v>1.0730037476781344</v>
      </c>
      <c r="CH139" s="66">
        <f t="shared" si="190"/>
        <v>1.8733580616137393</v>
      </c>
      <c r="CI139" s="66">
        <f t="shared" si="191"/>
        <v>1032.6931996703495</v>
      </c>
      <c r="CJ139" s="66">
        <f t="shared" si="192"/>
        <v>359.4204008317725</v>
      </c>
      <c r="CK139" s="66">
        <f t="shared" si="193"/>
        <v>0.21271056203120292</v>
      </c>
      <c r="CL139" s="66">
        <f t="shared" si="194"/>
        <v>0.78492421575213356</v>
      </c>
      <c r="CM139" s="66">
        <f t="shared" si="195"/>
        <v>1.0730037476781344</v>
      </c>
      <c r="CN139" s="66">
        <f t="shared" si="196"/>
        <v>1.8733580616137393</v>
      </c>
      <c r="CO139" s="66">
        <f t="shared" si="197"/>
        <v>1032.6931996703495</v>
      </c>
      <c r="CP139" s="66">
        <f t="shared" si="198"/>
        <v>359.4204008317725</v>
      </c>
      <c r="CQ139" s="66">
        <f t="shared" si="199"/>
        <v>0.21271056203120292</v>
      </c>
      <c r="CR139" s="66">
        <f t="shared" si="200"/>
        <v>0.78492421575213356</v>
      </c>
      <c r="CS139" s="66">
        <f t="shared" si="201"/>
        <v>1.0730037476781344</v>
      </c>
      <c r="CT139" s="66">
        <f t="shared" si="202"/>
        <v>1.8733580616137393</v>
      </c>
      <c r="CU139" s="66">
        <f t="shared" si="203"/>
        <v>1032.6931996703495</v>
      </c>
      <c r="CV139" s="66">
        <f t="shared" si="204"/>
        <v>359.4204008317725</v>
      </c>
      <c r="CW139" s="66">
        <f t="shared" si="205"/>
        <v>0.21271056203120292</v>
      </c>
      <c r="CX139" s="66">
        <f t="shared" si="206"/>
        <v>0.78492421575213356</v>
      </c>
      <c r="CY139" s="66">
        <f t="shared" si="207"/>
        <v>1.0730037476781344</v>
      </c>
      <c r="CZ139" s="66">
        <f t="shared" si="208"/>
        <v>1.8733580616137393</v>
      </c>
      <c r="DA139" s="66">
        <f t="shared" si="209"/>
        <v>1032.6931996703495</v>
      </c>
      <c r="DB139" s="66">
        <f t="shared" si="210"/>
        <v>359.4204008317725</v>
      </c>
      <c r="DC139" s="66">
        <f t="shared" si="211"/>
        <v>0.21271056203120292</v>
      </c>
      <c r="DD139" s="66">
        <f t="shared" si="212"/>
        <v>0.78492421575213356</v>
      </c>
      <c r="DE139" s="66">
        <f t="shared" si="213"/>
        <v>1.0730037476781344</v>
      </c>
      <c r="DF139" s="66">
        <f t="shared" si="214"/>
        <v>1.8733580616137393</v>
      </c>
      <c r="DG139" s="66">
        <f t="shared" si="215"/>
        <v>1032.6931996703495</v>
      </c>
      <c r="DH139" s="66">
        <f t="shared" si="216"/>
        <v>359.4204008317725</v>
      </c>
      <c r="DI139" s="66">
        <f t="shared" si="217"/>
        <v>0.21271056203120292</v>
      </c>
      <c r="DJ139" s="66">
        <f t="shared" si="218"/>
        <v>0.78492421575213356</v>
      </c>
      <c r="DK139" s="66">
        <f t="shared" si="219"/>
        <v>1.0730037476781344</v>
      </c>
      <c r="DL139" s="66">
        <f t="shared" si="220"/>
        <v>1.8733580616137393</v>
      </c>
      <c r="DM139" s="66">
        <f t="shared" si="221"/>
        <v>1032.6931996703495</v>
      </c>
      <c r="DN139" s="66">
        <f t="shared" si="222"/>
        <v>359.4204008317725</v>
      </c>
      <c r="DO139" s="66">
        <f t="shared" si="223"/>
        <v>0.21271056203120292</v>
      </c>
      <c r="DP139" s="66">
        <f t="shared" si="224"/>
        <v>0.78492421575213356</v>
      </c>
      <c r="DQ139" s="66">
        <f t="shared" si="225"/>
        <v>1.0730037476781344</v>
      </c>
      <c r="DR139" s="66">
        <f t="shared" si="226"/>
        <v>1.8733580616137393</v>
      </c>
      <c r="DS139" s="66">
        <f t="shared" si="227"/>
        <v>1032.6931996703495</v>
      </c>
      <c r="DT139" s="66">
        <f t="shared" si="228"/>
        <v>359.4204008317725</v>
      </c>
      <c r="DU139" s="66">
        <f t="shared" si="229"/>
        <v>0.21271056203120292</v>
      </c>
      <c r="DV139" s="66">
        <f t="shared" si="230"/>
        <v>0.78492421575213356</v>
      </c>
      <c r="DW139" s="66">
        <f t="shared" si="231"/>
        <v>1.0730037476781344</v>
      </c>
      <c r="DX139" s="66">
        <f t="shared" si="232"/>
        <v>1.8733580616137393</v>
      </c>
      <c r="DY139" s="66">
        <f t="shared" si="233"/>
        <v>1032.6931996703495</v>
      </c>
      <c r="DZ139" s="66">
        <f t="shared" si="234"/>
        <v>359.4204008317725</v>
      </c>
      <c r="EA139" s="66">
        <f t="shared" si="235"/>
        <v>0.21271056203120292</v>
      </c>
      <c r="EB139" s="66">
        <f t="shared" si="236"/>
        <v>0.78492421575213356</v>
      </c>
      <c r="EC139" s="66">
        <f t="shared" si="237"/>
        <v>1.0730037476781344</v>
      </c>
      <c r="ED139" s="66">
        <f t="shared" si="238"/>
        <v>1.8733580616137393</v>
      </c>
      <c r="EE139" s="66">
        <f t="shared" si="239"/>
        <v>1032.6931996703495</v>
      </c>
      <c r="EF139" s="66">
        <f t="shared" si="240"/>
        <v>359.4204008317725</v>
      </c>
      <c r="EG139" s="66">
        <f t="shared" si="241"/>
        <v>0.21271056203120292</v>
      </c>
      <c r="EH139" s="66">
        <f t="shared" si="242"/>
        <v>0.78492421575213356</v>
      </c>
      <c r="EI139" s="66">
        <f t="shared" si="243"/>
        <v>1.0730037476781344</v>
      </c>
      <c r="EJ139" s="66">
        <f t="shared" si="244"/>
        <v>1.8733580616137393</v>
      </c>
      <c r="EK139" s="66">
        <f t="shared" si="245"/>
        <v>0.76064803942379078</v>
      </c>
      <c r="EL139" s="66">
        <f t="shared" si="246"/>
        <v>187.28672149719054</v>
      </c>
      <c r="EM139" s="60"/>
      <c r="EN139" s="60"/>
      <c r="EO139" s="60"/>
      <c r="EP139" s="60"/>
      <c r="EQ139" s="60"/>
      <c r="ER139" s="60"/>
      <c r="ES139" s="60"/>
      <c r="ET139" s="60"/>
      <c r="EU139" s="60"/>
      <c r="EV139" s="60"/>
      <c r="EW139" s="60"/>
      <c r="EX139" s="60"/>
      <c r="EY139" s="60"/>
      <c r="EZ139" s="60"/>
      <c r="FA139" s="60"/>
      <c r="FB139" s="60"/>
      <c r="FC139" s="60"/>
      <c r="FD139" s="60"/>
      <c r="FE139" s="60"/>
      <c r="FF139" s="60"/>
      <c r="FG139" s="60"/>
      <c r="FH139" s="60"/>
      <c r="FI139" s="60"/>
      <c r="FJ139" s="60"/>
      <c r="FK139" s="60"/>
      <c r="FL139" s="60"/>
      <c r="FM139" s="60"/>
      <c r="FN139" s="60"/>
      <c r="FO139" s="60"/>
      <c r="FP139" s="60"/>
      <c r="FQ139" s="60"/>
      <c r="FR139" s="60"/>
      <c r="FS139" s="60"/>
      <c r="FT139" s="60"/>
      <c r="FU139" s="60"/>
      <c r="FV139" s="60"/>
      <c r="FW139" s="60"/>
      <c r="FX139" s="60"/>
      <c r="FY139" s="60"/>
      <c r="FZ139" s="60"/>
      <c r="GA139" s="60"/>
      <c r="GB139" s="60"/>
      <c r="GC139" s="60"/>
      <c r="GD139" s="60"/>
      <c r="GE139" s="60"/>
      <c r="GF139" s="60"/>
      <c r="GG139" s="60"/>
      <c r="GH139" s="60"/>
      <c r="GI139" s="60"/>
      <c r="GJ139" s="60"/>
      <c r="GK139" s="60"/>
      <c r="GL139" s="60"/>
      <c r="GM139" s="60"/>
      <c r="GN139" s="60"/>
      <c r="GO139" s="60"/>
      <c r="GP139" s="60"/>
      <c r="GQ139" s="60"/>
      <c r="GR139" s="60"/>
      <c r="GS139" s="60"/>
      <c r="GT139" s="60"/>
      <c r="GU139" s="60"/>
      <c r="GV139" s="60"/>
      <c r="GW139" s="60"/>
      <c r="GX139" s="60"/>
      <c r="GY139" s="60"/>
      <c r="GZ139" s="60"/>
      <c r="HA139" s="60"/>
      <c r="HB139" s="60"/>
      <c r="HC139" s="60"/>
      <c r="HD139" s="60"/>
      <c r="HE139" s="60"/>
      <c r="HF139" s="60"/>
      <c r="HG139" s="60"/>
    </row>
    <row r="140" spans="1:215" x14ac:dyDescent="0.25">
      <c r="A140" s="59"/>
      <c r="B140" s="60"/>
      <c r="C140" s="60"/>
      <c r="D140" s="60"/>
      <c r="E140" s="60"/>
      <c r="F140" s="60"/>
      <c r="G140" s="60"/>
      <c r="H140" s="60"/>
      <c r="I140" s="60"/>
      <c r="J140" s="60"/>
      <c r="K140" s="60"/>
      <c r="L140" s="60"/>
      <c r="M140" s="60"/>
      <c r="N140" s="60"/>
      <c r="O140" s="64">
        <v>0.72</v>
      </c>
      <c r="P140" s="66">
        <f t="shared" si="247"/>
        <v>365.77847427123004</v>
      </c>
      <c r="Q140" s="66">
        <f t="shared" si="248"/>
        <v>0.21440022306156187</v>
      </c>
      <c r="R140" s="66">
        <f t="shared" si="249"/>
        <v>0.80334901050247409</v>
      </c>
      <c r="S140" s="66">
        <f t="shared" si="129"/>
        <v>1.0653908269980159</v>
      </c>
      <c r="T140" s="66">
        <f t="shared" si="130"/>
        <v>1.8749616516532397</v>
      </c>
      <c r="U140" s="66">
        <f t="shared" si="250"/>
        <v>1033.8170806515834</v>
      </c>
      <c r="V140" s="66">
        <f t="shared" si="251"/>
        <v>359.44927163741175</v>
      </c>
      <c r="W140" s="66">
        <f t="shared" si="252"/>
        <v>0.21271833885401806</v>
      </c>
      <c r="X140" s="66">
        <f t="shared" si="253"/>
        <v>0.78500837305907523</v>
      </c>
      <c r="Y140" s="66">
        <f t="shared" si="131"/>
        <v>1.0675538102227271</v>
      </c>
      <c r="Z140" s="66">
        <f t="shared" si="132"/>
        <v>1.8972941811659967</v>
      </c>
      <c r="AA140" s="66">
        <f t="shared" si="254"/>
        <v>1031.1434973334112</v>
      </c>
      <c r="AB140" s="66">
        <f t="shared" si="255"/>
        <v>359.3805483645292</v>
      </c>
      <c r="AC140" s="66">
        <f t="shared" si="133"/>
        <v>0.21269982553299346</v>
      </c>
      <c r="AD140" s="66">
        <f t="shared" si="134"/>
        <v>0.78480803992899584</v>
      </c>
      <c r="AE140" s="66">
        <f t="shared" si="135"/>
        <v>1.0675778279478461</v>
      </c>
      <c r="AF140" s="66">
        <f t="shared" si="136"/>
        <v>1.8975406913530766</v>
      </c>
      <c r="AG140" s="66">
        <f t="shared" si="137"/>
        <v>1031.1143685614563</v>
      </c>
      <c r="AH140" s="66">
        <f t="shared" si="138"/>
        <v>359.37979880542798</v>
      </c>
      <c r="AI140" s="66">
        <f t="shared" si="139"/>
        <v>0.21269962357956967</v>
      </c>
      <c r="AJ140" s="66">
        <f t="shared" si="140"/>
        <v>0.78480585477150966</v>
      </c>
      <c r="AK140" s="66">
        <f t="shared" si="141"/>
        <v>1.0675780899714891</v>
      </c>
      <c r="AL140" s="66">
        <f t="shared" si="142"/>
        <v>1.8975433805016897</v>
      </c>
      <c r="AM140" s="66">
        <f t="shared" si="143"/>
        <v>1031.1140508454739</v>
      </c>
      <c r="AN140" s="66">
        <f t="shared" si="144"/>
        <v>359.37979062967173</v>
      </c>
      <c r="AO140" s="66">
        <f t="shared" si="145"/>
        <v>0.21269962137677517</v>
      </c>
      <c r="AP140" s="66">
        <f t="shared" si="146"/>
        <v>0.78480583093706158</v>
      </c>
      <c r="AQ140" s="66">
        <f t="shared" si="147"/>
        <v>1.0675780928294987</v>
      </c>
      <c r="AR140" s="66">
        <f t="shared" si="148"/>
        <v>1.8975434098334214</v>
      </c>
      <c r="AS140" s="66">
        <f t="shared" si="149"/>
        <v>1031.1140473800108</v>
      </c>
      <c r="AT140" s="66">
        <f t="shared" si="150"/>
        <v>359.37979054049526</v>
      </c>
      <c r="AU140" s="66">
        <f t="shared" si="151"/>
        <v>0.21269962135274839</v>
      </c>
      <c r="AV140" s="66">
        <f t="shared" si="152"/>
        <v>0.78480583067708931</v>
      </c>
      <c r="AW140" s="66">
        <f t="shared" si="153"/>
        <v>1.0675780928606722</v>
      </c>
      <c r="AX140" s="66">
        <f t="shared" si="154"/>
        <v>1.8975434101533548</v>
      </c>
      <c r="AY140" s="66">
        <f t="shared" si="155"/>
        <v>1031.1140473422117</v>
      </c>
      <c r="AZ140" s="66">
        <f t="shared" si="156"/>
        <v>359.37979053952267</v>
      </c>
      <c r="BA140" s="66">
        <f t="shared" si="157"/>
        <v>0.21269962135248632</v>
      </c>
      <c r="BB140" s="66">
        <f t="shared" si="158"/>
        <v>0.78480583067425391</v>
      </c>
      <c r="BC140" s="66">
        <f t="shared" si="159"/>
        <v>1.0675780928610124</v>
      </c>
      <c r="BD140" s="66">
        <f t="shared" si="160"/>
        <v>1.897543410156844</v>
      </c>
      <c r="BE140" s="66">
        <f t="shared" si="161"/>
        <v>1031.1140473417993</v>
      </c>
      <c r="BF140" s="66">
        <f t="shared" si="162"/>
        <v>359.37979053951199</v>
      </c>
      <c r="BG140" s="66">
        <f t="shared" si="163"/>
        <v>0.21269962135248346</v>
      </c>
      <c r="BH140" s="66">
        <f t="shared" si="164"/>
        <v>0.7848058306742226</v>
      </c>
      <c r="BI140" s="66">
        <f t="shared" si="165"/>
        <v>1.0675780928610161</v>
      </c>
      <c r="BJ140" s="66">
        <f t="shared" si="166"/>
        <v>1.8975434101568824</v>
      </c>
      <c r="BK140" s="66">
        <f t="shared" si="167"/>
        <v>1031.1140473417947</v>
      </c>
      <c r="BL140" s="66">
        <f t="shared" si="168"/>
        <v>359.37979053951187</v>
      </c>
      <c r="BM140" s="66">
        <f t="shared" si="169"/>
        <v>0.21269962135248341</v>
      </c>
      <c r="BN140" s="66">
        <f t="shared" si="170"/>
        <v>0.78480583067422227</v>
      </c>
      <c r="BO140" s="66">
        <f t="shared" si="171"/>
        <v>1.0675780928610161</v>
      </c>
      <c r="BP140" s="66">
        <f t="shared" si="172"/>
        <v>1.8975434101568831</v>
      </c>
      <c r="BQ140" s="66">
        <f t="shared" si="173"/>
        <v>1031.1140473417945</v>
      </c>
      <c r="BR140" s="66">
        <f t="shared" si="174"/>
        <v>359.37979053951187</v>
      </c>
      <c r="BS140" s="66">
        <f t="shared" si="175"/>
        <v>0.21269962135248341</v>
      </c>
      <c r="BT140" s="66">
        <f t="shared" si="176"/>
        <v>0.78480583067422227</v>
      </c>
      <c r="BU140" s="66">
        <f t="shared" si="177"/>
        <v>1.0675780928610161</v>
      </c>
      <c r="BV140" s="66">
        <f t="shared" si="178"/>
        <v>1.8975434101568831</v>
      </c>
      <c r="BW140" s="66">
        <f t="shared" si="179"/>
        <v>1031.1140473417945</v>
      </c>
      <c r="BX140" s="66">
        <f t="shared" si="180"/>
        <v>359.37979053951187</v>
      </c>
      <c r="BY140" s="66">
        <f t="shared" si="181"/>
        <v>0.21269962135248341</v>
      </c>
      <c r="BZ140" s="66">
        <f t="shared" si="182"/>
        <v>0.78480583067422227</v>
      </c>
      <c r="CA140" s="66">
        <f t="shared" si="183"/>
        <v>1.0675780928610161</v>
      </c>
      <c r="CB140" s="66">
        <f t="shared" si="184"/>
        <v>1.8975434101568831</v>
      </c>
      <c r="CC140" s="66">
        <f t="shared" si="185"/>
        <v>1031.1140473417945</v>
      </c>
      <c r="CD140" s="66">
        <f t="shared" si="186"/>
        <v>359.37979053951187</v>
      </c>
      <c r="CE140" s="66">
        <f t="shared" si="187"/>
        <v>0.21269962135248341</v>
      </c>
      <c r="CF140" s="66">
        <f t="shared" si="188"/>
        <v>0.78480583067422227</v>
      </c>
      <c r="CG140" s="66">
        <f t="shared" si="189"/>
        <v>1.0675780928610161</v>
      </c>
      <c r="CH140" s="66">
        <f t="shared" si="190"/>
        <v>1.8975434101568831</v>
      </c>
      <c r="CI140" s="66">
        <f t="shared" si="191"/>
        <v>1031.1140473417945</v>
      </c>
      <c r="CJ140" s="66">
        <f t="shared" si="192"/>
        <v>359.37979053951187</v>
      </c>
      <c r="CK140" s="66">
        <f t="shared" si="193"/>
        <v>0.21269962135248341</v>
      </c>
      <c r="CL140" s="66">
        <f t="shared" si="194"/>
        <v>0.78480583067422227</v>
      </c>
      <c r="CM140" s="66">
        <f t="shared" si="195"/>
        <v>1.0675780928610161</v>
      </c>
      <c r="CN140" s="66">
        <f t="shared" si="196"/>
        <v>1.8975434101568831</v>
      </c>
      <c r="CO140" s="66">
        <f t="shared" si="197"/>
        <v>1031.1140473417945</v>
      </c>
      <c r="CP140" s="66">
        <f t="shared" si="198"/>
        <v>359.37979053951187</v>
      </c>
      <c r="CQ140" s="66">
        <f t="shared" si="199"/>
        <v>0.21269962135248341</v>
      </c>
      <c r="CR140" s="66">
        <f t="shared" si="200"/>
        <v>0.78480583067422227</v>
      </c>
      <c r="CS140" s="66">
        <f t="shared" si="201"/>
        <v>1.0675780928610161</v>
      </c>
      <c r="CT140" s="66">
        <f t="shared" si="202"/>
        <v>1.8975434101568831</v>
      </c>
      <c r="CU140" s="66">
        <f t="shared" si="203"/>
        <v>1031.1140473417945</v>
      </c>
      <c r="CV140" s="66">
        <f t="shared" si="204"/>
        <v>359.37979053951187</v>
      </c>
      <c r="CW140" s="66">
        <f t="shared" si="205"/>
        <v>0.21269962135248341</v>
      </c>
      <c r="CX140" s="66">
        <f t="shared" si="206"/>
        <v>0.78480583067422227</v>
      </c>
      <c r="CY140" s="66">
        <f t="shared" si="207"/>
        <v>1.0675780928610161</v>
      </c>
      <c r="CZ140" s="66">
        <f t="shared" si="208"/>
        <v>1.8975434101568831</v>
      </c>
      <c r="DA140" s="66">
        <f t="shared" si="209"/>
        <v>1031.1140473417945</v>
      </c>
      <c r="DB140" s="66">
        <f t="shared" si="210"/>
        <v>359.37979053951187</v>
      </c>
      <c r="DC140" s="66">
        <f t="shared" si="211"/>
        <v>0.21269962135248341</v>
      </c>
      <c r="DD140" s="66">
        <f t="shared" si="212"/>
        <v>0.78480583067422227</v>
      </c>
      <c r="DE140" s="66">
        <f t="shared" si="213"/>
        <v>1.0675780928610161</v>
      </c>
      <c r="DF140" s="66">
        <f t="shared" si="214"/>
        <v>1.8975434101568831</v>
      </c>
      <c r="DG140" s="66">
        <f t="shared" si="215"/>
        <v>1031.1140473417945</v>
      </c>
      <c r="DH140" s="66">
        <f t="shared" si="216"/>
        <v>359.37979053951187</v>
      </c>
      <c r="DI140" s="66">
        <f t="shared" si="217"/>
        <v>0.21269962135248341</v>
      </c>
      <c r="DJ140" s="66">
        <f t="shared" si="218"/>
        <v>0.78480583067422227</v>
      </c>
      <c r="DK140" s="66">
        <f t="shared" si="219"/>
        <v>1.0675780928610161</v>
      </c>
      <c r="DL140" s="66">
        <f t="shared" si="220"/>
        <v>1.8975434101568831</v>
      </c>
      <c r="DM140" s="66">
        <f t="shared" si="221"/>
        <v>1031.1140473417945</v>
      </c>
      <c r="DN140" s="66">
        <f t="shared" si="222"/>
        <v>359.37979053951187</v>
      </c>
      <c r="DO140" s="66">
        <f t="shared" si="223"/>
        <v>0.21269962135248341</v>
      </c>
      <c r="DP140" s="66">
        <f t="shared" si="224"/>
        <v>0.78480583067422227</v>
      </c>
      <c r="DQ140" s="66">
        <f t="shared" si="225"/>
        <v>1.0675780928610161</v>
      </c>
      <c r="DR140" s="66">
        <f t="shared" si="226"/>
        <v>1.8975434101568831</v>
      </c>
      <c r="DS140" s="66">
        <f t="shared" si="227"/>
        <v>1031.1140473417945</v>
      </c>
      <c r="DT140" s="66">
        <f t="shared" si="228"/>
        <v>359.37979053951187</v>
      </c>
      <c r="DU140" s="66">
        <f t="shared" si="229"/>
        <v>0.21269962135248341</v>
      </c>
      <c r="DV140" s="66">
        <f t="shared" si="230"/>
        <v>0.78480583067422227</v>
      </c>
      <c r="DW140" s="66">
        <f t="shared" si="231"/>
        <v>1.0675780928610161</v>
      </c>
      <c r="DX140" s="66">
        <f t="shared" si="232"/>
        <v>1.8975434101568831</v>
      </c>
      <c r="DY140" s="66">
        <f t="shared" si="233"/>
        <v>1031.1140473417945</v>
      </c>
      <c r="DZ140" s="66">
        <f t="shared" si="234"/>
        <v>359.37979053951187</v>
      </c>
      <c r="EA140" s="66">
        <f t="shared" si="235"/>
        <v>0.21269962135248341</v>
      </c>
      <c r="EB140" s="66">
        <f t="shared" si="236"/>
        <v>0.78480583067422227</v>
      </c>
      <c r="EC140" s="66">
        <f t="shared" si="237"/>
        <v>1.0675780928610161</v>
      </c>
      <c r="ED140" s="66">
        <f t="shared" si="238"/>
        <v>1.8975434101568831</v>
      </c>
      <c r="EE140" s="66">
        <f t="shared" si="239"/>
        <v>1031.1140473417945</v>
      </c>
      <c r="EF140" s="66">
        <f t="shared" si="240"/>
        <v>359.37979053951187</v>
      </c>
      <c r="EG140" s="66">
        <f t="shared" si="241"/>
        <v>0.21269962135248341</v>
      </c>
      <c r="EH140" s="66">
        <f t="shared" si="242"/>
        <v>0.78480583067422227</v>
      </c>
      <c r="EI140" s="66">
        <f t="shared" si="243"/>
        <v>1.0675780928610161</v>
      </c>
      <c r="EJ140" s="66">
        <f t="shared" si="244"/>
        <v>1.8975434101568831</v>
      </c>
      <c r="EK140" s="66">
        <f t="shared" si="245"/>
        <v>0.76628742498392932</v>
      </c>
      <c r="EL140" s="66">
        <f t="shared" si="246"/>
        <v>187.21362297112142</v>
      </c>
      <c r="EM140" s="60"/>
      <c r="EN140" s="60"/>
      <c r="EO140" s="60"/>
      <c r="EP140" s="60"/>
      <c r="EQ140" s="60"/>
      <c r="ER140" s="60"/>
      <c r="ES140" s="60"/>
      <c r="ET140" s="60"/>
      <c r="EU140" s="60"/>
      <c r="EV140" s="60"/>
      <c r="EW140" s="60"/>
      <c r="EX140" s="60"/>
      <c r="EY140" s="60"/>
      <c r="EZ140" s="60"/>
      <c r="FA140" s="60"/>
      <c r="FB140" s="60"/>
      <c r="FC140" s="60"/>
      <c r="FD140" s="60"/>
      <c r="FE140" s="60"/>
      <c r="FF140" s="60"/>
      <c r="FG140" s="60"/>
      <c r="FH140" s="60"/>
      <c r="FI140" s="60"/>
      <c r="FJ140" s="60"/>
      <c r="FK140" s="60"/>
      <c r="FL140" s="60"/>
      <c r="FM140" s="60"/>
      <c r="FN140" s="60"/>
      <c r="FO140" s="60"/>
      <c r="FP140" s="60"/>
      <c r="FQ140" s="60"/>
      <c r="FR140" s="60"/>
      <c r="FS140" s="60"/>
      <c r="FT140" s="60"/>
      <c r="FU140" s="60"/>
      <c r="FV140" s="60"/>
      <c r="FW140" s="60"/>
      <c r="FX140" s="60"/>
      <c r="FY140" s="60"/>
      <c r="FZ140" s="60"/>
      <c r="GA140" s="60"/>
      <c r="GB140" s="60"/>
      <c r="GC140" s="60"/>
      <c r="GD140" s="60"/>
      <c r="GE140" s="60"/>
      <c r="GF140" s="60"/>
      <c r="GG140" s="60"/>
      <c r="GH140" s="60"/>
      <c r="GI140" s="60"/>
      <c r="GJ140" s="60"/>
      <c r="GK140" s="60"/>
      <c r="GL140" s="60"/>
      <c r="GM140" s="60"/>
      <c r="GN140" s="60"/>
      <c r="GO140" s="60"/>
      <c r="GP140" s="60"/>
      <c r="GQ140" s="60"/>
      <c r="GR140" s="60"/>
      <c r="GS140" s="60"/>
      <c r="GT140" s="60"/>
      <c r="GU140" s="60"/>
      <c r="GV140" s="60"/>
      <c r="GW140" s="60"/>
      <c r="GX140" s="60"/>
      <c r="GY140" s="60"/>
      <c r="GZ140" s="60"/>
      <c r="HA140" s="60"/>
      <c r="HB140" s="60"/>
      <c r="HC140" s="60"/>
      <c r="HD140" s="60"/>
      <c r="HE140" s="60"/>
      <c r="HF140" s="60"/>
      <c r="HG140" s="60"/>
    </row>
    <row r="141" spans="1:215" x14ac:dyDescent="0.25">
      <c r="A141" s="59"/>
      <c r="B141" s="60"/>
      <c r="C141" s="60"/>
      <c r="D141" s="60"/>
      <c r="E141" s="60"/>
      <c r="F141" s="60"/>
      <c r="G141" s="60"/>
      <c r="H141" s="60"/>
      <c r="I141" s="60"/>
      <c r="J141" s="60"/>
      <c r="K141" s="60"/>
      <c r="L141" s="60"/>
      <c r="M141" s="60"/>
      <c r="N141" s="60"/>
      <c r="O141" s="64">
        <v>0.73</v>
      </c>
      <c r="P141" s="66">
        <f t="shared" si="247"/>
        <v>365.5528754607347</v>
      </c>
      <c r="Q141" s="66">
        <f t="shared" si="248"/>
        <v>0.21434105049709481</v>
      </c>
      <c r="R141" s="66">
        <f t="shared" si="249"/>
        <v>0.8026990017392126</v>
      </c>
      <c r="S141" s="66">
        <f t="shared" si="129"/>
        <v>1.0604322672241278</v>
      </c>
      <c r="T141" s="66">
        <f t="shared" si="130"/>
        <v>1.8993110222851042</v>
      </c>
      <c r="U141" s="66">
        <f t="shared" si="250"/>
        <v>1032.2044820756655</v>
      </c>
      <c r="V141" s="66">
        <f t="shared" si="251"/>
        <v>359.4078382493592</v>
      </c>
      <c r="W141" s="66">
        <f t="shared" si="252"/>
        <v>0.21270717779322437</v>
      </c>
      <c r="X141" s="66">
        <f t="shared" si="253"/>
        <v>0.7848875948952726</v>
      </c>
      <c r="Y141" s="66">
        <f t="shared" si="131"/>
        <v>1.0623858023160555</v>
      </c>
      <c r="Z141" s="66">
        <f t="shared" si="132"/>
        <v>1.9219417430346954</v>
      </c>
      <c r="AA141" s="66">
        <f t="shared" si="254"/>
        <v>1029.6491169498229</v>
      </c>
      <c r="AB141" s="66">
        <f t="shared" si="255"/>
        <v>359.34207129009235</v>
      </c>
      <c r="AC141" s="66">
        <f t="shared" si="133"/>
        <v>0.21268945782879195</v>
      </c>
      <c r="AD141" s="66">
        <f t="shared" si="134"/>
        <v>0.78469586544926728</v>
      </c>
      <c r="AE141" s="66">
        <f t="shared" si="135"/>
        <v>1.0624071734183436</v>
      </c>
      <c r="AF141" s="66">
        <f t="shared" si="136"/>
        <v>1.9221879388511283</v>
      </c>
      <c r="AG141" s="66">
        <f t="shared" si="137"/>
        <v>1029.6216697876187</v>
      </c>
      <c r="AH141" s="66">
        <f t="shared" si="138"/>
        <v>359.34136414990212</v>
      </c>
      <c r="AI141" s="66">
        <f t="shared" si="139"/>
        <v>0.21268926727278181</v>
      </c>
      <c r="AJ141" s="66">
        <f t="shared" si="140"/>
        <v>0.78469380380711207</v>
      </c>
      <c r="AK141" s="66">
        <f t="shared" si="141"/>
        <v>1.0624074032593553</v>
      </c>
      <c r="AL141" s="66">
        <f t="shared" si="142"/>
        <v>1.922190586465601</v>
      </c>
      <c r="AM141" s="66">
        <f t="shared" si="143"/>
        <v>1029.6213746593226</v>
      </c>
      <c r="AN141" s="66">
        <f t="shared" si="144"/>
        <v>359.3413565462227</v>
      </c>
      <c r="AO141" s="66">
        <f t="shared" si="145"/>
        <v>0.21268926522378351</v>
      </c>
      <c r="AP141" s="66">
        <f t="shared" si="146"/>
        <v>0.78469378163883952</v>
      </c>
      <c r="AQ141" s="66">
        <f t="shared" si="147"/>
        <v>1.0624074057307773</v>
      </c>
      <c r="AR141" s="66">
        <f t="shared" si="148"/>
        <v>1.9221906149347081</v>
      </c>
      <c r="AS141" s="66">
        <f t="shared" si="149"/>
        <v>1029.62137148589</v>
      </c>
      <c r="AT141" s="66">
        <f t="shared" si="150"/>
        <v>359.34135646446248</v>
      </c>
      <c r="AU141" s="66">
        <f t="shared" si="151"/>
        <v>0.21268926520175122</v>
      </c>
      <c r="AV141" s="66">
        <f t="shared" si="152"/>
        <v>0.78469378140047052</v>
      </c>
      <c r="AW141" s="66">
        <f t="shared" si="153"/>
        <v>1.0624074057573518</v>
      </c>
      <c r="AX141" s="66">
        <f t="shared" si="154"/>
        <v>1.9221906152408283</v>
      </c>
      <c r="AY141" s="66">
        <f t="shared" si="155"/>
        <v>1029.6213714517667</v>
      </c>
      <c r="AZ141" s="66">
        <f t="shared" si="156"/>
        <v>359.34135646358334</v>
      </c>
      <c r="BA141" s="66">
        <f t="shared" si="157"/>
        <v>0.21268926520151435</v>
      </c>
      <c r="BB141" s="66">
        <f t="shared" si="158"/>
        <v>0.78469378139790724</v>
      </c>
      <c r="BC141" s="66">
        <f t="shared" si="159"/>
        <v>1.0624074057576376</v>
      </c>
      <c r="BD141" s="66">
        <f t="shared" si="160"/>
        <v>1.9221906152441197</v>
      </c>
      <c r="BE141" s="66">
        <f t="shared" si="161"/>
        <v>1029.6213714514004</v>
      </c>
      <c r="BF141" s="66">
        <f t="shared" si="162"/>
        <v>359.34135646357385</v>
      </c>
      <c r="BG141" s="66">
        <f t="shared" si="163"/>
        <v>0.21268926520151177</v>
      </c>
      <c r="BH141" s="66">
        <f t="shared" si="164"/>
        <v>0.7846937813978796</v>
      </c>
      <c r="BI141" s="66">
        <f t="shared" si="165"/>
        <v>1.0624074057576407</v>
      </c>
      <c r="BJ141" s="66">
        <f t="shared" si="166"/>
        <v>1.9221906152441555</v>
      </c>
      <c r="BK141" s="66">
        <f t="shared" si="167"/>
        <v>1029.6213714513958</v>
      </c>
      <c r="BL141" s="66">
        <f t="shared" si="168"/>
        <v>359.34135646357373</v>
      </c>
      <c r="BM141" s="66">
        <f t="shared" si="169"/>
        <v>0.21268926520151174</v>
      </c>
      <c r="BN141" s="66">
        <f t="shared" si="170"/>
        <v>0.78469378139787904</v>
      </c>
      <c r="BO141" s="66">
        <f t="shared" si="171"/>
        <v>1.0624074057576407</v>
      </c>
      <c r="BP141" s="66">
        <f t="shared" si="172"/>
        <v>1.9221906152441559</v>
      </c>
      <c r="BQ141" s="66">
        <f t="shared" si="173"/>
        <v>1029.6213714513963</v>
      </c>
      <c r="BR141" s="66">
        <f t="shared" si="174"/>
        <v>359.34135646357373</v>
      </c>
      <c r="BS141" s="66">
        <f t="shared" si="175"/>
        <v>0.21268926520151174</v>
      </c>
      <c r="BT141" s="66">
        <f t="shared" si="176"/>
        <v>0.78469378139787904</v>
      </c>
      <c r="BU141" s="66">
        <f t="shared" si="177"/>
        <v>1.0624074057576407</v>
      </c>
      <c r="BV141" s="66">
        <f t="shared" si="178"/>
        <v>1.9221906152441559</v>
      </c>
      <c r="BW141" s="66">
        <f t="shared" si="179"/>
        <v>1029.6213714513963</v>
      </c>
      <c r="BX141" s="66">
        <f t="shared" si="180"/>
        <v>359.34135646357373</v>
      </c>
      <c r="BY141" s="66">
        <f t="shared" si="181"/>
        <v>0.21268926520151174</v>
      </c>
      <c r="BZ141" s="66">
        <f t="shared" si="182"/>
        <v>0.78469378139787904</v>
      </c>
      <c r="CA141" s="66">
        <f t="shared" si="183"/>
        <v>1.0624074057576407</v>
      </c>
      <c r="CB141" s="66">
        <f t="shared" si="184"/>
        <v>1.9221906152441559</v>
      </c>
      <c r="CC141" s="66">
        <f t="shared" si="185"/>
        <v>1029.6213714513963</v>
      </c>
      <c r="CD141" s="66">
        <f t="shared" si="186"/>
        <v>359.34135646357373</v>
      </c>
      <c r="CE141" s="66">
        <f t="shared" si="187"/>
        <v>0.21268926520151174</v>
      </c>
      <c r="CF141" s="66">
        <f t="shared" si="188"/>
        <v>0.78469378139787904</v>
      </c>
      <c r="CG141" s="66">
        <f t="shared" si="189"/>
        <v>1.0624074057576407</v>
      </c>
      <c r="CH141" s="66">
        <f t="shared" si="190"/>
        <v>1.9221906152441559</v>
      </c>
      <c r="CI141" s="66">
        <f t="shared" si="191"/>
        <v>1029.6213714513963</v>
      </c>
      <c r="CJ141" s="66">
        <f t="shared" si="192"/>
        <v>359.34135646357373</v>
      </c>
      <c r="CK141" s="66">
        <f t="shared" si="193"/>
        <v>0.21268926520151174</v>
      </c>
      <c r="CL141" s="66">
        <f t="shared" si="194"/>
        <v>0.78469378139787904</v>
      </c>
      <c r="CM141" s="66">
        <f t="shared" si="195"/>
        <v>1.0624074057576407</v>
      </c>
      <c r="CN141" s="66">
        <f t="shared" si="196"/>
        <v>1.9221906152441559</v>
      </c>
      <c r="CO141" s="66">
        <f t="shared" si="197"/>
        <v>1029.6213714513963</v>
      </c>
      <c r="CP141" s="66">
        <f t="shared" si="198"/>
        <v>359.34135646357373</v>
      </c>
      <c r="CQ141" s="66">
        <f t="shared" si="199"/>
        <v>0.21268926520151174</v>
      </c>
      <c r="CR141" s="66">
        <f t="shared" si="200"/>
        <v>0.78469378139787904</v>
      </c>
      <c r="CS141" s="66">
        <f t="shared" si="201"/>
        <v>1.0624074057576407</v>
      </c>
      <c r="CT141" s="66">
        <f t="shared" si="202"/>
        <v>1.9221906152441559</v>
      </c>
      <c r="CU141" s="66">
        <f t="shared" si="203"/>
        <v>1029.6213714513963</v>
      </c>
      <c r="CV141" s="66">
        <f t="shared" si="204"/>
        <v>359.34135646357373</v>
      </c>
      <c r="CW141" s="66">
        <f t="shared" si="205"/>
        <v>0.21268926520151174</v>
      </c>
      <c r="CX141" s="66">
        <f t="shared" si="206"/>
        <v>0.78469378139787904</v>
      </c>
      <c r="CY141" s="66">
        <f t="shared" si="207"/>
        <v>1.0624074057576407</v>
      </c>
      <c r="CZ141" s="66">
        <f t="shared" si="208"/>
        <v>1.9221906152441559</v>
      </c>
      <c r="DA141" s="66">
        <f t="shared" si="209"/>
        <v>1029.6213714513963</v>
      </c>
      <c r="DB141" s="66">
        <f t="shared" si="210"/>
        <v>359.34135646357373</v>
      </c>
      <c r="DC141" s="66">
        <f t="shared" si="211"/>
        <v>0.21268926520151174</v>
      </c>
      <c r="DD141" s="66">
        <f t="shared" si="212"/>
        <v>0.78469378139787904</v>
      </c>
      <c r="DE141" s="66">
        <f t="shared" si="213"/>
        <v>1.0624074057576407</v>
      </c>
      <c r="DF141" s="66">
        <f t="shared" si="214"/>
        <v>1.9221906152441559</v>
      </c>
      <c r="DG141" s="66">
        <f t="shared" si="215"/>
        <v>1029.6213714513963</v>
      </c>
      <c r="DH141" s="66">
        <f t="shared" si="216"/>
        <v>359.34135646357373</v>
      </c>
      <c r="DI141" s="66">
        <f t="shared" si="217"/>
        <v>0.21268926520151174</v>
      </c>
      <c r="DJ141" s="66">
        <f t="shared" si="218"/>
        <v>0.78469378139787904</v>
      </c>
      <c r="DK141" s="66">
        <f t="shared" si="219"/>
        <v>1.0624074057576407</v>
      </c>
      <c r="DL141" s="66">
        <f t="shared" si="220"/>
        <v>1.9221906152441559</v>
      </c>
      <c r="DM141" s="66">
        <f t="shared" si="221"/>
        <v>1029.6213714513963</v>
      </c>
      <c r="DN141" s="66">
        <f t="shared" si="222"/>
        <v>359.34135646357373</v>
      </c>
      <c r="DO141" s="66">
        <f t="shared" si="223"/>
        <v>0.21268926520151174</v>
      </c>
      <c r="DP141" s="66">
        <f t="shared" si="224"/>
        <v>0.78469378139787904</v>
      </c>
      <c r="DQ141" s="66">
        <f t="shared" si="225"/>
        <v>1.0624074057576407</v>
      </c>
      <c r="DR141" s="66">
        <f t="shared" si="226"/>
        <v>1.9221906152441559</v>
      </c>
      <c r="DS141" s="66">
        <f t="shared" si="227"/>
        <v>1029.6213714513963</v>
      </c>
      <c r="DT141" s="66">
        <f t="shared" si="228"/>
        <v>359.34135646357373</v>
      </c>
      <c r="DU141" s="66">
        <f t="shared" si="229"/>
        <v>0.21268926520151174</v>
      </c>
      <c r="DV141" s="66">
        <f t="shared" si="230"/>
        <v>0.78469378139787904</v>
      </c>
      <c r="DW141" s="66">
        <f t="shared" si="231"/>
        <v>1.0624074057576407</v>
      </c>
      <c r="DX141" s="66">
        <f t="shared" si="232"/>
        <v>1.9221906152441559</v>
      </c>
      <c r="DY141" s="66">
        <f t="shared" si="233"/>
        <v>1029.6213714513963</v>
      </c>
      <c r="DZ141" s="66">
        <f t="shared" si="234"/>
        <v>359.34135646357373</v>
      </c>
      <c r="EA141" s="66">
        <f t="shared" si="235"/>
        <v>0.21268926520151174</v>
      </c>
      <c r="EB141" s="66">
        <f t="shared" si="236"/>
        <v>0.78469378139787904</v>
      </c>
      <c r="EC141" s="66">
        <f t="shared" si="237"/>
        <v>1.0624074057576407</v>
      </c>
      <c r="ED141" s="66">
        <f t="shared" si="238"/>
        <v>1.9221906152441559</v>
      </c>
      <c r="EE141" s="66">
        <f t="shared" si="239"/>
        <v>1029.6213714513963</v>
      </c>
      <c r="EF141" s="66">
        <f t="shared" si="240"/>
        <v>359.34135646357373</v>
      </c>
      <c r="EG141" s="66">
        <f t="shared" si="241"/>
        <v>0.21268926520151174</v>
      </c>
      <c r="EH141" s="66">
        <f t="shared" si="242"/>
        <v>0.78469378139787904</v>
      </c>
      <c r="EI141" s="66">
        <f t="shared" si="243"/>
        <v>1.0624074057576407</v>
      </c>
      <c r="EJ141" s="66">
        <f t="shared" si="244"/>
        <v>1.9221906152441559</v>
      </c>
      <c r="EK141" s="66">
        <f t="shared" si="245"/>
        <v>0.77204807323019453</v>
      </c>
      <c r="EL141" s="66">
        <f t="shared" si="246"/>
        <v>187.14444163443278</v>
      </c>
      <c r="EM141" s="60"/>
      <c r="EN141" s="60"/>
      <c r="EO141" s="60"/>
      <c r="EP141" s="60"/>
      <c r="EQ141" s="60"/>
      <c r="ER141" s="60"/>
      <c r="ES141" s="60"/>
      <c r="ET141" s="60"/>
      <c r="EU141" s="60"/>
      <c r="EV141" s="60"/>
      <c r="EW141" s="60"/>
      <c r="EX141" s="60"/>
      <c r="EY141" s="60"/>
      <c r="EZ141" s="60"/>
      <c r="FA141" s="60"/>
      <c r="FB141" s="60"/>
      <c r="FC141" s="60"/>
      <c r="FD141" s="60"/>
      <c r="FE141" s="60"/>
      <c r="FF141" s="60"/>
      <c r="FG141" s="60"/>
      <c r="FH141" s="60"/>
      <c r="FI141" s="60"/>
      <c r="FJ141" s="60"/>
      <c r="FK141" s="60"/>
      <c r="FL141" s="60"/>
      <c r="FM141" s="60"/>
      <c r="FN141" s="60"/>
      <c r="FO141" s="60"/>
      <c r="FP141" s="60"/>
      <c r="FQ141" s="60"/>
      <c r="FR141" s="60"/>
      <c r="FS141" s="60"/>
      <c r="FT141" s="60"/>
      <c r="FU141" s="60"/>
      <c r="FV141" s="60"/>
      <c r="FW141" s="60"/>
      <c r="FX141" s="60"/>
      <c r="FY141" s="60"/>
      <c r="FZ141" s="60"/>
      <c r="GA141" s="60"/>
      <c r="GB141" s="60"/>
      <c r="GC141" s="60"/>
      <c r="GD141" s="60"/>
      <c r="GE141" s="60"/>
      <c r="GF141" s="60"/>
      <c r="GG141" s="60"/>
      <c r="GH141" s="60"/>
      <c r="GI141" s="60"/>
      <c r="GJ141" s="60"/>
      <c r="GK141" s="60"/>
      <c r="GL141" s="60"/>
      <c r="GM141" s="60"/>
      <c r="GN141" s="60"/>
      <c r="GO141" s="60"/>
      <c r="GP141" s="60"/>
      <c r="GQ141" s="60"/>
      <c r="GR141" s="60"/>
      <c r="GS141" s="60"/>
      <c r="GT141" s="60"/>
      <c r="GU141" s="60"/>
      <c r="GV141" s="60"/>
      <c r="GW141" s="60"/>
      <c r="GX141" s="60"/>
      <c r="GY141" s="60"/>
      <c r="GZ141" s="60"/>
      <c r="HA141" s="60"/>
      <c r="HB141" s="60"/>
      <c r="HC141" s="60"/>
      <c r="HD141" s="60"/>
      <c r="HE141" s="60"/>
      <c r="HF141" s="60"/>
      <c r="HG141" s="60"/>
    </row>
    <row r="142" spans="1:215" x14ac:dyDescent="0.25">
      <c r="A142" s="59"/>
      <c r="B142" s="60"/>
      <c r="C142" s="60"/>
      <c r="D142" s="60"/>
      <c r="E142" s="60"/>
      <c r="F142" s="60"/>
      <c r="G142" s="60"/>
      <c r="H142" s="60"/>
      <c r="I142" s="60"/>
      <c r="J142" s="60"/>
      <c r="K142" s="60"/>
      <c r="L142" s="60"/>
      <c r="M142" s="60"/>
      <c r="N142" s="60"/>
      <c r="O142" s="64">
        <v>0.74</v>
      </c>
      <c r="P142" s="66">
        <f t="shared" si="247"/>
        <v>365.32727665023947</v>
      </c>
      <c r="Q142" s="66">
        <f t="shared" si="248"/>
        <v>0.21428182121289424</v>
      </c>
      <c r="R142" s="66">
        <f t="shared" si="249"/>
        <v>0.80204871709442205</v>
      </c>
      <c r="S142" s="66">
        <f t="shared" si="129"/>
        <v>1.0557075795944635</v>
      </c>
      <c r="T142" s="66">
        <f t="shared" si="130"/>
        <v>1.9241612478316852</v>
      </c>
      <c r="U142" s="66">
        <f t="shared" si="250"/>
        <v>1030.6810661298096</v>
      </c>
      <c r="V142" s="66">
        <f t="shared" si="251"/>
        <v>359.36864672316779</v>
      </c>
      <c r="W142" s="66">
        <f t="shared" si="252"/>
        <v>0.21269661880142479</v>
      </c>
      <c r="X142" s="66">
        <f t="shared" si="253"/>
        <v>0.78477334322658854</v>
      </c>
      <c r="Y142" s="66">
        <f t="shared" si="131"/>
        <v>1.0574653057824734</v>
      </c>
      <c r="Z142" s="66">
        <f t="shared" si="132"/>
        <v>1.9470608885761931</v>
      </c>
      <c r="AA142" s="66">
        <f t="shared" si="254"/>
        <v>1028.2433514901688</v>
      </c>
      <c r="AB142" s="66">
        <f t="shared" si="255"/>
        <v>359.30583337444136</v>
      </c>
      <c r="AC142" s="66">
        <f t="shared" si="133"/>
        <v>0.2126796919010287</v>
      </c>
      <c r="AD142" s="66">
        <f t="shared" si="134"/>
        <v>0.78459021161802123</v>
      </c>
      <c r="AE142" s="66">
        <f t="shared" si="135"/>
        <v>1.0574842366644404</v>
      </c>
      <c r="AF142" s="66">
        <f t="shared" si="136"/>
        <v>1.9473062354074349</v>
      </c>
      <c r="AG142" s="66">
        <f t="shared" si="137"/>
        <v>1028.2175563314615</v>
      </c>
      <c r="AH142" s="66">
        <f t="shared" si="138"/>
        <v>359.30516803963741</v>
      </c>
      <c r="AI142" s="66">
        <f t="shared" si="139"/>
        <v>0.21267951258257345</v>
      </c>
      <c r="AJ142" s="66">
        <f t="shared" si="140"/>
        <v>0.78458827172800039</v>
      </c>
      <c r="AK142" s="66">
        <f t="shared" si="141"/>
        <v>1.0574844372308534</v>
      </c>
      <c r="AL142" s="66">
        <f t="shared" si="142"/>
        <v>1.9473088346294321</v>
      </c>
      <c r="AM142" s="66">
        <f t="shared" si="143"/>
        <v>1028.2172830923157</v>
      </c>
      <c r="AN142" s="66">
        <f t="shared" si="144"/>
        <v>359.30516099190277</v>
      </c>
      <c r="AO142" s="66">
        <f t="shared" si="145"/>
        <v>0.2126795106830926</v>
      </c>
      <c r="AP142" s="66">
        <f t="shared" si="146"/>
        <v>0.78458825117919029</v>
      </c>
      <c r="AQ142" s="66">
        <f t="shared" si="147"/>
        <v>1.0574844393554113</v>
      </c>
      <c r="AR142" s="66">
        <f t="shared" si="148"/>
        <v>1.9473088621624275</v>
      </c>
      <c r="AS142" s="66">
        <f t="shared" si="149"/>
        <v>1028.2172801979568</v>
      </c>
      <c r="AT142" s="66">
        <f t="shared" si="150"/>
        <v>359.30516091724775</v>
      </c>
      <c r="AU142" s="66">
        <f t="shared" si="151"/>
        <v>0.21267951066297183</v>
      </c>
      <c r="AV142" s="66">
        <f t="shared" si="152"/>
        <v>0.78458825096152129</v>
      </c>
      <c r="AW142" s="66">
        <f t="shared" si="153"/>
        <v>1.0574844393779164</v>
      </c>
      <c r="AX142" s="66">
        <f t="shared" si="154"/>
        <v>1.9473088624540784</v>
      </c>
      <c r="AY142" s="66">
        <f t="shared" si="155"/>
        <v>1028.2172801672971</v>
      </c>
      <c r="AZ142" s="66">
        <f t="shared" si="156"/>
        <v>359.30516091645694</v>
      </c>
      <c r="BA142" s="66">
        <f t="shared" si="157"/>
        <v>0.21267951066275873</v>
      </c>
      <c r="BB142" s="66">
        <f t="shared" si="158"/>
        <v>0.78458825095921569</v>
      </c>
      <c r="BC142" s="66">
        <f t="shared" si="159"/>
        <v>1.0574844393781546</v>
      </c>
      <c r="BD142" s="66">
        <f t="shared" si="160"/>
        <v>1.9473088624571673</v>
      </c>
      <c r="BE142" s="66">
        <f t="shared" si="161"/>
        <v>1028.2172801669726</v>
      </c>
      <c r="BF142" s="66">
        <f t="shared" si="162"/>
        <v>359.30516091644859</v>
      </c>
      <c r="BG142" s="66">
        <f t="shared" si="163"/>
        <v>0.21267951066275645</v>
      </c>
      <c r="BH142" s="66">
        <f t="shared" si="164"/>
        <v>0.78458825095919149</v>
      </c>
      <c r="BI142" s="66">
        <f t="shared" si="165"/>
        <v>1.0574844393781573</v>
      </c>
      <c r="BJ142" s="66">
        <f t="shared" si="166"/>
        <v>1.9473088624571999</v>
      </c>
      <c r="BK142" s="66">
        <f t="shared" si="167"/>
        <v>1028.2172801669692</v>
      </c>
      <c r="BL142" s="66">
        <f t="shared" si="168"/>
        <v>359.30516091644847</v>
      </c>
      <c r="BM142" s="66">
        <f t="shared" si="169"/>
        <v>0.21267951066275642</v>
      </c>
      <c r="BN142" s="66">
        <f t="shared" si="170"/>
        <v>0.78458825095919116</v>
      </c>
      <c r="BO142" s="66">
        <f t="shared" si="171"/>
        <v>1.0574844393781573</v>
      </c>
      <c r="BP142" s="66">
        <f t="shared" si="172"/>
        <v>1.9473088624572006</v>
      </c>
      <c r="BQ142" s="66">
        <f t="shared" si="173"/>
        <v>1028.2172801669692</v>
      </c>
      <c r="BR142" s="66">
        <f t="shared" si="174"/>
        <v>359.30516091644847</v>
      </c>
      <c r="BS142" s="66">
        <f t="shared" si="175"/>
        <v>0.21267951066275642</v>
      </c>
      <c r="BT142" s="66">
        <f t="shared" si="176"/>
        <v>0.78458825095919116</v>
      </c>
      <c r="BU142" s="66">
        <f t="shared" si="177"/>
        <v>1.0574844393781573</v>
      </c>
      <c r="BV142" s="66">
        <f t="shared" si="178"/>
        <v>1.9473088624572006</v>
      </c>
      <c r="BW142" s="66">
        <f t="shared" si="179"/>
        <v>1028.2172801669692</v>
      </c>
      <c r="BX142" s="66">
        <f t="shared" si="180"/>
        <v>359.30516091644847</v>
      </c>
      <c r="BY142" s="66">
        <f t="shared" si="181"/>
        <v>0.21267951066275642</v>
      </c>
      <c r="BZ142" s="66">
        <f t="shared" si="182"/>
        <v>0.78458825095919116</v>
      </c>
      <c r="CA142" s="66">
        <f t="shared" si="183"/>
        <v>1.0574844393781573</v>
      </c>
      <c r="CB142" s="66">
        <f t="shared" si="184"/>
        <v>1.9473088624572006</v>
      </c>
      <c r="CC142" s="66">
        <f t="shared" si="185"/>
        <v>1028.2172801669692</v>
      </c>
      <c r="CD142" s="66">
        <f t="shared" si="186"/>
        <v>359.30516091644847</v>
      </c>
      <c r="CE142" s="66">
        <f t="shared" si="187"/>
        <v>0.21267951066275642</v>
      </c>
      <c r="CF142" s="66">
        <f t="shared" si="188"/>
        <v>0.78458825095919116</v>
      </c>
      <c r="CG142" s="66">
        <f t="shared" si="189"/>
        <v>1.0574844393781573</v>
      </c>
      <c r="CH142" s="66">
        <f t="shared" si="190"/>
        <v>1.9473088624572006</v>
      </c>
      <c r="CI142" s="66">
        <f t="shared" si="191"/>
        <v>1028.2172801669692</v>
      </c>
      <c r="CJ142" s="66">
        <f t="shared" si="192"/>
        <v>359.30516091644847</v>
      </c>
      <c r="CK142" s="66">
        <f t="shared" si="193"/>
        <v>0.21267951066275642</v>
      </c>
      <c r="CL142" s="66">
        <f t="shared" si="194"/>
        <v>0.78458825095919116</v>
      </c>
      <c r="CM142" s="66">
        <f t="shared" si="195"/>
        <v>1.0574844393781573</v>
      </c>
      <c r="CN142" s="66">
        <f t="shared" si="196"/>
        <v>1.9473088624572006</v>
      </c>
      <c r="CO142" s="66">
        <f t="shared" si="197"/>
        <v>1028.2172801669692</v>
      </c>
      <c r="CP142" s="66">
        <f t="shared" si="198"/>
        <v>359.30516091644847</v>
      </c>
      <c r="CQ142" s="66">
        <f t="shared" si="199"/>
        <v>0.21267951066275642</v>
      </c>
      <c r="CR142" s="66">
        <f t="shared" si="200"/>
        <v>0.78458825095919116</v>
      </c>
      <c r="CS142" s="66">
        <f t="shared" si="201"/>
        <v>1.0574844393781573</v>
      </c>
      <c r="CT142" s="66">
        <f t="shared" si="202"/>
        <v>1.9473088624572006</v>
      </c>
      <c r="CU142" s="66">
        <f t="shared" si="203"/>
        <v>1028.2172801669692</v>
      </c>
      <c r="CV142" s="66">
        <f t="shared" si="204"/>
        <v>359.30516091644847</v>
      </c>
      <c r="CW142" s="66">
        <f t="shared" si="205"/>
        <v>0.21267951066275642</v>
      </c>
      <c r="CX142" s="66">
        <f t="shared" si="206"/>
        <v>0.78458825095919116</v>
      </c>
      <c r="CY142" s="66">
        <f t="shared" si="207"/>
        <v>1.0574844393781573</v>
      </c>
      <c r="CZ142" s="66">
        <f t="shared" si="208"/>
        <v>1.9473088624572006</v>
      </c>
      <c r="DA142" s="66">
        <f t="shared" si="209"/>
        <v>1028.2172801669692</v>
      </c>
      <c r="DB142" s="66">
        <f t="shared" si="210"/>
        <v>359.30516091644847</v>
      </c>
      <c r="DC142" s="66">
        <f t="shared" si="211"/>
        <v>0.21267951066275642</v>
      </c>
      <c r="DD142" s="66">
        <f t="shared" si="212"/>
        <v>0.78458825095919116</v>
      </c>
      <c r="DE142" s="66">
        <f t="shared" si="213"/>
        <v>1.0574844393781573</v>
      </c>
      <c r="DF142" s="66">
        <f t="shared" si="214"/>
        <v>1.9473088624572006</v>
      </c>
      <c r="DG142" s="66">
        <f t="shared" si="215"/>
        <v>1028.2172801669692</v>
      </c>
      <c r="DH142" s="66">
        <f t="shared" si="216"/>
        <v>359.30516091644847</v>
      </c>
      <c r="DI142" s="66">
        <f t="shared" si="217"/>
        <v>0.21267951066275642</v>
      </c>
      <c r="DJ142" s="66">
        <f t="shared" si="218"/>
        <v>0.78458825095919116</v>
      </c>
      <c r="DK142" s="66">
        <f t="shared" si="219"/>
        <v>1.0574844393781573</v>
      </c>
      <c r="DL142" s="66">
        <f t="shared" si="220"/>
        <v>1.9473088624572006</v>
      </c>
      <c r="DM142" s="66">
        <f t="shared" si="221"/>
        <v>1028.2172801669692</v>
      </c>
      <c r="DN142" s="66">
        <f t="shared" si="222"/>
        <v>359.30516091644847</v>
      </c>
      <c r="DO142" s="66">
        <f t="shared" si="223"/>
        <v>0.21267951066275642</v>
      </c>
      <c r="DP142" s="66">
        <f t="shared" si="224"/>
        <v>0.78458825095919116</v>
      </c>
      <c r="DQ142" s="66">
        <f t="shared" si="225"/>
        <v>1.0574844393781573</v>
      </c>
      <c r="DR142" s="66">
        <f t="shared" si="226"/>
        <v>1.9473088624572006</v>
      </c>
      <c r="DS142" s="66">
        <f t="shared" si="227"/>
        <v>1028.2172801669692</v>
      </c>
      <c r="DT142" s="66">
        <f t="shared" si="228"/>
        <v>359.30516091644847</v>
      </c>
      <c r="DU142" s="66">
        <f t="shared" si="229"/>
        <v>0.21267951066275642</v>
      </c>
      <c r="DV142" s="66">
        <f t="shared" si="230"/>
        <v>0.78458825095919116</v>
      </c>
      <c r="DW142" s="66">
        <f t="shared" si="231"/>
        <v>1.0574844393781573</v>
      </c>
      <c r="DX142" s="66">
        <f t="shared" si="232"/>
        <v>1.9473088624572006</v>
      </c>
      <c r="DY142" s="66">
        <f t="shared" si="233"/>
        <v>1028.2172801669692</v>
      </c>
      <c r="DZ142" s="66">
        <f t="shared" si="234"/>
        <v>359.30516091644847</v>
      </c>
      <c r="EA142" s="66">
        <f t="shared" si="235"/>
        <v>0.21267951066275642</v>
      </c>
      <c r="EB142" s="66">
        <f t="shared" si="236"/>
        <v>0.78458825095919116</v>
      </c>
      <c r="EC142" s="66">
        <f t="shared" si="237"/>
        <v>1.0574844393781573</v>
      </c>
      <c r="ED142" s="66">
        <f t="shared" si="238"/>
        <v>1.9473088624572006</v>
      </c>
      <c r="EE142" s="66">
        <f t="shared" si="239"/>
        <v>1028.2172801669692</v>
      </c>
      <c r="EF142" s="66">
        <f t="shared" si="240"/>
        <v>359.30516091644847</v>
      </c>
      <c r="EG142" s="66">
        <f t="shared" si="241"/>
        <v>0.21267951066275642</v>
      </c>
      <c r="EH142" s="66">
        <f t="shared" si="242"/>
        <v>0.78458825095919116</v>
      </c>
      <c r="EI142" s="66">
        <f t="shared" si="243"/>
        <v>1.0574844393781573</v>
      </c>
      <c r="EJ142" s="66">
        <f t="shared" si="244"/>
        <v>1.9473088624572006</v>
      </c>
      <c r="EK142" s="66">
        <f t="shared" si="245"/>
        <v>0.77793524694343263</v>
      </c>
      <c r="EL142" s="66">
        <f t="shared" si="246"/>
        <v>187.07928964960729</v>
      </c>
      <c r="EM142" s="60"/>
      <c r="EN142" s="60"/>
      <c r="EO142" s="60"/>
      <c r="EP142" s="60"/>
      <c r="EQ142" s="60"/>
      <c r="ER142" s="60"/>
      <c r="ES142" s="60"/>
      <c r="ET142" s="60"/>
      <c r="EU142" s="60"/>
      <c r="EV142" s="60"/>
      <c r="EW142" s="60"/>
      <c r="EX142" s="60"/>
      <c r="EY142" s="60"/>
      <c r="EZ142" s="60"/>
      <c r="FA142" s="60"/>
      <c r="FB142" s="60"/>
      <c r="FC142" s="60"/>
      <c r="FD142" s="60"/>
      <c r="FE142" s="60"/>
      <c r="FF142" s="60"/>
      <c r="FG142" s="60"/>
      <c r="FH142" s="60"/>
      <c r="FI142" s="60"/>
      <c r="FJ142" s="60"/>
      <c r="FK142" s="60"/>
      <c r="FL142" s="60"/>
      <c r="FM142" s="60"/>
      <c r="FN142" s="60"/>
      <c r="FO142" s="60"/>
      <c r="FP142" s="60"/>
      <c r="FQ142" s="60"/>
      <c r="FR142" s="60"/>
      <c r="FS142" s="60"/>
      <c r="FT142" s="60"/>
      <c r="FU142" s="60"/>
      <c r="FV142" s="60"/>
      <c r="FW142" s="60"/>
      <c r="FX142" s="60"/>
      <c r="FY142" s="60"/>
      <c r="FZ142" s="60"/>
      <c r="GA142" s="60"/>
      <c r="GB142" s="60"/>
      <c r="GC142" s="60"/>
      <c r="GD142" s="60"/>
      <c r="GE142" s="60"/>
      <c r="GF142" s="60"/>
      <c r="GG142" s="60"/>
      <c r="GH142" s="60"/>
      <c r="GI142" s="60"/>
      <c r="GJ142" s="60"/>
      <c r="GK142" s="60"/>
      <c r="GL142" s="60"/>
      <c r="GM142" s="60"/>
      <c r="GN142" s="60"/>
      <c r="GO142" s="60"/>
      <c r="GP142" s="60"/>
      <c r="GQ142" s="60"/>
      <c r="GR142" s="60"/>
      <c r="GS142" s="60"/>
      <c r="GT142" s="60"/>
      <c r="GU142" s="60"/>
      <c r="GV142" s="60"/>
      <c r="GW142" s="60"/>
      <c r="GX142" s="60"/>
      <c r="GY142" s="60"/>
      <c r="GZ142" s="60"/>
      <c r="HA142" s="60"/>
      <c r="HB142" s="60"/>
      <c r="HC142" s="60"/>
      <c r="HD142" s="60"/>
      <c r="HE142" s="60"/>
      <c r="HF142" s="60"/>
      <c r="HG142" s="60"/>
    </row>
    <row r="143" spans="1:215" x14ac:dyDescent="0.25">
      <c r="A143" s="59"/>
      <c r="B143" s="60"/>
      <c r="C143" s="60"/>
      <c r="D143" s="60"/>
      <c r="E143" s="60"/>
      <c r="F143" s="60"/>
      <c r="G143" s="60"/>
      <c r="H143" s="60"/>
      <c r="I143" s="60"/>
      <c r="J143" s="60"/>
      <c r="K143" s="60"/>
      <c r="L143" s="60"/>
      <c r="M143" s="60"/>
      <c r="N143" s="60"/>
      <c r="O143" s="64">
        <v>0.75</v>
      </c>
      <c r="P143" s="66">
        <f t="shared" si="247"/>
        <v>365.10167783974418</v>
      </c>
      <c r="Q143" s="66">
        <f t="shared" si="248"/>
        <v>0.21422253512963341</v>
      </c>
      <c r="R143" s="66">
        <f t="shared" si="249"/>
        <v>0.80139815660612612</v>
      </c>
      <c r="S143" s="66">
        <f t="shared" si="129"/>
        <v>1.0512103992298656</v>
      </c>
      <c r="T143" s="66">
        <f t="shared" si="130"/>
        <v>1.9495251082153395</v>
      </c>
      <c r="U143" s="66">
        <f t="shared" si="250"/>
        <v>1029.2490186629555</v>
      </c>
      <c r="V143" s="66">
        <f t="shared" si="251"/>
        <v>359.33176172750757</v>
      </c>
      <c r="W143" s="66">
        <f t="shared" si="252"/>
        <v>0.21268667961071414</v>
      </c>
      <c r="X143" s="66">
        <f t="shared" si="253"/>
        <v>0.78466580801802321</v>
      </c>
      <c r="Y143" s="66">
        <f t="shared" si="131"/>
        <v>1.0527854790393054</v>
      </c>
      <c r="Z143" s="66">
        <f t="shared" si="132"/>
        <v>1.9726610261778565</v>
      </c>
      <c r="AA143" s="66">
        <f t="shared" si="254"/>
        <v>1026.9284648757282</v>
      </c>
      <c r="AB143" s="66">
        <f t="shared" si="255"/>
        <v>359.27190076685355</v>
      </c>
      <c r="AC143" s="66">
        <f t="shared" si="133"/>
        <v>0.21267054586224907</v>
      </c>
      <c r="AD143" s="66">
        <f t="shared" si="134"/>
        <v>0.78449127262945939</v>
      </c>
      <c r="AE143" s="66">
        <f t="shared" si="135"/>
        <v>1.0528021659214717</v>
      </c>
      <c r="AF143" s="66">
        <f t="shared" si="136"/>
        <v>1.9729049443464468</v>
      </c>
      <c r="AG143" s="66">
        <f t="shared" si="137"/>
        <v>1026.9042933439559</v>
      </c>
      <c r="AH143" s="66">
        <f t="shared" si="138"/>
        <v>359.27127664577432</v>
      </c>
      <c r="AI143" s="66">
        <f t="shared" si="139"/>
        <v>0.21267037762703109</v>
      </c>
      <c r="AJ143" s="66">
        <f t="shared" si="140"/>
        <v>0.78448945279047333</v>
      </c>
      <c r="AK143" s="66">
        <f t="shared" si="141"/>
        <v>1.0528023399400397</v>
      </c>
      <c r="AL143" s="66">
        <f t="shared" si="142"/>
        <v>1.9729074879072102</v>
      </c>
      <c r="AM143" s="66">
        <f t="shared" si="143"/>
        <v>1026.9040413172879</v>
      </c>
      <c r="AN143" s="66">
        <f t="shared" si="144"/>
        <v>359.27127013825486</v>
      </c>
      <c r="AO143" s="66">
        <f t="shared" si="145"/>
        <v>0.21267037587289156</v>
      </c>
      <c r="AP143" s="66">
        <f t="shared" si="146"/>
        <v>0.78448943381555802</v>
      </c>
      <c r="AQ143" s="66">
        <f t="shared" si="147"/>
        <v>1.0528023417544823</v>
      </c>
      <c r="AR143" s="66">
        <f t="shared" si="148"/>
        <v>1.972907514428186</v>
      </c>
      <c r="AS143" s="66">
        <f t="shared" si="149"/>
        <v>1026.9040386894819</v>
      </c>
      <c r="AT143" s="66">
        <f t="shared" si="150"/>
        <v>359.27127007040286</v>
      </c>
      <c r="AU143" s="66">
        <f t="shared" si="151"/>
        <v>0.21267037585460169</v>
      </c>
      <c r="AV143" s="66">
        <f t="shared" si="152"/>
        <v>0.78448943361771206</v>
      </c>
      <c r="AW143" s="66">
        <f t="shared" si="153"/>
        <v>1.0528023417734009</v>
      </c>
      <c r="AX143" s="66">
        <f t="shared" si="154"/>
        <v>1.9729075147047126</v>
      </c>
      <c r="AY143" s="66">
        <f t="shared" si="155"/>
        <v>1026.9040386620825</v>
      </c>
      <c r="AZ143" s="66">
        <f t="shared" si="156"/>
        <v>359.27127006969539</v>
      </c>
      <c r="BA143" s="66">
        <f t="shared" si="157"/>
        <v>0.21267037585441101</v>
      </c>
      <c r="BB143" s="66">
        <f t="shared" si="158"/>
        <v>0.78448943361564949</v>
      </c>
      <c r="BC143" s="66">
        <f t="shared" si="159"/>
        <v>1.0528023417735983</v>
      </c>
      <c r="BD143" s="66">
        <f t="shared" si="160"/>
        <v>1.9729075147075954</v>
      </c>
      <c r="BE143" s="66">
        <f t="shared" si="161"/>
        <v>1026.9040386617971</v>
      </c>
      <c r="BF143" s="66">
        <f t="shared" si="162"/>
        <v>359.271270069688</v>
      </c>
      <c r="BG143" s="66">
        <f t="shared" si="163"/>
        <v>0.21267037585440898</v>
      </c>
      <c r="BH143" s="66">
        <f t="shared" si="164"/>
        <v>0.78448943361562773</v>
      </c>
      <c r="BI143" s="66">
        <f t="shared" si="165"/>
        <v>1.0528023417736003</v>
      </c>
      <c r="BJ143" s="66">
        <f t="shared" si="166"/>
        <v>1.972907514707626</v>
      </c>
      <c r="BK143" s="66">
        <f t="shared" si="167"/>
        <v>1026.9040386617939</v>
      </c>
      <c r="BL143" s="66">
        <f t="shared" si="168"/>
        <v>359.27127006968794</v>
      </c>
      <c r="BM143" s="66">
        <f t="shared" si="169"/>
        <v>0.21267037585440898</v>
      </c>
      <c r="BN143" s="66">
        <f t="shared" si="170"/>
        <v>0.78448943361562762</v>
      </c>
      <c r="BO143" s="66">
        <f t="shared" si="171"/>
        <v>1.0528023417736003</v>
      </c>
      <c r="BP143" s="66">
        <f t="shared" si="172"/>
        <v>1.9729075147076263</v>
      </c>
      <c r="BQ143" s="66">
        <f t="shared" si="173"/>
        <v>1026.9040386617937</v>
      </c>
      <c r="BR143" s="66">
        <f t="shared" si="174"/>
        <v>359.27127006968794</v>
      </c>
      <c r="BS143" s="66">
        <f t="shared" si="175"/>
        <v>0.21267037585440898</v>
      </c>
      <c r="BT143" s="66">
        <f t="shared" si="176"/>
        <v>0.78448943361562762</v>
      </c>
      <c r="BU143" s="66">
        <f t="shared" si="177"/>
        <v>1.0528023417736003</v>
      </c>
      <c r="BV143" s="66">
        <f t="shared" si="178"/>
        <v>1.9729075147076263</v>
      </c>
      <c r="BW143" s="66">
        <f t="shared" si="179"/>
        <v>1026.9040386617937</v>
      </c>
      <c r="BX143" s="66">
        <f t="shared" si="180"/>
        <v>359.27127006968794</v>
      </c>
      <c r="BY143" s="66">
        <f t="shared" si="181"/>
        <v>0.21267037585440898</v>
      </c>
      <c r="BZ143" s="66">
        <f t="shared" si="182"/>
        <v>0.78448943361562762</v>
      </c>
      <c r="CA143" s="66">
        <f t="shared" si="183"/>
        <v>1.0528023417736003</v>
      </c>
      <c r="CB143" s="66">
        <f t="shared" si="184"/>
        <v>1.9729075147076263</v>
      </c>
      <c r="CC143" s="66">
        <f t="shared" si="185"/>
        <v>1026.9040386617937</v>
      </c>
      <c r="CD143" s="66">
        <f t="shared" si="186"/>
        <v>359.27127006968794</v>
      </c>
      <c r="CE143" s="66">
        <f t="shared" si="187"/>
        <v>0.21267037585440898</v>
      </c>
      <c r="CF143" s="66">
        <f t="shared" si="188"/>
        <v>0.78448943361562762</v>
      </c>
      <c r="CG143" s="66">
        <f t="shared" si="189"/>
        <v>1.0528023417736003</v>
      </c>
      <c r="CH143" s="66">
        <f t="shared" si="190"/>
        <v>1.9729075147076263</v>
      </c>
      <c r="CI143" s="66">
        <f t="shared" si="191"/>
        <v>1026.9040386617937</v>
      </c>
      <c r="CJ143" s="66">
        <f t="shared" si="192"/>
        <v>359.27127006968794</v>
      </c>
      <c r="CK143" s="66">
        <f t="shared" si="193"/>
        <v>0.21267037585440898</v>
      </c>
      <c r="CL143" s="66">
        <f t="shared" si="194"/>
        <v>0.78448943361562762</v>
      </c>
      <c r="CM143" s="66">
        <f t="shared" si="195"/>
        <v>1.0528023417736003</v>
      </c>
      <c r="CN143" s="66">
        <f t="shared" si="196"/>
        <v>1.9729075147076263</v>
      </c>
      <c r="CO143" s="66">
        <f t="shared" si="197"/>
        <v>1026.9040386617937</v>
      </c>
      <c r="CP143" s="66">
        <f t="shared" si="198"/>
        <v>359.27127006968794</v>
      </c>
      <c r="CQ143" s="66">
        <f t="shared" si="199"/>
        <v>0.21267037585440898</v>
      </c>
      <c r="CR143" s="66">
        <f t="shared" si="200"/>
        <v>0.78448943361562762</v>
      </c>
      <c r="CS143" s="66">
        <f t="shared" si="201"/>
        <v>1.0528023417736003</v>
      </c>
      <c r="CT143" s="66">
        <f t="shared" si="202"/>
        <v>1.9729075147076263</v>
      </c>
      <c r="CU143" s="66">
        <f t="shared" si="203"/>
        <v>1026.9040386617937</v>
      </c>
      <c r="CV143" s="66">
        <f t="shared" si="204"/>
        <v>359.27127006968794</v>
      </c>
      <c r="CW143" s="66">
        <f t="shared" si="205"/>
        <v>0.21267037585440898</v>
      </c>
      <c r="CX143" s="66">
        <f t="shared" si="206"/>
        <v>0.78448943361562762</v>
      </c>
      <c r="CY143" s="66">
        <f t="shared" si="207"/>
        <v>1.0528023417736003</v>
      </c>
      <c r="CZ143" s="66">
        <f t="shared" si="208"/>
        <v>1.9729075147076263</v>
      </c>
      <c r="DA143" s="66">
        <f t="shared" si="209"/>
        <v>1026.9040386617937</v>
      </c>
      <c r="DB143" s="66">
        <f t="shared" si="210"/>
        <v>359.27127006968794</v>
      </c>
      <c r="DC143" s="66">
        <f t="shared" si="211"/>
        <v>0.21267037585440898</v>
      </c>
      <c r="DD143" s="66">
        <f t="shared" si="212"/>
        <v>0.78448943361562762</v>
      </c>
      <c r="DE143" s="66">
        <f t="shared" si="213"/>
        <v>1.0528023417736003</v>
      </c>
      <c r="DF143" s="66">
        <f t="shared" si="214"/>
        <v>1.9729075147076263</v>
      </c>
      <c r="DG143" s="66">
        <f t="shared" si="215"/>
        <v>1026.9040386617937</v>
      </c>
      <c r="DH143" s="66">
        <f t="shared" si="216"/>
        <v>359.27127006968794</v>
      </c>
      <c r="DI143" s="66">
        <f t="shared" si="217"/>
        <v>0.21267037585440898</v>
      </c>
      <c r="DJ143" s="66">
        <f t="shared" si="218"/>
        <v>0.78448943361562762</v>
      </c>
      <c r="DK143" s="66">
        <f t="shared" si="219"/>
        <v>1.0528023417736003</v>
      </c>
      <c r="DL143" s="66">
        <f t="shared" si="220"/>
        <v>1.9729075147076263</v>
      </c>
      <c r="DM143" s="66">
        <f t="shared" si="221"/>
        <v>1026.9040386617937</v>
      </c>
      <c r="DN143" s="66">
        <f t="shared" si="222"/>
        <v>359.27127006968794</v>
      </c>
      <c r="DO143" s="66">
        <f t="shared" si="223"/>
        <v>0.21267037585440898</v>
      </c>
      <c r="DP143" s="66">
        <f t="shared" si="224"/>
        <v>0.78448943361562762</v>
      </c>
      <c r="DQ143" s="66">
        <f t="shared" si="225"/>
        <v>1.0528023417736003</v>
      </c>
      <c r="DR143" s="66">
        <f t="shared" si="226"/>
        <v>1.9729075147076263</v>
      </c>
      <c r="DS143" s="66">
        <f t="shared" si="227"/>
        <v>1026.9040386617937</v>
      </c>
      <c r="DT143" s="66">
        <f t="shared" si="228"/>
        <v>359.27127006968794</v>
      </c>
      <c r="DU143" s="66">
        <f t="shared" si="229"/>
        <v>0.21267037585440898</v>
      </c>
      <c r="DV143" s="66">
        <f t="shared" si="230"/>
        <v>0.78448943361562762</v>
      </c>
      <c r="DW143" s="66">
        <f t="shared" si="231"/>
        <v>1.0528023417736003</v>
      </c>
      <c r="DX143" s="66">
        <f t="shared" si="232"/>
        <v>1.9729075147076263</v>
      </c>
      <c r="DY143" s="66">
        <f t="shared" si="233"/>
        <v>1026.9040386617937</v>
      </c>
      <c r="DZ143" s="66">
        <f t="shared" si="234"/>
        <v>359.27127006968794</v>
      </c>
      <c r="EA143" s="66">
        <f t="shared" si="235"/>
        <v>0.21267037585440898</v>
      </c>
      <c r="EB143" s="66">
        <f t="shared" si="236"/>
        <v>0.78448943361562762</v>
      </c>
      <c r="EC143" s="66">
        <f t="shared" si="237"/>
        <v>1.0528023417736003</v>
      </c>
      <c r="ED143" s="66">
        <f t="shared" si="238"/>
        <v>1.9729075147076263</v>
      </c>
      <c r="EE143" s="66">
        <f t="shared" si="239"/>
        <v>1026.9040386617937</v>
      </c>
      <c r="EF143" s="66">
        <f t="shared" si="240"/>
        <v>359.27127006968794</v>
      </c>
      <c r="EG143" s="66">
        <f t="shared" si="241"/>
        <v>0.21267037585440898</v>
      </c>
      <c r="EH143" s="66">
        <f t="shared" si="242"/>
        <v>0.78448943361562762</v>
      </c>
      <c r="EI143" s="66">
        <f t="shared" si="243"/>
        <v>1.0528023417736003</v>
      </c>
      <c r="EJ143" s="66">
        <f t="shared" si="244"/>
        <v>1.9729075147076263</v>
      </c>
      <c r="EK143" s="66">
        <f t="shared" si="245"/>
        <v>0.78395441997321613</v>
      </c>
      <c r="EL143" s="66">
        <f t="shared" si="246"/>
        <v>187.01828612543835</v>
      </c>
      <c r="EM143" s="60"/>
      <c r="EN143" s="60"/>
      <c r="EO143" s="60"/>
      <c r="EP143" s="60"/>
      <c r="EQ143" s="60"/>
      <c r="ER143" s="60"/>
      <c r="ES143" s="60"/>
      <c r="ET143" s="60"/>
      <c r="EU143" s="60"/>
      <c r="EV143" s="60"/>
      <c r="EW143" s="60"/>
      <c r="EX143" s="60"/>
      <c r="EY143" s="60"/>
      <c r="EZ143" s="60"/>
      <c r="FA143" s="60"/>
      <c r="FB143" s="60"/>
      <c r="FC143" s="60"/>
      <c r="FD143" s="60"/>
      <c r="FE143" s="60"/>
      <c r="FF143" s="60"/>
      <c r="FG143" s="60"/>
      <c r="FH143" s="60"/>
      <c r="FI143" s="60"/>
      <c r="FJ143" s="60"/>
      <c r="FK143" s="60"/>
      <c r="FL143" s="60"/>
      <c r="FM143" s="60"/>
      <c r="FN143" s="60"/>
      <c r="FO143" s="60"/>
      <c r="FP143" s="60"/>
      <c r="FQ143" s="60"/>
      <c r="FR143" s="60"/>
      <c r="FS143" s="60"/>
      <c r="FT143" s="60"/>
      <c r="FU143" s="60"/>
      <c r="FV143" s="60"/>
      <c r="FW143" s="60"/>
      <c r="FX143" s="60"/>
      <c r="FY143" s="60"/>
      <c r="FZ143" s="60"/>
      <c r="GA143" s="60"/>
      <c r="GB143" s="60"/>
      <c r="GC143" s="60"/>
      <c r="GD143" s="60"/>
      <c r="GE143" s="60"/>
      <c r="GF143" s="60"/>
      <c r="GG143" s="60"/>
      <c r="GH143" s="60"/>
      <c r="GI143" s="60"/>
      <c r="GJ143" s="60"/>
      <c r="GK143" s="60"/>
      <c r="GL143" s="60"/>
      <c r="GM143" s="60"/>
      <c r="GN143" s="60"/>
      <c r="GO143" s="60"/>
      <c r="GP143" s="60"/>
      <c r="GQ143" s="60"/>
      <c r="GR143" s="60"/>
      <c r="GS143" s="60"/>
      <c r="GT143" s="60"/>
      <c r="GU143" s="60"/>
      <c r="GV143" s="60"/>
      <c r="GW143" s="60"/>
      <c r="GX143" s="60"/>
      <c r="GY143" s="60"/>
      <c r="GZ143" s="60"/>
      <c r="HA143" s="60"/>
      <c r="HB143" s="60"/>
      <c r="HC143" s="60"/>
      <c r="HD143" s="60"/>
      <c r="HE143" s="60"/>
      <c r="HF143" s="60"/>
      <c r="HG143" s="60"/>
    </row>
    <row r="144" spans="1:215" x14ac:dyDescent="0.25">
      <c r="A144" s="59"/>
      <c r="B144" s="60"/>
      <c r="C144" s="60"/>
      <c r="D144" s="60"/>
      <c r="E144" s="60"/>
      <c r="F144" s="60"/>
      <c r="G144" s="60"/>
      <c r="H144" s="60"/>
      <c r="I144" s="60"/>
      <c r="J144" s="60"/>
      <c r="K144" s="60"/>
      <c r="L144" s="60"/>
      <c r="M144" s="60"/>
      <c r="N144" s="60"/>
      <c r="O144" s="64">
        <v>0.76</v>
      </c>
      <c r="P144" s="66">
        <f t="shared" si="247"/>
        <v>364.8760790292489</v>
      </c>
      <c r="Q144" s="66">
        <f t="shared" si="248"/>
        <v>0.21416319216784332</v>
      </c>
      <c r="R144" s="66">
        <f t="shared" si="249"/>
        <v>0.80074732031309248</v>
      </c>
      <c r="S144" s="66">
        <f t="shared" si="129"/>
        <v>1.0469347194837388</v>
      </c>
      <c r="T144" s="66">
        <f t="shared" si="130"/>
        <v>1.9754158305144716</v>
      </c>
      <c r="U144" s="66">
        <f t="shared" si="250"/>
        <v>1027.9107014879266</v>
      </c>
      <c r="V144" s="66">
        <f t="shared" si="251"/>
        <v>359.29725226270637</v>
      </c>
      <c r="W144" s="66">
        <f t="shared" si="252"/>
        <v>0.21267737911373136</v>
      </c>
      <c r="X144" s="66">
        <f t="shared" si="253"/>
        <v>0.78456519183126516</v>
      </c>
      <c r="Y144" s="66">
        <f t="shared" si="131"/>
        <v>1.0483398527971208</v>
      </c>
      <c r="Z144" s="66">
        <f t="shared" si="132"/>
        <v>1.9987517394465619</v>
      </c>
      <c r="AA144" s="66">
        <f t="shared" si="254"/>
        <v>1025.7068827363121</v>
      </c>
      <c r="AB144" s="66">
        <f t="shared" si="255"/>
        <v>359.24034357322512</v>
      </c>
      <c r="AC144" s="66">
        <f t="shared" si="133"/>
        <v>0.21266203888407173</v>
      </c>
      <c r="AD144" s="66">
        <f t="shared" si="134"/>
        <v>0.78439925417929324</v>
      </c>
      <c r="AE144" s="66">
        <f t="shared" si="135"/>
        <v>1.0483544822620978</v>
      </c>
      <c r="AF144" s="66">
        <f t="shared" si="136"/>
        <v>1.9989936026858359</v>
      </c>
      <c r="AG144" s="66">
        <f t="shared" si="137"/>
        <v>1025.6843072330498</v>
      </c>
      <c r="AH144" s="66">
        <f t="shared" si="138"/>
        <v>359.23976008452001</v>
      </c>
      <c r="AI144" s="66">
        <f t="shared" si="139"/>
        <v>0.21266188158020261</v>
      </c>
      <c r="AJ144" s="66">
        <f t="shared" si="140"/>
        <v>0.78439755271866551</v>
      </c>
      <c r="AK144" s="66">
        <f t="shared" si="141"/>
        <v>1.0483546322905493</v>
      </c>
      <c r="AL144" s="66">
        <f t="shared" si="142"/>
        <v>1.9989960829307312</v>
      </c>
      <c r="AM144" s="66">
        <f t="shared" si="143"/>
        <v>1025.6840757553566</v>
      </c>
      <c r="AN144" s="66">
        <f t="shared" si="144"/>
        <v>359.23975410166901</v>
      </c>
      <c r="AO144" s="66">
        <f t="shared" si="145"/>
        <v>0.21266187996727201</v>
      </c>
      <c r="AP144" s="66">
        <f t="shared" si="146"/>
        <v>0.78439753527258493</v>
      </c>
      <c r="AQ144" s="66">
        <f t="shared" si="147"/>
        <v>1.0483546338288821</v>
      </c>
      <c r="AR144" s="66">
        <f t="shared" si="148"/>
        <v>1.9989961083621752</v>
      </c>
      <c r="AS144" s="66">
        <f t="shared" si="149"/>
        <v>1025.6840733818801</v>
      </c>
      <c r="AT144" s="66">
        <f t="shared" si="150"/>
        <v>359.23975404032336</v>
      </c>
      <c r="AU144" s="66">
        <f t="shared" si="151"/>
        <v>0.21266187995073366</v>
      </c>
      <c r="AV144" s="66">
        <f t="shared" si="152"/>
        <v>0.78439753509370014</v>
      </c>
      <c r="AW144" s="66">
        <f t="shared" si="153"/>
        <v>1.0483546338446554</v>
      </c>
      <c r="AX144" s="66">
        <f t="shared" si="154"/>
        <v>1.9989961086229389</v>
      </c>
      <c r="AY144" s="66">
        <f t="shared" si="155"/>
        <v>1025.6840733575432</v>
      </c>
      <c r="AZ144" s="66">
        <f t="shared" si="156"/>
        <v>359.23975403969433</v>
      </c>
      <c r="BA144" s="66">
        <f t="shared" si="157"/>
        <v>0.2126618799505641</v>
      </c>
      <c r="BB144" s="66">
        <f t="shared" si="158"/>
        <v>0.78439753509186583</v>
      </c>
      <c r="BC144" s="66">
        <f t="shared" si="159"/>
        <v>1.0483546338448173</v>
      </c>
      <c r="BD144" s="66">
        <f t="shared" si="160"/>
        <v>1.9989961086256127</v>
      </c>
      <c r="BE144" s="66">
        <f t="shared" si="161"/>
        <v>1025.6840733572933</v>
      </c>
      <c r="BF144" s="66">
        <f t="shared" si="162"/>
        <v>359.23975403968791</v>
      </c>
      <c r="BG144" s="66">
        <f t="shared" si="163"/>
        <v>0.21266187995056235</v>
      </c>
      <c r="BH144" s="66">
        <f t="shared" si="164"/>
        <v>0.78439753509184706</v>
      </c>
      <c r="BI144" s="66">
        <f t="shared" si="165"/>
        <v>1.0483546338448189</v>
      </c>
      <c r="BJ144" s="66">
        <f t="shared" si="166"/>
        <v>1.99899610862564</v>
      </c>
      <c r="BK144" s="66">
        <f t="shared" si="167"/>
        <v>1025.6840733572906</v>
      </c>
      <c r="BL144" s="66">
        <f t="shared" si="168"/>
        <v>359.2397540396878</v>
      </c>
      <c r="BM144" s="66">
        <f t="shared" si="169"/>
        <v>0.21266187995056235</v>
      </c>
      <c r="BN144" s="66">
        <f t="shared" si="170"/>
        <v>0.78439753509184695</v>
      </c>
      <c r="BO144" s="66">
        <f t="shared" si="171"/>
        <v>1.0483546338448189</v>
      </c>
      <c r="BP144" s="66">
        <f t="shared" si="172"/>
        <v>1.9989961086256403</v>
      </c>
      <c r="BQ144" s="66">
        <f t="shared" si="173"/>
        <v>1025.684073357291</v>
      </c>
      <c r="BR144" s="66">
        <f t="shared" si="174"/>
        <v>359.23975403968785</v>
      </c>
      <c r="BS144" s="66">
        <f t="shared" si="175"/>
        <v>0.21266187995056235</v>
      </c>
      <c r="BT144" s="66">
        <f t="shared" si="176"/>
        <v>0.78439753509184695</v>
      </c>
      <c r="BU144" s="66">
        <f t="shared" si="177"/>
        <v>1.0483546338448189</v>
      </c>
      <c r="BV144" s="66">
        <f t="shared" si="178"/>
        <v>1.9989961086256403</v>
      </c>
      <c r="BW144" s="66">
        <f t="shared" si="179"/>
        <v>1025.6840733572906</v>
      </c>
      <c r="BX144" s="66">
        <f t="shared" si="180"/>
        <v>359.2397540396878</v>
      </c>
      <c r="BY144" s="66">
        <f t="shared" si="181"/>
        <v>0.21266187995056235</v>
      </c>
      <c r="BZ144" s="66">
        <f t="shared" si="182"/>
        <v>0.78439753509184695</v>
      </c>
      <c r="CA144" s="66">
        <f t="shared" si="183"/>
        <v>1.0483546338448189</v>
      </c>
      <c r="CB144" s="66">
        <f t="shared" si="184"/>
        <v>1.9989961086256403</v>
      </c>
      <c r="CC144" s="66">
        <f t="shared" si="185"/>
        <v>1025.684073357291</v>
      </c>
      <c r="CD144" s="66">
        <f t="shared" si="186"/>
        <v>359.23975403968785</v>
      </c>
      <c r="CE144" s="66">
        <f t="shared" si="187"/>
        <v>0.21266187995056235</v>
      </c>
      <c r="CF144" s="66">
        <f t="shared" si="188"/>
        <v>0.78439753509184695</v>
      </c>
      <c r="CG144" s="66">
        <f t="shared" si="189"/>
        <v>1.0483546338448189</v>
      </c>
      <c r="CH144" s="66">
        <f t="shared" si="190"/>
        <v>1.9989961086256403</v>
      </c>
      <c r="CI144" s="66">
        <f t="shared" si="191"/>
        <v>1025.6840733572906</v>
      </c>
      <c r="CJ144" s="66">
        <f t="shared" si="192"/>
        <v>359.2397540396878</v>
      </c>
      <c r="CK144" s="66">
        <f t="shared" si="193"/>
        <v>0.21266187995056235</v>
      </c>
      <c r="CL144" s="66">
        <f t="shared" si="194"/>
        <v>0.78439753509184695</v>
      </c>
      <c r="CM144" s="66">
        <f t="shared" si="195"/>
        <v>1.0483546338448189</v>
      </c>
      <c r="CN144" s="66">
        <f t="shared" si="196"/>
        <v>1.9989961086256403</v>
      </c>
      <c r="CO144" s="66">
        <f t="shared" si="197"/>
        <v>1025.684073357291</v>
      </c>
      <c r="CP144" s="66">
        <f t="shared" si="198"/>
        <v>359.23975403968785</v>
      </c>
      <c r="CQ144" s="66">
        <f t="shared" si="199"/>
        <v>0.21266187995056235</v>
      </c>
      <c r="CR144" s="66">
        <f t="shared" si="200"/>
        <v>0.78439753509184695</v>
      </c>
      <c r="CS144" s="66">
        <f t="shared" si="201"/>
        <v>1.0483546338448189</v>
      </c>
      <c r="CT144" s="66">
        <f t="shared" si="202"/>
        <v>1.9989961086256403</v>
      </c>
      <c r="CU144" s="66">
        <f t="shared" si="203"/>
        <v>1025.6840733572906</v>
      </c>
      <c r="CV144" s="66">
        <f t="shared" si="204"/>
        <v>359.2397540396878</v>
      </c>
      <c r="CW144" s="66">
        <f t="shared" si="205"/>
        <v>0.21266187995056235</v>
      </c>
      <c r="CX144" s="66">
        <f t="shared" si="206"/>
        <v>0.78439753509184695</v>
      </c>
      <c r="CY144" s="66">
        <f t="shared" si="207"/>
        <v>1.0483546338448189</v>
      </c>
      <c r="CZ144" s="66">
        <f t="shared" si="208"/>
        <v>1.9989961086256403</v>
      </c>
      <c r="DA144" s="66">
        <f t="shared" si="209"/>
        <v>1025.684073357291</v>
      </c>
      <c r="DB144" s="66">
        <f t="shared" si="210"/>
        <v>359.23975403968785</v>
      </c>
      <c r="DC144" s="66">
        <f t="shared" si="211"/>
        <v>0.21266187995056235</v>
      </c>
      <c r="DD144" s="66">
        <f t="shared" si="212"/>
        <v>0.78439753509184695</v>
      </c>
      <c r="DE144" s="66">
        <f t="shared" si="213"/>
        <v>1.0483546338448189</v>
      </c>
      <c r="DF144" s="66">
        <f t="shared" si="214"/>
        <v>1.9989961086256403</v>
      </c>
      <c r="DG144" s="66">
        <f t="shared" si="215"/>
        <v>1025.6840733572906</v>
      </c>
      <c r="DH144" s="66">
        <f t="shared" si="216"/>
        <v>359.2397540396878</v>
      </c>
      <c r="DI144" s="66">
        <f t="shared" si="217"/>
        <v>0.21266187995056235</v>
      </c>
      <c r="DJ144" s="66">
        <f t="shared" si="218"/>
        <v>0.78439753509184695</v>
      </c>
      <c r="DK144" s="66">
        <f t="shared" si="219"/>
        <v>1.0483546338448189</v>
      </c>
      <c r="DL144" s="66">
        <f t="shared" si="220"/>
        <v>1.9989961086256403</v>
      </c>
      <c r="DM144" s="66">
        <f t="shared" si="221"/>
        <v>1025.684073357291</v>
      </c>
      <c r="DN144" s="66">
        <f t="shared" si="222"/>
        <v>359.23975403968785</v>
      </c>
      <c r="DO144" s="66">
        <f t="shared" si="223"/>
        <v>0.21266187995056235</v>
      </c>
      <c r="DP144" s="66">
        <f t="shared" si="224"/>
        <v>0.78439753509184695</v>
      </c>
      <c r="DQ144" s="66">
        <f t="shared" si="225"/>
        <v>1.0483546338448189</v>
      </c>
      <c r="DR144" s="66">
        <f t="shared" si="226"/>
        <v>1.9989961086256403</v>
      </c>
      <c r="DS144" s="66">
        <f t="shared" si="227"/>
        <v>1025.6840733572906</v>
      </c>
      <c r="DT144" s="66">
        <f t="shared" si="228"/>
        <v>359.2397540396878</v>
      </c>
      <c r="DU144" s="66">
        <f t="shared" si="229"/>
        <v>0.21266187995056235</v>
      </c>
      <c r="DV144" s="66">
        <f t="shared" si="230"/>
        <v>0.78439753509184695</v>
      </c>
      <c r="DW144" s="66">
        <f t="shared" si="231"/>
        <v>1.0483546338448189</v>
      </c>
      <c r="DX144" s="66">
        <f t="shared" si="232"/>
        <v>1.9989961086256403</v>
      </c>
      <c r="DY144" s="66">
        <f t="shared" si="233"/>
        <v>1025.684073357291</v>
      </c>
      <c r="DZ144" s="66">
        <f t="shared" si="234"/>
        <v>359.23975403968785</v>
      </c>
      <c r="EA144" s="66">
        <f t="shared" si="235"/>
        <v>0.21266187995056235</v>
      </c>
      <c r="EB144" s="66">
        <f t="shared" si="236"/>
        <v>0.78439753509184695</v>
      </c>
      <c r="EC144" s="66">
        <f t="shared" si="237"/>
        <v>1.0483546338448189</v>
      </c>
      <c r="ED144" s="66">
        <f t="shared" si="238"/>
        <v>1.9989961086256403</v>
      </c>
      <c r="EE144" s="66">
        <f t="shared" si="239"/>
        <v>1025.6840733572906</v>
      </c>
      <c r="EF144" s="66">
        <f t="shared" si="240"/>
        <v>359.2397540396878</v>
      </c>
      <c r="EG144" s="66">
        <f t="shared" si="241"/>
        <v>0.21266187995056235</v>
      </c>
      <c r="EH144" s="66">
        <f t="shared" si="242"/>
        <v>0.78439753509184695</v>
      </c>
      <c r="EI144" s="66">
        <f t="shared" si="243"/>
        <v>1.0483546338448189</v>
      </c>
      <c r="EJ144" s="66">
        <f t="shared" si="244"/>
        <v>1.9989961086256403</v>
      </c>
      <c r="EK144" s="66">
        <f t="shared" si="245"/>
        <v>0.79011129238946021</v>
      </c>
      <c r="EL144" s="66">
        <f t="shared" si="246"/>
        <v>186.96155727143807</v>
      </c>
      <c r="EM144" s="60"/>
      <c r="EN144" s="60"/>
      <c r="EO144" s="60"/>
      <c r="EP144" s="60"/>
      <c r="EQ144" s="60"/>
      <c r="ER144" s="60"/>
      <c r="ES144" s="60"/>
      <c r="ET144" s="60"/>
      <c r="EU144" s="60"/>
      <c r="EV144" s="60"/>
      <c r="EW144" s="60"/>
      <c r="EX144" s="60"/>
      <c r="EY144" s="60"/>
      <c r="EZ144" s="60"/>
      <c r="FA144" s="60"/>
      <c r="FB144" s="60"/>
      <c r="FC144" s="60"/>
      <c r="FD144" s="60"/>
      <c r="FE144" s="60"/>
      <c r="FF144" s="60"/>
      <c r="FG144" s="60"/>
      <c r="FH144" s="60"/>
      <c r="FI144" s="60"/>
      <c r="FJ144" s="60"/>
      <c r="FK144" s="60"/>
      <c r="FL144" s="60"/>
      <c r="FM144" s="60"/>
      <c r="FN144" s="60"/>
      <c r="FO144" s="60"/>
      <c r="FP144" s="60"/>
      <c r="FQ144" s="60"/>
      <c r="FR144" s="60"/>
      <c r="FS144" s="60"/>
      <c r="FT144" s="60"/>
      <c r="FU144" s="60"/>
      <c r="FV144" s="60"/>
      <c r="FW144" s="60"/>
      <c r="FX144" s="60"/>
      <c r="FY144" s="60"/>
      <c r="FZ144" s="60"/>
      <c r="GA144" s="60"/>
      <c r="GB144" s="60"/>
      <c r="GC144" s="60"/>
      <c r="GD144" s="60"/>
      <c r="GE144" s="60"/>
      <c r="GF144" s="60"/>
      <c r="GG144" s="60"/>
      <c r="GH144" s="60"/>
      <c r="GI144" s="60"/>
      <c r="GJ144" s="60"/>
      <c r="GK144" s="60"/>
      <c r="GL144" s="60"/>
      <c r="GM144" s="60"/>
      <c r="GN144" s="60"/>
      <c r="GO144" s="60"/>
      <c r="GP144" s="60"/>
      <c r="GQ144" s="60"/>
      <c r="GR144" s="60"/>
      <c r="GS144" s="60"/>
      <c r="GT144" s="60"/>
      <c r="GU144" s="60"/>
      <c r="GV144" s="60"/>
      <c r="GW144" s="60"/>
      <c r="GX144" s="60"/>
      <c r="GY144" s="60"/>
      <c r="GZ144" s="60"/>
      <c r="HA144" s="60"/>
      <c r="HB144" s="60"/>
      <c r="HC144" s="60"/>
      <c r="HD144" s="60"/>
      <c r="HE144" s="60"/>
      <c r="HF144" s="60"/>
      <c r="HG144" s="60"/>
    </row>
    <row r="145" spans="1:215" x14ac:dyDescent="0.25">
      <c r="A145" s="59"/>
      <c r="B145" s="60"/>
      <c r="C145" s="60"/>
      <c r="D145" s="60"/>
      <c r="E145" s="60"/>
      <c r="F145" s="60"/>
      <c r="G145" s="60"/>
      <c r="H145" s="60"/>
      <c r="I145" s="60"/>
      <c r="J145" s="60"/>
      <c r="K145" s="60"/>
      <c r="L145" s="60"/>
      <c r="M145" s="60"/>
      <c r="N145" s="60"/>
      <c r="O145" s="64">
        <v>0.77</v>
      </c>
      <c r="P145" s="66">
        <f t="shared" si="247"/>
        <v>364.65048021875356</v>
      </c>
      <c r="Q145" s="66">
        <f t="shared" si="248"/>
        <v>0.21410379224791232</v>
      </c>
      <c r="R145" s="66">
        <f t="shared" si="249"/>
        <v>0.80009620825483307</v>
      </c>
      <c r="S145" s="66">
        <f t="shared" si="129"/>
        <v>1.0428748731380699</v>
      </c>
      <c r="T145" s="66">
        <f t="shared" si="130"/>
        <v>2.0018471055561893</v>
      </c>
      <c r="U145" s="66">
        <f t="shared" si="250"/>
        <v>1026.6686595033739</v>
      </c>
      <c r="V145" s="66">
        <f t="shared" si="251"/>
        <v>359.26519182055506</v>
      </c>
      <c r="W145" s="66">
        <f t="shared" si="252"/>
        <v>0.21266873740577433</v>
      </c>
      <c r="X145" s="66">
        <f t="shared" si="253"/>
        <v>0.78447171028626361</v>
      </c>
      <c r="Y145" s="66">
        <f t="shared" si="131"/>
        <v>1.0441223094364849</v>
      </c>
      <c r="Z145" s="66">
        <f t="shared" si="132"/>
        <v>2.0253427824489858</v>
      </c>
      <c r="AA145" s="66">
        <f t="shared" si="254"/>
        <v>1024.5811973600901</v>
      </c>
      <c r="AB145" s="66">
        <f t="shared" si="255"/>
        <v>359.21123595508857</v>
      </c>
      <c r="AC145" s="66">
        <f t="shared" si="133"/>
        <v>0.21265419122274662</v>
      </c>
      <c r="AD145" s="66">
        <f t="shared" si="134"/>
        <v>0.78431437374826707</v>
      </c>
      <c r="AE145" s="66">
        <f t="shared" si="135"/>
        <v>1.0441350589046665</v>
      </c>
      <c r="AF145" s="66">
        <f t="shared" si="136"/>
        <v>2.0255819167925067</v>
      </c>
      <c r="AG145" s="66">
        <f t="shared" si="137"/>
        <v>1024.5601905765918</v>
      </c>
      <c r="AH145" s="66">
        <f t="shared" si="138"/>
        <v>359.2106925151287</v>
      </c>
      <c r="AI145" s="66">
        <f t="shared" si="139"/>
        <v>0.21265404469737298</v>
      </c>
      <c r="AJ145" s="66">
        <f t="shared" si="140"/>
        <v>0.78431278898503565</v>
      </c>
      <c r="AK145" s="66">
        <f t="shared" si="141"/>
        <v>1.0441351873423044</v>
      </c>
      <c r="AL145" s="66">
        <f t="shared" si="142"/>
        <v>2.0255843257191617</v>
      </c>
      <c r="AM145" s="66">
        <f t="shared" si="143"/>
        <v>1024.5599789886514</v>
      </c>
      <c r="AN145" s="66">
        <f t="shared" si="144"/>
        <v>359.21068704135712</v>
      </c>
      <c r="AO145" s="66">
        <f t="shared" si="145"/>
        <v>0.21265404322150178</v>
      </c>
      <c r="AP145" s="66">
        <f t="shared" si="146"/>
        <v>0.78431277302257962</v>
      </c>
      <c r="AQ145" s="66">
        <f t="shared" si="147"/>
        <v>1.0441351886359886</v>
      </c>
      <c r="AR145" s="66">
        <f t="shared" si="148"/>
        <v>2.0255843499829922</v>
      </c>
      <c r="AS145" s="66">
        <f t="shared" si="149"/>
        <v>1024.5599768574418</v>
      </c>
      <c r="AT145" s="66">
        <f t="shared" si="150"/>
        <v>359.21068698622281</v>
      </c>
      <c r="AU145" s="66">
        <f t="shared" si="151"/>
        <v>0.21265404320663617</v>
      </c>
      <c r="AV145" s="66">
        <f t="shared" si="152"/>
        <v>0.78431277286179879</v>
      </c>
      <c r="AW145" s="66">
        <f t="shared" si="153"/>
        <v>1.0441351886490193</v>
      </c>
      <c r="AX145" s="66">
        <f t="shared" si="154"/>
        <v>2.0255843502273883</v>
      </c>
      <c r="AY145" s="66">
        <f t="shared" si="155"/>
        <v>1024.5599768359752</v>
      </c>
      <c r="AZ145" s="66">
        <f t="shared" si="156"/>
        <v>359.21068698566751</v>
      </c>
      <c r="BA145" s="66">
        <f t="shared" si="157"/>
        <v>0.21265404320648643</v>
      </c>
      <c r="BB145" s="66">
        <f t="shared" si="158"/>
        <v>0.78431277286017931</v>
      </c>
      <c r="BC145" s="66">
        <f t="shared" si="159"/>
        <v>1.0441351886491506</v>
      </c>
      <c r="BD145" s="66">
        <f t="shared" si="160"/>
        <v>2.0255843502298503</v>
      </c>
      <c r="BE145" s="66">
        <f t="shared" si="161"/>
        <v>1024.559976835759</v>
      </c>
      <c r="BF145" s="66">
        <f t="shared" si="162"/>
        <v>359.21068698566188</v>
      </c>
      <c r="BG145" s="66">
        <f t="shared" si="163"/>
        <v>0.2126540432064849</v>
      </c>
      <c r="BH145" s="66">
        <f t="shared" si="164"/>
        <v>0.78431277286016288</v>
      </c>
      <c r="BI145" s="66">
        <f t="shared" si="165"/>
        <v>1.0441351886491519</v>
      </c>
      <c r="BJ145" s="66">
        <f t="shared" si="166"/>
        <v>2.0255843502298752</v>
      </c>
      <c r="BK145" s="66">
        <f t="shared" si="167"/>
        <v>1024.5599768357565</v>
      </c>
      <c r="BL145" s="66">
        <f t="shared" si="168"/>
        <v>359.21068698566182</v>
      </c>
      <c r="BM145" s="66">
        <f t="shared" si="169"/>
        <v>0.2126540432064849</v>
      </c>
      <c r="BN145" s="66">
        <f t="shared" si="170"/>
        <v>0.78431277286016277</v>
      </c>
      <c r="BO145" s="66">
        <f t="shared" si="171"/>
        <v>1.0441351886491519</v>
      </c>
      <c r="BP145" s="66">
        <f t="shared" si="172"/>
        <v>2.0255843502298752</v>
      </c>
      <c r="BQ145" s="66">
        <f t="shared" si="173"/>
        <v>1024.559976835757</v>
      </c>
      <c r="BR145" s="66">
        <f t="shared" si="174"/>
        <v>359.21068698566188</v>
      </c>
      <c r="BS145" s="66">
        <f t="shared" si="175"/>
        <v>0.2126540432064849</v>
      </c>
      <c r="BT145" s="66">
        <f t="shared" si="176"/>
        <v>0.78431277286016288</v>
      </c>
      <c r="BU145" s="66">
        <f t="shared" si="177"/>
        <v>1.0441351886491519</v>
      </c>
      <c r="BV145" s="66">
        <f t="shared" si="178"/>
        <v>2.0255843502298752</v>
      </c>
      <c r="BW145" s="66">
        <f t="shared" si="179"/>
        <v>1024.5599768357565</v>
      </c>
      <c r="BX145" s="66">
        <f t="shared" si="180"/>
        <v>359.21068698566182</v>
      </c>
      <c r="BY145" s="66">
        <f t="shared" si="181"/>
        <v>0.2126540432064849</v>
      </c>
      <c r="BZ145" s="66">
        <f t="shared" si="182"/>
        <v>0.78431277286016277</v>
      </c>
      <c r="CA145" s="66">
        <f t="shared" si="183"/>
        <v>1.0441351886491519</v>
      </c>
      <c r="CB145" s="66">
        <f t="shared" si="184"/>
        <v>2.0255843502298752</v>
      </c>
      <c r="CC145" s="66">
        <f t="shared" si="185"/>
        <v>1024.559976835757</v>
      </c>
      <c r="CD145" s="66">
        <f t="shared" si="186"/>
        <v>359.21068698566188</v>
      </c>
      <c r="CE145" s="66">
        <f t="shared" si="187"/>
        <v>0.2126540432064849</v>
      </c>
      <c r="CF145" s="66">
        <f t="shared" si="188"/>
        <v>0.78431277286016288</v>
      </c>
      <c r="CG145" s="66">
        <f t="shared" si="189"/>
        <v>1.0441351886491519</v>
      </c>
      <c r="CH145" s="66">
        <f t="shared" si="190"/>
        <v>2.0255843502298752</v>
      </c>
      <c r="CI145" s="66">
        <f t="shared" si="191"/>
        <v>1024.5599768357565</v>
      </c>
      <c r="CJ145" s="66">
        <f t="shared" si="192"/>
        <v>359.21068698566182</v>
      </c>
      <c r="CK145" s="66">
        <f t="shared" si="193"/>
        <v>0.2126540432064849</v>
      </c>
      <c r="CL145" s="66">
        <f t="shared" si="194"/>
        <v>0.78431277286016277</v>
      </c>
      <c r="CM145" s="66">
        <f t="shared" si="195"/>
        <v>1.0441351886491519</v>
      </c>
      <c r="CN145" s="66">
        <f t="shared" si="196"/>
        <v>2.0255843502298752</v>
      </c>
      <c r="CO145" s="66">
        <f t="shared" si="197"/>
        <v>1024.559976835757</v>
      </c>
      <c r="CP145" s="66">
        <f t="shared" si="198"/>
        <v>359.21068698566188</v>
      </c>
      <c r="CQ145" s="66">
        <f t="shared" si="199"/>
        <v>0.2126540432064849</v>
      </c>
      <c r="CR145" s="66">
        <f t="shared" si="200"/>
        <v>0.78431277286016288</v>
      </c>
      <c r="CS145" s="66">
        <f t="shared" si="201"/>
        <v>1.0441351886491519</v>
      </c>
      <c r="CT145" s="66">
        <f t="shared" si="202"/>
        <v>2.0255843502298752</v>
      </c>
      <c r="CU145" s="66">
        <f t="shared" si="203"/>
        <v>1024.5599768357565</v>
      </c>
      <c r="CV145" s="66">
        <f t="shared" si="204"/>
        <v>359.21068698566182</v>
      </c>
      <c r="CW145" s="66">
        <f t="shared" si="205"/>
        <v>0.2126540432064849</v>
      </c>
      <c r="CX145" s="66">
        <f t="shared" si="206"/>
        <v>0.78431277286016277</v>
      </c>
      <c r="CY145" s="66">
        <f t="shared" si="207"/>
        <v>1.0441351886491519</v>
      </c>
      <c r="CZ145" s="66">
        <f t="shared" si="208"/>
        <v>2.0255843502298752</v>
      </c>
      <c r="DA145" s="66">
        <f t="shared" si="209"/>
        <v>1024.559976835757</v>
      </c>
      <c r="DB145" s="66">
        <f t="shared" si="210"/>
        <v>359.21068698566188</v>
      </c>
      <c r="DC145" s="66">
        <f t="shared" si="211"/>
        <v>0.2126540432064849</v>
      </c>
      <c r="DD145" s="66">
        <f t="shared" si="212"/>
        <v>0.78431277286016288</v>
      </c>
      <c r="DE145" s="66">
        <f t="shared" si="213"/>
        <v>1.0441351886491519</v>
      </c>
      <c r="DF145" s="66">
        <f t="shared" si="214"/>
        <v>2.0255843502298752</v>
      </c>
      <c r="DG145" s="66">
        <f t="shared" si="215"/>
        <v>1024.5599768357565</v>
      </c>
      <c r="DH145" s="66">
        <f t="shared" si="216"/>
        <v>359.21068698566182</v>
      </c>
      <c r="DI145" s="66">
        <f t="shared" si="217"/>
        <v>0.2126540432064849</v>
      </c>
      <c r="DJ145" s="66">
        <f t="shared" si="218"/>
        <v>0.78431277286016277</v>
      </c>
      <c r="DK145" s="66">
        <f t="shared" si="219"/>
        <v>1.0441351886491519</v>
      </c>
      <c r="DL145" s="66">
        <f t="shared" si="220"/>
        <v>2.0255843502298752</v>
      </c>
      <c r="DM145" s="66">
        <f t="shared" si="221"/>
        <v>1024.559976835757</v>
      </c>
      <c r="DN145" s="66">
        <f t="shared" si="222"/>
        <v>359.21068698566188</v>
      </c>
      <c r="DO145" s="66">
        <f t="shared" si="223"/>
        <v>0.2126540432064849</v>
      </c>
      <c r="DP145" s="66">
        <f t="shared" si="224"/>
        <v>0.78431277286016288</v>
      </c>
      <c r="DQ145" s="66">
        <f t="shared" si="225"/>
        <v>1.0441351886491519</v>
      </c>
      <c r="DR145" s="66">
        <f t="shared" si="226"/>
        <v>2.0255843502298752</v>
      </c>
      <c r="DS145" s="66">
        <f t="shared" si="227"/>
        <v>1024.5599768357565</v>
      </c>
      <c r="DT145" s="66">
        <f t="shared" si="228"/>
        <v>359.21068698566182</v>
      </c>
      <c r="DU145" s="66">
        <f t="shared" si="229"/>
        <v>0.2126540432064849</v>
      </c>
      <c r="DV145" s="66">
        <f t="shared" si="230"/>
        <v>0.78431277286016277</v>
      </c>
      <c r="DW145" s="66">
        <f t="shared" si="231"/>
        <v>1.0441351886491519</v>
      </c>
      <c r="DX145" s="66">
        <f t="shared" si="232"/>
        <v>2.0255843502298752</v>
      </c>
      <c r="DY145" s="66">
        <f t="shared" si="233"/>
        <v>1024.559976835757</v>
      </c>
      <c r="DZ145" s="66">
        <f t="shared" si="234"/>
        <v>359.21068698566188</v>
      </c>
      <c r="EA145" s="66">
        <f t="shared" si="235"/>
        <v>0.2126540432064849</v>
      </c>
      <c r="EB145" s="66">
        <f t="shared" si="236"/>
        <v>0.78431277286016288</v>
      </c>
      <c r="EC145" s="66">
        <f t="shared" si="237"/>
        <v>1.0441351886491519</v>
      </c>
      <c r="ED145" s="66">
        <f t="shared" si="238"/>
        <v>2.0255843502298752</v>
      </c>
      <c r="EE145" s="66">
        <f t="shared" si="239"/>
        <v>1024.5599768357565</v>
      </c>
      <c r="EF145" s="66">
        <f t="shared" si="240"/>
        <v>359.21068698566182</v>
      </c>
      <c r="EG145" s="66">
        <f t="shared" si="241"/>
        <v>0.2126540432064849</v>
      </c>
      <c r="EH145" s="66">
        <f t="shared" si="242"/>
        <v>0.78431277286016277</v>
      </c>
      <c r="EI145" s="66">
        <f t="shared" si="243"/>
        <v>1.0441351886491519</v>
      </c>
      <c r="EJ145" s="66">
        <f t="shared" si="244"/>
        <v>2.0255843502298752</v>
      </c>
      <c r="EK145" s="66">
        <f t="shared" si="245"/>
        <v>0.7964118064372383</v>
      </c>
      <c r="EL145" s="66">
        <f t="shared" si="246"/>
        <v>186.90923657419131</v>
      </c>
      <c r="EM145" s="60"/>
      <c r="EN145" s="60"/>
      <c r="EO145" s="60"/>
      <c r="EP145" s="60"/>
      <c r="EQ145" s="60"/>
      <c r="ER145" s="60"/>
      <c r="ES145" s="60"/>
      <c r="ET145" s="60"/>
      <c r="EU145" s="60"/>
      <c r="EV145" s="60"/>
      <c r="EW145" s="60"/>
      <c r="EX145" s="60"/>
      <c r="EY145" s="60"/>
      <c r="EZ145" s="60"/>
      <c r="FA145" s="60"/>
      <c r="FB145" s="60"/>
      <c r="FC145" s="60"/>
      <c r="FD145" s="60"/>
      <c r="FE145" s="60"/>
      <c r="FF145" s="60"/>
      <c r="FG145" s="60"/>
      <c r="FH145" s="60"/>
      <c r="FI145" s="60"/>
      <c r="FJ145" s="60"/>
      <c r="FK145" s="60"/>
      <c r="FL145" s="60"/>
      <c r="FM145" s="60"/>
      <c r="FN145" s="60"/>
      <c r="FO145" s="60"/>
      <c r="FP145" s="60"/>
      <c r="FQ145" s="60"/>
      <c r="FR145" s="60"/>
      <c r="FS145" s="60"/>
      <c r="FT145" s="60"/>
      <c r="FU145" s="60"/>
      <c r="FV145" s="60"/>
      <c r="FW145" s="60"/>
      <c r="FX145" s="60"/>
      <c r="FY145" s="60"/>
      <c r="FZ145" s="60"/>
      <c r="GA145" s="60"/>
      <c r="GB145" s="60"/>
      <c r="GC145" s="60"/>
      <c r="GD145" s="60"/>
      <c r="GE145" s="60"/>
      <c r="GF145" s="60"/>
      <c r="GG145" s="60"/>
      <c r="GH145" s="60"/>
      <c r="GI145" s="60"/>
      <c r="GJ145" s="60"/>
      <c r="GK145" s="60"/>
      <c r="GL145" s="60"/>
      <c r="GM145" s="60"/>
      <c r="GN145" s="60"/>
      <c r="GO145" s="60"/>
      <c r="GP145" s="60"/>
      <c r="GQ145" s="60"/>
      <c r="GR145" s="60"/>
      <c r="GS145" s="60"/>
      <c r="GT145" s="60"/>
      <c r="GU145" s="60"/>
      <c r="GV145" s="60"/>
      <c r="GW145" s="60"/>
      <c r="GX145" s="60"/>
      <c r="GY145" s="60"/>
      <c r="GZ145" s="60"/>
      <c r="HA145" s="60"/>
      <c r="HB145" s="60"/>
      <c r="HC145" s="60"/>
      <c r="HD145" s="60"/>
      <c r="HE145" s="60"/>
      <c r="HF145" s="60"/>
      <c r="HG145" s="60"/>
    </row>
    <row r="146" spans="1:215" x14ac:dyDescent="0.25">
      <c r="A146" s="59"/>
      <c r="B146" s="60"/>
      <c r="C146" s="60"/>
      <c r="D146" s="60"/>
      <c r="E146" s="60"/>
      <c r="F146" s="60"/>
      <c r="G146" s="60"/>
      <c r="H146" s="60"/>
      <c r="I146" s="60"/>
      <c r="J146" s="60"/>
      <c r="K146" s="60"/>
      <c r="L146" s="60"/>
      <c r="M146" s="60"/>
      <c r="N146" s="60"/>
      <c r="O146" s="64">
        <v>0.78</v>
      </c>
      <c r="P146" s="66">
        <f t="shared" si="247"/>
        <v>364.42488140825827</v>
      </c>
      <c r="Q146" s="66">
        <f t="shared" si="248"/>
        <v>0.21404433529008607</v>
      </c>
      <c r="R146" s="66">
        <f t="shared" si="249"/>
        <v>0.79944482047160814</v>
      </c>
      <c r="S146" s="66">
        <f t="shared" si="129"/>
        <v>1.0390255149436027</v>
      </c>
      <c r="T146" s="66">
        <f t="shared" si="130"/>
        <v>2.0288331053338711</v>
      </c>
      <c r="U146" s="66">
        <f t="shared" si="250"/>
        <v>1025.5256287703962</v>
      </c>
      <c r="V146" s="66">
        <f t="shared" si="251"/>
        <v>359.23565856327622</v>
      </c>
      <c r="W146" s="66">
        <f t="shared" si="252"/>
        <v>0.21266077583187615</v>
      </c>
      <c r="X146" s="66">
        <f t="shared" si="253"/>
        <v>0.78438559257772666</v>
      </c>
      <c r="Y146" s="66">
        <f t="shared" si="131"/>
        <v>1.0401270637593643</v>
      </c>
      <c r="Z146" s="66">
        <f t="shared" si="132"/>
        <v>2.0524440740174406</v>
      </c>
      <c r="AA146" s="66">
        <f t="shared" si="254"/>
        <v>1023.5541733273312</v>
      </c>
      <c r="AB146" s="66">
        <f t="shared" si="255"/>
        <v>359.18465624080306</v>
      </c>
      <c r="AC146" s="66">
        <f t="shared" si="133"/>
        <v>0.21264702424778989</v>
      </c>
      <c r="AD146" s="66">
        <f t="shared" si="134"/>
        <v>0.7842368609202276</v>
      </c>
      <c r="AE146" s="66">
        <f t="shared" si="135"/>
        <v>1.0401381018976898</v>
      </c>
      <c r="AF146" s="66">
        <f t="shared" si="136"/>
        <v>2.0526797572341673</v>
      </c>
      <c r="AG146" s="66">
        <f t="shared" si="137"/>
        <v>1023.5347077176013</v>
      </c>
      <c r="AH146" s="66">
        <f t="shared" si="138"/>
        <v>359.18415225002354</v>
      </c>
      <c r="AI146" s="66">
        <f t="shared" si="139"/>
        <v>0.21264688834340839</v>
      </c>
      <c r="AJ146" s="66">
        <f t="shared" si="140"/>
        <v>0.7842353911253056</v>
      </c>
      <c r="AK146" s="66">
        <f t="shared" si="141"/>
        <v>1.0401382109944244</v>
      </c>
      <c r="AL146" s="66">
        <f t="shared" si="142"/>
        <v>2.052682086546644</v>
      </c>
      <c r="AM146" s="66">
        <f t="shared" si="143"/>
        <v>1023.534515355452</v>
      </c>
      <c r="AN146" s="66">
        <f t="shared" si="144"/>
        <v>359.18414726946924</v>
      </c>
      <c r="AO146" s="66">
        <f t="shared" si="145"/>
        <v>0.21264688700036813</v>
      </c>
      <c r="AP146" s="66">
        <f t="shared" si="146"/>
        <v>0.78423537660044296</v>
      </c>
      <c r="AQ146" s="66">
        <f t="shared" si="147"/>
        <v>1.0401382120725458</v>
      </c>
      <c r="AR146" s="66">
        <f t="shared" si="148"/>
        <v>2.0526821095654872</v>
      </c>
      <c r="AS146" s="66">
        <f t="shared" si="149"/>
        <v>1023.5345134544835</v>
      </c>
      <c r="AT146" s="66">
        <f t="shared" si="150"/>
        <v>359.18414722025022</v>
      </c>
      <c r="AU146" s="66">
        <f t="shared" si="151"/>
        <v>0.21264688698709588</v>
      </c>
      <c r="AV146" s="66">
        <f t="shared" si="152"/>
        <v>0.78423537645690478</v>
      </c>
      <c r="AW146" s="66">
        <f t="shared" si="153"/>
        <v>1.0401382120831999</v>
      </c>
      <c r="AX146" s="66">
        <f t="shared" si="154"/>
        <v>2.0526821097929653</v>
      </c>
      <c r="AY146" s="66">
        <f t="shared" si="155"/>
        <v>1023.5345134356977</v>
      </c>
      <c r="AZ146" s="66">
        <f t="shared" si="156"/>
        <v>359.18414721976382</v>
      </c>
      <c r="BA146" s="66">
        <f t="shared" si="157"/>
        <v>0.21264688698696471</v>
      </c>
      <c r="BB146" s="66">
        <f t="shared" si="158"/>
        <v>0.78423537645548624</v>
      </c>
      <c r="BC146" s="66">
        <f t="shared" si="159"/>
        <v>1.0401382120833054</v>
      </c>
      <c r="BD146" s="66">
        <f t="shared" si="160"/>
        <v>2.0526821097952133</v>
      </c>
      <c r="BE146" s="66">
        <f t="shared" si="161"/>
        <v>1023.5345134355119</v>
      </c>
      <c r="BF146" s="66">
        <f t="shared" si="162"/>
        <v>359.18414721975904</v>
      </c>
      <c r="BG146" s="66">
        <f t="shared" si="163"/>
        <v>0.21264688698696346</v>
      </c>
      <c r="BH146" s="66">
        <f t="shared" si="164"/>
        <v>0.78423537645547214</v>
      </c>
      <c r="BI146" s="66">
        <f t="shared" si="165"/>
        <v>1.0401382120833065</v>
      </c>
      <c r="BJ146" s="66">
        <f t="shared" si="166"/>
        <v>2.0526821097952355</v>
      </c>
      <c r="BK146" s="66">
        <f t="shared" si="167"/>
        <v>1023.5345134355101</v>
      </c>
      <c r="BL146" s="66">
        <f t="shared" si="168"/>
        <v>359.18414721975904</v>
      </c>
      <c r="BM146" s="66">
        <f t="shared" si="169"/>
        <v>0.21264688698696346</v>
      </c>
      <c r="BN146" s="66">
        <f t="shared" si="170"/>
        <v>0.78423537645547214</v>
      </c>
      <c r="BO146" s="66">
        <f t="shared" si="171"/>
        <v>1.0401382120833065</v>
      </c>
      <c r="BP146" s="66">
        <f t="shared" si="172"/>
        <v>2.0526821097952355</v>
      </c>
      <c r="BQ146" s="66">
        <f t="shared" si="173"/>
        <v>1023.5345134355101</v>
      </c>
      <c r="BR146" s="66">
        <f t="shared" si="174"/>
        <v>359.18414721975904</v>
      </c>
      <c r="BS146" s="66">
        <f t="shared" si="175"/>
        <v>0.21264688698696346</v>
      </c>
      <c r="BT146" s="66">
        <f t="shared" si="176"/>
        <v>0.78423537645547214</v>
      </c>
      <c r="BU146" s="66">
        <f t="shared" si="177"/>
        <v>1.0401382120833065</v>
      </c>
      <c r="BV146" s="66">
        <f t="shared" si="178"/>
        <v>2.0526821097952355</v>
      </c>
      <c r="BW146" s="66">
        <f t="shared" si="179"/>
        <v>1023.5345134355101</v>
      </c>
      <c r="BX146" s="66">
        <f t="shared" si="180"/>
        <v>359.18414721975904</v>
      </c>
      <c r="BY146" s="66">
        <f t="shared" si="181"/>
        <v>0.21264688698696346</v>
      </c>
      <c r="BZ146" s="66">
        <f t="shared" si="182"/>
        <v>0.78423537645547214</v>
      </c>
      <c r="CA146" s="66">
        <f t="shared" si="183"/>
        <v>1.0401382120833065</v>
      </c>
      <c r="CB146" s="66">
        <f t="shared" si="184"/>
        <v>2.0526821097952355</v>
      </c>
      <c r="CC146" s="66">
        <f t="shared" si="185"/>
        <v>1023.5345134355101</v>
      </c>
      <c r="CD146" s="66">
        <f t="shared" si="186"/>
        <v>359.18414721975904</v>
      </c>
      <c r="CE146" s="66">
        <f t="shared" si="187"/>
        <v>0.21264688698696346</v>
      </c>
      <c r="CF146" s="66">
        <f t="shared" si="188"/>
        <v>0.78423537645547214</v>
      </c>
      <c r="CG146" s="66">
        <f t="shared" si="189"/>
        <v>1.0401382120833065</v>
      </c>
      <c r="CH146" s="66">
        <f t="shared" si="190"/>
        <v>2.0526821097952355</v>
      </c>
      <c r="CI146" s="66">
        <f t="shared" si="191"/>
        <v>1023.5345134355101</v>
      </c>
      <c r="CJ146" s="66">
        <f t="shared" si="192"/>
        <v>359.18414721975904</v>
      </c>
      <c r="CK146" s="66">
        <f t="shared" si="193"/>
        <v>0.21264688698696346</v>
      </c>
      <c r="CL146" s="66">
        <f t="shared" si="194"/>
        <v>0.78423537645547214</v>
      </c>
      <c r="CM146" s="66">
        <f t="shared" si="195"/>
        <v>1.0401382120833065</v>
      </c>
      <c r="CN146" s="66">
        <f t="shared" si="196"/>
        <v>2.0526821097952355</v>
      </c>
      <c r="CO146" s="66">
        <f t="shared" si="197"/>
        <v>1023.5345134355101</v>
      </c>
      <c r="CP146" s="66">
        <f t="shared" si="198"/>
        <v>359.18414721975904</v>
      </c>
      <c r="CQ146" s="66">
        <f t="shared" si="199"/>
        <v>0.21264688698696346</v>
      </c>
      <c r="CR146" s="66">
        <f t="shared" si="200"/>
        <v>0.78423537645547214</v>
      </c>
      <c r="CS146" s="66">
        <f t="shared" si="201"/>
        <v>1.0401382120833065</v>
      </c>
      <c r="CT146" s="66">
        <f t="shared" si="202"/>
        <v>2.0526821097952355</v>
      </c>
      <c r="CU146" s="66">
        <f t="shared" si="203"/>
        <v>1023.5345134355101</v>
      </c>
      <c r="CV146" s="66">
        <f t="shared" si="204"/>
        <v>359.18414721975904</v>
      </c>
      <c r="CW146" s="66">
        <f t="shared" si="205"/>
        <v>0.21264688698696346</v>
      </c>
      <c r="CX146" s="66">
        <f t="shared" si="206"/>
        <v>0.78423537645547214</v>
      </c>
      <c r="CY146" s="66">
        <f t="shared" si="207"/>
        <v>1.0401382120833065</v>
      </c>
      <c r="CZ146" s="66">
        <f t="shared" si="208"/>
        <v>2.0526821097952355</v>
      </c>
      <c r="DA146" s="66">
        <f t="shared" si="209"/>
        <v>1023.5345134355101</v>
      </c>
      <c r="DB146" s="66">
        <f t="shared" si="210"/>
        <v>359.18414721975904</v>
      </c>
      <c r="DC146" s="66">
        <f t="shared" si="211"/>
        <v>0.21264688698696346</v>
      </c>
      <c r="DD146" s="66">
        <f t="shared" si="212"/>
        <v>0.78423537645547214</v>
      </c>
      <c r="DE146" s="66">
        <f t="shared" si="213"/>
        <v>1.0401382120833065</v>
      </c>
      <c r="DF146" s="66">
        <f t="shared" si="214"/>
        <v>2.0526821097952355</v>
      </c>
      <c r="DG146" s="66">
        <f t="shared" si="215"/>
        <v>1023.5345134355101</v>
      </c>
      <c r="DH146" s="66">
        <f t="shared" si="216"/>
        <v>359.18414721975904</v>
      </c>
      <c r="DI146" s="66">
        <f t="shared" si="217"/>
        <v>0.21264688698696346</v>
      </c>
      <c r="DJ146" s="66">
        <f t="shared" si="218"/>
        <v>0.78423537645547214</v>
      </c>
      <c r="DK146" s="66">
        <f t="shared" si="219"/>
        <v>1.0401382120833065</v>
      </c>
      <c r="DL146" s="66">
        <f t="shared" si="220"/>
        <v>2.0526821097952355</v>
      </c>
      <c r="DM146" s="66">
        <f t="shared" si="221"/>
        <v>1023.5345134355101</v>
      </c>
      <c r="DN146" s="66">
        <f t="shared" si="222"/>
        <v>359.18414721975904</v>
      </c>
      <c r="DO146" s="66">
        <f t="shared" si="223"/>
        <v>0.21264688698696346</v>
      </c>
      <c r="DP146" s="66">
        <f t="shared" si="224"/>
        <v>0.78423537645547214</v>
      </c>
      <c r="DQ146" s="66">
        <f t="shared" si="225"/>
        <v>1.0401382120833065</v>
      </c>
      <c r="DR146" s="66">
        <f t="shared" si="226"/>
        <v>2.0526821097952355</v>
      </c>
      <c r="DS146" s="66">
        <f t="shared" si="227"/>
        <v>1023.5345134355101</v>
      </c>
      <c r="DT146" s="66">
        <f t="shared" si="228"/>
        <v>359.18414721975904</v>
      </c>
      <c r="DU146" s="66">
        <f t="shared" si="229"/>
        <v>0.21264688698696346</v>
      </c>
      <c r="DV146" s="66">
        <f t="shared" si="230"/>
        <v>0.78423537645547214</v>
      </c>
      <c r="DW146" s="66">
        <f t="shared" si="231"/>
        <v>1.0401382120833065</v>
      </c>
      <c r="DX146" s="66">
        <f t="shared" si="232"/>
        <v>2.0526821097952355</v>
      </c>
      <c r="DY146" s="66">
        <f t="shared" si="233"/>
        <v>1023.5345134355101</v>
      </c>
      <c r="DZ146" s="66">
        <f t="shared" si="234"/>
        <v>359.18414721975904</v>
      </c>
      <c r="EA146" s="66">
        <f t="shared" si="235"/>
        <v>0.21264688698696346</v>
      </c>
      <c r="EB146" s="66">
        <f t="shared" si="236"/>
        <v>0.78423537645547214</v>
      </c>
      <c r="EC146" s="66">
        <f t="shared" si="237"/>
        <v>1.0401382120833065</v>
      </c>
      <c r="ED146" s="66">
        <f t="shared" si="238"/>
        <v>2.0526821097952355</v>
      </c>
      <c r="EE146" s="66">
        <f t="shared" si="239"/>
        <v>1023.5345134355101</v>
      </c>
      <c r="EF146" s="66">
        <f t="shared" si="240"/>
        <v>359.18414721975904</v>
      </c>
      <c r="EG146" s="66">
        <f t="shared" si="241"/>
        <v>0.21264688698696346</v>
      </c>
      <c r="EH146" s="66">
        <f t="shared" si="242"/>
        <v>0.78423537645547214</v>
      </c>
      <c r="EI146" s="66">
        <f t="shared" si="243"/>
        <v>1.0401382120833065</v>
      </c>
      <c r="EJ146" s="66">
        <f t="shared" si="244"/>
        <v>2.0526821097952355</v>
      </c>
      <c r="EK146" s="66">
        <f t="shared" si="245"/>
        <v>0.8028621633750781</v>
      </c>
      <c r="EL146" s="66">
        <f t="shared" si="246"/>
        <v>186.86146499556631</v>
      </c>
      <c r="EM146" s="60"/>
      <c r="EN146" s="60"/>
      <c r="EO146" s="60"/>
      <c r="EP146" s="60"/>
      <c r="EQ146" s="60"/>
      <c r="ER146" s="60"/>
      <c r="ES146" s="60"/>
      <c r="ET146" s="60"/>
      <c r="EU146" s="60"/>
      <c r="EV146" s="60"/>
      <c r="EW146" s="60"/>
      <c r="EX146" s="60"/>
      <c r="EY146" s="60"/>
      <c r="EZ146" s="60"/>
      <c r="FA146" s="60"/>
      <c r="FB146" s="60"/>
      <c r="FC146" s="60"/>
      <c r="FD146" s="60"/>
      <c r="FE146" s="60"/>
      <c r="FF146" s="60"/>
      <c r="FG146" s="60"/>
      <c r="FH146" s="60"/>
      <c r="FI146" s="60"/>
      <c r="FJ146" s="60"/>
      <c r="FK146" s="60"/>
      <c r="FL146" s="60"/>
      <c r="FM146" s="60"/>
      <c r="FN146" s="60"/>
      <c r="FO146" s="60"/>
      <c r="FP146" s="60"/>
      <c r="FQ146" s="60"/>
      <c r="FR146" s="60"/>
      <c r="FS146" s="60"/>
      <c r="FT146" s="60"/>
      <c r="FU146" s="60"/>
      <c r="FV146" s="60"/>
      <c r="FW146" s="60"/>
      <c r="FX146" s="60"/>
      <c r="FY146" s="60"/>
      <c r="FZ146" s="60"/>
      <c r="GA146" s="60"/>
      <c r="GB146" s="60"/>
      <c r="GC146" s="60"/>
      <c r="GD146" s="60"/>
      <c r="GE146" s="60"/>
      <c r="GF146" s="60"/>
      <c r="GG146" s="60"/>
      <c r="GH146" s="60"/>
      <c r="GI146" s="60"/>
      <c r="GJ146" s="60"/>
      <c r="GK146" s="60"/>
      <c r="GL146" s="60"/>
      <c r="GM146" s="60"/>
      <c r="GN146" s="60"/>
      <c r="GO146" s="60"/>
      <c r="GP146" s="60"/>
      <c r="GQ146" s="60"/>
      <c r="GR146" s="60"/>
      <c r="GS146" s="60"/>
      <c r="GT146" s="60"/>
      <c r="GU146" s="60"/>
      <c r="GV146" s="60"/>
      <c r="GW146" s="60"/>
      <c r="GX146" s="60"/>
      <c r="GY146" s="60"/>
      <c r="GZ146" s="60"/>
      <c r="HA146" s="60"/>
      <c r="HB146" s="60"/>
      <c r="HC146" s="60"/>
      <c r="HD146" s="60"/>
      <c r="HE146" s="60"/>
      <c r="HF146" s="60"/>
      <c r="HG146" s="60"/>
    </row>
    <row r="147" spans="1:215" x14ac:dyDescent="0.25">
      <c r="A147" s="59"/>
      <c r="B147" s="60"/>
      <c r="C147" s="60"/>
      <c r="D147" s="60"/>
      <c r="E147" s="60"/>
      <c r="F147" s="60"/>
      <c r="G147" s="60"/>
      <c r="H147" s="60"/>
      <c r="I147" s="60"/>
      <c r="J147" s="60"/>
      <c r="K147" s="60"/>
      <c r="L147" s="60"/>
      <c r="M147" s="60"/>
      <c r="N147" s="60"/>
      <c r="O147" s="64">
        <v>0.79</v>
      </c>
      <c r="P147" s="66">
        <f t="shared" si="247"/>
        <v>364.19928259776299</v>
      </c>
      <c r="Q147" s="66">
        <f t="shared" si="248"/>
        <v>0.21398482121446696</v>
      </c>
      <c r="R147" s="66">
        <f t="shared" si="249"/>
        <v>0.79879315700442932</v>
      </c>
      <c r="S147" s="66">
        <f t="shared" si="129"/>
        <v>1.0353816054032388</v>
      </c>
      <c r="T147" s="66">
        <f t="shared" si="130"/>
        <v>2.0563885012883785</v>
      </c>
      <c r="U147" s="66">
        <f t="shared" si="250"/>
        <v>1024.4845455983341</v>
      </c>
      <c r="V147" s="66">
        <f t="shared" si="251"/>
        <v>359.20873552255546</v>
      </c>
      <c r="W147" s="66">
        <f t="shared" si="252"/>
        <v>0.21265351703906543</v>
      </c>
      <c r="X147" s="66">
        <f t="shared" si="253"/>
        <v>0.78430708204908095</v>
      </c>
      <c r="Y147" s="66">
        <f t="shared" si="131"/>
        <v>1.0363486450037211</v>
      </c>
      <c r="Z147" s="66">
        <f t="shared" si="132"/>
        <v>2.0800656910047413</v>
      </c>
      <c r="AA147" s="66">
        <f t="shared" si="254"/>
        <v>1022.6287538442938</v>
      </c>
      <c r="AB147" s="66">
        <f t="shared" si="255"/>
        <v>359.16068704890779</v>
      </c>
      <c r="AC147" s="66">
        <f t="shared" si="133"/>
        <v>0.2126405604736771</v>
      </c>
      <c r="AD147" s="66">
        <f t="shared" si="134"/>
        <v>0.78416695773463507</v>
      </c>
      <c r="AE147" s="66">
        <f t="shared" si="135"/>
        <v>1.0363581320689816</v>
      </c>
      <c r="AF147" s="66">
        <f t="shared" si="136"/>
        <v>2.0802971527361094</v>
      </c>
      <c r="AG147" s="66">
        <f t="shared" si="137"/>
        <v>1022.6108010588276</v>
      </c>
      <c r="AH147" s="66">
        <f t="shared" si="138"/>
        <v>359.16022187706869</v>
      </c>
      <c r="AI147" s="66">
        <f t="shared" si="139"/>
        <v>0.21264043502415542</v>
      </c>
      <c r="AJ147" s="66">
        <f t="shared" si="140"/>
        <v>0.78416560108780864</v>
      </c>
      <c r="AK147" s="66">
        <f t="shared" si="141"/>
        <v>1.0363582239328781</v>
      </c>
      <c r="AL147" s="66">
        <f t="shared" si="142"/>
        <v>2.0802993939177732</v>
      </c>
      <c r="AM147" s="66">
        <f t="shared" si="143"/>
        <v>1022.6106272447058</v>
      </c>
      <c r="AN147" s="66">
        <f t="shared" si="144"/>
        <v>359.16021737336467</v>
      </c>
      <c r="AO147" s="66">
        <f t="shared" si="145"/>
        <v>0.21264043380957612</v>
      </c>
      <c r="AP147" s="66">
        <f t="shared" si="146"/>
        <v>0.78416558795301006</v>
      </c>
      <c r="AQ147" s="66">
        <f t="shared" si="147"/>
        <v>1.0363582248222882</v>
      </c>
      <c r="AR147" s="66">
        <f t="shared" si="148"/>
        <v>2.0802994156164925</v>
      </c>
      <c r="AS147" s="66">
        <f t="shared" si="149"/>
        <v>1022.6106255618705</v>
      </c>
      <c r="AT147" s="66">
        <f t="shared" si="150"/>
        <v>359.16021732976066</v>
      </c>
      <c r="AU147" s="66">
        <f t="shared" si="151"/>
        <v>0.21264043379781677</v>
      </c>
      <c r="AV147" s="66">
        <f t="shared" si="152"/>
        <v>0.78416558782584123</v>
      </c>
      <c r="AW147" s="66">
        <f t="shared" si="153"/>
        <v>1.0363582248308993</v>
      </c>
      <c r="AX147" s="66">
        <f t="shared" si="154"/>
        <v>2.080299415826576</v>
      </c>
      <c r="AY147" s="66">
        <f t="shared" si="155"/>
        <v>1022.6106255455775</v>
      </c>
      <c r="AZ147" s="66">
        <f t="shared" si="156"/>
        <v>359.16021732933854</v>
      </c>
      <c r="BA147" s="66">
        <f t="shared" si="157"/>
        <v>0.21264043379770292</v>
      </c>
      <c r="BB147" s="66">
        <f t="shared" si="158"/>
        <v>0.78416558782461021</v>
      </c>
      <c r="BC147" s="66">
        <f t="shared" si="159"/>
        <v>1.0363582248309826</v>
      </c>
      <c r="BD147" s="66">
        <f t="shared" si="160"/>
        <v>2.0802994158286099</v>
      </c>
      <c r="BE147" s="66">
        <f t="shared" si="161"/>
        <v>1022.6106255454195</v>
      </c>
      <c r="BF147" s="66">
        <f t="shared" si="162"/>
        <v>359.16021732933444</v>
      </c>
      <c r="BG147" s="66">
        <f t="shared" si="163"/>
        <v>0.21264043379770184</v>
      </c>
      <c r="BH147" s="66">
        <f t="shared" si="164"/>
        <v>0.78416558782459833</v>
      </c>
      <c r="BI147" s="66">
        <f t="shared" si="165"/>
        <v>1.0363582248309835</v>
      </c>
      <c r="BJ147" s="66">
        <f t="shared" si="166"/>
        <v>2.080299415828629</v>
      </c>
      <c r="BK147" s="66">
        <f t="shared" si="167"/>
        <v>1022.6106255454183</v>
      </c>
      <c r="BL147" s="66">
        <f t="shared" si="168"/>
        <v>359.16021732933444</v>
      </c>
      <c r="BM147" s="66">
        <f t="shared" si="169"/>
        <v>0.21264043379770184</v>
      </c>
      <c r="BN147" s="66">
        <f t="shared" si="170"/>
        <v>0.78416558782459833</v>
      </c>
      <c r="BO147" s="66">
        <f t="shared" si="171"/>
        <v>1.0363582248309835</v>
      </c>
      <c r="BP147" s="66">
        <f t="shared" si="172"/>
        <v>2.080299415828629</v>
      </c>
      <c r="BQ147" s="66">
        <f t="shared" si="173"/>
        <v>1022.6106255454183</v>
      </c>
      <c r="BR147" s="66">
        <f t="shared" si="174"/>
        <v>359.16021732933444</v>
      </c>
      <c r="BS147" s="66">
        <f t="shared" si="175"/>
        <v>0.21264043379770184</v>
      </c>
      <c r="BT147" s="66">
        <f t="shared" si="176"/>
        <v>0.78416558782459833</v>
      </c>
      <c r="BU147" s="66">
        <f t="shared" si="177"/>
        <v>1.0363582248309835</v>
      </c>
      <c r="BV147" s="66">
        <f t="shared" si="178"/>
        <v>2.080299415828629</v>
      </c>
      <c r="BW147" s="66">
        <f t="shared" si="179"/>
        <v>1022.6106255454183</v>
      </c>
      <c r="BX147" s="66">
        <f t="shared" si="180"/>
        <v>359.16021732933444</v>
      </c>
      <c r="BY147" s="66">
        <f t="shared" si="181"/>
        <v>0.21264043379770184</v>
      </c>
      <c r="BZ147" s="66">
        <f t="shared" si="182"/>
        <v>0.78416558782459833</v>
      </c>
      <c r="CA147" s="66">
        <f t="shared" si="183"/>
        <v>1.0363582248309835</v>
      </c>
      <c r="CB147" s="66">
        <f t="shared" si="184"/>
        <v>2.080299415828629</v>
      </c>
      <c r="CC147" s="66">
        <f t="shared" si="185"/>
        <v>1022.6106255454183</v>
      </c>
      <c r="CD147" s="66">
        <f t="shared" si="186"/>
        <v>359.16021732933444</v>
      </c>
      <c r="CE147" s="66">
        <f t="shared" si="187"/>
        <v>0.21264043379770184</v>
      </c>
      <c r="CF147" s="66">
        <f t="shared" si="188"/>
        <v>0.78416558782459833</v>
      </c>
      <c r="CG147" s="66">
        <f t="shared" si="189"/>
        <v>1.0363582248309835</v>
      </c>
      <c r="CH147" s="66">
        <f t="shared" si="190"/>
        <v>2.080299415828629</v>
      </c>
      <c r="CI147" s="66">
        <f t="shared" si="191"/>
        <v>1022.6106255454183</v>
      </c>
      <c r="CJ147" s="66">
        <f t="shared" si="192"/>
        <v>359.16021732933444</v>
      </c>
      <c r="CK147" s="66">
        <f t="shared" si="193"/>
        <v>0.21264043379770184</v>
      </c>
      <c r="CL147" s="66">
        <f t="shared" si="194"/>
        <v>0.78416558782459833</v>
      </c>
      <c r="CM147" s="66">
        <f t="shared" si="195"/>
        <v>1.0363582248309835</v>
      </c>
      <c r="CN147" s="66">
        <f t="shared" si="196"/>
        <v>2.080299415828629</v>
      </c>
      <c r="CO147" s="66">
        <f t="shared" si="197"/>
        <v>1022.6106255454183</v>
      </c>
      <c r="CP147" s="66">
        <f t="shared" si="198"/>
        <v>359.16021732933444</v>
      </c>
      <c r="CQ147" s="66">
        <f t="shared" si="199"/>
        <v>0.21264043379770184</v>
      </c>
      <c r="CR147" s="66">
        <f t="shared" si="200"/>
        <v>0.78416558782459833</v>
      </c>
      <c r="CS147" s="66">
        <f t="shared" si="201"/>
        <v>1.0363582248309835</v>
      </c>
      <c r="CT147" s="66">
        <f t="shared" si="202"/>
        <v>2.080299415828629</v>
      </c>
      <c r="CU147" s="66">
        <f t="shared" si="203"/>
        <v>1022.6106255454183</v>
      </c>
      <c r="CV147" s="66">
        <f t="shared" si="204"/>
        <v>359.16021732933444</v>
      </c>
      <c r="CW147" s="66">
        <f t="shared" si="205"/>
        <v>0.21264043379770184</v>
      </c>
      <c r="CX147" s="66">
        <f t="shared" si="206"/>
        <v>0.78416558782459833</v>
      </c>
      <c r="CY147" s="66">
        <f t="shared" si="207"/>
        <v>1.0363582248309835</v>
      </c>
      <c r="CZ147" s="66">
        <f t="shared" si="208"/>
        <v>2.080299415828629</v>
      </c>
      <c r="DA147" s="66">
        <f t="shared" si="209"/>
        <v>1022.6106255454183</v>
      </c>
      <c r="DB147" s="66">
        <f t="shared" si="210"/>
        <v>359.16021732933444</v>
      </c>
      <c r="DC147" s="66">
        <f t="shared" si="211"/>
        <v>0.21264043379770184</v>
      </c>
      <c r="DD147" s="66">
        <f t="shared" si="212"/>
        <v>0.78416558782459833</v>
      </c>
      <c r="DE147" s="66">
        <f t="shared" si="213"/>
        <v>1.0363582248309835</v>
      </c>
      <c r="DF147" s="66">
        <f t="shared" si="214"/>
        <v>2.080299415828629</v>
      </c>
      <c r="DG147" s="66">
        <f t="shared" si="215"/>
        <v>1022.6106255454183</v>
      </c>
      <c r="DH147" s="66">
        <f t="shared" si="216"/>
        <v>359.16021732933444</v>
      </c>
      <c r="DI147" s="66">
        <f t="shared" si="217"/>
        <v>0.21264043379770184</v>
      </c>
      <c r="DJ147" s="66">
        <f t="shared" si="218"/>
        <v>0.78416558782459833</v>
      </c>
      <c r="DK147" s="66">
        <f t="shared" si="219"/>
        <v>1.0363582248309835</v>
      </c>
      <c r="DL147" s="66">
        <f t="shared" si="220"/>
        <v>2.080299415828629</v>
      </c>
      <c r="DM147" s="66">
        <f t="shared" si="221"/>
        <v>1022.6106255454183</v>
      </c>
      <c r="DN147" s="66">
        <f t="shared" si="222"/>
        <v>359.16021732933444</v>
      </c>
      <c r="DO147" s="66">
        <f t="shared" si="223"/>
        <v>0.21264043379770184</v>
      </c>
      <c r="DP147" s="66">
        <f t="shared" si="224"/>
        <v>0.78416558782459833</v>
      </c>
      <c r="DQ147" s="66">
        <f t="shared" si="225"/>
        <v>1.0363582248309835</v>
      </c>
      <c r="DR147" s="66">
        <f t="shared" si="226"/>
        <v>2.080299415828629</v>
      </c>
      <c r="DS147" s="66">
        <f t="shared" si="227"/>
        <v>1022.6106255454183</v>
      </c>
      <c r="DT147" s="66">
        <f t="shared" si="228"/>
        <v>359.16021732933444</v>
      </c>
      <c r="DU147" s="66">
        <f t="shared" si="229"/>
        <v>0.21264043379770184</v>
      </c>
      <c r="DV147" s="66">
        <f t="shared" si="230"/>
        <v>0.78416558782459833</v>
      </c>
      <c r="DW147" s="66">
        <f t="shared" si="231"/>
        <v>1.0363582248309835</v>
      </c>
      <c r="DX147" s="66">
        <f t="shared" si="232"/>
        <v>2.080299415828629</v>
      </c>
      <c r="DY147" s="66">
        <f t="shared" si="233"/>
        <v>1022.6106255454183</v>
      </c>
      <c r="DZ147" s="66">
        <f t="shared" si="234"/>
        <v>359.16021732933444</v>
      </c>
      <c r="EA147" s="66">
        <f t="shared" si="235"/>
        <v>0.21264043379770184</v>
      </c>
      <c r="EB147" s="66">
        <f t="shared" si="236"/>
        <v>0.78416558782459833</v>
      </c>
      <c r="EC147" s="66">
        <f t="shared" si="237"/>
        <v>1.0363582248309835</v>
      </c>
      <c r="ED147" s="66">
        <f t="shared" si="238"/>
        <v>2.080299415828629</v>
      </c>
      <c r="EE147" s="66">
        <f t="shared" si="239"/>
        <v>1022.6106255454183</v>
      </c>
      <c r="EF147" s="66">
        <f t="shared" si="240"/>
        <v>359.16021732933444</v>
      </c>
      <c r="EG147" s="66">
        <f t="shared" si="241"/>
        <v>0.21264043379770184</v>
      </c>
      <c r="EH147" s="66">
        <f t="shared" si="242"/>
        <v>0.78416558782459833</v>
      </c>
      <c r="EI147" s="66">
        <f t="shared" si="243"/>
        <v>1.0363582248309835</v>
      </c>
      <c r="EJ147" s="66">
        <f t="shared" si="244"/>
        <v>2.080299415828629</v>
      </c>
      <c r="EK147" s="66">
        <f t="shared" si="245"/>
        <v>0.80946884128178043</v>
      </c>
      <c r="EL147" s="66">
        <f t="shared" si="246"/>
        <v>186.81839119280204</v>
      </c>
      <c r="EM147" s="60"/>
      <c r="EN147" s="60"/>
      <c r="EO147" s="60"/>
      <c r="EP147" s="60"/>
      <c r="EQ147" s="60"/>
      <c r="ER147" s="60"/>
      <c r="ES147" s="60"/>
      <c r="ET147" s="60"/>
      <c r="EU147" s="60"/>
      <c r="EV147" s="60"/>
      <c r="EW147" s="60"/>
      <c r="EX147" s="60"/>
      <c r="EY147" s="60"/>
      <c r="EZ147" s="60"/>
      <c r="FA147" s="60"/>
      <c r="FB147" s="60"/>
      <c r="FC147" s="60"/>
      <c r="FD147" s="60"/>
      <c r="FE147" s="60"/>
      <c r="FF147" s="60"/>
      <c r="FG147" s="60"/>
      <c r="FH147" s="60"/>
      <c r="FI147" s="60"/>
      <c r="FJ147" s="60"/>
      <c r="FK147" s="60"/>
      <c r="FL147" s="60"/>
      <c r="FM147" s="60"/>
      <c r="FN147" s="60"/>
      <c r="FO147" s="60"/>
      <c r="FP147" s="60"/>
      <c r="FQ147" s="60"/>
      <c r="FR147" s="60"/>
      <c r="FS147" s="60"/>
      <c r="FT147" s="60"/>
      <c r="FU147" s="60"/>
      <c r="FV147" s="60"/>
      <c r="FW147" s="60"/>
      <c r="FX147" s="60"/>
      <c r="FY147" s="60"/>
      <c r="FZ147" s="60"/>
      <c r="GA147" s="60"/>
      <c r="GB147" s="60"/>
      <c r="GC147" s="60"/>
      <c r="GD147" s="60"/>
      <c r="GE147" s="60"/>
      <c r="GF147" s="60"/>
      <c r="GG147" s="60"/>
      <c r="GH147" s="60"/>
      <c r="GI147" s="60"/>
      <c r="GJ147" s="60"/>
      <c r="GK147" s="60"/>
      <c r="GL147" s="60"/>
      <c r="GM147" s="60"/>
      <c r="GN147" s="60"/>
      <c r="GO147" s="60"/>
      <c r="GP147" s="60"/>
      <c r="GQ147" s="60"/>
      <c r="GR147" s="60"/>
      <c r="GS147" s="60"/>
      <c r="GT147" s="60"/>
      <c r="GU147" s="60"/>
      <c r="GV147" s="60"/>
      <c r="GW147" s="60"/>
      <c r="GX147" s="60"/>
      <c r="GY147" s="60"/>
      <c r="GZ147" s="60"/>
      <c r="HA147" s="60"/>
      <c r="HB147" s="60"/>
      <c r="HC147" s="60"/>
      <c r="HD147" s="60"/>
      <c r="HE147" s="60"/>
      <c r="HF147" s="60"/>
      <c r="HG147" s="60"/>
    </row>
    <row r="148" spans="1:215" x14ac:dyDescent="0.25">
      <c r="A148" s="59"/>
      <c r="B148" s="60"/>
      <c r="C148" s="60"/>
      <c r="D148" s="60"/>
      <c r="E148" s="60"/>
      <c r="F148" s="60"/>
      <c r="G148" s="60"/>
      <c r="H148" s="60"/>
      <c r="I148" s="60"/>
      <c r="J148" s="60"/>
      <c r="K148" s="60"/>
      <c r="L148" s="60"/>
      <c r="M148" s="60"/>
      <c r="N148" s="60"/>
      <c r="O148" s="64">
        <v>0.8</v>
      </c>
      <c r="P148" s="66">
        <f t="shared" si="247"/>
        <v>363.97368378726776</v>
      </c>
      <c r="Q148" s="66">
        <f t="shared" si="248"/>
        <v>0.21392524994101386</v>
      </c>
      <c r="R148" s="66">
        <f t="shared" si="249"/>
        <v>0.79814121789506154</v>
      </c>
      <c r="S148" s="66">
        <f t="shared" si="129"/>
        <v>1.0319383957066566</v>
      </c>
      <c r="T148" s="66">
        <f t="shared" si="130"/>
        <v>2.0845284834942079</v>
      </c>
      <c r="U148" s="66">
        <f t="shared" si="250"/>
        <v>1023.5485567038777</v>
      </c>
      <c r="V148" s="66">
        <f t="shared" si="251"/>
        <v>359.18451081969795</v>
      </c>
      <c r="W148" s="66">
        <f t="shared" si="252"/>
        <v>0.21264698503407622</v>
      </c>
      <c r="X148" s="66">
        <f t="shared" si="253"/>
        <v>0.78423643682689159</v>
      </c>
      <c r="Y148" s="66">
        <f t="shared" si="131"/>
        <v>1.0327818800188018</v>
      </c>
      <c r="Z148" s="66">
        <f t="shared" si="132"/>
        <v>2.1082178603593964</v>
      </c>
      <c r="AA148" s="66">
        <f t="shared" si="254"/>
        <v>1021.8080677978475</v>
      </c>
      <c r="AB148" s="66">
        <f t="shared" si="255"/>
        <v>359.13941542367263</v>
      </c>
      <c r="AC148" s="66">
        <f t="shared" si="133"/>
        <v>0.2126348235945853</v>
      </c>
      <c r="AD148" s="66">
        <f t="shared" si="134"/>
        <v>0.7841049190735303</v>
      </c>
      <c r="AE148" s="66">
        <f t="shared" si="135"/>
        <v>1.0327899681370618</v>
      </c>
      <c r="AF148" s="66">
        <f t="shared" si="136"/>
        <v>2.1084442831453307</v>
      </c>
      <c r="AG148" s="66">
        <f t="shared" si="137"/>
        <v>1021.7915980781511</v>
      </c>
      <c r="AH148" s="66">
        <f t="shared" si="138"/>
        <v>359.13898839405675</v>
      </c>
      <c r="AI148" s="66">
        <f t="shared" si="139"/>
        <v>0.21263470842089502</v>
      </c>
      <c r="AJ148" s="66">
        <f t="shared" si="140"/>
        <v>0.7841036736173479</v>
      </c>
      <c r="AK148" s="66">
        <f t="shared" si="141"/>
        <v>1.0327900447404956</v>
      </c>
      <c r="AL148" s="66">
        <f t="shared" si="142"/>
        <v>2.1084464275532158</v>
      </c>
      <c r="AM148" s="66">
        <f t="shared" si="143"/>
        <v>1021.7914421115133</v>
      </c>
      <c r="AN148" s="66">
        <f t="shared" si="144"/>
        <v>359.1389843501006</v>
      </c>
      <c r="AO148" s="66">
        <f t="shared" si="145"/>
        <v>0.21263470733020301</v>
      </c>
      <c r="AP148" s="66">
        <f t="shared" si="146"/>
        <v>0.78410366182291491</v>
      </c>
      <c r="AQ148" s="66">
        <f t="shared" si="147"/>
        <v>1.0327900454659287</v>
      </c>
      <c r="AR148" s="66">
        <f t="shared" si="148"/>
        <v>2.1084464478607137</v>
      </c>
      <c r="AS148" s="66">
        <f t="shared" si="149"/>
        <v>1021.7914406345139</v>
      </c>
      <c r="AT148" s="66">
        <f t="shared" si="150"/>
        <v>359.13898431180445</v>
      </c>
      <c r="AU148" s="66">
        <f t="shared" si="151"/>
        <v>0.21263470731987419</v>
      </c>
      <c r="AV148" s="66">
        <f t="shared" si="152"/>
        <v>0.78410366171122181</v>
      </c>
      <c r="AW148" s="66">
        <f t="shared" si="153"/>
        <v>1.0327900454727985</v>
      </c>
      <c r="AX148" s="66">
        <f t="shared" si="154"/>
        <v>2.1084464480530256</v>
      </c>
      <c r="AY148" s="66">
        <f t="shared" si="155"/>
        <v>1021.7914406205267</v>
      </c>
      <c r="AZ148" s="66">
        <f t="shared" si="156"/>
        <v>359.13898431144179</v>
      </c>
      <c r="BA148" s="66">
        <f t="shared" si="157"/>
        <v>0.21263470731977638</v>
      </c>
      <c r="BB148" s="66">
        <f t="shared" si="158"/>
        <v>0.78410366171016421</v>
      </c>
      <c r="BC148" s="66">
        <f t="shared" si="159"/>
        <v>1.0327900454728636</v>
      </c>
      <c r="BD148" s="66">
        <f t="shared" si="160"/>
        <v>2.1084464480548459</v>
      </c>
      <c r="BE148" s="66">
        <f t="shared" si="161"/>
        <v>1021.7914406203945</v>
      </c>
      <c r="BF148" s="66">
        <f t="shared" si="162"/>
        <v>359.13898431143838</v>
      </c>
      <c r="BG148" s="66">
        <f t="shared" si="163"/>
        <v>0.21263470731977549</v>
      </c>
      <c r="BH148" s="66">
        <f t="shared" si="164"/>
        <v>0.78410366171015422</v>
      </c>
      <c r="BI148" s="66">
        <f t="shared" si="165"/>
        <v>1.0327900454728642</v>
      </c>
      <c r="BJ148" s="66">
        <f t="shared" si="166"/>
        <v>2.1084464480548633</v>
      </c>
      <c r="BK148" s="66">
        <f t="shared" si="167"/>
        <v>1021.7914406203929</v>
      </c>
      <c r="BL148" s="66">
        <f t="shared" si="168"/>
        <v>359.13898431143832</v>
      </c>
      <c r="BM148" s="66">
        <f t="shared" si="169"/>
        <v>0.21263470731977543</v>
      </c>
      <c r="BN148" s="66">
        <f t="shared" si="170"/>
        <v>0.78410366171015411</v>
      </c>
      <c r="BO148" s="66">
        <f t="shared" si="171"/>
        <v>1.0327900454728642</v>
      </c>
      <c r="BP148" s="66">
        <f t="shared" si="172"/>
        <v>2.1084464480548637</v>
      </c>
      <c r="BQ148" s="66">
        <f t="shared" si="173"/>
        <v>1021.7914406203929</v>
      </c>
      <c r="BR148" s="66">
        <f t="shared" si="174"/>
        <v>359.13898431143832</v>
      </c>
      <c r="BS148" s="66">
        <f t="shared" si="175"/>
        <v>0.21263470731977543</v>
      </c>
      <c r="BT148" s="66">
        <f t="shared" si="176"/>
        <v>0.78410366171015411</v>
      </c>
      <c r="BU148" s="66">
        <f t="shared" si="177"/>
        <v>1.0327900454728642</v>
      </c>
      <c r="BV148" s="66">
        <f t="shared" si="178"/>
        <v>2.1084464480548637</v>
      </c>
      <c r="BW148" s="66">
        <f t="shared" si="179"/>
        <v>1021.7914406203929</v>
      </c>
      <c r="BX148" s="66">
        <f t="shared" si="180"/>
        <v>359.13898431143832</v>
      </c>
      <c r="BY148" s="66">
        <f t="shared" si="181"/>
        <v>0.21263470731977543</v>
      </c>
      <c r="BZ148" s="66">
        <f t="shared" si="182"/>
        <v>0.78410366171015411</v>
      </c>
      <c r="CA148" s="66">
        <f t="shared" si="183"/>
        <v>1.0327900454728642</v>
      </c>
      <c r="CB148" s="66">
        <f t="shared" si="184"/>
        <v>2.1084464480548637</v>
      </c>
      <c r="CC148" s="66">
        <f t="shared" si="185"/>
        <v>1021.7914406203929</v>
      </c>
      <c r="CD148" s="66">
        <f t="shared" si="186"/>
        <v>359.13898431143832</v>
      </c>
      <c r="CE148" s="66">
        <f t="shared" si="187"/>
        <v>0.21263470731977543</v>
      </c>
      <c r="CF148" s="66">
        <f t="shared" si="188"/>
        <v>0.78410366171015411</v>
      </c>
      <c r="CG148" s="66">
        <f t="shared" si="189"/>
        <v>1.0327900454728642</v>
      </c>
      <c r="CH148" s="66">
        <f t="shared" si="190"/>
        <v>2.1084464480548637</v>
      </c>
      <c r="CI148" s="66">
        <f t="shared" si="191"/>
        <v>1021.7914406203929</v>
      </c>
      <c r="CJ148" s="66">
        <f t="shared" si="192"/>
        <v>359.13898431143832</v>
      </c>
      <c r="CK148" s="66">
        <f t="shared" si="193"/>
        <v>0.21263470731977543</v>
      </c>
      <c r="CL148" s="66">
        <f t="shared" si="194"/>
        <v>0.78410366171015411</v>
      </c>
      <c r="CM148" s="66">
        <f t="shared" si="195"/>
        <v>1.0327900454728642</v>
      </c>
      <c r="CN148" s="66">
        <f t="shared" si="196"/>
        <v>2.1084464480548637</v>
      </c>
      <c r="CO148" s="66">
        <f t="shared" si="197"/>
        <v>1021.7914406203929</v>
      </c>
      <c r="CP148" s="66">
        <f t="shared" si="198"/>
        <v>359.13898431143832</v>
      </c>
      <c r="CQ148" s="66">
        <f t="shared" si="199"/>
        <v>0.21263470731977543</v>
      </c>
      <c r="CR148" s="66">
        <f t="shared" si="200"/>
        <v>0.78410366171015411</v>
      </c>
      <c r="CS148" s="66">
        <f t="shared" si="201"/>
        <v>1.0327900454728642</v>
      </c>
      <c r="CT148" s="66">
        <f t="shared" si="202"/>
        <v>2.1084464480548637</v>
      </c>
      <c r="CU148" s="66">
        <f t="shared" si="203"/>
        <v>1021.7914406203929</v>
      </c>
      <c r="CV148" s="66">
        <f t="shared" si="204"/>
        <v>359.13898431143832</v>
      </c>
      <c r="CW148" s="66">
        <f t="shared" si="205"/>
        <v>0.21263470731977543</v>
      </c>
      <c r="CX148" s="66">
        <f t="shared" si="206"/>
        <v>0.78410366171015411</v>
      </c>
      <c r="CY148" s="66">
        <f t="shared" si="207"/>
        <v>1.0327900454728642</v>
      </c>
      <c r="CZ148" s="66">
        <f t="shared" si="208"/>
        <v>2.1084464480548637</v>
      </c>
      <c r="DA148" s="66">
        <f t="shared" si="209"/>
        <v>1021.7914406203929</v>
      </c>
      <c r="DB148" s="66">
        <f t="shared" si="210"/>
        <v>359.13898431143832</v>
      </c>
      <c r="DC148" s="66">
        <f t="shared" si="211"/>
        <v>0.21263470731977543</v>
      </c>
      <c r="DD148" s="66">
        <f t="shared" si="212"/>
        <v>0.78410366171015411</v>
      </c>
      <c r="DE148" s="66">
        <f t="shared" si="213"/>
        <v>1.0327900454728642</v>
      </c>
      <c r="DF148" s="66">
        <f t="shared" si="214"/>
        <v>2.1084464480548637</v>
      </c>
      <c r="DG148" s="66">
        <f t="shared" si="215"/>
        <v>1021.7914406203929</v>
      </c>
      <c r="DH148" s="66">
        <f t="shared" si="216"/>
        <v>359.13898431143832</v>
      </c>
      <c r="DI148" s="66">
        <f t="shared" si="217"/>
        <v>0.21263470731977543</v>
      </c>
      <c r="DJ148" s="66">
        <f t="shared" si="218"/>
        <v>0.78410366171015411</v>
      </c>
      <c r="DK148" s="66">
        <f t="shared" si="219"/>
        <v>1.0327900454728642</v>
      </c>
      <c r="DL148" s="66">
        <f t="shared" si="220"/>
        <v>2.1084464480548637</v>
      </c>
      <c r="DM148" s="66">
        <f t="shared" si="221"/>
        <v>1021.7914406203929</v>
      </c>
      <c r="DN148" s="66">
        <f t="shared" si="222"/>
        <v>359.13898431143832</v>
      </c>
      <c r="DO148" s="66">
        <f t="shared" si="223"/>
        <v>0.21263470731977543</v>
      </c>
      <c r="DP148" s="66">
        <f t="shared" si="224"/>
        <v>0.78410366171015411</v>
      </c>
      <c r="DQ148" s="66">
        <f t="shared" si="225"/>
        <v>1.0327900454728642</v>
      </c>
      <c r="DR148" s="66">
        <f t="shared" si="226"/>
        <v>2.1084464480548637</v>
      </c>
      <c r="DS148" s="66">
        <f t="shared" si="227"/>
        <v>1021.7914406203929</v>
      </c>
      <c r="DT148" s="66">
        <f t="shared" si="228"/>
        <v>359.13898431143832</v>
      </c>
      <c r="DU148" s="66">
        <f t="shared" si="229"/>
        <v>0.21263470731977543</v>
      </c>
      <c r="DV148" s="66">
        <f t="shared" si="230"/>
        <v>0.78410366171015411</v>
      </c>
      <c r="DW148" s="66">
        <f t="shared" si="231"/>
        <v>1.0327900454728642</v>
      </c>
      <c r="DX148" s="66">
        <f t="shared" si="232"/>
        <v>2.1084464480548637</v>
      </c>
      <c r="DY148" s="66">
        <f t="shared" si="233"/>
        <v>1021.7914406203929</v>
      </c>
      <c r="DZ148" s="66">
        <f t="shared" si="234"/>
        <v>359.13898431143832</v>
      </c>
      <c r="EA148" s="66">
        <f t="shared" si="235"/>
        <v>0.21263470731977543</v>
      </c>
      <c r="EB148" s="66">
        <f t="shared" si="236"/>
        <v>0.78410366171015411</v>
      </c>
      <c r="EC148" s="66">
        <f t="shared" si="237"/>
        <v>1.0327900454728642</v>
      </c>
      <c r="ED148" s="66">
        <f t="shared" si="238"/>
        <v>2.1084464480548637</v>
      </c>
      <c r="EE148" s="66">
        <f t="shared" si="239"/>
        <v>1021.7914406203929</v>
      </c>
      <c r="EF148" s="66">
        <f t="shared" si="240"/>
        <v>359.13898431143832</v>
      </c>
      <c r="EG148" s="66">
        <f t="shared" si="241"/>
        <v>0.21263470731977543</v>
      </c>
      <c r="EH148" s="66">
        <f t="shared" si="242"/>
        <v>0.78410366171015411</v>
      </c>
      <c r="EI148" s="66">
        <f t="shared" si="243"/>
        <v>1.0327900454728642</v>
      </c>
      <c r="EJ148" s="66">
        <f t="shared" si="244"/>
        <v>2.1084464480548637</v>
      </c>
      <c r="EK148" s="66">
        <f t="shared" si="245"/>
        <v>0.81623861392224173</v>
      </c>
      <c r="EL148" s="66">
        <f t="shared" si="246"/>
        <v>186.78017176058901</v>
      </c>
      <c r="EM148" s="60"/>
      <c r="EN148" s="60"/>
      <c r="EO148" s="60"/>
      <c r="EP148" s="60"/>
      <c r="EQ148" s="60"/>
      <c r="ER148" s="60"/>
      <c r="ES148" s="60"/>
      <c r="ET148" s="60"/>
      <c r="EU148" s="60"/>
      <c r="EV148" s="60"/>
      <c r="EW148" s="60"/>
      <c r="EX148" s="60"/>
      <c r="EY148" s="60"/>
      <c r="EZ148" s="60"/>
      <c r="FA148" s="60"/>
      <c r="FB148" s="60"/>
      <c r="FC148" s="60"/>
      <c r="FD148" s="60"/>
      <c r="FE148" s="60"/>
      <c r="FF148" s="60"/>
      <c r="FG148" s="60"/>
      <c r="FH148" s="60"/>
      <c r="FI148" s="60"/>
      <c r="FJ148" s="60"/>
      <c r="FK148" s="60"/>
      <c r="FL148" s="60"/>
      <c r="FM148" s="60"/>
      <c r="FN148" s="60"/>
      <c r="FO148" s="60"/>
      <c r="FP148" s="60"/>
      <c r="FQ148" s="60"/>
      <c r="FR148" s="60"/>
      <c r="FS148" s="60"/>
      <c r="FT148" s="60"/>
      <c r="FU148" s="60"/>
      <c r="FV148" s="60"/>
      <c r="FW148" s="60"/>
      <c r="FX148" s="60"/>
      <c r="FY148" s="60"/>
      <c r="FZ148" s="60"/>
      <c r="GA148" s="60"/>
      <c r="GB148" s="60"/>
      <c r="GC148" s="60"/>
      <c r="GD148" s="60"/>
      <c r="GE148" s="60"/>
      <c r="GF148" s="60"/>
      <c r="GG148" s="60"/>
      <c r="GH148" s="60"/>
      <c r="GI148" s="60"/>
      <c r="GJ148" s="60"/>
      <c r="GK148" s="60"/>
      <c r="GL148" s="60"/>
      <c r="GM148" s="60"/>
      <c r="GN148" s="60"/>
      <c r="GO148" s="60"/>
      <c r="GP148" s="60"/>
      <c r="GQ148" s="60"/>
      <c r="GR148" s="60"/>
      <c r="GS148" s="60"/>
      <c r="GT148" s="60"/>
      <c r="GU148" s="60"/>
      <c r="GV148" s="60"/>
      <c r="GW148" s="60"/>
      <c r="GX148" s="60"/>
      <c r="GY148" s="60"/>
      <c r="GZ148" s="60"/>
      <c r="HA148" s="60"/>
      <c r="HB148" s="60"/>
      <c r="HC148" s="60"/>
      <c r="HD148" s="60"/>
      <c r="HE148" s="60"/>
      <c r="HF148" s="60"/>
      <c r="HG148" s="60"/>
    </row>
    <row r="149" spans="1:215" x14ac:dyDescent="0.25">
      <c r="A149" s="59"/>
      <c r="B149" s="60"/>
      <c r="C149" s="60"/>
      <c r="D149" s="60"/>
      <c r="E149" s="60"/>
      <c r="F149" s="60"/>
      <c r="G149" s="60"/>
      <c r="H149" s="60"/>
      <c r="I149" s="60"/>
      <c r="J149" s="60"/>
      <c r="K149" s="60"/>
      <c r="L149" s="60"/>
      <c r="M149" s="60"/>
      <c r="N149" s="60"/>
      <c r="O149" s="64">
        <v>0.81</v>
      </c>
      <c r="P149" s="66">
        <f t="shared" si="247"/>
        <v>363.74808497677247</v>
      </c>
      <c r="Q149" s="66">
        <f t="shared" si="248"/>
        <v>0.21386562138954196</v>
      </c>
      <c r="R149" s="66">
        <f t="shared" si="249"/>
        <v>0.79748900318602689</v>
      </c>
      <c r="S149" s="66">
        <f t="shared" si="129"/>
        <v>1.0286914137322232</v>
      </c>
      <c r="T149" s="66">
        <f t="shared" si="130"/>
        <v>2.113268780794634</v>
      </c>
      <c r="U149" s="66">
        <f t="shared" si="250"/>
        <v>1022.7210305181284</v>
      </c>
      <c r="V149" s="66">
        <f t="shared" si="251"/>
        <v>359.16307790814142</v>
      </c>
      <c r="W149" s="66">
        <f t="shared" si="252"/>
        <v>0.21264120524681321</v>
      </c>
      <c r="X149" s="66">
        <f t="shared" si="253"/>
        <v>0.78417393051921325</v>
      </c>
      <c r="Y149" s="66">
        <f t="shared" si="131"/>
        <v>1.0294218775066653</v>
      </c>
      <c r="Z149" s="66">
        <f t="shared" si="132"/>
        <v>2.1369109498789149</v>
      </c>
      <c r="AA149" s="66">
        <f t="shared" si="254"/>
        <v>1021.0954375556809</v>
      </c>
      <c r="AB149" s="66">
        <f t="shared" si="255"/>
        <v>359.12093298292478</v>
      </c>
      <c r="AC149" s="66">
        <f t="shared" si="133"/>
        <v>0.21262983852218539</v>
      </c>
      <c r="AD149" s="66">
        <f t="shared" si="134"/>
        <v>0.78405101308309499</v>
      </c>
      <c r="AE149" s="66">
        <f t="shared" si="135"/>
        <v>1.0294287108905731</v>
      </c>
      <c r="AF149" s="66">
        <f t="shared" si="136"/>
        <v>2.1371314712960108</v>
      </c>
      <c r="AG149" s="66">
        <f t="shared" si="137"/>
        <v>1021.0804190910226</v>
      </c>
      <c r="AH149" s="66">
        <f t="shared" si="138"/>
        <v>359.12054335552443</v>
      </c>
      <c r="AI149" s="66">
        <f t="shared" si="139"/>
        <v>0.21262973342786115</v>
      </c>
      <c r="AJ149" s="66">
        <f t="shared" si="140"/>
        <v>0.78404987667380288</v>
      </c>
      <c r="AK149" s="66">
        <f t="shared" si="141"/>
        <v>1.0294287740750949</v>
      </c>
      <c r="AL149" s="66">
        <f t="shared" si="142"/>
        <v>2.1371335102795865</v>
      </c>
      <c r="AM149" s="66">
        <f t="shared" si="143"/>
        <v>1021.0802802398223</v>
      </c>
      <c r="AN149" s="66">
        <f t="shared" si="144"/>
        <v>359.12053975325421</v>
      </c>
      <c r="AO149" s="66">
        <f t="shared" si="145"/>
        <v>0.21262973245621883</v>
      </c>
      <c r="AP149" s="66">
        <f t="shared" si="146"/>
        <v>0.78404986616721417</v>
      </c>
      <c r="AQ149" s="66">
        <f t="shared" si="147"/>
        <v>1.0294287746592634</v>
      </c>
      <c r="AR149" s="66">
        <f t="shared" si="148"/>
        <v>2.137133529130876</v>
      </c>
      <c r="AS149" s="66">
        <f t="shared" si="149"/>
        <v>1021.080278956084</v>
      </c>
      <c r="AT149" s="66">
        <f t="shared" si="150"/>
        <v>359.12053971994976</v>
      </c>
      <c r="AU149" s="66">
        <f t="shared" si="151"/>
        <v>0.2126297324472356</v>
      </c>
      <c r="AV149" s="66">
        <f t="shared" si="152"/>
        <v>0.78404986607007643</v>
      </c>
      <c r="AW149" s="66">
        <f t="shared" si="153"/>
        <v>1.0294287746646644</v>
      </c>
      <c r="AX149" s="66">
        <f t="shared" si="154"/>
        <v>2.1371335293051636</v>
      </c>
      <c r="AY149" s="66">
        <f t="shared" si="155"/>
        <v>1021.0802789442151</v>
      </c>
      <c r="AZ149" s="66">
        <f t="shared" si="156"/>
        <v>359.12053971964178</v>
      </c>
      <c r="BA149" s="66">
        <f t="shared" si="157"/>
        <v>0.21262973244715255</v>
      </c>
      <c r="BB149" s="66">
        <f t="shared" si="158"/>
        <v>0.78404986606917826</v>
      </c>
      <c r="BC149" s="66">
        <f t="shared" si="159"/>
        <v>1.0294287746647144</v>
      </c>
      <c r="BD149" s="66">
        <f t="shared" si="160"/>
        <v>2.1371335293067752</v>
      </c>
      <c r="BE149" s="66">
        <f t="shared" si="161"/>
        <v>1021.0802789441052</v>
      </c>
      <c r="BF149" s="66">
        <f t="shared" si="162"/>
        <v>359.120539719639</v>
      </c>
      <c r="BG149" s="66">
        <f t="shared" si="163"/>
        <v>0.21262973244715175</v>
      </c>
      <c r="BH149" s="66">
        <f t="shared" si="164"/>
        <v>0.78404986606917015</v>
      </c>
      <c r="BI149" s="66">
        <f t="shared" si="165"/>
        <v>1.0294287746647146</v>
      </c>
      <c r="BJ149" s="66">
        <f t="shared" si="166"/>
        <v>2.1371335293067899</v>
      </c>
      <c r="BK149" s="66">
        <f t="shared" si="167"/>
        <v>1021.0802789441041</v>
      </c>
      <c r="BL149" s="66">
        <f t="shared" si="168"/>
        <v>359.12053971963894</v>
      </c>
      <c r="BM149" s="66">
        <f t="shared" si="169"/>
        <v>0.21262973244715175</v>
      </c>
      <c r="BN149" s="66">
        <f t="shared" si="170"/>
        <v>0.78404986606916993</v>
      </c>
      <c r="BO149" s="66">
        <f t="shared" si="171"/>
        <v>1.0294287746647146</v>
      </c>
      <c r="BP149" s="66">
        <f t="shared" si="172"/>
        <v>2.1371335293067903</v>
      </c>
      <c r="BQ149" s="66">
        <f t="shared" si="173"/>
        <v>1021.0802789441043</v>
      </c>
      <c r="BR149" s="66">
        <f t="shared" si="174"/>
        <v>359.12053971963894</v>
      </c>
      <c r="BS149" s="66">
        <f t="shared" si="175"/>
        <v>0.21262973244715175</v>
      </c>
      <c r="BT149" s="66">
        <f t="shared" si="176"/>
        <v>0.78404986606916993</v>
      </c>
      <c r="BU149" s="66">
        <f t="shared" si="177"/>
        <v>1.0294287746647146</v>
      </c>
      <c r="BV149" s="66">
        <f t="shared" si="178"/>
        <v>2.1371335293067903</v>
      </c>
      <c r="BW149" s="66">
        <f t="shared" si="179"/>
        <v>1021.0802789441043</v>
      </c>
      <c r="BX149" s="66">
        <f t="shared" si="180"/>
        <v>359.12053971963894</v>
      </c>
      <c r="BY149" s="66">
        <f t="shared" si="181"/>
        <v>0.21262973244715175</v>
      </c>
      <c r="BZ149" s="66">
        <f t="shared" si="182"/>
        <v>0.78404986606916993</v>
      </c>
      <c r="CA149" s="66">
        <f t="shared" si="183"/>
        <v>1.0294287746647146</v>
      </c>
      <c r="CB149" s="66">
        <f t="shared" si="184"/>
        <v>2.1371335293067903</v>
      </c>
      <c r="CC149" s="66">
        <f t="shared" si="185"/>
        <v>1021.0802789441043</v>
      </c>
      <c r="CD149" s="66">
        <f t="shared" si="186"/>
        <v>359.12053971963894</v>
      </c>
      <c r="CE149" s="66">
        <f t="shared" si="187"/>
        <v>0.21262973244715175</v>
      </c>
      <c r="CF149" s="66">
        <f t="shared" si="188"/>
        <v>0.78404986606916993</v>
      </c>
      <c r="CG149" s="66">
        <f t="shared" si="189"/>
        <v>1.0294287746647146</v>
      </c>
      <c r="CH149" s="66">
        <f t="shared" si="190"/>
        <v>2.1371335293067903</v>
      </c>
      <c r="CI149" s="66">
        <f t="shared" si="191"/>
        <v>1021.0802789441043</v>
      </c>
      <c r="CJ149" s="66">
        <f t="shared" si="192"/>
        <v>359.12053971963894</v>
      </c>
      <c r="CK149" s="66">
        <f t="shared" si="193"/>
        <v>0.21262973244715175</v>
      </c>
      <c r="CL149" s="66">
        <f t="shared" si="194"/>
        <v>0.78404986606916993</v>
      </c>
      <c r="CM149" s="66">
        <f t="shared" si="195"/>
        <v>1.0294287746647146</v>
      </c>
      <c r="CN149" s="66">
        <f t="shared" si="196"/>
        <v>2.1371335293067903</v>
      </c>
      <c r="CO149" s="66">
        <f t="shared" si="197"/>
        <v>1021.0802789441043</v>
      </c>
      <c r="CP149" s="66">
        <f t="shared" si="198"/>
        <v>359.12053971963894</v>
      </c>
      <c r="CQ149" s="66">
        <f t="shared" si="199"/>
        <v>0.21262973244715175</v>
      </c>
      <c r="CR149" s="66">
        <f t="shared" si="200"/>
        <v>0.78404986606916993</v>
      </c>
      <c r="CS149" s="66">
        <f t="shared" si="201"/>
        <v>1.0294287746647146</v>
      </c>
      <c r="CT149" s="66">
        <f t="shared" si="202"/>
        <v>2.1371335293067903</v>
      </c>
      <c r="CU149" s="66">
        <f t="shared" si="203"/>
        <v>1021.0802789441043</v>
      </c>
      <c r="CV149" s="66">
        <f t="shared" si="204"/>
        <v>359.12053971963894</v>
      </c>
      <c r="CW149" s="66">
        <f t="shared" si="205"/>
        <v>0.21262973244715175</v>
      </c>
      <c r="CX149" s="66">
        <f t="shared" si="206"/>
        <v>0.78404986606916993</v>
      </c>
      <c r="CY149" s="66">
        <f t="shared" si="207"/>
        <v>1.0294287746647146</v>
      </c>
      <c r="CZ149" s="66">
        <f t="shared" si="208"/>
        <v>2.1371335293067903</v>
      </c>
      <c r="DA149" s="66">
        <f t="shared" si="209"/>
        <v>1021.0802789441043</v>
      </c>
      <c r="DB149" s="66">
        <f t="shared" si="210"/>
        <v>359.12053971963894</v>
      </c>
      <c r="DC149" s="66">
        <f t="shared" si="211"/>
        <v>0.21262973244715175</v>
      </c>
      <c r="DD149" s="66">
        <f t="shared" si="212"/>
        <v>0.78404986606916993</v>
      </c>
      <c r="DE149" s="66">
        <f t="shared" si="213"/>
        <v>1.0294287746647146</v>
      </c>
      <c r="DF149" s="66">
        <f t="shared" si="214"/>
        <v>2.1371335293067903</v>
      </c>
      <c r="DG149" s="66">
        <f t="shared" si="215"/>
        <v>1021.0802789441043</v>
      </c>
      <c r="DH149" s="66">
        <f t="shared" si="216"/>
        <v>359.12053971963894</v>
      </c>
      <c r="DI149" s="66">
        <f t="shared" si="217"/>
        <v>0.21262973244715175</v>
      </c>
      <c r="DJ149" s="66">
        <f t="shared" si="218"/>
        <v>0.78404986606916993</v>
      </c>
      <c r="DK149" s="66">
        <f t="shared" si="219"/>
        <v>1.0294287746647146</v>
      </c>
      <c r="DL149" s="66">
        <f t="shared" si="220"/>
        <v>2.1371335293067903</v>
      </c>
      <c r="DM149" s="66">
        <f t="shared" si="221"/>
        <v>1021.0802789441043</v>
      </c>
      <c r="DN149" s="66">
        <f t="shared" si="222"/>
        <v>359.12053971963894</v>
      </c>
      <c r="DO149" s="66">
        <f t="shared" si="223"/>
        <v>0.21262973244715175</v>
      </c>
      <c r="DP149" s="66">
        <f t="shared" si="224"/>
        <v>0.78404986606916993</v>
      </c>
      <c r="DQ149" s="66">
        <f t="shared" si="225"/>
        <v>1.0294287746647146</v>
      </c>
      <c r="DR149" s="66">
        <f t="shared" si="226"/>
        <v>2.1371335293067903</v>
      </c>
      <c r="DS149" s="66">
        <f t="shared" si="227"/>
        <v>1021.0802789441043</v>
      </c>
      <c r="DT149" s="66">
        <f t="shared" si="228"/>
        <v>359.12053971963894</v>
      </c>
      <c r="DU149" s="66">
        <f t="shared" si="229"/>
        <v>0.21262973244715175</v>
      </c>
      <c r="DV149" s="66">
        <f t="shared" si="230"/>
        <v>0.78404986606916993</v>
      </c>
      <c r="DW149" s="66">
        <f t="shared" si="231"/>
        <v>1.0294287746647146</v>
      </c>
      <c r="DX149" s="66">
        <f t="shared" si="232"/>
        <v>2.1371335293067903</v>
      </c>
      <c r="DY149" s="66">
        <f t="shared" si="233"/>
        <v>1021.0802789441043</v>
      </c>
      <c r="DZ149" s="66">
        <f t="shared" si="234"/>
        <v>359.12053971963894</v>
      </c>
      <c r="EA149" s="66">
        <f t="shared" si="235"/>
        <v>0.21262973244715175</v>
      </c>
      <c r="EB149" s="66">
        <f t="shared" si="236"/>
        <v>0.78404986606916993</v>
      </c>
      <c r="EC149" s="66">
        <f t="shared" si="237"/>
        <v>1.0294287746647146</v>
      </c>
      <c r="ED149" s="66">
        <f t="shared" si="238"/>
        <v>2.1371335293067903</v>
      </c>
      <c r="EE149" s="66">
        <f t="shared" si="239"/>
        <v>1021.0802789441043</v>
      </c>
      <c r="EF149" s="66">
        <f t="shared" si="240"/>
        <v>359.12053971963894</v>
      </c>
      <c r="EG149" s="66">
        <f t="shared" si="241"/>
        <v>0.21262973244715175</v>
      </c>
      <c r="EH149" s="66">
        <f t="shared" si="242"/>
        <v>0.78404986606916993</v>
      </c>
      <c r="EI149" s="66">
        <f t="shared" si="243"/>
        <v>1.0294287746647146</v>
      </c>
      <c r="EJ149" s="66">
        <f t="shared" si="244"/>
        <v>2.1371335293067903</v>
      </c>
      <c r="EK149" s="66">
        <f t="shared" si="245"/>
        <v>0.82317857076883727</v>
      </c>
      <c r="EL149" s="66">
        <f t="shared" si="246"/>
        <v>186.74697149535012</v>
      </c>
      <c r="EM149" s="60"/>
      <c r="EN149" s="60"/>
      <c r="EO149" s="60"/>
      <c r="EP149" s="60"/>
      <c r="EQ149" s="60"/>
      <c r="ER149" s="60"/>
      <c r="ES149" s="60"/>
      <c r="ET149" s="60"/>
      <c r="EU149" s="60"/>
      <c r="EV149" s="60"/>
      <c r="EW149" s="60"/>
      <c r="EX149" s="60"/>
      <c r="EY149" s="60"/>
      <c r="EZ149" s="60"/>
      <c r="FA149" s="60"/>
      <c r="FB149" s="60"/>
      <c r="FC149" s="60"/>
      <c r="FD149" s="60"/>
      <c r="FE149" s="60"/>
      <c r="FF149" s="60"/>
      <c r="FG149" s="60"/>
      <c r="FH149" s="60"/>
      <c r="FI149" s="60"/>
      <c r="FJ149" s="60"/>
      <c r="FK149" s="60"/>
      <c r="FL149" s="60"/>
      <c r="FM149" s="60"/>
      <c r="FN149" s="60"/>
      <c r="FO149" s="60"/>
      <c r="FP149" s="60"/>
      <c r="FQ149" s="60"/>
      <c r="FR149" s="60"/>
      <c r="FS149" s="60"/>
      <c r="FT149" s="60"/>
      <c r="FU149" s="60"/>
      <c r="FV149" s="60"/>
      <c r="FW149" s="60"/>
      <c r="FX149" s="60"/>
      <c r="FY149" s="60"/>
      <c r="FZ149" s="60"/>
      <c r="GA149" s="60"/>
      <c r="GB149" s="60"/>
      <c r="GC149" s="60"/>
      <c r="GD149" s="60"/>
      <c r="GE149" s="60"/>
      <c r="GF149" s="60"/>
      <c r="GG149" s="60"/>
      <c r="GH149" s="60"/>
      <c r="GI149" s="60"/>
      <c r="GJ149" s="60"/>
      <c r="GK149" s="60"/>
      <c r="GL149" s="60"/>
      <c r="GM149" s="60"/>
      <c r="GN149" s="60"/>
      <c r="GO149" s="60"/>
      <c r="GP149" s="60"/>
      <c r="GQ149" s="60"/>
      <c r="GR149" s="60"/>
      <c r="GS149" s="60"/>
      <c r="GT149" s="60"/>
      <c r="GU149" s="60"/>
      <c r="GV149" s="60"/>
      <c r="GW149" s="60"/>
      <c r="GX149" s="60"/>
      <c r="GY149" s="60"/>
      <c r="GZ149" s="60"/>
      <c r="HA149" s="60"/>
      <c r="HB149" s="60"/>
      <c r="HC149" s="60"/>
      <c r="HD149" s="60"/>
      <c r="HE149" s="60"/>
      <c r="HF149" s="60"/>
      <c r="HG149" s="60"/>
    </row>
    <row r="150" spans="1:215" x14ac:dyDescent="0.25">
      <c r="A150" s="59"/>
      <c r="B150" s="60"/>
      <c r="C150" s="60"/>
      <c r="D150" s="60"/>
      <c r="E150" s="60"/>
      <c r="F150" s="60"/>
      <c r="G150" s="60"/>
      <c r="H150" s="60"/>
      <c r="I150" s="60"/>
      <c r="J150" s="60"/>
      <c r="K150" s="60"/>
      <c r="L150" s="60"/>
      <c r="M150" s="60"/>
      <c r="N150" s="60"/>
      <c r="O150" s="64">
        <v>0.82</v>
      </c>
      <c r="P150" s="66">
        <f t="shared" si="247"/>
        <v>363.52248616627713</v>
      </c>
      <c r="Q150" s="66">
        <f t="shared" si="248"/>
        <v>0.21380593547972229</v>
      </c>
      <c r="R150" s="66">
        <f t="shared" si="249"/>
        <v>0.79683651292060653</v>
      </c>
      <c r="S150" s="66">
        <f t="shared" si="129"/>
        <v>1.025636451039587</v>
      </c>
      <c r="T150" s="66">
        <f t="shared" si="130"/>
        <v>2.1426256819327367</v>
      </c>
      <c r="U150" s="66">
        <f t="shared" si="250"/>
        <v>1022.0055697276862</v>
      </c>
      <c r="V150" s="66">
        <f t="shared" si="251"/>
        <v>359.14453583974642</v>
      </c>
      <c r="W150" s="66">
        <f t="shared" si="252"/>
        <v>0.21263620459992674</v>
      </c>
      <c r="X150" s="66">
        <f t="shared" si="253"/>
        <v>0.78411985298187625</v>
      </c>
      <c r="Y150" s="66">
        <f t="shared" si="131"/>
        <v>1.0262640132426863</v>
      </c>
      <c r="Z150" s="66">
        <f t="shared" si="132"/>
        <v>2.1661554574838591</v>
      </c>
      <c r="AA150" s="66">
        <f t="shared" si="254"/>
        <v>1020.4943875412011</v>
      </c>
      <c r="AB150" s="66">
        <f t="shared" si="255"/>
        <v>359.10533607825738</v>
      </c>
      <c r="AC150" s="66">
        <f t="shared" si="133"/>
        <v>0.21262563142649074</v>
      </c>
      <c r="AD150" s="66">
        <f t="shared" si="134"/>
        <v>0.78400552163000548</v>
      </c>
      <c r="AE150" s="66">
        <f t="shared" si="135"/>
        <v>1.0262697283487756</v>
      </c>
      <c r="AF150" s="66">
        <f t="shared" si="136"/>
        <v>2.1663691736616482</v>
      </c>
      <c r="AG150" s="66">
        <f t="shared" si="137"/>
        <v>1020.4807857908611</v>
      </c>
      <c r="AH150" s="66">
        <f t="shared" si="138"/>
        <v>359.1049830320577</v>
      </c>
      <c r="AI150" s="66">
        <f t="shared" si="139"/>
        <v>0.21262553619284524</v>
      </c>
      <c r="AJ150" s="66">
        <f t="shared" si="140"/>
        <v>0.78400449188584687</v>
      </c>
      <c r="AK150" s="66">
        <f t="shared" si="141"/>
        <v>1.0262697798288005</v>
      </c>
      <c r="AL150" s="66">
        <f t="shared" si="142"/>
        <v>2.1663710987088463</v>
      </c>
      <c r="AM150" s="66">
        <f t="shared" si="143"/>
        <v>1020.4806632833092</v>
      </c>
      <c r="AN150" s="66">
        <f t="shared" si="144"/>
        <v>359.10497985224134</v>
      </c>
      <c r="AO150" s="66">
        <f t="shared" si="145"/>
        <v>0.21262553533509421</v>
      </c>
      <c r="AP150" s="66">
        <f t="shared" si="146"/>
        <v>0.78400448261114464</v>
      </c>
      <c r="AQ150" s="66">
        <f t="shared" si="147"/>
        <v>1.0262697802924714</v>
      </c>
      <c r="AR150" s="66">
        <f t="shared" si="148"/>
        <v>2.1663711160473804</v>
      </c>
      <c r="AS150" s="66">
        <f t="shared" si="149"/>
        <v>1020.4806621799079</v>
      </c>
      <c r="AT150" s="66">
        <f t="shared" si="150"/>
        <v>359.10497982360135</v>
      </c>
      <c r="AU150" s="66">
        <f t="shared" si="151"/>
        <v>0.21262553532736864</v>
      </c>
      <c r="AV150" s="66">
        <f t="shared" si="152"/>
        <v>0.7840044825276089</v>
      </c>
      <c r="AW150" s="66">
        <f t="shared" si="153"/>
        <v>1.0262697802966478</v>
      </c>
      <c r="AX150" s="66">
        <f t="shared" si="154"/>
        <v>2.1663711162035457</v>
      </c>
      <c r="AY150" s="66">
        <f t="shared" si="155"/>
        <v>1020.4806621699697</v>
      </c>
      <c r="AZ150" s="66">
        <f t="shared" si="156"/>
        <v>359.1049798233434</v>
      </c>
      <c r="BA150" s="66">
        <f t="shared" si="157"/>
        <v>0.21262553532729905</v>
      </c>
      <c r="BB150" s="66">
        <f t="shared" si="158"/>
        <v>0.78400448252685673</v>
      </c>
      <c r="BC150" s="66">
        <f t="shared" si="159"/>
        <v>1.0262697802966851</v>
      </c>
      <c r="BD150" s="66">
        <f t="shared" si="160"/>
        <v>2.1663711162049526</v>
      </c>
      <c r="BE150" s="66">
        <f t="shared" si="161"/>
        <v>1020.4806621698807</v>
      </c>
      <c r="BF150" s="66">
        <f t="shared" si="162"/>
        <v>359.10497982334107</v>
      </c>
      <c r="BG150" s="66">
        <f t="shared" si="163"/>
        <v>0.21262553532729841</v>
      </c>
      <c r="BH150" s="66">
        <f t="shared" si="164"/>
        <v>0.78400448252684973</v>
      </c>
      <c r="BI150" s="66">
        <f t="shared" si="165"/>
        <v>1.0262697802966856</v>
      </c>
      <c r="BJ150" s="66">
        <f t="shared" si="166"/>
        <v>2.166371116204965</v>
      </c>
      <c r="BK150" s="66">
        <f t="shared" si="167"/>
        <v>1020.4806621698797</v>
      </c>
      <c r="BL150" s="66">
        <f t="shared" si="168"/>
        <v>359.10497982334107</v>
      </c>
      <c r="BM150" s="66">
        <f t="shared" si="169"/>
        <v>0.21262553532729841</v>
      </c>
      <c r="BN150" s="66">
        <f t="shared" si="170"/>
        <v>0.78400448252684973</v>
      </c>
      <c r="BO150" s="66">
        <f t="shared" si="171"/>
        <v>1.0262697802966856</v>
      </c>
      <c r="BP150" s="66">
        <f t="shared" si="172"/>
        <v>2.166371116204965</v>
      </c>
      <c r="BQ150" s="66">
        <f t="shared" si="173"/>
        <v>1020.4806621698797</v>
      </c>
      <c r="BR150" s="66">
        <f t="shared" si="174"/>
        <v>359.10497982334107</v>
      </c>
      <c r="BS150" s="66">
        <f t="shared" si="175"/>
        <v>0.21262553532729841</v>
      </c>
      <c r="BT150" s="66">
        <f t="shared" si="176"/>
        <v>0.78400448252684973</v>
      </c>
      <c r="BU150" s="66">
        <f t="shared" si="177"/>
        <v>1.0262697802966856</v>
      </c>
      <c r="BV150" s="66">
        <f t="shared" si="178"/>
        <v>2.166371116204965</v>
      </c>
      <c r="BW150" s="66">
        <f t="shared" si="179"/>
        <v>1020.4806621698797</v>
      </c>
      <c r="BX150" s="66">
        <f t="shared" si="180"/>
        <v>359.10497982334107</v>
      </c>
      <c r="BY150" s="66">
        <f t="shared" si="181"/>
        <v>0.21262553532729841</v>
      </c>
      <c r="BZ150" s="66">
        <f t="shared" si="182"/>
        <v>0.78400448252684973</v>
      </c>
      <c r="CA150" s="66">
        <f t="shared" si="183"/>
        <v>1.0262697802966856</v>
      </c>
      <c r="CB150" s="66">
        <f t="shared" si="184"/>
        <v>2.166371116204965</v>
      </c>
      <c r="CC150" s="66">
        <f t="shared" si="185"/>
        <v>1020.4806621698797</v>
      </c>
      <c r="CD150" s="66">
        <f t="shared" si="186"/>
        <v>359.10497982334107</v>
      </c>
      <c r="CE150" s="66">
        <f t="shared" si="187"/>
        <v>0.21262553532729841</v>
      </c>
      <c r="CF150" s="66">
        <f t="shared" si="188"/>
        <v>0.78400448252684973</v>
      </c>
      <c r="CG150" s="66">
        <f t="shared" si="189"/>
        <v>1.0262697802966856</v>
      </c>
      <c r="CH150" s="66">
        <f t="shared" si="190"/>
        <v>2.166371116204965</v>
      </c>
      <c r="CI150" s="66">
        <f t="shared" si="191"/>
        <v>1020.4806621698797</v>
      </c>
      <c r="CJ150" s="66">
        <f t="shared" si="192"/>
        <v>359.10497982334107</v>
      </c>
      <c r="CK150" s="66">
        <f t="shared" si="193"/>
        <v>0.21262553532729841</v>
      </c>
      <c r="CL150" s="66">
        <f t="shared" si="194"/>
        <v>0.78400448252684973</v>
      </c>
      <c r="CM150" s="66">
        <f t="shared" si="195"/>
        <v>1.0262697802966856</v>
      </c>
      <c r="CN150" s="66">
        <f t="shared" si="196"/>
        <v>2.166371116204965</v>
      </c>
      <c r="CO150" s="66">
        <f t="shared" si="197"/>
        <v>1020.4806621698797</v>
      </c>
      <c r="CP150" s="66">
        <f t="shared" si="198"/>
        <v>359.10497982334107</v>
      </c>
      <c r="CQ150" s="66">
        <f t="shared" si="199"/>
        <v>0.21262553532729841</v>
      </c>
      <c r="CR150" s="66">
        <f t="shared" si="200"/>
        <v>0.78400448252684973</v>
      </c>
      <c r="CS150" s="66">
        <f t="shared" si="201"/>
        <v>1.0262697802966856</v>
      </c>
      <c r="CT150" s="66">
        <f t="shared" si="202"/>
        <v>2.166371116204965</v>
      </c>
      <c r="CU150" s="66">
        <f t="shared" si="203"/>
        <v>1020.4806621698797</v>
      </c>
      <c r="CV150" s="66">
        <f t="shared" si="204"/>
        <v>359.10497982334107</v>
      </c>
      <c r="CW150" s="66">
        <f t="shared" si="205"/>
        <v>0.21262553532729841</v>
      </c>
      <c r="CX150" s="66">
        <f t="shared" si="206"/>
        <v>0.78400448252684973</v>
      </c>
      <c r="CY150" s="66">
        <f t="shared" si="207"/>
        <v>1.0262697802966856</v>
      </c>
      <c r="CZ150" s="66">
        <f t="shared" si="208"/>
        <v>2.166371116204965</v>
      </c>
      <c r="DA150" s="66">
        <f t="shared" si="209"/>
        <v>1020.4806621698797</v>
      </c>
      <c r="DB150" s="66">
        <f t="shared" si="210"/>
        <v>359.10497982334107</v>
      </c>
      <c r="DC150" s="66">
        <f t="shared" si="211"/>
        <v>0.21262553532729841</v>
      </c>
      <c r="DD150" s="66">
        <f t="shared" si="212"/>
        <v>0.78400448252684973</v>
      </c>
      <c r="DE150" s="66">
        <f t="shared" si="213"/>
        <v>1.0262697802966856</v>
      </c>
      <c r="DF150" s="66">
        <f t="shared" si="214"/>
        <v>2.166371116204965</v>
      </c>
      <c r="DG150" s="66">
        <f t="shared" si="215"/>
        <v>1020.4806621698797</v>
      </c>
      <c r="DH150" s="66">
        <f t="shared" si="216"/>
        <v>359.10497982334107</v>
      </c>
      <c r="DI150" s="66">
        <f t="shared" si="217"/>
        <v>0.21262553532729841</v>
      </c>
      <c r="DJ150" s="66">
        <f t="shared" si="218"/>
        <v>0.78400448252684973</v>
      </c>
      <c r="DK150" s="66">
        <f t="shared" si="219"/>
        <v>1.0262697802966856</v>
      </c>
      <c r="DL150" s="66">
        <f t="shared" si="220"/>
        <v>2.166371116204965</v>
      </c>
      <c r="DM150" s="66">
        <f t="shared" si="221"/>
        <v>1020.4806621698797</v>
      </c>
      <c r="DN150" s="66">
        <f t="shared" si="222"/>
        <v>359.10497982334107</v>
      </c>
      <c r="DO150" s="66">
        <f t="shared" si="223"/>
        <v>0.21262553532729841</v>
      </c>
      <c r="DP150" s="66">
        <f t="shared" si="224"/>
        <v>0.78400448252684973</v>
      </c>
      <c r="DQ150" s="66">
        <f t="shared" si="225"/>
        <v>1.0262697802966856</v>
      </c>
      <c r="DR150" s="66">
        <f t="shared" si="226"/>
        <v>2.166371116204965</v>
      </c>
      <c r="DS150" s="66">
        <f t="shared" si="227"/>
        <v>1020.4806621698797</v>
      </c>
      <c r="DT150" s="66">
        <f t="shared" si="228"/>
        <v>359.10497982334107</v>
      </c>
      <c r="DU150" s="66">
        <f t="shared" si="229"/>
        <v>0.21262553532729841</v>
      </c>
      <c r="DV150" s="66">
        <f t="shared" si="230"/>
        <v>0.78400448252684973</v>
      </c>
      <c r="DW150" s="66">
        <f t="shared" si="231"/>
        <v>1.0262697802966856</v>
      </c>
      <c r="DX150" s="66">
        <f t="shared" si="232"/>
        <v>2.166371116204965</v>
      </c>
      <c r="DY150" s="66">
        <f t="shared" si="233"/>
        <v>1020.4806621698797</v>
      </c>
      <c r="DZ150" s="66">
        <f t="shared" si="234"/>
        <v>359.10497982334107</v>
      </c>
      <c r="EA150" s="66">
        <f t="shared" si="235"/>
        <v>0.21262553532729841</v>
      </c>
      <c r="EB150" s="66">
        <f t="shared" si="236"/>
        <v>0.78400448252684973</v>
      </c>
      <c r="EC150" s="66">
        <f t="shared" si="237"/>
        <v>1.0262697802966856</v>
      </c>
      <c r="ED150" s="66">
        <f t="shared" si="238"/>
        <v>2.166371116204965</v>
      </c>
      <c r="EE150" s="66">
        <f t="shared" si="239"/>
        <v>1020.4806621698797</v>
      </c>
      <c r="EF150" s="66">
        <f t="shared" si="240"/>
        <v>359.10497982334107</v>
      </c>
      <c r="EG150" s="66">
        <f t="shared" si="241"/>
        <v>0.21262553532729841</v>
      </c>
      <c r="EH150" s="66">
        <f t="shared" si="242"/>
        <v>0.78400448252684973</v>
      </c>
      <c r="EI150" s="66">
        <f t="shared" si="243"/>
        <v>1.0262697802966856</v>
      </c>
      <c r="EJ150" s="66">
        <f t="shared" si="244"/>
        <v>2.166371116204965</v>
      </c>
      <c r="EK150" s="66">
        <f t="shared" si="245"/>
        <v>0.83029613828165338</v>
      </c>
      <c r="EL150" s="66">
        <f t="shared" si="246"/>
        <v>186.71896368201396</v>
      </c>
      <c r="EM150" s="60"/>
      <c r="EN150" s="60"/>
      <c r="EO150" s="60"/>
      <c r="EP150" s="60"/>
      <c r="EQ150" s="60"/>
      <c r="ER150" s="60"/>
      <c r="ES150" s="60"/>
      <c r="ET150" s="60"/>
      <c r="EU150" s="60"/>
      <c r="EV150" s="60"/>
      <c r="EW150" s="60"/>
      <c r="EX150" s="60"/>
      <c r="EY150" s="60"/>
      <c r="EZ150" s="60"/>
      <c r="FA150" s="60"/>
      <c r="FB150" s="60"/>
      <c r="FC150" s="60"/>
      <c r="FD150" s="60"/>
      <c r="FE150" s="60"/>
      <c r="FF150" s="60"/>
      <c r="FG150" s="60"/>
      <c r="FH150" s="60"/>
      <c r="FI150" s="60"/>
      <c r="FJ150" s="60"/>
      <c r="FK150" s="60"/>
      <c r="FL150" s="60"/>
      <c r="FM150" s="60"/>
      <c r="FN150" s="60"/>
      <c r="FO150" s="60"/>
      <c r="FP150" s="60"/>
      <c r="FQ150" s="60"/>
      <c r="FR150" s="60"/>
      <c r="FS150" s="60"/>
      <c r="FT150" s="60"/>
      <c r="FU150" s="60"/>
      <c r="FV150" s="60"/>
      <c r="FW150" s="60"/>
      <c r="FX150" s="60"/>
      <c r="FY150" s="60"/>
      <c r="FZ150" s="60"/>
      <c r="GA150" s="60"/>
      <c r="GB150" s="60"/>
      <c r="GC150" s="60"/>
      <c r="GD150" s="60"/>
      <c r="GE150" s="60"/>
      <c r="GF150" s="60"/>
      <c r="GG150" s="60"/>
      <c r="GH150" s="60"/>
      <c r="GI150" s="60"/>
      <c r="GJ150" s="60"/>
      <c r="GK150" s="60"/>
      <c r="GL150" s="60"/>
      <c r="GM150" s="60"/>
      <c r="GN150" s="60"/>
      <c r="GO150" s="60"/>
      <c r="GP150" s="60"/>
      <c r="GQ150" s="60"/>
      <c r="GR150" s="60"/>
      <c r="GS150" s="60"/>
      <c r="GT150" s="60"/>
      <c r="GU150" s="60"/>
      <c r="GV150" s="60"/>
      <c r="GW150" s="60"/>
      <c r="GX150" s="60"/>
      <c r="GY150" s="60"/>
      <c r="GZ150" s="60"/>
      <c r="HA150" s="60"/>
      <c r="HB150" s="60"/>
      <c r="HC150" s="60"/>
      <c r="HD150" s="60"/>
      <c r="HE150" s="60"/>
      <c r="HF150" s="60"/>
      <c r="HG150" s="60"/>
    </row>
    <row r="151" spans="1:215" x14ac:dyDescent="0.25">
      <c r="A151" s="59"/>
      <c r="B151" s="60"/>
      <c r="C151" s="60"/>
      <c r="D151" s="60"/>
      <c r="E151" s="60"/>
      <c r="F151" s="60"/>
      <c r="G151" s="60"/>
      <c r="H151" s="60"/>
      <c r="I151" s="60"/>
      <c r="J151" s="60"/>
      <c r="K151" s="60"/>
      <c r="L151" s="60"/>
      <c r="M151" s="60"/>
      <c r="N151" s="60"/>
      <c r="O151" s="64">
        <v>0.83</v>
      </c>
      <c r="P151" s="66">
        <f t="shared" si="247"/>
        <v>363.29688735578191</v>
      </c>
      <c r="Q151" s="66">
        <f t="shared" si="248"/>
        <v>0.21374619213108154</v>
      </c>
      <c r="R151" s="66">
        <f t="shared" si="249"/>
        <v>0.7961837471428459</v>
      </c>
      <c r="S151" s="66">
        <f t="shared" si="129"/>
        <v>1.022769550782983</v>
      </c>
      <c r="T151" s="66">
        <f t="shared" si="130"/>
        <v>2.1726160577282747</v>
      </c>
      <c r="U151" s="66">
        <f t="shared" si="250"/>
        <v>1021.4060251484175</v>
      </c>
      <c r="V151" s="66">
        <f t="shared" si="251"/>
        <v>359.12898955648041</v>
      </c>
      <c r="W151" s="66">
        <f t="shared" si="252"/>
        <v>0.21263201158489942</v>
      </c>
      <c r="X151" s="66">
        <f t="shared" si="253"/>
        <v>0.78407451115726867</v>
      </c>
      <c r="Y151" s="66">
        <f t="shared" si="131"/>
        <v>1.0233039161941957</v>
      </c>
      <c r="Z151" s="66">
        <f t="shared" si="132"/>
        <v>2.1959619988385075</v>
      </c>
      <c r="AA151" s="66">
        <f t="shared" si="254"/>
        <v>1020.0086536164728</v>
      </c>
      <c r="AB151" s="66">
        <f t="shared" si="255"/>
        <v>359.09272596776032</v>
      </c>
      <c r="AC151" s="66">
        <f t="shared" si="133"/>
        <v>0.2126222297797733</v>
      </c>
      <c r="AD151" s="66">
        <f t="shared" si="134"/>
        <v>0.78396874079286583</v>
      </c>
      <c r="AE151" s="66">
        <f t="shared" si="135"/>
        <v>1.0233086418227517</v>
      </c>
      <c r="AF151" s="66">
        <f t="shared" si="136"/>
        <v>2.1961679696698151</v>
      </c>
      <c r="AG151" s="66">
        <f t="shared" si="137"/>
        <v>1019.9964306031655</v>
      </c>
      <c r="AH151" s="66">
        <f t="shared" si="138"/>
        <v>359.09240858229009</v>
      </c>
      <c r="AI151" s="66">
        <f t="shared" si="139"/>
        <v>0.21262214416091557</v>
      </c>
      <c r="AJ151" s="66">
        <f t="shared" si="140"/>
        <v>0.78396781504024704</v>
      </c>
      <c r="AK151" s="66">
        <f t="shared" si="141"/>
        <v>1.023308683188203</v>
      </c>
      <c r="AL151" s="66">
        <f t="shared" si="142"/>
        <v>2.1961697725829898</v>
      </c>
      <c r="AM151" s="66">
        <f t="shared" si="143"/>
        <v>1019.9963236202607</v>
      </c>
      <c r="AN151" s="66">
        <f t="shared" si="144"/>
        <v>359.09240580433436</v>
      </c>
      <c r="AO151" s="66">
        <f t="shared" si="145"/>
        <v>0.21262214341152536</v>
      </c>
      <c r="AP151" s="66">
        <f t="shared" si="146"/>
        <v>0.78396780693747992</v>
      </c>
      <c r="AQ151" s="66">
        <f t="shared" si="147"/>
        <v>1.0233086835502598</v>
      </c>
      <c r="AR151" s="66">
        <f t="shared" si="148"/>
        <v>2.1961697883632274</v>
      </c>
      <c r="AS151" s="66">
        <f t="shared" si="149"/>
        <v>1019.996322683879</v>
      </c>
      <c r="AT151" s="66">
        <f t="shared" si="150"/>
        <v>359.09240578001993</v>
      </c>
      <c r="AU151" s="66">
        <f t="shared" si="151"/>
        <v>0.21262214340496624</v>
      </c>
      <c r="AV151" s="66">
        <f t="shared" si="152"/>
        <v>0.78396780686655931</v>
      </c>
      <c r="AW151" s="66">
        <f t="shared" si="153"/>
        <v>1.0233086835534286</v>
      </c>
      <c r="AX151" s="66">
        <f t="shared" si="154"/>
        <v>2.1961697885013467</v>
      </c>
      <c r="AY151" s="66">
        <f t="shared" si="155"/>
        <v>1019.9963226756834</v>
      </c>
      <c r="AZ151" s="66">
        <f t="shared" si="156"/>
        <v>359.09240577980705</v>
      </c>
      <c r="BA151" s="66">
        <f t="shared" si="157"/>
        <v>0.21262214340490881</v>
      </c>
      <c r="BB151" s="66">
        <f t="shared" si="158"/>
        <v>0.78396780686593837</v>
      </c>
      <c r="BC151" s="66">
        <f t="shared" si="159"/>
        <v>1.0233086835534564</v>
      </c>
      <c r="BD151" s="66">
        <f t="shared" si="160"/>
        <v>2.196169788502556</v>
      </c>
      <c r="BE151" s="66">
        <f t="shared" si="161"/>
        <v>1019.9963226756119</v>
      </c>
      <c r="BF151" s="66">
        <f t="shared" si="162"/>
        <v>359.09240577980523</v>
      </c>
      <c r="BG151" s="66">
        <f t="shared" si="163"/>
        <v>0.21262214340490829</v>
      </c>
      <c r="BH151" s="66">
        <f t="shared" si="164"/>
        <v>0.78396780686593315</v>
      </c>
      <c r="BI151" s="66">
        <f t="shared" si="165"/>
        <v>1.0233086835534566</v>
      </c>
      <c r="BJ151" s="66">
        <f t="shared" si="166"/>
        <v>2.1961697885025657</v>
      </c>
      <c r="BK151" s="66">
        <f t="shared" si="167"/>
        <v>1019.9963226756112</v>
      </c>
      <c r="BL151" s="66">
        <f t="shared" si="168"/>
        <v>359.09240577980518</v>
      </c>
      <c r="BM151" s="66">
        <f t="shared" si="169"/>
        <v>0.21262214340490829</v>
      </c>
      <c r="BN151" s="66">
        <f t="shared" si="170"/>
        <v>0.78396780686593315</v>
      </c>
      <c r="BO151" s="66">
        <f t="shared" si="171"/>
        <v>1.0233086835534566</v>
      </c>
      <c r="BP151" s="66">
        <f t="shared" si="172"/>
        <v>2.1961697885025657</v>
      </c>
      <c r="BQ151" s="66">
        <f t="shared" si="173"/>
        <v>1019.9963226756109</v>
      </c>
      <c r="BR151" s="66">
        <f t="shared" si="174"/>
        <v>359.09240577980518</v>
      </c>
      <c r="BS151" s="66">
        <f t="shared" si="175"/>
        <v>0.21262214340490829</v>
      </c>
      <c r="BT151" s="66">
        <f t="shared" si="176"/>
        <v>0.78396780686593315</v>
      </c>
      <c r="BU151" s="66">
        <f t="shared" si="177"/>
        <v>1.0233086835534566</v>
      </c>
      <c r="BV151" s="66">
        <f t="shared" si="178"/>
        <v>2.1961697885025657</v>
      </c>
      <c r="BW151" s="66">
        <f t="shared" si="179"/>
        <v>1019.9963226756109</v>
      </c>
      <c r="BX151" s="66">
        <f t="shared" si="180"/>
        <v>359.09240577980518</v>
      </c>
      <c r="BY151" s="66">
        <f t="shared" si="181"/>
        <v>0.21262214340490829</v>
      </c>
      <c r="BZ151" s="66">
        <f t="shared" si="182"/>
        <v>0.78396780686593315</v>
      </c>
      <c r="CA151" s="66">
        <f t="shared" si="183"/>
        <v>1.0233086835534566</v>
      </c>
      <c r="CB151" s="66">
        <f t="shared" si="184"/>
        <v>2.1961697885025657</v>
      </c>
      <c r="CC151" s="66">
        <f t="shared" si="185"/>
        <v>1019.9963226756109</v>
      </c>
      <c r="CD151" s="66">
        <f t="shared" si="186"/>
        <v>359.09240577980518</v>
      </c>
      <c r="CE151" s="66">
        <f t="shared" si="187"/>
        <v>0.21262214340490829</v>
      </c>
      <c r="CF151" s="66">
        <f t="shared" si="188"/>
        <v>0.78396780686593315</v>
      </c>
      <c r="CG151" s="66">
        <f t="shared" si="189"/>
        <v>1.0233086835534566</v>
      </c>
      <c r="CH151" s="66">
        <f t="shared" si="190"/>
        <v>2.1961697885025657</v>
      </c>
      <c r="CI151" s="66">
        <f t="shared" si="191"/>
        <v>1019.9963226756109</v>
      </c>
      <c r="CJ151" s="66">
        <f t="shared" si="192"/>
        <v>359.09240577980518</v>
      </c>
      <c r="CK151" s="66">
        <f t="shared" si="193"/>
        <v>0.21262214340490829</v>
      </c>
      <c r="CL151" s="66">
        <f t="shared" si="194"/>
        <v>0.78396780686593315</v>
      </c>
      <c r="CM151" s="66">
        <f t="shared" si="195"/>
        <v>1.0233086835534566</v>
      </c>
      <c r="CN151" s="66">
        <f t="shared" si="196"/>
        <v>2.1961697885025657</v>
      </c>
      <c r="CO151" s="66">
        <f t="shared" si="197"/>
        <v>1019.9963226756109</v>
      </c>
      <c r="CP151" s="66">
        <f t="shared" si="198"/>
        <v>359.09240577980518</v>
      </c>
      <c r="CQ151" s="66">
        <f t="shared" si="199"/>
        <v>0.21262214340490829</v>
      </c>
      <c r="CR151" s="66">
        <f t="shared" si="200"/>
        <v>0.78396780686593315</v>
      </c>
      <c r="CS151" s="66">
        <f t="shared" si="201"/>
        <v>1.0233086835534566</v>
      </c>
      <c r="CT151" s="66">
        <f t="shared" si="202"/>
        <v>2.1961697885025657</v>
      </c>
      <c r="CU151" s="66">
        <f t="shared" si="203"/>
        <v>1019.9963226756109</v>
      </c>
      <c r="CV151" s="66">
        <f t="shared" si="204"/>
        <v>359.09240577980518</v>
      </c>
      <c r="CW151" s="66">
        <f t="shared" si="205"/>
        <v>0.21262214340490829</v>
      </c>
      <c r="CX151" s="66">
        <f t="shared" si="206"/>
        <v>0.78396780686593315</v>
      </c>
      <c r="CY151" s="66">
        <f t="shared" si="207"/>
        <v>1.0233086835534566</v>
      </c>
      <c r="CZ151" s="66">
        <f t="shared" si="208"/>
        <v>2.1961697885025657</v>
      </c>
      <c r="DA151" s="66">
        <f t="shared" si="209"/>
        <v>1019.9963226756109</v>
      </c>
      <c r="DB151" s="66">
        <f t="shared" si="210"/>
        <v>359.09240577980518</v>
      </c>
      <c r="DC151" s="66">
        <f t="shared" si="211"/>
        <v>0.21262214340490829</v>
      </c>
      <c r="DD151" s="66">
        <f t="shared" si="212"/>
        <v>0.78396780686593315</v>
      </c>
      <c r="DE151" s="66">
        <f t="shared" si="213"/>
        <v>1.0233086835534566</v>
      </c>
      <c r="DF151" s="66">
        <f t="shared" si="214"/>
        <v>2.1961697885025657</v>
      </c>
      <c r="DG151" s="66">
        <f t="shared" si="215"/>
        <v>1019.9963226756109</v>
      </c>
      <c r="DH151" s="66">
        <f t="shared" si="216"/>
        <v>359.09240577980518</v>
      </c>
      <c r="DI151" s="66">
        <f t="shared" si="217"/>
        <v>0.21262214340490829</v>
      </c>
      <c r="DJ151" s="66">
        <f t="shared" si="218"/>
        <v>0.78396780686593315</v>
      </c>
      <c r="DK151" s="66">
        <f t="shared" si="219"/>
        <v>1.0233086835534566</v>
      </c>
      <c r="DL151" s="66">
        <f t="shared" si="220"/>
        <v>2.1961697885025657</v>
      </c>
      <c r="DM151" s="66">
        <f t="shared" si="221"/>
        <v>1019.9963226756109</v>
      </c>
      <c r="DN151" s="66">
        <f t="shared" si="222"/>
        <v>359.09240577980518</v>
      </c>
      <c r="DO151" s="66">
        <f t="shared" si="223"/>
        <v>0.21262214340490829</v>
      </c>
      <c r="DP151" s="66">
        <f t="shared" si="224"/>
        <v>0.78396780686593315</v>
      </c>
      <c r="DQ151" s="66">
        <f t="shared" si="225"/>
        <v>1.0233086835534566</v>
      </c>
      <c r="DR151" s="66">
        <f t="shared" si="226"/>
        <v>2.1961697885025657</v>
      </c>
      <c r="DS151" s="66">
        <f t="shared" si="227"/>
        <v>1019.9963226756109</v>
      </c>
      <c r="DT151" s="66">
        <f t="shared" si="228"/>
        <v>359.09240577980518</v>
      </c>
      <c r="DU151" s="66">
        <f t="shared" si="229"/>
        <v>0.21262214340490829</v>
      </c>
      <c r="DV151" s="66">
        <f t="shared" si="230"/>
        <v>0.78396780686593315</v>
      </c>
      <c r="DW151" s="66">
        <f t="shared" si="231"/>
        <v>1.0233086835534566</v>
      </c>
      <c r="DX151" s="66">
        <f t="shared" si="232"/>
        <v>2.1961697885025657</v>
      </c>
      <c r="DY151" s="66">
        <f t="shared" si="233"/>
        <v>1019.9963226756109</v>
      </c>
      <c r="DZ151" s="66">
        <f t="shared" si="234"/>
        <v>359.09240577980518</v>
      </c>
      <c r="EA151" s="66">
        <f t="shared" si="235"/>
        <v>0.21262214340490829</v>
      </c>
      <c r="EB151" s="66">
        <f t="shared" si="236"/>
        <v>0.78396780686593315</v>
      </c>
      <c r="EC151" s="66">
        <f t="shared" si="237"/>
        <v>1.0233086835534566</v>
      </c>
      <c r="ED151" s="66">
        <f t="shared" si="238"/>
        <v>2.1961697885025657</v>
      </c>
      <c r="EE151" s="66">
        <f t="shared" si="239"/>
        <v>1019.9963226756109</v>
      </c>
      <c r="EF151" s="66">
        <f t="shared" si="240"/>
        <v>359.09240577980518</v>
      </c>
      <c r="EG151" s="66">
        <f t="shared" si="241"/>
        <v>0.21262214340490829</v>
      </c>
      <c r="EH151" s="66">
        <f t="shared" si="242"/>
        <v>0.78396780686593315</v>
      </c>
      <c r="EI151" s="66">
        <f t="shared" si="243"/>
        <v>1.0233086835534566</v>
      </c>
      <c r="EJ151" s="66">
        <f t="shared" si="244"/>
        <v>2.1961697885025657</v>
      </c>
      <c r="EK151" s="66">
        <f t="shared" si="245"/>
        <v>0.83759910255842462</v>
      </c>
      <c r="EL151" s="66">
        <f t="shared" si="246"/>
        <v>186.69633040364937</v>
      </c>
      <c r="EM151" s="60"/>
      <c r="EN151" s="60"/>
      <c r="EO151" s="60"/>
      <c r="EP151" s="60"/>
      <c r="EQ151" s="60"/>
      <c r="ER151" s="60"/>
      <c r="ES151" s="60"/>
      <c r="ET151" s="60"/>
      <c r="EU151" s="60"/>
      <c r="EV151" s="60"/>
      <c r="EW151" s="60"/>
      <c r="EX151" s="60"/>
      <c r="EY151" s="60"/>
      <c r="EZ151" s="60"/>
      <c r="FA151" s="60"/>
      <c r="FB151" s="60"/>
      <c r="FC151" s="60"/>
      <c r="FD151" s="60"/>
      <c r="FE151" s="60"/>
      <c r="FF151" s="60"/>
      <c r="FG151" s="60"/>
      <c r="FH151" s="60"/>
      <c r="FI151" s="60"/>
      <c r="FJ151" s="60"/>
      <c r="FK151" s="60"/>
      <c r="FL151" s="60"/>
      <c r="FM151" s="60"/>
      <c r="FN151" s="60"/>
      <c r="FO151" s="60"/>
      <c r="FP151" s="60"/>
      <c r="FQ151" s="60"/>
      <c r="FR151" s="60"/>
      <c r="FS151" s="60"/>
      <c r="FT151" s="60"/>
      <c r="FU151" s="60"/>
      <c r="FV151" s="60"/>
      <c r="FW151" s="60"/>
      <c r="FX151" s="60"/>
      <c r="FY151" s="60"/>
      <c r="FZ151" s="60"/>
      <c r="GA151" s="60"/>
      <c r="GB151" s="60"/>
      <c r="GC151" s="60"/>
      <c r="GD151" s="60"/>
      <c r="GE151" s="60"/>
      <c r="GF151" s="60"/>
      <c r="GG151" s="60"/>
      <c r="GH151" s="60"/>
      <c r="GI151" s="60"/>
      <c r="GJ151" s="60"/>
      <c r="GK151" s="60"/>
      <c r="GL151" s="60"/>
      <c r="GM151" s="60"/>
      <c r="GN151" s="60"/>
      <c r="GO151" s="60"/>
      <c r="GP151" s="60"/>
      <c r="GQ151" s="60"/>
      <c r="GR151" s="60"/>
      <c r="GS151" s="60"/>
      <c r="GT151" s="60"/>
      <c r="GU151" s="60"/>
      <c r="GV151" s="60"/>
      <c r="GW151" s="60"/>
      <c r="GX151" s="60"/>
      <c r="GY151" s="60"/>
      <c r="GZ151" s="60"/>
      <c r="HA151" s="60"/>
      <c r="HB151" s="60"/>
      <c r="HC151" s="60"/>
      <c r="HD151" s="60"/>
      <c r="HE151" s="60"/>
      <c r="HF151" s="60"/>
      <c r="HG151" s="60"/>
    </row>
    <row r="152" spans="1:215" x14ac:dyDescent="0.25">
      <c r="A152" s="59"/>
      <c r="B152" s="60"/>
      <c r="C152" s="60"/>
      <c r="D152" s="60"/>
      <c r="E152" s="60"/>
      <c r="F152" s="60"/>
      <c r="G152" s="60"/>
      <c r="H152" s="60"/>
      <c r="I152" s="60"/>
      <c r="J152" s="60"/>
      <c r="K152" s="60"/>
      <c r="L152" s="60"/>
      <c r="M152" s="60"/>
      <c r="N152" s="60"/>
      <c r="O152" s="64">
        <v>0.84</v>
      </c>
      <c r="P152" s="66">
        <f t="shared" si="247"/>
        <v>363.07128854528662</v>
      </c>
      <c r="Q152" s="66">
        <f t="shared" si="248"/>
        <v>0.21368639126300173</v>
      </c>
      <c r="R152" s="66">
        <f t="shared" si="249"/>
        <v>0.7955307058975547</v>
      </c>
      <c r="S152" s="66">
        <f t="shared" si="129"/>
        <v>1.0200869964813131</v>
      </c>
      <c r="T152" s="66">
        <f t="shared" si="130"/>
        <v>2.2032573843535834</v>
      </c>
      <c r="U152" s="66">
        <f t="shared" si="250"/>
        <v>1020.926511044516</v>
      </c>
      <c r="V152" s="66">
        <f t="shared" si="251"/>
        <v>359.11655020933171</v>
      </c>
      <c r="W152" s="66">
        <f t="shared" si="252"/>
        <v>0.21262865634510122</v>
      </c>
      <c r="X152" s="66">
        <f t="shared" si="253"/>
        <v>0.78403822999078532</v>
      </c>
      <c r="Y152" s="66">
        <f t="shared" si="131"/>
        <v>1.0205374554621351</v>
      </c>
      <c r="Z152" s="66">
        <f t="shared" si="132"/>
        <v>2.2263412931252469</v>
      </c>
      <c r="AA152" s="66">
        <f t="shared" si="254"/>
        <v>1019.6421933108096</v>
      </c>
      <c r="AB152" s="66">
        <f t="shared" si="255"/>
        <v>359.08320900142706</v>
      </c>
      <c r="AC152" s="66">
        <f t="shared" si="133"/>
        <v>0.21261966240356067</v>
      </c>
      <c r="AD152" s="66">
        <f t="shared" si="134"/>
        <v>0.78394098138903912</v>
      </c>
      <c r="AE152" s="66">
        <f t="shared" si="135"/>
        <v>1.0205413128028378</v>
      </c>
      <c r="AF152" s="66">
        <f t="shared" si="136"/>
        <v>2.2265385495455177</v>
      </c>
      <c r="AG152" s="66">
        <f t="shared" si="137"/>
        <v>1019.6313068940971</v>
      </c>
      <c r="AH152" s="66">
        <f t="shared" si="138"/>
        <v>359.08292623783581</v>
      </c>
      <c r="AI152" s="66">
        <f t="shared" si="139"/>
        <v>0.2126195861212884</v>
      </c>
      <c r="AJ152" s="66">
        <f t="shared" si="140"/>
        <v>0.7839401566073223</v>
      </c>
      <c r="AK152" s="66">
        <f t="shared" si="141"/>
        <v>1.0205413455209029</v>
      </c>
      <c r="AL152" s="66">
        <f t="shared" si="142"/>
        <v>2.2265402226495592</v>
      </c>
      <c r="AM152" s="66">
        <f t="shared" si="143"/>
        <v>1019.631214563278</v>
      </c>
      <c r="AN152" s="66">
        <f t="shared" si="144"/>
        <v>359.08292383962601</v>
      </c>
      <c r="AO152" s="66">
        <f t="shared" si="145"/>
        <v>0.21261958547431328</v>
      </c>
      <c r="AP152" s="66">
        <f t="shared" si="146"/>
        <v>0.78394014961207881</v>
      </c>
      <c r="AQ152" s="66">
        <f t="shared" si="147"/>
        <v>1.0205413457983958</v>
      </c>
      <c r="AR152" s="66">
        <f t="shared" si="148"/>
        <v>2.2265402368397114</v>
      </c>
      <c r="AS152" s="66">
        <f t="shared" si="149"/>
        <v>1019.6312137801898</v>
      </c>
      <c r="AT152" s="66">
        <f t="shared" si="150"/>
        <v>359.08292381928601</v>
      </c>
      <c r="AU152" s="66">
        <f t="shared" si="151"/>
        <v>0.21261958546882609</v>
      </c>
      <c r="AV152" s="66">
        <f t="shared" si="152"/>
        <v>0.78394014955274993</v>
      </c>
      <c r="AW152" s="66">
        <f t="shared" si="153"/>
        <v>1.0205413458007493</v>
      </c>
      <c r="AX152" s="66">
        <f t="shared" si="154"/>
        <v>2.2265402369600626</v>
      </c>
      <c r="AY152" s="66">
        <f t="shared" si="155"/>
        <v>1019.6312137735488</v>
      </c>
      <c r="AZ152" s="66">
        <f t="shared" si="156"/>
        <v>359.08292381911349</v>
      </c>
      <c r="BA152" s="66">
        <f t="shared" si="157"/>
        <v>0.21261958546877957</v>
      </c>
      <c r="BB152" s="66">
        <f t="shared" si="158"/>
        <v>0.78394014955224689</v>
      </c>
      <c r="BC152" s="66">
        <f t="shared" si="159"/>
        <v>1.0205413458007693</v>
      </c>
      <c r="BD152" s="66">
        <f t="shared" si="160"/>
        <v>2.2265402369610836</v>
      </c>
      <c r="BE152" s="66">
        <f t="shared" si="161"/>
        <v>1019.631213773492</v>
      </c>
      <c r="BF152" s="66">
        <f t="shared" si="162"/>
        <v>359.08292381911201</v>
      </c>
      <c r="BG152" s="66">
        <f t="shared" si="163"/>
        <v>0.21261958546877915</v>
      </c>
      <c r="BH152" s="66">
        <f t="shared" si="164"/>
        <v>0.78394014955224256</v>
      </c>
      <c r="BI152" s="66">
        <f t="shared" si="165"/>
        <v>1.0205413458007695</v>
      </c>
      <c r="BJ152" s="66">
        <f t="shared" si="166"/>
        <v>2.226540236961092</v>
      </c>
      <c r="BK152" s="66">
        <f t="shared" si="167"/>
        <v>1019.6312137734916</v>
      </c>
      <c r="BL152" s="66">
        <f t="shared" si="168"/>
        <v>359.08292381911201</v>
      </c>
      <c r="BM152" s="66">
        <f t="shared" si="169"/>
        <v>0.21261958546877915</v>
      </c>
      <c r="BN152" s="66">
        <f t="shared" si="170"/>
        <v>0.78394014955224256</v>
      </c>
      <c r="BO152" s="66">
        <f t="shared" si="171"/>
        <v>1.0205413458007695</v>
      </c>
      <c r="BP152" s="66">
        <f t="shared" si="172"/>
        <v>2.226540236961092</v>
      </c>
      <c r="BQ152" s="66">
        <f t="shared" si="173"/>
        <v>1019.6312137734916</v>
      </c>
      <c r="BR152" s="66">
        <f t="shared" si="174"/>
        <v>359.08292381911201</v>
      </c>
      <c r="BS152" s="66">
        <f t="shared" si="175"/>
        <v>0.21261958546877915</v>
      </c>
      <c r="BT152" s="66">
        <f t="shared" si="176"/>
        <v>0.78394014955224256</v>
      </c>
      <c r="BU152" s="66">
        <f t="shared" si="177"/>
        <v>1.0205413458007695</v>
      </c>
      <c r="BV152" s="66">
        <f t="shared" si="178"/>
        <v>2.226540236961092</v>
      </c>
      <c r="BW152" s="66">
        <f t="shared" si="179"/>
        <v>1019.6312137734916</v>
      </c>
      <c r="BX152" s="66">
        <f t="shared" si="180"/>
        <v>359.08292381911201</v>
      </c>
      <c r="BY152" s="66">
        <f t="shared" si="181"/>
        <v>0.21261958546877915</v>
      </c>
      <c r="BZ152" s="66">
        <f t="shared" si="182"/>
        <v>0.78394014955224256</v>
      </c>
      <c r="CA152" s="66">
        <f t="shared" si="183"/>
        <v>1.0205413458007695</v>
      </c>
      <c r="CB152" s="66">
        <f t="shared" si="184"/>
        <v>2.226540236961092</v>
      </c>
      <c r="CC152" s="66">
        <f t="shared" si="185"/>
        <v>1019.6312137734916</v>
      </c>
      <c r="CD152" s="66">
        <f t="shared" si="186"/>
        <v>359.08292381911201</v>
      </c>
      <c r="CE152" s="66">
        <f t="shared" si="187"/>
        <v>0.21261958546877915</v>
      </c>
      <c r="CF152" s="66">
        <f t="shared" si="188"/>
        <v>0.78394014955224256</v>
      </c>
      <c r="CG152" s="66">
        <f t="shared" si="189"/>
        <v>1.0205413458007695</v>
      </c>
      <c r="CH152" s="66">
        <f t="shared" si="190"/>
        <v>2.226540236961092</v>
      </c>
      <c r="CI152" s="66">
        <f t="shared" si="191"/>
        <v>1019.6312137734916</v>
      </c>
      <c r="CJ152" s="66">
        <f t="shared" si="192"/>
        <v>359.08292381911201</v>
      </c>
      <c r="CK152" s="66">
        <f t="shared" si="193"/>
        <v>0.21261958546877915</v>
      </c>
      <c r="CL152" s="66">
        <f t="shared" si="194"/>
        <v>0.78394014955224256</v>
      </c>
      <c r="CM152" s="66">
        <f t="shared" si="195"/>
        <v>1.0205413458007695</v>
      </c>
      <c r="CN152" s="66">
        <f t="shared" si="196"/>
        <v>2.226540236961092</v>
      </c>
      <c r="CO152" s="66">
        <f t="shared" si="197"/>
        <v>1019.6312137734916</v>
      </c>
      <c r="CP152" s="66">
        <f t="shared" si="198"/>
        <v>359.08292381911201</v>
      </c>
      <c r="CQ152" s="66">
        <f t="shared" si="199"/>
        <v>0.21261958546877915</v>
      </c>
      <c r="CR152" s="66">
        <f t="shared" si="200"/>
        <v>0.78394014955224256</v>
      </c>
      <c r="CS152" s="66">
        <f t="shared" si="201"/>
        <v>1.0205413458007695</v>
      </c>
      <c r="CT152" s="66">
        <f t="shared" si="202"/>
        <v>2.226540236961092</v>
      </c>
      <c r="CU152" s="66">
        <f t="shared" si="203"/>
        <v>1019.6312137734916</v>
      </c>
      <c r="CV152" s="66">
        <f t="shared" si="204"/>
        <v>359.08292381911201</v>
      </c>
      <c r="CW152" s="66">
        <f t="shared" si="205"/>
        <v>0.21261958546877915</v>
      </c>
      <c r="CX152" s="66">
        <f t="shared" si="206"/>
        <v>0.78394014955224256</v>
      </c>
      <c r="CY152" s="66">
        <f t="shared" si="207"/>
        <v>1.0205413458007695</v>
      </c>
      <c r="CZ152" s="66">
        <f t="shared" si="208"/>
        <v>2.226540236961092</v>
      </c>
      <c r="DA152" s="66">
        <f t="shared" si="209"/>
        <v>1019.6312137734916</v>
      </c>
      <c r="DB152" s="66">
        <f t="shared" si="210"/>
        <v>359.08292381911201</v>
      </c>
      <c r="DC152" s="66">
        <f t="shared" si="211"/>
        <v>0.21261958546877915</v>
      </c>
      <c r="DD152" s="66">
        <f t="shared" si="212"/>
        <v>0.78394014955224256</v>
      </c>
      <c r="DE152" s="66">
        <f t="shared" si="213"/>
        <v>1.0205413458007695</v>
      </c>
      <c r="DF152" s="66">
        <f t="shared" si="214"/>
        <v>2.226540236961092</v>
      </c>
      <c r="DG152" s="66">
        <f t="shared" si="215"/>
        <v>1019.6312137734916</v>
      </c>
      <c r="DH152" s="66">
        <f t="shared" si="216"/>
        <v>359.08292381911201</v>
      </c>
      <c r="DI152" s="66">
        <f t="shared" si="217"/>
        <v>0.21261958546877915</v>
      </c>
      <c r="DJ152" s="66">
        <f t="shared" si="218"/>
        <v>0.78394014955224256</v>
      </c>
      <c r="DK152" s="66">
        <f t="shared" si="219"/>
        <v>1.0205413458007695</v>
      </c>
      <c r="DL152" s="66">
        <f t="shared" si="220"/>
        <v>2.226540236961092</v>
      </c>
      <c r="DM152" s="66">
        <f t="shared" si="221"/>
        <v>1019.6312137734916</v>
      </c>
      <c r="DN152" s="66">
        <f t="shared" si="222"/>
        <v>359.08292381911201</v>
      </c>
      <c r="DO152" s="66">
        <f t="shared" si="223"/>
        <v>0.21261958546877915</v>
      </c>
      <c r="DP152" s="66">
        <f t="shared" si="224"/>
        <v>0.78394014955224256</v>
      </c>
      <c r="DQ152" s="66">
        <f t="shared" si="225"/>
        <v>1.0205413458007695</v>
      </c>
      <c r="DR152" s="66">
        <f t="shared" si="226"/>
        <v>2.226540236961092</v>
      </c>
      <c r="DS152" s="66">
        <f t="shared" si="227"/>
        <v>1019.6312137734916</v>
      </c>
      <c r="DT152" s="66">
        <f t="shared" si="228"/>
        <v>359.08292381911201</v>
      </c>
      <c r="DU152" s="66">
        <f t="shared" si="229"/>
        <v>0.21261958546877915</v>
      </c>
      <c r="DV152" s="66">
        <f t="shared" si="230"/>
        <v>0.78394014955224256</v>
      </c>
      <c r="DW152" s="66">
        <f t="shared" si="231"/>
        <v>1.0205413458007695</v>
      </c>
      <c r="DX152" s="66">
        <f t="shared" si="232"/>
        <v>2.226540236961092</v>
      </c>
      <c r="DY152" s="66">
        <f t="shared" si="233"/>
        <v>1019.6312137734916</v>
      </c>
      <c r="DZ152" s="66">
        <f t="shared" si="234"/>
        <v>359.08292381911201</v>
      </c>
      <c r="EA152" s="66">
        <f t="shared" si="235"/>
        <v>0.21261958546877915</v>
      </c>
      <c r="EB152" s="66">
        <f t="shared" si="236"/>
        <v>0.78394014955224256</v>
      </c>
      <c r="EC152" s="66">
        <f t="shared" si="237"/>
        <v>1.0205413458007695</v>
      </c>
      <c r="ED152" s="66">
        <f t="shared" si="238"/>
        <v>2.226540236961092</v>
      </c>
      <c r="EE152" s="66">
        <f t="shared" si="239"/>
        <v>1019.6312137734916</v>
      </c>
      <c r="EF152" s="66">
        <f t="shared" si="240"/>
        <v>359.08292381911201</v>
      </c>
      <c r="EG152" s="66">
        <f t="shared" si="241"/>
        <v>0.21261958546877915</v>
      </c>
      <c r="EH152" s="66">
        <f t="shared" si="242"/>
        <v>0.78394014955224256</v>
      </c>
      <c r="EI152" s="66">
        <f t="shared" si="243"/>
        <v>1.0205413458007695</v>
      </c>
      <c r="EJ152" s="66">
        <f t="shared" si="244"/>
        <v>2.226540236961092</v>
      </c>
      <c r="EK152" s="66">
        <f t="shared" si="245"/>
        <v>0.84509563347330741</v>
      </c>
      <c r="EL152" s="66">
        <f t="shared" si="246"/>
        <v>186.67926287440167</v>
      </c>
      <c r="EM152" s="60"/>
      <c r="EN152" s="60"/>
      <c r="EO152" s="60"/>
      <c r="EP152" s="60"/>
      <c r="EQ152" s="60"/>
      <c r="ER152" s="60"/>
      <c r="ES152" s="60"/>
      <c r="ET152" s="60"/>
      <c r="EU152" s="60"/>
      <c r="EV152" s="60"/>
      <c r="EW152" s="60"/>
      <c r="EX152" s="60"/>
      <c r="EY152" s="60"/>
      <c r="EZ152" s="60"/>
      <c r="FA152" s="60"/>
      <c r="FB152" s="60"/>
      <c r="FC152" s="60"/>
      <c r="FD152" s="60"/>
      <c r="FE152" s="60"/>
      <c r="FF152" s="60"/>
      <c r="FG152" s="60"/>
      <c r="FH152" s="60"/>
      <c r="FI152" s="60"/>
      <c r="FJ152" s="60"/>
      <c r="FK152" s="60"/>
      <c r="FL152" s="60"/>
      <c r="FM152" s="60"/>
      <c r="FN152" s="60"/>
      <c r="FO152" s="60"/>
      <c r="FP152" s="60"/>
      <c r="FQ152" s="60"/>
      <c r="FR152" s="60"/>
      <c r="FS152" s="60"/>
      <c r="FT152" s="60"/>
      <c r="FU152" s="60"/>
      <c r="FV152" s="60"/>
      <c r="FW152" s="60"/>
      <c r="FX152" s="60"/>
      <c r="FY152" s="60"/>
      <c r="FZ152" s="60"/>
      <c r="GA152" s="60"/>
      <c r="GB152" s="60"/>
      <c r="GC152" s="60"/>
      <c r="GD152" s="60"/>
      <c r="GE152" s="60"/>
      <c r="GF152" s="60"/>
      <c r="GG152" s="60"/>
      <c r="GH152" s="60"/>
      <c r="GI152" s="60"/>
      <c r="GJ152" s="60"/>
      <c r="GK152" s="60"/>
      <c r="GL152" s="60"/>
      <c r="GM152" s="60"/>
      <c r="GN152" s="60"/>
      <c r="GO152" s="60"/>
      <c r="GP152" s="60"/>
      <c r="GQ152" s="60"/>
      <c r="GR152" s="60"/>
      <c r="GS152" s="60"/>
      <c r="GT152" s="60"/>
      <c r="GU152" s="60"/>
      <c r="GV152" s="60"/>
      <c r="GW152" s="60"/>
      <c r="GX152" s="60"/>
      <c r="GY152" s="60"/>
      <c r="GZ152" s="60"/>
      <c r="HA152" s="60"/>
      <c r="HB152" s="60"/>
      <c r="HC152" s="60"/>
      <c r="HD152" s="60"/>
      <c r="HE152" s="60"/>
      <c r="HF152" s="60"/>
      <c r="HG152" s="60"/>
    </row>
    <row r="153" spans="1:215" x14ac:dyDescent="0.25">
      <c r="A153" s="59"/>
      <c r="B153" s="60"/>
      <c r="C153" s="60"/>
      <c r="D153" s="60"/>
      <c r="E153" s="60"/>
      <c r="F153" s="60"/>
      <c r="G153" s="60"/>
      <c r="H153" s="60"/>
      <c r="I153" s="60"/>
      <c r="J153" s="60"/>
      <c r="K153" s="60"/>
      <c r="L153" s="60"/>
      <c r="M153" s="60"/>
      <c r="N153" s="60"/>
      <c r="O153" s="64">
        <v>0.85</v>
      </c>
      <c r="P153" s="66">
        <f t="shared" si="247"/>
        <v>362.84568973479128</v>
      </c>
      <c r="Q153" s="66">
        <f t="shared" si="248"/>
        <v>0.2136265327947198</v>
      </c>
      <c r="R153" s="66">
        <f t="shared" si="249"/>
        <v>0.79487738923031137</v>
      </c>
      <c r="S153" s="66">
        <f t="shared" si="129"/>
        <v>1.0175853015865415</v>
      </c>
      <c r="T153" s="66">
        <f t="shared" si="130"/>
        <v>2.2345677677650757</v>
      </c>
      <c r="U153" s="66">
        <f t="shared" si="250"/>
        <v>1020.5714220209835</v>
      </c>
      <c r="V153" s="66">
        <f t="shared" si="251"/>
        <v>359.1073355065306</v>
      </c>
      <c r="W153" s="66">
        <f t="shared" si="252"/>
        <v>0.21262617076632878</v>
      </c>
      <c r="X153" s="66">
        <f t="shared" si="253"/>
        <v>0.78401135343079664</v>
      </c>
      <c r="Y153" s="66">
        <f t="shared" si="131"/>
        <v>1.0179607279756788</v>
      </c>
      <c r="Z153" s="66">
        <f t="shared" si="132"/>
        <v>2.2573041467589392</v>
      </c>
      <c r="AA153" s="66">
        <f t="shared" si="254"/>
        <v>1019.399196936893</v>
      </c>
      <c r="AB153" s="66">
        <f t="shared" si="255"/>
        <v>359.07689681940769</v>
      </c>
      <c r="AC153" s="66">
        <f t="shared" si="133"/>
        <v>0.21261795951872842</v>
      </c>
      <c r="AD153" s="66">
        <f t="shared" si="134"/>
        <v>0.78392256953721851</v>
      </c>
      <c r="AE153" s="66">
        <f t="shared" si="135"/>
        <v>1.0179638306030885</v>
      </c>
      <c r="AF153" s="66">
        <f t="shared" si="136"/>
        <v>2.2574917005385338</v>
      </c>
      <c r="AG153" s="66">
        <f t="shared" si="137"/>
        <v>1019.3896000794713</v>
      </c>
      <c r="AH153" s="66">
        <f t="shared" si="138"/>
        <v>359.07664750143522</v>
      </c>
      <c r="AI153" s="66">
        <f t="shared" si="139"/>
        <v>0.21261789225739419</v>
      </c>
      <c r="AJ153" s="66">
        <f t="shared" si="140"/>
        <v>0.78392184230321349</v>
      </c>
      <c r="AK153" s="66">
        <f t="shared" si="141"/>
        <v>1.0179638560192656</v>
      </c>
      <c r="AL153" s="66">
        <f t="shared" si="142"/>
        <v>2.2574932369226177</v>
      </c>
      <c r="AM153" s="66">
        <f t="shared" si="143"/>
        <v>1019.3895214698238</v>
      </c>
      <c r="AN153" s="66">
        <f t="shared" si="144"/>
        <v>359.0766454592171</v>
      </c>
      <c r="AO153" s="66">
        <f t="shared" si="145"/>
        <v>0.21261789170644158</v>
      </c>
      <c r="AP153" s="66">
        <f t="shared" si="146"/>
        <v>0.78392183634627921</v>
      </c>
      <c r="AQ153" s="66">
        <f t="shared" si="147"/>
        <v>1.0179638562274553</v>
      </c>
      <c r="AR153" s="66">
        <f t="shared" si="148"/>
        <v>2.2574932495074869</v>
      </c>
      <c r="AS153" s="66">
        <f t="shared" si="149"/>
        <v>1019.3895208259149</v>
      </c>
      <c r="AT153" s="66">
        <f t="shared" si="150"/>
        <v>359.07664544248888</v>
      </c>
      <c r="AU153" s="66">
        <f t="shared" si="151"/>
        <v>0.2126178917019286</v>
      </c>
      <c r="AV153" s="66">
        <f t="shared" si="152"/>
        <v>0.78392183629748446</v>
      </c>
      <c r="AW153" s="66">
        <f t="shared" si="153"/>
        <v>1.0179638562291606</v>
      </c>
      <c r="AX153" s="66">
        <f t="shared" si="154"/>
        <v>2.2574932496105724</v>
      </c>
      <c r="AY153" s="66">
        <f t="shared" si="155"/>
        <v>1019.3895208206408</v>
      </c>
      <c r="AZ153" s="66">
        <f t="shared" si="156"/>
        <v>359.07664544235183</v>
      </c>
      <c r="BA153" s="66">
        <f t="shared" si="157"/>
        <v>0.21261789170189163</v>
      </c>
      <c r="BB153" s="66">
        <f t="shared" si="158"/>
        <v>0.7839218362970849</v>
      </c>
      <c r="BC153" s="66">
        <f t="shared" si="159"/>
        <v>1.0179638562291746</v>
      </c>
      <c r="BD153" s="66">
        <f t="shared" si="160"/>
        <v>2.2574932496114166</v>
      </c>
      <c r="BE153" s="66">
        <f t="shared" si="161"/>
        <v>1019.389520820597</v>
      </c>
      <c r="BF153" s="66">
        <f t="shared" si="162"/>
        <v>359.07664544235075</v>
      </c>
      <c r="BG153" s="66">
        <f t="shared" si="163"/>
        <v>0.21261789170189133</v>
      </c>
      <c r="BH153" s="66">
        <f t="shared" si="164"/>
        <v>0.78392183629708168</v>
      </c>
      <c r="BI153" s="66">
        <f t="shared" si="165"/>
        <v>1.0179638562291748</v>
      </c>
      <c r="BJ153" s="66">
        <f t="shared" si="166"/>
        <v>2.2574932496114237</v>
      </c>
      <c r="BK153" s="66">
        <f t="shared" si="167"/>
        <v>1019.3895208205968</v>
      </c>
      <c r="BL153" s="66">
        <f t="shared" si="168"/>
        <v>359.07664544235075</v>
      </c>
      <c r="BM153" s="66">
        <f t="shared" si="169"/>
        <v>0.21261789170189133</v>
      </c>
      <c r="BN153" s="66">
        <f t="shared" si="170"/>
        <v>0.78392183629708168</v>
      </c>
      <c r="BO153" s="66">
        <f t="shared" si="171"/>
        <v>1.0179638562291748</v>
      </c>
      <c r="BP153" s="66">
        <f t="shared" si="172"/>
        <v>2.2574932496114237</v>
      </c>
      <c r="BQ153" s="66">
        <f t="shared" si="173"/>
        <v>1019.3895208205968</v>
      </c>
      <c r="BR153" s="66">
        <f t="shared" si="174"/>
        <v>359.07664544235075</v>
      </c>
      <c r="BS153" s="66">
        <f t="shared" si="175"/>
        <v>0.21261789170189133</v>
      </c>
      <c r="BT153" s="66">
        <f t="shared" si="176"/>
        <v>0.78392183629708168</v>
      </c>
      <c r="BU153" s="66">
        <f t="shared" si="177"/>
        <v>1.0179638562291748</v>
      </c>
      <c r="BV153" s="66">
        <f t="shared" si="178"/>
        <v>2.2574932496114237</v>
      </c>
      <c r="BW153" s="66">
        <f t="shared" si="179"/>
        <v>1019.3895208205968</v>
      </c>
      <c r="BX153" s="66">
        <f t="shared" si="180"/>
        <v>359.07664544235075</v>
      </c>
      <c r="BY153" s="66">
        <f t="shared" si="181"/>
        <v>0.21261789170189133</v>
      </c>
      <c r="BZ153" s="66">
        <f t="shared" si="182"/>
        <v>0.78392183629708168</v>
      </c>
      <c r="CA153" s="66">
        <f t="shared" si="183"/>
        <v>1.0179638562291748</v>
      </c>
      <c r="CB153" s="66">
        <f t="shared" si="184"/>
        <v>2.2574932496114237</v>
      </c>
      <c r="CC153" s="66">
        <f t="shared" si="185"/>
        <v>1019.3895208205968</v>
      </c>
      <c r="CD153" s="66">
        <f t="shared" si="186"/>
        <v>359.07664544235075</v>
      </c>
      <c r="CE153" s="66">
        <f t="shared" si="187"/>
        <v>0.21261789170189133</v>
      </c>
      <c r="CF153" s="66">
        <f t="shared" si="188"/>
        <v>0.78392183629708168</v>
      </c>
      <c r="CG153" s="66">
        <f t="shared" si="189"/>
        <v>1.0179638562291748</v>
      </c>
      <c r="CH153" s="66">
        <f t="shared" si="190"/>
        <v>2.2574932496114237</v>
      </c>
      <c r="CI153" s="66">
        <f t="shared" si="191"/>
        <v>1019.3895208205968</v>
      </c>
      <c r="CJ153" s="66">
        <f t="shared" si="192"/>
        <v>359.07664544235075</v>
      </c>
      <c r="CK153" s="66">
        <f t="shared" si="193"/>
        <v>0.21261789170189133</v>
      </c>
      <c r="CL153" s="66">
        <f t="shared" si="194"/>
        <v>0.78392183629708168</v>
      </c>
      <c r="CM153" s="66">
        <f t="shared" si="195"/>
        <v>1.0179638562291748</v>
      </c>
      <c r="CN153" s="66">
        <f t="shared" si="196"/>
        <v>2.2574932496114237</v>
      </c>
      <c r="CO153" s="66">
        <f t="shared" si="197"/>
        <v>1019.3895208205968</v>
      </c>
      <c r="CP153" s="66">
        <f t="shared" si="198"/>
        <v>359.07664544235075</v>
      </c>
      <c r="CQ153" s="66">
        <f t="shared" si="199"/>
        <v>0.21261789170189133</v>
      </c>
      <c r="CR153" s="66">
        <f t="shared" si="200"/>
        <v>0.78392183629708168</v>
      </c>
      <c r="CS153" s="66">
        <f t="shared" si="201"/>
        <v>1.0179638562291748</v>
      </c>
      <c r="CT153" s="66">
        <f t="shared" si="202"/>
        <v>2.2574932496114237</v>
      </c>
      <c r="CU153" s="66">
        <f t="shared" si="203"/>
        <v>1019.3895208205968</v>
      </c>
      <c r="CV153" s="66">
        <f t="shared" si="204"/>
        <v>359.07664544235075</v>
      </c>
      <c r="CW153" s="66">
        <f t="shared" si="205"/>
        <v>0.21261789170189133</v>
      </c>
      <c r="CX153" s="66">
        <f t="shared" si="206"/>
        <v>0.78392183629708168</v>
      </c>
      <c r="CY153" s="66">
        <f t="shared" si="207"/>
        <v>1.0179638562291748</v>
      </c>
      <c r="CZ153" s="66">
        <f t="shared" si="208"/>
        <v>2.2574932496114237</v>
      </c>
      <c r="DA153" s="66">
        <f t="shared" si="209"/>
        <v>1019.3895208205968</v>
      </c>
      <c r="DB153" s="66">
        <f t="shared" si="210"/>
        <v>359.07664544235075</v>
      </c>
      <c r="DC153" s="66">
        <f t="shared" si="211"/>
        <v>0.21261789170189133</v>
      </c>
      <c r="DD153" s="66">
        <f t="shared" si="212"/>
        <v>0.78392183629708168</v>
      </c>
      <c r="DE153" s="66">
        <f t="shared" si="213"/>
        <v>1.0179638562291748</v>
      </c>
      <c r="DF153" s="66">
        <f t="shared" si="214"/>
        <v>2.2574932496114237</v>
      </c>
      <c r="DG153" s="66">
        <f t="shared" si="215"/>
        <v>1019.3895208205968</v>
      </c>
      <c r="DH153" s="66">
        <f t="shared" si="216"/>
        <v>359.07664544235075</v>
      </c>
      <c r="DI153" s="66">
        <f t="shared" si="217"/>
        <v>0.21261789170189133</v>
      </c>
      <c r="DJ153" s="66">
        <f t="shared" si="218"/>
        <v>0.78392183629708168</v>
      </c>
      <c r="DK153" s="66">
        <f t="shared" si="219"/>
        <v>1.0179638562291748</v>
      </c>
      <c r="DL153" s="66">
        <f t="shared" si="220"/>
        <v>2.2574932496114237</v>
      </c>
      <c r="DM153" s="66">
        <f t="shared" si="221"/>
        <v>1019.3895208205968</v>
      </c>
      <c r="DN153" s="66">
        <f t="shared" si="222"/>
        <v>359.07664544235075</v>
      </c>
      <c r="DO153" s="66">
        <f t="shared" si="223"/>
        <v>0.21261789170189133</v>
      </c>
      <c r="DP153" s="66">
        <f t="shared" si="224"/>
        <v>0.78392183629708168</v>
      </c>
      <c r="DQ153" s="66">
        <f t="shared" si="225"/>
        <v>1.0179638562291748</v>
      </c>
      <c r="DR153" s="66">
        <f t="shared" si="226"/>
        <v>2.2574932496114237</v>
      </c>
      <c r="DS153" s="66">
        <f t="shared" si="227"/>
        <v>1019.3895208205968</v>
      </c>
      <c r="DT153" s="66">
        <f t="shared" si="228"/>
        <v>359.07664544235075</v>
      </c>
      <c r="DU153" s="66">
        <f t="shared" si="229"/>
        <v>0.21261789170189133</v>
      </c>
      <c r="DV153" s="66">
        <f t="shared" si="230"/>
        <v>0.78392183629708168</v>
      </c>
      <c r="DW153" s="66">
        <f t="shared" si="231"/>
        <v>1.0179638562291748</v>
      </c>
      <c r="DX153" s="66">
        <f t="shared" si="232"/>
        <v>2.2574932496114237</v>
      </c>
      <c r="DY153" s="66">
        <f t="shared" si="233"/>
        <v>1019.3895208205968</v>
      </c>
      <c r="DZ153" s="66">
        <f t="shared" si="234"/>
        <v>359.07664544235075</v>
      </c>
      <c r="EA153" s="66">
        <f t="shared" si="235"/>
        <v>0.21261789170189133</v>
      </c>
      <c r="EB153" s="66">
        <f t="shared" si="236"/>
        <v>0.78392183629708168</v>
      </c>
      <c r="EC153" s="66">
        <f t="shared" si="237"/>
        <v>1.0179638562291748</v>
      </c>
      <c r="ED153" s="66">
        <f t="shared" si="238"/>
        <v>2.2574932496114237</v>
      </c>
      <c r="EE153" s="66">
        <f t="shared" si="239"/>
        <v>1019.3895208205968</v>
      </c>
      <c r="EF153" s="66">
        <f t="shared" si="240"/>
        <v>359.07664544235075</v>
      </c>
      <c r="EG153" s="66">
        <f t="shared" si="241"/>
        <v>0.21261789170189133</v>
      </c>
      <c r="EH153" s="66">
        <f t="shared" si="242"/>
        <v>0.78392183629708168</v>
      </c>
      <c r="EI153" s="66">
        <f t="shared" si="243"/>
        <v>1.0179638562291748</v>
      </c>
      <c r="EJ153" s="66">
        <f t="shared" si="244"/>
        <v>2.2574932496114237</v>
      </c>
      <c r="EK153" s="66">
        <f t="shared" si="245"/>
        <v>0.85279431043271559</v>
      </c>
      <c r="EL153" s="66">
        <f t="shared" si="246"/>
        <v>186.6679617962314</v>
      </c>
      <c r="EM153" s="60"/>
      <c r="EN153" s="60"/>
      <c r="EO153" s="60"/>
      <c r="EP153" s="60"/>
      <c r="EQ153" s="60"/>
      <c r="ER153" s="60"/>
      <c r="ES153" s="60"/>
      <c r="ET153" s="60"/>
      <c r="EU153" s="60"/>
      <c r="EV153" s="60"/>
      <c r="EW153" s="60"/>
      <c r="EX153" s="60"/>
      <c r="EY153" s="60"/>
      <c r="EZ153" s="60"/>
      <c r="FA153" s="60"/>
      <c r="FB153" s="60"/>
      <c r="FC153" s="60"/>
      <c r="FD153" s="60"/>
      <c r="FE153" s="60"/>
      <c r="FF153" s="60"/>
      <c r="FG153" s="60"/>
      <c r="FH153" s="60"/>
      <c r="FI153" s="60"/>
      <c r="FJ153" s="60"/>
      <c r="FK153" s="60"/>
      <c r="FL153" s="60"/>
      <c r="FM153" s="60"/>
      <c r="FN153" s="60"/>
      <c r="FO153" s="60"/>
      <c r="FP153" s="60"/>
      <c r="FQ153" s="60"/>
      <c r="FR153" s="60"/>
      <c r="FS153" s="60"/>
      <c r="FT153" s="60"/>
      <c r="FU153" s="60"/>
      <c r="FV153" s="60"/>
      <c r="FW153" s="60"/>
      <c r="FX153" s="60"/>
      <c r="FY153" s="60"/>
      <c r="FZ153" s="60"/>
      <c r="GA153" s="60"/>
      <c r="GB153" s="60"/>
      <c r="GC153" s="60"/>
      <c r="GD153" s="60"/>
      <c r="GE153" s="60"/>
      <c r="GF153" s="60"/>
      <c r="GG153" s="60"/>
      <c r="GH153" s="60"/>
      <c r="GI153" s="60"/>
      <c r="GJ153" s="60"/>
      <c r="GK153" s="60"/>
      <c r="GL153" s="60"/>
      <c r="GM153" s="60"/>
      <c r="GN153" s="60"/>
      <c r="GO153" s="60"/>
      <c r="GP153" s="60"/>
      <c r="GQ153" s="60"/>
      <c r="GR153" s="60"/>
      <c r="GS153" s="60"/>
      <c r="GT153" s="60"/>
      <c r="GU153" s="60"/>
      <c r="GV153" s="60"/>
      <c r="GW153" s="60"/>
      <c r="GX153" s="60"/>
      <c r="GY153" s="60"/>
      <c r="GZ153" s="60"/>
      <c r="HA153" s="60"/>
      <c r="HB153" s="60"/>
      <c r="HC153" s="60"/>
      <c r="HD153" s="60"/>
      <c r="HE153" s="60"/>
      <c r="HF153" s="60"/>
      <c r="HG153" s="60"/>
    </row>
    <row r="154" spans="1:215" x14ac:dyDescent="0.25">
      <c r="A154" s="59"/>
      <c r="B154" s="60"/>
      <c r="C154" s="60"/>
      <c r="D154" s="60"/>
      <c r="E154" s="60"/>
      <c r="F154" s="60"/>
      <c r="G154" s="60"/>
      <c r="H154" s="60"/>
      <c r="I154" s="60"/>
      <c r="J154" s="60"/>
      <c r="K154" s="60"/>
      <c r="L154" s="60"/>
      <c r="M154" s="60"/>
      <c r="N154" s="60"/>
      <c r="O154" s="64">
        <v>0.86</v>
      </c>
      <c r="P154" s="66">
        <f t="shared" si="247"/>
        <v>362.62009092429599</v>
      </c>
      <c r="Q154" s="66">
        <f t="shared" si="248"/>
        <v>0.21356661664532745</v>
      </c>
      <c r="R154" s="66">
        <f t="shared" si="249"/>
        <v>0.79422379718746716</v>
      </c>
      <c r="S154" s="66">
        <f t="shared" si="129"/>
        <v>1.0152611997969494</v>
      </c>
      <c r="T154" s="66">
        <f t="shared" si="130"/>
        <v>2.2665659693505602</v>
      </c>
      <c r="U154" s="66">
        <f t="shared" si="250"/>
        <v>1020.3454516350547</v>
      </c>
      <c r="V154" s="66">
        <f t="shared" si="251"/>
        <v>359.10147009341597</v>
      </c>
      <c r="W154" s="66">
        <f t="shared" si="252"/>
        <v>0.21262458857540928</v>
      </c>
      <c r="X154" s="66">
        <f t="shared" si="253"/>
        <v>0.78399424551871821</v>
      </c>
      <c r="Y154" s="66">
        <f t="shared" si="131"/>
        <v>1.0155700468742523</v>
      </c>
      <c r="Z154" s="66">
        <f t="shared" si="132"/>
        <v>2.2888614348042364</v>
      </c>
      <c r="AA154" s="66">
        <f t="shared" si="254"/>
        <v>1019.2840996405375</v>
      </c>
      <c r="AB154" s="66">
        <f t="shared" si="255"/>
        <v>359.07390656327448</v>
      </c>
      <c r="AC154" s="66">
        <f t="shared" si="133"/>
        <v>0.21261715279869647</v>
      </c>
      <c r="AD154" s="66">
        <f t="shared" si="134"/>
        <v>0.78391384725605839</v>
      </c>
      <c r="AE154" s="66">
        <f t="shared" si="135"/>
        <v>1.0155725006982905</v>
      </c>
      <c r="AF154" s="66">
        <f t="shared" si="136"/>
        <v>2.2890382913788732</v>
      </c>
      <c r="AG154" s="66">
        <f t="shared" si="137"/>
        <v>1019.2757396855453</v>
      </c>
      <c r="AH154" s="66">
        <f t="shared" si="138"/>
        <v>359.07368935862456</v>
      </c>
      <c r="AI154" s="66">
        <f t="shared" si="139"/>
        <v>0.21261709420018754</v>
      </c>
      <c r="AJ154" s="66">
        <f t="shared" si="140"/>
        <v>0.78391321368971523</v>
      </c>
      <c r="AK154" s="66">
        <f t="shared" si="141"/>
        <v>1.015572520036937</v>
      </c>
      <c r="AL154" s="66">
        <f t="shared" si="142"/>
        <v>2.2890396851720429</v>
      </c>
      <c r="AM154" s="66">
        <f t="shared" si="143"/>
        <v>1019.2756738050676</v>
      </c>
      <c r="AN154" s="66">
        <f t="shared" si="144"/>
        <v>359.07368764694132</v>
      </c>
      <c r="AO154" s="66">
        <f t="shared" si="145"/>
        <v>0.21261709373840124</v>
      </c>
      <c r="AP154" s="66">
        <f t="shared" si="146"/>
        <v>0.78391320869688874</v>
      </c>
      <c r="AQ154" s="66">
        <f t="shared" si="147"/>
        <v>1.0155725201893355</v>
      </c>
      <c r="AR154" s="66">
        <f t="shared" si="148"/>
        <v>2.289039696155851</v>
      </c>
      <c r="AS154" s="66">
        <f t="shared" si="149"/>
        <v>1019.2756732858957</v>
      </c>
      <c r="AT154" s="66">
        <f t="shared" si="150"/>
        <v>359.07368763345238</v>
      </c>
      <c r="AU154" s="66">
        <f t="shared" si="151"/>
        <v>0.21261709373476212</v>
      </c>
      <c r="AV154" s="66">
        <f t="shared" si="152"/>
        <v>0.78391320865754266</v>
      </c>
      <c r="AW154" s="66">
        <f t="shared" si="153"/>
        <v>1.0155725201905366</v>
      </c>
      <c r="AX154" s="66">
        <f t="shared" si="154"/>
        <v>2.2890396962424093</v>
      </c>
      <c r="AY154" s="66">
        <f t="shared" si="155"/>
        <v>1019.2756732818043</v>
      </c>
      <c r="AZ154" s="66">
        <f t="shared" si="156"/>
        <v>359.07368763334603</v>
      </c>
      <c r="BA154" s="66">
        <f t="shared" si="157"/>
        <v>0.21261709373473342</v>
      </c>
      <c r="BB154" s="66">
        <f t="shared" si="158"/>
        <v>0.78391320865723246</v>
      </c>
      <c r="BC154" s="66">
        <f t="shared" si="159"/>
        <v>1.0155725201905459</v>
      </c>
      <c r="BD154" s="66">
        <f t="shared" si="160"/>
        <v>2.2890396962430914</v>
      </c>
      <c r="BE154" s="66">
        <f t="shared" si="161"/>
        <v>1019.2756732817721</v>
      </c>
      <c r="BF154" s="66">
        <f t="shared" si="162"/>
        <v>359.07368763334523</v>
      </c>
      <c r="BG154" s="66">
        <f t="shared" si="163"/>
        <v>0.2126170937347332</v>
      </c>
      <c r="BH154" s="66">
        <f t="shared" si="164"/>
        <v>0.78391320865723013</v>
      </c>
      <c r="BI154" s="66">
        <f t="shared" si="165"/>
        <v>1.0155725201905461</v>
      </c>
      <c r="BJ154" s="66">
        <f t="shared" si="166"/>
        <v>2.2890396962430968</v>
      </c>
      <c r="BK154" s="66">
        <f t="shared" si="167"/>
        <v>1019.2756732817717</v>
      </c>
      <c r="BL154" s="66">
        <f t="shared" si="168"/>
        <v>359.07368763334517</v>
      </c>
      <c r="BM154" s="66">
        <f t="shared" si="169"/>
        <v>0.2126170937347332</v>
      </c>
      <c r="BN154" s="66">
        <f t="shared" si="170"/>
        <v>0.78391320865723002</v>
      </c>
      <c r="BO154" s="66">
        <f t="shared" si="171"/>
        <v>1.0155725201905461</v>
      </c>
      <c r="BP154" s="66">
        <f t="shared" si="172"/>
        <v>2.2890396962430968</v>
      </c>
      <c r="BQ154" s="66">
        <f t="shared" si="173"/>
        <v>1019.2756732817719</v>
      </c>
      <c r="BR154" s="66">
        <f t="shared" si="174"/>
        <v>359.07368763334517</v>
      </c>
      <c r="BS154" s="66">
        <f t="shared" si="175"/>
        <v>0.2126170937347332</v>
      </c>
      <c r="BT154" s="66">
        <f t="shared" si="176"/>
        <v>0.78391320865723002</v>
      </c>
      <c r="BU154" s="66">
        <f t="shared" si="177"/>
        <v>1.0155725201905461</v>
      </c>
      <c r="BV154" s="66">
        <f t="shared" si="178"/>
        <v>2.2890396962430968</v>
      </c>
      <c r="BW154" s="66">
        <f t="shared" si="179"/>
        <v>1019.2756732817719</v>
      </c>
      <c r="BX154" s="66">
        <f t="shared" si="180"/>
        <v>359.07368763334517</v>
      </c>
      <c r="BY154" s="66">
        <f t="shared" si="181"/>
        <v>0.2126170937347332</v>
      </c>
      <c r="BZ154" s="66">
        <f t="shared" si="182"/>
        <v>0.78391320865723002</v>
      </c>
      <c r="CA154" s="66">
        <f t="shared" si="183"/>
        <v>1.0155725201905461</v>
      </c>
      <c r="CB154" s="66">
        <f t="shared" si="184"/>
        <v>2.2890396962430968</v>
      </c>
      <c r="CC154" s="66">
        <f t="shared" si="185"/>
        <v>1019.2756732817719</v>
      </c>
      <c r="CD154" s="66">
        <f t="shared" si="186"/>
        <v>359.07368763334517</v>
      </c>
      <c r="CE154" s="66">
        <f t="shared" si="187"/>
        <v>0.2126170937347332</v>
      </c>
      <c r="CF154" s="66">
        <f t="shared" si="188"/>
        <v>0.78391320865723002</v>
      </c>
      <c r="CG154" s="66">
        <f t="shared" si="189"/>
        <v>1.0155725201905461</v>
      </c>
      <c r="CH154" s="66">
        <f t="shared" si="190"/>
        <v>2.2890396962430968</v>
      </c>
      <c r="CI154" s="66">
        <f t="shared" si="191"/>
        <v>1019.2756732817719</v>
      </c>
      <c r="CJ154" s="66">
        <f t="shared" si="192"/>
        <v>359.07368763334517</v>
      </c>
      <c r="CK154" s="66">
        <f t="shared" si="193"/>
        <v>0.2126170937347332</v>
      </c>
      <c r="CL154" s="66">
        <f t="shared" si="194"/>
        <v>0.78391320865723002</v>
      </c>
      <c r="CM154" s="66">
        <f t="shared" si="195"/>
        <v>1.0155725201905461</v>
      </c>
      <c r="CN154" s="66">
        <f t="shared" si="196"/>
        <v>2.2890396962430968</v>
      </c>
      <c r="CO154" s="66">
        <f t="shared" si="197"/>
        <v>1019.2756732817719</v>
      </c>
      <c r="CP154" s="66">
        <f t="shared" si="198"/>
        <v>359.07368763334517</v>
      </c>
      <c r="CQ154" s="66">
        <f t="shared" si="199"/>
        <v>0.2126170937347332</v>
      </c>
      <c r="CR154" s="66">
        <f t="shared" si="200"/>
        <v>0.78391320865723002</v>
      </c>
      <c r="CS154" s="66">
        <f t="shared" si="201"/>
        <v>1.0155725201905461</v>
      </c>
      <c r="CT154" s="66">
        <f t="shared" si="202"/>
        <v>2.2890396962430968</v>
      </c>
      <c r="CU154" s="66">
        <f t="shared" si="203"/>
        <v>1019.2756732817719</v>
      </c>
      <c r="CV154" s="66">
        <f t="shared" si="204"/>
        <v>359.07368763334517</v>
      </c>
      <c r="CW154" s="66">
        <f t="shared" si="205"/>
        <v>0.2126170937347332</v>
      </c>
      <c r="CX154" s="66">
        <f t="shared" si="206"/>
        <v>0.78391320865723002</v>
      </c>
      <c r="CY154" s="66">
        <f t="shared" si="207"/>
        <v>1.0155725201905461</v>
      </c>
      <c r="CZ154" s="66">
        <f t="shared" si="208"/>
        <v>2.2890396962430968</v>
      </c>
      <c r="DA154" s="66">
        <f t="shared" si="209"/>
        <v>1019.2756732817719</v>
      </c>
      <c r="DB154" s="66">
        <f t="shared" si="210"/>
        <v>359.07368763334517</v>
      </c>
      <c r="DC154" s="66">
        <f t="shared" si="211"/>
        <v>0.2126170937347332</v>
      </c>
      <c r="DD154" s="66">
        <f t="shared" si="212"/>
        <v>0.78391320865723002</v>
      </c>
      <c r="DE154" s="66">
        <f t="shared" si="213"/>
        <v>1.0155725201905461</v>
      </c>
      <c r="DF154" s="66">
        <f t="shared" si="214"/>
        <v>2.2890396962430968</v>
      </c>
      <c r="DG154" s="66">
        <f t="shared" si="215"/>
        <v>1019.2756732817719</v>
      </c>
      <c r="DH154" s="66">
        <f t="shared" si="216"/>
        <v>359.07368763334517</v>
      </c>
      <c r="DI154" s="66">
        <f t="shared" si="217"/>
        <v>0.2126170937347332</v>
      </c>
      <c r="DJ154" s="66">
        <f t="shared" si="218"/>
        <v>0.78391320865723002</v>
      </c>
      <c r="DK154" s="66">
        <f t="shared" si="219"/>
        <v>1.0155725201905461</v>
      </c>
      <c r="DL154" s="66">
        <f t="shared" si="220"/>
        <v>2.2890396962430968</v>
      </c>
      <c r="DM154" s="66">
        <f t="shared" si="221"/>
        <v>1019.2756732817719</v>
      </c>
      <c r="DN154" s="66">
        <f t="shared" si="222"/>
        <v>359.07368763334517</v>
      </c>
      <c r="DO154" s="66">
        <f t="shared" si="223"/>
        <v>0.2126170937347332</v>
      </c>
      <c r="DP154" s="66">
        <f t="shared" si="224"/>
        <v>0.78391320865723002</v>
      </c>
      <c r="DQ154" s="66">
        <f t="shared" si="225"/>
        <v>1.0155725201905461</v>
      </c>
      <c r="DR154" s="66">
        <f t="shared" si="226"/>
        <v>2.2890396962430968</v>
      </c>
      <c r="DS154" s="66">
        <f t="shared" si="227"/>
        <v>1019.2756732817719</v>
      </c>
      <c r="DT154" s="66">
        <f t="shared" si="228"/>
        <v>359.07368763334517</v>
      </c>
      <c r="DU154" s="66">
        <f t="shared" si="229"/>
        <v>0.2126170937347332</v>
      </c>
      <c r="DV154" s="66">
        <f t="shared" si="230"/>
        <v>0.78391320865723002</v>
      </c>
      <c r="DW154" s="66">
        <f t="shared" si="231"/>
        <v>1.0155725201905461</v>
      </c>
      <c r="DX154" s="66">
        <f t="shared" si="232"/>
        <v>2.2890396962430968</v>
      </c>
      <c r="DY154" s="66">
        <f t="shared" si="233"/>
        <v>1019.2756732817719</v>
      </c>
      <c r="DZ154" s="66">
        <f t="shared" si="234"/>
        <v>359.07368763334517</v>
      </c>
      <c r="EA154" s="66">
        <f t="shared" si="235"/>
        <v>0.2126170937347332</v>
      </c>
      <c r="EB154" s="66">
        <f t="shared" si="236"/>
        <v>0.78391320865723002</v>
      </c>
      <c r="EC154" s="66">
        <f t="shared" si="237"/>
        <v>1.0155725201905461</v>
      </c>
      <c r="ED154" s="66">
        <f t="shared" si="238"/>
        <v>2.2890396962430968</v>
      </c>
      <c r="EE154" s="66">
        <f t="shared" si="239"/>
        <v>1019.2756732817719</v>
      </c>
      <c r="EF154" s="66">
        <f t="shared" si="240"/>
        <v>359.07368763334517</v>
      </c>
      <c r="EG154" s="66">
        <f t="shared" si="241"/>
        <v>0.2126170937347332</v>
      </c>
      <c r="EH154" s="66">
        <f t="shared" si="242"/>
        <v>0.78391320865723002</v>
      </c>
      <c r="EI154" s="66">
        <f t="shared" si="243"/>
        <v>1.0155725201905461</v>
      </c>
      <c r="EJ154" s="66">
        <f t="shared" si="244"/>
        <v>2.2890396962430968</v>
      </c>
      <c r="EK154" s="66">
        <f t="shared" si="245"/>
        <v>0.86070414988663213</v>
      </c>
      <c r="EL154" s="66">
        <f t="shared" si="246"/>
        <v>186.66263774002135</v>
      </c>
      <c r="EM154" s="60"/>
      <c r="EN154" s="60"/>
      <c r="EO154" s="60"/>
      <c r="EP154" s="60"/>
      <c r="EQ154" s="60"/>
      <c r="ER154" s="60"/>
      <c r="ES154" s="60"/>
      <c r="ET154" s="60"/>
      <c r="EU154" s="60"/>
      <c r="EV154" s="60"/>
      <c r="EW154" s="60"/>
      <c r="EX154" s="60"/>
      <c r="EY154" s="60"/>
      <c r="EZ154" s="60"/>
      <c r="FA154" s="60"/>
      <c r="FB154" s="60"/>
      <c r="FC154" s="60"/>
      <c r="FD154" s="60"/>
      <c r="FE154" s="60"/>
      <c r="FF154" s="60"/>
      <c r="FG154" s="60"/>
      <c r="FH154" s="60"/>
      <c r="FI154" s="60"/>
      <c r="FJ154" s="60"/>
      <c r="FK154" s="60"/>
      <c r="FL154" s="60"/>
      <c r="FM154" s="60"/>
      <c r="FN154" s="60"/>
      <c r="FO154" s="60"/>
      <c r="FP154" s="60"/>
      <c r="FQ154" s="60"/>
      <c r="FR154" s="60"/>
      <c r="FS154" s="60"/>
      <c r="FT154" s="60"/>
      <c r="FU154" s="60"/>
      <c r="FV154" s="60"/>
      <c r="FW154" s="60"/>
      <c r="FX154" s="60"/>
      <c r="FY154" s="60"/>
      <c r="FZ154" s="60"/>
      <c r="GA154" s="60"/>
      <c r="GB154" s="60"/>
      <c r="GC154" s="60"/>
      <c r="GD154" s="60"/>
      <c r="GE154" s="60"/>
      <c r="GF154" s="60"/>
      <c r="GG154" s="60"/>
      <c r="GH154" s="60"/>
      <c r="GI154" s="60"/>
      <c r="GJ154" s="60"/>
      <c r="GK154" s="60"/>
      <c r="GL154" s="60"/>
      <c r="GM154" s="60"/>
      <c r="GN154" s="60"/>
      <c r="GO154" s="60"/>
      <c r="GP154" s="60"/>
      <c r="GQ154" s="60"/>
      <c r="GR154" s="60"/>
      <c r="GS154" s="60"/>
      <c r="GT154" s="60"/>
      <c r="GU154" s="60"/>
      <c r="GV154" s="60"/>
      <c r="GW154" s="60"/>
      <c r="GX154" s="60"/>
      <c r="GY154" s="60"/>
      <c r="GZ154" s="60"/>
      <c r="HA154" s="60"/>
      <c r="HB154" s="60"/>
      <c r="HC154" s="60"/>
      <c r="HD154" s="60"/>
      <c r="HE154" s="60"/>
      <c r="HF154" s="60"/>
      <c r="HG154" s="60"/>
    </row>
    <row r="155" spans="1:215" x14ac:dyDescent="0.25">
      <c r="A155" s="59"/>
      <c r="B155" s="60"/>
      <c r="C155" s="60"/>
      <c r="D155" s="60"/>
      <c r="E155" s="60"/>
      <c r="F155" s="60"/>
      <c r="G155" s="60"/>
      <c r="H155" s="60"/>
      <c r="I155" s="60"/>
      <c r="J155" s="60"/>
      <c r="K155" s="60"/>
      <c r="L155" s="60"/>
      <c r="M155" s="60"/>
      <c r="N155" s="60"/>
      <c r="O155" s="64">
        <v>0.87</v>
      </c>
      <c r="P155" s="66">
        <f t="shared" si="247"/>
        <v>362.39449211380071</v>
      </c>
      <c r="Q155" s="66">
        <f t="shared" si="248"/>
        <v>0.21350664273377082</v>
      </c>
      <c r="R155" s="66">
        <f t="shared" si="249"/>
        <v>0.79356992981614671</v>
      </c>
      <c r="S155" s="66">
        <f t="shared" si="129"/>
        <v>1.0131116360663377</v>
      </c>
      <c r="T155" s="66">
        <f t="shared" si="130"/>
        <v>2.2992714328564561</v>
      </c>
      <c r="U155" s="66">
        <f t="shared" si="250"/>
        <v>1020.2536128916371</v>
      </c>
      <c r="V155" s="66">
        <f t="shared" si="251"/>
        <v>359.09908596658062</v>
      </c>
      <c r="W155" s="66">
        <f t="shared" si="252"/>
        <v>0.21262394544752156</v>
      </c>
      <c r="X155" s="66">
        <f t="shared" si="253"/>
        <v>0.78398729157658731</v>
      </c>
      <c r="Y155" s="66">
        <f t="shared" si="131"/>
        <v>1.0133619305153072</v>
      </c>
      <c r="Z155" s="66">
        <f t="shared" si="132"/>
        <v>2.3210240798328581</v>
      </c>
      <c r="AA155" s="66">
        <f t="shared" si="254"/>
        <v>1019.3015944344976</v>
      </c>
      <c r="AB155" s="66">
        <f t="shared" si="255"/>
        <v>359.07436110046382</v>
      </c>
      <c r="AC155" s="66">
        <f t="shared" si="133"/>
        <v>0.21261727542573547</v>
      </c>
      <c r="AD155" s="66">
        <f t="shared" si="134"/>
        <v>0.78391517309915693</v>
      </c>
      <c r="AE155" s="66">
        <f t="shared" si="135"/>
        <v>1.0133638336932651</v>
      </c>
      <c r="AF155" s="66">
        <f t="shared" si="136"/>
        <v>2.3211892547926345</v>
      </c>
      <c r="AG155" s="66">
        <f t="shared" si="137"/>
        <v>1019.2944124186704</v>
      </c>
      <c r="AH155" s="66">
        <f t="shared" si="138"/>
        <v>359.07417450326597</v>
      </c>
      <c r="AI155" s="66">
        <f t="shared" si="139"/>
        <v>0.21261722508475303</v>
      </c>
      <c r="AJ155" s="66">
        <f t="shared" si="140"/>
        <v>0.78391462881245944</v>
      </c>
      <c r="AK155" s="66">
        <f t="shared" si="141"/>
        <v>1.0133638480578926</v>
      </c>
      <c r="AL155" s="66">
        <f t="shared" si="142"/>
        <v>2.3211905014716021</v>
      </c>
      <c r="AM155" s="66">
        <f t="shared" si="143"/>
        <v>1019.2943582141821</v>
      </c>
      <c r="AN155" s="66">
        <f t="shared" si="144"/>
        <v>359.0741730949656</v>
      </c>
      <c r="AO155" s="66">
        <f t="shared" si="145"/>
        <v>0.21261722470481564</v>
      </c>
      <c r="AP155" s="66">
        <f t="shared" si="146"/>
        <v>0.78391462470457718</v>
      </c>
      <c r="AQ155" s="66">
        <f t="shared" si="147"/>
        <v>1.0133638481663063</v>
      </c>
      <c r="AR155" s="66">
        <f t="shared" si="148"/>
        <v>2.3211905108806383</v>
      </c>
      <c r="AS155" s="66">
        <f t="shared" si="149"/>
        <v>1019.294357805086</v>
      </c>
      <c r="AT155" s="66">
        <f t="shared" si="150"/>
        <v>359.07417308433679</v>
      </c>
      <c r="AU155" s="66">
        <f t="shared" si="151"/>
        <v>0.21261722470194813</v>
      </c>
      <c r="AV155" s="66">
        <f t="shared" si="152"/>
        <v>0.78391462467357398</v>
      </c>
      <c r="AW155" s="66">
        <f t="shared" si="153"/>
        <v>1.0133638481671245</v>
      </c>
      <c r="AX155" s="66">
        <f t="shared" si="154"/>
        <v>2.3211905109516504</v>
      </c>
      <c r="AY155" s="66">
        <f t="shared" si="155"/>
        <v>1019.2943578019983</v>
      </c>
      <c r="AZ155" s="66">
        <f t="shared" si="156"/>
        <v>359.07417308425653</v>
      </c>
      <c r="BA155" s="66">
        <f t="shared" si="157"/>
        <v>0.21261722470192648</v>
      </c>
      <c r="BB155" s="66">
        <f t="shared" si="158"/>
        <v>0.78391462467333972</v>
      </c>
      <c r="BC155" s="66">
        <f t="shared" si="159"/>
        <v>1.0133638481671308</v>
      </c>
      <c r="BD155" s="66">
        <f t="shared" si="160"/>
        <v>2.3211905109521869</v>
      </c>
      <c r="BE155" s="66">
        <f t="shared" si="161"/>
        <v>1019.2943578019751</v>
      </c>
      <c r="BF155" s="66">
        <f t="shared" si="162"/>
        <v>359.07417308425596</v>
      </c>
      <c r="BG155" s="66">
        <f t="shared" si="163"/>
        <v>0.21261722470192632</v>
      </c>
      <c r="BH155" s="66">
        <f t="shared" si="164"/>
        <v>0.78391462467333806</v>
      </c>
      <c r="BI155" s="66">
        <f t="shared" si="165"/>
        <v>1.0133638481671308</v>
      </c>
      <c r="BJ155" s="66">
        <f t="shared" si="166"/>
        <v>2.3211905109521904</v>
      </c>
      <c r="BK155" s="66">
        <f t="shared" si="167"/>
        <v>1019.2943578019749</v>
      </c>
      <c r="BL155" s="66">
        <f t="shared" si="168"/>
        <v>359.07417308425596</v>
      </c>
      <c r="BM155" s="66">
        <f t="shared" si="169"/>
        <v>0.21261722470192632</v>
      </c>
      <c r="BN155" s="66">
        <f t="shared" si="170"/>
        <v>0.78391462467333806</v>
      </c>
      <c r="BO155" s="66">
        <f t="shared" si="171"/>
        <v>1.0133638481671308</v>
      </c>
      <c r="BP155" s="66">
        <f t="shared" si="172"/>
        <v>2.3211905109521904</v>
      </c>
      <c r="BQ155" s="66">
        <f t="shared" si="173"/>
        <v>1019.2943578019749</v>
      </c>
      <c r="BR155" s="66">
        <f t="shared" si="174"/>
        <v>359.07417308425596</v>
      </c>
      <c r="BS155" s="66">
        <f t="shared" si="175"/>
        <v>0.21261722470192632</v>
      </c>
      <c r="BT155" s="66">
        <f t="shared" si="176"/>
        <v>0.78391462467333806</v>
      </c>
      <c r="BU155" s="66">
        <f t="shared" si="177"/>
        <v>1.0133638481671308</v>
      </c>
      <c r="BV155" s="66">
        <f t="shared" si="178"/>
        <v>2.3211905109521904</v>
      </c>
      <c r="BW155" s="66">
        <f t="shared" si="179"/>
        <v>1019.2943578019749</v>
      </c>
      <c r="BX155" s="66">
        <f t="shared" si="180"/>
        <v>359.07417308425596</v>
      </c>
      <c r="BY155" s="66">
        <f t="shared" si="181"/>
        <v>0.21261722470192632</v>
      </c>
      <c r="BZ155" s="66">
        <f t="shared" si="182"/>
        <v>0.78391462467333806</v>
      </c>
      <c r="CA155" s="66">
        <f t="shared" si="183"/>
        <v>1.0133638481671308</v>
      </c>
      <c r="CB155" s="66">
        <f t="shared" si="184"/>
        <v>2.3211905109521904</v>
      </c>
      <c r="CC155" s="66">
        <f t="shared" si="185"/>
        <v>1019.2943578019749</v>
      </c>
      <c r="CD155" s="66">
        <f t="shared" si="186"/>
        <v>359.07417308425596</v>
      </c>
      <c r="CE155" s="66">
        <f t="shared" si="187"/>
        <v>0.21261722470192632</v>
      </c>
      <c r="CF155" s="66">
        <f t="shared" si="188"/>
        <v>0.78391462467333806</v>
      </c>
      <c r="CG155" s="66">
        <f t="shared" si="189"/>
        <v>1.0133638481671308</v>
      </c>
      <c r="CH155" s="66">
        <f t="shared" si="190"/>
        <v>2.3211905109521904</v>
      </c>
      <c r="CI155" s="66">
        <f t="shared" si="191"/>
        <v>1019.2943578019749</v>
      </c>
      <c r="CJ155" s="66">
        <f t="shared" si="192"/>
        <v>359.07417308425596</v>
      </c>
      <c r="CK155" s="66">
        <f t="shared" si="193"/>
        <v>0.21261722470192632</v>
      </c>
      <c r="CL155" s="66">
        <f t="shared" si="194"/>
        <v>0.78391462467333806</v>
      </c>
      <c r="CM155" s="66">
        <f t="shared" si="195"/>
        <v>1.0133638481671308</v>
      </c>
      <c r="CN155" s="66">
        <f t="shared" si="196"/>
        <v>2.3211905109521904</v>
      </c>
      <c r="CO155" s="66">
        <f t="shared" si="197"/>
        <v>1019.2943578019749</v>
      </c>
      <c r="CP155" s="66">
        <f t="shared" si="198"/>
        <v>359.07417308425596</v>
      </c>
      <c r="CQ155" s="66">
        <f t="shared" si="199"/>
        <v>0.21261722470192632</v>
      </c>
      <c r="CR155" s="66">
        <f t="shared" si="200"/>
        <v>0.78391462467333806</v>
      </c>
      <c r="CS155" s="66">
        <f t="shared" si="201"/>
        <v>1.0133638481671308</v>
      </c>
      <c r="CT155" s="66">
        <f t="shared" si="202"/>
        <v>2.3211905109521904</v>
      </c>
      <c r="CU155" s="66">
        <f t="shared" si="203"/>
        <v>1019.2943578019749</v>
      </c>
      <c r="CV155" s="66">
        <f t="shared" si="204"/>
        <v>359.07417308425596</v>
      </c>
      <c r="CW155" s="66">
        <f t="shared" si="205"/>
        <v>0.21261722470192632</v>
      </c>
      <c r="CX155" s="66">
        <f t="shared" si="206"/>
        <v>0.78391462467333806</v>
      </c>
      <c r="CY155" s="66">
        <f t="shared" si="207"/>
        <v>1.0133638481671308</v>
      </c>
      <c r="CZ155" s="66">
        <f t="shared" si="208"/>
        <v>2.3211905109521904</v>
      </c>
      <c r="DA155" s="66">
        <f t="shared" si="209"/>
        <v>1019.2943578019749</v>
      </c>
      <c r="DB155" s="66">
        <f t="shared" si="210"/>
        <v>359.07417308425596</v>
      </c>
      <c r="DC155" s="66">
        <f t="shared" si="211"/>
        <v>0.21261722470192632</v>
      </c>
      <c r="DD155" s="66">
        <f t="shared" si="212"/>
        <v>0.78391462467333806</v>
      </c>
      <c r="DE155" s="66">
        <f t="shared" si="213"/>
        <v>1.0133638481671308</v>
      </c>
      <c r="DF155" s="66">
        <f t="shared" si="214"/>
        <v>2.3211905109521904</v>
      </c>
      <c r="DG155" s="66">
        <f t="shared" si="215"/>
        <v>1019.2943578019749</v>
      </c>
      <c r="DH155" s="66">
        <f t="shared" si="216"/>
        <v>359.07417308425596</v>
      </c>
      <c r="DI155" s="66">
        <f t="shared" si="217"/>
        <v>0.21261722470192632</v>
      </c>
      <c r="DJ155" s="66">
        <f t="shared" si="218"/>
        <v>0.78391462467333806</v>
      </c>
      <c r="DK155" s="66">
        <f t="shared" si="219"/>
        <v>1.0133638481671308</v>
      </c>
      <c r="DL155" s="66">
        <f t="shared" si="220"/>
        <v>2.3211905109521904</v>
      </c>
      <c r="DM155" s="66">
        <f t="shared" si="221"/>
        <v>1019.2943578019749</v>
      </c>
      <c r="DN155" s="66">
        <f t="shared" si="222"/>
        <v>359.07417308425596</v>
      </c>
      <c r="DO155" s="66">
        <f t="shared" si="223"/>
        <v>0.21261722470192632</v>
      </c>
      <c r="DP155" s="66">
        <f t="shared" si="224"/>
        <v>0.78391462467333806</v>
      </c>
      <c r="DQ155" s="66">
        <f t="shared" si="225"/>
        <v>1.0133638481671308</v>
      </c>
      <c r="DR155" s="66">
        <f t="shared" si="226"/>
        <v>2.3211905109521904</v>
      </c>
      <c r="DS155" s="66">
        <f t="shared" si="227"/>
        <v>1019.2943578019749</v>
      </c>
      <c r="DT155" s="66">
        <f t="shared" si="228"/>
        <v>359.07417308425596</v>
      </c>
      <c r="DU155" s="66">
        <f t="shared" si="229"/>
        <v>0.21261722470192632</v>
      </c>
      <c r="DV155" s="66">
        <f t="shared" si="230"/>
        <v>0.78391462467333806</v>
      </c>
      <c r="DW155" s="66">
        <f t="shared" si="231"/>
        <v>1.0133638481671308</v>
      </c>
      <c r="DX155" s="66">
        <f t="shared" si="232"/>
        <v>2.3211905109521904</v>
      </c>
      <c r="DY155" s="66">
        <f t="shared" si="233"/>
        <v>1019.2943578019749</v>
      </c>
      <c r="DZ155" s="66">
        <f t="shared" si="234"/>
        <v>359.07417308425596</v>
      </c>
      <c r="EA155" s="66">
        <f t="shared" si="235"/>
        <v>0.21261722470192632</v>
      </c>
      <c r="EB155" s="66">
        <f t="shared" si="236"/>
        <v>0.78391462467333806</v>
      </c>
      <c r="EC155" s="66">
        <f t="shared" si="237"/>
        <v>1.0133638481671308</v>
      </c>
      <c r="ED155" s="66">
        <f t="shared" si="238"/>
        <v>2.3211905109521904</v>
      </c>
      <c r="EE155" s="66">
        <f t="shared" si="239"/>
        <v>1019.2943578019749</v>
      </c>
      <c r="EF155" s="66">
        <f t="shared" si="240"/>
        <v>359.07417308425596</v>
      </c>
      <c r="EG155" s="66">
        <f t="shared" si="241"/>
        <v>0.21261722470192632</v>
      </c>
      <c r="EH155" s="66">
        <f t="shared" si="242"/>
        <v>0.78391462467333806</v>
      </c>
      <c r="EI155" s="66">
        <f t="shared" si="243"/>
        <v>1.0133638481671308</v>
      </c>
      <c r="EJ155" s="66">
        <f t="shared" si="244"/>
        <v>2.3211905109521904</v>
      </c>
      <c r="EK155" s="66">
        <f t="shared" si="245"/>
        <v>0.86883463474471534</v>
      </c>
      <c r="EL155" s="66">
        <f t="shared" si="246"/>
        <v>186.66351155166075</v>
      </c>
      <c r="EM155" s="60"/>
      <c r="EN155" s="60"/>
      <c r="EO155" s="60"/>
      <c r="EP155" s="60"/>
      <c r="EQ155" s="60"/>
      <c r="ER155" s="60"/>
      <c r="ES155" s="60"/>
      <c r="ET155" s="60"/>
      <c r="EU155" s="60"/>
      <c r="EV155" s="60"/>
      <c r="EW155" s="60"/>
      <c r="EX155" s="60"/>
      <c r="EY155" s="60"/>
      <c r="EZ155" s="60"/>
      <c r="FA155" s="60"/>
      <c r="FB155" s="60"/>
      <c r="FC155" s="60"/>
      <c r="FD155" s="60"/>
      <c r="FE155" s="60"/>
      <c r="FF155" s="60"/>
      <c r="FG155" s="60"/>
      <c r="FH155" s="60"/>
      <c r="FI155" s="60"/>
      <c r="FJ155" s="60"/>
      <c r="FK155" s="60"/>
      <c r="FL155" s="60"/>
      <c r="FM155" s="60"/>
      <c r="FN155" s="60"/>
      <c r="FO155" s="60"/>
      <c r="FP155" s="60"/>
      <c r="FQ155" s="60"/>
      <c r="FR155" s="60"/>
      <c r="FS155" s="60"/>
      <c r="FT155" s="60"/>
      <c r="FU155" s="60"/>
      <c r="FV155" s="60"/>
      <c r="FW155" s="60"/>
      <c r="FX155" s="60"/>
      <c r="FY155" s="60"/>
      <c r="FZ155" s="60"/>
      <c r="GA155" s="60"/>
      <c r="GB155" s="60"/>
      <c r="GC155" s="60"/>
      <c r="GD155" s="60"/>
      <c r="GE155" s="60"/>
      <c r="GF155" s="60"/>
      <c r="GG155" s="60"/>
      <c r="GH155" s="60"/>
      <c r="GI155" s="60"/>
      <c r="GJ155" s="60"/>
      <c r="GK155" s="60"/>
      <c r="GL155" s="60"/>
      <c r="GM155" s="60"/>
      <c r="GN155" s="60"/>
      <c r="GO155" s="60"/>
      <c r="GP155" s="60"/>
      <c r="GQ155" s="60"/>
      <c r="GR155" s="60"/>
      <c r="GS155" s="60"/>
      <c r="GT155" s="60"/>
      <c r="GU155" s="60"/>
      <c r="GV155" s="60"/>
      <c r="GW155" s="60"/>
      <c r="GX155" s="60"/>
      <c r="GY155" s="60"/>
      <c r="GZ155" s="60"/>
      <c r="HA155" s="60"/>
      <c r="HB155" s="60"/>
      <c r="HC155" s="60"/>
      <c r="HD155" s="60"/>
      <c r="HE155" s="60"/>
      <c r="HF155" s="60"/>
      <c r="HG155" s="60"/>
    </row>
    <row r="156" spans="1:215" x14ac:dyDescent="0.25">
      <c r="A156" s="59"/>
      <c r="B156" s="60"/>
      <c r="C156" s="60"/>
      <c r="D156" s="60"/>
      <c r="E156" s="60"/>
      <c r="F156" s="60"/>
      <c r="G156" s="60"/>
      <c r="H156" s="60"/>
      <c r="I156" s="60"/>
      <c r="J156" s="60"/>
      <c r="K156" s="60"/>
      <c r="L156" s="60"/>
      <c r="M156" s="60"/>
      <c r="N156" s="60"/>
      <c r="O156" s="64">
        <v>0.88</v>
      </c>
      <c r="P156" s="66">
        <f t="shared" si="247"/>
        <v>362.16889330330542</v>
      </c>
      <c r="Q156" s="66">
        <f t="shared" si="248"/>
        <v>0.21344661097884998</v>
      </c>
      <c r="R156" s="66">
        <f t="shared" si="249"/>
        <v>0.79291578716425326</v>
      </c>
      <c r="S156" s="66">
        <f t="shared" si="129"/>
        <v>1.0111337582644269</v>
      </c>
      <c r="T156" s="66">
        <f t="shared" si="130"/>
        <v>2.3327043126630409</v>
      </c>
      <c r="U156" s="66">
        <f t="shared" si="250"/>
        <v>1020.3012608099082</v>
      </c>
      <c r="V156" s="66">
        <f t="shared" si="251"/>
        <v>359.10032292525278</v>
      </c>
      <c r="W156" s="66">
        <f t="shared" si="252"/>
        <v>0.21262427912296564</v>
      </c>
      <c r="X156" s="66">
        <f t="shared" si="253"/>
        <v>0.78399089950046952</v>
      </c>
      <c r="Y156" s="66">
        <f t="shared" si="131"/>
        <v>1.0113330920496133</v>
      </c>
      <c r="Z156" s="66">
        <f t="shared" si="132"/>
        <v>2.3538030279288646</v>
      </c>
      <c r="AA156" s="66">
        <f t="shared" si="254"/>
        <v>1019.456646270876</v>
      </c>
      <c r="AB156" s="66">
        <f t="shared" si="255"/>
        <v>359.07838926203095</v>
      </c>
      <c r="AC156" s="66">
        <f t="shared" si="133"/>
        <v>0.21261836215037622</v>
      </c>
      <c r="AD156" s="66">
        <f t="shared" si="134"/>
        <v>0.7839269228265856</v>
      </c>
      <c r="AE156" s="66">
        <f t="shared" si="135"/>
        <v>1.0113345348679497</v>
      </c>
      <c r="AF156" s="66">
        <f t="shared" si="136"/>
        <v>2.3539555678980966</v>
      </c>
      <c r="AG156" s="66">
        <f t="shared" si="137"/>
        <v>1019.450576306929</v>
      </c>
      <c r="AH156" s="66">
        <f t="shared" si="138"/>
        <v>359.07823157730081</v>
      </c>
      <c r="AI156" s="66">
        <f t="shared" si="139"/>
        <v>0.21261831961026145</v>
      </c>
      <c r="AJ156" s="66">
        <f t="shared" si="140"/>
        <v>0.78392646287830936</v>
      </c>
      <c r="AK156" s="66">
        <f t="shared" si="141"/>
        <v>1.0113345452415456</v>
      </c>
      <c r="AL156" s="66">
        <f t="shared" si="142"/>
        <v>2.3539566646229506</v>
      </c>
      <c r="AM156" s="66">
        <f t="shared" si="143"/>
        <v>1019.4505326672731</v>
      </c>
      <c r="AN156" s="66">
        <f t="shared" si="144"/>
        <v>359.07823044363272</v>
      </c>
      <c r="AO156" s="66">
        <f t="shared" si="145"/>
        <v>0.21261831930442091</v>
      </c>
      <c r="AP156" s="66">
        <f t="shared" si="146"/>
        <v>0.78392645957152907</v>
      </c>
      <c r="AQ156" s="66">
        <f t="shared" si="147"/>
        <v>1.0113345453161264</v>
      </c>
      <c r="AR156" s="66">
        <f t="shared" si="148"/>
        <v>2.3539566725078145</v>
      </c>
      <c r="AS156" s="66">
        <f t="shared" si="149"/>
        <v>1019.4505323535273</v>
      </c>
      <c r="AT156" s="66">
        <f t="shared" si="150"/>
        <v>359.07823043548223</v>
      </c>
      <c r="AU156" s="66">
        <f t="shared" si="151"/>
        <v>0.21261831930222205</v>
      </c>
      <c r="AV156" s="66">
        <f t="shared" si="152"/>
        <v>0.78392645954775486</v>
      </c>
      <c r="AW156" s="66">
        <f t="shared" si="153"/>
        <v>1.0113345453166624</v>
      </c>
      <c r="AX156" s="66">
        <f t="shared" si="154"/>
        <v>2.3539566725645029</v>
      </c>
      <c r="AY156" s="66">
        <f t="shared" si="155"/>
        <v>1019.4505323512718</v>
      </c>
      <c r="AZ156" s="66">
        <f t="shared" si="156"/>
        <v>359.07823043542368</v>
      </c>
      <c r="BA156" s="66">
        <f t="shared" si="157"/>
        <v>0.21261831930220626</v>
      </c>
      <c r="BB156" s="66">
        <f t="shared" si="158"/>
        <v>0.78392645954758444</v>
      </c>
      <c r="BC156" s="66">
        <f t="shared" si="159"/>
        <v>1.0113345453166662</v>
      </c>
      <c r="BD156" s="66">
        <f t="shared" si="160"/>
        <v>2.3539566725649097</v>
      </c>
      <c r="BE156" s="66">
        <f t="shared" si="161"/>
        <v>1019.4505323512556</v>
      </c>
      <c r="BF156" s="66">
        <f t="shared" si="162"/>
        <v>359.07823043542322</v>
      </c>
      <c r="BG156" s="66">
        <f t="shared" si="163"/>
        <v>0.21261831930220615</v>
      </c>
      <c r="BH156" s="66">
        <f t="shared" si="164"/>
        <v>0.78392645954758289</v>
      </c>
      <c r="BI156" s="66">
        <f t="shared" si="165"/>
        <v>1.0113345453166662</v>
      </c>
      <c r="BJ156" s="66">
        <f t="shared" si="166"/>
        <v>2.3539566725649133</v>
      </c>
      <c r="BK156" s="66">
        <f t="shared" si="167"/>
        <v>1019.4505323512553</v>
      </c>
      <c r="BL156" s="66">
        <f t="shared" si="168"/>
        <v>359.07823043542322</v>
      </c>
      <c r="BM156" s="66">
        <f t="shared" si="169"/>
        <v>0.21261831930220615</v>
      </c>
      <c r="BN156" s="66">
        <f t="shared" si="170"/>
        <v>0.78392645954758289</v>
      </c>
      <c r="BO156" s="66">
        <f t="shared" si="171"/>
        <v>1.0113345453166662</v>
      </c>
      <c r="BP156" s="66">
        <f t="shared" si="172"/>
        <v>2.3539566725649133</v>
      </c>
      <c r="BQ156" s="66">
        <f t="shared" si="173"/>
        <v>1019.4505323512553</v>
      </c>
      <c r="BR156" s="66">
        <f t="shared" si="174"/>
        <v>359.07823043542322</v>
      </c>
      <c r="BS156" s="66">
        <f t="shared" si="175"/>
        <v>0.21261831930220615</v>
      </c>
      <c r="BT156" s="66">
        <f t="shared" si="176"/>
        <v>0.78392645954758289</v>
      </c>
      <c r="BU156" s="66">
        <f t="shared" si="177"/>
        <v>1.0113345453166662</v>
      </c>
      <c r="BV156" s="66">
        <f t="shared" si="178"/>
        <v>2.3539566725649133</v>
      </c>
      <c r="BW156" s="66">
        <f t="shared" si="179"/>
        <v>1019.4505323512553</v>
      </c>
      <c r="BX156" s="66">
        <f t="shared" si="180"/>
        <v>359.07823043542322</v>
      </c>
      <c r="BY156" s="66">
        <f t="shared" si="181"/>
        <v>0.21261831930220615</v>
      </c>
      <c r="BZ156" s="66">
        <f t="shared" si="182"/>
        <v>0.78392645954758289</v>
      </c>
      <c r="CA156" s="66">
        <f t="shared" si="183"/>
        <v>1.0113345453166662</v>
      </c>
      <c r="CB156" s="66">
        <f t="shared" si="184"/>
        <v>2.3539566725649133</v>
      </c>
      <c r="CC156" s="66">
        <f t="shared" si="185"/>
        <v>1019.4505323512553</v>
      </c>
      <c r="CD156" s="66">
        <f t="shared" si="186"/>
        <v>359.07823043542322</v>
      </c>
      <c r="CE156" s="66">
        <f t="shared" si="187"/>
        <v>0.21261831930220615</v>
      </c>
      <c r="CF156" s="66">
        <f t="shared" si="188"/>
        <v>0.78392645954758289</v>
      </c>
      <c r="CG156" s="66">
        <f t="shared" si="189"/>
        <v>1.0113345453166662</v>
      </c>
      <c r="CH156" s="66">
        <f t="shared" si="190"/>
        <v>2.3539566725649133</v>
      </c>
      <c r="CI156" s="66">
        <f t="shared" si="191"/>
        <v>1019.4505323512553</v>
      </c>
      <c r="CJ156" s="66">
        <f t="shared" si="192"/>
        <v>359.07823043542322</v>
      </c>
      <c r="CK156" s="66">
        <f t="shared" si="193"/>
        <v>0.21261831930220615</v>
      </c>
      <c r="CL156" s="66">
        <f t="shared" si="194"/>
        <v>0.78392645954758289</v>
      </c>
      <c r="CM156" s="66">
        <f t="shared" si="195"/>
        <v>1.0113345453166662</v>
      </c>
      <c r="CN156" s="66">
        <f t="shared" si="196"/>
        <v>2.3539566725649133</v>
      </c>
      <c r="CO156" s="66">
        <f t="shared" si="197"/>
        <v>1019.4505323512553</v>
      </c>
      <c r="CP156" s="66">
        <f t="shared" si="198"/>
        <v>359.07823043542322</v>
      </c>
      <c r="CQ156" s="66">
        <f t="shared" si="199"/>
        <v>0.21261831930220615</v>
      </c>
      <c r="CR156" s="66">
        <f t="shared" si="200"/>
        <v>0.78392645954758289</v>
      </c>
      <c r="CS156" s="66">
        <f t="shared" si="201"/>
        <v>1.0113345453166662</v>
      </c>
      <c r="CT156" s="66">
        <f t="shared" si="202"/>
        <v>2.3539566725649133</v>
      </c>
      <c r="CU156" s="66">
        <f t="shared" si="203"/>
        <v>1019.4505323512553</v>
      </c>
      <c r="CV156" s="66">
        <f t="shared" si="204"/>
        <v>359.07823043542322</v>
      </c>
      <c r="CW156" s="66">
        <f t="shared" si="205"/>
        <v>0.21261831930220615</v>
      </c>
      <c r="CX156" s="66">
        <f t="shared" si="206"/>
        <v>0.78392645954758289</v>
      </c>
      <c r="CY156" s="66">
        <f t="shared" si="207"/>
        <v>1.0113345453166662</v>
      </c>
      <c r="CZ156" s="66">
        <f t="shared" si="208"/>
        <v>2.3539566725649133</v>
      </c>
      <c r="DA156" s="66">
        <f t="shared" si="209"/>
        <v>1019.4505323512553</v>
      </c>
      <c r="DB156" s="66">
        <f t="shared" si="210"/>
        <v>359.07823043542322</v>
      </c>
      <c r="DC156" s="66">
        <f t="shared" si="211"/>
        <v>0.21261831930220615</v>
      </c>
      <c r="DD156" s="66">
        <f t="shared" si="212"/>
        <v>0.78392645954758289</v>
      </c>
      <c r="DE156" s="66">
        <f t="shared" si="213"/>
        <v>1.0113345453166662</v>
      </c>
      <c r="DF156" s="66">
        <f t="shared" si="214"/>
        <v>2.3539566725649133</v>
      </c>
      <c r="DG156" s="66">
        <f t="shared" si="215"/>
        <v>1019.4505323512553</v>
      </c>
      <c r="DH156" s="66">
        <f t="shared" si="216"/>
        <v>359.07823043542322</v>
      </c>
      <c r="DI156" s="66">
        <f t="shared" si="217"/>
        <v>0.21261831930220615</v>
      </c>
      <c r="DJ156" s="66">
        <f t="shared" si="218"/>
        <v>0.78392645954758289</v>
      </c>
      <c r="DK156" s="66">
        <f t="shared" si="219"/>
        <v>1.0113345453166662</v>
      </c>
      <c r="DL156" s="66">
        <f t="shared" si="220"/>
        <v>2.3539566725649133</v>
      </c>
      <c r="DM156" s="66">
        <f t="shared" si="221"/>
        <v>1019.4505323512553</v>
      </c>
      <c r="DN156" s="66">
        <f t="shared" si="222"/>
        <v>359.07823043542322</v>
      </c>
      <c r="DO156" s="66">
        <f t="shared" si="223"/>
        <v>0.21261831930220615</v>
      </c>
      <c r="DP156" s="66">
        <f t="shared" si="224"/>
        <v>0.78392645954758289</v>
      </c>
      <c r="DQ156" s="66">
        <f t="shared" si="225"/>
        <v>1.0113345453166662</v>
      </c>
      <c r="DR156" s="66">
        <f t="shared" si="226"/>
        <v>2.3539566725649133</v>
      </c>
      <c r="DS156" s="66">
        <f t="shared" si="227"/>
        <v>1019.4505323512553</v>
      </c>
      <c r="DT156" s="66">
        <f t="shared" si="228"/>
        <v>359.07823043542322</v>
      </c>
      <c r="DU156" s="66">
        <f t="shared" si="229"/>
        <v>0.21261831930220615</v>
      </c>
      <c r="DV156" s="66">
        <f t="shared" si="230"/>
        <v>0.78392645954758289</v>
      </c>
      <c r="DW156" s="66">
        <f t="shared" si="231"/>
        <v>1.0113345453166662</v>
      </c>
      <c r="DX156" s="66">
        <f t="shared" si="232"/>
        <v>2.3539566725649133</v>
      </c>
      <c r="DY156" s="66">
        <f t="shared" si="233"/>
        <v>1019.4505323512553</v>
      </c>
      <c r="DZ156" s="66">
        <f t="shared" si="234"/>
        <v>359.07823043542322</v>
      </c>
      <c r="EA156" s="66">
        <f t="shared" si="235"/>
        <v>0.21261831930220615</v>
      </c>
      <c r="EB156" s="66">
        <f t="shared" si="236"/>
        <v>0.78392645954758289</v>
      </c>
      <c r="EC156" s="66">
        <f t="shared" si="237"/>
        <v>1.0113345453166662</v>
      </c>
      <c r="ED156" s="66">
        <f t="shared" si="238"/>
        <v>2.3539566725649133</v>
      </c>
      <c r="EE156" s="66">
        <f t="shared" si="239"/>
        <v>1019.4505323512553</v>
      </c>
      <c r="EF156" s="66">
        <f t="shared" si="240"/>
        <v>359.07823043542322</v>
      </c>
      <c r="EG156" s="66">
        <f t="shared" si="241"/>
        <v>0.21261831930220615</v>
      </c>
      <c r="EH156" s="66">
        <f t="shared" si="242"/>
        <v>0.78392645954758289</v>
      </c>
      <c r="EI156" s="66">
        <f t="shared" si="243"/>
        <v>1.0113345453166662</v>
      </c>
      <c r="EJ156" s="66">
        <f t="shared" si="244"/>
        <v>2.3539566725649133</v>
      </c>
      <c r="EK156" s="66">
        <f t="shared" si="245"/>
        <v>0.87719574585872162</v>
      </c>
      <c r="EL156" s="66">
        <f t="shared" si="246"/>
        <v>186.67081478376184</v>
      </c>
      <c r="EM156" s="60"/>
      <c r="EN156" s="60"/>
      <c r="EO156" s="60"/>
      <c r="EP156" s="60"/>
      <c r="EQ156" s="60"/>
      <c r="ER156" s="60"/>
      <c r="ES156" s="60"/>
      <c r="ET156" s="60"/>
      <c r="EU156" s="60"/>
      <c r="EV156" s="60"/>
      <c r="EW156" s="60"/>
      <c r="EX156" s="60"/>
      <c r="EY156" s="60"/>
      <c r="EZ156" s="60"/>
      <c r="FA156" s="60"/>
      <c r="FB156" s="60"/>
      <c r="FC156" s="60"/>
      <c r="FD156" s="60"/>
      <c r="FE156" s="60"/>
      <c r="FF156" s="60"/>
      <c r="FG156" s="60"/>
      <c r="FH156" s="60"/>
      <c r="FI156" s="60"/>
      <c r="FJ156" s="60"/>
      <c r="FK156" s="60"/>
      <c r="FL156" s="60"/>
      <c r="FM156" s="60"/>
      <c r="FN156" s="60"/>
      <c r="FO156" s="60"/>
      <c r="FP156" s="60"/>
      <c r="FQ156" s="60"/>
      <c r="FR156" s="60"/>
      <c r="FS156" s="60"/>
      <c r="FT156" s="60"/>
      <c r="FU156" s="60"/>
      <c r="FV156" s="60"/>
      <c r="FW156" s="60"/>
      <c r="FX156" s="60"/>
      <c r="FY156" s="60"/>
      <c r="FZ156" s="60"/>
      <c r="GA156" s="60"/>
      <c r="GB156" s="60"/>
      <c r="GC156" s="60"/>
      <c r="GD156" s="60"/>
      <c r="GE156" s="60"/>
      <c r="GF156" s="60"/>
      <c r="GG156" s="60"/>
      <c r="GH156" s="60"/>
      <c r="GI156" s="60"/>
      <c r="GJ156" s="60"/>
      <c r="GK156" s="60"/>
      <c r="GL156" s="60"/>
      <c r="GM156" s="60"/>
      <c r="GN156" s="60"/>
      <c r="GO156" s="60"/>
      <c r="GP156" s="60"/>
      <c r="GQ156" s="60"/>
      <c r="GR156" s="60"/>
      <c r="GS156" s="60"/>
      <c r="GT156" s="60"/>
      <c r="GU156" s="60"/>
      <c r="GV156" s="60"/>
      <c r="GW156" s="60"/>
      <c r="GX156" s="60"/>
      <c r="GY156" s="60"/>
      <c r="GZ156" s="60"/>
      <c r="HA156" s="60"/>
      <c r="HB156" s="60"/>
      <c r="HC156" s="60"/>
      <c r="HD156" s="60"/>
      <c r="HE156" s="60"/>
      <c r="HF156" s="60"/>
      <c r="HG156" s="60"/>
    </row>
    <row r="157" spans="1:215" x14ac:dyDescent="0.25">
      <c r="A157" s="59"/>
      <c r="B157" s="60"/>
      <c r="C157" s="60"/>
      <c r="D157" s="60"/>
      <c r="E157" s="60"/>
      <c r="F157" s="60"/>
      <c r="G157" s="60"/>
      <c r="H157" s="60"/>
      <c r="I157" s="60"/>
      <c r="J157" s="60"/>
      <c r="K157" s="60"/>
      <c r="L157" s="60"/>
      <c r="M157" s="60"/>
      <c r="N157" s="60"/>
      <c r="O157" s="64">
        <v>0.89</v>
      </c>
      <c r="P157" s="66">
        <f t="shared" si="247"/>
        <v>361.9432944928102</v>
      </c>
      <c r="Q157" s="66">
        <f t="shared" si="248"/>
        <v>0.21338652129921895</v>
      </c>
      <c r="R157" s="66">
        <f t="shared" si="249"/>
        <v>0.7922613692804702</v>
      </c>
      <c r="S157" s="66">
        <f t="shared" si="129"/>
        <v>1.0093249094475083</v>
      </c>
      <c r="T157" s="66">
        <f t="shared" si="130"/>
        <v>2.3668855034802747</v>
      </c>
      <c r="U157" s="66">
        <f t="shared" si="250"/>
        <v>1020.4941172732258</v>
      </c>
      <c r="V157" s="66">
        <f t="shared" si="251"/>
        <v>359.10532906323658</v>
      </c>
      <c r="W157" s="66">
        <f t="shared" si="252"/>
        <v>0.21262562953420155</v>
      </c>
      <c r="X157" s="66">
        <f t="shared" si="253"/>
        <v>0.78400550116901646</v>
      </c>
      <c r="Y157" s="66">
        <f t="shared" si="131"/>
        <v>1.0094804295087563</v>
      </c>
      <c r="Z157" s="66">
        <f t="shared" si="132"/>
        <v>2.3872092215176077</v>
      </c>
      <c r="AA157" s="66">
        <f t="shared" si="254"/>
        <v>1019.7545072108297</v>
      </c>
      <c r="AB157" s="66">
        <f t="shared" si="255"/>
        <v>359.08612609382033</v>
      </c>
      <c r="AC157" s="66">
        <f t="shared" si="133"/>
        <v>0.21262044935390295</v>
      </c>
      <c r="AD157" s="66">
        <f t="shared" si="134"/>
        <v>0.78394949011303727</v>
      </c>
      <c r="AE157" s="66">
        <f t="shared" si="135"/>
        <v>1.0094814942450807</v>
      </c>
      <c r="AF157" s="66">
        <f t="shared" si="136"/>
        <v>2.3873482302889788</v>
      </c>
      <c r="AG157" s="66">
        <f t="shared" si="137"/>
        <v>1019.7494759832435</v>
      </c>
      <c r="AH157" s="66">
        <f t="shared" si="138"/>
        <v>359.0859954251095</v>
      </c>
      <c r="AI157" s="66">
        <f t="shared" si="139"/>
        <v>0.21262041410333266</v>
      </c>
      <c r="AJ157" s="66">
        <f t="shared" si="140"/>
        <v>0.7839491089728533</v>
      </c>
      <c r="AK157" s="66">
        <f t="shared" si="141"/>
        <v>1.0094815014907739</v>
      </c>
      <c r="AL157" s="66">
        <f t="shared" si="142"/>
        <v>2.3873491762586476</v>
      </c>
      <c r="AM157" s="66">
        <f t="shared" si="143"/>
        <v>1019.7494417464759</v>
      </c>
      <c r="AN157" s="66">
        <f t="shared" si="144"/>
        <v>359.0859945359262</v>
      </c>
      <c r="AO157" s="66">
        <f t="shared" si="145"/>
        <v>0.21262041386345712</v>
      </c>
      <c r="AP157" s="66">
        <f t="shared" si="146"/>
        <v>0.78394910637924453</v>
      </c>
      <c r="AQ157" s="66">
        <f t="shared" si="147"/>
        <v>1.0094815015400798</v>
      </c>
      <c r="AR157" s="66">
        <f t="shared" si="148"/>
        <v>2.3873491826958495</v>
      </c>
      <c r="AS157" s="66">
        <f t="shared" si="149"/>
        <v>1019.7494415134993</v>
      </c>
      <c r="AT157" s="66">
        <f t="shared" si="150"/>
        <v>359.08599452987545</v>
      </c>
      <c r="AU157" s="66">
        <f t="shared" si="151"/>
        <v>0.21262041386182476</v>
      </c>
      <c r="AV157" s="66">
        <f t="shared" si="152"/>
        <v>0.78394910636159543</v>
      </c>
      <c r="AW157" s="66">
        <f t="shared" si="153"/>
        <v>1.0094815015404155</v>
      </c>
      <c r="AX157" s="66">
        <f t="shared" si="154"/>
        <v>2.3873491827396536</v>
      </c>
      <c r="AY157" s="66">
        <f t="shared" si="155"/>
        <v>1019.7494415119138</v>
      </c>
      <c r="AZ157" s="66">
        <f t="shared" si="156"/>
        <v>359.08599452983424</v>
      </c>
      <c r="BA157" s="66">
        <f t="shared" si="157"/>
        <v>0.21262041386181368</v>
      </c>
      <c r="BB157" s="66">
        <f t="shared" si="158"/>
        <v>0.78394910636147508</v>
      </c>
      <c r="BC157" s="66">
        <f t="shared" si="159"/>
        <v>1.0094815015404177</v>
      </c>
      <c r="BD157" s="66">
        <f t="shared" si="160"/>
        <v>2.387349182739952</v>
      </c>
      <c r="BE157" s="66">
        <f t="shared" si="161"/>
        <v>1019.7494415119029</v>
      </c>
      <c r="BF157" s="66">
        <f t="shared" si="162"/>
        <v>359.08599452983395</v>
      </c>
      <c r="BG157" s="66">
        <f t="shared" si="163"/>
        <v>0.2126204138618136</v>
      </c>
      <c r="BH157" s="66">
        <f t="shared" si="164"/>
        <v>0.78394910636147441</v>
      </c>
      <c r="BI157" s="66">
        <f t="shared" si="165"/>
        <v>1.0094815015404177</v>
      </c>
      <c r="BJ157" s="66">
        <f t="shared" si="166"/>
        <v>2.3873491827399538</v>
      </c>
      <c r="BK157" s="66">
        <f t="shared" si="167"/>
        <v>1019.7494415119029</v>
      </c>
      <c r="BL157" s="66">
        <f t="shared" si="168"/>
        <v>359.08599452983395</v>
      </c>
      <c r="BM157" s="66">
        <f t="shared" si="169"/>
        <v>0.2126204138618136</v>
      </c>
      <c r="BN157" s="66">
        <f t="shared" si="170"/>
        <v>0.78394910636147441</v>
      </c>
      <c r="BO157" s="66">
        <f t="shared" si="171"/>
        <v>1.0094815015404177</v>
      </c>
      <c r="BP157" s="66">
        <f t="shared" si="172"/>
        <v>2.3873491827399538</v>
      </c>
      <c r="BQ157" s="66">
        <f t="shared" si="173"/>
        <v>1019.7494415119029</v>
      </c>
      <c r="BR157" s="66">
        <f t="shared" si="174"/>
        <v>359.08599452983395</v>
      </c>
      <c r="BS157" s="66">
        <f t="shared" si="175"/>
        <v>0.2126204138618136</v>
      </c>
      <c r="BT157" s="66">
        <f t="shared" si="176"/>
        <v>0.78394910636147441</v>
      </c>
      <c r="BU157" s="66">
        <f t="shared" si="177"/>
        <v>1.0094815015404177</v>
      </c>
      <c r="BV157" s="66">
        <f t="shared" si="178"/>
        <v>2.3873491827399538</v>
      </c>
      <c r="BW157" s="66">
        <f t="shared" si="179"/>
        <v>1019.7494415119029</v>
      </c>
      <c r="BX157" s="66">
        <f t="shared" si="180"/>
        <v>359.08599452983395</v>
      </c>
      <c r="BY157" s="66">
        <f t="shared" si="181"/>
        <v>0.2126204138618136</v>
      </c>
      <c r="BZ157" s="66">
        <f t="shared" si="182"/>
        <v>0.78394910636147441</v>
      </c>
      <c r="CA157" s="66">
        <f t="shared" si="183"/>
        <v>1.0094815015404177</v>
      </c>
      <c r="CB157" s="66">
        <f t="shared" si="184"/>
        <v>2.3873491827399538</v>
      </c>
      <c r="CC157" s="66">
        <f t="shared" si="185"/>
        <v>1019.7494415119029</v>
      </c>
      <c r="CD157" s="66">
        <f t="shared" si="186"/>
        <v>359.08599452983395</v>
      </c>
      <c r="CE157" s="66">
        <f t="shared" si="187"/>
        <v>0.2126204138618136</v>
      </c>
      <c r="CF157" s="66">
        <f t="shared" si="188"/>
        <v>0.78394910636147441</v>
      </c>
      <c r="CG157" s="66">
        <f t="shared" si="189"/>
        <v>1.0094815015404177</v>
      </c>
      <c r="CH157" s="66">
        <f t="shared" si="190"/>
        <v>2.3873491827399538</v>
      </c>
      <c r="CI157" s="66">
        <f t="shared" si="191"/>
        <v>1019.7494415119029</v>
      </c>
      <c r="CJ157" s="66">
        <f t="shared" si="192"/>
        <v>359.08599452983395</v>
      </c>
      <c r="CK157" s="66">
        <f t="shared" si="193"/>
        <v>0.2126204138618136</v>
      </c>
      <c r="CL157" s="66">
        <f t="shared" si="194"/>
        <v>0.78394910636147441</v>
      </c>
      <c r="CM157" s="66">
        <f t="shared" si="195"/>
        <v>1.0094815015404177</v>
      </c>
      <c r="CN157" s="66">
        <f t="shared" si="196"/>
        <v>2.3873491827399538</v>
      </c>
      <c r="CO157" s="66">
        <f t="shared" si="197"/>
        <v>1019.7494415119029</v>
      </c>
      <c r="CP157" s="66">
        <f t="shared" si="198"/>
        <v>359.08599452983395</v>
      </c>
      <c r="CQ157" s="66">
        <f t="shared" si="199"/>
        <v>0.2126204138618136</v>
      </c>
      <c r="CR157" s="66">
        <f t="shared" si="200"/>
        <v>0.78394910636147441</v>
      </c>
      <c r="CS157" s="66">
        <f t="shared" si="201"/>
        <v>1.0094815015404177</v>
      </c>
      <c r="CT157" s="66">
        <f t="shared" si="202"/>
        <v>2.3873491827399538</v>
      </c>
      <c r="CU157" s="66">
        <f t="shared" si="203"/>
        <v>1019.7494415119029</v>
      </c>
      <c r="CV157" s="66">
        <f t="shared" si="204"/>
        <v>359.08599452983395</v>
      </c>
      <c r="CW157" s="66">
        <f t="shared" si="205"/>
        <v>0.2126204138618136</v>
      </c>
      <c r="CX157" s="66">
        <f t="shared" si="206"/>
        <v>0.78394910636147441</v>
      </c>
      <c r="CY157" s="66">
        <f t="shared" si="207"/>
        <v>1.0094815015404177</v>
      </c>
      <c r="CZ157" s="66">
        <f t="shared" si="208"/>
        <v>2.3873491827399538</v>
      </c>
      <c r="DA157" s="66">
        <f t="shared" si="209"/>
        <v>1019.7494415119029</v>
      </c>
      <c r="DB157" s="66">
        <f t="shared" si="210"/>
        <v>359.08599452983395</v>
      </c>
      <c r="DC157" s="66">
        <f t="shared" si="211"/>
        <v>0.2126204138618136</v>
      </c>
      <c r="DD157" s="66">
        <f t="shared" si="212"/>
        <v>0.78394910636147441</v>
      </c>
      <c r="DE157" s="66">
        <f t="shared" si="213"/>
        <v>1.0094815015404177</v>
      </c>
      <c r="DF157" s="66">
        <f t="shared" si="214"/>
        <v>2.3873491827399538</v>
      </c>
      <c r="DG157" s="66">
        <f t="shared" si="215"/>
        <v>1019.7494415119029</v>
      </c>
      <c r="DH157" s="66">
        <f t="shared" si="216"/>
        <v>359.08599452983395</v>
      </c>
      <c r="DI157" s="66">
        <f t="shared" si="217"/>
        <v>0.2126204138618136</v>
      </c>
      <c r="DJ157" s="66">
        <f t="shared" si="218"/>
        <v>0.78394910636147441</v>
      </c>
      <c r="DK157" s="66">
        <f t="shared" si="219"/>
        <v>1.0094815015404177</v>
      </c>
      <c r="DL157" s="66">
        <f t="shared" si="220"/>
        <v>2.3873491827399538</v>
      </c>
      <c r="DM157" s="66">
        <f t="shared" si="221"/>
        <v>1019.7494415119029</v>
      </c>
      <c r="DN157" s="66">
        <f t="shared" si="222"/>
        <v>359.08599452983395</v>
      </c>
      <c r="DO157" s="66">
        <f t="shared" si="223"/>
        <v>0.2126204138618136</v>
      </c>
      <c r="DP157" s="66">
        <f t="shared" si="224"/>
        <v>0.78394910636147441</v>
      </c>
      <c r="DQ157" s="66">
        <f t="shared" si="225"/>
        <v>1.0094815015404177</v>
      </c>
      <c r="DR157" s="66">
        <f t="shared" si="226"/>
        <v>2.3873491827399538</v>
      </c>
      <c r="DS157" s="66">
        <f t="shared" si="227"/>
        <v>1019.7494415119029</v>
      </c>
      <c r="DT157" s="66">
        <f t="shared" si="228"/>
        <v>359.08599452983395</v>
      </c>
      <c r="DU157" s="66">
        <f t="shared" si="229"/>
        <v>0.2126204138618136</v>
      </c>
      <c r="DV157" s="66">
        <f t="shared" si="230"/>
        <v>0.78394910636147441</v>
      </c>
      <c r="DW157" s="66">
        <f t="shared" si="231"/>
        <v>1.0094815015404177</v>
      </c>
      <c r="DX157" s="66">
        <f t="shared" si="232"/>
        <v>2.3873491827399538</v>
      </c>
      <c r="DY157" s="66">
        <f t="shared" si="233"/>
        <v>1019.7494415119029</v>
      </c>
      <c r="DZ157" s="66">
        <f t="shared" si="234"/>
        <v>359.08599452983395</v>
      </c>
      <c r="EA157" s="66">
        <f t="shared" si="235"/>
        <v>0.2126204138618136</v>
      </c>
      <c r="EB157" s="66">
        <f t="shared" si="236"/>
        <v>0.78394910636147441</v>
      </c>
      <c r="EC157" s="66">
        <f t="shared" si="237"/>
        <v>1.0094815015404177</v>
      </c>
      <c r="ED157" s="66">
        <f t="shared" si="238"/>
        <v>2.3873491827399538</v>
      </c>
      <c r="EE157" s="66">
        <f t="shared" si="239"/>
        <v>1019.7494415119029</v>
      </c>
      <c r="EF157" s="66">
        <f t="shared" si="240"/>
        <v>359.08599452983395</v>
      </c>
      <c r="EG157" s="66">
        <f t="shared" si="241"/>
        <v>0.2126204138618136</v>
      </c>
      <c r="EH157" s="66">
        <f t="shared" si="242"/>
        <v>0.78394910636147441</v>
      </c>
      <c r="EI157" s="66">
        <f t="shared" si="243"/>
        <v>1.0094815015404177</v>
      </c>
      <c r="EJ157" s="66">
        <f t="shared" si="244"/>
        <v>2.3873491827399538</v>
      </c>
      <c r="EK157" s="66">
        <f t="shared" si="245"/>
        <v>0.88579799574598772</v>
      </c>
      <c r="EL157" s="66">
        <f t="shared" si="246"/>
        <v>186.68479015370116</v>
      </c>
      <c r="EM157" s="60"/>
      <c r="EN157" s="60"/>
      <c r="EO157" s="60"/>
      <c r="EP157" s="60"/>
      <c r="EQ157" s="60"/>
      <c r="ER157" s="60"/>
      <c r="ES157" s="60"/>
      <c r="ET157" s="60"/>
      <c r="EU157" s="60"/>
      <c r="EV157" s="60"/>
      <c r="EW157" s="60"/>
      <c r="EX157" s="60"/>
      <c r="EY157" s="60"/>
      <c r="EZ157" s="60"/>
      <c r="FA157" s="60"/>
      <c r="FB157" s="60"/>
      <c r="FC157" s="60"/>
      <c r="FD157" s="60"/>
      <c r="FE157" s="60"/>
      <c r="FF157" s="60"/>
      <c r="FG157" s="60"/>
      <c r="FH157" s="60"/>
      <c r="FI157" s="60"/>
      <c r="FJ157" s="60"/>
      <c r="FK157" s="60"/>
      <c r="FL157" s="60"/>
      <c r="FM157" s="60"/>
      <c r="FN157" s="60"/>
      <c r="FO157" s="60"/>
      <c r="FP157" s="60"/>
      <c r="FQ157" s="60"/>
      <c r="FR157" s="60"/>
      <c r="FS157" s="60"/>
      <c r="FT157" s="60"/>
      <c r="FU157" s="60"/>
      <c r="FV157" s="60"/>
      <c r="FW157" s="60"/>
      <c r="FX157" s="60"/>
      <c r="FY157" s="60"/>
      <c r="FZ157" s="60"/>
      <c r="GA157" s="60"/>
      <c r="GB157" s="60"/>
      <c r="GC157" s="60"/>
      <c r="GD157" s="60"/>
      <c r="GE157" s="60"/>
      <c r="GF157" s="60"/>
      <c r="GG157" s="60"/>
      <c r="GH157" s="60"/>
      <c r="GI157" s="60"/>
      <c r="GJ157" s="60"/>
      <c r="GK157" s="60"/>
      <c r="GL157" s="60"/>
      <c r="GM157" s="60"/>
      <c r="GN157" s="60"/>
      <c r="GO157" s="60"/>
      <c r="GP157" s="60"/>
      <c r="GQ157" s="60"/>
      <c r="GR157" s="60"/>
      <c r="GS157" s="60"/>
      <c r="GT157" s="60"/>
      <c r="GU157" s="60"/>
      <c r="GV157" s="60"/>
      <c r="GW157" s="60"/>
      <c r="GX157" s="60"/>
      <c r="GY157" s="60"/>
      <c r="GZ157" s="60"/>
      <c r="HA157" s="60"/>
      <c r="HB157" s="60"/>
      <c r="HC157" s="60"/>
      <c r="HD157" s="60"/>
      <c r="HE157" s="60"/>
      <c r="HF157" s="60"/>
      <c r="HG157" s="60"/>
    </row>
    <row r="158" spans="1:215" x14ac:dyDescent="0.25">
      <c r="A158" s="59"/>
      <c r="B158" s="60"/>
      <c r="C158" s="60"/>
      <c r="D158" s="60"/>
      <c r="E158" s="60"/>
      <c r="F158" s="60"/>
      <c r="G158" s="60"/>
      <c r="H158" s="60"/>
      <c r="I158" s="60"/>
      <c r="J158" s="60"/>
      <c r="K158" s="60"/>
      <c r="L158" s="60"/>
      <c r="M158" s="60"/>
      <c r="N158" s="60"/>
      <c r="O158" s="64">
        <v>0.9</v>
      </c>
      <c r="P158" s="66">
        <f>O158*$R$64+(1-O158)*$R$65</f>
        <v>361.71769568231485</v>
      </c>
      <c r="Q158" s="66">
        <f>($P$61/$O$61)*EXP(-1*$O$62/($O$65*P158))</f>
        <v>0.21332637361338508</v>
      </c>
      <c r="R158" s="66">
        <f t="shared" si="249"/>
        <v>0.79160667621426406</v>
      </c>
      <c r="S158" s="66">
        <f t="shared" si="129"/>
        <v>1.0076826207018736</v>
      </c>
      <c r="T158" s="66">
        <f t="shared" si="130"/>
        <v>2.4018366715413424</v>
      </c>
      <c r="U158" s="66">
        <f t="shared" si="250"/>
        <v>1020.8382984029578</v>
      </c>
      <c r="V158" s="66">
        <f t="shared" si="251"/>
        <v>359.11426130514235</v>
      </c>
      <c r="W158" s="66">
        <f t="shared" si="252"/>
        <v>0.21262803894407817</v>
      </c>
      <c r="X158" s="66">
        <f t="shared" si="253"/>
        <v>0.78403155397766133</v>
      </c>
      <c r="Y158" s="66">
        <f t="shared" si="131"/>
        <v>1.0078010163519777</v>
      </c>
      <c r="Z158" s="66">
        <f t="shared" si="132"/>
        <v>2.4212535686578334</v>
      </c>
      <c r="AA158" s="66">
        <f t="shared" si="254"/>
        <v>1020.20073275418</v>
      </c>
      <c r="AB158" s="66">
        <f t="shared" si="255"/>
        <v>359.097713121097</v>
      </c>
      <c r="AC158" s="66">
        <f t="shared" si="133"/>
        <v>0.21262357511389002</v>
      </c>
      <c r="AD158" s="66">
        <f t="shared" si="134"/>
        <v>0.78398328729247579</v>
      </c>
      <c r="AE158" s="66">
        <f t="shared" si="135"/>
        <v>1.0078017771302523</v>
      </c>
      <c r="AF158" s="66">
        <f t="shared" si="136"/>
        <v>2.4213782395983907</v>
      </c>
      <c r="AG158" s="66">
        <f t="shared" si="137"/>
        <v>1020.1966591862454</v>
      </c>
      <c r="AH158" s="66">
        <f t="shared" si="138"/>
        <v>359.09760736287365</v>
      </c>
      <c r="AI158" s="66">
        <f t="shared" si="139"/>
        <v>0.21262354658485894</v>
      </c>
      <c r="AJ158" s="66">
        <f t="shared" si="140"/>
        <v>0.78398297881890211</v>
      </c>
      <c r="AK158" s="66">
        <f t="shared" si="141"/>
        <v>1.0078017819926675</v>
      </c>
      <c r="AL158" s="66">
        <f t="shared" si="142"/>
        <v>2.421379036412485</v>
      </c>
      <c r="AM158" s="66">
        <f t="shared" si="143"/>
        <v>1020.1966331515197</v>
      </c>
      <c r="AN158" s="66">
        <f t="shared" si="144"/>
        <v>359.09760668695736</v>
      </c>
      <c r="AO158" s="66">
        <f t="shared" si="145"/>
        <v>0.21262354640252568</v>
      </c>
      <c r="AP158" s="66">
        <f t="shared" si="146"/>
        <v>0.78398297684740215</v>
      </c>
      <c r="AQ158" s="66">
        <f t="shared" si="147"/>
        <v>1.0078017820237437</v>
      </c>
      <c r="AR158" s="66">
        <f t="shared" si="148"/>
        <v>2.421379041505042</v>
      </c>
      <c r="AS158" s="66">
        <f t="shared" si="149"/>
        <v>1020.196632985128</v>
      </c>
      <c r="AT158" s="66">
        <f t="shared" si="150"/>
        <v>359.09760668263743</v>
      </c>
      <c r="AU158" s="66">
        <f t="shared" si="151"/>
        <v>0.21262354640136036</v>
      </c>
      <c r="AV158" s="66">
        <f t="shared" si="152"/>
        <v>0.78398297683480189</v>
      </c>
      <c r="AW158" s="66">
        <f t="shared" si="153"/>
        <v>1.0078017820239424</v>
      </c>
      <c r="AX158" s="66">
        <f t="shared" si="154"/>
        <v>2.4213790415375898</v>
      </c>
      <c r="AY158" s="66">
        <f t="shared" si="155"/>
        <v>1020.1966329840645</v>
      </c>
      <c r="AZ158" s="66">
        <f t="shared" si="156"/>
        <v>359.09760668260986</v>
      </c>
      <c r="BA158" s="66">
        <f t="shared" si="157"/>
        <v>0.21262354640135292</v>
      </c>
      <c r="BB158" s="66">
        <f t="shared" si="158"/>
        <v>0.78398297683472151</v>
      </c>
      <c r="BC158" s="66">
        <f t="shared" si="159"/>
        <v>1.0078017820239438</v>
      </c>
      <c r="BD158" s="66">
        <f t="shared" si="160"/>
        <v>2.4213790415377976</v>
      </c>
      <c r="BE158" s="66">
        <f t="shared" si="161"/>
        <v>1020.1966329840574</v>
      </c>
      <c r="BF158" s="66">
        <f t="shared" si="162"/>
        <v>359.09760668260969</v>
      </c>
      <c r="BG158" s="66">
        <f t="shared" si="163"/>
        <v>0.21262354640135289</v>
      </c>
      <c r="BH158" s="66">
        <f t="shared" si="164"/>
        <v>0.78398297683472096</v>
      </c>
      <c r="BI158" s="66">
        <f t="shared" si="165"/>
        <v>1.0078017820239438</v>
      </c>
      <c r="BJ158" s="66">
        <f t="shared" si="166"/>
        <v>2.4213790415377985</v>
      </c>
      <c r="BK158" s="66">
        <f t="shared" si="167"/>
        <v>1020.1966329840574</v>
      </c>
      <c r="BL158" s="66">
        <f t="shared" si="168"/>
        <v>359.09760668260969</v>
      </c>
      <c r="BM158" s="66">
        <f t="shared" si="169"/>
        <v>0.21262354640135289</v>
      </c>
      <c r="BN158" s="66">
        <f t="shared" si="170"/>
        <v>0.78398297683472096</v>
      </c>
      <c r="BO158" s="66">
        <f t="shared" si="171"/>
        <v>1.0078017820239438</v>
      </c>
      <c r="BP158" s="66">
        <f t="shared" si="172"/>
        <v>2.4213790415377985</v>
      </c>
      <c r="BQ158" s="66">
        <f t="shared" si="173"/>
        <v>1020.1966329840574</v>
      </c>
      <c r="BR158" s="66">
        <f t="shared" si="174"/>
        <v>359.09760668260969</v>
      </c>
      <c r="BS158" s="66">
        <f t="shared" si="175"/>
        <v>0.21262354640135289</v>
      </c>
      <c r="BT158" s="66">
        <f t="shared" si="176"/>
        <v>0.78398297683472096</v>
      </c>
      <c r="BU158" s="66">
        <f t="shared" si="177"/>
        <v>1.0078017820239438</v>
      </c>
      <c r="BV158" s="66">
        <f t="shared" si="178"/>
        <v>2.4213790415377985</v>
      </c>
      <c r="BW158" s="66">
        <f t="shared" si="179"/>
        <v>1020.1966329840574</v>
      </c>
      <c r="BX158" s="66">
        <f t="shared" si="180"/>
        <v>359.09760668260969</v>
      </c>
      <c r="BY158" s="66">
        <f t="shared" si="181"/>
        <v>0.21262354640135289</v>
      </c>
      <c r="BZ158" s="66">
        <f t="shared" si="182"/>
        <v>0.78398297683472096</v>
      </c>
      <c r="CA158" s="66">
        <f t="shared" si="183"/>
        <v>1.0078017820239438</v>
      </c>
      <c r="CB158" s="66">
        <f t="shared" si="184"/>
        <v>2.4213790415377985</v>
      </c>
      <c r="CC158" s="66">
        <f t="shared" si="185"/>
        <v>1020.1966329840574</v>
      </c>
      <c r="CD158" s="66">
        <f t="shared" si="186"/>
        <v>359.09760668260969</v>
      </c>
      <c r="CE158" s="66">
        <f t="shared" si="187"/>
        <v>0.21262354640135289</v>
      </c>
      <c r="CF158" s="66">
        <f t="shared" si="188"/>
        <v>0.78398297683472096</v>
      </c>
      <c r="CG158" s="66">
        <f t="shared" si="189"/>
        <v>1.0078017820239438</v>
      </c>
      <c r="CH158" s="66">
        <f t="shared" si="190"/>
        <v>2.4213790415377985</v>
      </c>
      <c r="CI158" s="66">
        <f t="shared" si="191"/>
        <v>1020.1966329840574</v>
      </c>
      <c r="CJ158" s="66">
        <f t="shared" si="192"/>
        <v>359.09760668260969</v>
      </c>
      <c r="CK158" s="66">
        <f t="shared" si="193"/>
        <v>0.21262354640135289</v>
      </c>
      <c r="CL158" s="66">
        <f t="shared" si="194"/>
        <v>0.78398297683472096</v>
      </c>
      <c r="CM158" s="66">
        <f t="shared" si="195"/>
        <v>1.0078017820239438</v>
      </c>
      <c r="CN158" s="66">
        <f t="shared" si="196"/>
        <v>2.4213790415377985</v>
      </c>
      <c r="CO158" s="66">
        <f t="shared" si="197"/>
        <v>1020.1966329840574</v>
      </c>
      <c r="CP158" s="66">
        <f t="shared" si="198"/>
        <v>359.09760668260969</v>
      </c>
      <c r="CQ158" s="66">
        <f t="shared" si="199"/>
        <v>0.21262354640135289</v>
      </c>
      <c r="CR158" s="66">
        <f t="shared" si="200"/>
        <v>0.78398297683472096</v>
      </c>
      <c r="CS158" s="66">
        <f t="shared" si="201"/>
        <v>1.0078017820239438</v>
      </c>
      <c r="CT158" s="66">
        <f t="shared" si="202"/>
        <v>2.4213790415377985</v>
      </c>
      <c r="CU158" s="66">
        <f t="shared" si="203"/>
        <v>1020.1966329840574</v>
      </c>
      <c r="CV158" s="66">
        <f t="shared" si="204"/>
        <v>359.09760668260969</v>
      </c>
      <c r="CW158" s="66">
        <f t="shared" si="205"/>
        <v>0.21262354640135289</v>
      </c>
      <c r="CX158" s="66">
        <f t="shared" si="206"/>
        <v>0.78398297683472096</v>
      </c>
      <c r="CY158" s="66">
        <f t="shared" si="207"/>
        <v>1.0078017820239438</v>
      </c>
      <c r="CZ158" s="66">
        <f t="shared" si="208"/>
        <v>2.4213790415377985</v>
      </c>
      <c r="DA158" s="66">
        <f t="shared" si="209"/>
        <v>1020.1966329840574</v>
      </c>
      <c r="DB158" s="66">
        <f t="shared" si="210"/>
        <v>359.09760668260969</v>
      </c>
      <c r="DC158" s="66">
        <f t="shared" si="211"/>
        <v>0.21262354640135289</v>
      </c>
      <c r="DD158" s="66">
        <f t="shared" si="212"/>
        <v>0.78398297683472096</v>
      </c>
      <c r="DE158" s="66">
        <f t="shared" si="213"/>
        <v>1.0078017820239438</v>
      </c>
      <c r="DF158" s="66">
        <f t="shared" si="214"/>
        <v>2.4213790415377985</v>
      </c>
      <c r="DG158" s="66">
        <f t="shared" si="215"/>
        <v>1020.1966329840574</v>
      </c>
      <c r="DH158" s="66">
        <f t="shared" si="216"/>
        <v>359.09760668260969</v>
      </c>
      <c r="DI158" s="66">
        <f t="shared" si="217"/>
        <v>0.21262354640135289</v>
      </c>
      <c r="DJ158" s="66">
        <f t="shared" si="218"/>
        <v>0.78398297683472096</v>
      </c>
      <c r="DK158" s="66">
        <f t="shared" si="219"/>
        <v>1.0078017820239438</v>
      </c>
      <c r="DL158" s="66">
        <f t="shared" si="220"/>
        <v>2.4213790415377985</v>
      </c>
      <c r="DM158" s="66">
        <f t="shared" si="221"/>
        <v>1020.1966329840574</v>
      </c>
      <c r="DN158" s="66">
        <f t="shared" si="222"/>
        <v>359.09760668260969</v>
      </c>
      <c r="DO158" s="66">
        <f t="shared" si="223"/>
        <v>0.21262354640135289</v>
      </c>
      <c r="DP158" s="66">
        <f t="shared" si="224"/>
        <v>0.78398297683472096</v>
      </c>
      <c r="DQ158" s="66">
        <f t="shared" si="225"/>
        <v>1.0078017820239438</v>
      </c>
      <c r="DR158" s="66">
        <f t="shared" si="226"/>
        <v>2.4213790415377985</v>
      </c>
      <c r="DS158" s="66">
        <f t="shared" si="227"/>
        <v>1020.1966329840574</v>
      </c>
      <c r="DT158" s="66">
        <f t="shared" si="228"/>
        <v>359.09760668260969</v>
      </c>
      <c r="DU158" s="66">
        <f t="shared" si="229"/>
        <v>0.21262354640135289</v>
      </c>
      <c r="DV158" s="66">
        <f t="shared" si="230"/>
        <v>0.78398297683472096</v>
      </c>
      <c r="DW158" s="66">
        <f t="shared" si="231"/>
        <v>1.0078017820239438</v>
      </c>
      <c r="DX158" s="66">
        <f t="shared" si="232"/>
        <v>2.4213790415377985</v>
      </c>
      <c r="DY158" s="66">
        <f t="shared" si="233"/>
        <v>1020.1966329840574</v>
      </c>
      <c r="DZ158" s="66">
        <f t="shared" si="234"/>
        <v>359.09760668260969</v>
      </c>
      <c r="EA158" s="66">
        <f t="shared" si="235"/>
        <v>0.21262354640135289</v>
      </c>
      <c r="EB158" s="66">
        <f t="shared" si="236"/>
        <v>0.78398297683472096</v>
      </c>
      <c r="EC158" s="66">
        <f t="shared" si="237"/>
        <v>1.0078017820239438</v>
      </c>
      <c r="ED158" s="66">
        <f t="shared" si="238"/>
        <v>2.4213790415377985</v>
      </c>
      <c r="EE158" s="66">
        <f t="shared" si="239"/>
        <v>1020.1966329840574</v>
      </c>
      <c r="EF158" s="66">
        <f t="shared" si="240"/>
        <v>359.09760668260969</v>
      </c>
      <c r="EG158" s="66">
        <f t="shared" si="241"/>
        <v>0.21262354640135289</v>
      </c>
      <c r="EH158" s="66">
        <f t="shared" si="242"/>
        <v>0.78398297683472096</v>
      </c>
      <c r="EI158" s="66">
        <f t="shared" si="243"/>
        <v>1.0078017820239438</v>
      </c>
      <c r="EJ158" s="66">
        <f t="shared" si="244"/>
        <v>2.4213790415377985</v>
      </c>
      <c r="EK158" s="66">
        <f>O158*EI158*EXP($O$58-$O$59/($O$60+EF158))/$O$64</f>
        <v>0.89465246474315752</v>
      </c>
      <c r="EL158" s="66">
        <f t="shared" si="246"/>
        <v>186.70569202869748</v>
      </c>
      <c r="EM158" s="60"/>
      <c r="EN158" s="60"/>
      <c r="EO158" s="60"/>
      <c r="EP158" s="60"/>
      <c r="EQ158" s="60"/>
      <c r="ER158" s="60"/>
      <c r="ES158" s="60"/>
      <c r="ET158" s="60"/>
      <c r="EU158" s="60"/>
      <c r="EV158" s="60"/>
      <c r="EW158" s="60"/>
      <c r="EX158" s="60"/>
      <c r="EY158" s="60"/>
      <c r="EZ158" s="60"/>
      <c r="FA158" s="60"/>
      <c r="FB158" s="60"/>
      <c r="FC158" s="60"/>
      <c r="FD158" s="60"/>
      <c r="FE158" s="60"/>
      <c r="FF158" s="60"/>
      <c r="FG158" s="60"/>
      <c r="FH158" s="60"/>
      <c r="FI158" s="60"/>
      <c r="FJ158" s="60"/>
      <c r="FK158" s="60"/>
      <c r="FL158" s="60"/>
      <c r="FM158" s="60"/>
      <c r="FN158" s="60"/>
      <c r="FO158" s="60"/>
      <c r="FP158" s="60"/>
      <c r="FQ158" s="60"/>
      <c r="FR158" s="60"/>
      <c r="FS158" s="60"/>
      <c r="FT158" s="60"/>
      <c r="FU158" s="60"/>
      <c r="FV158" s="60"/>
      <c r="FW158" s="60"/>
      <c r="FX158" s="60"/>
      <c r="FY158" s="60"/>
      <c r="FZ158" s="60"/>
      <c r="GA158" s="60"/>
      <c r="GB158" s="60"/>
      <c r="GC158" s="60"/>
      <c r="GD158" s="60"/>
      <c r="GE158" s="60"/>
      <c r="GF158" s="60"/>
      <c r="GG158" s="60"/>
      <c r="GH158" s="60"/>
      <c r="GI158" s="60"/>
      <c r="GJ158" s="60"/>
      <c r="GK158" s="60"/>
      <c r="GL158" s="60"/>
      <c r="GM158" s="60"/>
      <c r="GN158" s="60"/>
      <c r="GO158" s="60"/>
      <c r="GP158" s="60"/>
      <c r="GQ158" s="60"/>
      <c r="GR158" s="60"/>
      <c r="GS158" s="60"/>
      <c r="GT158" s="60"/>
      <c r="GU158" s="60"/>
      <c r="GV158" s="60"/>
      <c r="GW158" s="60"/>
      <c r="GX158" s="60"/>
      <c r="GY158" s="60"/>
      <c r="GZ158" s="60"/>
      <c r="HA158" s="60"/>
      <c r="HB158" s="60"/>
      <c r="HC158" s="60"/>
      <c r="HD158" s="60"/>
      <c r="HE158" s="60"/>
      <c r="HF158" s="60"/>
      <c r="HG158" s="60"/>
    </row>
    <row r="159" spans="1:215" x14ac:dyDescent="0.25">
      <c r="A159" s="59"/>
      <c r="B159" s="60"/>
      <c r="C159" s="60"/>
      <c r="D159" s="60"/>
      <c r="E159" s="60"/>
      <c r="F159" s="60"/>
      <c r="G159" s="60"/>
      <c r="H159" s="60"/>
      <c r="I159" s="60"/>
      <c r="J159" s="60"/>
      <c r="K159" s="60"/>
      <c r="L159" s="60"/>
      <c r="M159" s="60"/>
      <c r="N159" s="60"/>
      <c r="O159" s="64">
        <v>0.91</v>
      </c>
      <c r="P159" s="66">
        <f t="shared" si="247"/>
        <v>361.49209687181957</v>
      </c>
      <c r="Q159" s="66">
        <f t="shared" si="248"/>
        <v>0.21326616783970895</v>
      </c>
      <c r="R159" s="66">
        <f t="shared" si="249"/>
        <v>0.79095170801588932</v>
      </c>
      <c r="S159" s="66">
        <f t="shared" si="129"/>
        <v>1.0062046045257493</v>
      </c>
      <c r="T159" s="66">
        <f t="shared" si="130"/>
        <v>2.4375802873760448</v>
      </c>
      <c r="U159" s="66">
        <f t="shared" si="250"/>
        <v>1021.3403447292573</v>
      </c>
      <c r="V159" s="66">
        <f t="shared" si="251"/>
        <v>359.12728599109658</v>
      </c>
      <c r="W159" s="66">
        <f t="shared" si="252"/>
        <v>0.21263155209628187</v>
      </c>
      <c r="X159" s="66">
        <f t="shared" si="253"/>
        <v>0.78406954251019612</v>
      </c>
      <c r="Y159" s="66">
        <f t="shared" si="131"/>
        <v>1.0062920924215051</v>
      </c>
      <c r="Z159" s="66">
        <f t="shared" si="132"/>
        <v>2.4559469083959797</v>
      </c>
      <c r="AA159" s="66">
        <f t="shared" si="254"/>
        <v>1020.8011993952445</v>
      </c>
      <c r="AB159" s="66">
        <f t="shared" si="255"/>
        <v>359.11329862661091</v>
      </c>
      <c r="AC159" s="66">
        <f t="shared" si="133"/>
        <v>0.21262777927271723</v>
      </c>
      <c r="AD159" s="66">
        <f t="shared" si="134"/>
        <v>0.78402874613893181</v>
      </c>
      <c r="AE159" s="66">
        <f t="shared" si="135"/>
        <v>1.0062926150767098</v>
      </c>
      <c r="AF159" s="66">
        <f t="shared" si="136"/>
        <v>2.4560565643233385</v>
      </c>
      <c r="AG159" s="66">
        <f t="shared" si="137"/>
        <v>1020.7979945624343</v>
      </c>
      <c r="AH159" s="66">
        <f t="shared" si="138"/>
        <v>359.11321546334921</v>
      </c>
      <c r="AI159" s="66">
        <f t="shared" si="139"/>
        <v>0.2126277568403421</v>
      </c>
      <c r="AJ159" s="66">
        <f t="shared" si="140"/>
        <v>0.78402850357690801</v>
      </c>
      <c r="AK159" s="66">
        <f t="shared" si="141"/>
        <v>1.0062926181843921</v>
      </c>
      <c r="AL159" s="66">
        <f t="shared" si="142"/>
        <v>2.4560572163297434</v>
      </c>
      <c r="AM159" s="66">
        <f t="shared" si="143"/>
        <v>1020.7979755072233</v>
      </c>
      <c r="AN159" s="66">
        <f t="shared" si="144"/>
        <v>359.11321496887871</v>
      </c>
      <c r="AO159" s="66">
        <f t="shared" si="145"/>
        <v>0.2126277567069641</v>
      </c>
      <c r="AP159" s="66">
        <f t="shared" si="146"/>
        <v>0.78402850213468744</v>
      </c>
      <c r="AQ159" s="66">
        <f t="shared" si="147"/>
        <v>1.0062926182028697</v>
      </c>
      <c r="AR159" s="66">
        <f t="shared" si="148"/>
        <v>2.4560572202064312</v>
      </c>
      <c r="AS159" s="66">
        <f t="shared" si="149"/>
        <v>1020.7979753939252</v>
      </c>
      <c r="AT159" s="66">
        <f t="shared" si="150"/>
        <v>359.11321496593865</v>
      </c>
      <c r="AU159" s="66">
        <f t="shared" si="151"/>
        <v>0.21262775670617109</v>
      </c>
      <c r="AV159" s="66">
        <f t="shared" si="152"/>
        <v>0.78402850212611219</v>
      </c>
      <c r="AW159" s="66">
        <f t="shared" si="153"/>
        <v>1.0062926182029794</v>
      </c>
      <c r="AX159" s="66">
        <f t="shared" si="154"/>
        <v>2.4560572202294813</v>
      </c>
      <c r="AY159" s="66">
        <f t="shared" si="155"/>
        <v>1020.7979753932518</v>
      </c>
      <c r="AZ159" s="66">
        <f t="shared" si="156"/>
        <v>359.11321496592114</v>
      </c>
      <c r="BA159" s="66">
        <f t="shared" si="157"/>
        <v>0.21262775670616635</v>
      </c>
      <c r="BB159" s="66">
        <f t="shared" si="158"/>
        <v>0.7840285021260609</v>
      </c>
      <c r="BC159" s="66">
        <f t="shared" si="159"/>
        <v>1.0062926182029801</v>
      </c>
      <c r="BD159" s="66">
        <f t="shared" si="160"/>
        <v>2.4560572202296185</v>
      </c>
      <c r="BE159" s="66">
        <f t="shared" si="161"/>
        <v>1020.7979753932477</v>
      </c>
      <c r="BF159" s="66">
        <f t="shared" si="162"/>
        <v>359.11321496592103</v>
      </c>
      <c r="BG159" s="66">
        <f t="shared" si="163"/>
        <v>0.21262775670616632</v>
      </c>
      <c r="BH159" s="66">
        <f t="shared" si="164"/>
        <v>0.78402850212606057</v>
      </c>
      <c r="BI159" s="66">
        <f t="shared" si="165"/>
        <v>1.0062926182029801</v>
      </c>
      <c r="BJ159" s="66">
        <f t="shared" si="166"/>
        <v>2.4560572202296198</v>
      </c>
      <c r="BK159" s="66">
        <f t="shared" si="167"/>
        <v>1020.7979753932475</v>
      </c>
      <c r="BL159" s="66">
        <f t="shared" si="168"/>
        <v>359.11321496592103</v>
      </c>
      <c r="BM159" s="66">
        <f t="shared" si="169"/>
        <v>0.21262775670616632</v>
      </c>
      <c r="BN159" s="66">
        <f t="shared" si="170"/>
        <v>0.78402850212606057</v>
      </c>
      <c r="BO159" s="66">
        <f t="shared" si="171"/>
        <v>1.0062926182029801</v>
      </c>
      <c r="BP159" s="66">
        <f t="shared" si="172"/>
        <v>2.4560572202296198</v>
      </c>
      <c r="BQ159" s="66">
        <f t="shared" si="173"/>
        <v>1020.7979753932475</v>
      </c>
      <c r="BR159" s="66">
        <f t="shared" si="174"/>
        <v>359.11321496592103</v>
      </c>
      <c r="BS159" s="66">
        <f t="shared" si="175"/>
        <v>0.21262775670616632</v>
      </c>
      <c r="BT159" s="66">
        <f t="shared" si="176"/>
        <v>0.78402850212606057</v>
      </c>
      <c r="BU159" s="66">
        <f t="shared" si="177"/>
        <v>1.0062926182029801</v>
      </c>
      <c r="BV159" s="66">
        <f t="shared" si="178"/>
        <v>2.4560572202296198</v>
      </c>
      <c r="BW159" s="66">
        <f t="shared" si="179"/>
        <v>1020.7979753932475</v>
      </c>
      <c r="BX159" s="66">
        <f t="shared" si="180"/>
        <v>359.11321496592103</v>
      </c>
      <c r="BY159" s="66">
        <f t="shared" si="181"/>
        <v>0.21262775670616632</v>
      </c>
      <c r="BZ159" s="66">
        <f t="shared" si="182"/>
        <v>0.78402850212606057</v>
      </c>
      <c r="CA159" s="66">
        <f t="shared" si="183"/>
        <v>1.0062926182029801</v>
      </c>
      <c r="CB159" s="66">
        <f t="shared" si="184"/>
        <v>2.4560572202296198</v>
      </c>
      <c r="CC159" s="66">
        <f t="shared" si="185"/>
        <v>1020.7979753932475</v>
      </c>
      <c r="CD159" s="66">
        <f t="shared" si="186"/>
        <v>359.11321496592103</v>
      </c>
      <c r="CE159" s="66">
        <f t="shared" si="187"/>
        <v>0.21262775670616632</v>
      </c>
      <c r="CF159" s="66">
        <f t="shared" si="188"/>
        <v>0.78402850212606057</v>
      </c>
      <c r="CG159" s="66">
        <f t="shared" si="189"/>
        <v>1.0062926182029801</v>
      </c>
      <c r="CH159" s="66">
        <f t="shared" si="190"/>
        <v>2.4560572202296198</v>
      </c>
      <c r="CI159" s="66">
        <f t="shared" si="191"/>
        <v>1020.7979753932475</v>
      </c>
      <c r="CJ159" s="66">
        <f t="shared" si="192"/>
        <v>359.11321496592103</v>
      </c>
      <c r="CK159" s="66">
        <f t="shared" si="193"/>
        <v>0.21262775670616632</v>
      </c>
      <c r="CL159" s="66">
        <f t="shared" si="194"/>
        <v>0.78402850212606057</v>
      </c>
      <c r="CM159" s="66">
        <f t="shared" si="195"/>
        <v>1.0062926182029801</v>
      </c>
      <c r="CN159" s="66">
        <f t="shared" si="196"/>
        <v>2.4560572202296198</v>
      </c>
      <c r="CO159" s="66">
        <f t="shared" si="197"/>
        <v>1020.7979753932475</v>
      </c>
      <c r="CP159" s="66">
        <f t="shared" si="198"/>
        <v>359.11321496592103</v>
      </c>
      <c r="CQ159" s="66">
        <f t="shared" si="199"/>
        <v>0.21262775670616632</v>
      </c>
      <c r="CR159" s="66">
        <f t="shared" si="200"/>
        <v>0.78402850212606057</v>
      </c>
      <c r="CS159" s="66">
        <f t="shared" si="201"/>
        <v>1.0062926182029801</v>
      </c>
      <c r="CT159" s="66">
        <f t="shared" si="202"/>
        <v>2.4560572202296198</v>
      </c>
      <c r="CU159" s="66">
        <f t="shared" si="203"/>
        <v>1020.7979753932475</v>
      </c>
      <c r="CV159" s="66">
        <f t="shared" si="204"/>
        <v>359.11321496592103</v>
      </c>
      <c r="CW159" s="66">
        <f t="shared" si="205"/>
        <v>0.21262775670616632</v>
      </c>
      <c r="CX159" s="66">
        <f t="shared" si="206"/>
        <v>0.78402850212606057</v>
      </c>
      <c r="CY159" s="66">
        <f t="shared" si="207"/>
        <v>1.0062926182029801</v>
      </c>
      <c r="CZ159" s="66">
        <f t="shared" si="208"/>
        <v>2.4560572202296198</v>
      </c>
      <c r="DA159" s="66">
        <f t="shared" si="209"/>
        <v>1020.7979753932475</v>
      </c>
      <c r="DB159" s="66">
        <f t="shared" si="210"/>
        <v>359.11321496592103</v>
      </c>
      <c r="DC159" s="66">
        <f t="shared" si="211"/>
        <v>0.21262775670616632</v>
      </c>
      <c r="DD159" s="66">
        <f t="shared" si="212"/>
        <v>0.78402850212606057</v>
      </c>
      <c r="DE159" s="66">
        <f t="shared" si="213"/>
        <v>1.0062926182029801</v>
      </c>
      <c r="DF159" s="66">
        <f t="shared" si="214"/>
        <v>2.4560572202296198</v>
      </c>
      <c r="DG159" s="66">
        <f t="shared" si="215"/>
        <v>1020.7979753932475</v>
      </c>
      <c r="DH159" s="66">
        <f t="shared" si="216"/>
        <v>359.11321496592103</v>
      </c>
      <c r="DI159" s="66">
        <f t="shared" si="217"/>
        <v>0.21262775670616632</v>
      </c>
      <c r="DJ159" s="66">
        <f t="shared" si="218"/>
        <v>0.78402850212606057</v>
      </c>
      <c r="DK159" s="66">
        <f t="shared" si="219"/>
        <v>1.0062926182029801</v>
      </c>
      <c r="DL159" s="66">
        <f t="shared" si="220"/>
        <v>2.4560572202296198</v>
      </c>
      <c r="DM159" s="66">
        <f t="shared" si="221"/>
        <v>1020.7979753932475</v>
      </c>
      <c r="DN159" s="66">
        <f t="shared" si="222"/>
        <v>359.11321496592103</v>
      </c>
      <c r="DO159" s="66">
        <f t="shared" si="223"/>
        <v>0.21262775670616632</v>
      </c>
      <c r="DP159" s="66">
        <f t="shared" si="224"/>
        <v>0.78402850212606057</v>
      </c>
      <c r="DQ159" s="66">
        <f t="shared" si="225"/>
        <v>1.0062926182029801</v>
      </c>
      <c r="DR159" s="66">
        <f t="shared" si="226"/>
        <v>2.4560572202296198</v>
      </c>
      <c r="DS159" s="66">
        <f t="shared" si="227"/>
        <v>1020.7979753932475</v>
      </c>
      <c r="DT159" s="66">
        <f t="shared" si="228"/>
        <v>359.11321496592103</v>
      </c>
      <c r="DU159" s="66">
        <f t="shared" si="229"/>
        <v>0.21262775670616632</v>
      </c>
      <c r="DV159" s="66">
        <f t="shared" si="230"/>
        <v>0.78402850212606057</v>
      </c>
      <c r="DW159" s="66">
        <f t="shared" si="231"/>
        <v>1.0062926182029801</v>
      </c>
      <c r="DX159" s="66">
        <f t="shared" si="232"/>
        <v>2.4560572202296198</v>
      </c>
      <c r="DY159" s="66">
        <f t="shared" si="233"/>
        <v>1020.7979753932475</v>
      </c>
      <c r="DZ159" s="66">
        <f t="shared" si="234"/>
        <v>359.11321496592103</v>
      </c>
      <c r="EA159" s="66">
        <f t="shared" si="235"/>
        <v>0.21262775670616632</v>
      </c>
      <c r="EB159" s="66">
        <f t="shared" si="236"/>
        <v>0.78402850212606057</v>
      </c>
      <c r="EC159" s="66">
        <f t="shared" si="237"/>
        <v>1.0062926182029801</v>
      </c>
      <c r="ED159" s="66">
        <f t="shared" si="238"/>
        <v>2.4560572202296198</v>
      </c>
      <c r="EE159" s="66">
        <f t="shared" si="239"/>
        <v>1020.7979753932475</v>
      </c>
      <c r="EF159" s="66">
        <f t="shared" si="240"/>
        <v>359.11321496592103</v>
      </c>
      <c r="EG159" s="66">
        <f t="shared" si="241"/>
        <v>0.21262775670616632</v>
      </c>
      <c r="EH159" s="66">
        <f t="shared" si="242"/>
        <v>0.78402850212606057</v>
      </c>
      <c r="EI159" s="66">
        <f t="shared" si="243"/>
        <v>1.0062926182029801</v>
      </c>
      <c r="EJ159" s="66">
        <f t="shared" si="244"/>
        <v>2.4560572202296198</v>
      </c>
      <c r="EK159" s="66">
        <f t="shared" si="245"/>
        <v>0.90377083979520545</v>
      </c>
      <c r="EL159" s="66">
        <f t="shared" si="246"/>
        <v>186.73378693865789</v>
      </c>
      <c r="EM159" s="60"/>
      <c r="EN159" s="60"/>
      <c r="EO159" s="60"/>
      <c r="EP159" s="60"/>
      <c r="EQ159" s="60"/>
      <c r="ER159" s="60"/>
      <c r="ES159" s="60"/>
      <c r="ET159" s="60"/>
      <c r="EU159" s="60"/>
      <c r="EV159" s="60"/>
      <c r="EW159" s="60"/>
      <c r="EX159" s="60"/>
      <c r="EY159" s="60"/>
      <c r="EZ159" s="60"/>
      <c r="FA159" s="60"/>
      <c r="FB159" s="60"/>
      <c r="FC159" s="60"/>
      <c r="FD159" s="60"/>
      <c r="FE159" s="60"/>
      <c r="FF159" s="60"/>
      <c r="FG159" s="60"/>
      <c r="FH159" s="60"/>
      <c r="FI159" s="60"/>
      <c r="FJ159" s="60"/>
      <c r="FK159" s="60"/>
      <c r="FL159" s="60"/>
      <c r="FM159" s="60"/>
      <c r="FN159" s="60"/>
      <c r="FO159" s="60"/>
      <c r="FP159" s="60"/>
      <c r="FQ159" s="60"/>
      <c r="FR159" s="60"/>
      <c r="FS159" s="60"/>
      <c r="FT159" s="60"/>
      <c r="FU159" s="60"/>
      <c r="FV159" s="60"/>
      <c r="FW159" s="60"/>
      <c r="FX159" s="60"/>
      <c r="FY159" s="60"/>
      <c r="FZ159" s="60"/>
      <c r="GA159" s="60"/>
      <c r="GB159" s="60"/>
      <c r="GC159" s="60"/>
      <c r="GD159" s="60"/>
      <c r="GE159" s="60"/>
      <c r="GF159" s="60"/>
      <c r="GG159" s="60"/>
      <c r="GH159" s="60"/>
      <c r="GI159" s="60"/>
      <c r="GJ159" s="60"/>
      <c r="GK159" s="60"/>
      <c r="GL159" s="60"/>
      <c r="GM159" s="60"/>
      <c r="GN159" s="60"/>
      <c r="GO159" s="60"/>
      <c r="GP159" s="60"/>
      <c r="GQ159" s="60"/>
      <c r="GR159" s="60"/>
      <c r="GS159" s="60"/>
      <c r="GT159" s="60"/>
      <c r="GU159" s="60"/>
      <c r="GV159" s="60"/>
      <c r="GW159" s="60"/>
      <c r="GX159" s="60"/>
      <c r="GY159" s="60"/>
      <c r="GZ159" s="60"/>
      <c r="HA159" s="60"/>
      <c r="HB159" s="60"/>
      <c r="HC159" s="60"/>
      <c r="HD159" s="60"/>
      <c r="HE159" s="60"/>
      <c r="HF159" s="60"/>
      <c r="HG159" s="60"/>
    </row>
    <row r="160" spans="1:215" x14ac:dyDescent="0.25">
      <c r="A160" s="59"/>
      <c r="B160" s="60"/>
      <c r="C160" s="60"/>
      <c r="D160" s="60"/>
      <c r="E160" s="60"/>
      <c r="F160" s="60"/>
      <c r="G160" s="60"/>
      <c r="H160" s="60"/>
      <c r="I160" s="60"/>
      <c r="J160" s="60"/>
      <c r="K160" s="60"/>
      <c r="L160" s="60"/>
      <c r="M160" s="60"/>
      <c r="N160" s="60"/>
      <c r="O160" s="64">
        <v>0.92</v>
      </c>
      <c r="P160" s="66">
        <f t="shared" si="247"/>
        <v>361.26649806132428</v>
      </c>
      <c r="Q160" s="66">
        <f t="shared" si="248"/>
        <v>0.21320590389640395</v>
      </c>
      <c r="R160" s="66">
        <f t="shared" si="249"/>
        <v>0.79029646473638959</v>
      </c>
      <c r="S160" s="66">
        <f t="shared" si="129"/>
        <v>1.0048887487183855</v>
      </c>
      <c r="T160" s="66">
        <f t="shared" si="130"/>
        <v>2.474139660251427</v>
      </c>
      <c r="U160" s="66">
        <f t="shared" si="250"/>
        <v>1022.0072544689484</v>
      </c>
      <c r="V160" s="66">
        <f t="shared" si="251"/>
        <v>359.14457951464061</v>
      </c>
      <c r="W160" s="66">
        <f t="shared" si="252"/>
        <v>0.21263621637916333</v>
      </c>
      <c r="X160" s="66">
        <f t="shared" si="253"/>
        <v>0.78411998036092967</v>
      </c>
      <c r="Y160" s="66">
        <f t="shared" si="131"/>
        <v>1.0049510552570888</v>
      </c>
      <c r="Z160" s="66">
        <f t="shared" si="132"/>
        <v>2.4912999717363915</v>
      </c>
      <c r="AA160" s="66">
        <f t="shared" si="254"/>
        <v>1021.5621234744955</v>
      </c>
      <c r="AB160" s="66">
        <f t="shared" si="255"/>
        <v>359.13303794195895</v>
      </c>
      <c r="AC160" s="66">
        <f t="shared" si="133"/>
        <v>0.21263310350896486</v>
      </c>
      <c r="AD160" s="66">
        <f t="shared" si="134"/>
        <v>0.78408631868274969</v>
      </c>
      <c r="AE160" s="66">
        <f t="shared" si="135"/>
        <v>1.0049513972295265</v>
      </c>
      <c r="AF160" s="66">
        <f t="shared" si="136"/>
        <v>2.4913941136758475</v>
      </c>
      <c r="AG160" s="66">
        <f t="shared" si="137"/>
        <v>1021.5596908608977</v>
      </c>
      <c r="AH160" s="66">
        <f t="shared" si="138"/>
        <v>359.13297485646194</v>
      </c>
      <c r="AI160" s="66">
        <f t="shared" si="139"/>
        <v>0.21263308649379117</v>
      </c>
      <c r="AJ160" s="66">
        <f t="shared" si="140"/>
        <v>0.78408613468819865</v>
      </c>
      <c r="AK160" s="66">
        <f t="shared" si="141"/>
        <v>1.0049513990988181</v>
      </c>
      <c r="AL160" s="66">
        <f t="shared" si="142"/>
        <v>2.4913946282737314</v>
      </c>
      <c r="AM160" s="66">
        <f t="shared" si="143"/>
        <v>1021.5596775640466</v>
      </c>
      <c r="AN160" s="66">
        <f t="shared" si="144"/>
        <v>359.13297451163146</v>
      </c>
      <c r="AO160" s="66">
        <f t="shared" si="145"/>
        <v>0.21263308640078482</v>
      </c>
      <c r="AP160" s="66">
        <f t="shared" si="146"/>
        <v>0.78408613368246927</v>
      </c>
      <c r="AQ160" s="66">
        <f t="shared" si="147"/>
        <v>1.0049513991090357</v>
      </c>
      <c r="AR160" s="66">
        <f t="shared" si="148"/>
        <v>2.4913946310865658</v>
      </c>
      <c r="AS160" s="66">
        <f t="shared" si="149"/>
        <v>1021.5596774913653</v>
      </c>
      <c r="AT160" s="66">
        <f t="shared" si="150"/>
        <v>359.13297450974665</v>
      </c>
      <c r="AU160" s="66">
        <f t="shared" si="151"/>
        <v>0.21263308640027645</v>
      </c>
      <c r="AV160" s="66">
        <f t="shared" si="152"/>
        <v>0.78408613367697177</v>
      </c>
      <c r="AW160" s="66">
        <f t="shared" si="153"/>
        <v>1.0049513991090915</v>
      </c>
      <c r="AX160" s="66">
        <f t="shared" si="154"/>
        <v>2.4913946311019415</v>
      </c>
      <c r="AY160" s="66">
        <f t="shared" si="155"/>
        <v>1021.5596774909678</v>
      </c>
      <c r="AZ160" s="66">
        <f t="shared" si="156"/>
        <v>359.1329745097363</v>
      </c>
      <c r="BA160" s="66">
        <f t="shared" si="157"/>
        <v>0.2126330864002737</v>
      </c>
      <c r="BB160" s="66">
        <f t="shared" si="158"/>
        <v>0.7840861336769418</v>
      </c>
      <c r="BC160" s="66">
        <f t="shared" si="159"/>
        <v>1.0049513991090919</v>
      </c>
      <c r="BD160" s="66">
        <f t="shared" si="160"/>
        <v>2.491394631102025</v>
      </c>
      <c r="BE160" s="66">
        <f t="shared" si="161"/>
        <v>1021.5596774909656</v>
      </c>
      <c r="BF160" s="66">
        <f t="shared" si="162"/>
        <v>359.1329745097363</v>
      </c>
      <c r="BG160" s="66">
        <f t="shared" si="163"/>
        <v>0.2126330864002737</v>
      </c>
      <c r="BH160" s="66">
        <f t="shared" si="164"/>
        <v>0.7840861336769418</v>
      </c>
      <c r="BI160" s="66">
        <f t="shared" si="165"/>
        <v>1.0049513991090919</v>
      </c>
      <c r="BJ160" s="66">
        <f t="shared" si="166"/>
        <v>2.491394631102025</v>
      </c>
      <c r="BK160" s="66">
        <f t="shared" si="167"/>
        <v>1021.5596774909656</v>
      </c>
      <c r="BL160" s="66">
        <f t="shared" si="168"/>
        <v>359.1329745097363</v>
      </c>
      <c r="BM160" s="66">
        <f t="shared" si="169"/>
        <v>0.2126330864002737</v>
      </c>
      <c r="BN160" s="66">
        <f t="shared" si="170"/>
        <v>0.7840861336769418</v>
      </c>
      <c r="BO160" s="66">
        <f t="shared" si="171"/>
        <v>1.0049513991090919</v>
      </c>
      <c r="BP160" s="66">
        <f t="shared" si="172"/>
        <v>2.491394631102025</v>
      </c>
      <c r="BQ160" s="66">
        <f t="shared" si="173"/>
        <v>1021.5596774909656</v>
      </c>
      <c r="BR160" s="66">
        <f t="shared" si="174"/>
        <v>359.1329745097363</v>
      </c>
      <c r="BS160" s="66">
        <f t="shared" si="175"/>
        <v>0.2126330864002737</v>
      </c>
      <c r="BT160" s="66">
        <f t="shared" si="176"/>
        <v>0.7840861336769418</v>
      </c>
      <c r="BU160" s="66">
        <f t="shared" si="177"/>
        <v>1.0049513991090919</v>
      </c>
      <c r="BV160" s="66">
        <f t="shared" si="178"/>
        <v>2.491394631102025</v>
      </c>
      <c r="BW160" s="66">
        <f t="shared" si="179"/>
        <v>1021.5596774909656</v>
      </c>
      <c r="BX160" s="66">
        <f t="shared" si="180"/>
        <v>359.1329745097363</v>
      </c>
      <c r="BY160" s="66">
        <f t="shared" si="181"/>
        <v>0.2126330864002737</v>
      </c>
      <c r="BZ160" s="66">
        <f t="shared" si="182"/>
        <v>0.7840861336769418</v>
      </c>
      <c r="CA160" s="66">
        <f t="shared" si="183"/>
        <v>1.0049513991090919</v>
      </c>
      <c r="CB160" s="66">
        <f t="shared" si="184"/>
        <v>2.491394631102025</v>
      </c>
      <c r="CC160" s="66">
        <f t="shared" si="185"/>
        <v>1021.5596774909656</v>
      </c>
      <c r="CD160" s="66">
        <f t="shared" si="186"/>
        <v>359.1329745097363</v>
      </c>
      <c r="CE160" s="66">
        <f t="shared" si="187"/>
        <v>0.2126330864002737</v>
      </c>
      <c r="CF160" s="66">
        <f t="shared" si="188"/>
        <v>0.7840861336769418</v>
      </c>
      <c r="CG160" s="66">
        <f t="shared" si="189"/>
        <v>1.0049513991090919</v>
      </c>
      <c r="CH160" s="66">
        <f t="shared" si="190"/>
        <v>2.491394631102025</v>
      </c>
      <c r="CI160" s="66">
        <f t="shared" si="191"/>
        <v>1021.5596774909656</v>
      </c>
      <c r="CJ160" s="66">
        <f t="shared" si="192"/>
        <v>359.1329745097363</v>
      </c>
      <c r="CK160" s="66">
        <f t="shared" si="193"/>
        <v>0.2126330864002737</v>
      </c>
      <c r="CL160" s="66">
        <f t="shared" si="194"/>
        <v>0.7840861336769418</v>
      </c>
      <c r="CM160" s="66">
        <f t="shared" si="195"/>
        <v>1.0049513991090919</v>
      </c>
      <c r="CN160" s="66">
        <f t="shared" si="196"/>
        <v>2.491394631102025</v>
      </c>
      <c r="CO160" s="66">
        <f t="shared" si="197"/>
        <v>1021.5596774909656</v>
      </c>
      <c r="CP160" s="66">
        <f t="shared" si="198"/>
        <v>359.1329745097363</v>
      </c>
      <c r="CQ160" s="66">
        <f t="shared" si="199"/>
        <v>0.2126330864002737</v>
      </c>
      <c r="CR160" s="66">
        <f t="shared" si="200"/>
        <v>0.7840861336769418</v>
      </c>
      <c r="CS160" s="66">
        <f t="shared" si="201"/>
        <v>1.0049513991090919</v>
      </c>
      <c r="CT160" s="66">
        <f t="shared" si="202"/>
        <v>2.491394631102025</v>
      </c>
      <c r="CU160" s="66">
        <f t="shared" si="203"/>
        <v>1021.5596774909656</v>
      </c>
      <c r="CV160" s="66">
        <f t="shared" si="204"/>
        <v>359.1329745097363</v>
      </c>
      <c r="CW160" s="66">
        <f t="shared" si="205"/>
        <v>0.2126330864002737</v>
      </c>
      <c r="CX160" s="66">
        <f t="shared" si="206"/>
        <v>0.7840861336769418</v>
      </c>
      <c r="CY160" s="66">
        <f t="shared" si="207"/>
        <v>1.0049513991090919</v>
      </c>
      <c r="CZ160" s="66">
        <f t="shared" si="208"/>
        <v>2.491394631102025</v>
      </c>
      <c r="DA160" s="66">
        <f t="shared" si="209"/>
        <v>1021.5596774909656</v>
      </c>
      <c r="DB160" s="66">
        <f t="shared" si="210"/>
        <v>359.1329745097363</v>
      </c>
      <c r="DC160" s="66">
        <f t="shared" si="211"/>
        <v>0.2126330864002737</v>
      </c>
      <c r="DD160" s="66">
        <f t="shared" si="212"/>
        <v>0.7840861336769418</v>
      </c>
      <c r="DE160" s="66">
        <f t="shared" si="213"/>
        <v>1.0049513991090919</v>
      </c>
      <c r="DF160" s="66">
        <f t="shared" si="214"/>
        <v>2.491394631102025</v>
      </c>
      <c r="DG160" s="66">
        <f t="shared" si="215"/>
        <v>1021.5596774909656</v>
      </c>
      <c r="DH160" s="66">
        <f t="shared" si="216"/>
        <v>359.1329745097363</v>
      </c>
      <c r="DI160" s="66">
        <f t="shared" si="217"/>
        <v>0.2126330864002737</v>
      </c>
      <c r="DJ160" s="66">
        <f t="shared" si="218"/>
        <v>0.7840861336769418</v>
      </c>
      <c r="DK160" s="66">
        <f t="shared" si="219"/>
        <v>1.0049513991090919</v>
      </c>
      <c r="DL160" s="66">
        <f t="shared" si="220"/>
        <v>2.491394631102025</v>
      </c>
      <c r="DM160" s="66">
        <f t="shared" si="221"/>
        <v>1021.5596774909656</v>
      </c>
      <c r="DN160" s="66">
        <f t="shared" si="222"/>
        <v>359.1329745097363</v>
      </c>
      <c r="DO160" s="66">
        <f t="shared" si="223"/>
        <v>0.2126330864002737</v>
      </c>
      <c r="DP160" s="66">
        <f t="shared" si="224"/>
        <v>0.7840861336769418</v>
      </c>
      <c r="DQ160" s="66">
        <f t="shared" si="225"/>
        <v>1.0049513991090919</v>
      </c>
      <c r="DR160" s="66">
        <f t="shared" si="226"/>
        <v>2.491394631102025</v>
      </c>
      <c r="DS160" s="66">
        <f t="shared" si="227"/>
        <v>1021.5596774909656</v>
      </c>
      <c r="DT160" s="66">
        <f t="shared" si="228"/>
        <v>359.1329745097363</v>
      </c>
      <c r="DU160" s="66">
        <f t="shared" si="229"/>
        <v>0.2126330864002737</v>
      </c>
      <c r="DV160" s="66">
        <f t="shared" si="230"/>
        <v>0.7840861336769418</v>
      </c>
      <c r="DW160" s="66">
        <f t="shared" si="231"/>
        <v>1.0049513991090919</v>
      </c>
      <c r="DX160" s="66">
        <f t="shared" si="232"/>
        <v>2.491394631102025</v>
      </c>
      <c r="DY160" s="66">
        <f t="shared" si="233"/>
        <v>1021.5596774909656</v>
      </c>
      <c r="DZ160" s="66">
        <f t="shared" si="234"/>
        <v>359.1329745097363</v>
      </c>
      <c r="EA160" s="66">
        <f t="shared" si="235"/>
        <v>0.2126330864002737</v>
      </c>
      <c r="EB160" s="66">
        <f t="shared" si="236"/>
        <v>0.7840861336769418</v>
      </c>
      <c r="EC160" s="66">
        <f t="shared" si="237"/>
        <v>1.0049513991090919</v>
      </c>
      <c r="ED160" s="66">
        <f t="shared" si="238"/>
        <v>2.491394631102025</v>
      </c>
      <c r="EE160" s="66">
        <f t="shared" si="239"/>
        <v>1021.5596774909656</v>
      </c>
      <c r="EF160" s="66">
        <f t="shared" si="240"/>
        <v>359.1329745097363</v>
      </c>
      <c r="EG160" s="66">
        <f t="shared" si="241"/>
        <v>0.2126330864002737</v>
      </c>
      <c r="EH160" s="66">
        <f t="shared" si="242"/>
        <v>0.7840861336769418</v>
      </c>
      <c r="EI160" s="66">
        <f t="shared" si="243"/>
        <v>1.0049513991090919</v>
      </c>
      <c r="EJ160" s="66">
        <f t="shared" si="244"/>
        <v>2.491394631102025</v>
      </c>
      <c r="EK160" s="66">
        <f t="shared" si="245"/>
        <v>0.91316545610205668</v>
      </c>
      <c r="EL160" s="66">
        <f t="shared" si="246"/>
        <v>186.76935411752538</v>
      </c>
      <c r="EM160" s="60"/>
      <c r="EN160" s="60"/>
      <c r="EO160" s="60"/>
      <c r="EP160" s="60"/>
      <c r="EQ160" s="60"/>
      <c r="ER160" s="60"/>
      <c r="ES160" s="60"/>
      <c r="ET160" s="60"/>
      <c r="EU160" s="60"/>
      <c r="EV160" s="60"/>
      <c r="EW160" s="60"/>
      <c r="EX160" s="60"/>
      <c r="EY160" s="60"/>
      <c r="EZ160" s="60"/>
      <c r="FA160" s="60"/>
      <c r="FB160" s="60"/>
      <c r="FC160" s="60"/>
      <c r="FD160" s="60"/>
      <c r="FE160" s="60"/>
      <c r="FF160" s="60"/>
      <c r="FG160" s="60"/>
      <c r="FH160" s="60"/>
      <c r="FI160" s="60"/>
      <c r="FJ160" s="60"/>
      <c r="FK160" s="60"/>
      <c r="FL160" s="60"/>
      <c r="FM160" s="60"/>
      <c r="FN160" s="60"/>
      <c r="FO160" s="60"/>
      <c r="FP160" s="60"/>
      <c r="FQ160" s="60"/>
      <c r="FR160" s="60"/>
      <c r="FS160" s="60"/>
      <c r="FT160" s="60"/>
      <c r="FU160" s="60"/>
      <c r="FV160" s="60"/>
      <c r="FW160" s="60"/>
      <c r="FX160" s="60"/>
      <c r="FY160" s="60"/>
      <c r="FZ160" s="60"/>
      <c r="GA160" s="60"/>
      <c r="GB160" s="60"/>
      <c r="GC160" s="60"/>
      <c r="GD160" s="60"/>
      <c r="GE160" s="60"/>
      <c r="GF160" s="60"/>
      <c r="GG160" s="60"/>
      <c r="GH160" s="60"/>
      <c r="GI160" s="60"/>
      <c r="GJ160" s="60"/>
      <c r="GK160" s="60"/>
      <c r="GL160" s="60"/>
      <c r="GM160" s="60"/>
      <c r="GN160" s="60"/>
      <c r="GO160" s="60"/>
      <c r="GP160" s="60"/>
      <c r="GQ160" s="60"/>
      <c r="GR160" s="60"/>
      <c r="GS160" s="60"/>
      <c r="GT160" s="60"/>
      <c r="GU160" s="60"/>
      <c r="GV160" s="60"/>
      <c r="GW160" s="60"/>
      <c r="GX160" s="60"/>
      <c r="GY160" s="60"/>
      <c r="GZ160" s="60"/>
      <c r="HA160" s="60"/>
      <c r="HB160" s="60"/>
      <c r="HC160" s="60"/>
      <c r="HD160" s="60"/>
      <c r="HE160" s="60"/>
      <c r="HF160" s="60"/>
      <c r="HG160" s="60"/>
    </row>
    <row r="161" spans="1:215" x14ac:dyDescent="0.25">
      <c r="A161" s="59"/>
      <c r="B161" s="60"/>
      <c r="C161" s="60"/>
      <c r="D161" s="60"/>
      <c r="E161" s="60"/>
      <c r="F161" s="60"/>
      <c r="G161" s="60"/>
      <c r="H161" s="60"/>
      <c r="I161" s="60"/>
      <c r="J161" s="60"/>
      <c r="K161" s="60"/>
      <c r="L161" s="60"/>
      <c r="M161" s="60"/>
      <c r="N161" s="60"/>
      <c r="O161" s="64">
        <v>0.93</v>
      </c>
      <c r="P161" s="66">
        <f t="shared" si="247"/>
        <v>361.040899250829</v>
      </c>
      <c r="Q161" s="66">
        <f t="shared" si="248"/>
        <v>0.21314558170153597</v>
      </c>
      <c r="R161" s="66">
        <f t="shared" si="249"/>
        <v>0.78964094642760108</v>
      </c>
      <c r="S161" s="66">
        <f t="shared" si="129"/>
        <v>1.0037331107476559</v>
      </c>
      <c r="T161" s="66">
        <f t="shared" si="130"/>
        <v>2.5115389743726841</v>
      </c>
      <c r="U161" s="66">
        <f t="shared" si="250"/>
        <v>1022.84652026325</v>
      </c>
      <c r="V161" s="66">
        <f t="shared" si="251"/>
        <v>359.16632901911544</v>
      </c>
      <c r="W161" s="66">
        <f t="shared" si="252"/>
        <v>0.21264208200423998</v>
      </c>
      <c r="X161" s="66">
        <f t="shared" si="253"/>
        <v>0.78418341212225984</v>
      </c>
      <c r="Y161" s="66">
        <f t="shared" si="131"/>
        <v>1.0037754517216035</v>
      </c>
      <c r="Z161" s="66">
        <f t="shared" si="132"/>
        <v>2.5273233377304036</v>
      </c>
      <c r="AA161" s="66">
        <f t="shared" si="254"/>
        <v>1022.4900813984116</v>
      </c>
      <c r="AB161" s="66">
        <f t="shared" si="255"/>
        <v>359.15709375198031</v>
      </c>
      <c r="AC161" s="66">
        <f t="shared" si="133"/>
        <v>0.21263959141154792</v>
      </c>
      <c r="AD161" s="66">
        <f t="shared" si="134"/>
        <v>0.7841564780611805</v>
      </c>
      <c r="AE161" s="66">
        <f t="shared" si="135"/>
        <v>1.0037756620057736</v>
      </c>
      <c r="AF161" s="66">
        <f t="shared" si="136"/>
        <v>2.5274017042130397</v>
      </c>
      <c r="AG161" s="66">
        <f t="shared" si="137"/>
        <v>1022.488317620173</v>
      </c>
      <c r="AH161" s="66">
        <f t="shared" si="138"/>
        <v>359.15704804613392</v>
      </c>
      <c r="AI161" s="66">
        <f t="shared" si="139"/>
        <v>0.21263957908522138</v>
      </c>
      <c r="AJ161" s="66">
        <f t="shared" si="140"/>
        <v>0.78415634476188301</v>
      </c>
      <c r="AK161" s="66">
        <f t="shared" si="141"/>
        <v>1.0037756630465231</v>
      </c>
      <c r="AL161" s="66">
        <f t="shared" si="142"/>
        <v>2.5274020920678946</v>
      </c>
      <c r="AM161" s="66">
        <f t="shared" si="143"/>
        <v>1022.4883088909479</v>
      </c>
      <c r="AN161" s="66">
        <f t="shared" si="144"/>
        <v>359.1570478199281</v>
      </c>
      <c r="AO161" s="66">
        <f t="shared" si="145"/>
        <v>0.21263957902421632</v>
      </c>
      <c r="AP161" s="66">
        <f t="shared" si="146"/>
        <v>0.78415634410216239</v>
      </c>
      <c r="AQ161" s="66">
        <f t="shared" si="147"/>
        <v>1.0037756630516741</v>
      </c>
      <c r="AR161" s="66">
        <f t="shared" si="148"/>
        <v>2.5274020939874546</v>
      </c>
      <c r="AS161" s="66">
        <f t="shared" si="149"/>
        <v>1022.4883088477453</v>
      </c>
      <c r="AT161" s="66">
        <f t="shared" si="150"/>
        <v>359.15704781880856</v>
      </c>
      <c r="AU161" s="66">
        <f t="shared" si="151"/>
        <v>0.21263957902391439</v>
      </c>
      <c r="AV161" s="66">
        <f t="shared" si="152"/>
        <v>0.78415634409889745</v>
      </c>
      <c r="AW161" s="66">
        <f t="shared" si="153"/>
        <v>1.0037756630516994</v>
      </c>
      <c r="AX161" s="66">
        <f t="shared" si="154"/>
        <v>2.5274020939969537</v>
      </c>
      <c r="AY161" s="66">
        <f t="shared" si="155"/>
        <v>1022.4883088475317</v>
      </c>
      <c r="AZ161" s="66">
        <f t="shared" si="156"/>
        <v>359.15704781880305</v>
      </c>
      <c r="BA161" s="66">
        <f t="shared" si="157"/>
        <v>0.21263957902391289</v>
      </c>
      <c r="BB161" s="66">
        <f t="shared" si="158"/>
        <v>0.78415634409888135</v>
      </c>
      <c r="BC161" s="66">
        <f t="shared" si="159"/>
        <v>1.0037756630516996</v>
      </c>
      <c r="BD161" s="66">
        <f t="shared" si="160"/>
        <v>2.5274020939970008</v>
      </c>
      <c r="BE161" s="66">
        <f t="shared" si="161"/>
        <v>1022.4883088475306</v>
      </c>
      <c r="BF161" s="66">
        <f t="shared" si="162"/>
        <v>359.15704781880305</v>
      </c>
      <c r="BG161" s="66">
        <f t="shared" si="163"/>
        <v>0.21263957902391289</v>
      </c>
      <c r="BH161" s="66">
        <f t="shared" si="164"/>
        <v>0.78415634409888135</v>
      </c>
      <c r="BI161" s="66">
        <f t="shared" si="165"/>
        <v>1.0037756630516996</v>
      </c>
      <c r="BJ161" s="66">
        <f t="shared" si="166"/>
        <v>2.5274020939970008</v>
      </c>
      <c r="BK161" s="66">
        <f t="shared" si="167"/>
        <v>1022.4883088475306</v>
      </c>
      <c r="BL161" s="66">
        <f t="shared" si="168"/>
        <v>359.15704781880305</v>
      </c>
      <c r="BM161" s="66">
        <f t="shared" si="169"/>
        <v>0.21263957902391289</v>
      </c>
      <c r="BN161" s="66">
        <f t="shared" si="170"/>
        <v>0.78415634409888135</v>
      </c>
      <c r="BO161" s="66">
        <f t="shared" si="171"/>
        <v>1.0037756630516996</v>
      </c>
      <c r="BP161" s="66">
        <f t="shared" si="172"/>
        <v>2.5274020939970008</v>
      </c>
      <c r="BQ161" s="66">
        <f t="shared" si="173"/>
        <v>1022.4883088475306</v>
      </c>
      <c r="BR161" s="66">
        <f t="shared" si="174"/>
        <v>359.15704781880305</v>
      </c>
      <c r="BS161" s="66">
        <f t="shared" si="175"/>
        <v>0.21263957902391289</v>
      </c>
      <c r="BT161" s="66">
        <f t="shared" si="176"/>
        <v>0.78415634409888135</v>
      </c>
      <c r="BU161" s="66">
        <f t="shared" si="177"/>
        <v>1.0037756630516996</v>
      </c>
      <c r="BV161" s="66">
        <f t="shared" si="178"/>
        <v>2.5274020939970008</v>
      </c>
      <c r="BW161" s="66">
        <f t="shared" si="179"/>
        <v>1022.4883088475306</v>
      </c>
      <c r="BX161" s="66">
        <f t="shared" si="180"/>
        <v>359.15704781880305</v>
      </c>
      <c r="BY161" s="66">
        <f t="shared" si="181"/>
        <v>0.21263957902391289</v>
      </c>
      <c r="BZ161" s="66">
        <f t="shared" si="182"/>
        <v>0.78415634409888135</v>
      </c>
      <c r="CA161" s="66">
        <f t="shared" si="183"/>
        <v>1.0037756630516996</v>
      </c>
      <c r="CB161" s="66">
        <f t="shared" si="184"/>
        <v>2.5274020939970008</v>
      </c>
      <c r="CC161" s="66">
        <f t="shared" si="185"/>
        <v>1022.4883088475306</v>
      </c>
      <c r="CD161" s="66">
        <f t="shared" si="186"/>
        <v>359.15704781880305</v>
      </c>
      <c r="CE161" s="66">
        <f t="shared" si="187"/>
        <v>0.21263957902391289</v>
      </c>
      <c r="CF161" s="66">
        <f t="shared" si="188"/>
        <v>0.78415634409888135</v>
      </c>
      <c r="CG161" s="66">
        <f t="shared" si="189"/>
        <v>1.0037756630516996</v>
      </c>
      <c r="CH161" s="66">
        <f t="shared" si="190"/>
        <v>2.5274020939970008</v>
      </c>
      <c r="CI161" s="66">
        <f t="shared" si="191"/>
        <v>1022.4883088475306</v>
      </c>
      <c r="CJ161" s="66">
        <f t="shared" si="192"/>
        <v>359.15704781880305</v>
      </c>
      <c r="CK161" s="66">
        <f t="shared" si="193"/>
        <v>0.21263957902391289</v>
      </c>
      <c r="CL161" s="66">
        <f t="shared" si="194"/>
        <v>0.78415634409888135</v>
      </c>
      <c r="CM161" s="66">
        <f t="shared" si="195"/>
        <v>1.0037756630516996</v>
      </c>
      <c r="CN161" s="66">
        <f t="shared" si="196"/>
        <v>2.5274020939970008</v>
      </c>
      <c r="CO161" s="66">
        <f t="shared" si="197"/>
        <v>1022.4883088475306</v>
      </c>
      <c r="CP161" s="66">
        <f t="shared" si="198"/>
        <v>359.15704781880305</v>
      </c>
      <c r="CQ161" s="66">
        <f t="shared" si="199"/>
        <v>0.21263957902391289</v>
      </c>
      <c r="CR161" s="66">
        <f t="shared" si="200"/>
        <v>0.78415634409888135</v>
      </c>
      <c r="CS161" s="66">
        <f t="shared" si="201"/>
        <v>1.0037756630516996</v>
      </c>
      <c r="CT161" s="66">
        <f t="shared" si="202"/>
        <v>2.5274020939970008</v>
      </c>
      <c r="CU161" s="66">
        <f t="shared" si="203"/>
        <v>1022.4883088475306</v>
      </c>
      <c r="CV161" s="66">
        <f t="shared" si="204"/>
        <v>359.15704781880305</v>
      </c>
      <c r="CW161" s="66">
        <f t="shared" si="205"/>
        <v>0.21263957902391289</v>
      </c>
      <c r="CX161" s="66">
        <f t="shared" si="206"/>
        <v>0.78415634409888135</v>
      </c>
      <c r="CY161" s="66">
        <f t="shared" si="207"/>
        <v>1.0037756630516996</v>
      </c>
      <c r="CZ161" s="66">
        <f t="shared" si="208"/>
        <v>2.5274020939970008</v>
      </c>
      <c r="DA161" s="66">
        <f t="shared" si="209"/>
        <v>1022.4883088475306</v>
      </c>
      <c r="DB161" s="66">
        <f t="shared" si="210"/>
        <v>359.15704781880305</v>
      </c>
      <c r="DC161" s="66">
        <f t="shared" si="211"/>
        <v>0.21263957902391289</v>
      </c>
      <c r="DD161" s="66">
        <f t="shared" si="212"/>
        <v>0.78415634409888135</v>
      </c>
      <c r="DE161" s="66">
        <f t="shared" si="213"/>
        <v>1.0037756630516996</v>
      </c>
      <c r="DF161" s="66">
        <f t="shared" si="214"/>
        <v>2.5274020939970008</v>
      </c>
      <c r="DG161" s="66">
        <f t="shared" si="215"/>
        <v>1022.4883088475306</v>
      </c>
      <c r="DH161" s="66">
        <f t="shared" si="216"/>
        <v>359.15704781880305</v>
      </c>
      <c r="DI161" s="66">
        <f t="shared" si="217"/>
        <v>0.21263957902391289</v>
      </c>
      <c r="DJ161" s="66">
        <f t="shared" si="218"/>
        <v>0.78415634409888135</v>
      </c>
      <c r="DK161" s="66">
        <f t="shared" si="219"/>
        <v>1.0037756630516996</v>
      </c>
      <c r="DL161" s="66">
        <f t="shared" si="220"/>
        <v>2.5274020939970008</v>
      </c>
      <c r="DM161" s="66">
        <f t="shared" si="221"/>
        <v>1022.4883088475306</v>
      </c>
      <c r="DN161" s="66">
        <f t="shared" si="222"/>
        <v>359.15704781880305</v>
      </c>
      <c r="DO161" s="66">
        <f t="shared" si="223"/>
        <v>0.21263957902391289</v>
      </c>
      <c r="DP161" s="66">
        <f t="shared" si="224"/>
        <v>0.78415634409888135</v>
      </c>
      <c r="DQ161" s="66">
        <f t="shared" si="225"/>
        <v>1.0037756630516996</v>
      </c>
      <c r="DR161" s="66">
        <f t="shared" si="226"/>
        <v>2.5274020939970008</v>
      </c>
      <c r="DS161" s="66">
        <f t="shared" si="227"/>
        <v>1022.4883088475306</v>
      </c>
      <c r="DT161" s="66">
        <f t="shared" si="228"/>
        <v>359.15704781880305</v>
      </c>
      <c r="DU161" s="66">
        <f t="shared" si="229"/>
        <v>0.21263957902391289</v>
      </c>
      <c r="DV161" s="66">
        <f t="shared" si="230"/>
        <v>0.78415634409888135</v>
      </c>
      <c r="DW161" s="66">
        <f t="shared" si="231"/>
        <v>1.0037756630516996</v>
      </c>
      <c r="DX161" s="66">
        <f t="shared" si="232"/>
        <v>2.5274020939970008</v>
      </c>
      <c r="DY161" s="66">
        <f t="shared" si="233"/>
        <v>1022.4883088475306</v>
      </c>
      <c r="DZ161" s="66">
        <f t="shared" si="234"/>
        <v>359.15704781880305</v>
      </c>
      <c r="EA161" s="66">
        <f t="shared" si="235"/>
        <v>0.21263957902391289</v>
      </c>
      <c r="EB161" s="66">
        <f t="shared" si="236"/>
        <v>0.78415634409888135</v>
      </c>
      <c r="EC161" s="66">
        <f t="shared" si="237"/>
        <v>1.0037756630516996</v>
      </c>
      <c r="ED161" s="66">
        <f t="shared" si="238"/>
        <v>2.5274020939970008</v>
      </c>
      <c r="EE161" s="66">
        <f t="shared" si="239"/>
        <v>1022.4883088475306</v>
      </c>
      <c r="EF161" s="66">
        <f t="shared" si="240"/>
        <v>359.15704781880305</v>
      </c>
      <c r="EG161" s="66">
        <f t="shared" si="241"/>
        <v>0.21263957902391289</v>
      </c>
      <c r="EH161" s="66">
        <f t="shared" si="242"/>
        <v>0.78415634409888135</v>
      </c>
      <c r="EI161" s="66">
        <f t="shared" si="243"/>
        <v>1.0037756630516996</v>
      </c>
      <c r="EJ161" s="66">
        <f t="shared" si="244"/>
        <v>2.5274020939970008</v>
      </c>
      <c r="EK161" s="66">
        <f t="shared" si="245"/>
        <v>0.92284934186377809</v>
      </c>
      <c r="EL161" s="66">
        <f t="shared" si="246"/>
        <v>186.81268607384555</v>
      </c>
      <c r="EM161" s="60"/>
      <c r="EN161" s="60"/>
      <c r="EO161" s="60"/>
      <c r="EP161" s="60"/>
      <c r="EQ161" s="60"/>
      <c r="ER161" s="60"/>
      <c r="ES161" s="60"/>
      <c r="ET161" s="60"/>
      <c r="EU161" s="60"/>
      <c r="EV161" s="60"/>
      <c r="EW161" s="60"/>
      <c r="EX161" s="60"/>
      <c r="EY161" s="60"/>
      <c r="EZ161" s="60"/>
      <c r="FA161" s="60"/>
      <c r="FB161" s="60"/>
      <c r="FC161" s="60"/>
      <c r="FD161" s="60"/>
      <c r="FE161" s="60"/>
      <c r="FF161" s="60"/>
      <c r="FG161" s="60"/>
      <c r="FH161" s="60"/>
      <c r="FI161" s="60"/>
      <c r="FJ161" s="60"/>
      <c r="FK161" s="60"/>
      <c r="FL161" s="60"/>
      <c r="FM161" s="60"/>
      <c r="FN161" s="60"/>
      <c r="FO161" s="60"/>
      <c r="FP161" s="60"/>
      <c r="FQ161" s="60"/>
      <c r="FR161" s="60"/>
      <c r="FS161" s="60"/>
      <c r="FT161" s="60"/>
      <c r="FU161" s="60"/>
      <c r="FV161" s="60"/>
      <c r="FW161" s="60"/>
      <c r="FX161" s="60"/>
      <c r="FY161" s="60"/>
      <c r="FZ161" s="60"/>
      <c r="GA161" s="60"/>
      <c r="GB161" s="60"/>
      <c r="GC161" s="60"/>
      <c r="GD161" s="60"/>
      <c r="GE161" s="60"/>
      <c r="GF161" s="60"/>
      <c r="GG161" s="60"/>
      <c r="GH161" s="60"/>
      <c r="GI161" s="60"/>
      <c r="GJ161" s="60"/>
      <c r="GK161" s="60"/>
      <c r="GL161" s="60"/>
      <c r="GM161" s="60"/>
      <c r="GN161" s="60"/>
      <c r="GO161" s="60"/>
      <c r="GP161" s="60"/>
      <c r="GQ161" s="60"/>
      <c r="GR161" s="60"/>
      <c r="GS161" s="60"/>
      <c r="GT161" s="60"/>
      <c r="GU161" s="60"/>
      <c r="GV161" s="60"/>
      <c r="GW161" s="60"/>
      <c r="GX161" s="60"/>
      <c r="GY161" s="60"/>
      <c r="GZ161" s="60"/>
      <c r="HA161" s="60"/>
      <c r="HB161" s="60"/>
      <c r="HC161" s="60"/>
      <c r="HD161" s="60"/>
      <c r="HE161" s="60"/>
      <c r="HF161" s="60"/>
      <c r="HG161" s="60"/>
    </row>
    <row r="162" spans="1:215" x14ac:dyDescent="0.25">
      <c r="A162" s="59"/>
      <c r="B162" s="60"/>
      <c r="C162" s="60"/>
      <c r="D162" s="60"/>
      <c r="E162" s="60"/>
      <c r="F162" s="60"/>
      <c r="G162" s="60"/>
      <c r="H162" s="60"/>
      <c r="I162" s="60"/>
      <c r="J162" s="60"/>
      <c r="K162" s="60"/>
      <c r="L162" s="60"/>
      <c r="M162" s="60"/>
      <c r="N162" s="60"/>
      <c r="O162" s="64">
        <v>0.94</v>
      </c>
      <c r="P162" s="66">
        <f t="shared" si="247"/>
        <v>360.81530044033371</v>
      </c>
      <c r="Q162" s="66">
        <f t="shared" si="248"/>
        <v>0.21308520117302318</v>
      </c>
      <c r="R162" s="66">
        <f t="shared" si="249"/>
        <v>0.78898515314215678</v>
      </c>
      <c r="S162" s="66">
        <f t="shared" si="129"/>
        <v>1.0027359125699993</v>
      </c>
      <c r="T162" s="66">
        <f t="shared" si="130"/>
        <v>2.5498033269434019</v>
      </c>
      <c r="U162" s="66">
        <f t="shared" si="250"/>
        <v>1023.8661697770669</v>
      </c>
      <c r="V162" s="66">
        <f t="shared" si="251"/>
        <v>359.19273315849495</v>
      </c>
      <c r="W162" s="66">
        <f t="shared" si="252"/>
        <v>0.21264920220083386</v>
      </c>
      <c r="X162" s="66">
        <f t="shared" si="253"/>
        <v>0.7842604155543399</v>
      </c>
      <c r="Y162" s="66">
        <f t="shared" si="131"/>
        <v>1.0027629698902805</v>
      </c>
      <c r="Z162" s="66">
        <f t="shared" si="132"/>
        <v>2.5640273841303198</v>
      </c>
      <c r="AA162" s="66">
        <f t="shared" si="254"/>
        <v>1023.5920313018896</v>
      </c>
      <c r="AB162" s="66">
        <f t="shared" si="255"/>
        <v>359.18563641174507</v>
      </c>
      <c r="AC162" s="66">
        <f t="shared" si="133"/>
        <v>0.21264728855639634</v>
      </c>
      <c r="AD162" s="66">
        <f t="shared" si="134"/>
        <v>0.78423971940168136</v>
      </c>
      <c r="AE162" s="66">
        <f t="shared" si="135"/>
        <v>1.002763089069024</v>
      </c>
      <c r="AF162" s="66">
        <f t="shared" si="136"/>
        <v>2.5640900229851353</v>
      </c>
      <c r="AG162" s="66">
        <f t="shared" si="137"/>
        <v>1023.5908274557275</v>
      </c>
      <c r="AH162" s="66">
        <f t="shared" si="138"/>
        <v>359.18560524374305</v>
      </c>
      <c r="AI162" s="66">
        <f t="shared" si="139"/>
        <v>0.21264728015178649</v>
      </c>
      <c r="AJ162" s="66">
        <f t="shared" si="140"/>
        <v>0.78423962850623286</v>
      </c>
      <c r="AK162" s="66">
        <f t="shared" si="141"/>
        <v>1.0027630895924577</v>
      </c>
      <c r="AL162" s="66">
        <f t="shared" si="142"/>
        <v>2.5640902980951905</v>
      </c>
      <c r="AM162" s="66">
        <f t="shared" si="143"/>
        <v>1023.590822168497</v>
      </c>
      <c r="AN162" s="66">
        <f t="shared" si="144"/>
        <v>359.18560510685472</v>
      </c>
      <c r="AO162" s="66">
        <f t="shared" si="145"/>
        <v>0.21264728011487383</v>
      </c>
      <c r="AP162" s="66">
        <f t="shared" si="146"/>
        <v>0.78423962810702441</v>
      </c>
      <c r="AQ162" s="66">
        <f t="shared" si="147"/>
        <v>1.0027630895947566</v>
      </c>
      <c r="AR162" s="66">
        <f t="shared" si="148"/>
        <v>2.5640902993034613</v>
      </c>
      <c r="AS162" s="66">
        <f t="shared" si="149"/>
        <v>1023.5908221452755</v>
      </c>
      <c r="AT162" s="66">
        <f t="shared" si="150"/>
        <v>359.18560510625349</v>
      </c>
      <c r="AU162" s="66">
        <f t="shared" si="151"/>
        <v>0.21264728011471173</v>
      </c>
      <c r="AV162" s="66">
        <f t="shared" si="152"/>
        <v>0.78423962810527115</v>
      </c>
      <c r="AW162" s="66">
        <f t="shared" si="153"/>
        <v>1.0027630895947668</v>
      </c>
      <c r="AX162" s="66">
        <f t="shared" si="154"/>
        <v>2.5640902993087673</v>
      </c>
      <c r="AY162" s="66">
        <f t="shared" si="155"/>
        <v>1023.5908221451734</v>
      </c>
      <c r="AZ162" s="66">
        <f t="shared" si="156"/>
        <v>359.18560510625088</v>
      </c>
      <c r="BA162" s="66">
        <f t="shared" si="157"/>
        <v>0.21264728011471104</v>
      </c>
      <c r="BB162" s="66">
        <f t="shared" si="158"/>
        <v>0.78423962810526349</v>
      </c>
      <c r="BC162" s="66">
        <f t="shared" si="159"/>
        <v>1.0027630895947668</v>
      </c>
      <c r="BD162" s="66">
        <f t="shared" si="160"/>
        <v>2.5640902993087908</v>
      </c>
      <c r="BE162" s="66">
        <f t="shared" si="161"/>
        <v>1023.5908221451732</v>
      </c>
      <c r="BF162" s="66">
        <f t="shared" si="162"/>
        <v>359.18560510625088</v>
      </c>
      <c r="BG162" s="66">
        <f t="shared" si="163"/>
        <v>0.21264728011471104</v>
      </c>
      <c r="BH162" s="66">
        <f t="shared" si="164"/>
        <v>0.78423962810526349</v>
      </c>
      <c r="BI162" s="66">
        <f t="shared" si="165"/>
        <v>1.0027630895947668</v>
      </c>
      <c r="BJ162" s="66">
        <f t="shared" si="166"/>
        <v>2.5640902993087908</v>
      </c>
      <c r="BK162" s="66">
        <f t="shared" si="167"/>
        <v>1023.5908221451732</v>
      </c>
      <c r="BL162" s="66">
        <f t="shared" si="168"/>
        <v>359.18560510625088</v>
      </c>
      <c r="BM162" s="66">
        <f t="shared" si="169"/>
        <v>0.21264728011471104</v>
      </c>
      <c r="BN162" s="66">
        <f t="shared" si="170"/>
        <v>0.78423962810526349</v>
      </c>
      <c r="BO162" s="66">
        <f t="shared" si="171"/>
        <v>1.0027630895947668</v>
      </c>
      <c r="BP162" s="66">
        <f t="shared" si="172"/>
        <v>2.5640902993087908</v>
      </c>
      <c r="BQ162" s="66">
        <f t="shared" si="173"/>
        <v>1023.5908221451732</v>
      </c>
      <c r="BR162" s="66">
        <f t="shared" si="174"/>
        <v>359.18560510625088</v>
      </c>
      <c r="BS162" s="66">
        <f t="shared" si="175"/>
        <v>0.21264728011471104</v>
      </c>
      <c r="BT162" s="66">
        <f t="shared" si="176"/>
        <v>0.78423962810526349</v>
      </c>
      <c r="BU162" s="66">
        <f t="shared" si="177"/>
        <v>1.0027630895947668</v>
      </c>
      <c r="BV162" s="66">
        <f t="shared" si="178"/>
        <v>2.5640902993087908</v>
      </c>
      <c r="BW162" s="66">
        <f t="shared" si="179"/>
        <v>1023.5908221451732</v>
      </c>
      <c r="BX162" s="66">
        <f t="shared" si="180"/>
        <v>359.18560510625088</v>
      </c>
      <c r="BY162" s="66">
        <f t="shared" si="181"/>
        <v>0.21264728011471104</v>
      </c>
      <c r="BZ162" s="66">
        <f t="shared" si="182"/>
        <v>0.78423962810526349</v>
      </c>
      <c r="CA162" s="66">
        <f t="shared" si="183"/>
        <v>1.0027630895947668</v>
      </c>
      <c r="CB162" s="66">
        <f t="shared" si="184"/>
        <v>2.5640902993087908</v>
      </c>
      <c r="CC162" s="66">
        <f t="shared" si="185"/>
        <v>1023.5908221451732</v>
      </c>
      <c r="CD162" s="66">
        <f t="shared" si="186"/>
        <v>359.18560510625088</v>
      </c>
      <c r="CE162" s="66">
        <f t="shared" si="187"/>
        <v>0.21264728011471104</v>
      </c>
      <c r="CF162" s="66">
        <f t="shared" si="188"/>
        <v>0.78423962810526349</v>
      </c>
      <c r="CG162" s="66">
        <f t="shared" si="189"/>
        <v>1.0027630895947668</v>
      </c>
      <c r="CH162" s="66">
        <f t="shared" si="190"/>
        <v>2.5640902993087908</v>
      </c>
      <c r="CI162" s="66">
        <f t="shared" si="191"/>
        <v>1023.5908221451732</v>
      </c>
      <c r="CJ162" s="66">
        <f t="shared" si="192"/>
        <v>359.18560510625088</v>
      </c>
      <c r="CK162" s="66">
        <f t="shared" si="193"/>
        <v>0.21264728011471104</v>
      </c>
      <c r="CL162" s="66">
        <f t="shared" si="194"/>
        <v>0.78423962810526349</v>
      </c>
      <c r="CM162" s="66">
        <f t="shared" si="195"/>
        <v>1.0027630895947668</v>
      </c>
      <c r="CN162" s="66">
        <f t="shared" si="196"/>
        <v>2.5640902993087908</v>
      </c>
      <c r="CO162" s="66">
        <f t="shared" si="197"/>
        <v>1023.5908221451732</v>
      </c>
      <c r="CP162" s="66">
        <f t="shared" si="198"/>
        <v>359.18560510625088</v>
      </c>
      <c r="CQ162" s="66">
        <f t="shared" si="199"/>
        <v>0.21264728011471104</v>
      </c>
      <c r="CR162" s="66">
        <f t="shared" si="200"/>
        <v>0.78423962810526349</v>
      </c>
      <c r="CS162" s="66">
        <f t="shared" si="201"/>
        <v>1.0027630895947668</v>
      </c>
      <c r="CT162" s="66">
        <f t="shared" si="202"/>
        <v>2.5640902993087908</v>
      </c>
      <c r="CU162" s="66">
        <f t="shared" si="203"/>
        <v>1023.5908221451732</v>
      </c>
      <c r="CV162" s="66">
        <f t="shared" si="204"/>
        <v>359.18560510625088</v>
      </c>
      <c r="CW162" s="66">
        <f t="shared" si="205"/>
        <v>0.21264728011471104</v>
      </c>
      <c r="CX162" s="66">
        <f t="shared" si="206"/>
        <v>0.78423962810526349</v>
      </c>
      <c r="CY162" s="66">
        <f t="shared" si="207"/>
        <v>1.0027630895947668</v>
      </c>
      <c r="CZ162" s="66">
        <f t="shared" si="208"/>
        <v>2.5640902993087908</v>
      </c>
      <c r="DA162" s="66">
        <f t="shared" si="209"/>
        <v>1023.5908221451732</v>
      </c>
      <c r="DB162" s="66">
        <f t="shared" si="210"/>
        <v>359.18560510625088</v>
      </c>
      <c r="DC162" s="66">
        <f t="shared" si="211"/>
        <v>0.21264728011471104</v>
      </c>
      <c r="DD162" s="66">
        <f t="shared" si="212"/>
        <v>0.78423962810526349</v>
      </c>
      <c r="DE162" s="66">
        <f t="shared" si="213"/>
        <v>1.0027630895947668</v>
      </c>
      <c r="DF162" s="66">
        <f t="shared" si="214"/>
        <v>2.5640902993087908</v>
      </c>
      <c r="DG162" s="66">
        <f t="shared" si="215"/>
        <v>1023.5908221451732</v>
      </c>
      <c r="DH162" s="66">
        <f t="shared" si="216"/>
        <v>359.18560510625088</v>
      </c>
      <c r="DI162" s="66">
        <f t="shared" si="217"/>
        <v>0.21264728011471104</v>
      </c>
      <c r="DJ162" s="66">
        <f t="shared" si="218"/>
        <v>0.78423962810526349</v>
      </c>
      <c r="DK162" s="66">
        <f t="shared" si="219"/>
        <v>1.0027630895947668</v>
      </c>
      <c r="DL162" s="66">
        <f t="shared" si="220"/>
        <v>2.5640902993087908</v>
      </c>
      <c r="DM162" s="66">
        <f t="shared" si="221"/>
        <v>1023.5908221451732</v>
      </c>
      <c r="DN162" s="66">
        <f t="shared" si="222"/>
        <v>359.18560510625088</v>
      </c>
      <c r="DO162" s="66">
        <f t="shared" si="223"/>
        <v>0.21264728011471104</v>
      </c>
      <c r="DP162" s="66">
        <f t="shared" si="224"/>
        <v>0.78423962810526349</v>
      </c>
      <c r="DQ162" s="66">
        <f t="shared" si="225"/>
        <v>1.0027630895947668</v>
      </c>
      <c r="DR162" s="66">
        <f t="shared" si="226"/>
        <v>2.5640902993087908</v>
      </c>
      <c r="DS162" s="66">
        <f t="shared" si="227"/>
        <v>1023.5908221451732</v>
      </c>
      <c r="DT162" s="66">
        <f t="shared" si="228"/>
        <v>359.18560510625088</v>
      </c>
      <c r="DU162" s="66">
        <f t="shared" si="229"/>
        <v>0.21264728011471104</v>
      </c>
      <c r="DV162" s="66">
        <f t="shared" si="230"/>
        <v>0.78423962810526349</v>
      </c>
      <c r="DW162" s="66">
        <f t="shared" si="231"/>
        <v>1.0027630895947668</v>
      </c>
      <c r="DX162" s="66">
        <f t="shared" si="232"/>
        <v>2.5640902993087908</v>
      </c>
      <c r="DY162" s="66">
        <f t="shared" si="233"/>
        <v>1023.5908221451732</v>
      </c>
      <c r="DZ162" s="66">
        <f t="shared" si="234"/>
        <v>359.18560510625088</v>
      </c>
      <c r="EA162" s="66">
        <f t="shared" si="235"/>
        <v>0.21264728011471104</v>
      </c>
      <c r="EB162" s="66">
        <f t="shared" si="236"/>
        <v>0.78423962810526349</v>
      </c>
      <c r="EC162" s="66">
        <f t="shared" si="237"/>
        <v>1.0027630895947668</v>
      </c>
      <c r="ED162" s="66">
        <f t="shared" si="238"/>
        <v>2.5640902993087908</v>
      </c>
      <c r="EE162" s="66">
        <f t="shared" si="239"/>
        <v>1023.5908221451732</v>
      </c>
      <c r="EF162" s="66">
        <f t="shared" si="240"/>
        <v>359.18560510625088</v>
      </c>
      <c r="EG162" s="66">
        <f t="shared" si="241"/>
        <v>0.21264728011471104</v>
      </c>
      <c r="EH162" s="66">
        <f t="shared" si="242"/>
        <v>0.78423962810526349</v>
      </c>
      <c r="EI162" s="66">
        <f t="shared" si="243"/>
        <v>1.0027630895947668</v>
      </c>
      <c r="EJ162" s="66">
        <f t="shared" si="244"/>
        <v>2.5640902993087908</v>
      </c>
      <c r="EK162" s="66">
        <f t="shared" si="245"/>
        <v>0.93283626638599404</v>
      </c>
      <c r="EL162" s="66">
        <f t="shared" si="246"/>
        <v>186.86408919125159</v>
      </c>
      <c r="EM162" s="60"/>
      <c r="EN162" s="60"/>
      <c r="EO162" s="60"/>
      <c r="EP162" s="60"/>
      <c r="EQ162" s="60"/>
      <c r="ER162" s="60"/>
      <c r="ES162" s="60"/>
      <c r="ET162" s="60"/>
      <c r="EU162" s="60"/>
      <c r="EV162" s="60"/>
      <c r="EW162" s="60"/>
      <c r="EX162" s="60"/>
      <c r="EY162" s="60"/>
      <c r="EZ162" s="60"/>
      <c r="FA162" s="60"/>
      <c r="FB162" s="60"/>
      <c r="FC162" s="60"/>
      <c r="FD162" s="60"/>
      <c r="FE162" s="60"/>
      <c r="FF162" s="60"/>
      <c r="FG162" s="60"/>
      <c r="FH162" s="60"/>
      <c r="FI162" s="60"/>
      <c r="FJ162" s="60"/>
      <c r="FK162" s="60"/>
      <c r="FL162" s="60"/>
      <c r="FM162" s="60"/>
      <c r="FN162" s="60"/>
      <c r="FO162" s="60"/>
      <c r="FP162" s="60"/>
      <c r="FQ162" s="60"/>
      <c r="FR162" s="60"/>
      <c r="FS162" s="60"/>
      <c r="FT162" s="60"/>
      <c r="FU162" s="60"/>
      <c r="FV162" s="60"/>
      <c r="FW162" s="60"/>
      <c r="FX162" s="60"/>
      <c r="FY162" s="60"/>
      <c r="FZ162" s="60"/>
      <c r="GA162" s="60"/>
      <c r="GB162" s="60"/>
      <c r="GC162" s="60"/>
      <c r="GD162" s="60"/>
      <c r="GE162" s="60"/>
      <c r="GF162" s="60"/>
      <c r="GG162" s="60"/>
      <c r="GH162" s="60"/>
      <c r="GI162" s="60"/>
      <c r="GJ162" s="60"/>
      <c r="GK162" s="60"/>
      <c r="GL162" s="60"/>
      <c r="GM162" s="60"/>
      <c r="GN162" s="60"/>
      <c r="GO162" s="60"/>
      <c r="GP162" s="60"/>
      <c r="GQ162" s="60"/>
      <c r="GR162" s="60"/>
      <c r="GS162" s="60"/>
      <c r="GT162" s="60"/>
      <c r="GU162" s="60"/>
      <c r="GV162" s="60"/>
      <c r="GW162" s="60"/>
      <c r="GX162" s="60"/>
      <c r="GY162" s="60"/>
      <c r="GZ162" s="60"/>
      <c r="HA162" s="60"/>
      <c r="HB162" s="60"/>
      <c r="HC162" s="60"/>
      <c r="HD162" s="60"/>
      <c r="HE162" s="60"/>
      <c r="HF162" s="60"/>
      <c r="HG162" s="60"/>
    </row>
    <row r="163" spans="1:215" x14ac:dyDescent="0.25">
      <c r="A163" s="59"/>
      <c r="B163" s="60"/>
      <c r="C163" s="60"/>
      <c r="D163" s="60"/>
      <c r="E163" s="60"/>
      <c r="F163" s="60"/>
      <c r="G163" s="60"/>
      <c r="H163" s="60"/>
      <c r="I163" s="60"/>
      <c r="J163" s="60"/>
      <c r="K163" s="60"/>
      <c r="L163" s="60"/>
      <c r="M163" s="60"/>
      <c r="N163" s="60"/>
      <c r="O163" s="64">
        <v>0.95</v>
      </c>
      <c r="P163" s="66">
        <f t="shared" si="247"/>
        <v>360.58970162983843</v>
      </c>
      <c r="Q163" s="66">
        <f t="shared" si="248"/>
        <v>0.21302476222863567</v>
      </c>
      <c r="R163" s="66">
        <f t="shared" si="249"/>
        <v>0.78832908493348741</v>
      </c>
      <c r="S163" s="66">
        <f t="shared" si="129"/>
        <v>1.0018955358788351</v>
      </c>
      <c r="T163" s="66">
        <f t="shared" si="130"/>
        <v>2.5889587681906363</v>
      </c>
      <c r="U163" s="66">
        <f t="shared" si="250"/>
        <v>1025.0748106181111</v>
      </c>
      <c r="V163" s="66">
        <f t="shared" si="251"/>
        <v>359.22400292939022</v>
      </c>
      <c r="W163" s="66">
        <f t="shared" si="252"/>
        <v>0.21265763342848565</v>
      </c>
      <c r="X163" s="66">
        <f t="shared" si="253"/>
        <v>0.78435160395562231</v>
      </c>
      <c r="Y163" s="66">
        <f t="shared" si="131"/>
        <v>1.0019114311564083</v>
      </c>
      <c r="Z163" s="66">
        <f t="shared" si="132"/>
        <v>2.6014222319903797</v>
      </c>
      <c r="AA163" s="66">
        <f t="shared" si="254"/>
        <v>1024.8753362285324</v>
      </c>
      <c r="AB163" s="66">
        <f t="shared" si="255"/>
        <v>359.21884427548093</v>
      </c>
      <c r="AC163" s="66">
        <f t="shared" si="133"/>
        <v>0.21265624258542309</v>
      </c>
      <c r="AD163" s="66">
        <f t="shared" si="134"/>
        <v>0.78433656073561031</v>
      </c>
      <c r="AE163" s="66">
        <f t="shared" si="135"/>
        <v>1.0019114915579865</v>
      </c>
      <c r="AF163" s="66">
        <f t="shared" si="136"/>
        <v>2.6014695869278506</v>
      </c>
      <c r="AG163" s="66">
        <f t="shared" si="137"/>
        <v>1024.8745800661552</v>
      </c>
      <c r="AH163" s="66">
        <f t="shared" si="138"/>
        <v>359.21882471859726</v>
      </c>
      <c r="AI163" s="66">
        <f t="shared" si="139"/>
        <v>0.21265623731256328</v>
      </c>
      <c r="AJ163" s="66">
        <f t="shared" si="140"/>
        <v>0.78433650370524566</v>
      </c>
      <c r="AK163" s="66">
        <f t="shared" si="141"/>
        <v>1.0019114917869791</v>
      </c>
      <c r="AL163" s="66">
        <f t="shared" si="142"/>
        <v>2.6014697664583206</v>
      </c>
      <c r="AM163" s="66">
        <f t="shared" si="143"/>
        <v>1024.8745771994425</v>
      </c>
      <c r="AN163" s="66">
        <f t="shared" si="144"/>
        <v>359.21882464445457</v>
      </c>
      <c r="AO163" s="66">
        <f t="shared" si="145"/>
        <v>0.21265623729257319</v>
      </c>
      <c r="AP163" s="66">
        <f t="shared" si="146"/>
        <v>0.78433650348903616</v>
      </c>
      <c r="AQ163" s="66">
        <f t="shared" si="147"/>
        <v>1.0019114917878473</v>
      </c>
      <c r="AR163" s="66">
        <f t="shared" si="148"/>
        <v>2.6014697671389428</v>
      </c>
      <c r="AS163" s="66">
        <f t="shared" si="149"/>
        <v>1024.8745771885744</v>
      </c>
      <c r="AT163" s="66">
        <f t="shared" si="150"/>
        <v>359.21882464417342</v>
      </c>
      <c r="AU163" s="66">
        <f t="shared" si="151"/>
        <v>0.21265623729249739</v>
      </c>
      <c r="AV163" s="66">
        <f t="shared" si="152"/>
        <v>0.78433650348821626</v>
      </c>
      <c r="AW163" s="66">
        <f t="shared" si="153"/>
        <v>1.0019114917878507</v>
      </c>
      <c r="AX163" s="66">
        <f t="shared" si="154"/>
        <v>2.6014697671415243</v>
      </c>
      <c r="AY163" s="66">
        <f t="shared" si="155"/>
        <v>1024.8745771885328</v>
      </c>
      <c r="AZ163" s="66">
        <f t="shared" si="156"/>
        <v>359.21882464417234</v>
      </c>
      <c r="BA163" s="66">
        <f t="shared" si="157"/>
        <v>0.21265623729249711</v>
      </c>
      <c r="BB163" s="66">
        <f t="shared" si="158"/>
        <v>0.78433650348821327</v>
      </c>
      <c r="BC163" s="66">
        <f t="shared" si="159"/>
        <v>1.0019114917878507</v>
      </c>
      <c r="BD163" s="66">
        <f t="shared" si="160"/>
        <v>2.6014697671415341</v>
      </c>
      <c r="BE163" s="66">
        <f t="shared" si="161"/>
        <v>1024.8745771885328</v>
      </c>
      <c r="BF163" s="66">
        <f t="shared" si="162"/>
        <v>359.21882464417234</v>
      </c>
      <c r="BG163" s="66">
        <f t="shared" si="163"/>
        <v>0.21265623729249711</v>
      </c>
      <c r="BH163" s="66">
        <f t="shared" si="164"/>
        <v>0.78433650348821327</v>
      </c>
      <c r="BI163" s="66">
        <f t="shared" si="165"/>
        <v>1.0019114917878507</v>
      </c>
      <c r="BJ163" s="66">
        <f t="shared" si="166"/>
        <v>2.6014697671415341</v>
      </c>
      <c r="BK163" s="66">
        <f t="shared" si="167"/>
        <v>1024.8745771885328</v>
      </c>
      <c r="BL163" s="66">
        <f t="shared" si="168"/>
        <v>359.21882464417234</v>
      </c>
      <c r="BM163" s="66">
        <f t="shared" si="169"/>
        <v>0.21265623729249711</v>
      </c>
      <c r="BN163" s="66">
        <f t="shared" si="170"/>
        <v>0.78433650348821327</v>
      </c>
      <c r="BO163" s="66">
        <f t="shared" si="171"/>
        <v>1.0019114917878507</v>
      </c>
      <c r="BP163" s="66">
        <f t="shared" si="172"/>
        <v>2.6014697671415341</v>
      </c>
      <c r="BQ163" s="66">
        <f t="shared" si="173"/>
        <v>1024.8745771885328</v>
      </c>
      <c r="BR163" s="66">
        <f t="shared" si="174"/>
        <v>359.21882464417234</v>
      </c>
      <c r="BS163" s="66">
        <f t="shared" si="175"/>
        <v>0.21265623729249711</v>
      </c>
      <c r="BT163" s="66">
        <f t="shared" si="176"/>
        <v>0.78433650348821327</v>
      </c>
      <c r="BU163" s="66">
        <f t="shared" si="177"/>
        <v>1.0019114917878507</v>
      </c>
      <c r="BV163" s="66">
        <f t="shared" si="178"/>
        <v>2.6014697671415341</v>
      </c>
      <c r="BW163" s="66">
        <f t="shared" si="179"/>
        <v>1024.8745771885328</v>
      </c>
      <c r="BX163" s="66">
        <f t="shared" si="180"/>
        <v>359.21882464417234</v>
      </c>
      <c r="BY163" s="66">
        <f t="shared" si="181"/>
        <v>0.21265623729249711</v>
      </c>
      <c r="BZ163" s="66">
        <f t="shared" si="182"/>
        <v>0.78433650348821327</v>
      </c>
      <c r="CA163" s="66">
        <f t="shared" si="183"/>
        <v>1.0019114917878507</v>
      </c>
      <c r="CB163" s="66">
        <f t="shared" si="184"/>
        <v>2.6014697671415341</v>
      </c>
      <c r="CC163" s="66">
        <f t="shared" si="185"/>
        <v>1024.8745771885328</v>
      </c>
      <c r="CD163" s="66">
        <f t="shared" si="186"/>
        <v>359.21882464417234</v>
      </c>
      <c r="CE163" s="66">
        <f t="shared" si="187"/>
        <v>0.21265623729249711</v>
      </c>
      <c r="CF163" s="66">
        <f t="shared" si="188"/>
        <v>0.78433650348821327</v>
      </c>
      <c r="CG163" s="66">
        <f t="shared" si="189"/>
        <v>1.0019114917878507</v>
      </c>
      <c r="CH163" s="66">
        <f t="shared" si="190"/>
        <v>2.6014697671415341</v>
      </c>
      <c r="CI163" s="66">
        <f t="shared" si="191"/>
        <v>1024.8745771885328</v>
      </c>
      <c r="CJ163" s="66">
        <f t="shared" si="192"/>
        <v>359.21882464417234</v>
      </c>
      <c r="CK163" s="66">
        <f t="shared" si="193"/>
        <v>0.21265623729249711</v>
      </c>
      <c r="CL163" s="66">
        <f t="shared" si="194"/>
        <v>0.78433650348821327</v>
      </c>
      <c r="CM163" s="66">
        <f t="shared" si="195"/>
        <v>1.0019114917878507</v>
      </c>
      <c r="CN163" s="66">
        <f t="shared" si="196"/>
        <v>2.6014697671415341</v>
      </c>
      <c r="CO163" s="66">
        <f t="shared" si="197"/>
        <v>1024.8745771885328</v>
      </c>
      <c r="CP163" s="66">
        <f t="shared" si="198"/>
        <v>359.21882464417234</v>
      </c>
      <c r="CQ163" s="66">
        <f t="shared" si="199"/>
        <v>0.21265623729249711</v>
      </c>
      <c r="CR163" s="66">
        <f t="shared" si="200"/>
        <v>0.78433650348821327</v>
      </c>
      <c r="CS163" s="66">
        <f t="shared" si="201"/>
        <v>1.0019114917878507</v>
      </c>
      <c r="CT163" s="66">
        <f t="shared" si="202"/>
        <v>2.6014697671415341</v>
      </c>
      <c r="CU163" s="66">
        <f t="shared" si="203"/>
        <v>1024.8745771885328</v>
      </c>
      <c r="CV163" s="66">
        <f t="shared" si="204"/>
        <v>359.21882464417234</v>
      </c>
      <c r="CW163" s="66">
        <f t="shared" si="205"/>
        <v>0.21265623729249711</v>
      </c>
      <c r="CX163" s="66">
        <f t="shared" si="206"/>
        <v>0.78433650348821327</v>
      </c>
      <c r="CY163" s="66">
        <f t="shared" si="207"/>
        <v>1.0019114917878507</v>
      </c>
      <c r="CZ163" s="66">
        <f t="shared" si="208"/>
        <v>2.6014697671415341</v>
      </c>
      <c r="DA163" s="66">
        <f t="shared" si="209"/>
        <v>1024.8745771885328</v>
      </c>
      <c r="DB163" s="66">
        <f t="shared" si="210"/>
        <v>359.21882464417234</v>
      </c>
      <c r="DC163" s="66">
        <f t="shared" si="211"/>
        <v>0.21265623729249711</v>
      </c>
      <c r="DD163" s="66">
        <f t="shared" si="212"/>
        <v>0.78433650348821327</v>
      </c>
      <c r="DE163" s="66">
        <f t="shared" si="213"/>
        <v>1.0019114917878507</v>
      </c>
      <c r="DF163" s="66">
        <f t="shared" si="214"/>
        <v>2.6014697671415341</v>
      </c>
      <c r="DG163" s="66">
        <f t="shared" si="215"/>
        <v>1024.8745771885328</v>
      </c>
      <c r="DH163" s="66">
        <f t="shared" si="216"/>
        <v>359.21882464417234</v>
      </c>
      <c r="DI163" s="66">
        <f t="shared" si="217"/>
        <v>0.21265623729249711</v>
      </c>
      <c r="DJ163" s="66">
        <f t="shared" si="218"/>
        <v>0.78433650348821327</v>
      </c>
      <c r="DK163" s="66">
        <f t="shared" si="219"/>
        <v>1.0019114917878507</v>
      </c>
      <c r="DL163" s="66">
        <f t="shared" si="220"/>
        <v>2.6014697671415341</v>
      </c>
      <c r="DM163" s="66">
        <f t="shared" si="221"/>
        <v>1024.8745771885328</v>
      </c>
      <c r="DN163" s="66">
        <f t="shared" si="222"/>
        <v>359.21882464417234</v>
      </c>
      <c r="DO163" s="66">
        <f t="shared" si="223"/>
        <v>0.21265623729249711</v>
      </c>
      <c r="DP163" s="66">
        <f t="shared" si="224"/>
        <v>0.78433650348821327</v>
      </c>
      <c r="DQ163" s="66">
        <f t="shared" si="225"/>
        <v>1.0019114917878507</v>
      </c>
      <c r="DR163" s="66">
        <f t="shared" si="226"/>
        <v>2.6014697671415341</v>
      </c>
      <c r="DS163" s="66">
        <f t="shared" si="227"/>
        <v>1024.8745771885328</v>
      </c>
      <c r="DT163" s="66">
        <f t="shared" si="228"/>
        <v>359.21882464417234</v>
      </c>
      <c r="DU163" s="66">
        <f t="shared" si="229"/>
        <v>0.21265623729249711</v>
      </c>
      <c r="DV163" s="66">
        <f t="shared" si="230"/>
        <v>0.78433650348821327</v>
      </c>
      <c r="DW163" s="66">
        <f t="shared" si="231"/>
        <v>1.0019114917878507</v>
      </c>
      <c r="DX163" s="66">
        <f t="shared" si="232"/>
        <v>2.6014697671415341</v>
      </c>
      <c r="DY163" s="66">
        <f t="shared" si="233"/>
        <v>1024.8745771885328</v>
      </c>
      <c r="DZ163" s="66">
        <f t="shared" si="234"/>
        <v>359.21882464417234</v>
      </c>
      <c r="EA163" s="66">
        <f t="shared" si="235"/>
        <v>0.21265623729249711</v>
      </c>
      <c r="EB163" s="66">
        <f t="shared" si="236"/>
        <v>0.78433650348821327</v>
      </c>
      <c r="EC163" s="66">
        <f t="shared" si="237"/>
        <v>1.0019114917878507</v>
      </c>
      <c r="ED163" s="66">
        <f t="shared" si="238"/>
        <v>2.6014697671415341</v>
      </c>
      <c r="EE163" s="66">
        <f t="shared" si="239"/>
        <v>1024.8745771885328</v>
      </c>
      <c r="EF163" s="66">
        <f t="shared" si="240"/>
        <v>359.21882464417234</v>
      </c>
      <c r="EG163" s="66">
        <f t="shared" si="241"/>
        <v>0.21265623729249711</v>
      </c>
      <c r="EH163" s="66">
        <f t="shared" si="242"/>
        <v>0.78433650348821327</v>
      </c>
      <c r="EI163" s="66">
        <f t="shared" si="243"/>
        <v>1.0019114917878507</v>
      </c>
      <c r="EJ163" s="66">
        <f t="shared" si="244"/>
        <v>2.6014697671415341</v>
      </c>
      <c r="EK163" s="66">
        <f t="shared" si="245"/>
        <v>0.94314079182915767</v>
      </c>
      <c r="EL163" s="66">
        <f t="shared" si="246"/>
        <v>186.92388435951025</v>
      </c>
      <c r="EM163" s="60"/>
      <c r="EN163" s="60"/>
      <c r="EO163" s="60"/>
      <c r="EP163" s="60"/>
      <c r="EQ163" s="60"/>
      <c r="ER163" s="60"/>
      <c r="ES163" s="60"/>
      <c r="ET163" s="60"/>
      <c r="EU163" s="60"/>
      <c r="EV163" s="60"/>
      <c r="EW163" s="60"/>
      <c r="EX163" s="60"/>
      <c r="EY163" s="60"/>
      <c r="EZ163" s="60"/>
      <c r="FA163" s="60"/>
      <c r="FB163" s="60"/>
      <c r="FC163" s="60"/>
      <c r="FD163" s="60"/>
      <c r="FE163" s="60"/>
      <c r="FF163" s="60"/>
      <c r="FG163" s="60"/>
      <c r="FH163" s="60"/>
      <c r="FI163" s="60"/>
      <c r="FJ163" s="60"/>
      <c r="FK163" s="60"/>
      <c r="FL163" s="60"/>
      <c r="FM163" s="60"/>
      <c r="FN163" s="60"/>
      <c r="FO163" s="60"/>
      <c r="FP163" s="60"/>
      <c r="FQ163" s="60"/>
      <c r="FR163" s="60"/>
      <c r="FS163" s="60"/>
      <c r="FT163" s="60"/>
      <c r="FU163" s="60"/>
      <c r="FV163" s="60"/>
      <c r="FW163" s="60"/>
      <c r="FX163" s="60"/>
      <c r="FY163" s="60"/>
      <c r="FZ163" s="60"/>
      <c r="GA163" s="60"/>
      <c r="GB163" s="60"/>
      <c r="GC163" s="60"/>
      <c r="GD163" s="60"/>
      <c r="GE163" s="60"/>
      <c r="GF163" s="60"/>
      <c r="GG163" s="60"/>
      <c r="GH163" s="60"/>
      <c r="GI163" s="60"/>
      <c r="GJ163" s="60"/>
      <c r="GK163" s="60"/>
      <c r="GL163" s="60"/>
      <c r="GM163" s="60"/>
      <c r="GN163" s="60"/>
      <c r="GO163" s="60"/>
      <c r="GP163" s="60"/>
      <c r="GQ163" s="60"/>
      <c r="GR163" s="60"/>
      <c r="GS163" s="60"/>
      <c r="GT163" s="60"/>
      <c r="GU163" s="60"/>
      <c r="GV163" s="60"/>
      <c r="GW163" s="60"/>
      <c r="GX163" s="60"/>
      <c r="GY163" s="60"/>
      <c r="GZ163" s="60"/>
      <c r="HA163" s="60"/>
      <c r="HB163" s="60"/>
      <c r="HC163" s="60"/>
      <c r="HD163" s="60"/>
      <c r="HE163" s="60"/>
      <c r="HF163" s="60"/>
      <c r="HG163" s="60"/>
    </row>
    <row r="164" spans="1:215" x14ac:dyDescent="0.25">
      <c r="A164" s="59"/>
      <c r="B164" s="60"/>
      <c r="C164" s="60"/>
      <c r="D164" s="60"/>
      <c r="E164" s="60"/>
      <c r="F164" s="60"/>
      <c r="G164" s="60"/>
      <c r="H164" s="60"/>
      <c r="I164" s="60"/>
      <c r="J164" s="60"/>
      <c r="K164" s="60"/>
      <c r="L164" s="60"/>
      <c r="M164" s="60"/>
      <c r="N164" s="60"/>
      <c r="O164" s="64">
        <v>0.96</v>
      </c>
      <c r="P164" s="66">
        <f t="shared" si="247"/>
        <v>360.36410281934315</v>
      </c>
      <c r="Q164" s="66">
        <f t="shared" si="248"/>
        <v>0.21296426478599498</v>
      </c>
      <c r="R164" s="66">
        <f t="shared" si="249"/>
        <v>0.78767274185582636</v>
      </c>
      <c r="S164" s="66">
        <f t="shared" si="129"/>
        <v>1.001210517759709</v>
      </c>
      <c r="T164" s="66">
        <f t="shared" si="130"/>
        <v>2.6290323434672147</v>
      </c>
      <c r="U164" s="66">
        <f t="shared" si="250"/>
        <v>1026.4816800994952</v>
      </c>
      <c r="V164" s="66">
        <f t="shared" si="251"/>
        <v>359.26036258181409</v>
      </c>
      <c r="W164" s="66">
        <f t="shared" si="252"/>
        <v>0.21266743560899365</v>
      </c>
      <c r="X164" s="66">
        <f t="shared" si="253"/>
        <v>0.78445762875547465</v>
      </c>
      <c r="Y164" s="66">
        <f t="shared" si="131"/>
        <v>1.0012187825061707</v>
      </c>
      <c r="Z164" s="66">
        <f t="shared" si="132"/>
        <v>2.6395176835249483</v>
      </c>
      <c r="AA164" s="66">
        <f t="shared" si="254"/>
        <v>1026.3477889036844</v>
      </c>
      <c r="AB164" s="66">
        <f t="shared" si="255"/>
        <v>359.25690403650947</v>
      </c>
      <c r="AC164" s="66">
        <f t="shared" si="133"/>
        <v>0.21266650328744144</v>
      </c>
      <c r="AD164" s="66">
        <f t="shared" si="134"/>
        <v>0.78444754393918303</v>
      </c>
      <c r="AE164" s="66">
        <f t="shared" si="135"/>
        <v>1.0012188085303468</v>
      </c>
      <c r="AF164" s="66">
        <f t="shared" si="136"/>
        <v>2.6395506982142352</v>
      </c>
      <c r="AG164" s="66">
        <f t="shared" si="137"/>
        <v>1026.3473680864993</v>
      </c>
      <c r="AH164" s="66">
        <f t="shared" si="138"/>
        <v>359.25689316578257</v>
      </c>
      <c r="AI164" s="66">
        <f t="shared" si="139"/>
        <v>0.21266650035699305</v>
      </c>
      <c r="AJ164" s="66">
        <f t="shared" si="140"/>
        <v>0.78444751224099041</v>
      </c>
      <c r="AK164" s="66">
        <f t="shared" si="141"/>
        <v>1.0012188086121461</v>
      </c>
      <c r="AL164" s="66">
        <f t="shared" si="142"/>
        <v>2.6395508019859313</v>
      </c>
      <c r="AM164" s="66">
        <f t="shared" si="143"/>
        <v>1026.3473667637952</v>
      </c>
      <c r="AN164" s="66">
        <f t="shared" si="144"/>
        <v>359.25689313161388</v>
      </c>
      <c r="AO164" s="66">
        <f t="shared" si="145"/>
        <v>0.21266650034778212</v>
      </c>
      <c r="AP164" s="66">
        <f t="shared" si="146"/>
        <v>0.78444751214135722</v>
      </c>
      <c r="AQ164" s="66">
        <f t="shared" si="147"/>
        <v>1.001218808612403</v>
      </c>
      <c r="AR164" s="66">
        <f t="shared" si="148"/>
        <v>2.6395508023121055</v>
      </c>
      <c r="AS164" s="66">
        <f t="shared" si="149"/>
        <v>1026.3473667596379</v>
      </c>
      <c r="AT164" s="66">
        <f t="shared" si="150"/>
        <v>359.2568931315065</v>
      </c>
      <c r="AU164" s="66">
        <f t="shared" si="151"/>
        <v>0.21266650034775314</v>
      </c>
      <c r="AV164" s="66">
        <f t="shared" si="152"/>
        <v>0.78444751214104413</v>
      </c>
      <c r="AW164" s="66">
        <f t="shared" si="153"/>
        <v>1.0012188086124039</v>
      </c>
      <c r="AX164" s="66">
        <f t="shared" si="154"/>
        <v>2.63955080231313</v>
      </c>
      <c r="AY164" s="66">
        <f t="shared" si="155"/>
        <v>1026.3473667596249</v>
      </c>
      <c r="AZ164" s="66">
        <f t="shared" si="156"/>
        <v>359.25689313150616</v>
      </c>
      <c r="BA164" s="66">
        <f t="shared" si="157"/>
        <v>0.21266650034775306</v>
      </c>
      <c r="BB164" s="66">
        <f t="shared" si="158"/>
        <v>0.78444751214104314</v>
      </c>
      <c r="BC164" s="66">
        <f t="shared" si="159"/>
        <v>1.0012188086124039</v>
      </c>
      <c r="BD164" s="66">
        <f t="shared" si="160"/>
        <v>2.6395508023131331</v>
      </c>
      <c r="BE164" s="66">
        <f t="shared" si="161"/>
        <v>1026.3473667596247</v>
      </c>
      <c r="BF164" s="66">
        <f t="shared" si="162"/>
        <v>359.25689313150616</v>
      </c>
      <c r="BG164" s="66">
        <f t="shared" si="163"/>
        <v>0.21266650034775306</v>
      </c>
      <c r="BH164" s="66">
        <f t="shared" si="164"/>
        <v>0.78444751214104314</v>
      </c>
      <c r="BI164" s="66">
        <f t="shared" si="165"/>
        <v>1.0012188086124039</v>
      </c>
      <c r="BJ164" s="66">
        <f t="shared" si="166"/>
        <v>2.6395508023131331</v>
      </c>
      <c r="BK164" s="66">
        <f t="shared" si="167"/>
        <v>1026.3473667596247</v>
      </c>
      <c r="BL164" s="66">
        <f t="shared" si="168"/>
        <v>359.25689313150616</v>
      </c>
      <c r="BM164" s="66">
        <f t="shared" si="169"/>
        <v>0.21266650034775306</v>
      </c>
      <c r="BN164" s="66">
        <f t="shared" si="170"/>
        <v>0.78444751214104314</v>
      </c>
      <c r="BO164" s="66">
        <f t="shared" si="171"/>
        <v>1.0012188086124039</v>
      </c>
      <c r="BP164" s="66">
        <f t="shared" si="172"/>
        <v>2.6395508023131331</v>
      </c>
      <c r="BQ164" s="66">
        <f t="shared" si="173"/>
        <v>1026.3473667596247</v>
      </c>
      <c r="BR164" s="66">
        <f t="shared" si="174"/>
        <v>359.25689313150616</v>
      </c>
      <c r="BS164" s="66">
        <f t="shared" si="175"/>
        <v>0.21266650034775306</v>
      </c>
      <c r="BT164" s="66">
        <f t="shared" si="176"/>
        <v>0.78444751214104314</v>
      </c>
      <c r="BU164" s="66">
        <f t="shared" si="177"/>
        <v>1.0012188086124039</v>
      </c>
      <c r="BV164" s="66">
        <f t="shared" si="178"/>
        <v>2.6395508023131331</v>
      </c>
      <c r="BW164" s="66">
        <f t="shared" si="179"/>
        <v>1026.3473667596247</v>
      </c>
      <c r="BX164" s="66">
        <f t="shared" si="180"/>
        <v>359.25689313150616</v>
      </c>
      <c r="BY164" s="66">
        <f t="shared" si="181"/>
        <v>0.21266650034775306</v>
      </c>
      <c r="BZ164" s="66">
        <f t="shared" si="182"/>
        <v>0.78444751214104314</v>
      </c>
      <c r="CA164" s="66">
        <f t="shared" si="183"/>
        <v>1.0012188086124039</v>
      </c>
      <c r="CB164" s="66">
        <f t="shared" si="184"/>
        <v>2.6395508023131331</v>
      </c>
      <c r="CC164" s="66">
        <f t="shared" si="185"/>
        <v>1026.3473667596247</v>
      </c>
      <c r="CD164" s="66">
        <f t="shared" si="186"/>
        <v>359.25689313150616</v>
      </c>
      <c r="CE164" s="66">
        <f t="shared" si="187"/>
        <v>0.21266650034775306</v>
      </c>
      <c r="CF164" s="66">
        <f t="shared" si="188"/>
        <v>0.78444751214104314</v>
      </c>
      <c r="CG164" s="66">
        <f t="shared" si="189"/>
        <v>1.0012188086124039</v>
      </c>
      <c r="CH164" s="66">
        <f t="shared" si="190"/>
        <v>2.6395508023131331</v>
      </c>
      <c r="CI164" s="66">
        <f t="shared" si="191"/>
        <v>1026.3473667596247</v>
      </c>
      <c r="CJ164" s="66">
        <f t="shared" si="192"/>
        <v>359.25689313150616</v>
      </c>
      <c r="CK164" s="66">
        <f t="shared" si="193"/>
        <v>0.21266650034775306</v>
      </c>
      <c r="CL164" s="66">
        <f t="shared" si="194"/>
        <v>0.78444751214104314</v>
      </c>
      <c r="CM164" s="66">
        <f t="shared" si="195"/>
        <v>1.0012188086124039</v>
      </c>
      <c r="CN164" s="66">
        <f t="shared" si="196"/>
        <v>2.6395508023131331</v>
      </c>
      <c r="CO164" s="66">
        <f t="shared" si="197"/>
        <v>1026.3473667596247</v>
      </c>
      <c r="CP164" s="66">
        <f t="shared" si="198"/>
        <v>359.25689313150616</v>
      </c>
      <c r="CQ164" s="66">
        <f t="shared" si="199"/>
        <v>0.21266650034775306</v>
      </c>
      <c r="CR164" s="66">
        <f t="shared" si="200"/>
        <v>0.78444751214104314</v>
      </c>
      <c r="CS164" s="66">
        <f t="shared" si="201"/>
        <v>1.0012188086124039</v>
      </c>
      <c r="CT164" s="66">
        <f t="shared" si="202"/>
        <v>2.6395508023131331</v>
      </c>
      <c r="CU164" s="66">
        <f t="shared" si="203"/>
        <v>1026.3473667596247</v>
      </c>
      <c r="CV164" s="66">
        <f t="shared" si="204"/>
        <v>359.25689313150616</v>
      </c>
      <c r="CW164" s="66">
        <f t="shared" si="205"/>
        <v>0.21266650034775306</v>
      </c>
      <c r="CX164" s="66">
        <f t="shared" si="206"/>
        <v>0.78444751214104314</v>
      </c>
      <c r="CY164" s="66">
        <f t="shared" si="207"/>
        <v>1.0012188086124039</v>
      </c>
      <c r="CZ164" s="66">
        <f t="shared" si="208"/>
        <v>2.6395508023131331</v>
      </c>
      <c r="DA164" s="66">
        <f t="shared" si="209"/>
        <v>1026.3473667596247</v>
      </c>
      <c r="DB164" s="66">
        <f t="shared" si="210"/>
        <v>359.25689313150616</v>
      </c>
      <c r="DC164" s="66">
        <f t="shared" si="211"/>
        <v>0.21266650034775306</v>
      </c>
      <c r="DD164" s="66">
        <f t="shared" si="212"/>
        <v>0.78444751214104314</v>
      </c>
      <c r="DE164" s="66">
        <f t="shared" si="213"/>
        <v>1.0012188086124039</v>
      </c>
      <c r="DF164" s="66">
        <f t="shared" si="214"/>
        <v>2.6395508023131331</v>
      </c>
      <c r="DG164" s="66">
        <f t="shared" si="215"/>
        <v>1026.3473667596247</v>
      </c>
      <c r="DH164" s="66">
        <f t="shared" si="216"/>
        <v>359.25689313150616</v>
      </c>
      <c r="DI164" s="66">
        <f t="shared" si="217"/>
        <v>0.21266650034775306</v>
      </c>
      <c r="DJ164" s="66">
        <f t="shared" si="218"/>
        <v>0.78444751214104314</v>
      </c>
      <c r="DK164" s="66">
        <f t="shared" si="219"/>
        <v>1.0012188086124039</v>
      </c>
      <c r="DL164" s="66">
        <f t="shared" si="220"/>
        <v>2.6395508023131331</v>
      </c>
      <c r="DM164" s="66">
        <f t="shared" si="221"/>
        <v>1026.3473667596247</v>
      </c>
      <c r="DN164" s="66">
        <f t="shared" si="222"/>
        <v>359.25689313150616</v>
      </c>
      <c r="DO164" s="66">
        <f t="shared" si="223"/>
        <v>0.21266650034775306</v>
      </c>
      <c r="DP164" s="66">
        <f t="shared" si="224"/>
        <v>0.78444751214104314</v>
      </c>
      <c r="DQ164" s="66">
        <f t="shared" si="225"/>
        <v>1.0012188086124039</v>
      </c>
      <c r="DR164" s="66">
        <f t="shared" si="226"/>
        <v>2.6395508023131331</v>
      </c>
      <c r="DS164" s="66">
        <f t="shared" si="227"/>
        <v>1026.3473667596247</v>
      </c>
      <c r="DT164" s="66">
        <f t="shared" si="228"/>
        <v>359.25689313150616</v>
      </c>
      <c r="DU164" s="66">
        <f t="shared" si="229"/>
        <v>0.21266650034775306</v>
      </c>
      <c r="DV164" s="66">
        <f t="shared" si="230"/>
        <v>0.78444751214104314</v>
      </c>
      <c r="DW164" s="66">
        <f t="shared" si="231"/>
        <v>1.0012188086124039</v>
      </c>
      <c r="DX164" s="66">
        <f t="shared" si="232"/>
        <v>2.6395508023131331</v>
      </c>
      <c r="DY164" s="66">
        <f t="shared" si="233"/>
        <v>1026.3473667596247</v>
      </c>
      <c r="DZ164" s="66">
        <f t="shared" si="234"/>
        <v>359.25689313150616</v>
      </c>
      <c r="EA164" s="66">
        <f t="shared" si="235"/>
        <v>0.21266650034775306</v>
      </c>
      <c r="EB164" s="66">
        <f t="shared" si="236"/>
        <v>0.78444751214104314</v>
      </c>
      <c r="EC164" s="66">
        <f t="shared" si="237"/>
        <v>1.0012188086124039</v>
      </c>
      <c r="ED164" s="66">
        <f t="shared" si="238"/>
        <v>2.6395508023131331</v>
      </c>
      <c r="EE164" s="66">
        <f t="shared" si="239"/>
        <v>1026.3473667596247</v>
      </c>
      <c r="EF164" s="66">
        <f t="shared" si="240"/>
        <v>359.25689313150616</v>
      </c>
      <c r="EG164" s="66">
        <f t="shared" si="241"/>
        <v>0.21266650034775306</v>
      </c>
      <c r="EH164" s="66">
        <f t="shared" si="242"/>
        <v>0.78444751214104314</v>
      </c>
      <c r="EI164" s="66">
        <f t="shared" si="243"/>
        <v>1.0012188086124039</v>
      </c>
      <c r="EJ164" s="66">
        <f t="shared" si="244"/>
        <v>2.6395508023131331</v>
      </c>
      <c r="EK164" s="66">
        <f t="shared" si="245"/>
        <v>0.95377832890967118</v>
      </c>
      <c r="EL164" s="66">
        <f t="shared" si="246"/>
        <v>186.99240763671114</v>
      </c>
      <c r="EM164" s="60"/>
      <c r="EN164" s="60"/>
      <c r="EO164" s="60"/>
      <c r="EP164" s="60"/>
      <c r="EQ164" s="60"/>
      <c r="ER164" s="60"/>
      <c r="ES164" s="60"/>
      <c r="ET164" s="60"/>
      <c r="EU164" s="60"/>
      <c r="EV164" s="60"/>
      <c r="EW164" s="60"/>
      <c r="EX164" s="60"/>
      <c r="EY164" s="60"/>
      <c r="EZ164" s="60"/>
      <c r="FA164" s="60"/>
      <c r="FB164" s="60"/>
      <c r="FC164" s="60"/>
      <c r="FD164" s="60"/>
      <c r="FE164" s="60"/>
      <c r="FF164" s="60"/>
      <c r="FG164" s="60"/>
      <c r="FH164" s="60"/>
      <c r="FI164" s="60"/>
      <c r="FJ164" s="60"/>
      <c r="FK164" s="60"/>
      <c r="FL164" s="60"/>
      <c r="FM164" s="60"/>
      <c r="FN164" s="60"/>
      <c r="FO164" s="60"/>
      <c r="FP164" s="60"/>
      <c r="FQ164" s="60"/>
      <c r="FR164" s="60"/>
      <c r="FS164" s="60"/>
      <c r="FT164" s="60"/>
      <c r="FU164" s="60"/>
      <c r="FV164" s="60"/>
      <c r="FW164" s="60"/>
      <c r="FX164" s="60"/>
      <c r="FY164" s="60"/>
      <c r="FZ164" s="60"/>
      <c r="GA164" s="60"/>
      <c r="GB164" s="60"/>
      <c r="GC164" s="60"/>
      <c r="GD164" s="60"/>
      <c r="GE164" s="60"/>
      <c r="GF164" s="60"/>
      <c r="GG164" s="60"/>
      <c r="GH164" s="60"/>
      <c r="GI164" s="60"/>
      <c r="GJ164" s="60"/>
      <c r="GK164" s="60"/>
      <c r="GL164" s="60"/>
      <c r="GM164" s="60"/>
      <c r="GN164" s="60"/>
      <c r="GO164" s="60"/>
      <c r="GP164" s="60"/>
      <c r="GQ164" s="60"/>
      <c r="GR164" s="60"/>
      <c r="GS164" s="60"/>
      <c r="GT164" s="60"/>
      <c r="GU164" s="60"/>
      <c r="GV164" s="60"/>
      <c r="GW164" s="60"/>
      <c r="GX164" s="60"/>
      <c r="GY164" s="60"/>
      <c r="GZ164" s="60"/>
      <c r="HA164" s="60"/>
      <c r="HB164" s="60"/>
      <c r="HC164" s="60"/>
      <c r="HD164" s="60"/>
      <c r="HE164" s="60"/>
      <c r="HF164" s="60"/>
      <c r="HG164" s="60"/>
    </row>
    <row r="165" spans="1:215" x14ac:dyDescent="0.25">
      <c r="A165" s="59"/>
      <c r="B165" s="60"/>
      <c r="C165" s="60"/>
      <c r="D165" s="60"/>
      <c r="E165" s="60"/>
      <c r="F165" s="60"/>
      <c r="G165" s="60"/>
      <c r="H165" s="60"/>
      <c r="I165" s="60"/>
      <c r="J165" s="60"/>
      <c r="K165" s="60"/>
      <c r="L165" s="60"/>
      <c r="M165" s="60"/>
      <c r="N165" s="60"/>
      <c r="O165" s="64">
        <v>0.97</v>
      </c>
      <c r="P165" s="66">
        <f t="shared" si="247"/>
        <v>360.13850400884786</v>
      </c>
      <c r="Q165" s="66">
        <f t="shared" si="248"/>
        <v>0.21290370876257411</v>
      </c>
      <c r="R165" s="66">
        <f t="shared" si="249"/>
        <v>0.78701612396421261</v>
      </c>
      <c r="S165" s="66">
        <f t="shared" si="129"/>
        <v>1.0006795467323899</v>
      </c>
      <c r="T165" s="66">
        <f t="shared" si="130"/>
        <v>2.6700521375510218</v>
      </c>
      <c r="U165" s="66">
        <f t="shared" si="250"/>
        <v>1028.0967004453189</v>
      </c>
      <c r="V165" s="66">
        <f t="shared" si="251"/>
        <v>359.30205061728628</v>
      </c>
      <c r="W165" s="66">
        <f t="shared" si="252"/>
        <v>0.21267867238016344</v>
      </c>
      <c r="X165" s="66">
        <f t="shared" si="253"/>
        <v>0.78457918235279389</v>
      </c>
      <c r="Y165" s="66">
        <f t="shared" si="131"/>
        <v>1.0006830889146308</v>
      </c>
      <c r="Z165" s="66">
        <f t="shared" si="132"/>
        <v>2.6783231524533084</v>
      </c>
      <c r="AA165" s="66">
        <f t="shared" si="254"/>
        <v>1028.017638172787</v>
      </c>
      <c r="AB165" s="66">
        <f t="shared" si="255"/>
        <v>359.30001107692345</v>
      </c>
      <c r="AC165" s="66">
        <f t="shared" si="133"/>
        <v>0.21267812268059411</v>
      </c>
      <c r="AD165" s="66">
        <f t="shared" si="134"/>
        <v>0.78457323569752724</v>
      </c>
      <c r="AE165" s="66">
        <f t="shared" si="135"/>
        <v>1.0006830975839407</v>
      </c>
      <c r="AF165" s="66">
        <f t="shared" si="136"/>
        <v>2.6783433952716331</v>
      </c>
      <c r="AG165" s="66">
        <f t="shared" si="137"/>
        <v>1028.017444928339</v>
      </c>
      <c r="AH165" s="66">
        <f t="shared" si="138"/>
        <v>359.30000609170747</v>
      </c>
      <c r="AI165" s="66">
        <f t="shared" si="139"/>
        <v>0.21267812133696629</v>
      </c>
      <c r="AJ165" s="66">
        <f t="shared" si="140"/>
        <v>0.78457322116218497</v>
      </c>
      <c r="AK165" s="66">
        <f t="shared" si="141"/>
        <v>1.0006830976051311</v>
      </c>
      <c r="AL165" s="66">
        <f t="shared" si="142"/>
        <v>2.6783434447512828</v>
      </c>
      <c r="AM165" s="66">
        <f t="shared" si="143"/>
        <v>1028.0174444559918</v>
      </c>
      <c r="AN165" s="66">
        <f t="shared" si="144"/>
        <v>359.30000607952212</v>
      </c>
      <c r="AO165" s="66">
        <f t="shared" si="145"/>
        <v>0.21267812133368205</v>
      </c>
      <c r="AP165" s="66">
        <f t="shared" si="146"/>
        <v>0.78457322112665628</v>
      </c>
      <c r="AQ165" s="66">
        <f t="shared" si="147"/>
        <v>1.0006830976051828</v>
      </c>
      <c r="AR165" s="66">
        <f t="shared" si="148"/>
        <v>2.6783434448722261</v>
      </c>
      <c r="AS165" s="66">
        <f t="shared" si="149"/>
        <v>1028.0174444548372</v>
      </c>
      <c r="AT165" s="66">
        <f t="shared" si="150"/>
        <v>359.30000607949233</v>
      </c>
      <c r="AU165" s="66">
        <f t="shared" si="151"/>
        <v>0.21267812133367403</v>
      </c>
      <c r="AV165" s="66">
        <f t="shared" si="152"/>
        <v>0.78457322112656946</v>
      </c>
      <c r="AW165" s="66">
        <f t="shared" si="153"/>
        <v>1.000683097605183</v>
      </c>
      <c r="AX165" s="66">
        <f t="shared" si="154"/>
        <v>2.6783434448725214</v>
      </c>
      <c r="AY165" s="66">
        <f t="shared" si="155"/>
        <v>1028.0174444548343</v>
      </c>
      <c r="AZ165" s="66">
        <f t="shared" si="156"/>
        <v>359.30000607949228</v>
      </c>
      <c r="BA165" s="66">
        <f t="shared" si="157"/>
        <v>0.21267812133367403</v>
      </c>
      <c r="BB165" s="66">
        <f t="shared" si="158"/>
        <v>0.78457322112656935</v>
      </c>
      <c r="BC165" s="66">
        <f t="shared" si="159"/>
        <v>1.000683097605183</v>
      </c>
      <c r="BD165" s="66">
        <f t="shared" si="160"/>
        <v>2.6783434448725214</v>
      </c>
      <c r="BE165" s="66">
        <f t="shared" si="161"/>
        <v>1028.0174444548345</v>
      </c>
      <c r="BF165" s="66">
        <f t="shared" si="162"/>
        <v>359.30000607949228</v>
      </c>
      <c r="BG165" s="66">
        <f t="shared" si="163"/>
        <v>0.21267812133367403</v>
      </c>
      <c r="BH165" s="66">
        <f t="shared" si="164"/>
        <v>0.78457322112656935</v>
      </c>
      <c r="BI165" s="66">
        <f t="shared" si="165"/>
        <v>1.000683097605183</v>
      </c>
      <c r="BJ165" s="66">
        <f t="shared" si="166"/>
        <v>2.6783434448725214</v>
      </c>
      <c r="BK165" s="66">
        <f t="shared" si="167"/>
        <v>1028.0174444548345</v>
      </c>
      <c r="BL165" s="66">
        <f t="shared" si="168"/>
        <v>359.30000607949228</v>
      </c>
      <c r="BM165" s="66">
        <f t="shared" si="169"/>
        <v>0.21267812133367403</v>
      </c>
      <c r="BN165" s="66">
        <f t="shared" si="170"/>
        <v>0.78457322112656935</v>
      </c>
      <c r="BO165" s="66">
        <f t="shared" si="171"/>
        <v>1.000683097605183</v>
      </c>
      <c r="BP165" s="66">
        <f t="shared" si="172"/>
        <v>2.6783434448725214</v>
      </c>
      <c r="BQ165" s="66">
        <f t="shared" si="173"/>
        <v>1028.0174444548345</v>
      </c>
      <c r="BR165" s="66">
        <f t="shared" si="174"/>
        <v>359.30000607949228</v>
      </c>
      <c r="BS165" s="66">
        <f t="shared" si="175"/>
        <v>0.21267812133367403</v>
      </c>
      <c r="BT165" s="66">
        <f t="shared" si="176"/>
        <v>0.78457322112656935</v>
      </c>
      <c r="BU165" s="66">
        <f t="shared" si="177"/>
        <v>1.000683097605183</v>
      </c>
      <c r="BV165" s="66">
        <f t="shared" si="178"/>
        <v>2.6783434448725214</v>
      </c>
      <c r="BW165" s="66">
        <f t="shared" si="179"/>
        <v>1028.0174444548345</v>
      </c>
      <c r="BX165" s="66">
        <f t="shared" si="180"/>
        <v>359.30000607949228</v>
      </c>
      <c r="BY165" s="66">
        <f t="shared" si="181"/>
        <v>0.21267812133367403</v>
      </c>
      <c r="BZ165" s="66">
        <f t="shared" si="182"/>
        <v>0.78457322112656935</v>
      </c>
      <c r="CA165" s="66">
        <f t="shared" si="183"/>
        <v>1.000683097605183</v>
      </c>
      <c r="CB165" s="66">
        <f t="shared" si="184"/>
        <v>2.6783434448725214</v>
      </c>
      <c r="CC165" s="66">
        <f t="shared" si="185"/>
        <v>1028.0174444548345</v>
      </c>
      <c r="CD165" s="66">
        <f t="shared" si="186"/>
        <v>359.30000607949228</v>
      </c>
      <c r="CE165" s="66">
        <f t="shared" si="187"/>
        <v>0.21267812133367403</v>
      </c>
      <c r="CF165" s="66">
        <f t="shared" si="188"/>
        <v>0.78457322112656935</v>
      </c>
      <c r="CG165" s="66">
        <f t="shared" si="189"/>
        <v>1.000683097605183</v>
      </c>
      <c r="CH165" s="66">
        <f t="shared" si="190"/>
        <v>2.6783434448725214</v>
      </c>
      <c r="CI165" s="66">
        <f t="shared" si="191"/>
        <v>1028.0174444548345</v>
      </c>
      <c r="CJ165" s="66">
        <f t="shared" si="192"/>
        <v>359.30000607949228</v>
      </c>
      <c r="CK165" s="66">
        <f t="shared" si="193"/>
        <v>0.21267812133367403</v>
      </c>
      <c r="CL165" s="66">
        <f t="shared" si="194"/>
        <v>0.78457322112656935</v>
      </c>
      <c r="CM165" s="66">
        <f t="shared" si="195"/>
        <v>1.000683097605183</v>
      </c>
      <c r="CN165" s="66">
        <f t="shared" si="196"/>
        <v>2.6783434448725214</v>
      </c>
      <c r="CO165" s="66">
        <f t="shared" si="197"/>
        <v>1028.0174444548345</v>
      </c>
      <c r="CP165" s="66">
        <f t="shared" si="198"/>
        <v>359.30000607949228</v>
      </c>
      <c r="CQ165" s="66">
        <f t="shared" si="199"/>
        <v>0.21267812133367403</v>
      </c>
      <c r="CR165" s="66">
        <f t="shared" si="200"/>
        <v>0.78457322112656935</v>
      </c>
      <c r="CS165" s="66">
        <f t="shared" si="201"/>
        <v>1.000683097605183</v>
      </c>
      <c r="CT165" s="66">
        <f t="shared" si="202"/>
        <v>2.6783434448725214</v>
      </c>
      <c r="CU165" s="66">
        <f t="shared" si="203"/>
        <v>1028.0174444548345</v>
      </c>
      <c r="CV165" s="66">
        <f t="shared" si="204"/>
        <v>359.30000607949228</v>
      </c>
      <c r="CW165" s="66">
        <f t="shared" si="205"/>
        <v>0.21267812133367403</v>
      </c>
      <c r="CX165" s="66">
        <f t="shared" si="206"/>
        <v>0.78457322112656935</v>
      </c>
      <c r="CY165" s="66">
        <f t="shared" si="207"/>
        <v>1.000683097605183</v>
      </c>
      <c r="CZ165" s="66">
        <f t="shared" si="208"/>
        <v>2.6783434448725214</v>
      </c>
      <c r="DA165" s="66">
        <f t="shared" si="209"/>
        <v>1028.0174444548345</v>
      </c>
      <c r="DB165" s="66">
        <f t="shared" si="210"/>
        <v>359.30000607949228</v>
      </c>
      <c r="DC165" s="66">
        <f t="shared" si="211"/>
        <v>0.21267812133367403</v>
      </c>
      <c r="DD165" s="66">
        <f t="shared" si="212"/>
        <v>0.78457322112656935</v>
      </c>
      <c r="DE165" s="66">
        <f t="shared" si="213"/>
        <v>1.000683097605183</v>
      </c>
      <c r="DF165" s="66">
        <f t="shared" si="214"/>
        <v>2.6783434448725214</v>
      </c>
      <c r="DG165" s="66">
        <f t="shared" si="215"/>
        <v>1028.0174444548345</v>
      </c>
      <c r="DH165" s="66">
        <f t="shared" si="216"/>
        <v>359.30000607949228</v>
      </c>
      <c r="DI165" s="66">
        <f t="shared" si="217"/>
        <v>0.21267812133367403</v>
      </c>
      <c r="DJ165" s="66">
        <f t="shared" si="218"/>
        <v>0.78457322112656935</v>
      </c>
      <c r="DK165" s="66">
        <f t="shared" si="219"/>
        <v>1.000683097605183</v>
      </c>
      <c r="DL165" s="66">
        <f t="shared" si="220"/>
        <v>2.6783434448725214</v>
      </c>
      <c r="DM165" s="66">
        <f t="shared" si="221"/>
        <v>1028.0174444548345</v>
      </c>
      <c r="DN165" s="66">
        <f t="shared" si="222"/>
        <v>359.30000607949228</v>
      </c>
      <c r="DO165" s="66">
        <f t="shared" si="223"/>
        <v>0.21267812133367403</v>
      </c>
      <c r="DP165" s="66">
        <f t="shared" si="224"/>
        <v>0.78457322112656935</v>
      </c>
      <c r="DQ165" s="66">
        <f t="shared" si="225"/>
        <v>1.000683097605183</v>
      </c>
      <c r="DR165" s="66">
        <f t="shared" si="226"/>
        <v>2.6783434448725214</v>
      </c>
      <c r="DS165" s="66">
        <f t="shared" si="227"/>
        <v>1028.0174444548345</v>
      </c>
      <c r="DT165" s="66">
        <f t="shared" si="228"/>
        <v>359.30000607949228</v>
      </c>
      <c r="DU165" s="66">
        <f t="shared" si="229"/>
        <v>0.21267812133367403</v>
      </c>
      <c r="DV165" s="66">
        <f t="shared" si="230"/>
        <v>0.78457322112656935</v>
      </c>
      <c r="DW165" s="66">
        <f t="shared" si="231"/>
        <v>1.000683097605183</v>
      </c>
      <c r="DX165" s="66">
        <f t="shared" si="232"/>
        <v>2.6783434448725214</v>
      </c>
      <c r="DY165" s="66">
        <f t="shared" si="233"/>
        <v>1028.0174444548345</v>
      </c>
      <c r="DZ165" s="66">
        <f t="shared" si="234"/>
        <v>359.30000607949228</v>
      </c>
      <c r="EA165" s="66">
        <f t="shared" si="235"/>
        <v>0.21267812133367403</v>
      </c>
      <c r="EB165" s="66">
        <f t="shared" si="236"/>
        <v>0.78457322112656935</v>
      </c>
      <c r="EC165" s="66">
        <f t="shared" si="237"/>
        <v>1.000683097605183</v>
      </c>
      <c r="ED165" s="66">
        <f t="shared" si="238"/>
        <v>2.6783434448725214</v>
      </c>
      <c r="EE165" s="66">
        <f t="shared" si="239"/>
        <v>1028.0174444548345</v>
      </c>
      <c r="EF165" s="66">
        <f t="shared" si="240"/>
        <v>359.30000607949228</v>
      </c>
      <c r="EG165" s="66">
        <f t="shared" si="241"/>
        <v>0.21267812133367403</v>
      </c>
      <c r="EH165" s="66">
        <f t="shared" si="242"/>
        <v>0.78457322112656935</v>
      </c>
      <c r="EI165" s="66">
        <f t="shared" si="243"/>
        <v>1.000683097605183</v>
      </c>
      <c r="EJ165" s="66">
        <f t="shared" si="244"/>
        <v>2.6783434448725214</v>
      </c>
      <c r="EK165" s="66">
        <f t="shared" si="245"/>
        <v>0.96476519688693474</v>
      </c>
      <c r="EL165" s="66">
        <f t="shared" si="246"/>
        <v>187.07001094308615</v>
      </c>
      <c r="EM165" s="60"/>
      <c r="EN165" s="60"/>
      <c r="EO165" s="60"/>
      <c r="EP165" s="60"/>
      <c r="EQ165" s="60"/>
      <c r="ER165" s="60"/>
      <c r="ES165" s="60"/>
      <c r="ET165" s="60"/>
      <c r="EU165" s="60"/>
      <c r="EV165" s="60"/>
      <c r="EW165" s="60"/>
      <c r="EX165" s="60"/>
      <c r="EY165" s="60"/>
      <c r="EZ165" s="60"/>
      <c r="FA165" s="60"/>
      <c r="FB165" s="60"/>
      <c r="FC165" s="60"/>
      <c r="FD165" s="60"/>
      <c r="FE165" s="60"/>
      <c r="FF165" s="60"/>
      <c r="FG165" s="60"/>
      <c r="FH165" s="60"/>
      <c r="FI165" s="60"/>
      <c r="FJ165" s="60"/>
      <c r="FK165" s="60"/>
      <c r="FL165" s="60"/>
      <c r="FM165" s="60"/>
      <c r="FN165" s="60"/>
      <c r="FO165" s="60"/>
      <c r="FP165" s="60"/>
      <c r="FQ165" s="60"/>
      <c r="FR165" s="60"/>
      <c r="FS165" s="60"/>
      <c r="FT165" s="60"/>
      <c r="FU165" s="60"/>
      <c r="FV165" s="60"/>
      <c r="FW165" s="60"/>
      <c r="FX165" s="60"/>
      <c r="FY165" s="60"/>
      <c r="FZ165" s="60"/>
      <c r="GA165" s="60"/>
      <c r="GB165" s="60"/>
      <c r="GC165" s="60"/>
      <c r="GD165" s="60"/>
      <c r="GE165" s="60"/>
      <c r="GF165" s="60"/>
      <c r="GG165" s="60"/>
      <c r="GH165" s="60"/>
      <c r="GI165" s="60"/>
      <c r="GJ165" s="60"/>
      <c r="GK165" s="60"/>
      <c r="GL165" s="60"/>
      <c r="GM165" s="60"/>
      <c r="GN165" s="60"/>
      <c r="GO165" s="60"/>
      <c r="GP165" s="60"/>
      <c r="GQ165" s="60"/>
      <c r="GR165" s="60"/>
      <c r="GS165" s="60"/>
      <c r="GT165" s="60"/>
      <c r="GU165" s="60"/>
      <c r="GV165" s="60"/>
      <c r="GW165" s="60"/>
      <c r="GX165" s="60"/>
      <c r="GY165" s="60"/>
      <c r="GZ165" s="60"/>
      <c r="HA165" s="60"/>
      <c r="HB165" s="60"/>
      <c r="HC165" s="60"/>
      <c r="HD165" s="60"/>
      <c r="HE165" s="60"/>
      <c r="HF165" s="60"/>
      <c r="HG165" s="60"/>
    </row>
    <row r="166" spans="1:215" x14ac:dyDescent="0.25">
      <c r="A166" s="59"/>
      <c r="B166" s="60"/>
      <c r="C166" s="60"/>
      <c r="D166" s="60"/>
      <c r="E166" s="60"/>
      <c r="F166" s="60"/>
      <c r="G166" s="60"/>
      <c r="H166" s="60"/>
      <c r="I166" s="60"/>
      <c r="J166" s="60"/>
      <c r="K166" s="60"/>
      <c r="L166" s="60"/>
      <c r="M166" s="60"/>
      <c r="N166" s="60"/>
      <c r="O166" s="64">
        <v>0.98</v>
      </c>
      <c r="P166" s="66">
        <f t="shared" si="247"/>
        <v>359.91290519835258</v>
      </c>
      <c r="Q166" s="66">
        <f t="shared" si="248"/>
        <v>0.21284309407569693</v>
      </c>
      <c r="R166" s="66">
        <f t="shared" si="249"/>
        <v>0.78635923131449259</v>
      </c>
      <c r="S166" s="66">
        <f t="shared" si="129"/>
        <v>1.0003014591619661</v>
      </c>
      <c r="T166" s="66">
        <f t="shared" si="130"/>
        <v>2.7120473212689329</v>
      </c>
      <c r="U166" s="66">
        <f t="shared" si="250"/>
        <v>1029.9305401270169</v>
      </c>
      <c r="V166" s="66">
        <f t="shared" si="251"/>
        <v>359.34932088399648</v>
      </c>
      <c r="W166" s="66">
        <f t="shared" si="252"/>
        <v>0.21269141137362424</v>
      </c>
      <c r="X166" s="66">
        <f t="shared" si="253"/>
        <v>0.7847170012276965</v>
      </c>
      <c r="Y166" s="66">
        <f t="shared" si="131"/>
        <v>1.000302525813749</v>
      </c>
      <c r="Z166" s="66">
        <f t="shared" si="132"/>
        <v>2.7178475859693525</v>
      </c>
      <c r="AA166" s="66">
        <f t="shared" si="254"/>
        <v>1029.8936171728715</v>
      </c>
      <c r="AB166" s="66">
        <f t="shared" si="255"/>
        <v>359.34836982531664</v>
      </c>
      <c r="AC166" s="66">
        <f t="shared" si="133"/>
        <v>0.21269115509573591</v>
      </c>
      <c r="AD166" s="66">
        <f t="shared" si="134"/>
        <v>0.78471422848640082</v>
      </c>
      <c r="AE166" s="66">
        <f t="shared" si="135"/>
        <v>1.0003025276183259</v>
      </c>
      <c r="AF166" s="66">
        <f t="shared" si="136"/>
        <v>2.717857399162646</v>
      </c>
      <c r="AG166" s="66">
        <f t="shared" si="137"/>
        <v>1029.8935547583592</v>
      </c>
      <c r="AH166" s="66">
        <f t="shared" si="138"/>
        <v>359.34836821762423</v>
      </c>
      <c r="AI166" s="66">
        <f t="shared" si="139"/>
        <v>0.21269115466251673</v>
      </c>
      <c r="AJ166" s="66">
        <f t="shared" si="140"/>
        <v>0.78471422379928812</v>
      </c>
      <c r="AK166" s="66">
        <f t="shared" si="141"/>
        <v>1.0003025276213766</v>
      </c>
      <c r="AL166" s="66">
        <f t="shared" si="142"/>
        <v>2.7178574157511757</v>
      </c>
      <c r="AM166" s="66">
        <f t="shared" si="143"/>
        <v>1029.8935546528519</v>
      </c>
      <c r="AN166" s="66">
        <f t="shared" si="144"/>
        <v>359.3483682149066</v>
      </c>
      <c r="AO166" s="66">
        <f t="shared" si="145"/>
        <v>0.2126911546617844</v>
      </c>
      <c r="AP166" s="66">
        <f t="shared" si="146"/>
        <v>0.78471422379136524</v>
      </c>
      <c r="AQ166" s="66">
        <f t="shared" si="147"/>
        <v>1.0003025276213815</v>
      </c>
      <c r="AR166" s="66">
        <f t="shared" si="148"/>
        <v>2.7178574157792164</v>
      </c>
      <c r="AS166" s="66">
        <f t="shared" si="149"/>
        <v>1029.8935546526736</v>
      </c>
      <c r="AT166" s="66">
        <f t="shared" si="150"/>
        <v>359.348368214902</v>
      </c>
      <c r="AU166" s="66">
        <f t="shared" si="151"/>
        <v>0.21269115466178318</v>
      </c>
      <c r="AV166" s="66">
        <f t="shared" si="152"/>
        <v>0.78471422379135169</v>
      </c>
      <c r="AW166" s="66">
        <f t="shared" si="153"/>
        <v>1.0003025276213817</v>
      </c>
      <c r="AX166" s="66">
        <f t="shared" si="154"/>
        <v>2.7178574157792652</v>
      </c>
      <c r="AY166" s="66">
        <f t="shared" si="155"/>
        <v>1029.8935546526732</v>
      </c>
      <c r="AZ166" s="66">
        <f t="shared" si="156"/>
        <v>359.34836821490194</v>
      </c>
      <c r="BA166" s="66">
        <f t="shared" si="157"/>
        <v>0.21269115466178315</v>
      </c>
      <c r="BB166" s="66">
        <f t="shared" si="158"/>
        <v>0.78471422379135147</v>
      </c>
      <c r="BC166" s="66">
        <f t="shared" si="159"/>
        <v>1.0003025276213817</v>
      </c>
      <c r="BD166" s="66">
        <f t="shared" si="160"/>
        <v>2.7178574157792652</v>
      </c>
      <c r="BE166" s="66">
        <f t="shared" si="161"/>
        <v>1029.8935546526732</v>
      </c>
      <c r="BF166" s="66">
        <f t="shared" si="162"/>
        <v>359.34836821490194</v>
      </c>
      <c r="BG166" s="66">
        <f t="shared" si="163"/>
        <v>0.21269115466178315</v>
      </c>
      <c r="BH166" s="66">
        <f t="shared" si="164"/>
        <v>0.78471422379135147</v>
      </c>
      <c r="BI166" s="66">
        <f t="shared" si="165"/>
        <v>1.0003025276213817</v>
      </c>
      <c r="BJ166" s="66">
        <f t="shared" si="166"/>
        <v>2.7178574157792652</v>
      </c>
      <c r="BK166" s="66">
        <f t="shared" si="167"/>
        <v>1029.8935546526732</v>
      </c>
      <c r="BL166" s="66">
        <f t="shared" si="168"/>
        <v>359.34836821490194</v>
      </c>
      <c r="BM166" s="66">
        <f t="shared" si="169"/>
        <v>0.21269115466178315</v>
      </c>
      <c r="BN166" s="66">
        <f t="shared" si="170"/>
        <v>0.78471422379135147</v>
      </c>
      <c r="BO166" s="66">
        <f t="shared" si="171"/>
        <v>1.0003025276213817</v>
      </c>
      <c r="BP166" s="66">
        <f t="shared" si="172"/>
        <v>2.7178574157792652</v>
      </c>
      <c r="BQ166" s="66">
        <f t="shared" si="173"/>
        <v>1029.8935546526732</v>
      </c>
      <c r="BR166" s="66">
        <f t="shared" si="174"/>
        <v>359.34836821490194</v>
      </c>
      <c r="BS166" s="66">
        <f t="shared" si="175"/>
        <v>0.21269115466178315</v>
      </c>
      <c r="BT166" s="66">
        <f t="shared" si="176"/>
        <v>0.78471422379135147</v>
      </c>
      <c r="BU166" s="66">
        <f t="shared" si="177"/>
        <v>1.0003025276213817</v>
      </c>
      <c r="BV166" s="66">
        <f t="shared" si="178"/>
        <v>2.7178574157792652</v>
      </c>
      <c r="BW166" s="66">
        <f t="shared" si="179"/>
        <v>1029.8935546526732</v>
      </c>
      <c r="BX166" s="66">
        <f t="shared" si="180"/>
        <v>359.34836821490194</v>
      </c>
      <c r="BY166" s="66">
        <f t="shared" si="181"/>
        <v>0.21269115466178315</v>
      </c>
      <c r="BZ166" s="66">
        <f t="shared" si="182"/>
        <v>0.78471422379135147</v>
      </c>
      <c r="CA166" s="66">
        <f t="shared" si="183"/>
        <v>1.0003025276213817</v>
      </c>
      <c r="CB166" s="66">
        <f t="shared" si="184"/>
        <v>2.7178574157792652</v>
      </c>
      <c r="CC166" s="66">
        <f t="shared" si="185"/>
        <v>1029.8935546526732</v>
      </c>
      <c r="CD166" s="66">
        <f t="shared" si="186"/>
        <v>359.34836821490194</v>
      </c>
      <c r="CE166" s="66">
        <f t="shared" si="187"/>
        <v>0.21269115466178315</v>
      </c>
      <c r="CF166" s="66">
        <f t="shared" si="188"/>
        <v>0.78471422379135147</v>
      </c>
      <c r="CG166" s="66">
        <f t="shared" si="189"/>
        <v>1.0003025276213817</v>
      </c>
      <c r="CH166" s="66">
        <f t="shared" si="190"/>
        <v>2.7178574157792652</v>
      </c>
      <c r="CI166" s="66">
        <f t="shared" si="191"/>
        <v>1029.8935546526732</v>
      </c>
      <c r="CJ166" s="66">
        <f t="shared" si="192"/>
        <v>359.34836821490194</v>
      </c>
      <c r="CK166" s="66">
        <f t="shared" si="193"/>
        <v>0.21269115466178315</v>
      </c>
      <c r="CL166" s="66">
        <f t="shared" si="194"/>
        <v>0.78471422379135147</v>
      </c>
      <c r="CM166" s="66">
        <f t="shared" si="195"/>
        <v>1.0003025276213817</v>
      </c>
      <c r="CN166" s="66">
        <f t="shared" si="196"/>
        <v>2.7178574157792652</v>
      </c>
      <c r="CO166" s="66">
        <f t="shared" si="197"/>
        <v>1029.8935546526732</v>
      </c>
      <c r="CP166" s="66">
        <f t="shared" si="198"/>
        <v>359.34836821490194</v>
      </c>
      <c r="CQ166" s="66">
        <f t="shared" si="199"/>
        <v>0.21269115466178315</v>
      </c>
      <c r="CR166" s="66">
        <f t="shared" si="200"/>
        <v>0.78471422379135147</v>
      </c>
      <c r="CS166" s="66">
        <f t="shared" si="201"/>
        <v>1.0003025276213817</v>
      </c>
      <c r="CT166" s="66">
        <f t="shared" si="202"/>
        <v>2.7178574157792652</v>
      </c>
      <c r="CU166" s="66">
        <f t="shared" si="203"/>
        <v>1029.8935546526732</v>
      </c>
      <c r="CV166" s="66">
        <f t="shared" si="204"/>
        <v>359.34836821490194</v>
      </c>
      <c r="CW166" s="66">
        <f t="shared" si="205"/>
        <v>0.21269115466178315</v>
      </c>
      <c r="CX166" s="66">
        <f t="shared" si="206"/>
        <v>0.78471422379135147</v>
      </c>
      <c r="CY166" s="66">
        <f t="shared" si="207"/>
        <v>1.0003025276213817</v>
      </c>
      <c r="CZ166" s="66">
        <f t="shared" si="208"/>
        <v>2.7178574157792652</v>
      </c>
      <c r="DA166" s="66">
        <f t="shared" si="209"/>
        <v>1029.8935546526732</v>
      </c>
      <c r="DB166" s="66">
        <f t="shared" si="210"/>
        <v>359.34836821490194</v>
      </c>
      <c r="DC166" s="66">
        <f t="shared" si="211"/>
        <v>0.21269115466178315</v>
      </c>
      <c r="DD166" s="66">
        <f t="shared" si="212"/>
        <v>0.78471422379135147</v>
      </c>
      <c r="DE166" s="66">
        <f t="shared" si="213"/>
        <v>1.0003025276213817</v>
      </c>
      <c r="DF166" s="66">
        <f t="shared" si="214"/>
        <v>2.7178574157792652</v>
      </c>
      <c r="DG166" s="66">
        <f t="shared" si="215"/>
        <v>1029.8935546526732</v>
      </c>
      <c r="DH166" s="66">
        <f t="shared" si="216"/>
        <v>359.34836821490194</v>
      </c>
      <c r="DI166" s="66">
        <f t="shared" si="217"/>
        <v>0.21269115466178315</v>
      </c>
      <c r="DJ166" s="66">
        <f t="shared" si="218"/>
        <v>0.78471422379135147</v>
      </c>
      <c r="DK166" s="66">
        <f t="shared" si="219"/>
        <v>1.0003025276213817</v>
      </c>
      <c r="DL166" s="66">
        <f t="shared" si="220"/>
        <v>2.7178574157792652</v>
      </c>
      <c r="DM166" s="66">
        <f t="shared" si="221"/>
        <v>1029.8935546526732</v>
      </c>
      <c r="DN166" s="66">
        <f t="shared" si="222"/>
        <v>359.34836821490194</v>
      </c>
      <c r="DO166" s="66">
        <f t="shared" si="223"/>
        <v>0.21269115466178315</v>
      </c>
      <c r="DP166" s="66">
        <f t="shared" si="224"/>
        <v>0.78471422379135147</v>
      </c>
      <c r="DQ166" s="66">
        <f t="shared" si="225"/>
        <v>1.0003025276213817</v>
      </c>
      <c r="DR166" s="66">
        <f t="shared" si="226"/>
        <v>2.7178574157792652</v>
      </c>
      <c r="DS166" s="66">
        <f t="shared" si="227"/>
        <v>1029.8935546526732</v>
      </c>
      <c r="DT166" s="66">
        <f t="shared" si="228"/>
        <v>359.34836821490194</v>
      </c>
      <c r="DU166" s="66">
        <f t="shared" si="229"/>
        <v>0.21269115466178315</v>
      </c>
      <c r="DV166" s="66">
        <f t="shared" si="230"/>
        <v>0.78471422379135147</v>
      </c>
      <c r="DW166" s="66">
        <f t="shared" si="231"/>
        <v>1.0003025276213817</v>
      </c>
      <c r="DX166" s="66">
        <f t="shared" si="232"/>
        <v>2.7178574157792652</v>
      </c>
      <c r="DY166" s="66">
        <f t="shared" si="233"/>
        <v>1029.8935546526732</v>
      </c>
      <c r="DZ166" s="66">
        <f t="shared" si="234"/>
        <v>359.34836821490194</v>
      </c>
      <c r="EA166" s="66">
        <f t="shared" si="235"/>
        <v>0.21269115466178315</v>
      </c>
      <c r="EB166" s="66">
        <f t="shared" si="236"/>
        <v>0.78471422379135147</v>
      </c>
      <c r="EC166" s="66">
        <f t="shared" si="237"/>
        <v>1.0003025276213817</v>
      </c>
      <c r="ED166" s="66">
        <f t="shared" si="238"/>
        <v>2.7178574157792652</v>
      </c>
      <c r="EE166" s="66">
        <f t="shared" si="239"/>
        <v>1029.8935546526732</v>
      </c>
      <c r="EF166" s="66">
        <f t="shared" si="240"/>
        <v>359.34836821490194</v>
      </c>
      <c r="EG166" s="66">
        <f t="shared" si="241"/>
        <v>0.21269115466178315</v>
      </c>
      <c r="EH166" s="66">
        <f t="shared" si="242"/>
        <v>0.78471422379135147</v>
      </c>
      <c r="EI166" s="66">
        <f t="shared" si="243"/>
        <v>1.0003025276213817</v>
      </c>
      <c r="EJ166" s="66">
        <f t="shared" si="244"/>
        <v>2.7178574157792652</v>
      </c>
      <c r="EK166" s="66">
        <f t="shared" si="245"/>
        <v>0.97611868819878689</v>
      </c>
      <c r="EL166" s="66">
        <f t="shared" si="246"/>
        <v>187.15706278682353</v>
      </c>
      <c r="EM166" s="60"/>
      <c r="EN166" s="60"/>
      <c r="EO166" s="60"/>
      <c r="EP166" s="60"/>
      <c r="EQ166" s="60"/>
      <c r="ER166" s="60"/>
      <c r="ES166" s="60"/>
      <c r="ET166" s="60"/>
      <c r="EU166" s="60"/>
      <c r="EV166" s="60"/>
      <c r="EW166" s="60"/>
      <c r="EX166" s="60"/>
      <c r="EY166" s="60"/>
      <c r="EZ166" s="60"/>
      <c r="FA166" s="60"/>
      <c r="FB166" s="60"/>
      <c r="FC166" s="60"/>
      <c r="FD166" s="60"/>
      <c r="FE166" s="60"/>
      <c r="FF166" s="60"/>
      <c r="FG166" s="60"/>
      <c r="FH166" s="60"/>
      <c r="FI166" s="60"/>
      <c r="FJ166" s="60"/>
      <c r="FK166" s="60"/>
      <c r="FL166" s="60"/>
      <c r="FM166" s="60"/>
      <c r="FN166" s="60"/>
      <c r="FO166" s="60"/>
      <c r="FP166" s="60"/>
      <c r="FQ166" s="60"/>
      <c r="FR166" s="60"/>
      <c r="FS166" s="60"/>
      <c r="FT166" s="60"/>
      <c r="FU166" s="60"/>
      <c r="FV166" s="60"/>
      <c r="FW166" s="60"/>
      <c r="FX166" s="60"/>
      <c r="FY166" s="60"/>
      <c r="FZ166" s="60"/>
      <c r="GA166" s="60"/>
      <c r="GB166" s="60"/>
      <c r="GC166" s="60"/>
      <c r="GD166" s="60"/>
      <c r="GE166" s="60"/>
      <c r="GF166" s="60"/>
      <c r="GG166" s="60"/>
      <c r="GH166" s="60"/>
      <c r="GI166" s="60"/>
      <c r="GJ166" s="60"/>
      <c r="GK166" s="60"/>
      <c r="GL166" s="60"/>
      <c r="GM166" s="60"/>
      <c r="GN166" s="60"/>
      <c r="GO166" s="60"/>
      <c r="GP166" s="60"/>
      <c r="GQ166" s="60"/>
      <c r="GR166" s="60"/>
      <c r="GS166" s="60"/>
      <c r="GT166" s="60"/>
      <c r="GU166" s="60"/>
      <c r="GV166" s="60"/>
      <c r="GW166" s="60"/>
      <c r="GX166" s="60"/>
      <c r="GY166" s="60"/>
      <c r="GZ166" s="60"/>
      <c r="HA166" s="60"/>
      <c r="HB166" s="60"/>
      <c r="HC166" s="60"/>
      <c r="HD166" s="60"/>
      <c r="HE166" s="60"/>
      <c r="HF166" s="60"/>
      <c r="HG166" s="60"/>
    </row>
    <row r="167" spans="1:215" x14ac:dyDescent="0.25">
      <c r="A167" s="59"/>
      <c r="B167" s="60"/>
      <c r="C167" s="60"/>
      <c r="D167" s="60"/>
      <c r="E167" s="60"/>
      <c r="F167" s="60"/>
      <c r="G167" s="60"/>
      <c r="H167" s="60"/>
      <c r="I167" s="60"/>
      <c r="J167" s="60"/>
      <c r="K167" s="60"/>
      <c r="L167" s="60"/>
      <c r="M167" s="60"/>
      <c r="N167" s="60"/>
      <c r="O167" s="64">
        <v>0.99</v>
      </c>
      <c r="P167" s="66">
        <f t="shared" si="247"/>
        <v>359.68730638785729</v>
      </c>
      <c r="Q167" s="66">
        <f t="shared" si="248"/>
        <v>0.21278242064253791</v>
      </c>
      <c r="R167" s="66">
        <f t="shared" si="249"/>
        <v>0.78570206396332498</v>
      </c>
      <c r="S167" s="66">
        <f t="shared" si="129"/>
        <v>1.0000752360227025</v>
      </c>
      <c r="T167" s="66">
        <f t="shared" si="130"/>
        <v>2.7550482005814789</v>
      </c>
      <c r="U167" s="66">
        <f t="shared" si="250"/>
        <v>1031.9946821211788</v>
      </c>
      <c r="V167" s="66">
        <f t="shared" si="251"/>
        <v>359.40244378005451</v>
      </c>
      <c r="W167" s="66">
        <f t="shared" si="252"/>
        <v>0.2127057245193803</v>
      </c>
      <c r="X167" s="66">
        <f t="shared" si="253"/>
        <v>0.78487186935697661</v>
      </c>
      <c r="Y167" s="66">
        <f t="shared" si="131"/>
        <v>1.0000753715816357</v>
      </c>
      <c r="Z167" s="66">
        <f t="shared" si="132"/>
        <v>2.7580993773716678</v>
      </c>
      <c r="AA167" s="66">
        <f t="shared" si="254"/>
        <v>1031.9849732970758</v>
      </c>
      <c r="AB167" s="66">
        <f t="shared" si="255"/>
        <v>359.40219412035759</v>
      </c>
      <c r="AC167" s="66">
        <f t="shared" si="133"/>
        <v>0.21270565726006563</v>
      </c>
      <c r="AD167" s="66">
        <f t="shared" si="134"/>
        <v>0.78487114156460125</v>
      </c>
      <c r="AE167" s="66">
        <f t="shared" si="135"/>
        <v>1.0000753717005968</v>
      </c>
      <c r="AF167" s="66">
        <f t="shared" si="136"/>
        <v>2.7581020550258004</v>
      </c>
      <c r="AG167" s="66">
        <f t="shared" si="137"/>
        <v>1031.9849647803571</v>
      </c>
      <c r="AH167" s="66">
        <f t="shared" si="138"/>
        <v>359.40219390135167</v>
      </c>
      <c r="AI167" s="66">
        <f t="shared" si="139"/>
        <v>0.21270565720106449</v>
      </c>
      <c r="AJ167" s="66">
        <f t="shared" si="140"/>
        <v>0.78487114092616872</v>
      </c>
      <c r="AK167" s="66">
        <f t="shared" si="141"/>
        <v>1.0000753717007012</v>
      </c>
      <c r="AL167" s="66">
        <f t="shared" si="142"/>
        <v>2.7581020573746886</v>
      </c>
      <c r="AM167" s="66">
        <f t="shared" si="143"/>
        <v>1031.9849647728863</v>
      </c>
      <c r="AN167" s="66">
        <f t="shared" si="144"/>
        <v>359.40219390115959</v>
      </c>
      <c r="AO167" s="66">
        <f t="shared" si="145"/>
        <v>0.21270565720101275</v>
      </c>
      <c r="AP167" s="66">
        <f t="shared" si="146"/>
        <v>0.78487114092560872</v>
      </c>
      <c r="AQ167" s="66">
        <f t="shared" si="147"/>
        <v>1.0000753717007014</v>
      </c>
      <c r="AR167" s="66">
        <f t="shared" si="148"/>
        <v>2.7581020573767487</v>
      </c>
      <c r="AS167" s="66">
        <f t="shared" si="149"/>
        <v>1031.9849647728793</v>
      </c>
      <c r="AT167" s="66">
        <f t="shared" si="150"/>
        <v>359.40219390115942</v>
      </c>
      <c r="AU167" s="66">
        <f t="shared" si="151"/>
        <v>0.21270565720101273</v>
      </c>
      <c r="AV167" s="66">
        <f t="shared" si="152"/>
        <v>0.78487114092560828</v>
      </c>
      <c r="AW167" s="66">
        <f t="shared" si="153"/>
        <v>1.0000753717007014</v>
      </c>
      <c r="AX167" s="66">
        <f t="shared" si="154"/>
        <v>2.7581020573767505</v>
      </c>
      <c r="AY167" s="66">
        <f t="shared" si="155"/>
        <v>1031.9849647728793</v>
      </c>
      <c r="AZ167" s="66">
        <f t="shared" si="156"/>
        <v>359.40219390115942</v>
      </c>
      <c r="BA167" s="66">
        <f t="shared" si="157"/>
        <v>0.21270565720101273</v>
      </c>
      <c r="BB167" s="66">
        <f t="shared" si="158"/>
        <v>0.78487114092560828</v>
      </c>
      <c r="BC167" s="66">
        <f t="shared" si="159"/>
        <v>1.0000753717007014</v>
      </c>
      <c r="BD167" s="66">
        <f t="shared" si="160"/>
        <v>2.7581020573767505</v>
      </c>
      <c r="BE167" s="66">
        <f t="shared" si="161"/>
        <v>1031.9849647728793</v>
      </c>
      <c r="BF167" s="66">
        <f t="shared" si="162"/>
        <v>359.40219390115942</v>
      </c>
      <c r="BG167" s="66">
        <f t="shared" si="163"/>
        <v>0.21270565720101273</v>
      </c>
      <c r="BH167" s="66">
        <f t="shared" si="164"/>
        <v>0.78487114092560828</v>
      </c>
      <c r="BI167" s="66">
        <f t="shared" si="165"/>
        <v>1.0000753717007014</v>
      </c>
      <c r="BJ167" s="66">
        <f t="shared" si="166"/>
        <v>2.7581020573767505</v>
      </c>
      <c r="BK167" s="66">
        <f t="shared" si="167"/>
        <v>1031.9849647728793</v>
      </c>
      <c r="BL167" s="66">
        <f t="shared" si="168"/>
        <v>359.40219390115942</v>
      </c>
      <c r="BM167" s="66">
        <f t="shared" si="169"/>
        <v>0.21270565720101273</v>
      </c>
      <c r="BN167" s="66">
        <f t="shared" si="170"/>
        <v>0.78487114092560828</v>
      </c>
      <c r="BO167" s="66">
        <f t="shared" si="171"/>
        <v>1.0000753717007014</v>
      </c>
      <c r="BP167" s="66">
        <f t="shared" si="172"/>
        <v>2.7581020573767505</v>
      </c>
      <c r="BQ167" s="66">
        <f t="shared" si="173"/>
        <v>1031.9849647728793</v>
      </c>
      <c r="BR167" s="66">
        <f t="shared" si="174"/>
        <v>359.40219390115942</v>
      </c>
      <c r="BS167" s="66">
        <f t="shared" si="175"/>
        <v>0.21270565720101273</v>
      </c>
      <c r="BT167" s="66">
        <f t="shared" si="176"/>
        <v>0.78487114092560828</v>
      </c>
      <c r="BU167" s="66">
        <f t="shared" si="177"/>
        <v>1.0000753717007014</v>
      </c>
      <c r="BV167" s="66">
        <f t="shared" si="178"/>
        <v>2.7581020573767505</v>
      </c>
      <c r="BW167" s="66">
        <f t="shared" si="179"/>
        <v>1031.9849647728793</v>
      </c>
      <c r="BX167" s="66">
        <f t="shared" si="180"/>
        <v>359.40219390115942</v>
      </c>
      <c r="BY167" s="66">
        <f t="shared" si="181"/>
        <v>0.21270565720101273</v>
      </c>
      <c r="BZ167" s="66">
        <f t="shared" si="182"/>
        <v>0.78487114092560828</v>
      </c>
      <c r="CA167" s="66">
        <f t="shared" si="183"/>
        <v>1.0000753717007014</v>
      </c>
      <c r="CB167" s="66">
        <f t="shared" si="184"/>
        <v>2.7581020573767505</v>
      </c>
      <c r="CC167" s="66">
        <f t="shared" si="185"/>
        <v>1031.9849647728793</v>
      </c>
      <c r="CD167" s="66">
        <f t="shared" si="186"/>
        <v>359.40219390115942</v>
      </c>
      <c r="CE167" s="66">
        <f t="shared" si="187"/>
        <v>0.21270565720101273</v>
      </c>
      <c r="CF167" s="66">
        <f t="shared" si="188"/>
        <v>0.78487114092560828</v>
      </c>
      <c r="CG167" s="66">
        <f t="shared" si="189"/>
        <v>1.0000753717007014</v>
      </c>
      <c r="CH167" s="66">
        <f t="shared" si="190"/>
        <v>2.7581020573767505</v>
      </c>
      <c r="CI167" s="66">
        <f t="shared" si="191"/>
        <v>1031.9849647728793</v>
      </c>
      <c r="CJ167" s="66">
        <f t="shared" si="192"/>
        <v>359.40219390115942</v>
      </c>
      <c r="CK167" s="66">
        <f t="shared" si="193"/>
        <v>0.21270565720101273</v>
      </c>
      <c r="CL167" s="66">
        <f t="shared" si="194"/>
        <v>0.78487114092560828</v>
      </c>
      <c r="CM167" s="66">
        <f t="shared" si="195"/>
        <v>1.0000753717007014</v>
      </c>
      <c r="CN167" s="66">
        <f t="shared" si="196"/>
        <v>2.7581020573767505</v>
      </c>
      <c r="CO167" s="66">
        <f t="shared" si="197"/>
        <v>1031.9849647728793</v>
      </c>
      <c r="CP167" s="66">
        <f t="shared" si="198"/>
        <v>359.40219390115942</v>
      </c>
      <c r="CQ167" s="66">
        <f t="shared" si="199"/>
        <v>0.21270565720101273</v>
      </c>
      <c r="CR167" s="66">
        <f t="shared" si="200"/>
        <v>0.78487114092560828</v>
      </c>
      <c r="CS167" s="66">
        <f t="shared" si="201"/>
        <v>1.0000753717007014</v>
      </c>
      <c r="CT167" s="66">
        <f t="shared" si="202"/>
        <v>2.7581020573767505</v>
      </c>
      <c r="CU167" s="66">
        <f t="shared" si="203"/>
        <v>1031.9849647728793</v>
      </c>
      <c r="CV167" s="66">
        <f t="shared" si="204"/>
        <v>359.40219390115942</v>
      </c>
      <c r="CW167" s="66">
        <f t="shared" si="205"/>
        <v>0.21270565720101273</v>
      </c>
      <c r="CX167" s="66">
        <f t="shared" si="206"/>
        <v>0.78487114092560828</v>
      </c>
      <c r="CY167" s="66">
        <f t="shared" si="207"/>
        <v>1.0000753717007014</v>
      </c>
      <c r="CZ167" s="66">
        <f t="shared" si="208"/>
        <v>2.7581020573767505</v>
      </c>
      <c r="DA167" s="66">
        <f t="shared" si="209"/>
        <v>1031.9849647728793</v>
      </c>
      <c r="DB167" s="66">
        <f t="shared" si="210"/>
        <v>359.40219390115942</v>
      </c>
      <c r="DC167" s="66">
        <f t="shared" si="211"/>
        <v>0.21270565720101273</v>
      </c>
      <c r="DD167" s="66">
        <f t="shared" si="212"/>
        <v>0.78487114092560828</v>
      </c>
      <c r="DE167" s="66">
        <f t="shared" si="213"/>
        <v>1.0000753717007014</v>
      </c>
      <c r="DF167" s="66">
        <f t="shared" si="214"/>
        <v>2.7581020573767505</v>
      </c>
      <c r="DG167" s="66">
        <f t="shared" si="215"/>
        <v>1031.9849647728793</v>
      </c>
      <c r="DH167" s="66">
        <f t="shared" si="216"/>
        <v>359.40219390115942</v>
      </c>
      <c r="DI167" s="66">
        <f t="shared" si="217"/>
        <v>0.21270565720101273</v>
      </c>
      <c r="DJ167" s="66">
        <f t="shared" si="218"/>
        <v>0.78487114092560828</v>
      </c>
      <c r="DK167" s="66">
        <f t="shared" si="219"/>
        <v>1.0000753717007014</v>
      </c>
      <c r="DL167" s="66">
        <f t="shared" si="220"/>
        <v>2.7581020573767505</v>
      </c>
      <c r="DM167" s="66">
        <f t="shared" si="221"/>
        <v>1031.9849647728793</v>
      </c>
      <c r="DN167" s="66">
        <f t="shared" si="222"/>
        <v>359.40219390115942</v>
      </c>
      <c r="DO167" s="66">
        <f t="shared" si="223"/>
        <v>0.21270565720101273</v>
      </c>
      <c r="DP167" s="66">
        <f t="shared" si="224"/>
        <v>0.78487114092560828</v>
      </c>
      <c r="DQ167" s="66">
        <f t="shared" si="225"/>
        <v>1.0000753717007014</v>
      </c>
      <c r="DR167" s="66">
        <f t="shared" si="226"/>
        <v>2.7581020573767505</v>
      </c>
      <c r="DS167" s="66">
        <f t="shared" si="227"/>
        <v>1031.9849647728793</v>
      </c>
      <c r="DT167" s="66">
        <f t="shared" si="228"/>
        <v>359.40219390115942</v>
      </c>
      <c r="DU167" s="66">
        <f t="shared" si="229"/>
        <v>0.21270565720101273</v>
      </c>
      <c r="DV167" s="66">
        <f t="shared" si="230"/>
        <v>0.78487114092560828</v>
      </c>
      <c r="DW167" s="66">
        <f t="shared" si="231"/>
        <v>1.0000753717007014</v>
      </c>
      <c r="DX167" s="66">
        <f t="shared" si="232"/>
        <v>2.7581020573767505</v>
      </c>
      <c r="DY167" s="66">
        <f t="shared" si="233"/>
        <v>1031.9849647728793</v>
      </c>
      <c r="DZ167" s="66">
        <f t="shared" si="234"/>
        <v>359.40219390115942</v>
      </c>
      <c r="EA167" s="66">
        <f t="shared" si="235"/>
        <v>0.21270565720101273</v>
      </c>
      <c r="EB167" s="66">
        <f t="shared" si="236"/>
        <v>0.78487114092560828</v>
      </c>
      <c r="EC167" s="66">
        <f t="shared" si="237"/>
        <v>1.0000753717007014</v>
      </c>
      <c r="ED167" s="66">
        <f t="shared" si="238"/>
        <v>2.7581020573767505</v>
      </c>
      <c r="EE167" s="66">
        <f t="shared" si="239"/>
        <v>1031.9849647728793</v>
      </c>
      <c r="EF167" s="66">
        <f t="shared" si="240"/>
        <v>359.40219390115942</v>
      </c>
      <c r="EG167" s="66">
        <f t="shared" si="241"/>
        <v>0.21270565720101273</v>
      </c>
      <c r="EH167" s="66">
        <f t="shared" si="242"/>
        <v>0.78487114092560828</v>
      </c>
      <c r="EI167" s="66">
        <f t="shared" si="243"/>
        <v>1.0000753717007014</v>
      </c>
      <c r="EJ167" s="66">
        <f t="shared" si="244"/>
        <v>2.7581020573767505</v>
      </c>
      <c r="EK167" s="66">
        <f t="shared" si="245"/>
        <v>0.98785713813856568</v>
      </c>
      <c r="EL167" s="66">
        <f t="shared" si="246"/>
        <v>187.253949022087</v>
      </c>
      <c r="EM167" s="60"/>
      <c r="EN167" s="60"/>
      <c r="EO167" s="60"/>
      <c r="EP167" s="60"/>
      <c r="EQ167" s="60"/>
      <c r="ER167" s="60"/>
      <c r="ES167" s="60"/>
      <c r="ET167" s="60"/>
      <c r="EU167" s="60"/>
      <c r="EV167" s="60"/>
      <c r="EW167" s="60"/>
      <c r="EX167" s="60"/>
      <c r="EY167" s="60"/>
      <c r="EZ167" s="60"/>
      <c r="FA167" s="60"/>
      <c r="FB167" s="60"/>
      <c r="FC167" s="60"/>
      <c r="FD167" s="60"/>
      <c r="FE167" s="60"/>
      <c r="FF167" s="60"/>
      <c r="FG167" s="60"/>
      <c r="FH167" s="60"/>
      <c r="FI167" s="60"/>
      <c r="FJ167" s="60"/>
      <c r="FK167" s="60"/>
      <c r="FL167" s="60"/>
      <c r="FM167" s="60"/>
      <c r="FN167" s="60"/>
      <c r="FO167" s="60"/>
      <c r="FP167" s="60"/>
      <c r="FQ167" s="60"/>
      <c r="FR167" s="60"/>
      <c r="FS167" s="60"/>
      <c r="FT167" s="60"/>
      <c r="FU167" s="60"/>
      <c r="FV167" s="60"/>
      <c r="FW167" s="60"/>
      <c r="FX167" s="60"/>
      <c r="FY167" s="60"/>
      <c r="FZ167" s="60"/>
      <c r="GA167" s="60"/>
      <c r="GB167" s="60"/>
      <c r="GC167" s="60"/>
      <c r="GD167" s="60"/>
      <c r="GE167" s="60"/>
      <c r="GF167" s="60"/>
      <c r="GG167" s="60"/>
      <c r="GH167" s="60"/>
      <c r="GI167" s="60"/>
      <c r="GJ167" s="60"/>
      <c r="GK167" s="60"/>
      <c r="GL167" s="60"/>
      <c r="GM167" s="60"/>
      <c r="GN167" s="60"/>
      <c r="GO167" s="60"/>
      <c r="GP167" s="60"/>
      <c r="GQ167" s="60"/>
      <c r="GR167" s="60"/>
      <c r="GS167" s="60"/>
      <c r="GT167" s="60"/>
      <c r="GU167" s="60"/>
      <c r="GV167" s="60"/>
      <c r="GW167" s="60"/>
      <c r="GX167" s="60"/>
      <c r="GY167" s="60"/>
      <c r="GZ167" s="60"/>
      <c r="HA167" s="60"/>
      <c r="HB167" s="60"/>
      <c r="HC167" s="60"/>
      <c r="HD167" s="60"/>
      <c r="HE167" s="60"/>
      <c r="HF167" s="60"/>
      <c r="HG167" s="60"/>
    </row>
    <row r="168" spans="1:215" x14ac:dyDescent="0.25">
      <c r="A168" s="59"/>
      <c r="B168" s="60"/>
      <c r="C168" s="60"/>
      <c r="D168" s="60"/>
      <c r="E168" s="60"/>
      <c r="F168" s="60"/>
      <c r="G168" s="60"/>
      <c r="H168" s="60"/>
      <c r="I168" s="60"/>
      <c r="J168" s="60"/>
      <c r="K168" s="60"/>
      <c r="L168" s="60"/>
      <c r="M168" s="60"/>
      <c r="N168" s="60"/>
      <c r="O168" s="64">
        <v>1</v>
      </c>
      <c r="P168" s="66">
        <f t="shared" si="247"/>
        <v>359.46170757736201</v>
      </c>
      <c r="Q168" s="66">
        <f t="shared" si="248"/>
        <v>0.21272168838012195</v>
      </c>
      <c r="R168" s="66">
        <f t="shared" si="249"/>
        <v>0.78504462196818214</v>
      </c>
      <c r="S168" s="66">
        <f t="shared" si="129"/>
        <v>1</v>
      </c>
      <c r="T168" s="66">
        <f t="shared" si="130"/>
        <v>2.799086268273451</v>
      </c>
      <c r="U168" s="66">
        <f t="shared" si="250"/>
        <v>1034.3015</v>
      </c>
      <c r="V168" s="66">
        <f t="shared" si="251"/>
        <v>359.46170757736201</v>
      </c>
      <c r="W168" s="66">
        <f t="shared" si="252"/>
        <v>0.21272168838012195</v>
      </c>
      <c r="X168" s="66">
        <f t="shared" si="253"/>
        <v>0.78504462196818214</v>
      </c>
      <c r="Y168" s="66">
        <f t="shared" si="131"/>
        <v>1</v>
      </c>
      <c r="Z168" s="66">
        <f t="shared" si="132"/>
        <v>2.799086268273451</v>
      </c>
      <c r="AA168" s="66">
        <f t="shared" si="254"/>
        <v>1034.3015</v>
      </c>
      <c r="AB168" s="66">
        <f t="shared" si="255"/>
        <v>359.46170757736201</v>
      </c>
      <c r="AC168" s="66">
        <f t="shared" si="133"/>
        <v>0.21272168838012195</v>
      </c>
      <c r="AD168" s="66">
        <f t="shared" si="134"/>
        <v>0.78504462196818214</v>
      </c>
      <c r="AE168" s="66">
        <f t="shared" si="135"/>
        <v>1</v>
      </c>
      <c r="AF168" s="66">
        <f t="shared" si="136"/>
        <v>2.799086268273451</v>
      </c>
      <c r="AG168" s="66">
        <f t="shared" si="137"/>
        <v>1034.3015</v>
      </c>
      <c r="AH168" s="66">
        <f t="shared" si="138"/>
        <v>359.46170757736201</v>
      </c>
      <c r="AI168" s="66">
        <f t="shared" si="139"/>
        <v>0.21272168838012195</v>
      </c>
      <c r="AJ168" s="66">
        <f t="shared" si="140"/>
        <v>0.78504462196818214</v>
      </c>
      <c r="AK168" s="66">
        <f t="shared" si="141"/>
        <v>1</v>
      </c>
      <c r="AL168" s="66">
        <f t="shared" si="142"/>
        <v>2.799086268273451</v>
      </c>
      <c r="AM168" s="66">
        <f t="shared" si="143"/>
        <v>1034.3015</v>
      </c>
      <c r="AN168" s="66">
        <f t="shared" si="144"/>
        <v>359.46170757736201</v>
      </c>
      <c r="AO168" s="66">
        <f t="shared" si="145"/>
        <v>0.21272168838012195</v>
      </c>
      <c r="AP168" s="66">
        <f t="shared" si="146"/>
        <v>0.78504462196818214</v>
      </c>
      <c r="AQ168" s="66">
        <f t="shared" si="147"/>
        <v>1</v>
      </c>
      <c r="AR168" s="66">
        <f t="shared" si="148"/>
        <v>2.799086268273451</v>
      </c>
      <c r="AS168" s="66">
        <f t="shared" si="149"/>
        <v>1034.3015</v>
      </c>
      <c r="AT168" s="66">
        <f t="shared" si="150"/>
        <v>359.46170757736201</v>
      </c>
      <c r="AU168" s="66">
        <f t="shared" si="151"/>
        <v>0.21272168838012195</v>
      </c>
      <c r="AV168" s="66">
        <f t="shared" si="152"/>
        <v>0.78504462196818214</v>
      </c>
      <c r="AW168" s="66">
        <f t="shared" si="153"/>
        <v>1</v>
      </c>
      <c r="AX168" s="66">
        <f t="shared" si="154"/>
        <v>2.799086268273451</v>
      </c>
      <c r="AY168" s="66">
        <f t="shared" si="155"/>
        <v>1034.3015</v>
      </c>
      <c r="AZ168" s="66">
        <f t="shared" si="156"/>
        <v>359.46170757736201</v>
      </c>
      <c r="BA168" s="66">
        <f t="shared" si="157"/>
        <v>0.21272168838012195</v>
      </c>
      <c r="BB168" s="66">
        <f t="shared" si="158"/>
        <v>0.78504462196818214</v>
      </c>
      <c r="BC168" s="66">
        <f t="shared" si="159"/>
        <v>1</v>
      </c>
      <c r="BD168" s="66">
        <f t="shared" si="160"/>
        <v>2.799086268273451</v>
      </c>
      <c r="BE168" s="66">
        <f t="shared" si="161"/>
        <v>1034.3015</v>
      </c>
      <c r="BF168" s="66">
        <f t="shared" si="162"/>
        <v>359.46170757736201</v>
      </c>
      <c r="BG168" s="66">
        <f t="shared" si="163"/>
        <v>0.21272168838012195</v>
      </c>
      <c r="BH168" s="66">
        <f t="shared" si="164"/>
        <v>0.78504462196818214</v>
      </c>
      <c r="BI168" s="66">
        <f t="shared" si="165"/>
        <v>1</v>
      </c>
      <c r="BJ168" s="66">
        <f t="shared" si="166"/>
        <v>2.799086268273451</v>
      </c>
      <c r="BK168" s="66">
        <f t="shared" si="167"/>
        <v>1034.3015</v>
      </c>
      <c r="BL168" s="66">
        <f t="shared" si="168"/>
        <v>359.46170757736201</v>
      </c>
      <c r="BM168" s="66">
        <f t="shared" si="169"/>
        <v>0.21272168838012195</v>
      </c>
      <c r="BN168" s="66">
        <f t="shared" si="170"/>
        <v>0.78504462196818214</v>
      </c>
      <c r="BO168" s="66">
        <f t="shared" si="171"/>
        <v>1</v>
      </c>
      <c r="BP168" s="66">
        <f t="shared" si="172"/>
        <v>2.799086268273451</v>
      </c>
      <c r="BQ168" s="66">
        <f t="shared" si="173"/>
        <v>1034.3015</v>
      </c>
      <c r="BR168" s="66">
        <f t="shared" si="174"/>
        <v>359.46170757736201</v>
      </c>
      <c r="BS168" s="66">
        <f t="shared" si="175"/>
        <v>0.21272168838012195</v>
      </c>
      <c r="BT168" s="66">
        <f t="shared" si="176"/>
        <v>0.78504462196818214</v>
      </c>
      <c r="BU168" s="66">
        <f t="shared" si="177"/>
        <v>1</v>
      </c>
      <c r="BV168" s="66">
        <f t="shared" si="178"/>
        <v>2.799086268273451</v>
      </c>
      <c r="BW168" s="66">
        <f t="shared" si="179"/>
        <v>1034.3015</v>
      </c>
      <c r="BX168" s="66">
        <f t="shared" si="180"/>
        <v>359.46170757736201</v>
      </c>
      <c r="BY168" s="66">
        <f t="shared" si="181"/>
        <v>0.21272168838012195</v>
      </c>
      <c r="BZ168" s="66">
        <f t="shared" si="182"/>
        <v>0.78504462196818214</v>
      </c>
      <c r="CA168" s="66">
        <f t="shared" si="183"/>
        <v>1</v>
      </c>
      <c r="CB168" s="66">
        <f t="shared" si="184"/>
        <v>2.799086268273451</v>
      </c>
      <c r="CC168" s="66">
        <f t="shared" si="185"/>
        <v>1034.3015</v>
      </c>
      <c r="CD168" s="66">
        <f t="shared" si="186"/>
        <v>359.46170757736201</v>
      </c>
      <c r="CE168" s="66">
        <f t="shared" si="187"/>
        <v>0.21272168838012195</v>
      </c>
      <c r="CF168" s="66">
        <f t="shared" si="188"/>
        <v>0.78504462196818214</v>
      </c>
      <c r="CG168" s="66">
        <f t="shared" si="189"/>
        <v>1</v>
      </c>
      <c r="CH168" s="66">
        <f t="shared" si="190"/>
        <v>2.799086268273451</v>
      </c>
      <c r="CI168" s="66">
        <f t="shared" si="191"/>
        <v>1034.3015</v>
      </c>
      <c r="CJ168" s="66">
        <f t="shared" si="192"/>
        <v>359.46170757736201</v>
      </c>
      <c r="CK168" s="66">
        <f t="shared" si="193"/>
        <v>0.21272168838012195</v>
      </c>
      <c r="CL168" s="66">
        <f t="shared" si="194"/>
        <v>0.78504462196818214</v>
      </c>
      <c r="CM168" s="66">
        <f t="shared" si="195"/>
        <v>1</v>
      </c>
      <c r="CN168" s="66">
        <f t="shared" si="196"/>
        <v>2.799086268273451</v>
      </c>
      <c r="CO168" s="66">
        <f t="shared" si="197"/>
        <v>1034.3015</v>
      </c>
      <c r="CP168" s="66">
        <f t="shared" si="198"/>
        <v>359.46170757736201</v>
      </c>
      <c r="CQ168" s="66">
        <f t="shared" si="199"/>
        <v>0.21272168838012195</v>
      </c>
      <c r="CR168" s="66">
        <f t="shared" si="200"/>
        <v>0.78504462196818214</v>
      </c>
      <c r="CS168" s="66">
        <f t="shared" si="201"/>
        <v>1</v>
      </c>
      <c r="CT168" s="66">
        <f t="shared" si="202"/>
        <v>2.799086268273451</v>
      </c>
      <c r="CU168" s="66">
        <f t="shared" si="203"/>
        <v>1034.3015</v>
      </c>
      <c r="CV168" s="66">
        <f t="shared" si="204"/>
        <v>359.46170757736201</v>
      </c>
      <c r="CW168" s="66">
        <f t="shared" si="205"/>
        <v>0.21272168838012195</v>
      </c>
      <c r="CX168" s="66">
        <f t="shared" si="206"/>
        <v>0.78504462196818214</v>
      </c>
      <c r="CY168" s="66">
        <f t="shared" si="207"/>
        <v>1</v>
      </c>
      <c r="CZ168" s="66">
        <f t="shared" si="208"/>
        <v>2.799086268273451</v>
      </c>
      <c r="DA168" s="66">
        <f t="shared" si="209"/>
        <v>1034.3015</v>
      </c>
      <c r="DB168" s="66">
        <f t="shared" si="210"/>
        <v>359.46170757736201</v>
      </c>
      <c r="DC168" s="66">
        <f t="shared" si="211"/>
        <v>0.21272168838012195</v>
      </c>
      <c r="DD168" s="66">
        <f t="shared" si="212"/>
        <v>0.78504462196818214</v>
      </c>
      <c r="DE168" s="66">
        <f t="shared" si="213"/>
        <v>1</v>
      </c>
      <c r="DF168" s="66">
        <f t="shared" si="214"/>
        <v>2.799086268273451</v>
      </c>
      <c r="DG168" s="66">
        <f t="shared" si="215"/>
        <v>1034.3015</v>
      </c>
      <c r="DH168" s="66">
        <f t="shared" si="216"/>
        <v>359.46170757736201</v>
      </c>
      <c r="DI168" s="66">
        <f t="shared" si="217"/>
        <v>0.21272168838012195</v>
      </c>
      <c r="DJ168" s="66">
        <f t="shared" si="218"/>
        <v>0.78504462196818214</v>
      </c>
      <c r="DK168" s="66">
        <f t="shared" si="219"/>
        <v>1</v>
      </c>
      <c r="DL168" s="66">
        <f t="shared" si="220"/>
        <v>2.799086268273451</v>
      </c>
      <c r="DM168" s="66">
        <f t="shared" si="221"/>
        <v>1034.3015</v>
      </c>
      <c r="DN168" s="66">
        <f t="shared" si="222"/>
        <v>359.46170757736201</v>
      </c>
      <c r="DO168" s="66">
        <f t="shared" si="223"/>
        <v>0.21272168838012195</v>
      </c>
      <c r="DP168" s="66">
        <f t="shared" si="224"/>
        <v>0.78504462196818214</v>
      </c>
      <c r="DQ168" s="66">
        <f t="shared" si="225"/>
        <v>1</v>
      </c>
      <c r="DR168" s="66">
        <f t="shared" si="226"/>
        <v>2.799086268273451</v>
      </c>
      <c r="DS168" s="66">
        <f t="shared" si="227"/>
        <v>1034.3015</v>
      </c>
      <c r="DT168" s="66">
        <f t="shared" si="228"/>
        <v>359.46170757736201</v>
      </c>
      <c r="DU168" s="66">
        <f t="shared" si="229"/>
        <v>0.21272168838012195</v>
      </c>
      <c r="DV168" s="66">
        <f t="shared" si="230"/>
        <v>0.78504462196818214</v>
      </c>
      <c r="DW168" s="66">
        <f t="shared" si="231"/>
        <v>1</v>
      </c>
      <c r="DX168" s="66">
        <f t="shared" si="232"/>
        <v>2.799086268273451</v>
      </c>
      <c r="DY168" s="66">
        <f t="shared" si="233"/>
        <v>1034.3015</v>
      </c>
      <c r="DZ168" s="66">
        <f t="shared" si="234"/>
        <v>359.46170757736201</v>
      </c>
      <c r="EA168" s="66">
        <f t="shared" si="235"/>
        <v>0.21272168838012195</v>
      </c>
      <c r="EB168" s="66">
        <f t="shared" si="236"/>
        <v>0.78504462196818214</v>
      </c>
      <c r="EC168" s="66">
        <f t="shared" si="237"/>
        <v>1</v>
      </c>
      <c r="ED168" s="66">
        <f t="shared" si="238"/>
        <v>2.799086268273451</v>
      </c>
      <c r="EE168" s="66">
        <f t="shared" si="239"/>
        <v>1034.3015</v>
      </c>
      <c r="EF168" s="66">
        <f t="shared" si="240"/>
        <v>359.46170757736201</v>
      </c>
      <c r="EG168" s="66">
        <f t="shared" si="241"/>
        <v>0.21272168838012195</v>
      </c>
      <c r="EH168" s="66">
        <f t="shared" si="242"/>
        <v>0.78504462196818214</v>
      </c>
      <c r="EI168" s="66">
        <f t="shared" si="243"/>
        <v>1</v>
      </c>
      <c r="EJ168" s="66">
        <f t="shared" si="244"/>
        <v>2.799086268273451</v>
      </c>
      <c r="EK168" s="66">
        <f t="shared" si="245"/>
        <v>1.0000000000000011</v>
      </c>
      <c r="EL168" s="66">
        <f t="shared" si="246"/>
        <v>187.36107363925166</v>
      </c>
      <c r="EM168" s="60"/>
      <c r="EN168" s="60"/>
      <c r="EO168" s="60"/>
      <c r="EP168" s="60"/>
      <c r="EQ168" s="60"/>
      <c r="ER168" s="60"/>
      <c r="ES168" s="60"/>
      <c r="ET168" s="60"/>
      <c r="EU168" s="60"/>
      <c r="EV168" s="60"/>
      <c r="EW168" s="60"/>
      <c r="EX168" s="60"/>
      <c r="EY168" s="60"/>
      <c r="EZ168" s="60"/>
      <c r="FA168" s="60"/>
      <c r="FB168" s="60"/>
      <c r="FC168" s="60"/>
      <c r="FD168" s="60"/>
      <c r="FE168" s="60"/>
      <c r="FF168" s="60"/>
      <c r="FG168" s="60"/>
      <c r="FH168" s="60"/>
      <c r="FI168" s="60"/>
      <c r="FJ168" s="60"/>
      <c r="FK168" s="60"/>
      <c r="FL168" s="60"/>
      <c r="FM168" s="60"/>
      <c r="FN168" s="60"/>
      <c r="FO168" s="60"/>
      <c r="FP168" s="60"/>
      <c r="FQ168" s="60"/>
      <c r="FR168" s="60"/>
      <c r="FS168" s="60"/>
      <c r="FT168" s="60"/>
      <c r="FU168" s="60"/>
      <c r="FV168" s="60"/>
      <c r="FW168" s="60"/>
      <c r="FX168" s="60"/>
      <c r="FY168" s="60"/>
      <c r="FZ168" s="60"/>
      <c r="GA168" s="60"/>
      <c r="GB168" s="60"/>
      <c r="GC168" s="60"/>
      <c r="GD168" s="60"/>
      <c r="GE168" s="60"/>
      <c r="GF168" s="60"/>
      <c r="GG168" s="60"/>
      <c r="GH168" s="60"/>
      <c r="GI168" s="60"/>
      <c r="GJ168" s="60"/>
      <c r="GK168" s="60"/>
      <c r="GL168" s="60"/>
      <c r="GM168" s="60"/>
      <c r="GN168" s="60"/>
      <c r="GO168" s="60"/>
      <c r="GP168" s="60"/>
      <c r="GQ168" s="60"/>
      <c r="GR168" s="60"/>
      <c r="GS168" s="60"/>
      <c r="GT168" s="60"/>
      <c r="GU168" s="60"/>
      <c r="GV168" s="60"/>
      <c r="GW168" s="60"/>
      <c r="GX168" s="60"/>
      <c r="GY168" s="60"/>
      <c r="GZ168" s="60"/>
      <c r="HA168" s="60"/>
      <c r="HB168" s="60"/>
      <c r="HC168" s="60"/>
      <c r="HD168" s="60"/>
      <c r="HE168" s="60"/>
      <c r="HF168" s="60"/>
      <c r="HG168" s="60"/>
    </row>
    <row r="169" spans="1:215" x14ac:dyDescent="0.25">
      <c r="A169" s="59"/>
      <c r="B169" s="60"/>
      <c r="C169" s="60"/>
      <c r="D169" s="60"/>
      <c r="E169" s="60"/>
      <c r="F169" s="60"/>
      <c r="G169" s="60"/>
      <c r="H169" s="60"/>
      <c r="I169" s="60"/>
      <c r="J169" s="60"/>
      <c r="K169" s="60"/>
      <c r="L169" s="60"/>
      <c r="M169" s="60"/>
      <c r="N169" s="60"/>
      <c r="O169" s="60"/>
      <c r="P169" s="60"/>
      <c r="Q169" s="60"/>
      <c r="R169" s="60"/>
      <c r="S169" s="60"/>
      <c r="T169" s="60"/>
      <c r="U169" s="60"/>
      <c r="V169" s="66">
        <f>ABS(SUM(V68:V168)-SUM(P68:P168))</f>
        <v>823.1793636665534</v>
      </c>
      <c r="W169" s="66"/>
      <c r="X169" s="66"/>
      <c r="Y169" s="60"/>
      <c r="Z169" s="60"/>
      <c r="AA169" s="60"/>
      <c r="AB169" s="66">
        <f>ABS(SUM(AB68:AB168)-SUM(V68:V168))</f>
        <v>12.339898028745665</v>
      </c>
      <c r="AC169" s="60"/>
      <c r="AD169" s="60"/>
      <c r="AE169" s="60"/>
      <c r="AF169" s="60"/>
      <c r="AG169" s="60"/>
      <c r="AH169" s="66">
        <f>ABS(SUM(AH68:AH168)-SUM(AB68:AB168))</f>
        <v>0.20512525123194791</v>
      </c>
      <c r="AI169" s="60"/>
      <c r="AJ169" s="60"/>
      <c r="AK169" s="60"/>
      <c r="AL169" s="60"/>
      <c r="AM169" s="60"/>
      <c r="AN169" s="66">
        <f>ABS(SUM(AN68:AN168)-SUM(AH68:AH168))</f>
        <v>3.5109664313495159E-3</v>
      </c>
      <c r="AO169" s="60"/>
      <c r="AP169" s="60"/>
      <c r="AQ169" s="60"/>
      <c r="AR169" s="60"/>
      <c r="AS169" s="60"/>
      <c r="AT169" s="65">
        <f>ABS(SUM(AT68:AT168)-SUM(AN68:AN168))</f>
        <v>6.2923405494075269E-5</v>
      </c>
      <c r="AU169" s="60"/>
      <c r="AV169" s="60"/>
      <c r="AW169" s="60"/>
      <c r="AX169" s="60"/>
      <c r="AY169" s="60"/>
      <c r="AZ169" s="65">
        <f>ABS(SUM(AZ68:AZ168)-SUM(AT68:AT168))</f>
        <v>1.1438460205681622E-6</v>
      </c>
      <c r="BA169" s="60"/>
      <c r="BB169" s="60"/>
      <c r="BC169" s="60"/>
      <c r="BD169" s="60"/>
      <c r="BE169" s="60"/>
      <c r="BF169" s="65">
        <f>ABS(SUM(BF68:BF168)-SUM(AZ68:AZ168))</f>
        <v>2.1391315385699272E-8</v>
      </c>
      <c r="BG169" s="60"/>
      <c r="BH169" s="60"/>
      <c r="BI169" s="60"/>
      <c r="BJ169" s="60"/>
      <c r="BK169" s="60"/>
      <c r="BL169" s="65">
        <f>ABS(SUM(BL68:BL168)-SUM(BF68:BF168))</f>
        <v>4.0745362639427185E-10</v>
      </c>
      <c r="BM169" s="60"/>
      <c r="BN169" s="60"/>
      <c r="BO169" s="60"/>
      <c r="BP169" s="60"/>
      <c r="BQ169" s="60"/>
      <c r="BR169" s="65">
        <f>ABS(SUM(BR68:BR168)-SUM(BL68:BL168))</f>
        <v>7.2759576141834259E-12</v>
      </c>
      <c r="BS169" s="60"/>
      <c r="BT169" s="60"/>
      <c r="BU169" s="60"/>
      <c r="BV169" s="60"/>
      <c r="BW169" s="60"/>
      <c r="BX169" s="65">
        <f>ABS(SUM(BX68:BX168)-SUM(BR68:BR168))</f>
        <v>0</v>
      </c>
      <c r="BY169" s="60"/>
      <c r="BZ169" s="60"/>
      <c r="CA169" s="60"/>
      <c r="CB169" s="60"/>
      <c r="CC169" s="60"/>
      <c r="CD169" s="65">
        <f>ABS(SUM(CD68:CD168)-SUM(BX68:BX168))</f>
        <v>0</v>
      </c>
      <c r="CE169" s="60"/>
      <c r="CF169" s="60"/>
      <c r="CG169" s="60"/>
      <c r="CH169" s="60"/>
      <c r="CI169" s="60"/>
      <c r="CJ169" s="65">
        <f>ABS(SUM(CJ68:CJ168)-SUM(CD68:CD168))</f>
        <v>0</v>
      </c>
      <c r="CK169" s="60"/>
      <c r="CL169" s="60"/>
      <c r="CM169" s="60"/>
      <c r="CN169" s="60"/>
      <c r="CO169" s="60"/>
      <c r="CP169" s="65">
        <f>ABS(SUM(CP68:CP168)-SUM(CJ68:CJ168))</f>
        <v>0</v>
      </c>
      <c r="CQ169" s="60"/>
      <c r="CR169" s="60"/>
      <c r="CS169" s="60"/>
      <c r="CT169" s="60"/>
      <c r="CU169" s="60"/>
      <c r="CV169" s="65">
        <f>ABS(SUM(CV68:CV168)-SUM(CP68:CP168))</f>
        <v>0</v>
      </c>
      <c r="CW169" s="60"/>
      <c r="CX169" s="60"/>
      <c r="CY169" s="60"/>
      <c r="CZ169" s="60"/>
      <c r="DA169" s="60"/>
      <c r="DB169" s="65">
        <f>ABS(SUM(DB68:DB168)-SUM(CV68:CV168))</f>
        <v>0</v>
      </c>
      <c r="DC169" s="65"/>
      <c r="DD169" s="60"/>
      <c r="DE169" s="60"/>
      <c r="DF169" s="60"/>
      <c r="DG169" s="60"/>
      <c r="DH169" s="65">
        <f>ABS(SUM(DH68:DH168)-SUM(DB68:DB168))</f>
        <v>0</v>
      </c>
      <c r="DI169" s="60"/>
      <c r="DJ169" s="60"/>
      <c r="DK169" s="60"/>
      <c r="DL169" s="60"/>
      <c r="DM169" s="60"/>
      <c r="DN169" s="65">
        <f>ABS(SUM(DN68:DN168)-SUM(DH68:DH168))</f>
        <v>0</v>
      </c>
      <c r="DO169" s="60"/>
      <c r="DP169" s="60"/>
      <c r="DQ169" s="60"/>
      <c r="DR169" s="60"/>
      <c r="DS169" s="60"/>
      <c r="DT169" s="65">
        <f>ABS(SUM(DT68:DT168)-SUM(DN68:DN168))</f>
        <v>0</v>
      </c>
      <c r="DU169" s="60"/>
      <c r="DV169" s="60"/>
      <c r="DW169" s="60"/>
      <c r="DX169" s="60"/>
      <c r="DY169" s="60"/>
      <c r="DZ169" s="65">
        <f>ABS(SUM(DZ68:DZ168)-SUM(DT68:DT168))</f>
        <v>0</v>
      </c>
      <c r="EA169" s="60"/>
      <c r="EB169" s="60"/>
      <c r="EC169" s="60"/>
      <c r="ED169" s="60"/>
      <c r="EE169" s="60"/>
      <c r="EF169" s="65">
        <f>ABS(SUM(EF68:EF168)-SUM(DZ68:DZ168))</f>
        <v>0</v>
      </c>
      <c r="EG169" s="60"/>
      <c r="EH169" s="60"/>
      <c r="EI169" s="60"/>
      <c r="EJ169" s="60"/>
      <c r="EK169" s="60"/>
      <c r="EL169" s="60"/>
      <c r="EM169" s="60"/>
      <c r="EN169" s="60"/>
      <c r="EO169" s="60"/>
      <c r="EP169" s="60"/>
      <c r="EQ169" s="60"/>
      <c r="ER169" s="60"/>
      <c r="ES169" s="60"/>
      <c r="ET169" s="60"/>
      <c r="EU169" s="60"/>
      <c r="EV169" s="60"/>
      <c r="EW169" s="60"/>
      <c r="EX169" s="60"/>
      <c r="EY169" s="60"/>
      <c r="EZ169" s="60"/>
      <c r="FA169" s="60"/>
      <c r="FB169" s="60"/>
      <c r="FC169" s="60"/>
      <c r="FD169" s="60"/>
      <c r="FE169" s="60"/>
      <c r="FF169" s="60"/>
      <c r="FG169" s="60"/>
      <c r="FH169" s="60"/>
      <c r="FI169" s="60"/>
      <c r="FJ169" s="60"/>
      <c r="FK169" s="60"/>
      <c r="FL169" s="60"/>
      <c r="FM169" s="60"/>
      <c r="FN169" s="60"/>
      <c r="FO169" s="60"/>
      <c r="FP169" s="60"/>
      <c r="FQ169" s="60"/>
      <c r="FR169" s="60"/>
      <c r="FS169" s="60"/>
      <c r="FT169" s="60"/>
      <c r="FU169" s="60"/>
      <c r="FV169" s="60"/>
      <c r="FW169" s="60"/>
      <c r="FX169" s="60"/>
      <c r="FY169" s="60"/>
      <c r="FZ169" s="60"/>
      <c r="GA169" s="60"/>
      <c r="GB169" s="60"/>
      <c r="GC169" s="60"/>
      <c r="GD169" s="60"/>
      <c r="GE169" s="60"/>
      <c r="GF169" s="60"/>
      <c r="GG169" s="60"/>
      <c r="GH169" s="60"/>
      <c r="GI169" s="60"/>
      <c r="GJ169" s="60"/>
      <c r="GK169" s="60"/>
      <c r="GL169" s="60"/>
      <c r="GM169" s="60"/>
      <c r="GN169" s="60"/>
      <c r="GO169" s="60"/>
      <c r="GP169" s="60"/>
      <c r="GQ169" s="60"/>
      <c r="GR169" s="60"/>
      <c r="GS169" s="60"/>
      <c r="GT169" s="60"/>
      <c r="GU169" s="60"/>
      <c r="GV169" s="60"/>
      <c r="GW169" s="60"/>
      <c r="GX169" s="60"/>
      <c r="GY169" s="60"/>
      <c r="GZ169" s="60"/>
      <c r="HA169" s="60"/>
      <c r="HB169" s="60"/>
      <c r="HC169" s="60"/>
      <c r="HD169" s="60"/>
      <c r="HE169" s="60"/>
      <c r="HF169" s="60"/>
      <c r="HG169" s="60"/>
    </row>
    <row r="170" spans="1:215" x14ac:dyDescent="0.25">
      <c r="A170" s="59"/>
      <c r="B170" s="60"/>
      <c r="C170" s="60"/>
      <c r="D170" s="60"/>
      <c r="E170" s="60"/>
      <c r="F170" s="60"/>
      <c r="G170" s="60"/>
      <c r="H170" s="60"/>
      <c r="I170" s="60"/>
      <c r="J170" s="60"/>
      <c r="K170" s="60"/>
      <c r="L170" s="60"/>
      <c r="M170" s="60"/>
      <c r="N170" s="60"/>
      <c r="O170" s="60"/>
      <c r="P170" s="60"/>
      <c r="Q170" s="60"/>
      <c r="R170" s="60"/>
      <c r="S170" s="60"/>
      <c r="T170" s="60"/>
      <c r="U170" s="60"/>
      <c r="V170" s="60"/>
      <c r="W170" s="60"/>
      <c r="X170" s="60"/>
      <c r="Y170" s="60"/>
      <c r="Z170" s="60"/>
      <c r="AA170" s="60"/>
      <c r="AB170" s="60"/>
      <c r="AC170" s="60"/>
      <c r="AD170" s="60"/>
      <c r="AE170" s="60"/>
      <c r="AF170" s="60"/>
      <c r="AG170" s="60"/>
      <c r="AH170" s="60"/>
      <c r="AI170" s="60"/>
      <c r="AJ170" s="60"/>
      <c r="AK170" s="60"/>
      <c r="AL170" s="60"/>
      <c r="AM170" s="60"/>
      <c r="AN170" s="60"/>
      <c r="AO170" s="60"/>
      <c r="AP170" s="60"/>
      <c r="AQ170" s="60"/>
      <c r="AR170" s="60"/>
      <c r="AS170" s="60"/>
      <c r="AT170" s="60"/>
      <c r="AU170" s="60"/>
      <c r="AV170" s="60"/>
      <c r="AW170" s="60"/>
      <c r="AX170" s="60"/>
      <c r="AY170" s="60"/>
      <c r="AZ170" s="60"/>
      <c r="BA170" s="60"/>
      <c r="BB170" s="60"/>
      <c r="BC170" s="60"/>
      <c r="BD170" s="60"/>
      <c r="BE170" s="60"/>
      <c r="BF170" s="60"/>
      <c r="BG170" s="60"/>
      <c r="BH170" s="60"/>
      <c r="BI170" s="60"/>
      <c r="BJ170" s="60"/>
      <c r="BK170" s="60"/>
      <c r="BL170" s="60"/>
      <c r="BM170" s="60"/>
      <c r="BN170" s="60"/>
      <c r="BO170" s="60"/>
      <c r="BP170" s="60"/>
      <c r="BQ170" s="60"/>
      <c r="BR170" s="60"/>
      <c r="BS170" s="60"/>
      <c r="BT170" s="60"/>
      <c r="BU170" s="60"/>
      <c r="BV170" s="60"/>
      <c r="BW170" s="60"/>
      <c r="BX170" s="60"/>
      <c r="BY170" s="60"/>
      <c r="BZ170" s="60"/>
      <c r="CA170" s="60"/>
      <c r="CB170" s="60"/>
      <c r="CC170" s="60"/>
      <c r="CD170" s="60"/>
      <c r="CE170" s="60"/>
      <c r="CF170" s="60"/>
      <c r="CG170" s="60"/>
      <c r="CH170" s="60"/>
      <c r="CI170" s="60"/>
      <c r="CJ170" s="60"/>
      <c r="CK170" s="60"/>
      <c r="CL170" s="60"/>
      <c r="CM170" s="60"/>
      <c r="CN170" s="60"/>
      <c r="CO170" s="60"/>
      <c r="CP170" s="60"/>
      <c r="CQ170" s="60"/>
      <c r="CR170" s="60"/>
      <c r="CS170" s="60"/>
      <c r="CT170" s="60"/>
      <c r="CU170" s="60"/>
      <c r="CV170" s="60"/>
      <c r="CW170" s="60"/>
      <c r="CX170" s="60"/>
      <c r="CY170" s="60"/>
      <c r="CZ170" s="60"/>
      <c r="DA170" s="60"/>
      <c r="DB170" s="60"/>
      <c r="DC170" s="60"/>
      <c r="DD170" s="60"/>
      <c r="DE170" s="60"/>
      <c r="DF170" s="60"/>
      <c r="DG170" s="60"/>
      <c r="DH170" s="60"/>
      <c r="DI170" s="60"/>
      <c r="DJ170" s="60"/>
      <c r="DK170" s="60"/>
      <c r="DL170" s="60"/>
      <c r="DM170" s="60"/>
      <c r="DN170" s="60"/>
      <c r="DO170" s="60"/>
      <c r="DP170" s="60"/>
      <c r="DQ170" s="60"/>
      <c r="DR170" s="60"/>
      <c r="DS170" s="60"/>
      <c r="DT170" s="60"/>
      <c r="DU170" s="60"/>
      <c r="DV170" s="60"/>
      <c r="DW170" s="60"/>
      <c r="DX170" s="60"/>
      <c r="DY170" s="60"/>
      <c r="DZ170" s="60"/>
      <c r="EA170" s="60"/>
      <c r="EB170" s="60"/>
      <c r="EC170" s="60"/>
      <c r="ED170" s="60"/>
      <c r="EE170" s="60"/>
      <c r="EF170" s="60"/>
      <c r="EG170" s="60"/>
      <c r="EH170" s="60"/>
      <c r="EI170" s="60"/>
      <c r="EJ170" s="60"/>
      <c r="EK170" s="60"/>
      <c r="EL170" s="60"/>
      <c r="EM170" s="60"/>
      <c r="EN170" s="60"/>
      <c r="EO170" s="60"/>
      <c r="EP170" s="60"/>
      <c r="EQ170" s="60"/>
      <c r="ER170" s="60"/>
      <c r="ES170" s="60"/>
      <c r="ET170" s="60"/>
      <c r="EU170" s="60"/>
      <c r="EV170" s="60"/>
      <c r="EW170" s="60"/>
      <c r="EX170" s="60"/>
      <c r="EY170" s="60"/>
      <c r="EZ170" s="60"/>
      <c r="FA170" s="60"/>
      <c r="FB170" s="60"/>
      <c r="FC170" s="60"/>
      <c r="FD170" s="60"/>
      <c r="FE170" s="60"/>
      <c r="FF170" s="60"/>
      <c r="FG170" s="60"/>
      <c r="FH170" s="60"/>
      <c r="FI170" s="60"/>
      <c r="FJ170" s="60"/>
      <c r="FK170" s="60"/>
      <c r="FL170" s="60"/>
      <c r="FM170" s="60"/>
      <c r="FN170" s="60"/>
      <c r="FO170" s="60"/>
      <c r="FP170" s="60"/>
      <c r="FQ170" s="60"/>
      <c r="FR170" s="60"/>
      <c r="FS170" s="60"/>
      <c r="FT170" s="60"/>
      <c r="FU170" s="60"/>
      <c r="FV170" s="60"/>
      <c r="FW170" s="60"/>
      <c r="FX170" s="60"/>
      <c r="FY170" s="60"/>
      <c r="FZ170" s="60"/>
      <c r="GA170" s="60"/>
      <c r="GB170" s="60"/>
      <c r="GC170" s="60"/>
      <c r="GD170" s="60"/>
      <c r="GE170" s="60"/>
      <c r="GF170" s="60"/>
      <c r="GG170" s="60"/>
      <c r="GH170" s="60"/>
      <c r="GI170" s="60"/>
      <c r="GJ170" s="60"/>
      <c r="GK170" s="60"/>
      <c r="GL170" s="60"/>
      <c r="GM170" s="60"/>
      <c r="GN170" s="60"/>
      <c r="GO170" s="60"/>
      <c r="GP170" s="60"/>
      <c r="GQ170" s="60"/>
      <c r="GR170" s="60"/>
      <c r="GS170" s="60"/>
      <c r="GT170" s="60"/>
      <c r="GU170" s="60"/>
      <c r="GV170" s="60"/>
      <c r="GW170" s="60"/>
      <c r="GX170" s="60"/>
      <c r="GY170" s="60"/>
      <c r="GZ170" s="60"/>
      <c r="HA170" s="60"/>
      <c r="HB170" s="60"/>
      <c r="HC170" s="60"/>
      <c r="HD170" s="60"/>
      <c r="HE170" s="60"/>
      <c r="HF170" s="60"/>
      <c r="HG170" s="60"/>
    </row>
    <row r="171" spans="1:215" x14ac:dyDescent="0.25">
      <c r="A171" s="59"/>
      <c r="B171" s="60"/>
      <c r="C171" s="60"/>
      <c r="D171" s="60">
        <f>H386+1</f>
        <v>4</v>
      </c>
      <c r="E171" s="60"/>
      <c r="F171" s="60"/>
      <c r="G171" s="60"/>
      <c r="H171" s="60"/>
      <c r="I171" s="60">
        <f>IF(I172="",IF(OR(D171=1,D171&gt;100),"More than 100 Stages !!",D171),D171)</f>
        <v>4</v>
      </c>
      <c r="J171" s="60"/>
      <c r="K171" s="60"/>
      <c r="L171" s="60"/>
      <c r="M171" s="60"/>
      <c r="N171" s="60"/>
      <c r="O171" s="60"/>
      <c r="P171" s="70">
        <f>(K14*(K11-1)+K13*(K10+1))/(K11*(K10+1)-K10*(K11-1))</f>
        <v>0.38888888888888878</v>
      </c>
      <c r="Q171" s="60"/>
      <c r="R171" s="60"/>
      <c r="S171" s="60"/>
      <c r="T171" s="60"/>
      <c r="U171" s="60"/>
      <c r="V171" s="60"/>
      <c r="W171" s="60"/>
      <c r="X171" s="60"/>
      <c r="Y171" s="60"/>
      <c r="Z171" s="60"/>
      <c r="AA171" s="60"/>
      <c r="AB171" s="60"/>
      <c r="AC171" s="60"/>
      <c r="AD171" s="60"/>
      <c r="AE171" s="60"/>
      <c r="AF171" s="60"/>
      <c r="AG171" s="60"/>
      <c r="AH171" s="60"/>
      <c r="AI171" s="60"/>
      <c r="AJ171" s="60"/>
      <c r="AK171" s="60"/>
      <c r="AL171" s="60"/>
      <c r="AM171" s="60"/>
      <c r="AN171" s="60"/>
      <c r="AO171" s="60"/>
      <c r="AP171" s="60"/>
      <c r="AQ171" s="60"/>
      <c r="AR171" s="60"/>
      <c r="AS171" s="60"/>
      <c r="AT171" s="60"/>
      <c r="AU171" s="60"/>
      <c r="AV171" s="60"/>
      <c r="AW171" s="60"/>
      <c r="AX171" s="60"/>
      <c r="AY171" s="60"/>
      <c r="AZ171" s="60"/>
      <c r="BA171" s="60"/>
      <c r="BB171" s="60"/>
      <c r="BC171" s="60"/>
      <c r="BD171" s="60"/>
      <c r="BE171" s="60"/>
      <c r="BF171" s="60"/>
      <c r="BG171" s="60"/>
      <c r="BH171" s="60"/>
      <c r="BI171" s="60"/>
      <c r="BJ171" s="60"/>
      <c r="BK171" s="60"/>
      <c r="BL171" s="60"/>
      <c r="BM171" s="60"/>
      <c r="BN171" s="60"/>
      <c r="BO171" s="60"/>
      <c r="BP171" s="60"/>
      <c r="BQ171" s="60"/>
      <c r="BR171" s="60"/>
      <c r="BS171" s="60"/>
      <c r="BT171" s="60"/>
      <c r="BU171" s="60"/>
      <c r="BV171" s="60"/>
      <c r="BW171" s="60"/>
      <c r="BX171" s="60"/>
      <c r="BY171" s="60"/>
      <c r="BZ171" s="60"/>
      <c r="CA171" s="60"/>
      <c r="CB171" s="60"/>
      <c r="CC171" s="60"/>
      <c r="CD171" s="60"/>
      <c r="CE171" s="60"/>
      <c r="CF171" s="60"/>
      <c r="CG171" s="60"/>
      <c r="CH171" s="60"/>
      <c r="CI171" s="60"/>
      <c r="CJ171" s="60"/>
      <c r="CK171" s="60"/>
      <c r="CL171" s="60"/>
      <c r="CM171" s="60"/>
      <c r="CN171" s="60"/>
      <c r="CO171" s="60"/>
      <c r="CP171" s="60"/>
      <c r="CQ171" s="60"/>
      <c r="CR171" s="60"/>
      <c r="CS171" s="60"/>
      <c r="CT171" s="60"/>
      <c r="CU171" s="60"/>
      <c r="CV171" s="60"/>
      <c r="CW171" s="60"/>
      <c r="CX171" s="60"/>
      <c r="CY171" s="60"/>
      <c r="CZ171" s="60"/>
      <c r="DA171" s="60"/>
      <c r="DB171" s="60"/>
      <c r="DC171" s="60"/>
      <c r="DD171" s="60"/>
      <c r="DE171" s="60"/>
      <c r="DF171" s="60"/>
      <c r="DG171" s="60"/>
      <c r="DH171" s="60"/>
      <c r="DI171" s="60"/>
      <c r="DJ171" s="60"/>
      <c r="DK171" s="60"/>
      <c r="DL171" s="60"/>
      <c r="DM171" s="60"/>
      <c r="DN171" s="60"/>
      <c r="DO171" s="60"/>
      <c r="DP171" s="60"/>
      <c r="DQ171" s="60"/>
      <c r="DR171" s="60"/>
      <c r="DS171" s="60"/>
      <c r="DT171" s="60"/>
      <c r="DU171" s="60"/>
      <c r="DV171" s="60"/>
      <c r="DW171" s="60"/>
      <c r="DX171" s="60"/>
      <c r="DY171" s="60"/>
      <c r="DZ171" s="60"/>
      <c r="EA171" s="60"/>
      <c r="EB171" s="60"/>
      <c r="EC171" s="60"/>
      <c r="ED171" s="60"/>
      <c r="EE171" s="60"/>
      <c r="EF171" s="60"/>
      <c r="EG171" s="60"/>
      <c r="EH171" s="60"/>
      <c r="EI171" s="60"/>
      <c r="EJ171" s="60"/>
      <c r="EK171" s="60"/>
      <c r="EL171" s="60"/>
      <c r="EM171" s="60"/>
      <c r="EN171" s="60"/>
      <c r="EO171" s="60"/>
      <c r="EP171" s="60"/>
      <c r="EQ171" s="60"/>
      <c r="ER171" s="60"/>
      <c r="ES171" s="60"/>
      <c r="ET171" s="60"/>
      <c r="EU171" s="60"/>
      <c r="EV171" s="60"/>
      <c r="EW171" s="60"/>
      <c r="EX171" s="60"/>
      <c r="EY171" s="60"/>
      <c r="EZ171" s="60"/>
      <c r="FA171" s="60"/>
      <c r="FB171" s="60"/>
      <c r="FC171" s="60"/>
      <c r="FD171" s="60"/>
      <c r="FE171" s="60"/>
      <c r="FF171" s="60"/>
      <c r="FG171" s="60"/>
      <c r="FH171" s="60"/>
      <c r="FI171" s="60"/>
      <c r="FJ171" s="60"/>
      <c r="FK171" s="60"/>
      <c r="FL171" s="60"/>
      <c r="FM171" s="60"/>
      <c r="FN171" s="60"/>
      <c r="FO171" s="60"/>
      <c r="FP171" s="60"/>
      <c r="FQ171" s="60"/>
      <c r="FR171" s="60"/>
      <c r="FS171" s="60"/>
      <c r="FT171" s="60"/>
      <c r="FU171" s="60"/>
      <c r="FV171" s="60"/>
      <c r="FW171" s="60"/>
      <c r="FX171" s="60"/>
      <c r="FY171" s="60"/>
      <c r="FZ171" s="60"/>
      <c r="GA171" s="60"/>
      <c r="GB171" s="60"/>
      <c r="GC171" s="60"/>
      <c r="GD171" s="60"/>
      <c r="GE171" s="60"/>
      <c r="GF171" s="60"/>
      <c r="GG171" s="60"/>
      <c r="GH171" s="60"/>
      <c r="GI171" s="60"/>
      <c r="GJ171" s="60"/>
      <c r="GK171" s="60"/>
      <c r="GL171" s="60"/>
      <c r="GM171" s="60"/>
      <c r="GN171" s="60"/>
      <c r="GO171" s="60"/>
      <c r="GP171" s="60"/>
      <c r="GQ171" s="60"/>
      <c r="GR171" s="60"/>
      <c r="GS171" s="60"/>
      <c r="GT171" s="60"/>
      <c r="GU171" s="60"/>
      <c r="GV171" s="60"/>
      <c r="GW171" s="60"/>
      <c r="GX171" s="60"/>
      <c r="GY171" s="60"/>
      <c r="GZ171" s="60"/>
      <c r="HA171" s="60"/>
      <c r="HB171" s="60"/>
      <c r="HC171" s="60"/>
      <c r="HD171" s="60"/>
      <c r="HE171" s="60"/>
      <c r="HF171" s="60"/>
      <c r="HG171" s="60"/>
    </row>
    <row r="172" spans="1:215" x14ac:dyDescent="0.25">
      <c r="A172" s="59"/>
      <c r="B172" s="60"/>
      <c r="C172" s="60"/>
      <c r="D172" s="60">
        <f>I386</f>
        <v>5</v>
      </c>
      <c r="E172" s="60"/>
      <c r="F172" s="60"/>
      <c r="G172" s="60"/>
      <c r="H172" s="60"/>
      <c r="I172" s="64">
        <f>IF(D172=0,"",D172+D180)</f>
        <v>5.8648180939939971</v>
      </c>
      <c r="J172" s="60"/>
      <c r="K172" s="60"/>
      <c r="L172" s="60"/>
      <c r="M172" s="60"/>
      <c r="N172" s="63"/>
      <c r="O172" s="60"/>
      <c r="P172" s="70">
        <f>P171*K10/(K10+1)+K14/(K10+1)</f>
        <v>0.53333333333333321</v>
      </c>
      <c r="Q172" s="60"/>
      <c r="R172" s="60"/>
      <c r="S172" s="60"/>
      <c r="T172" s="60"/>
      <c r="U172" s="60"/>
      <c r="V172" s="60"/>
      <c r="W172" s="60"/>
      <c r="X172" s="60"/>
      <c r="Y172" s="60"/>
      <c r="Z172" s="60"/>
      <c r="AA172" s="60"/>
      <c r="AB172" s="60"/>
      <c r="AC172" s="60"/>
      <c r="AD172" s="60"/>
      <c r="AE172" s="60"/>
      <c r="AF172" s="60"/>
      <c r="AG172" s="60"/>
      <c r="AH172" s="60"/>
      <c r="AI172" s="60"/>
      <c r="AJ172" s="60"/>
      <c r="AK172" s="60"/>
      <c r="AL172" s="60"/>
      <c r="AM172" s="60"/>
      <c r="AN172" s="60"/>
      <c r="AO172" s="60"/>
      <c r="AP172" s="60"/>
      <c r="AQ172" s="60"/>
      <c r="AR172" s="60"/>
      <c r="AS172" s="60"/>
      <c r="AT172" s="60"/>
      <c r="AU172" s="60"/>
      <c r="AV172" s="60"/>
      <c r="AW172" s="60"/>
      <c r="AX172" s="60"/>
      <c r="AY172" s="60"/>
      <c r="AZ172" s="60"/>
      <c r="BA172" s="60"/>
      <c r="BB172" s="60"/>
      <c r="BC172" s="60"/>
      <c r="BD172" s="60"/>
      <c r="BE172" s="60"/>
      <c r="BF172" s="60"/>
      <c r="BG172" s="60"/>
      <c r="BH172" s="60"/>
      <c r="BI172" s="60"/>
      <c r="BJ172" s="60"/>
      <c r="BK172" s="60"/>
      <c r="BL172" s="60"/>
      <c r="BM172" s="60"/>
      <c r="BN172" s="60"/>
      <c r="BO172" s="60"/>
      <c r="BP172" s="60"/>
      <c r="BQ172" s="60"/>
      <c r="BR172" s="60"/>
      <c r="BS172" s="60"/>
      <c r="BT172" s="60"/>
      <c r="BU172" s="60"/>
      <c r="BV172" s="60"/>
      <c r="BW172" s="60"/>
      <c r="BX172" s="60"/>
      <c r="BY172" s="60"/>
      <c r="BZ172" s="60"/>
      <c r="CA172" s="60"/>
      <c r="CB172" s="60"/>
      <c r="CC172" s="60"/>
      <c r="CD172" s="60"/>
      <c r="CE172" s="60"/>
      <c r="CF172" s="60"/>
      <c r="CG172" s="60"/>
      <c r="CH172" s="60"/>
      <c r="CI172" s="60"/>
      <c r="CJ172" s="60"/>
      <c r="CK172" s="60"/>
      <c r="CL172" s="60"/>
      <c r="CM172" s="60"/>
      <c r="CN172" s="60"/>
      <c r="CO172" s="60"/>
      <c r="CP172" s="60"/>
      <c r="CQ172" s="60"/>
      <c r="CR172" s="60"/>
      <c r="CS172" s="60"/>
      <c r="CT172" s="60"/>
      <c r="CU172" s="60"/>
      <c r="CV172" s="60"/>
      <c r="CW172" s="60"/>
      <c r="CX172" s="60"/>
      <c r="CY172" s="60"/>
      <c r="CZ172" s="60"/>
      <c r="DA172" s="60"/>
      <c r="DB172" s="60"/>
      <c r="DC172" s="60"/>
      <c r="DD172" s="60"/>
      <c r="DE172" s="60"/>
      <c r="DF172" s="60"/>
      <c r="DG172" s="60"/>
      <c r="DH172" s="60"/>
      <c r="DI172" s="60"/>
      <c r="DJ172" s="60"/>
      <c r="DK172" s="60"/>
      <c r="DL172" s="60"/>
      <c r="DM172" s="60"/>
      <c r="DN172" s="60"/>
      <c r="DO172" s="60"/>
      <c r="DP172" s="60"/>
      <c r="DQ172" s="60"/>
      <c r="DR172" s="60"/>
      <c r="DS172" s="60"/>
      <c r="DT172" s="60"/>
      <c r="DU172" s="60"/>
      <c r="DV172" s="60"/>
      <c r="DW172" s="60"/>
      <c r="DX172" s="60"/>
      <c r="DY172" s="60"/>
      <c r="DZ172" s="60"/>
      <c r="EA172" s="60"/>
      <c r="EB172" s="60"/>
      <c r="EC172" s="60"/>
      <c r="ED172" s="60"/>
      <c r="EE172" s="60"/>
      <c r="EF172" s="60"/>
      <c r="EG172" s="60"/>
      <c r="EH172" s="60"/>
      <c r="EI172" s="60"/>
      <c r="EJ172" s="60"/>
      <c r="EK172" s="60"/>
      <c r="EL172" s="60"/>
      <c r="EM172" s="60"/>
      <c r="EN172" s="60"/>
      <c r="EO172" s="60"/>
      <c r="EP172" s="60"/>
      <c r="EQ172" s="60"/>
      <c r="ER172" s="60"/>
      <c r="ES172" s="60"/>
      <c r="ET172" s="60"/>
      <c r="EU172" s="60"/>
      <c r="EV172" s="60"/>
      <c r="EW172" s="60"/>
      <c r="EX172" s="60"/>
      <c r="EY172" s="60"/>
      <c r="EZ172" s="60"/>
      <c r="FA172" s="60"/>
      <c r="FB172" s="60"/>
      <c r="FC172" s="60"/>
      <c r="FD172" s="60"/>
      <c r="FE172" s="60"/>
      <c r="FF172" s="60"/>
      <c r="FG172" s="60"/>
      <c r="FH172" s="60"/>
      <c r="FI172" s="60"/>
      <c r="FJ172" s="60"/>
      <c r="FK172" s="60"/>
      <c r="FL172" s="60"/>
      <c r="FM172" s="60"/>
      <c r="FN172" s="60"/>
      <c r="FO172" s="60"/>
      <c r="FP172" s="60"/>
      <c r="FQ172" s="60"/>
      <c r="FR172" s="60"/>
      <c r="FS172" s="60"/>
      <c r="FT172" s="60"/>
      <c r="FU172" s="60"/>
      <c r="FV172" s="60"/>
      <c r="FW172" s="60"/>
      <c r="FX172" s="60"/>
      <c r="FY172" s="60"/>
      <c r="FZ172" s="60"/>
      <c r="GA172" s="60"/>
      <c r="GB172" s="60"/>
      <c r="GC172" s="60"/>
      <c r="GD172" s="60"/>
      <c r="GE172" s="60"/>
      <c r="GF172" s="60"/>
      <c r="GG172" s="60"/>
      <c r="GH172" s="60"/>
      <c r="GI172" s="60"/>
      <c r="GJ172" s="60"/>
      <c r="GK172" s="60"/>
      <c r="GL172" s="60"/>
      <c r="GM172" s="60"/>
      <c r="GN172" s="60"/>
      <c r="GO172" s="60"/>
      <c r="GP172" s="60"/>
      <c r="GQ172" s="60"/>
      <c r="GR172" s="60"/>
      <c r="GS172" s="60"/>
      <c r="GT172" s="60"/>
      <c r="GU172" s="60"/>
      <c r="GV172" s="60"/>
      <c r="GW172" s="60"/>
      <c r="GX172" s="60"/>
      <c r="GY172" s="60"/>
      <c r="GZ172" s="60"/>
      <c r="HA172" s="60"/>
      <c r="HB172" s="60"/>
      <c r="HC172" s="60"/>
      <c r="HD172" s="60"/>
      <c r="HE172" s="60"/>
      <c r="HF172" s="60"/>
      <c r="HG172" s="60"/>
    </row>
    <row r="173" spans="1:215" x14ac:dyDescent="0.25">
      <c r="A173" s="59"/>
      <c r="B173" s="60"/>
      <c r="C173" s="60"/>
      <c r="D173" s="60"/>
      <c r="E173" s="60"/>
      <c r="F173" s="60"/>
      <c r="G173" s="60"/>
      <c r="H173" s="60"/>
      <c r="I173" s="60"/>
      <c r="J173" s="60"/>
      <c r="K173" s="60"/>
      <c r="L173" s="60"/>
      <c r="M173" s="60"/>
      <c r="N173" s="60"/>
      <c r="O173" s="60"/>
      <c r="P173" s="60"/>
      <c r="Q173" s="60"/>
      <c r="R173" s="60"/>
      <c r="S173" s="60"/>
      <c r="T173" s="60"/>
      <c r="U173" s="60"/>
      <c r="V173" s="60"/>
      <c r="W173" s="60"/>
      <c r="X173" s="60"/>
      <c r="Y173" s="60"/>
      <c r="Z173" s="60"/>
      <c r="AA173" s="60"/>
      <c r="AB173" s="60"/>
      <c r="AC173" s="60"/>
      <c r="AD173" s="60"/>
      <c r="AE173" s="60"/>
      <c r="AF173" s="60"/>
      <c r="AG173" s="60"/>
      <c r="AH173" s="60"/>
      <c r="AI173" s="60"/>
      <c r="AJ173" s="60"/>
      <c r="AK173" s="60"/>
      <c r="AL173" s="60"/>
      <c r="AM173" s="60"/>
      <c r="AN173" s="60"/>
      <c r="AO173" s="60"/>
      <c r="AP173" s="60"/>
      <c r="AQ173" s="60"/>
      <c r="AR173" s="60"/>
      <c r="AS173" s="60"/>
      <c r="AT173" s="60"/>
      <c r="AU173" s="60"/>
      <c r="AV173" s="60"/>
      <c r="AW173" s="60"/>
      <c r="AX173" s="60"/>
      <c r="AY173" s="60"/>
      <c r="AZ173" s="60"/>
      <c r="BA173" s="60"/>
      <c r="BB173" s="60"/>
      <c r="BC173" s="60"/>
      <c r="BD173" s="60"/>
      <c r="BE173" s="60"/>
      <c r="BF173" s="60"/>
      <c r="BG173" s="60"/>
      <c r="BH173" s="60"/>
      <c r="BI173" s="60"/>
      <c r="BJ173" s="60"/>
      <c r="BK173" s="60"/>
      <c r="BL173" s="60"/>
      <c r="BM173" s="60"/>
      <c r="BN173" s="60"/>
      <c r="BO173" s="60"/>
      <c r="BP173" s="60"/>
      <c r="BQ173" s="60"/>
      <c r="BR173" s="60"/>
      <c r="BS173" s="60"/>
      <c r="BT173" s="60"/>
      <c r="BU173" s="60"/>
      <c r="BV173" s="60"/>
      <c r="BW173" s="60"/>
      <c r="BX173" s="60"/>
      <c r="BY173" s="60"/>
      <c r="BZ173" s="60"/>
      <c r="CA173" s="60"/>
      <c r="CB173" s="60"/>
      <c r="CC173" s="60"/>
      <c r="CD173" s="60"/>
      <c r="CE173" s="60"/>
      <c r="CF173" s="60"/>
      <c r="CG173" s="60"/>
      <c r="CH173" s="60"/>
      <c r="CI173" s="60"/>
      <c r="CJ173" s="60"/>
      <c r="CK173" s="60"/>
      <c r="CL173" s="60"/>
      <c r="CM173" s="60"/>
      <c r="CN173" s="60"/>
      <c r="CO173" s="60"/>
      <c r="CP173" s="60"/>
      <c r="CQ173" s="60"/>
      <c r="CR173" s="60"/>
      <c r="CS173" s="60"/>
      <c r="CT173" s="60"/>
      <c r="CU173" s="60"/>
      <c r="CV173" s="60"/>
      <c r="CW173" s="60"/>
      <c r="CX173" s="60"/>
      <c r="CY173" s="60"/>
      <c r="CZ173" s="60"/>
      <c r="DA173" s="60"/>
      <c r="DB173" s="60"/>
      <c r="DC173" s="60"/>
      <c r="DD173" s="60"/>
      <c r="DE173" s="60"/>
      <c r="DF173" s="60"/>
      <c r="DG173" s="60"/>
      <c r="DH173" s="60"/>
      <c r="DI173" s="60"/>
      <c r="DJ173" s="60"/>
      <c r="DK173" s="60"/>
      <c r="DL173" s="60"/>
      <c r="DM173" s="60"/>
      <c r="DN173" s="60"/>
      <c r="DO173" s="60"/>
      <c r="DP173" s="60"/>
      <c r="DQ173" s="60"/>
      <c r="DR173" s="60"/>
      <c r="DS173" s="60"/>
      <c r="DT173" s="60"/>
      <c r="DU173" s="60"/>
      <c r="DV173" s="60"/>
      <c r="DW173" s="60"/>
      <c r="DX173" s="60"/>
      <c r="DY173" s="60"/>
      <c r="DZ173" s="60"/>
      <c r="EA173" s="60"/>
      <c r="EB173" s="60"/>
      <c r="EC173" s="60"/>
      <c r="ED173" s="60"/>
      <c r="EE173" s="60"/>
      <c r="EF173" s="60"/>
      <c r="EG173" s="60"/>
      <c r="EH173" s="60"/>
      <c r="EI173" s="60"/>
      <c r="EJ173" s="60"/>
      <c r="EK173" s="60"/>
      <c r="EL173" s="60"/>
      <c r="EM173" s="60"/>
      <c r="EN173" s="60"/>
      <c r="EO173" s="60"/>
      <c r="EP173" s="60"/>
      <c r="EQ173" s="60"/>
      <c r="ER173" s="60"/>
      <c r="ES173" s="60"/>
      <c r="ET173" s="60"/>
      <c r="EU173" s="60"/>
      <c r="EV173" s="60"/>
      <c r="EW173" s="60"/>
      <c r="EX173" s="60"/>
      <c r="EY173" s="60"/>
      <c r="EZ173" s="60"/>
      <c r="FA173" s="60"/>
      <c r="FB173" s="60"/>
      <c r="FC173" s="60"/>
      <c r="FD173" s="60"/>
      <c r="FE173" s="60"/>
      <c r="FF173" s="60"/>
      <c r="FG173" s="60"/>
      <c r="FH173" s="60"/>
      <c r="FI173" s="60"/>
      <c r="FJ173" s="60"/>
      <c r="FK173" s="60"/>
      <c r="FL173" s="60"/>
      <c r="FM173" s="60"/>
      <c r="FN173" s="60"/>
      <c r="FO173" s="60"/>
      <c r="FP173" s="60"/>
      <c r="FQ173" s="60"/>
      <c r="FR173" s="60"/>
      <c r="FS173" s="60"/>
      <c r="FT173" s="60"/>
      <c r="FU173" s="60"/>
      <c r="FV173" s="60"/>
      <c r="FW173" s="60"/>
      <c r="FX173" s="60"/>
      <c r="FY173" s="60"/>
      <c r="FZ173" s="60"/>
      <c r="GA173" s="60"/>
      <c r="GB173" s="60"/>
      <c r="GC173" s="60"/>
      <c r="GD173" s="60"/>
      <c r="GE173" s="60"/>
      <c r="GF173" s="60"/>
      <c r="GG173" s="60"/>
      <c r="GH173" s="60"/>
      <c r="GI173" s="60"/>
      <c r="GJ173" s="60"/>
      <c r="GK173" s="60"/>
      <c r="GL173" s="60"/>
      <c r="GM173" s="60"/>
      <c r="GN173" s="60"/>
      <c r="GO173" s="60"/>
      <c r="GP173" s="60"/>
      <c r="GQ173" s="60"/>
      <c r="GR173" s="60"/>
      <c r="GS173" s="60"/>
      <c r="GT173" s="60"/>
      <c r="GU173" s="60"/>
      <c r="GV173" s="60"/>
      <c r="GW173" s="60"/>
      <c r="GX173" s="60"/>
      <c r="GY173" s="60"/>
      <c r="GZ173" s="60"/>
      <c r="HA173" s="60"/>
      <c r="HB173" s="60"/>
      <c r="HC173" s="60"/>
      <c r="HD173" s="60"/>
      <c r="HE173" s="60"/>
      <c r="HF173" s="60"/>
      <c r="HG173" s="60"/>
    </row>
    <row r="174" spans="1:215" x14ac:dyDescent="0.25">
      <c r="A174" s="59"/>
      <c r="B174" s="60"/>
      <c r="C174" s="60"/>
      <c r="D174" s="60"/>
      <c r="E174" s="60"/>
      <c r="F174" s="60"/>
      <c r="G174" s="60"/>
      <c r="H174" s="60"/>
      <c r="I174" s="60"/>
      <c r="J174" s="60"/>
      <c r="K174" s="60"/>
      <c r="L174" s="60"/>
      <c r="M174" s="60"/>
      <c r="N174" s="60"/>
      <c r="O174" s="60"/>
      <c r="P174" s="60"/>
      <c r="Q174" s="60"/>
      <c r="R174" s="60"/>
      <c r="S174" s="60"/>
      <c r="T174" s="66">
        <f>K10/(K10+1)</f>
        <v>0.6</v>
      </c>
      <c r="U174" s="60">
        <f>K14/(K10+1)</f>
        <v>0.3</v>
      </c>
      <c r="V174" s="60"/>
      <c r="W174" s="60"/>
      <c r="X174" s="60"/>
      <c r="Y174" s="60"/>
      <c r="Z174" s="60"/>
      <c r="AA174" s="60"/>
      <c r="AB174" s="60"/>
      <c r="AC174" s="60"/>
      <c r="AD174" s="60"/>
      <c r="AE174" s="60"/>
      <c r="AF174" s="60"/>
      <c r="AG174" s="60"/>
      <c r="AH174" s="60"/>
      <c r="AI174" s="60"/>
      <c r="AJ174" s="60"/>
      <c r="AK174" s="60"/>
      <c r="AL174" s="60"/>
      <c r="AM174" s="60"/>
      <c r="AN174" s="60"/>
      <c r="AO174" s="60"/>
      <c r="AP174" s="60"/>
      <c r="AQ174" s="60"/>
      <c r="AR174" s="60"/>
      <c r="AS174" s="60"/>
      <c r="AT174" s="60"/>
      <c r="AU174" s="60"/>
      <c r="AV174" s="60"/>
      <c r="AW174" s="60"/>
      <c r="AX174" s="60"/>
      <c r="AY174" s="60"/>
      <c r="AZ174" s="60"/>
      <c r="BA174" s="60"/>
      <c r="BB174" s="60"/>
      <c r="BC174" s="60"/>
      <c r="BD174" s="60"/>
      <c r="BE174" s="60"/>
      <c r="BF174" s="60"/>
      <c r="BG174" s="60"/>
      <c r="BH174" s="60"/>
      <c r="BI174" s="60"/>
      <c r="BJ174" s="60"/>
      <c r="BK174" s="60"/>
      <c r="BL174" s="60"/>
      <c r="BM174" s="60"/>
      <c r="BN174" s="60"/>
      <c r="BO174" s="60"/>
      <c r="BP174" s="60"/>
      <c r="BQ174" s="60"/>
      <c r="BR174" s="60"/>
      <c r="BS174" s="60"/>
      <c r="BT174" s="60"/>
      <c r="BU174" s="60"/>
      <c r="BV174" s="60"/>
      <c r="BW174" s="60"/>
      <c r="BX174" s="60"/>
      <c r="BY174" s="60"/>
      <c r="BZ174" s="60"/>
      <c r="CA174" s="60"/>
      <c r="CB174" s="60"/>
      <c r="CC174" s="60"/>
      <c r="CD174" s="60"/>
      <c r="CE174" s="60"/>
      <c r="CF174" s="60"/>
      <c r="CG174" s="60"/>
      <c r="CH174" s="60"/>
      <c r="CI174" s="60"/>
      <c r="CJ174" s="60"/>
      <c r="CK174" s="60"/>
      <c r="CL174" s="60"/>
      <c r="CM174" s="60"/>
      <c r="CN174" s="60"/>
      <c r="CO174" s="60"/>
      <c r="CP174" s="60"/>
      <c r="CQ174" s="60"/>
      <c r="CR174" s="60"/>
      <c r="CS174" s="60"/>
      <c r="CT174" s="60"/>
      <c r="CU174" s="60"/>
      <c r="CV174" s="60"/>
      <c r="CW174" s="60"/>
      <c r="CX174" s="60"/>
      <c r="CY174" s="60"/>
      <c r="CZ174" s="60"/>
      <c r="DA174" s="60"/>
      <c r="DB174" s="60"/>
      <c r="DC174" s="60"/>
      <c r="DD174" s="60"/>
      <c r="DE174" s="60"/>
      <c r="DF174" s="60"/>
      <c r="DG174" s="60"/>
      <c r="DH174" s="60"/>
      <c r="DI174" s="60"/>
      <c r="DJ174" s="60"/>
      <c r="DK174" s="60"/>
      <c r="DL174" s="60"/>
      <c r="DM174" s="60"/>
      <c r="DN174" s="60"/>
      <c r="DO174" s="60"/>
      <c r="DP174" s="60"/>
      <c r="DQ174" s="60"/>
      <c r="DR174" s="60"/>
      <c r="DS174" s="60"/>
      <c r="DT174" s="60"/>
      <c r="DU174" s="60"/>
      <c r="DV174" s="60"/>
      <c r="DW174" s="60"/>
      <c r="DX174" s="60"/>
      <c r="DY174" s="60"/>
      <c r="DZ174" s="60"/>
      <c r="EA174" s="60"/>
      <c r="EB174" s="60"/>
      <c r="EC174" s="60"/>
      <c r="ED174" s="60"/>
      <c r="EE174" s="60"/>
      <c r="EF174" s="60"/>
      <c r="EG174" s="60"/>
      <c r="EH174" s="60"/>
      <c r="EI174" s="60"/>
      <c r="EJ174" s="60"/>
      <c r="EK174" s="60"/>
      <c r="EL174" s="60"/>
      <c r="EM174" s="60"/>
      <c r="EN174" s="60"/>
      <c r="EO174" s="60"/>
      <c r="EP174" s="60"/>
      <c r="EQ174" s="60"/>
      <c r="ER174" s="60"/>
      <c r="ES174" s="60"/>
      <c r="ET174" s="60"/>
      <c r="EU174" s="60"/>
      <c r="EV174" s="60"/>
      <c r="EW174" s="60"/>
      <c r="EX174" s="60"/>
      <c r="EY174" s="60"/>
      <c r="EZ174" s="60"/>
      <c r="FA174" s="60"/>
      <c r="FB174" s="60"/>
      <c r="FC174" s="60"/>
      <c r="FD174" s="60"/>
      <c r="FE174" s="60"/>
      <c r="FF174" s="60"/>
      <c r="FG174" s="60"/>
      <c r="FH174" s="60"/>
      <c r="FI174" s="60"/>
      <c r="FJ174" s="60"/>
      <c r="FK174" s="60"/>
      <c r="FL174" s="60"/>
      <c r="FM174" s="60"/>
      <c r="FN174" s="60"/>
      <c r="FO174" s="60"/>
      <c r="FP174" s="60"/>
      <c r="FQ174" s="60"/>
      <c r="FR174" s="60"/>
      <c r="FS174" s="60"/>
      <c r="FT174" s="60"/>
      <c r="FU174" s="60"/>
      <c r="FV174" s="60"/>
      <c r="FW174" s="60"/>
      <c r="FX174" s="60"/>
      <c r="FY174" s="60"/>
      <c r="FZ174" s="60"/>
      <c r="GA174" s="60"/>
      <c r="GB174" s="60"/>
      <c r="GC174" s="60"/>
      <c r="GD174" s="60"/>
      <c r="GE174" s="60"/>
      <c r="GF174" s="60"/>
      <c r="GG174" s="60"/>
      <c r="GH174" s="60"/>
      <c r="GI174" s="60"/>
      <c r="GJ174" s="60"/>
      <c r="GK174" s="60"/>
      <c r="GL174" s="60"/>
      <c r="GM174" s="60"/>
      <c r="GN174" s="60"/>
      <c r="GO174" s="60"/>
      <c r="GP174" s="60"/>
      <c r="GQ174" s="60"/>
      <c r="GR174" s="60"/>
      <c r="GS174" s="60"/>
      <c r="GT174" s="60"/>
      <c r="GU174" s="60"/>
      <c r="GV174" s="60"/>
      <c r="GW174" s="60"/>
      <c r="GX174" s="60"/>
      <c r="GY174" s="60"/>
      <c r="GZ174" s="60"/>
      <c r="HA174" s="60"/>
      <c r="HB174" s="60"/>
      <c r="HC174" s="60"/>
      <c r="HD174" s="60"/>
      <c r="HE174" s="60"/>
      <c r="HF174" s="60"/>
      <c r="HG174" s="60"/>
    </row>
    <row r="175" spans="1:215" x14ac:dyDescent="0.25">
      <c r="A175" s="59"/>
      <c r="B175" s="60"/>
      <c r="C175" s="60"/>
      <c r="D175" s="60"/>
      <c r="E175" s="70"/>
      <c r="F175" s="60"/>
      <c r="G175" s="60"/>
      <c r="H175" s="60"/>
      <c r="I175" s="60"/>
      <c r="J175" s="68"/>
      <c r="K175" s="60"/>
      <c r="L175" s="60"/>
      <c r="M175" s="60"/>
      <c r="N175" s="60"/>
      <c r="O175" s="70">
        <f>K14</f>
        <v>0.75</v>
      </c>
      <c r="P175" s="70">
        <f>O175</f>
        <v>0.75</v>
      </c>
      <c r="Q175" s="60"/>
      <c r="R175" s="60"/>
      <c r="S175" s="60"/>
      <c r="T175" s="66">
        <f>(P177-P176)/(O177-O176)</f>
        <v>1.4262295081967213</v>
      </c>
      <c r="U175" s="66">
        <f>P176-O176*T175</f>
        <v>-2.1311475409836023E-2</v>
      </c>
      <c r="V175" s="60"/>
      <c r="W175" s="60"/>
      <c r="X175" s="60"/>
      <c r="Y175" s="60"/>
      <c r="Z175" s="60"/>
      <c r="AA175" s="60"/>
      <c r="AB175" s="60"/>
      <c r="AC175" s="60"/>
      <c r="AD175" s="60"/>
      <c r="AE175" s="60"/>
      <c r="AF175" s="60"/>
      <c r="AG175" s="60"/>
      <c r="AH175" s="60"/>
      <c r="AI175" s="60"/>
      <c r="AJ175" s="60"/>
      <c r="AK175" s="60"/>
      <c r="AL175" s="60"/>
      <c r="AM175" s="60"/>
      <c r="AN175" s="60"/>
      <c r="AO175" s="60"/>
      <c r="AP175" s="60"/>
      <c r="AQ175" s="60"/>
      <c r="AR175" s="60"/>
      <c r="AS175" s="60"/>
      <c r="AT175" s="60"/>
      <c r="AU175" s="60"/>
      <c r="AV175" s="60"/>
      <c r="AW175" s="60"/>
      <c r="AX175" s="60"/>
      <c r="AY175" s="60"/>
      <c r="AZ175" s="60"/>
      <c r="BA175" s="60"/>
      <c r="BB175" s="60"/>
      <c r="BC175" s="60"/>
      <c r="BD175" s="60"/>
      <c r="BE175" s="60"/>
      <c r="BF175" s="60"/>
      <c r="BG175" s="60"/>
      <c r="BH175" s="60"/>
      <c r="BI175" s="60"/>
      <c r="BJ175" s="60"/>
      <c r="BK175" s="60"/>
      <c r="BL175" s="60"/>
      <c r="BM175" s="60"/>
      <c r="BN175" s="60"/>
      <c r="BO175" s="60"/>
      <c r="BP175" s="60"/>
      <c r="BQ175" s="60"/>
      <c r="BR175" s="60"/>
      <c r="BS175" s="60"/>
      <c r="BT175" s="60"/>
      <c r="BU175" s="60"/>
      <c r="BV175" s="60"/>
      <c r="BW175" s="60"/>
      <c r="BX175" s="60"/>
      <c r="BY175" s="60"/>
      <c r="BZ175" s="60"/>
      <c r="CA175" s="60"/>
      <c r="CB175" s="60"/>
      <c r="CC175" s="60"/>
      <c r="CD175" s="60"/>
      <c r="CE175" s="60"/>
      <c r="CF175" s="60"/>
      <c r="CG175" s="60"/>
      <c r="CH175" s="60"/>
      <c r="CI175" s="60"/>
      <c r="CJ175" s="60"/>
      <c r="CK175" s="60"/>
      <c r="CL175" s="60"/>
      <c r="CM175" s="60"/>
      <c r="CN175" s="60"/>
      <c r="CO175" s="60"/>
      <c r="CP175" s="60"/>
      <c r="CQ175" s="60"/>
      <c r="CR175" s="60"/>
      <c r="CS175" s="60"/>
      <c r="CT175" s="60"/>
      <c r="CU175" s="60"/>
      <c r="CV175" s="60"/>
      <c r="CW175" s="60"/>
      <c r="CX175" s="60"/>
      <c r="CY175" s="60"/>
      <c r="CZ175" s="60"/>
      <c r="DA175" s="60"/>
      <c r="DB175" s="60"/>
      <c r="DC175" s="60"/>
      <c r="DD175" s="60"/>
      <c r="DE175" s="60"/>
      <c r="DF175" s="60"/>
      <c r="DG175" s="60"/>
      <c r="DH175" s="60"/>
      <c r="DI175" s="60"/>
      <c r="DJ175" s="60"/>
      <c r="DK175" s="60"/>
      <c r="DL175" s="60"/>
      <c r="DM175" s="60"/>
      <c r="DN175" s="60"/>
      <c r="DO175" s="60"/>
      <c r="DP175" s="60"/>
      <c r="DQ175" s="60"/>
      <c r="DR175" s="60"/>
      <c r="DS175" s="60"/>
      <c r="DT175" s="60"/>
      <c r="DU175" s="60"/>
      <c r="DV175" s="60"/>
      <c r="DW175" s="60"/>
      <c r="DX175" s="60"/>
      <c r="DY175" s="60"/>
      <c r="DZ175" s="60"/>
      <c r="EA175" s="60"/>
      <c r="EB175" s="60"/>
      <c r="EC175" s="60"/>
      <c r="ED175" s="60"/>
      <c r="EE175" s="60"/>
      <c r="EF175" s="60"/>
      <c r="EG175" s="60"/>
      <c r="EH175" s="60"/>
      <c r="EI175" s="60"/>
      <c r="EJ175" s="60"/>
      <c r="EK175" s="60"/>
      <c r="EL175" s="60"/>
      <c r="EM175" s="60"/>
      <c r="EN175" s="60"/>
      <c r="EO175" s="60"/>
      <c r="EP175" s="60"/>
      <c r="EQ175" s="60"/>
      <c r="ER175" s="60"/>
      <c r="ES175" s="60"/>
      <c r="ET175" s="60"/>
      <c r="EU175" s="60"/>
      <c r="EV175" s="60"/>
      <c r="EW175" s="60"/>
      <c r="EX175" s="60"/>
      <c r="EY175" s="60"/>
      <c r="EZ175" s="60"/>
      <c r="FA175" s="60"/>
      <c r="FB175" s="60"/>
      <c r="FC175" s="60"/>
      <c r="FD175" s="60"/>
      <c r="FE175" s="60"/>
      <c r="FF175" s="60"/>
      <c r="FG175" s="60"/>
      <c r="FH175" s="60"/>
      <c r="FI175" s="60"/>
      <c r="FJ175" s="60"/>
      <c r="FK175" s="60"/>
      <c r="FL175" s="60"/>
      <c r="FM175" s="60"/>
      <c r="FN175" s="60"/>
      <c r="FO175" s="60"/>
      <c r="FP175" s="60"/>
      <c r="FQ175" s="60"/>
      <c r="FR175" s="60"/>
      <c r="FS175" s="60"/>
      <c r="FT175" s="60"/>
      <c r="FU175" s="60"/>
      <c r="FV175" s="60"/>
      <c r="FW175" s="60"/>
      <c r="FX175" s="60"/>
      <c r="FY175" s="60"/>
      <c r="FZ175" s="60"/>
      <c r="GA175" s="60"/>
      <c r="GB175" s="60"/>
      <c r="GC175" s="60"/>
      <c r="GD175" s="60"/>
      <c r="GE175" s="60"/>
      <c r="GF175" s="60"/>
      <c r="GG175" s="60"/>
      <c r="GH175" s="60"/>
      <c r="GI175" s="60"/>
      <c r="GJ175" s="60"/>
      <c r="GK175" s="60"/>
      <c r="GL175" s="60"/>
      <c r="GM175" s="60"/>
      <c r="GN175" s="60"/>
      <c r="GO175" s="60"/>
      <c r="GP175" s="60"/>
      <c r="GQ175" s="60"/>
      <c r="GR175" s="60"/>
      <c r="GS175" s="60"/>
      <c r="GT175" s="60"/>
      <c r="GU175" s="60"/>
      <c r="GV175" s="60"/>
      <c r="GW175" s="60"/>
      <c r="GX175" s="60"/>
      <c r="GY175" s="60"/>
      <c r="GZ175" s="60"/>
      <c r="HA175" s="60"/>
      <c r="HB175" s="60"/>
      <c r="HC175" s="60"/>
      <c r="HD175" s="60"/>
      <c r="HE175" s="60"/>
      <c r="HF175" s="60"/>
      <c r="HG175" s="60"/>
    </row>
    <row r="176" spans="1:215" x14ac:dyDescent="0.25">
      <c r="A176" s="59"/>
      <c r="B176" s="60"/>
      <c r="C176" s="60"/>
      <c r="D176" s="60"/>
      <c r="E176" s="60"/>
      <c r="F176" s="60"/>
      <c r="G176" s="60"/>
      <c r="H176" s="60"/>
      <c r="I176" s="60"/>
      <c r="J176" s="68"/>
      <c r="K176" s="66"/>
      <c r="L176" s="66"/>
      <c r="M176" s="66"/>
      <c r="N176" s="60"/>
      <c r="O176" s="70">
        <f>P171</f>
        <v>0.38888888888888878</v>
      </c>
      <c r="P176" s="70">
        <f>P172</f>
        <v>0.53333333333333321</v>
      </c>
      <c r="Q176" s="66"/>
      <c r="R176" s="66"/>
      <c r="S176" s="66"/>
      <c r="T176" s="66"/>
      <c r="U176" s="66"/>
      <c r="V176" s="66"/>
      <c r="W176" s="68"/>
      <c r="X176" s="68"/>
      <c r="Y176" s="66"/>
      <c r="Z176" s="66"/>
      <c r="AA176" s="60"/>
      <c r="AB176" s="60"/>
      <c r="AC176" s="60"/>
      <c r="AD176" s="60"/>
      <c r="AE176" s="60"/>
      <c r="AF176" s="60"/>
      <c r="AG176" s="60"/>
      <c r="AH176" s="60"/>
      <c r="AI176" s="60"/>
      <c r="AJ176" s="60"/>
      <c r="AK176" s="60"/>
      <c r="AL176" s="60"/>
      <c r="AM176" s="60"/>
      <c r="AN176" s="60"/>
      <c r="AO176" s="60"/>
      <c r="AP176" s="60"/>
      <c r="AQ176" s="60"/>
      <c r="AR176" s="60"/>
      <c r="AS176" s="60"/>
      <c r="AT176" s="60"/>
      <c r="AU176" s="60"/>
      <c r="AV176" s="60"/>
      <c r="AW176" s="60"/>
      <c r="AX176" s="60"/>
      <c r="AY176" s="60"/>
      <c r="AZ176" s="60"/>
      <c r="BA176" s="60"/>
      <c r="BB176" s="60"/>
      <c r="BC176" s="60"/>
      <c r="BD176" s="60"/>
      <c r="BE176" s="60"/>
      <c r="BF176" s="60"/>
      <c r="BG176" s="60"/>
      <c r="BH176" s="60"/>
      <c r="BI176" s="60"/>
      <c r="BJ176" s="60"/>
      <c r="BK176" s="60"/>
      <c r="BL176" s="60"/>
      <c r="BM176" s="60"/>
      <c r="BN176" s="60"/>
      <c r="BO176" s="60"/>
      <c r="BP176" s="60"/>
      <c r="BQ176" s="60"/>
      <c r="BR176" s="60"/>
      <c r="BS176" s="60"/>
      <c r="BT176" s="60"/>
      <c r="BU176" s="60"/>
      <c r="BV176" s="60"/>
      <c r="BW176" s="60"/>
      <c r="BX176" s="60"/>
      <c r="BY176" s="60"/>
      <c r="BZ176" s="60"/>
      <c r="CA176" s="60"/>
      <c r="CB176" s="60"/>
      <c r="CC176" s="60"/>
      <c r="CD176" s="60"/>
      <c r="CE176" s="60"/>
      <c r="CF176" s="60"/>
      <c r="CG176" s="60"/>
      <c r="CH176" s="60"/>
      <c r="CI176" s="60"/>
      <c r="CJ176" s="60"/>
      <c r="CK176" s="60"/>
      <c r="CL176" s="60"/>
      <c r="CM176" s="60"/>
      <c r="CN176" s="60"/>
      <c r="CO176" s="60"/>
      <c r="CP176" s="60"/>
      <c r="CQ176" s="60"/>
      <c r="CR176" s="60"/>
      <c r="CS176" s="60"/>
      <c r="CT176" s="60"/>
      <c r="CU176" s="60"/>
      <c r="CV176" s="60"/>
      <c r="CW176" s="60"/>
      <c r="CX176" s="60"/>
      <c r="CY176" s="60"/>
      <c r="CZ176" s="60"/>
      <c r="DA176" s="60"/>
      <c r="DB176" s="60"/>
      <c r="DC176" s="60"/>
      <c r="DD176" s="60"/>
      <c r="DE176" s="60"/>
      <c r="DF176" s="60"/>
      <c r="DG176" s="60"/>
      <c r="DH176" s="60"/>
      <c r="DI176" s="60"/>
      <c r="DJ176" s="60"/>
      <c r="DK176" s="60"/>
      <c r="DL176" s="60"/>
      <c r="DM176" s="60"/>
      <c r="DN176" s="60"/>
      <c r="DO176" s="60"/>
      <c r="DP176" s="60"/>
      <c r="DQ176" s="60"/>
      <c r="DR176" s="60"/>
      <c r="DS176" s="60"/>
      <c r="DT176" s="60"/>
      <c r="DU176" s="60"/>
      <c r="DV176" s="60"/>
      <c r="DW176" s="60"/>
      <c r="DX176" s="60"/>
      <c r="DY176" s="60"/>
      <c r="DZ176" s="60"/>
      <c r="EA176" s="60"/>
      <c r="EB176" s="60"/>
      <c r="EC176" s="60"/>
      <c r="ED176" s="60"/>
      <c r="EE176" s="60"/>
      <c r="EF176" s="60"/>
      <c r="EG176" s="60"/>
      <c r="EH176" s="60"/>
      <c r="EI176" s="60"/>
      <c r="EJ176" s="60"/>
      <c r="EK176" s="60"/>
      <c r="EL176" s="60"/>
      <c r="EM176" s="60"/>
      <c r="EN176" s="60"/>
      <c r="EO176" s="60"/>
      <c r="EP176" s="60"/>
      <c r="EQ176" s="60"/>
      <c r="ER176" s="60"/>
      <c r="ES176" s="60"/>
      <c r="ET176" s="60"/>
      <c r="EU176" s="60"/>
      <c r="EV176" s="60"/>
      <c r="EW176" s="60"/>
      <c r="EX176" s="60"/>
      <c r="EY176" s="60"/>
      <c r="EZ176" s="60"/>
      <c r="FA176" s="60"/>
      <c r="FB176" s="60"/>
      <c r="FC176" s="60"/>
      <c r="FD176" s="60"/>
      <c r="FE176" s="60"/>
      <c r="FF176" s="60"/>
      <c r="FG176" s="60"/>
      <c r="FH176" s="60"/>
      <c r="FI176" s="60"/>
      <c r="FJ176" s="60"/>
      <c r="FK176" s="60"/>
      <c r="FL176" s="60"/>
      <c r="FM176" s="60"/>
      <c r="FN176" s="60"/>
      <c r="FO176" s="60"/>
      <c r="FP176" s="60"/>
      <c r="FQ176" s="60"/>
      <c r="FR176" s="60"/>
      <c r="FS176" s="60"/>
      <c r="FT176" s="60"/>
      <c r="FU176" s="60"/>
      <c r="FV176" s="60"/>
      <c r="FW176" s="60"/>
      <c r="FX176" s="60"/>
      <c r="FY176" s="60"/>
      <c r="FZ176" s="60"/>
      <c r="GA176" s="60"/>
      <c r="GB176" s="60"/>
      <c r="GC176" s="60"/>
      <c r="GD176" s="60"/>
      <c r="GE176" s="60"/>
      <c r="GF176" s="60"/>
      <c r="GG176" s="60"/>
      <c r="GH176" s="60"/>
      <c r="GI176" s="60"/>
      <c r="GJ176" s="60"/>
      <c r="GK176" s="60"/>
      <c r="GL176" s="60"/>
      <c r="GM176" s="60"/>
      <c r="GN176" s="60"/>
      <c r="GO176" s="60"/>
      <c r="GP176" s="60"/>
      <c r="GQ176" s="60"/>
      <c r="GR176" s="60"/>
      <c r="GS176" s="60"/>
      <c r="GT176" s="60"/>
      <c r="GU176" s="60"/>
      <c r="GV176" s="60"/>
      <c r="GW176" s="60"/>
      <c r="GX176" s="60"/>
      <c r="GY176" s="60"/>
      <c r="GZ176" s="60"/>
      <c r="HA176" s="60"/>
      <c r="HB176" s="60"/>
      <c r="HC176" s="60"/>
      <c r="HD176" s="60"/>
      <c r="HE176" s="60"/>
      <c r="HF176" s="60"/>
      <c r="HG176" s="60"/>
    </row>
    <row r="177" spans="1:215" x14ac:dyDescent="0.25">
      <c r="A177" s="59"/>
      <c r="B177" s="60"/>
      <c r="C177" s="60">
        <f>D172-1</f>
        <v>4</v>
      </c>
      <c r="D177" s="70">
        <f>VLOOKUP($D$172-1,$K$184:$O$385,3)</f>
        <v>0.17855147665355622</v>
      </c>
      <c r="E177" s="70">
        <f>VLOOKUP($D$172-1,$K$184:$O$385,5)</f>
        <v>0.51488893005409475</v>
      </c>
      <c r="F177" s="60"/>
      <c r="G177" s="60"/>
      <c r="H177" s="60"/>
      <c r="I177" s="60"/>
      <c r="J177" s="68"/>
      <c r="K177" s="66"/>
      <c r="L177" s="66"/>
      <c r="M177" s="66"/>
      <c r="N177" s="60"/>
      <c r="O177" s="70">
        <f>K15</f>
        <v>0.05</v>
      </c>
      <c r="P177" s="70">
        <f>O177</f>
        <v>0.05</v>
      </c>
      <c r="Q177" s="66"/>
      <c r="R177" s="66"/>
      <c r="S177" s="66"/>
      <c r="T177" s="66"/>
      <c r="U177" s="66"/>
      <c r="V177" s="66"/>
      <c r="W177" s="68"/>
      <c r="X177" s="68"/>
      <c r="Y177" s="66"/>
      <c r="Z177" s="66"/>
      <c r="AA177" s="60"/>
      <c r="AB177" s="60"/>
      <c r="AC177" s="60"/>
      <c r="AD177" s="60"/>
      <c r="AE177" s="60"/>
      <c r="AF177" s="60"/>
      <c r="AG177" s="60"/>
      <c r="AH177" s="60"/>
      <c r="AI177" s="60"/>
      <c r="AJ177" s="60"/>
      <c r="AK177" s="60"/>
      <c r="AL177" s="60"/>
      <c r="AM177" s="60"/>
      <c r="AN177" s="60"/>
      <c r="AO177" s="60"/>
      <c r="AP177" s="60"/>
      <c r="AQ177" s="60"/>
      <c r="AR177" s="60"/>
      <c r="AS177" s="60"/>
      <c r="AT177" s="60"/>
      <c r="AU177" s="60"/>
      <c r="AV177" s="60"/>
      <c r="AW177" s="60"/>
      <c r="AX177" s="60"/>
      <c r="AY177" s="60"/>
      <c r="AZ177" s="60"/>
      <c r="BA177" s="60"/>
      <c r="BB177" s="60"/>
      <c r="BC177" s="60"/>
      <c r="BD177" s="60"/>
      <c r="BE177" s="60"/>
      <c r="BF177" s="60"/>
      <c r="BG177" s="60"/>
      <c r="BH177" s="60"/>
      <c r="BI177" s="60"/>
      <c r="BJ177" s="60"/>
      <c r="BK177" s="60"/>
      <c r="BL177" s="60"/>
      <c r="BM177" s="60"/>
      <c r="BN177" s="60"/>
      <c r="BO177" s="60"/>
      <c r="BP177" s="60"/>
      <c r="BQ177" s="60"/>
      <c r="BR177" s="60"/>
      <c r="BS177" s="60"/>
      <c r="BT177" s="60"/>
      <c r="BU177" s="60"/>
      <c r="BV177" s="60"/>
      <c r="BW177" s="60"/>
      <c r="BX177" s="60"/>
      <c r="BY177" s="60"/>
      <c r="BZ177" s="60"/>
      <c r="CA177" s="60"/>
      <c r="CB177" s="60"/>
      <c r="CC177" s="60"/>
      <c r="CD177" s="60"/>
      <c r="CE177" s="60"/>
      <c r="CF177" s="60"/>
      <c r="CG177" s="60"/>
      <c r="CH177" s="60"/>
      <c r="CI177" s="60"/>
      <c r="CJ177" s="60"/>
      <c r="CK177" s="60"/>
      <c r="CL177" s="60"/>
      <c r="CM177" s="60"/>
      <c r="CN177" s="60"/>
      <c r="CO177" s="60"/>
      <c r="CP177" s="60"/>
      <c r="CQ177" s="60"/>
      <c r="CR177" s="60"/>
      <c r="CS177" s="60"/>
      <c r="CT177" s="60"/>
      <c r="CU177" s="60"/>
      <c r="CV177" s="60"/>
      <c r="CW177" s="60"/>
      <c r="CX177" s="60"/>
      <c r="CY177" s="60"/>
      <c r="CZ177" s="60"/>
      <c r="DA177" s="60"/>
      <c r="DB177" s="60"/>
      <c r="DC177" s="60"/>
      <c r="DD177" s="60"/>
      <c r="DE177" s="60"/>
      <c r="DF177" s="60"/>
      <c r="DG177" s="60"/>
      <c r="DH177" s="60"/>
      <c r="DI177" s="60"/>
      <c r="DJ177" s="60"/>
      <c r="DK177" s="60"/>
      <c r="DL177" s="60"/>
      <c r="DM177" s="60"/>
      <c r="DN177" s="60"/>
      <c r="DO177" s="60"/>
      <c r="DP177" s="60"/>
      <c r="DQ177" s="60"/>
      <c r="DR177" s="60"/>
      <c r="DS177" s="60"/>
      <c r="DT177" s="60"/>
      <c r="DU177" s="60"/>
      <c r="DV177" s="60"/>
      <c r="DW177" s="60"/>
      <c r="DX177" s="60"/>
      <c r="DY177" s="60"/>
      <c r="DZ177" s="60"/>
      <c r="EA177" s="60"/>
      <c r="EB177" s="60"/>
      <c r="EC177" s="60"/>
      <c r="ED177" s="60"/>
      <c r="EE177" s="60"/>
      <c r="EF177" s="60"/>
      <c r="EG177" s="60"/>
      <c r="EH177" s="60"/>
      <c r="EI177" s="60"/>
      <c r="EJ177" s="60"/>
      <c r="EK177" s="60"/>
      <c r="EL177" s="60"/>
      <c r="EM177" s="60"/>
      <c r="EN177" s="60"/>
      <c r="EO177" s="60"/>
      <c r="EP177" s="60"/>
      <c r="EQ177" s="60"/>
      <c r="ER177" s="60"/>
      <c r="ES177" s="60"/>
      <c r="ET177" s="60"/>
      <c r="EU177" s="60"/>
      <c r="EV177" s="60"/>
      <c r="EW177" s="60"/>
      <c r="EX177" s="60"/>
      <c r="EY177" s="60"/>
      <c r="EZ177" s="60"/>
      <c r="FA177" s="60"/>
      <c r="FB177" s="60"/>
      <c r="FC177" s="60"/>
      <c r="FD177" s="60"/>
      <c r="FE177" s="60"/>
      <c r="FF177" s="60"/>
      <c r="FG177" s="60"/>
      <c r="FH177" s="60"/>
      <c r="FI177" s="60"/>
      <c r="FJ177" s="60"/>
      <c r="FK177" s="60"/>
      <c r="FL177" s="60"/>
      <c r="FM177" s="60"/>
      <c r="FN177" s="60"/>
      <c r="FO177" s="60"/>
      <c r="FP177" s="60"/>
      <c r="FQ177" s="60"/>
      <c r="FR177" s="60"/>
      <c r="FS177" s="60"/>
      <c r="FT177" s="60"/>
      <c r="FU177" s="60"/>
      <c r="FV177" s="60"/>
      <c r="FW177" s="60"/>
      <c r="FX177" s="60"/>
      <c r="FY177" s="60"/>
      <c r="FZ177" s="60"/>
      <c r="GA177" s="60"/>
      <c r="GB177" s="60"/>
      <c r="GC177" s="60"/>
      <c r="GD177" s="60"/>
      <c r="GE177" s="60"/>
      <c r="GF177" s="60"/>
      <c r="GG177" s="60"/>
      <c r="GH177" s="60"/>
      <c r="GI177" s="60"/>
      <c r="GJ177" s="60"/>
      <c r="GK177" s="60"/>
      <c r="GL177" s="60"/>
      <c r="GM177" s="60"/>
      <c r="GN177" s="60"/>
      <c r="GO177" s="60"/>
      <c r="GP177" s="60"/>
      <c r="GQ177" s="60"/>
      <c r="GR177" s="60"/>
      <c r="GS177" s="60"/>
      <c r="GT177" s="60"/>
      <c r="GU177" s="60"/>
      <c r="GV177" s="60"/>
      <c r="GW177" s="60"/>
      <c r="GX177" s="60"/>
      <c r="GY177" s="60"/>
      <c r="GZ177" s="60"/>
      <c r="HA177" s="60"/>
      <c r="HB177" s="60"/>
      <c r="HC177" s="60"/>
      <c r="HD177" s="60"/>
      <c r="HE177" s="60"/>
      <c r="HF177" s="60"/>
      <c r="HG177" s="60"/>
    </row>
    <row r="178" spans="1:215" x14ac:dyDescent="0.25">
      <c r="A178" s="59"/>
      <c r="B178" s="60"/>
      <c r="C178" s="60">
        <f>D172</f>
        <v>5</v>
      </c>
      <c r="D178" s="70">
        <f>VLOOKUP($D$172,$K$184:$O$385,3)</f>
        <v>2.9905793189805113E-2</v>
      </c>
      <c r="E178" s="70">
        <f>VLOOKUP($D$172,$K$184:$O$385,5)</f>
        <v>0.23334390932556387</v>
      </c>
      <c r="F178" s="60"/>
      <c r="G178" s="60"/>
      <c r="H178" s="60"/>
      <c r="I178" s="60"/>
      <c r="J178" s="68"/>
      <c r="K178" s="66"/>
      <c r="L178" s="66"/>
      <c r="M178" s="66"/>
      <c r="N178" s="60"/>
      <c r="O178" s="64"/>
      <c r="P178" s="66"/>
      <c r="Q178" s="66"/>
      <c r="R178" s="66"/>
      <c r="S178" s="66"/>
      <c r="T178" s="66"/>
      <c r="U178" s="66"/>
      <c r="V178" s="66"/>
      <c r="W178" s="68"/>
      <c r="X178" s="68"/>
      <c r="Y178" s="66"/>
      <c r="Z178" s="66"/>
      <c r="AA178" s="60"/>
      <c r="AB178" s="60"/>
      <c r="AC178" s="60"/>
      <c r="AD178" s="60"/>
      <c r="AE178" s="60"/>
      <c r="AF178" s="60"/>
      <c r="AG178" s="60"/>
      <c r="AH178" s="60"/>
      <c r="AI178" s="60"/>
      <c r="AJ178" s="60"/>
      <c r="AK178" s="60"/>
      <c r="AL178" s="60"/>
      <c r="AM178" s="60"/>
      <c r="AN178" s="60"/>
      <c r="AO178" s="60"/>
      <c r="AP178" s="60"/>
      <c r="AQ178" s="60"/>
      <c r="AR178" s="60"/>
      <c r="AS178" s="60"/>
      <c r="AT178" s="60"/>
      <c r="AU178" s="60"/>
      <c r="AV178" s="60"/>
      <c r="AW178" s="60"/>
      <c r="AX178" s="60"/>
      <c r="AY178" s="60"/>
      <c r="AZ178" s="60"/>
      <c r="BA178" s="60"/>
      <c r="BB178" s="60"/>
      <c r="BC178" s="60"/>
      <c r="BD178" s="60"/>
      <c r="BE178" s="60"/>
      <c r="BF178" s="60"/>
      <c r="BG178" s="60"/>
      <c r="BH178" s="60"/>
      <c r="BI178" s="60"/>
      <c r="BJ178" s="60"/>
      <c r="BK178" s="60"/>
      <c r="BL178" s="60"/>
      <c r="BM178" s="60"/>
      <c r="BN178" s="60"/>
      <c r="BO178" s="60"/>
      <c r="BP178" s="60"/>
      <c r="BQ178" s="60"/>
      <c r="BR178" s="60"/>
      <c r="BS178" s="60"/>
      <c r="BT178" s="60"/>
      <c r="BU178" s="60"/>
      <c r="BV178" s="60"/>
      <c r="BW178" s="60"/>
      <c r="BX178" s="60"/>
      <c r="BY178" s="60"/>
      <c r="BZ178" s="60"/>
      <c r="CA178" s="60"/>
      <c r="CB178" s="60"/>
      <c r="CC178" s="60"/>
      <c r="CD178" s="60"/>
      <c r="CE178" s="60"/>
      <c r="CF178" s="60"/>
      <c r="CG178" s="60"/>
      <c r="CH178" s="60"/>
      <c r="CI178" s="60"/>
      <c r="CJ178" s="60"/>
      <c r="CK178" s="60"/>
      <c r="CL178" s="60"/>
      <c r="CM178" s="60"/>
      <c r="CN178" s="60"/>
      <c r="CO178" s="60"/>
      <c r="CP178" s="60"/>
      <c r="CQ178" s="60"/>
      <c r="CR178" s="60"/>
      <c r="CS178" s="60"/>
      <c r="CT178" s="60"/>
      <c r="CU178" s="60"/>
      <c r="CV178" s="60"/>
      <c r="CW178" s="60"/>
      <c r="CX178" s="60"/>
      <c r="CY178" s="60"/>
      <c r="CZ178" s="60"/>
      <c r="DA178" s="60"/>
      <c r="DB178" s="60"/>
      <c r="DC178" s="60"/>
      <c r="DD178" s="60"/>
      <c r="DE178" s="60"/>
      <c r="DF178" s="60"/>
      <c r="DG178" s="60"/>
      <c r="DH178" s="60"/>
      <c r="DI178" s="60"/>
      <c r="DJ178" s="60"/>
      <c r="DK178" s="60"/>
      <c r="DL178" s="60"/>
      <c r="DM178" s="60"/>
      <c r="DN178" s="60"/>
      <c r="DO178" s="60"/>
      <c r="DP178" s="60"/>
      <c r="DQ178" s="60"/>
      <c r="DR178" s="60"/>
      <c r="DS178" s="60"/>
      <c r="DT178" s="60"/>
      <c r="DU178" s="60"/>
      <c r="DV178" s="60"/>
      <c r="DW178" s="60"/>
      <c r="DX178" s="60"/>
      <c r="DY178" s="60"/>
      <c r="DZ178" s="60"/>
      <c r="EA178" s="60"/>
      <c r="EB178" s="60"/>
      <c r="EC178" s="60"/>
      <c r="ED178" s="60"/>
      <c r="EE178" s="60"/>
      <c r="EF178" s="60"/>
      <c r="EG178" s="60"/>
      <c r="EH178" s="60"/>
      <c r="EI178" s="60"/>
      <c r="EJ178" s="60"/>
      <c r="EK178" s="60"/>
      <c r="EL178" s="60"/>
      <c r="EM178" s="60"/>
      <c r="EN178" s="60"/>
      <c r="EO178" s="60"/>
      <c r="EP178" s="60"/>
      <c r="EQ178" s="60"/>
      <c r="ER178" s="60"/>
      <c r="ES178" s="60"/>
      <c r="ET178" s="60"/>
      <c r="EU178" s="60"/>
      <c r="EV178" s="60"/>
      <c r="EW178" s="60"/>
      <c r="EX178" s="60"/>
      <c r="EY178" s="60"/>
      <c r="EZ178" s="60"/>
      <c r="FA178" s="60"/>
      <c r="FB178" s="60"/>
      <c r="FC178" s="60"/>
      <c r="FD178" s="60"/>
      <c r="FE178" s="60"/>
      <c r="FF178" s="60"/>
      <c r="FG178" s="60"/>
      <c r="FH178" s="60"/>
      <c r="FI178" s="60"/>
      <c r="FJ178" s="60"/>
      <c r="FK178" s="60"/>
      <c r="FL178" s="60"/>
      <c r="FM178" s="60"/>
      <c r="FN178" s="60"/>
      <c r="FO178" s="60"/>
      <c r="FP178" s="60"/>
      <c r="FQ178" s="60"/>
      <c r="FR178" s="60"/>
      <c r="FS178" s="60"/>
      <c r="FT178" s="60"/>
      <c r="FU178" s="60"/>
      <c r="FV178" s="60"/>
      <c r="FW178" s="60"/>
      <c r="FX178" s="60"/>
      <c r="FY178" s="60"/>
      <c r="FZ178" s="60"/>
      <c r="GA178" s="60"/>
      <c r="GB178" s="60"/>
      <c r="GC178" s="60"/>
      <c r="GD178" s="60"/>
      <c r="GE178" s="60"/>
      <c r="GF178" s="60"/>
      <c r="GG178" s="60"/>
      <c r="GH178" s="60"/>
      <c r="GI178" s="60"/>
      <c r="GJ178" s="60"/>
      <c r="GK178" s="60"/>
      <c r="GL178" s="60"/>
      <c r="GM178" s="60"/>
      <c r="GN178" s="60"/>
      <c r="GO178" s="60"/>
      <c r="GP178" s="60"/>
      <c r="GQ178" s="60"/>
      <c r="GR178" s="60"/>
      <c r="GS178" s="60"/>
      <c r="GT178" s="60"/>
      <c r="GU178" s="60"/>
      <c r="GV178" s="60"/>
      <c r="GW178" s="60"/>
      <c r="GX178" s="60"/>
      <c r="GY178" s="60"/>
      <c r="GZ178" s="60"/>
      <c r="HA178" s="60"/>
      <c r="HB178" s="60"/>
      <c r="HC178" s="60"/>
      <c r="HD178" s="60"/>
      <c r="HE178" s="60"/>
      <c r="HF178" s="60"/>
      <c r="HG178" s="60"/>
    </row>
    <row r="179" spans="1:215" x14ac:dyDescent="0.25">
      <c r="A179" s="59"/>
      <c r="B179" s="60"/>
      <c r="C179" s="60"/>
      <c r="D179" s="70">
        <f>O177</f>
        <v>0.05</v>
      </c>
      <c r="E179" s="70"/>
      <c r="F179" s="60"/>
      <c r="G179" s="60"/>
      <c r="H179" s="60"/>
      <c r="I179" s="60"/>
      <c r="J179" s="68"/>
      <c r="K179" s="66"/>
      <c r="L179" s="66"/>
      <c r="M179" s="66"/>
      <c r="N179" s="60"/>
      <c r="O179" s="70">
        <f>K13</f>
        <v>0.36</v>
      </c>
      <c r="P179" s="70">
        <f>O179</f>
        <v>0.36</v>
      </c>
      <c r="Q179" s="66"/>
      <c r="R179" s="66"/>
      <c r="S179" s="66"/>
      <c r="T179" s="66"/>
      <c r="U179" s="66"/>
      <c r="V179" s="66"/>
      <c r="W179" s="68"/>
      <c r="X179" s="68"/>
      <c r="Y179" s="66"/>
      <c r="Z179" s="66"/>
      <c r="AA179" s="60"/>
      <c r="AB179" s="60"/>
      <c r="AC179" s="60"/>
      <c r="AD179" s="60"/>
      <c r="AE179" s="60"/>
      <c r="AF179" s="60"/>
      <c r="AG179" s="60"/>
      <c r="AH179" s="60"/>
      <c r="AI179" s="60"/>
      <c r="AJ179" s="60"/>
      <c r="AK179" s="60"/>
      <c r="AL179" s="60"/>
      <c r="AM179" s="60"/>
      <c r="AN179" s="60"/>
      <c r="AO179" s="60"/>
      <c r="AP179" s="60"/>
      <c r="AQ179" s="60"/>
      <c r="AR179" s="60"/>
      <c r="AS179" s="60"/>
      <c r="AT179" s="60"/>
      <c r="AU179" s="60"/>
      <c r="AV179" s="60"/>
      <c r="AW179" s="60"/>
      <c r="AX179" s="60"/>
      <c r="AY179" s="60"/>
      <c r="AZ179" s="60"/>
      <c r="BA179" s="60"/>
      <c r="BB179" s="60"/>
      <c r="BC179" s="60"/>
      <c r="BD179" s="60"/>
      <c r="BE179" s="60"/>
      <c r="BF179" s="60"/>
      <c r="BG179" s="60"/>
      <c r="BH179" s="60"/>
      <c r="BI179" s="60"/>
      <c r="BJ179" s="60"/>
      <c r="BK179" s="60"/>
      <c r="BL179" s="60"/>
      <c r="BM179" s="60"/>
      <c r="BN179" s="60"/>
      <c r="BO179" s="60"/>
      <c r="BP179" s="60"/>
      <c r="BQ179" s="60"/>
      <c r="BR179" s="60"/>
      <c r="BS179" s="60"/>
      <c r="BT179" s="60"/>
      <c r="BU179" s="60"/>
      <c r="BV179" s="60"/>
      <c r="BW179" s="60"/>
      <c r="BX179" s="60"/>
      <c r="BY179" s="60"/>
      <c r="BZ179" s="60"/>
      <c r="CA179" s="60"/>
      <c r="CB179" s="60"/>
      <c r="CC179" s="60"/>
      <c r="CD179" s="60"/>
      <c r="CE179" s="60"/>
      <c r="CF179" s="60"/>
      <c r="CG179" s="60"/>
      <c r="CH179" s="60"/>
      <c r="CI179" s="60"/>
      <c r="CJ179" s="60"/>
      <c r="CK179" s="60"/>
      <c r="CL179" s="60"/>
      <c r="CM179" s="60"/>
      <c r="CN179" s="60"/>
      <c r="CO179" s="60"/>
      <c r="CP179" s="60"/>
      <c r="CQ179" s="60"/>
      <c r="CR179" s="60"/>
      <c r="CS179" s="60"/>
      <c r="CT179" s="60"/>
      <c r="CU179" s="60"/>
      <c r="CV179" s="60"/>
      <c r="CW179" s="60"/>
      <c r="CX179" s="60"/>
      <c r="CY179" s="60"/>
      <c r="CZ179" s="60"/>
      <c r="DA179" s="60"/>
      <c r="DB179" s="60"/>
      <c r="DC179" s="60"/>
      <c r="DD179" s="60"/>
      <c r="DE179" s="60"/>
      <c r="DF179" s="60"/>
      <c r="DG179" s="60"/>
      <c r="DH179" s="60"/>
      <c r="DI179" s="60"/>
      <c r="DJ179" s="60"/>
      <c r="DK179" s="60"/>
      <c r="DL179" s="60"/>
      <c r="DM179" s="60"/>
      <c r="DN179" s="60"/>
      <c r="DO179" s="60"/>
      <c r="DP179" s="60"/>
      <c r="DQ179" s="60"/>
      <c r="DR179" s="60"/>
      <c r="DS179" s="60"/>
      <c r="DT179" s="60"/>
      <c r="DU179" s="60"/>
      <c r="DV179" s="60"/>
      <c r="DW179" s="60"/>
      <c r="DX179" s="60"/>
      <c r="DY179" s="60"/>
      <c r="DZ179" s="60"/>
      <c r="EA179" s="60"/>
      <c r="EB179" s="60"/>
      <c r="EC179" s="60"/>
      <c r="ED179" s="60"/>
      <c r="EE179" s="60"/>
      <c r="EF179" s="60"/>
      <c r="EG179" s="60"/>
      <c r="EH179" s="60"/>
      <c r="EI179" s="60"/>
      <c r="EJ179" s="60"/>
      <c r="EK179" s="60"/>
      <c r="EL179" s="60"/>
      <c r="EM179" s="60"/>
      <c r="EN179" s="60"/>
      <c r="EO179" s="60"/>
      <c r="EP179" s="60"/>
      <c r="EQ179" s="60"/>
      <c r="ER179" s="60"/>
      <c r="ES179" s="60"/>
      <c r="ET179" s="60"/>
      <c r="EU179" s="60"/>
      <c r="EV179" s="60"/>
      <c r="EW179" s="60"/>
      <c r="EX179" s="60"/>
      <c r="EY179" s="60"/>
      <c r="EZ179" s="60"/>
      <c r="FA179" s="60"/>
      <c r="FB179" s="60"/>
      <c r="FC179" s="60"/>
      <c r="FD179" s="60"/>
      <c r="FE179" s="60"/>
      <c r="FF179" s="60"/>
      <c r="FG179" s="60"/>
      <c r="FH179" s="60"/>
      <c r="FI179" s="60"/>
      <c r="FJ179" s="60"/>
      <c r="FK179" s="60"/>
      <c r="FL179" s="60"/>
      <c r="FM179" s="60"/>
      <c r="FN179" s="60"/>
      <c r="FO179" s="60"/>
      <c r="FP179" s="60"/>
      <c r="FQ179" s="60"/>
      <c r="FR179" s="60"/>
      <c r="FS179" s="60"/>
      <c r="FT179" s="60"/>
      <c r="FU179" s="60"/>
      <c r="FV179" s="60"/>
      <c r="FW179" s="60"/>
      <c r="FX179" s="60"/>
      <c r="FY179" s="60"/>
      <c r="FZ179" s="60"/>
      <c r="GA179" s="60"/>
      <c r="GB179" s="60"/>
      <c r="GC179" s="60"/>
      <c r="GD179" s="60"/>
      <c r="GE179" s="60"/>
      <c r="GF179" s="60"/>
      <c r="GG179" s="60"/>
      <c r="GH179" s="60"/>
      <c r="GI179" s="60"/>
      <c r="GJ179" s="60"/>
      <c r="GK179" s="60"/>
      <c r="GL179" s="60"/>
      <c r="GM179" s="60"/>
      <c r="GN179" s="60"/>
      <c r="GO179" s="60"/>
      <c r="GP179" s="60"/>
      <c r="GQ179" s="60"/>
      <c r="GR179" s="60"/>
      <c r="GS179" s="60"/>
      <c r="GT179" s="60"/>
      <c r="GU179" s="60"/>
      <c r="GV179" s="60"/>
      <c r="GW179" s="60"/>
      <c r="GX179" s="60"/>
      <c r="GY179" s="60"/>
      <c r="GZ179" s="60"/>
      <c r="HA179" s="60"/>
      <c r="HB179" s="60"/>
      <c r="HC179" s="60"/>
      <c r="HD179" s="60"/>
      <c r="HE179" s="60"/>
      <c r="HF179" s="60"/>
      <c r="HG179" s="60"/>
    </row>
    <row r="180" spans="1:215" x14ac:dyDescent="0.25">
      <c r="A180" s="59"/>
      <c r="B180" s="60"/>
      <c r="C180" s="60"/>
      <c r="D180" s="60">
        <f>(D177-D179)/(D177-D178)</f>
        <v>0.86481809399399678</v>
      </c>
      <c r="E180" s="60"/>
      <c r="F180" s="60"/>
      <c r="G180" s="60"/>
      <c r="H180" s="60"/>
      <c r="I180" s="60"/>
      <c r="J180" s="68"/>
      <c r="K180" s="66"/>
      <c r="L180" s="66"/>
      <c r="M180" s="66"/>
      <c r="N180" s="60"/>
      <c r="O180" s="70">
        <f>O176</f>
        <v>0.38888888888888878</v>
      </c>
      <c r="P180" s="70">
        <f>P176</f>
        <v>0.53333333333333321</v>
      </c>
      <c r="Q180" s="66"/>
      <c r="R180" s="66"/>
      <c r="S180" s="66"/>
      <c r="T180" s="66"/>
      <c r="U180" s="66"/>
      <c r="V180" s="66"/>
      <c r="W180" s="68"/>
      <c r="X180" s="68"/>
      <c r="Y180" s="66"/>
      <c r="Z180" s="66"/>
      <c r="AA180" s="60"/>
      <c r="AB180" s="60"/>
      <c r="AC180" s="60"/>
      <c r="AD180" s="60"/>
      <c r="AE180" s="60"/>
      <c r="AF180" s="60"/>
      <c r="AG180" s="60"/>
      <c r="AH180" s="60"/>
      <c r="AI180" s="60"/>
      <c r="AJ180" s="60"/>
      <c r="AK180" s="60"/>
      <c r="AL180" s="60"/>
      <c r="AM180" s="60"/>
      <c r="AN180" s="60"/>
      <c r="AO180" s="60"/>
      <c r="AP180" s="60"/>
      <c r="AQ180" s="60"/>
      <c r="AR180" s="60"/>
      <c r="AS180" s="60"/>
      <c r="AT180" s="60"/>
      <c r="AU180" s="60"/>
      <c r="AV180" s="60"/>
      <c r="AW180" s="60"/>
      <c r="AX180" s="60"/>
      <c r="AY180" s="60"/>
      <c r="AZ180" s="60"/>
      <c r="BA180" s="60"/>
      <c r="BB180" s="60"/>
      <c r="BC180" s="60"/>
      <c r="BD180" s="60"/>
      <c r="BE180" s="60"/>
      <c r="BF180" s="60"/>
      <c r="BG180" s="60"/>
      <c r="BH180" s="60"/>
      <c r="BI180" s="60"/>
      <c r="BJ180" s="60"/>
      <c r="BK180" s="60"/>
      <c r="BL180" s="60"/>
      <c r="BM180" s="60"/>
      <c r="BN180" s="60"/>
      <c r="BO180" s="60"/>
      <c r="BP180" s="60"/>
      <c r="BQ180" s="60"/>
      <c r="BR180" s="60"/>
      <c r="BS180" s="60"/>
      <c r="BT180" s="60"/>
      <c r="BU180" s="60"/>
      <c r="BV180" s="60"/>
      <c r="BW180" s="60"/>
      <c r="BX180" s="60"/>
      <c r="BY180" s="60"/>
      <c r="BZ180" s="60"/>
      <c r="CA180" s="60"/>
      <c r="CB180" s="60"/>
      <c r="CC180" s="60"/>
      <c r="CD180" s="60"/>
      <c r="CE180" s="60"/>
      <c r="CF180" s="60"/>
      <c r="CG180" s="60"/>
      <c r="CH180" s="60"/>
      <c r="CI180" s="60"/>
      <c r="CJ180" s="60"/>
      <c r="CK180" s="60"/>
      <c r="CL180" s="60"/>
      <c r="CM180" s="60"/>
      <c r="CN180" s="60"/>
      <c r="CO180" s="60"/>
      <c r="CP180" s="60"/>
      <c r="CQ180" s="60"/>
      <c r="CR180" s="60"/>
      <c r="CS180" s="60"/>
      <c r="CT180" s="60"/>
      <c r="CU180" s="60"/>
      <c r="CV180" s="60"/>
      <c r="CW180" s="60"/>
      <c r="CX180" s="60"/>
      <c r="CY180" s="60"/>
      <c r="CZ180" s="60"/>
      <c r="DA180" s="60"/>
      <c r="DB180" s="60"/>
      <c r="DC180" s="60"/>
      <c r="DD180" s="60"/>
      <c r="DE180" s="60"/>
      <c r="DF180" s="60"/>
      <c r="DG180" s="60"/>
      <c r="DH180" s="60"/>
      <c r="DI180" s="60"/>
      <c r="DJ180" s="60"/>
      <c r="DK180" s="60"/>
      <c r="DL180" s="60"/>
      <c r="DM180" s="60"/>
      <c r="DN180" s="60"/>
      <c r="DO180" s="60"/>
      <c r="DP180" s="60"/>
      <c r="DQ180" s="60"/>
      <c r="DR180" s="60"/>
      <c r="DS180" s="60"/>
      <c r="DT180" s="60"/>
      <c r="DU180" s="60"/>
      <c r="DV180" s="60"/>
      <c r="DW180" s="60"/>
      <c r="DX180" s="60"/>
      <c r="DY180" s="60"/>
      <c r="DZ180" s="60"/>
      <c r="EA180" s="60"/>
      <c r="EB180" s="60"/>
      <c r="EC180" s="60"/>
      <c r="ED180" s="60"/>
      <c r="EE180" s="60"/>
      <c r="EF180" s="60"/>
      <c r="EG180" s="60"/>
      <c r="EH180" s="60"/>
      <c r="EI180" s="60"/>
      <c r="EJ180" s="60"/>
      <c r="EK180" s="60"/>
      <c r="EL180" s="60"/>
      <c r="EM180" s="60"/>
      <c r="EN180" s="60"/>
      <c r="EO180" s="60"/>
      <c r="EP180" s="60"/>
      <c r="EQ180" s="60"/>
      <c r="ER180" s="60"/>
      <c r="ES180" s="60"/>
      <c r="ET180" s="60"/>
      <c r="EU180" s="60"/>
      <c r="EV180" s="60"/>
      <c r="EW180" s="60"/>
      <c r="EX180" s="60"/>
      <c r="EY180" s="60"/>
      <c r="EZ180" s="60"/>
      <c r="FA180" s="60"/>
      <c r="FB180" s="60"/>
      <c r="FC180" s="60"/>
      <c r="FD180" s="60"/>
      <c r="FE180" s="60"/>
      <c r="FF180" s="60"/>
      <c r="FG180" s="60"/>
      <c r="FH180" s="60"/>
      <c r="FI180" s="60"/>
      <c r="FJ180" s="60"/>
      <c r="FK180" s="60"/>
      <c r="FL180" s="60"/>
      <c r="FM180" s="60"/>
      <c r="FN180" s="60"/>
      <c r="FO180" s="60"/>
      <c r="FP180" s="60"/>
      <c r="FQ180" s="60"/>
      <c r="FR180" s="60"/>
      <c r="FS180" s="60"/>
      <c r="FT180" s="60"/>
      <c r="FU180" s="60"/>
      <c r="FV180" s="60"/>
      <c r="FW180" s="60"/>
      <c r="FX180" s="60"/>
      <c r="FY180" s="60"/>
      <c r="FZ180" s="60"/>
      <c r="GA180" s="60"/>
      <c r="GB180" s="60"/>
      <c r="GC180" s="60"/>
      <c r="GD180" s="60"/>
      <c r="GE180" s="60"/>
      <c r="GF180" s="60"/>
      <c r="GG180" s="60"/>
      <c r="GH180" s="60"/>
      <c r="GI180" s="60"/>
      <c r="GJ180" s="60"/>
      <c r="GK180" s="60"/>
      <c r="GL180" s="60"/>
      <c r="GM180" s="60"/>
      <c r="GN180" s="60"/>
      <c r="GO180" s="60"/>
      <c r="GP180" s="60"/>
      <c r="GQ180" s="60"/>
      <c r="GR180" s="60"/>
      <c r="GS180" s="60"/>
      <c r="GT180" s="60"/>
      <c r="GU180" s="60"/>
      <c r="GV180" s="60"/>
      <c r="GW180" s="60"/>
      <c r="GX180" s="60"/>
      <c r="GY180" s="60"/>
      <c r="GZ180" s="60"/>
      <c r="HA180" s="60"/>
      <c r="HB180" s="60"/>
      <c r="HC180" s="60"/>
      <c r="HD180" s="60"/>
      <c r="HE180" s="60"/>
      <c r="HF180" s="60"/>
      <c r="HG180" s="60"/>
    </row>
    <row r="181" spans="1:215" x14ac:dyDescent="0.25">
      <c r="A181" s="59"/>
      <c r="B181" s="60"/>
      <c r="C181" s="60"/>
      <c r="D181" s="70"/>
      <c r="E181" s="70"/>
      <c r="F181" s="60"/>
      <c r="G181" s="60"/>
      <c r="H181" s="60"/>
      <c r="I181" s="60"/>
      <c r="J181" s="68"/>
      <c r="K181" s="66"/>
      <c r="L181" s="66"/>
      <c r="M181" s="66"/>
      <c r="N181" s="60"/>
      <c r="O181" s="64"/>
      <c r="P181" s="66"/>
      <c r="Q181" s="66"/>
      <c r="R181" s="66"/>
      <c r="S181" s="66"/>
      <c r="T181" s="66"/>
      <c r="U181" s="66"/>
      <c r="V181" s="66"/>
      <c r="W181" s="68"/>
      <c r="X181" s="68"/>
      <c r="Y181" s="66"/>
      <c r="Z181" s="66"/>
      <c r="AA181" s="60"/>
      <c r="AB181" s="60"/>
      <c r="AC181" s="60"/>
      <c r="AD181" s="60"/>
      <c r="AE181" s="60"/>
      <c r="AF181" s="60"/>
      <c r="AG181" s="60"/>
      <c r="AH181" s="60"/>
      <c r="AI181" s="60"/>
      <c r="AJ181" s="60"/>
      <c r="AK181" s="60"/>
      <c r="AL181" s="60"/>
      <c r="AM181" s="60"/>
      <c r="AN181" s="60"/>
      <c r="AO181" s="60"/>
      <c r="AP181" s="60"/>
      <c r="AQ181" s="60"/>
      <c r="AR181" s="60"/>
      <c r="AS181" s="60"/>
      <c r="AT181" s="60"/>
      <c r="AU181" s="60"/>
      <c r="AV181" s="60"/>
      <c r="AW181" s="60"/>
      <c r="AX181" s="60"/>
      <c r="AY181" s="60"/>
      <c r="AZ181" s="60"/>
      <c r="BA181" s="60"/>
      <c r="BB181" s="60"/>
      <c r="BC181" s="60"/>
      <c r="BD181" s="60"/>
      <c r="BE181" s="60"/>
      <c r="BF181" s="60"/>
      <c r="BG181" s="60"/>
      <c r="BH181" s="60"/>
      <c r="BI181" s="60"/>
      <c r="BJ181" s="60"/>
      <c r="BK181" s="60"/>
      <c r="BL181" s="60"/>
      <c r="BM181" s="60"/>
      <c r="BN181" s="60"/>
      <c r="BO181" s="60"/>
      <c r="BP181" s="60"/>
      <c r="BQ181" s="60"/>
      <c r="BR181" s="60"/>
      <c r="BS181" s="60"/>
      <c r="BT181" s="60"/>
      <c r="BU181" s="60"/>
      <c r="BV181" s="60"/>
      <c r="BW181" s="60"/>
      <c r="BX181" s="60"/>
      <c r="BY181" s="60"/>
      <c r="BZ181" s="60"/>
      <c r="CA181" s="60"/>
      <c r="CB181" s="60"/>
      <c r="CC181" s="60"/>
      <c r="CD181" s="60"/>
      <c r="CE181" s="60"/>
      <c r="CF181" s="60"/>
      <c r="CG181" s="60"/>
      <c r="CH181" s="60"/>
      <c r="CI181" s="60"/>
      <c r="CJ181" s="60"/>
      <c r="CK181" s="60"/>
      <c r="CL181" s="60"/>
      <c r="CM181" s="60"/>
      <c r="CN181" s="60"/>
      <c r="CO181" s="60"/>
      <c r="CP181" s="60"/>
      <c r="CQ181" s="60"/>
      <c r="CR181" s="60"/>
      <c r="CS181" s="60"/>
      <c r="CT181" s="60"/>
      <c r="CU181" s="60"/>
      <c r="CV181" s="60"/>
      <c r="CW181" s="60"/>
      <c r="CX181" s="60"/>
      <c r="CY181" s="60"/>
      <c r="CZ181" s="60"/>
      <c r="DA181" s="60"/>
      <c r="DB181" s="60"/>
      <c r="DC181" s="60"/>
      <c r="DD181" s="60"/>
      <c r="DE181" s="60"/>
      <c r="DF181" s="60"/>
      <c r="DG181" s="60"/>
      <c r="DH181" s="60"/>
      <c r="DI181" s="60"/>
      <c r="DJ181" s="60"/>
      <c r="DK181" s="60"/>
      <c r="DL181" s="60"/>
      <c r="DM181" s="60"/>
      <c r="DN181" s="60"/>
      <c r="DO181" s="60"/>
      <c r="DP181" s="60"/>
      <c r="DQ181" s="60"/>
      <c r="DR181" s="60"/>
      <c r="DS181" s="60"/>
      <c r="DT181" s="60"/>
      <c r="DU181" s="60"/>
      <c r="DV181" s="60"/>
      <c r="DW181" s="60"/>
      <c r="DX181" s="60"/>
      <c r="DY181" s="60"/>
      <c r="DZ181" s="60"/>
      <c r="EA181" s="60"/>
      <c r="EB181" s="60"/>
      <c r="EC181" s="60"/>
      <c r="ED181" s="60"/>
      <c r="EE181" s="60"/>
      <c r="EF181" s="60"/>
      <c r="EG181" s="60"/>
      <c r="EH181" s="60"/>
      <c r="EI181" s="60"/>
      <c r="EJ181" s="60"/>
      <c r="EK181" s="60"/>
      <c r="EL181" s="60"/>
      <c r="EM181" s="60"/>
      <c r="EN181" s="60"/>
      <c r="EO181" s="60"/>
      <c r="EP181" s="60"/>
      <c r="EQ181" s="60"/>
      <c r="ER181" s="60"/>
      <c r="ES181" s="60"/>
      <c r="ET181" s="60"/>
      <c r="EU181" s="60"/>
      <c r="EV181" s="60"/>
      <c r="EW181" s="60"/>
      <c r="EX181" s="60"/>
      <c r="EY181" s="60"/>
      <c r="EZ181" s="60"/>
      <c r="FA181" s="60"/>
      <c r="FB181" s="60"/>
      <c r="FC181" s="60"/>
      <c r="FD181" s="60"/>
      <c r="FE181" s="60"/>
      <c r="FF181" s="60"/>
      <c r="FG181" s="60"/>
      <c r="FH181" s="60"/>
      <c r="FI181" s="60"/>
      <c r="FJ181" s="60"/>
      <c r="FK181" s="60"/>
      <c r="FL181" s="60"/>
      <c r="FM181" s="60"/>
      <c r="FN181" s="60"/>
      <c r="FO181" s="60"/>
      <c r="FP181" s="60"/>
      <c r="FQ181" s="60"/>
      <c r="FR181" s="60"/>
      <c r="FS181" s="60"/>
      <c r="FT181" s="60"/>
      <c r="FU181" s="60"/>
      <c r="FV181" s="60"/>
      <c r="FW181" s="60"/>
      <c r="FX181" s="60"/>
      <c r="FY181" s="60"/>
      <c r="FZ181" s="60"/>
      <c r="GA181" s="60"/>
      <c r="GB181" s="60"/>
      <c r="GC181" s="60"/>
      <c r="GD181" s="60"/>
      <c r="GE181" s="60"/>
      <c r="GF181" s="60"/>
      <c r="GG181" s="60"/>
      <c r="GH181" s="60"/>
      <c r="GI181" s="60"/>
      <c r="GJ181" s="60"/>
      <c r="GK181" s="60"/>
      <c r="GL181" s="60"/>
      <c r="GM181" s="60"/>
      <c r="GN181" s="60"/>
      <c r="GO181" s="60"/>
      <c r="GP181" s="60"/>
      <c r="GQ181" s="60"/>
      <c r="GR181" s="60"/>
      <c r="GS181" s="60"/>
      <c r="GT181" s="60"/>
      <c r="GU181" s="60"/>
      <c r="GV181" s="60"/>
      <c r="GW181" s="60"/>
      <c r="GX181" s="60"/>
      <c r="GY181" s="60"/>
      <c r="GZ181" s="60"/>
      <c r="HA181" s="60"/>
      <c r="HB181" s="60"/>
      <c r="HC181" s="60"/>
      <c r="HD181" s="60"/>
      <c r="HE181" s="60"/>
      <c r="HF181" s="60"/>
      <c r="HG181" s="60"/>
    </row>
    <row r="182" spans="1:215" x14ac:dyDescent="0.25">
      <c r="A182" s="59"/>
      <c r="B182" s="60"/>
      <c r="C182" s="60"/>
      <c r="D182" s="64">
        <f>D172+D180</f>
        <v>5.8648180939939971</v>
      </c>
      <c r="E182" s="70"/>
      <c r="F182" s="60"/>
      <c r="G182" s="60"/>
      <c r="H182" s="60"/>
      <c r="I182" s="60"/>
      <c r="J182" s="68"/>
      <c r="K182" s="66"/>
      <c r="L182" s="66"/>
      <c r="M182" s="66"/>
      <c r="N182" s="60"/>
      <c r="O182" s="62"/>
      <c r="P182" s="71"/>
      <c r="Q182" s="71"/>
      <c r="R182" s="71"/>
      <c r="S182" s="71"/>
      <c r="T182" s="71"/>
      <c r="U182" s="71"/>
      <c r="V182" s="71"/>
      <c r="W182" s="71"/>
      <c r="X182" s="71"/>
      <c r="Y182" s="71"/>
      <c r="Z182" s="71"/>
      <c r="AA182" s="71"/>
      <c r="AB182" s="71"/>
      <c r="AC182" s="71"/>
      <c r="AD182" s="71"/>
      <c r="AE182" s="71"/>
      <c r="AF182" s="71"/>
      <c r="AG182" s="71"/>
      <c r="AH182" s="71"/>
      <c r="AI182" s="71"/>
      <c r="AJ182" s="71"/>
      <c r="AK182" s="71"/>
      <c r="AL182" s="71"/>
      <c r="AM182" s="71"/>
      <c r="AN182" s="71"/>
      <c r="AO182" s="71"/>
      <c r="AP182" s="71"/>
      <c r="AQ182" s="71"/>
      <c r="AR182" s="71"/>
      <c r="AS182" s="71"/>
      <c r="AT182" s="71"/>
      <c r="AU182" s="71"/>
      <c r="AV182" s="71"/>
      <c r="AW182" s="71"/>
      <c r="AX182" s="71"/>
      <c r="AY182" s="71"/>
      <c r="AZ182" s="71"/>
      <c r="BA182" s="71"/>
      <c r="BB182" s="71"/>
      <c r="BC182" s="71"/>
      <c r="BD182" s="71"/>
      <c r="BE182" s="71"/>
      <c r="BF182" s="71"/>
      <c r="BG182" s="71"/>
      <c r="BH182" s="71"/>
      <c r="BI182" s="71"/>
      <c r="BJ182" s="71"/>
      <c r="BK182" s="71"/>
      <c r="BL182" s="71"/>
      <c r="BM182" s="71"/>
      <c r="BN182" s="71"/>
      <c r="BO182" s="71"/>
      <c r="BP182" s="71"/>
      <c r="BQ182" s="71"/>
      <c r="BR182" s="71"/>
      <c r="BS182" s="71"/>
      <c r="BT182" s="71"/>
      <c r="BU182" s="71"/>
      <c r="BV182" s="71"/>
      <c r="BW182" s="71"/>
      <c r="BX182" s="71"/>
      <c r="BY182" s="71"/>
      <c r="BZ182" s="71"/>
      <c r="CA182" s="71"/>
      <c r="CB182" s="71"/>
      <c r="CC182" s="71"/>
      <c r="CD182" s="71"/>
      <c r="CE182" s="71"/>
      <c r="CF182" s="71"/>
      <c r="CG182" s="71"/>
      <c r="CH182" s="71"/>
      <c r="CI182" s="71"/>
      <c r="CJ182" s="71"/>
      <c r="CK182" s="71"/>
      <c r="CL182" s="71"/>
      <c r="CM182" s="71"/>
      <c r="CN182" s="71"/>
      <c r="CO182" s="71"/>
      <c r="CP182" s="71"/>
      <c r="CQ182" s="71"/>
      <c r="CR182" s="71"/>
      <c r="CS182" s="71"/>
      <c r="CT182" s="71"/>
      <c r="CU182" s="71"/>
      <c r="CV182" s="71"/>
      <c r="CW182" s="71"/>
      <c r="CX182" s="71"/>
      <c r="CY182" s="71"/>
      <c r="CZ182" s="71"/>
      <c r="DA182" s="71"/>
      <c r="DB182" s="71"/>
      <c r="DC182" s="71"/>
      <c r="DD182" s="71"/>
      <c r="DE182" s="71"/>
      <c r="DF182" s="71"/>
      <c r="DG182" s="71"/>
      <c r="DH182" s="71"/>
      <c r="DI182" s="71"/>
      <c r="DJ182" s="71"/>
      <c r="DK182" s="71"/>
      <c r="DL182" s="71"/>
      <c r="DM182" s="71"/>
      <c r="DN182" s="71"/>
      <c r="DO182" s="71"/>
      <c r="DP182" s="71"/>
      <c r="DQ182" s="71"/>
      <c r="DR182" s="71"/>
      <c r="DS182" s="71"/>
      <c r="DT182" s="71"/>
      <c r="DU182" s="71"/>
      <c r="DV182" s="71"/>
      <c r="DW182" s="71"/>
      <c r="DX182" s="71"/>
      <c r="DY182" s="71"/>
      <c r="DZ182" s="71"/>
      <c r="EA182" s="71"/>
      <c r="EB182" s="71"/>
      <c r="EC182" s="71"/>
      <c r="ED182" s="71"/>
      <c r="EE182" s="71"/>
      <c r="EF182" s="71"/>
      <c r="EG182" s="71"/>
      <c r="EH182" s="71"/>
      <c r="EI182" s="71"/>
      <c r="EJ182" s="71"/>
      <c r="EK182" s="71"/>
      <c r="EL182" s="71"/>
      <c r="EM182" s="71"/>
      <c r="EN182" s="71"/>
      <c r="EO182" s="71"/>
      <c r="EP182" s="71"/>
      <c r="EQ182" s="71"/>
      <c r="ER182" s="71"/>
      <c r="ES182" s="71"/>
      <c r="ET182" s="71"/>
      <c r="EU182" s="71"/>
      <c r="EV182" s="71"/>
      <c r="EW182" s="71"/>
      <c r="EX182" s="71"/>
      <c r="EY182" s="71"/>
      <c r="EZ182" s="71"/>
      <c r="FA182" s="71"/>
      <c r="FB182" s="71"/>
      <c r="FC182" s="71"/>
      <c r="FD182" s="71"/>
      <c r="FE182" s="71"/>
      <c r="FF182" s="71"/>
      <c r="FG182" s="71"/>
      <c r="FH182" s="71"/>
      <c r="FI182" s="71"/>
      <c r="FJ182" s="71"/>
      <c r="FK182" s="71"/>
      <c r="FL182" s="71"/>
      <c r="FM182" s="71"/>
      <c r="FN182" s="71"/>
      <c r="FO182" s="71"/>
      <c r="FP182" s="71"/>
      <c r="FQ182" s="71"/>
      <c r="FR182" s="71"/>
      <c r="FS182" s="71"/>
      <c r="FT182" s="71"/>
      <c r="FU182" s="71"/>
      <c r="FV182" s="71"/>
      <c r="FW182" s="71"/>
      <c r="FX182" s="71"/>
      <c r="FY182" s="71"/>
      <c r="FZ182" s="71"/>
      <c r="GA182" s="71"/>
      <c r="GB182" s="71"/>
      <c r="GC182" s="71"/>
      <c r="GD182" s="71"/>
      <c r="GE182" s="71"/>
      <c r="GF182" s="71"/>
      <c r="GG182" s="71"/>
      <c r="GH182" s="71"/>
      <c r="GI182" s="71"/>
      <c r="GJ182" s="71"/>
      <c r="GK182" s="71"/>
      <c r="GL182" s="71"/>
      <c r="GM182" s="71"/>
      <c r="GN182" s="71"/>
      <c r="GO182" s="71"/>
      <c r="GP182" s="71"/>
      <c r="GQ182" s="71"/>
      <c r="GR182" s="71"/>
      <c r="GS182" s="71"/>
      <c r="GT182" s="71"/>
      <c r="GU182" s="71"/>
      <c r="GV182" s="71"/>
      <c r="GW182" s="71"/>
      <c r="GX182" s="71"/>
      <c r="GY182" s="71"/>
      <c r="GZ182" s="71"/>
      <c r="HA182" s="71"/>
      <c r="HB182" s="71"/>
      <c r="HC182" s="71"/>
      <c r="HD182" s="71"/>
      <c r="HE182" s="71"/>
      <c r="HF182" s="61"/>
      <c r="HG182" s="61"/>
    </row>
    <row r="183" spans="1:215" x14ac:dyDescent="0.25">
      <c r="A183" s="59"/>
      <c r="B183" s="60"/>
      <c r="C183" s="60"/>
      <c r="D183" s="60"/>
      <c r="E183" s="60"/>
      <c r="F183" s="60"/>
      <c r="G183" s="60"/>
      <c r="H183" s="60"/>
      <c r="I183" s="60"/>
      <c r="J183" s="68"/>
      <c r="K183" s="66"/>
      <c r="L183" s="66"/>
      <c r="M183" s="66"/>
      <c r="N183" s="60"/>
      <c r="O183" s="62"/>
      <c r="P183" s="72"/>
      <c r="Q183" s="72"/>
      <c r="R183" s="72"/>
      <c r="S183" s="72"/>
      <c r="T183" s="61"/>
      <c r="U183" s="61"/>
      <c r="V183" s="61"/>
      <c r="W183" s="61"/>
      <c r="X183" s="61"/>
      <c r="Y183" s="61"/>
      <c r="Z183" s="72"/>
      <c r="AA183" s="72"/>
      <c r="AB183" s="72"/>
      <c r="AC183" s="61"/>
      <c r="AD183" s="61"/>
      <c r="AE183" s="61"/>
      <c r="AF183" s="61"/>
      <c r="AG183" s="61"/>
      <c r="AH183" s="61"/>
      <c r="AI183" s="72"/>
      <c r="AJ183" s="72"/>
      <c r="AK183" s="72"/>
      <c r="AL183" s="61"/>
      <c r="AM183" s="61"/>
      <c r="AN183" s="61"/>
      <c r="AO183" s="61"/>
      <c r="AP183" s="61"/>
      <c r="AQ183" s="61"/>
      <c r="AR183" s="72"/>
      <c r="AS183" s="72"/>
      <c r="AT183" s="72"/>
      <c r="AU183" s="61"/>
      <c r="AV183" s="61"/>
      <c r="AW183" s="61"/>
      <c r="AX183" s="61"/>
      <c r="AY183" s="61"/>
      <c r="AZ183" s="61"/>
      <c r="BA183" s="72"/>
      <c r="BB183" s="72"/>
      <c r="BC183" s="72"/>
      <c r="BD183" s="61"/>
      <c r="BE183" s="61"/>
      <c r="BF183" s="61"/>
      <c r="BG183" s="61"/>
      <c r="BH183" s="61"/>
      <c r="BI183" s="61"/>
      <c r="BJ183" s="72"/>
      <c r="BK183" s="72"/>
      <c r="BL183" s="72"/>
      <c r="BM183" s="61"/>
      <c r="BN183" s="61"/>
      <c r="BO183" s="61"/>
      <c r="BP183" s="61"/>
      <c r="BQ183" s="61"/>
      <c r="BR183" s="61"/>
      <c r="BS183" s="72"/>
      <c r="BT183" s="72"/>
      <c r="BU183" s="72"/>
      <c r="BV183" s="61"/>
      <c r="BW183" s="61"/>
      <c r="BX183" s="61"/>
      <c r="BY183" s="61"/>
      <c r="BZ183" s="61"/>
      <c r="CA183" s="61"/>
      <c r="CB183" s="72"/>
      <c r="CC183" s="72"/>
      <c r="CD183" s="72"/>
      <c r="CE183" s="61"/>
      <c r="CF183" s="61"/>
      <c r="CG183" s="61"/>
      <c r="CH183" s="61"/>
      <c r="CI183" s="61"/>
      <c r="CJ183" s="61"/>
      <c r="CK183" s="72"/>
      <c r="CL183" s="72"/>
      <c r="CM183" s="72"/>
      <c r="CN183" s="61"/>
      <c r="CO183" s="61"/>
      <c r="CP183" s="61"/>
      <c r="CQ183" s="61"/>
      <c r="CR183" s="61"/>
      <c r="CS183" s="61"/>
      <c r="CT183" s="72"/>
      <c r="CU183" s="72"/>
      <c r="CV183" s="72"/>
      <c r="CW183" s="61"/>
      <c r="CX183" s="61"/>
      <c r="CY183" s="61"/>
      <c r="CZ183" s="61"/>
      <c r="DA183" s="61"/>
      <c r="DB183" s="61"/>
      <c r="DC183" s="72"/>
      <c r="DD183" s="72"/>
      <c r="DE183" s="72"/>
      <c r="DF183" s="61"/>
      <c r="DG183" s="61"/>
      <c r="DH183" s="61"/>
      <c r="DI183" s="61"/>
      <c r="DJ183" s="61"/>
      <c r="DK183" s="61"/>
      <c r="DL183" s="72"/>
      <c r="DM183" s="72"/>
      <c r="DN183" s="72"/>
      <c r="DO183" s="61"/>
      <c r="DP183" s="61"/>
      <c r="DQ183" s="61"/>
      <c r="DR183" s="61"/>
      <c r="DS183" s="61"/>
      <c r="DT183" s="61"/>
      <c r="DU183" s="72"/>
      <c r="DV183" s="72"/>
      <c r="DW183" s="72"/>
      <c r="DX183" s="61"/>
      <c r="DY183" s="61"/>
      <c r="DZ183" s="61"/>
      <c r="EA183" s="61"/>
      <c r="EB183" s="61"/>
      <c r="EC183" s="61"/>
      <c r="ED183" s="72"/>
      <c r="EE183" s="72"/>
      <c r="EF183" s="72"/>
      <c r="EG183" s="61"/>
      <c r="EH183" s="61"/>
      <c r="EI183" s="61"/>
      <c r="EJ183" s="61"/>
      <c r="EK183" s="61"/>
      <c r="EL183" s="61"/>
      <c r="EM183" s="72"/>
      <c r="EN183" s="72"/>
      <c r="EO183" s="72"/>
      <c r="EP183" s="61"/>
      <c r="EQ183" s="61"/>
      <c r="ER183" s="61"/>
      <c r="ES183" s="61"/>
      <c r="ET183" s="61"/>
      <c r="EU183" s="61"/>
      <c r="EV183" s="72"/>
      <c r="EW183" s="72"/>
      <c r="EX183" s="72"/>
      <c r="EY183" s="61"/>
      <c r="EZ183" s="61"/>
      <c r="FA183" s="61"/>
      <c r="FB183" s="61"/>
      <c r="FC183" s="61"/>
      <c r="FD183" s="61"/>
      <c r="FE183" s="72"/>
      <c r="FF183" s="72"/>
      <c r="FG183" s="72"/>
      <c r="FH183" s="61"/>
      <c r="FI183" s="61"/>
      <c r="FJ183" s="61"/>
      <c r="FK183" s="61"/>
      <c r="FL183" s="61"/>
      <c r="FM183" s="61"/>
      <c r="FN183" s="72"/>
      <c r="FO183" s="72"/>
      <c r="FP183" s="72"/>
      <c r="FQ183" s="61"/>
      <c r="FR183" s="61"/>
      <c r="FS183" s="61"/>
      <c r="FT183" s="61"/>
      <c r="FU183" s="61"/>
      <c r="FV183" s="61"/>
      <c r="FW183" s="72"/>
      <c r="FX183" s="72"/>
      <c r="FY183" s="72"/>
      <c r="FZ183" s="61"/>
      <c r="GA183" s="61"/>
      <c r="GB183" s="61"/>
      <c r="GC183" s="61"/>
      <c r="GD183" s="61"/>
      <c r="GE183" s="61"/>
      <c r="GF183" s="72"/>
      <c r="GG183" s="72"/>
      <c r="GH183" s="72"/>
      <c r="GI183" s="61"/>
      <c r="GJ183" s="61"/>
      <c r="GK183" s="61"/>
      <c r="GL183" s="61"/>
      <c r="GM183" s="61"/>
      <c r="GN183" s="61"/>
      <c r="GO183" s="72"/>
      <c r="GP183" s="72"/>
      <c r="GQ183" s="72"/>
      <c r="GR183" s="61"/>
      <c r="GS183" s="61"/>
      <c r="GT183" s="61"/>
      <c r="GU183" s="61"/>
      <c r="GV183" s="61"/>
      <c r="GW183" s="61"/>
      <c r="GX183" s="72"/>
      <c r="GY183" s="72"/>
      <c r="GZ183" s="72"/>
      <c r="HA183" s="61"/>
      <c r="HB183" s="61"/>
      <c r="HC183" s="61"/>
      <c r="HD183" s="61"/>
      <c r="HE183" s="61"/>
      <c r="HF183" s="61"/>
      <c r="HG183" s="61"/>
    </row>
    <row r="184" spans="1:215" x14ac:dyDescent="0.25">
      <c r="A184" s="59"/>
      <c r="B184" s="60"/>
      <c r="C184" s="60">
        <f>IF(M184&gt;=$O$176,1,IF(M184&gt;=$O$177,2,3))</f>
        <v>1</v>
      </c>
      <c r="D184" s="66"/>
      <c r="E184" s="66"/>
      <c r="F184" s="60"/>
      <c r="G184" s="60"/>
      <c r="H184" s="60"/>
      <c r="I184" s="60"/>
      <c r="J184" s="68"/>
      <c r="K184" s="60">
        <v>0</v>
      </c>
      <c r="L184" s="60"/>
      <c r="M184" s="66">
        <f>O184</f>
        <v>0.75</v>
      </c>
      <c r="N184" s="60"/>
      <c r="O184" s="66">
        <f>O185</f>
        <v>0.75</v>
      </c>
      <c r="P184" s="66"/>
      <c r="Q184" s="66"/>
      <c r="R184" s="66"/>
      <c r="S184" s="66"/>
      <c r="T184" s="60"/>
      <c r="U184" s="60"/>
      <c r="V184" s="60"/>
      <c r="W184" s="60"/>
      <c r="X184" s="60"/>
      <c r="Y184" s="60"/>
      <c r="Z184" s="66"/>
      <c r="AA184" s="66"/>
      <c r="AB184" s="66"/>
      <c r="AC184" s="60"/>
      <c r="AD184" s="60"/>
      <c r="AE184" s="60"/>
      <c r="AF184" s="60"/>
      <c r="AG184" s="60"/>
      <c r="AH184" s="60"/>
      <c r="AI184" s="66"/>
      <c r="AJ184" s="66"/>
      <c r="AK184" s="66"/>
      <c r="AL184" s="60"/>
      <c r="AM184" s="60"/>
      <c r="AN184" s="60"/>
      <c r="AO184" s="60"/>
      <c r="AP184" s="60"/>
      <c r="AQ184" s="60"/>
      <c r="AR184" s="66"/>
      <c r="AS184" s="66"/>
      <c r="AT184" s="66"/>
      <c r="AU184" s="60"/>
      <c r="AV184" s="60"/>
      <c r="AW184" s="60"/>
      <c r="AX184" s="60"/>
      <c r="AY184" s="60"/>
      <c r="AZ184" s="60"/>
      <c r="BA184" s="66"/>
      <c r="BB184" s="66"/>
      <c r="BC184" s="66"/>
      <c r="BD184" s="60"/>
      <c r="BE184" s="60"/>
      <c r="BF184" s="60"/>
      <c r="BG184" s="60"/>
      <c r="BH184" s="60"/>
      <c r="BI184" s="60"/>
      <c r="BJ184" s="66"/>
      <c r="BK184" s="66"/>
      <c r="BL184" s="66"/>
      <c r="BM184" s="60"/>
      <c r="BN184" s="60"/>
      <c r="BO184" s="60"/>
      <c r="BP184" s="60"/>
      <c r="BQ184" s="60"/>
      <c r="BR184" s="60"/>
      <c r="BS184" s="66"/>
      <c r="BT184" s="66"/>
      <c r="BU184" s="66"/>
      <c r="BV184" s="60"/>
      <c r="BW184" s="60"/>
      <c r="BX184" s="60"/>
      <c r="BY184" s="60"/>
      <c r="BZ184" s="60"/>
      <c r="CA184" s="60"/>
      <c r="CB184" s="66"/>
      <c r="CC184" s="66"/>
      <c r="CD184" s="66"/>
      <c r="CE184" s="60"/>
      <c r="CF184" s="60"/>
      <c r="CG184" s="60"/>
      <c r="CH184" s="60"/>
      <c r="CI184" s="60"/>
      <c r="CJ184" s="60"/>
      <c r="CK184" s="66"/>
      <c r="CL184" s="66"/>
      <c r="CM184" s="66"/>
      <c r="CN184" s="60"/>
      <c r="CO184" s="60"/>
      <c r="CP184" s="60"/>
      <c r="CQ184" s="60"/>
      <c r="CR184" s="60"/>
      <c r="CS184" s="60"/>
      <c r="CT184" s="66"/>
      <c r="CU184" s="66"/>
      <c r="CV184" s="66"/>
      <c r="CW184" s="60"/>
      <c r="CX184" s="60"/>
      <c r="CY184" s="60"/>
      <c r="CZ184" s="60"/>
      <c r="DA184" s="60"/>
      <c r="DB184" s="60"/>
      <c r="DC184" s="66"/>
      <c r="DD184" s="66"/>
      <c r="DE184" s="66"/>
      <c r="DF184" s="60"/>
      <c r="DG184" s="60"/>
      <c r="DH184" s="60"/>
      <c r="DI184" s="60"/>
      <c r="DJ184" s="60"/>
      <c r="DK184" s="60"/>
      <c r="DL184" s="66"/>
      <c r="DM184" s="66"/>
      <c r="DN184" s="66"/>
      <c r="DO184" s="60"/>
      <c r="DP184" s="60"/>
      <c r="DQ184" s="60"/>
      <c r="DR184" s="60"/>
      <c r="DS184" s="60"/>
      <c r="DT184" s="60"/>
      <c r="DU184" s="66"/>
      <c r="DV184" s="66"/>
      <c r="DW184" s="66"/>
      <c r="DX184" s="60"/>
      <c r="DY184" s="60"/>
      <c r="DZ184" s="60"/>
      <c r="EA184" s="60"/>
      <c r="EB184" s="60"/>
      <c r="EC184" s="60"/>
      <c r="ED184" s="66"/>
      <c r="EE184" s="66"/>
      <c r="EF184" s="66"/>
      <c r="EG184" s="60"/>
      <c r="EH184" s="60"/>
      <c r="EI184" s="60"/>
      <c r="EJ184" s="60"/>
      <c r="EK184" s="60"/>
      <c r="EL184" s="60"/>
      <c r="EM184" s="66"/>
      <c r="EN184" s="66"/>
      <c r="EO184" s="66"/>
      <c r="EP184" s="60"/>
      <c r="EQ184" s="60"/>
      <c r="ER184" s="60"/>
      <c r="ES184" s="60"/>
      <c r="ET184" s="60"/>
      <c r="EU184" s="60"/>
      <c r="EV184" s="66"/>
      <c r="EW184" s="66"/>
      <c r="EX184" s="66"/>
      <c r="EY184" s="60"/>
      <c r="EZ184" s="60"/>
      <c r="FA184" s="60"/>
      <c r="FB184" s="60"/>
      <c r="FC184" s="60"/>
      <c r="FD184" s="60"/>
      <c r="FE184" s="66"/>
      <c r="FF184" s="66"/>
      <c r="FG184" s="66"/>
      <c r="FH184" s="60"/>
      <c r="FI184" s="60"/>
      <c r="FJ184" s="60"/>
      <c r="FK184" s="60"/>
      <c r="FL184" s="60"/>
      <c r="FM184" s="60"/>
      <c r="FN184" s="66"/>
      <c r="FO184" s="66"/>
      <c r="FP184" s="66"/>
      <c r="FQ184" s="60"/>
      <c r="FR184" s="60"/>
      <c r="FS184" s="60"/>
      <c r="FT184" s="60"/>
      <c r="FU184" s="60"/>
      <c r="FV184" s="60"/>
      <c r="FW184" s="66"/>
      <c r="FX184" s="66"/>
      <c r="FY184" s="66"/>
      <c r="FZ184" s="60"/>
      <c r="GA184" s="60"/>
      <c r="GB184" s="60"/>
      <c r="GC184" s="60"/>
      <c r="GD184" s="60"/>
      <c r="GE184" s="60"/>
      <c r="GF184" s="66"/>
      <c r="GG184" s="66"/>
      <c r="GH184" s="66"/>
      <c r="GI184" s="60"/>
      <c r="GJ184" s="60"/>
      <c r="GK184" s="60"/>
      <c r="GL184" s="60"/>
      <c r="GM184" s="60"/>
      <c r="GN184" s="60"/>
      <c r="GO184" s="66"/>
      <c r="GP184" s="66"/>
      <c r="GQ184" s="66"/>
      <c r="GR184" s="60"/>
      <c r="GS184" s="60"/>
      <c r="GT184" s="60"/>
      <c r="GU184" s="60"/>
      <c r="GV184" s="60"/>
      <c r="GW184" s="60"/>
      <c r="GX184" s="66"/>
      <c r="GY184" s="66"/>
      <c r="GZ184" s="66"/>
      <c r="HA184" s="60"/>
      <c r="HB184" s="60"/>
      <c r="HC184" s="60"/>
      <c r="HD184" s="60"/>
      <c r="HE184" s="60"/>
      <c r="HF184" s="60"/>
      <c r="HG184" s="60"/>
    </row>
    <row r="185" spans="1:215" x14ac:dyDescent="0.25">
      <c r="A185" s="59"/>
      <c r="B185" s="60"/>
      <c r="C185" s="60">
        <f t="shared" ref="C185:C248" si="256">IF(M185&gt;=$O$176,1,IF(M185&gt;=$O$177,2,3))</f>
        <v>1</v>
      </c>
      <c r="D185" s="66"/>
      <c r="E185" s="66"/>
      <c r="F185" s="60">
        <f>IF(C185&lt;=2,C185-C184,0)</f>
        <v>0</v>
      </c>
      <c r="G185" s="60">
        <f>IF(C185&gt;2,C185-C184,0)</f>
        <v>0</v>
      </c>
      <c r="H185" s="60">
        <f>F185*K185</f>
        <v>0</v>
      </c>
      <c r="I185" s="60">
        <f>G185*K185</f>
        <v>0</v>
      </c>
      <c r="J185" s="68"/>
      <c r="K185" s="60">
        <v>0</v>
      </c>
      <c r="L185" s="60"/>
      <c r="M185" s="66">
        <f>GZ185</f>
        <v>0.69053542872811269</v>
      </c>
      <c r="N185" s="60"/>
      <c r="O185" s="66">
        <f>K14</f>
        <v>0.75</v>
      </c>
      <c r="P185" s="66">
        <f>O185*$R$64+(1-O185)*$R$65</f>
        <v>365.10167783974418</v>
      </c>
      <c r="Q185" s="66">
        <f>O185*$O$64/(EXP($O$58-$O$59/($O$60+P185)))</f>
        <v>0.60870135169519191</v>
      </c>
      <c r="R185" s="66">
        <f>(1-O185)*$O$64/(EXP($P$58-$P$59/($P$60+P185)))</f>
        <v>0.45676386900264765</v>
      </c>
      <c r="S185" s="66">
        <f>Q185/(Q185+R185)</f>
        <v>0.57130100529843242</v>
      </c>
      <c r="T185" s="66">
        <f>($P$61/$O$61)*EXP(-1*$O$62/($O$65*P185))</f>
        <v>0.21422253512963341</v>
      </c>
      <c r="U185" s="66">
        <f>($O$61/$P$61)*EXP(-1*$P$62/($O$65*P185))</f>
        <v>0.80139815660612612</v>
      </c>
      <c r="V185" s="66">
        <f>IF($R$61,1,EXP(-1*LN(S185+(1-S185)*T185)+(1-S185)*( T185/(S185+(1-S185)*T185) - U185/((1-S185)+S185*U185))))</f>
        <v>1.1755458637864804</v>
      </c>
      <c r="W185" s="66">
        <f>IF($R$61,1,EXP(-1*LN((1-S185)+S185*U185)-S185*(T185/(S185+(1-S185)*T185)-U185/((1-S185)+S185*U185))))</f>
        <v>1.5719399646104144</v>
      </c>
      <c r="X185" s="66">
        <f>$O$64/(S185*V185+(1-S185)*W185*EXP($P$58-$P$59/($P$60+P185))/EXP($O$58-$O$59/($O$60+P185)) )</f>
        <v>1065.2569862293496</v>
      </c>
      <c r="Y185" s="66">
        <f>$O$59/($O$58-LN(X185))-$O$60</f>
        <v>360.24651284905411</v>
      </c>
      <c r="Z185" s="66">
        <f>O185*$O$64/(V185*EXP($O$58-$O$59/($O$60+Y185)))</f>
        <v>0.61946168436493099</v>
      </c>
      <c r="AA185" s="66">
        <f>(1-O185)*$O$64/(W185*EXP($P$58-$P$59/($P$60+Y185)))</f>
        <v>0.34960055789502598</v>
      </c>
      <c r="AB185" s="66">
        <f>Z185/(Z185+AA185)</f>
        <v>0.63923828351859002</v>
      </c>
      <c r="AC185" s="66">
        <f>($P$61/$O$61)*EXP(-1*$O$62/($O$65*Y185))</f>
        <v>0.21293270818864293</v>
      </c>
      <c r="AD185" s="66">
        <f>($O$61/$P$61)*EXP(-1*$P$62/($O$65*Y185))</f>
        <v>0.78733052399016079</v>
      </c>
      <c r="AE185" s="66">
        <f>IF($R$61,1,EXP(-1*LN(AB185+(1-AB185)*AC185)+(1-AB185)*( AC185/(AB185+(1-AB185)*AC185) - AD185/((1-AB185)+AB185*AD185))))</f>
        <v>1.1191255773516195</v>
      </c>
      <c r="AF185" s="66">
        <f>IF($R$61,1,EXP(-1*LN((1-AB185)+AB185*AD185)-AB185*(AC185/(AB185+(1-AB185)*AC185)-AD185/((1-AB185)+AB185*AD185))))</f>
        <v>1.7134496750369006</v>
      </c>
      <c r="AG185" s="66">
        <f>$O$64/(AB185*AE185+(1-AB185)*AF185*EXP($P$58-$P$59/($P$60+Y185))/EXP($O$58-$O$59/($O$60+Y185)) )</f>
        <v>1046.4171627378112</v>
      </c>
      <c r="AH185" s="66">
        <f>$O$59/($O$58-LN(AG185))-$O$60</f>
        <v>359.77117219600103</v>
      </c>
      <c r="AI185" s="66">
        <f>O185*$O$64/(AE185*EXP($O$58-$O$59/($O$60+AH185)))</f>
        <v>0.66240673926751037</v>
      </c>
      <c r="AJ185" s="66">
        <f>(1-O185)*$O$64/(AF185*EXP($P$58-$P$59/($P$60+AH185)))</f>
        <v>0.32668835921129491</v>
      </c>
      <c r="AK185" s="66">
        <f>AI185/(AI185+AJ185)</f>
        <v>0.66970985933129124</v>
      </c>
      <c r="AL185" s="66">
        <f>($P$61/$O$61)*EXP(-1*$O$62/($O$65*AH185))</f>
        <v>0.21280498270887896</v>
      </c>
      <c r="AM185" s="66">
        <f>($O$61/$P$61)*EXP(-1*$P$62/($O$65*AH185))</f>
        <v>0.7859463963997898</v>
      </c>
      <c r="AN185" s="66">
        <f>IF($R$61,1,EXP(-1*LN(AK185+(1-AK185)*AL185)+(1-AK185)*( AL185/(AK185+(1-AK185)*AL185) - AM185/((1-AK185)+AK185*AM185))))</f>
        <v>1.0975288250630677</v>
      </c>
      <c r="AO185" s="66">
        <f>IF($R$61,1,EXP(-1*LN((1-AK185)+AK185*AM185)-AK185*(AL185/(AK185+(1-AK185)*AL185)-AM185/((1-AK185)+AK185*AM185))))</f>
        <v>1.7799340648094681</v>
      </c>
      <c r="AP185" s="66">
        <f>$O$64/(AK185*AN185+(1-AK185)*AO185*EXP($P$58-$P$59/($P$60+AH185))/EXP($O$58-$O$59/($O$60+AH185)) )</f>
        <v>1039.9699044288077</v>
      </c>
      <c r="AQ185" s="66">
        <f>$O$59/($O$58-LN(AP185))-$O$60</f>
        <v>359.60686666318998</v>
      </c>
      <c r="AR185" s="66">
        <f>O185*$O$64/(AN185*EXP($O$58-$O$59/($O$60+AQ185)))</f>
        <v>0.6796287013287392</v>
      </c>
      <c r="AS185" s="66">
        <f>(1-O185)*$O$64/(AO185*EXP($P$58-$P$59/($P$60+AQ185)))</f>
        <v>0.3164979848215837</v>
      </c>
      <c r="AT185" s="66">
        <f>AR185/(AR185+AS185)</f>
        <v>0.68227135240725623</v>
      </c>
      <c r="AU185" s="66">
        <f>($P$61/$O$61)*EXP(-1*$O$62/($O$65*AQ185))</f>
        <v>0.21276077264253165</v>
      </c>
      <c r="AV185" s="66">
        <f>($O$61/$P$61)*EXP(-1*$P$62/($O$65*AQ185))</f>
        <v>0.78546767732752509</v>
      </c>
      <c r="AW185" s="66">
        <f>IF($R$61,1,EXP(-1*LN(AT185+(1-AT185)*AU185)+(1-AT185)*( AU185/(AT185+(1-AT185)*AU185) - AV185/((1-AT185)+AT185*AV185))))</f>
        <v>1.0894190990821031</v>
      </c>
      <c r="AX185" s="66">
        <f>IF($R$61,1,EXP(-1*LN((1-AT185)+AT185*AV185)-AT185*(AU185/(AT185+(1-AT185)*AU185)-AV185/((1-AT185)+AT185*AV185))))</f>
        <v>1.8084451358240765</v>
      </c>
      <c r="AY185" s="66">
        <f>$O$64/(AT185*AW185+(1-AT185)*AX185*EXP($P$58-$P$59/($P$60+AQ185))/EXP($O$58-$O$59/($O$60+AQ185)) )</f>
        <v>1037.5367759159033</v>
      </c>
      <c r="AZ185" s="66">
        <f>$O$59/($O$58-LN(AY185))-$O$60</f>
        <v>359.54463892217882</v>
      </c>
      <c r="BA185" s="66">
        <f>O185*$O$64/(AW185*EXP($O$58-$O$59/($O$60+AZ185)))</f>
        <v>0.68629357595610507</v>
      </c>
      <c r="BB185" s="66">
        <f>(1-O185)*$O$64/(AX185*EXP($P$58-$P$59/($P$60+AZ185)))</f>
        <v>0.3122621280934938</v>
      </c>
      <c r="BC185" s="66">
        <f>BA185/(BA185+BB185)</f>
        <v>0.68728622066137279</v>
      </c>
      <c r="BD185" s="66">
        <f>($P$61/$O$61)*EXP(-1*$O$62/($O$65*AZ185))</f>
        <v>0.21274402073209758</v>
      </c>
      <c r="BE185" s="66">
        <f>($O$61/$P$61)*EXP(-1*$P$62/($O$65*AZ185))</f>
        <v>0.78528633312679252</v>
      </c>
      <c r="BF185" s="66">
        <f>IF($R$61,1,EXP(-1*LN(BC185+(1-BC185)*BD185)+(1-BC185)*( BD185/(BC185+(1-BC185)*BD185) - BE185/((1-BC185)+BC185*BE185))))</f>
        <v>1.0863054568056159</v>
      </c>
      <c r="BG185" s="66">
        <f>IF($R$61,1,EXP(-1*LN((1-BC185)+BC185*BE185)-BC185*(BD185/(BC185+(1-BC185)*BD185)-BE185/((1-BC185)+BC185*BE185))))</f>
        <v>1.8200171513041763</v>
      </c>
      <c r="BH185" s="66">
        <f>$O$64/(BC185*BF185+(1-BC185)*BG185*EXP($P$58-$P$59/($P$60+AZ185))/EXP($O$58-$O$59/($O$60+AZ185)) )</f>
        <v>1036.6020091980592</v>
      </c>
      <c r="BI185" s="66">
        <f>$O$59/($O$58-LN(BH185))-$O$60</f>
        <v>359.52069975961064</v>
      </c>
      <c r="BJ185" s="66">
        <f>O185*$O$64/(BF185*EXP($O$58-$O$59/($O$60+BI185)))</f>
        <v>0.68888132336015828</v>
      </c>
      <c r="BK185" s="66">
        <f>(1-O185)*$O$64/(BG185*EXP($P$58-$P$59/($P$60+BI185)))</f>
        <v>0.3105654501879464</v>
      </c>
      <c r="BL185" s="66">
        <f>BJ185/(BJ185+BK185)</f>
        <v>0.68926264168584206</v>
      </c>
      <c r="BM185" s="66">
        <f>($P$61/$O$61)*EXP(-1*$O$62/($O$65*BI185))</f>
        <v>0.2127375750384691</v>
      </c>
      <c r="BN185" s="66">
        <f>($O$61/$P$61)*EXP(-1*$P$62/($O$65*BI185))</f>
        <v>0.78521656400891482</v>
      </c>
      <c r="BO185" s="66">
        <f>IF($R$61,1,EXP(-1*LN(BL185+(1-BL185)*BM185)+(1-BL185)*( BM185/(BL185+(1-BL185)*BM185) - BN185/((1-BL185)+BL185*BN185))))</f>
        <v>1.0850973595833813</v>
      </c>
      <c r="BP185" s="66">
        <f>IF($R$61,1,EXP(-1*LN((1-BL185)+BL185*BN185)-BL185*(BM185/(BL185+(1-BL185)*BM185)-BN185/((1-BL185)+BL185*BN185))))</f>
        <v>1.8246077128908913</v>
      </c>
      <c r="BQ185" s="66">
        <f>$O$64/(BL185*BO185+(1-BL185)*BP185*EXP($P$58-$P$59/($P$60+BI185))/EXP($O$58-$O$59/($O$60+BI185)) )</f>
        <v>1036.2394300109618</v>
      </c>
      <c r="BR185" s="66">
        <f>$O$59/($O$58-LN(BQ185))-$O$60</f>
        <v>359.51140934949825</v>
      </c>
      <c r="BS185" s="66">
        <f>O185*$O$64/(BO185*EXP($O$58-$O$59/($O$60+BR185)))</f>
        <v>0.68988959924864057</v>
      </c>
      <c r="BT185" s="66">
        <f>(1-O185)*$O$64/(BP185*EXP($P$58-$P$59/($P$60+BR185)))</f>
        <v>0.30989595243504608</v>
      </c>
      <c r="BU185" s="66">
        <f>BS185/(BS185+BT185)</f>
        <v>0.69003757664514509</v>
      </c>
      <c r="BV185" s="66">
        <f>($P$61/$O$61)*EXP(-1*$O$62/($O$65*BR185))</f>
        <v>0.21273507338818354</v>
      </c>
      <c r="BW185" s="66">
        <f>($O$61/$P$61)*EXP(-1*$P$62/($O$65*BR185))</f>
        <v>0.78518948688565093</v>
      </c>
      <c r="BX185" s="66">
        <f>IF($R$61,1,EXP(-1*LN(BU185+(1-BU185)*BV185)+(1-BU185)*( BV185/(BU185+(1-BU185)*BV185) - BW185/((1-BU185)+BU185*BW185))))</f>
        <v>1.0846265878038304</v>
      </c>
      <c r="BY185" s="66">
        <f>IF($R$61,1,EXP(-1*LN((1-BU185)+BU185*BW185)-BU185*(BV185/(BU185+(1-BU185)*BV185)-BW185/((1-BU185)+BU185*BW185))))</f>
        <v>1.8264122405008236</v>
      </c>
      <c r="BZ185" s="66">
        <f>$O$64/(BU185*BX185+(1-BU185)*BY185*EXP($P$58-$P$59/($P$60+BR185))/EXP($O$58-$O$59/($O$60+BR185)) )</f>
        <v>1036.0981713077822</v>
      </c>
      <c r="CA185" s="66">
        <f>$O$59/($O$58-LN(BZ185))-$O$60</f>
        <v>359.50778912786035</v>
      </c>
      <c r="CB185" s="66">
        <f>O185*$O$64/(BX185*EXP($O$58-$O$59/($O$60+CA185)))</f>
        <v>0.69028313764742133</v>
      </c>
      <c r="CC185" s="66">
        <f>(1-O185)*$O$64/(BY185*EXP($P$58-$P$59/($P$60+CA185)))</f>
        <v>0.3096333278889703</v>
      </c>
      <c r="CD185" s="66">
        <f>CB185/(CB185+CC185)</f>
        <v>0.69034080489626526</v>
      </c>
      <c r="CE185" s="66">
        <f>($P$61/$O$61)*EXP(-1*$O$62/($O$65*CA185))</f>
        <v>0.21273409853566147</v>
      </c>
      <c r="CF185" s="66">
        <f>($O$61/$P$61)*EXP(-1*$P$62/($O$65*CA185))</f>
        <v>0.78517893553670426</v>
      </c>
      <c r="CG185" s="66">
        <f>IF($R$61,1,EXP(-1*LN(CD185+(1-CD185)*CE185)+(1-CD185)*( CE185/(CD185+(1-CD185)*CE185) - CF185/((1-CD185)+CD185*CF185))))</f>
        <v>1.0844428219937414</v>
      </c>
      <c r="CH185" s="66">
        <f>IF($R$61,1,EXP(-1*LN((1-CD185)+CD185*CF185)-CD185*(CE185/(CD185+(1-CD185)*CE185)-CF185/((1-CD185)+CD185*CF185))))</f>
        <v>1.8271190508390076</v>
      </c>
      <c r="CI185" s="66">
        <f>$O$64/(CD185*CG185+(1-CD185)*CH185*EXP($P$58-$P$59/($P$60+CA185))/EXP($O$58-$O$59/($O$60+CA185)) )</f>
        <v>1036.0430366344915</v>
      </c>
      <c r="CJ185" s="66">
        <f>$O$59/($O$58-LN(CI185))-$O$60</f>
        <v>359.50637600789753</v>
      </c>
      <c r="CK185" s="66">
        <f>O185*$O$64/(CG185*EXP($O$58-$O$59/($O$60+CJ185)))</f>
        <v>0.69043685130102339</v>
      </c>
      <c r="CL185" s="66">
        <f>(1-O185)*$O$64/(CH185*EXP($P$58-$P$59/($P$60+CJ185)))</f>
        <v>0.30953054591721463</v>
      </c>
      <c r="CM185" s="66">
        <f>CK185/(CK185+CL185)</f>
        <v>0.69045936219692461</v>
      </c>
      <c r="CN185" s="66">
        <f>($P$61/$O$61)*EXP(-1*$O$62/($O$65*CJ185))</f>
        <v>0.21273371800689941</v>
      </c>
      <c r="CO185" s="66">
        <f>($O$61/$P$61)*EXP(-1*$P$62/($O$65*CJ185))</f>
        <v>0.7851748168962488</v>
      </c>
      <c r="CP185" s="66">
        <f>IF($R$61,1,EXP(-1*LN(CM185+(1-CM185)*CN185)+(1-CM185)*( CN185/(CM185+(1-CM185)*CN185) - CO185/((1-CM185)+CM185*CO185))))</f>
        <v>1.0843710405169027</v>
      </c>
      <c r="CQ185" s="66">
        <f>IF($R$61,1,EXP(-1*LN((1-CM185)+CM185*CO185)-CM185*(CN185/(CM185+(1-CM185)*CN185)-CO185/((1-CM185)+CM185*CO185))))</f>
        <v>1.8273955103716171</v>
      </c>
      <c r="CR185" s="66">
        <f>$O$64/(CM185*CP185+(1-CM185)*CQ185*EXP($P$58-$P$59/($P$60+CJ185))/EXP($O$58-$O$59/($O$60+CJ185)) )</f>
        <v>1036.0215011868456</v>
      </c>
      <c r="CS185" s="66">
        <f>$O$59/($O$58-LN(CR185))-$O$60</f>
        <v>359.50582403022111</v>
      </c>
      <c r="CT185" s="66">
        <f>O185*$O$64/(CP185*EXP($O$58-$O$59/($O$60+CS185)))</f>
        <v>0.69049690858635804</v>
      </c>
      <c r="CU185" s="66">
        <f>(1-O185)*$O$64/(CQ185*EXP($P$58-$P$59/($P$60+CS185)))</f>
        <v>0.30949035706597422</v>
      </c>
      <c r="CV185" s="66">
        <f>CT185/(CT185+CU185)</f>
        <v>0.69050570172603032</v>
      </c>
      <c r="CW185" s="66">
        <f>($P$61/$O$61)*EXP(-1*$O$62/($O$65*CS185))</f>
        <v>0.21273356936823154</v>
      </c>
      <c r="CX185" s="66">
        <f>($O$61/$P$61)*EXP(-1*$P$62/($O$65*CS185))</f>
        <v>0.78517320811441604</v>
      </c>
      <c r="CY185" s="66">
        <f>IF($R$61,1,EXP(-1*LN(CV185+(1-CV185)*CW185)+(1-CV185)*( CW185/(CV185+(1-CV185)*CW185) - CX185/((1-CV185)+CV185*CX185))))</f>
        <v>1.0843429942532243</v>
      </c>
      <c r="CZ185" s="66">
        <f>IF($R$61,1,EXP(-1*LN((1-CV185)+CV185*CX185)-CV185*(CW185/(CV185+(1-CV185)*CW185)-CX185/((1-CV185)+CV185*CX185))))</f>
        <v>1.8275035843998355</v>
      </c>
      <c r="DA185" s="66">
        <f>$O$64/(CV185*CY185+(1-CV185)*CZ185*EXP($P$58-$P$59/($P$60+CS185))/EXP($O$58-$O$59/($O$60+CS185)) )</f>
        <v>1036.0130870591918</v>
      </c>
      <c r="DB185" s="66">
        <f>$O$59/($O$58-LN(DA185))-$O$60</f>
        <v>359.50560836409613</v>
      </c>
      <c r="DC185" s="66">
        <f>O185*$O$64/(CY185*EXP($O$58-$O$59/($O$60+DB185)))</f>
        <v>0.6905203762322335</v>
      </c>
      <c r="DD185" s="66">
        <f>(1-O185)*$O$64/(CZ185*EXP($P$58-$P$59/($P$60+DB185)))</f>
        <v>0.30947464835295824</v>
      </c>
      <c r="DE185" s="66">
        <f>DC185/(DC185+DD185)</f>
        <v>0.69052381187463252</v>
      </c>
      <c r="DF185" s="66">
        <f>($P$61/$O$61)*EXP(-1*$O$62/($O$65*DB185))</f>
        <v>0.2127335112927336</v>
      </c>
      <c r="DG185" s="66">
        <f>($O$61/$P$61)*EXP(-1*$P$62/($O$65*DB185))</f>
        <v>0.78517257953828834</v>
      </c>
      <c r="DH185" s="66">
        <f>IF($R$61,1,EXP(-1*LN(DE185+(1-DE185)*DF185)+(1-DE185)*( DF185/(DE185+(1-DE185)*DF185) - DG185/((1-DE185)+DE185*DG185))))</f>
        <v>1.0843320349586278</v>
      </c>
      <c r="DI185" s="66">
        <f>IF($R$61,1,EXP(-1*LN((1-DE185)+DE185*DG185)-DE185*(DF185/(DE185+(1-DE185)*DF185)-DG185/((1-DE185)+DE185*DG185))))</f>
        <v>1.8275458237966844</v>
      </c>
      <c r="DJ185" s="66">
        <f>$O$64/(DE185*DH185+(1-DE185)*DI185*EXP($P$58-$P$59/($P$60+DB185))/EXP($O$58-$O$59/($O$60+DB185)) )</f>
        <v>1036.0097991958714</v>
      </c>
      <c r="DK185" s="66">
        <f>$O$59/($O$58-LN(DJ185))-$O$60</f>
        <v>359.50552409106075</v>
      </c>
      <c r="DL185" s="66">
        <f>O185*$O$64/(DH185*EXP($O$58-$O$59/($O$60+DK185)))</f>
        <v>0.69052954673632472</v>
      </c>
      <c r="DM185" s="66">
        <f>(1-O185)*$O$64/(DI185*EXP($P$58-$P$59/($P$60+DK185)))</f>
        <v>0.30946850909939233</v>
      </c>
      <c r="DN185" s="66">
        <f>DL185/(DL185+DM185)</f>
        <v>0.69053088924181583</v>
      </c>
      <c r="DO185" s="66">
        <f>($P$61/$O$61)*EXP(-1*$O$62/($O$65*DK185))</f>
        <v>0.21273348859931507</v>
      </c>
      <c r="DP185" s="66">
        <f>($O$61/$P$61)*EXP(-1*$P$62/($O$65*DK185))</f>
        <v>0.78517233391773522</v>
      </c>
      <c r="DQ185" s="66">
        <f>IF($R$61,1,EXP(-1*LN(DN185+(1-DN185)*DO185)+(1-DN185)*( DO185/(DN185+(1-DN185)*DO185) - DP185/((1-DN185)+DN185*DP185))))</f>
        <v>1.0843277523561052</v>
      </c>
      <c r="DR185" s="66">
        <f>IF($R$61,1,EXP(-1*LN((1-DN185)+DN185*DP185)-DN185*(DO185/(DN185+(1-DN185)*DO185)-DP185/((1-DN185)+DN185*DP185))))</f>
        <v>1.8275623311547413</v>
      </c>
      <c r="DS185" s="66">
        <f>$O$64/(DN185*DQ185+(1-DN185)*DR185*EXP($P$58-$P$59/($P$60+DK185))/EXP($O$58-$O$59/($O$60+DK185)) )</f>
        <v>1036.0085143892288</v>
      </c>
      <c r="DT185" s="66">
        <f>$O$59/($O$58-LN(DS185))-$O$60</f>
        <v>359.50549115941362</v>
      </c>
      <c r="DU185" s="66">
        <f>O185*$O$64/(DQ185*EXP($O$58-$O$59/($O$60+DT185)))</f>
        <v>0.69053313037870823</v>
      </c>
      <c r="DV185" s="66">
        <f>(1-O185)*$O$64/(DR185*EXP($P$58-$P$59/($P$60+DT185)))</f>
        <v>0.30946610989598439</v>
      </c>
      <c r="DW185" s="66">
        <f>DU185/(DU185+DV185)</f>
        <v>0.69053365499460151</v>
      </c>
      <c r="DX185" s="66">
        <f>($P$61/$O$61)*EXP(-1*$O$62/($O$65*DT185))</f>
        <v>0.21273347973133211</v>
      </c>
      <c r="DY185" s="66">
        <f>($O$61/$P$61)*EXP(-1*$P$62/($O$65*DT185))</f>
        <v>0.78517223793578517</v>
      </c>
      <c r="DZ185" s="66">
        <f>IF($R$61,1,EXP(-1*LN(DW185+(1-DW185)*DX185)+(1-DW185)*( DX185/(DW185+(1-DW185)*DX185) - DY185/((1-DW185)+DW185*DY185))))</f>
        <v>1.0843260788018125</v>
      </c>
      <c r="EA185" s="66">
        <f>IF($R$61,1,EXP(-1*LN((1-DW185)+DW185*DY185)-DW185*(DX185/(DW185+(1-DW185)*DX185)-DY185/((1-DW185)+DW185*DY185))))</f>
        <v>1.8275687820972033</v>
      </c>
      <c r="EB185" s="66">
        <f>$O$64/(DW185*DZ185+(1-DW185)*EA185*EXP($P$58-$P$59/($P$60+DT185))/EXP($O$58-$O$59/($O$60+DT185)) )</f>
        <v>1036.0080123133448</v>
      </c>
      <c r="EC185" s="66">
        <f>$O$59/($O$58-LN(EB185))-$O$60</f>
        <v>359.50547829039732</v>
      </c>
      <c r="ED185" s="66">
        <f>O185*$O$64/(DZ185*EXP($O$58-$O$59/($O$60+EC185)))</f>
        <v>0.6905345308014621</v>
      </c>
      <c r="EE185" s="66">
        <f>(1-O185)*$O$64/(EA185*EXP($P$58-$P$59/($P$60+EC185)))</f>
        <v>0.30946517231368914</v>
      </c>
      <c r="EF185" s="66">
        <f>ED185/(ED185+EE185)</f>
        <v>0.69053473581076263</v>
      </c>
      <c r="EG185" s="66">
        <f>($P$61/$O$61)*EXP(-1*$O$62/($O$65*EC185))</f>
        <v>0.2127334762659048</v>
      </c>
      <c r="EH185" s="66">
        <f>($O$61/$P$61)*EXP(-1*$P$62/($O$65*EC185))</f>
        <v>0.78517220042799429</v>
      </c>
      <c r="EI185" s="66">
        <f>IF($R$61,1,EXP(-1*LN(EF185+(1-EF185)*EG185)+(1-EF185)*( EG185/(EF185+(1-EF185)*EG185) - EH185/((1-EF185)+EF185*EH185))))</f>
        <v>1.0843254248066605</v>
      </c>
      <c r="EJ185" s="66">
        <f>IF($R$61,1,EXP(-1*LN((1-EF185)+EF185*EH185)-EF185*(EG185/(EF185+(1-EF185)*EG185)-EH185/((1-EF185)+EF185*EH185))))</f>
        <v>1.8275713030411531</v>
      </c>
      <c r="EK185" s="66">
        <f>$O$64/(EF185*EI185+(1-EF185)*EJ185*EXP($P$58-$P$59/($P$60+EC185))/EXP($O$58-$O$59/($O$60+EC185)) )</f>
        <v>1036.0078161111289</v>
      </c>
      <c r="EL185" s="66">
        <f>$O$59/($O$58-LN(EK185))-$O$60</f>
        <v>359.50547326141594</v>
      </c>
      <c r="EM185" s="66">
        <f>O185*$O$64/(EI185*EXP($O$58-$O$59/($O$60+EL185)))</f>
        <v>0.69053507806289516</v>
      </c>
      <c r="EN185" s="66">
        <f>(1-O185)*$O$64/(EJ185*EXP($P$58-$P$59/($P$60+EL185)))</f>
        <v>0.30946480591986841</v>
      </c>
      <c r="EO185" s="66">
        <f>EM185/(EM185+EN185)</f>
        <v>0.69053515817687594</v>
      </c>
      <c r="EP185" s="66">
        <f>($P$61/$O$61)*EXP(-1*$O$62/($O$65*EL185))</f>
        <v>0.21273347491167779</v>
      </c>
      <c r="EQ185" s="66">
        <f>($O$61/$P$61)*EXP(-1*$P$62/($O$65*EL185))</f>
        <v>0.78517218577062053</v>
      </c>
      <c r="ER185" s="66">
        <f>IF($R$61,1,EXP(-1*LN(EO185+(1-EO185)*EP185)+(1-EO185)*( EP185/(EO185+(1-EO185)*EP185) - EQ185/((1-EO185)+EO185*EQ185))))</f>
        <v>1.0843251692364086</v>
      </c>
      <c r="ES185" s="66">
        <f>IF($R$61,1,EXP(-1*LN((1-EO185)+EO185*EQ185)-EO185*(EP185/(EO185+(1-EO185)*EP185)-EQ185/((1-EO185)+EO185*EQ185))))</f>
        <v>1.8275722881881384</v>
      </c>
      <c r="ET185" s="66">
        <f>$O$64/(EO185*ER185+(1-EO185)*ES185*EXP($P$58-$P$59/($P$60+EL185))/EXP($O$58-$O$59/($O$60+EL185)) )</f>
        <v>1036.0077394386308</v>
      </c>
      <c r="EU185" s="66">
        <f>$O$59/($O$58-LN(ET185))-$O$60</f>
        <v>359.50547129617519</v>
      </c>
      <c r="EV185" s="66">
        <f>O185*$O$64/(ER185*EXP($O$58-$O$59/($O$60+EU185)))</f>
        <v>0.69053529192359597</v>
      </c>
      <c r="EW185" s="66">
        <f>(1-O185)*$O$64/(ES185*EXP($P$58-$P$59/($P$60+EU185)))</f>
        <v>0.30946466273883677</v>
      </c>
      <c r="EX185" s="66">
        <f>EV185/(EV185+EW185)</f>
        <v>0.69053532323078759</v>
      </c>
      <c r="EY185" s="66">
        <f>($P$61/$O$61)*EXP(-1*$O$62/($O$65*EU185))</f>
        <v>0.21273347438246876</v>
      </c>
      <c r="EZ185" s="66">
        <f>($O$61/$P$61)*EXP(-1*$P$62/($O$65*EU185))</f>
        <v>0.78517218004276701</v>
      </c>
      <c r="FA185" s="66">
        <f>IF($R$61,1,EXP(-1*LN(EX185+(1-EX185)*EY185)+(1-EX185)*( EY185/(EX185+(1-EX185)*EY185) - EZ185/((1-EX185)+EX185*EZ185))))</f>
        <v>1.0843250693637796</v>
      </c>
      <c r="FB185" s="66">
        <f>IF($R$61,1,EXP(-1*LN((1-EX185)+EX185*EZ185)-EX185*(EY185/(EX185+(1-EX185)*EY185)-EZ185/((1-EX185)+EX185*EZ185))))</f>
        <v>1.8275726731680102</v>
      </c>
      <c r="FC185" s="66">
        <f>$O$64/(EX185*FA185+(1-EX185)*FB185*EXP($P$58-$P$59/($P$60+EU185))/EXP($O$58-$O$59/($O$60+EU185)) )</f>
        <v>1036.007709476288</v>
      </c>
      <c r="FD185" s="66">
        <f>$O$59/($O$58-LN(FC185))-$O$60</f>
        <v>359.50547052819155</v>
      </c>
      <c r="FE185" s="66">
        <f>O185*$O$64/(FA185*EXP($O$58-$O$59/($O$60+FD185)))</f>
        <v>0.6905353754968514</v>
      </c>
      <c r="FF185" s="66">
        <f>(1-O185)*$O$64/(FB185*EXP($P$58-$P$59/($P$60+FD185)))</f>
        <v>0.30946460678597859</v>
      </c>
      <c r="FG185" s="66">
        <f>FE185/(FE185+FF185)</f>
        <v>0.69053538773118417</v>
      </c>
      <c r="FH185" s="66">
        <f>($P$61/$O$61)*EXP(-1*$O$62/($O$65*FD185))</f>
        <v>0.21273347417566263</v>
      </c>
      <c r="FI185" s="66">
        <f>($O$61/$P$61)*EXP(-1*$P$62/($O$65*FD185))</f>
        <v>0.78517217780441617</v>
      </c>
      <c r="FJ185" s="66">
        <f>IF($R$61,1,EXP(-1*LN(FG185+(1-FG185)*FH185)+(1-FG185)*( FH185/(FG185+(1-FG185)*FH185) - FI185/((1-FG185)+FG185*FI185))))</f>
        <v>1.084325030335193</v>
      </c>
      <c r="FK185" s="66">
        <f>IF($R$61,1,EXP(-1*LN((1-FG185)+FG185*FI185)-FG185*(FH185/(FG185+(1-FG185)*FH185)-FI185/((1-FG185)+FG185*FI185))))</f>
        <v>1.8275728236119437</v>
      </c>
      <c r="FL185" s="66">
        <f>$O$64/(FG185*FJ185+(1-FG185)*FK185*EXP($P$58-$P$59/($P$60+FD185))/EXP($O$58-$O$59/($O$60+FD185)) )</f>
        <v>1036.0076977674964</v>
      </c>
      <c r="FM185" s="66">
        <f>$O$59/($O$58-LN(FL185))-$O$60</f>
        <v>359.50547022807615</v>
      </c>
      <c r="FN185" s="66">
        <f>O185*$O$64/(FJ185*EXP($O$58-$O$59/($O$60+FM185)))</f>
        <v>0.69053540815591441</v>
      </c>
      <c r="FO185" s="66">
        <f>(1-O185)*$O$64/(FK185*EXP($P$58-$P$59/($P$60+FM185)))</f>
        <v>0.30946458492050649</v>
      </c>
      <c r="FP185" s="66">
        <f>FN185/(FN185+FO185)</f>
        <v>0.69053541293689091</v>
      </c>
      <c r="FQ185" s="66">
        <f>($P$61/$O$61)*EXP(-1*$O$62/($O$65*FM185))</f>
        <v>0.21273347409484616</v>
      </c>
      <c r="FR185" s="66">
        <f>($O$61/$P$61)*EXP(-1*$P$62/($O$65*FM185))</f>
        <v>0.78517217692970553</v>
      </c>
      <c r="FS185" s="66">
        <f>IF($R$61,1,EXP(-1*LN(FP185+(1-FP185)*FQ185)+(1-FP185)*( FQ185/(FP185+(1-FP185)*FQ185) - FR185/((1-FP185)+FP185*FR185))))</f>
        <v>1.0843250150834587</v>
      </c>
      <c r="FT185" s="66">
        <f>IF($R$61,1,EXP(-1*LN((1-FP185)+FP185*FR185)-FP185*(FQ185/(FP185+(1-FP185)*FQ185)-FR185/((1-FP185)+FP185*FR185))))</f>
        <v>1.8275728824029931</v>
      </c>
      <c r="FU185" s="66">
        <f>$O$64/(FP185*FS185+(1-FP185)*FT185*EXP($P$58-$P$59/($P$60+FM185))/EXP($O$58-$O$59/($O$60+FM185)) )</f>
        <v>1036.0076931918916</v>
      </c>
      <c r="FV185" s="66">
        <f>$O$59/($O$58-LN(FU185))-$O$60</f>
        <v>359.50547011079595</v>
      </c>
      <c r="FW185" s="66">
        <f>O185*$O$64/(FS185*EXP($O$58-$O$59/($O$60+FV185)))</f>
        <v>0.69053542091854336</v>
      </c>
      <c r="FX185" s="66">
        <f>(1-O185)*$O$64/(FT185*EXP($P$58-$P$59/($P$60+FV185)))</f>
        <v>0.3094645763758348</v>
      </c>
      <c r="FY185" s="66">
        <f>FW185/(FW185+FX185)</f>
        <v>0.69053542278687108</v>
      </c>
      <c r="FZ185" s="66">
        <f>($P$61/$O$61)*EXP(-1*$O$62/($O$65*FV185))</f>
        <v>0.21273347406326445</v>
      </c>
      <c r="GA185" s="66">
        <f>($O$61/$P$61)*EXP(-1*$P$62/($O$65*FV185))</f>
        <v>0.78517217658788296</v>
      </c>
      <c r="GB185" s="66">
        <f>IF($R$61,1,EXP(-1*LN(FY185+(1-FY185)*FZ185)+(1-FY185)*( FZ185/(FY185+(1-FY185)*FZ185) - GA185/((1-FY185)+FY185*GA185))))</f>
        <v>1.0843250091233296</v>
      </c>
      <c r="GC185" s="66">
        <f>IF($R$61,1,EXP(-1*LN((1-FY185)+FY185*GA185)-FY185*(FZ185/(FY185+(1-FY185)*FZ185)-GA185/((1-FY185)+FY185*GA185))))</f>
        <v>1.8275729053775791</v>
      </c>
      <c r="GD185" s="66">
        <f>$O$64/(FY185*GB185+(1-FY185)*GC185*EXP($P$58-$P$59/($P$60+FV185))/EXP($O$58-$O$59/($O$60+FV185)) )</f>
        <v>1036.0076914038198</v>
      </c>
      <c r="GE185" s="66">
        <f>$O$59/($O$58-LN(GD185))-$O$60</f>
        <v>359.50547006496475</v>
      </c>
      <c r="GF185" s="66">
        <f>O185*$O$64/(GB185*EXP($O$58-$O$59/($O$60+GE185)))</f>
        <v>0.69053542590597139</v>
      </c>
      <c r="GG185" s="66">
        <f>(1-O185)*$O$64/(GC185*EXP($P$58-$P$59/($P$60+GE185)))</f>
        <v>0.30946457303671671</v>
      </c>
      <c r="GH185" s="66">
        <f>GF185/(GF185+GG185)</f>
        <v>0.69053542663608269</v>
      </c>
      <c r="GI185" s="66">
        <f>($P$61/$O$61)*EXP(-1*$O$62/($O$65*GE185))</f>
        <v>0.2127334740509228</v>
      </c>
      <c r="GJ185" s="66">
        <f>($O$61/$P$61)*EXP(-1*$P$62/($O$65*GE185))</f>
        <v>0.78517217645430426</v>
      </c>
      <c r="GK185" s="66">
        <f>IF($R$61,1,EXP(-1*LN(GH185+(1-GH185)*GI185)+(1-GH185)*( GI185/(GH185+(1-GH185)*GI185) - GJ185/((1-GH185)+GH185*GJ185))))</f>
        <v>1.0843250067942085</v>
      </c>
      <c r="GL185" s="66">
        <f>IF($R$61,1,EXP(-1*LN((1-GH185)+GH185*GJ185)-GH185*(GI185/(GH185+(1-GH185)*GI185)-GJ185/((1-GH185)+GH185*GJ185))))</f>
        <v>1.8275729143556729</v>
      </c>
      <c r="GM185" s="66">
        <f>$O$64/(GH185*GK185+(1-GH185)*GL185*EXP($P$58-$P$59/($P$60+GE185))/EXP($O$58-$O$59/($O$60+GE185)) )</f>
        <v>1036.0076907050704</v>
      </c>
      <c r="GN185" s="66">
        <f>$O$59/($O$58-LN(GM185))-$O$60</f>
        <v>359.5054700470547</v>
      </c>
      <c r="GO185" s="66">
        <f>O185*$O$64/(GK185*EXP($O$58-$O$59/($O$60+GN185)))</f>
        <v>0.69053542785497524</v>
      </c>
      <c r="GP185" s="66">
        <f>(1-O185)*$O$64/(GL185*EXP($P$58-$P$59/($P$60+GN185)))</f>
        <v>0.309464571731843</v>
      </c>
      <c r="GQ185" s="66">
        <f>GO185/(GO185+GP185)</f>
        <v>0.6905354281402919</v>
      </c>
      <c r="GR185" s="66">
        <f>($P$61/$O$61)*EXP(-1*$O$62/($O$65*GN185))</f>
        <v>0.21273347404609994</v>
      </c>
      <c r="GS185" s="66">
        <f>($O$61/$P$61)*EXP(-1*$P$62/($O$65*GN185))</f>
        <v>0.78517217640210391</v>
      </c>
      <c r="GT185" s="66">
        <f>IF($R$61,1,EXP(-1*LN(GQ185+(1-GQ185)*GR185)+(1-GQ185)*( GR185/(GQ185+(1-GQ185)*GR185) - GS185/((1-GQ185)+GQ185*GS185))))</f>
        <v>1.0843250058840257</v>
      </c>
      <c r="GU185" s="66">
        <f>IF($R$61,1,EXP(-1*LN((1-GQ185)+GQ185*GS185)-GQ185*(GR185/(GQ185+(1-GQ185)*GR185)-GS185/((1-GQ185)+GQ185*GS185))))</f>
        <v>1.8275729178641658</v>
      </c>
      <c r="GV185" s="66">
        <f>$O$64/(GQ185*GT185+(1-GQ185)*GU185*EXP($P$58-$P$59/($P$60+GN185))/EXP($O$58-$O$59/($O$60+GN185)) )</f>
        <v>1036.0076904320106</v>
      </c>
      <c r="GW185" s="66">
        <f>$O$59/($O$58-LN(GV185))-$O$60</f>
        <v>359.50547004005574</v>
      </c>
      <c r="GX185" s="66">
        <f>O185*$O$64/(GT185*EXP($O$58-$O$59/($O$60+GW185)))</f>
        <v>0.69053542861661565</v>
      </c>
      <c r="GY185" s="66">
        <f>(1-O185)*$O$64/(GU185*EXP($P$58-$P$59/($P$60+GW185)))</f>
        <v>0.30946457122191978</v>
      </c>
      <c r="GZ185" s="66">
        <f>GX185/(GX185+GY185)</f>
        <v>0.69053542872811269</v>
      </c>
      <c r="HA185" s="66">
        <f>($P$61/$O$61)*EXP(-1*$O$62/($O$65*GW185))</f>
        <v>0.21273347404421522</v>
      </c>
      <c r="HB185" s="66">
        <f>($O$61/$P$61)*EXP(-1*$P$62/($O$65*GW185))</f>
        <v>0.78517217638170489</v>
      </c>
      <c r="HC185" s="66">
        <f>IF($R$61,1,EXP(-1*LN(GZ185+(1-GZ185)*HA185)+(1-GZ185)*( HA185/(GZ185+(1-GZ185)*HA185) - HB185/((1-GZ185)+GZ185*HB185))))</f>
        <v>1.0843250055283411</v>
      </c>
      <c r="HD185" s="66">
        <f>IF($R$61,1,EXP(-1*LN((1-GZ185)+GZ185*HB185)-GZ185*(HA185/(GZ185+(1-GZ185)*HA185)-HB185/((1-GZ185)+GZ185*HB185))))</f>
        <v>1.8275729192352284</v>
      </c>
      <c r="HE185" s="66">
        <f>$O$64/(GZ185*HC185+(1-GZ185)*HD185*EXP($P$58-$P$59/($P$60+GW185))/EXP($O$58-$O$59/($O$60+GW185)) )</f>
        <v>1036.0076903253027</v>
      </c>
      <c r="HF185" s="66">
        <f>$O$59/($O$58-LN(HE185))-$O$60</f>
        <v>359.50547003732066</v>
      </c>
      <c r="HG185" s="60"/>
    </row>
    <row r="186" spans="1:215" x14ac:dyDescent="0.25">
      <c r="A186" s="59"/>
      <c r="B186" s="60"/>
      <c r="C186" s="60">
        <f t="shared" si="256"/>
        <v>1</v>
      </c>
      <c r="D186" s="66"/>
      <c r="E186" s="66"/>
      <c r="F186" s="60">
        <f t="shared" ref="F186:F249" si="257">IF(C186&lt;=2,C186-C185,0)</f>
        <v>0</v>
      </c>
      <c r="G186" s="60">
        <f t="shared" ref="G186:G249" si="258">IF(C186&gt;2,C186-C185,0)</f>
        <v>0</v>
      </c>
      <c r="H186" s="60">
        <f t="shared" ref="H186:H249" si="259">F186*K186</f>
        <v>0</v>
      </c>
      <c r="I186" s="60">
        <f t="shared" ref="I186:I249" si="260">G186*K186</f>
        <v>0</v>
      </c>
      <c r="J186" s="68"/>
      <c r="K186" s="60">
        <v>1</v>
      </c>
      <c r="L186" s="60"/>
      <c r="M186" s="66">
        <f>M185</f>
        <v>0.69053542872811269</v>
      </c>
      <c r="N186" s="60"/>
      <c r="O186" s="66">
        <f>O187</f>
        <v>0.71432125723686757</v>
      </c>
      <c r="P186" s="66"/>
      <c r="Q186" s="66"/>
      <c r="R186" s="66"/>
      <c r="S186" s="66"/>
      <c r="T186" s="66"/>
      <c r="U186" s="66"/>
      <c r="V186" s="66"/>
      <c r="W186" s="66"/>
      <c r="X186" s="66"/>
      <c r="Y186" s="66"/>
      <c r="Z186" s="66"/>
      <c r="AA186" s="66"/>
      <c r="AB186" s="66"/>
      <c r="AC186" s="66"/>
      <c r="AD186" s="66"/>
      <c r="AE186" s="66"/>
      <c r="AF186" s="66"/>
      <c r="AG186" s="66"/>
      <c r="AH186" s="66"/>
      <c r="AI186" s="66"/>
      <c r="AJ186" s="66"/>
      <c r="AK186" s="66"/>
      <c r="AL186" s="66"/>
      <c r="AM186" s="66"/>
      <c r="AN186" s="66"/>
      <c r="AO186" s="66"/>
      <c r="AP186" s="66"/>
      <c r="AQ186" s="66"/>
      <c r="AR186" s="66"/>
      <c r="AS186" s="66"/>
      <c r="AT186" s="66"/>
      <c r="AU186" s="66"/>
      <c r="AV186" s="66"/>
      <c r="AW186" s="66"/>
      <c r="AX186" s="66"/>
      <c r="AY186" s="66"/>
      <c r="AZ186" s="66"/>
      <c r="BA186" s="66"/>
      <c r="BB186" s="66"/>
      <c r="BC186" s="66"/>
      <c r="BD186" s="66"/>
      <c r="BE186" s="66"/>
      <c r="BF186" s="66"/>
      <c r="BG186" s="66"/>
      <c r="BH186" s="66"/>
      <c r="BI186" s="66"/>
      <c r="BJ186" s="66"/>
      <c r="BK186" s="66"/>
      <c r="BL186" s="66"/>
      <c r="BM186" s="66"/>
      <c r="BN186" s="66"/>
      <c r="BO186" s="66"/>
      <c r="BP186" s="66"/>
      <c r="BQ186" s="66"/>
      <c r="BR186" s="66"/>
      <c r="BS186" s="66"/>
      <c r="BT186" s="66"/>
      <c r="BU186" s="66"/>
      <c r="BV186" s="66"/>
      <c r="BW186" s="66"/>
      <c r="BX186" s="66"/>
      <c r="BY186" s="66"/>
      <c r="BZ186" s="66"/>
      <c r="CA186" s="66"/>
      <c r="CB186" s="66"/>
      <c r="CC186" s="66"/>
      <c r="CD186" s="66"/>
      <c r="CE186" s="66"/>
      <c r="CF186" s="66"/>
      <c r="CG186" s="66"/>
      <c r="CH186" s="66"/>
      <c r="CI186" s="66"/>
      <c r="CJ186" s="66"/>
      <c r="CK186" s="66"/>
      <c r="CL186" s="66"/>
      <c r="CM186" s="66"/>
      <c r="CN186" s="66"/>
      <c r="CO186" s="66"/>
      <c r="CP186" s="66"/>
      <c r="CQ186" s="66"/>
      <c r="CR186" s="66"/>
      <c r="CS186" s="66"/>
      <c r="CT186" s="66"/>
      <c r="CU186" s="66"/>
      <c r="CV186" s="66"/>
      <c r="CW186" s="66"/>
      <c r="CX186" s="66"/>
      <c r="CY186" s="66"/>
      <c r="CZ186" s="66"/>
      <c r="DA186" s="66"/>
      <c r="DB186" s="66"/>
      <c r="DC186" s="66"/>
      <c r="DD186" s="66"/>
      <c r="DE186" s="66"/>
      <c r="DF186" s="66"/>
      <c r="DG186" s="66"/>
      <c r="DH186" s="66"/>
      <c r="DI186" s="66"/>
      <c r="DJ186" s="66"/>
      <c r="DK186" s="66"/>
      <c r="DL186" s="66"/>
      <c r="DM186" s="66"/>
      <c r="DN186" s="66"/>
      <c r="DO186" s="66"/>
      <c r="DP186" s="66"/>
      <c r="DQ186" s="66"/>
      <c r="DR186" s="66"/>
      <c r="DS186" s="66"/>
      <c r="DT186" s="66"/>
      <c r="DU186" s="66"/>
      <c r="DV186" s="66"/>
      <c r="DW186" s="66"/>
      <c r="DX186" s="66"/>
      <c r="DY186" s="66"/>
      <c r="DZ186" s="66"/>
      <c r="EA186" s="66"/>
      <c r="EB186" s="66"/>
      <c r="EC186" s="66"/>
      <c r="ED186" s="66"/>
      <c r="EE186" s="66"/>
      <c r="EF186" s="66"/>
      <c r="EG186" s="66"/>
      <c r="EH186" s="66"/>
      <c r="EI186" s="66"/>
      <c r="EJ186" s="66"/>
      <c r="EK186" s="66"/>
      <c r="EL186" s="66"/>
      <c r="EM186" s="66"/>
      <c r="EN186" s="66"/>
      <c r="EO186" s="66"/>
      <c r="EP186" s="66"/>
      <c r="EQ186" s="66"/>
      <c r="ER186" s="66"/>
      <c r="ES186" s="66"/>
      <c r="ET186" s="66"/>
      <c r="EU186" s="66"/>
      <c r="EV186" s="66"/>
      <c r="EW186" s="66"/>
      <c r="EX186" s="66"/>
      <c r="EY186" s="66"/>
      <c r="EZ186" s="66"/>
      <c r="FA186" s="66"/>
      <c r="FB186" s="66"/>
      <c r="FC186" s="66"/>
      <c r="FD186" s="66"/>
      <c r="FE186" s="66"/>
      <c r="FF186" s="66"/>
      <c r="FG186" s="66"/>
      <c r="FH186" s="66"/>
      <c r="FI186" s="66"/>
      <c r="FJ186" s="66"/>
      <c r="FK186" s="66"/>
      <c r="FL186" s="66"/>
      <c r="FM186" s="66"/>
      <c r="FN186" s="66"/>
      <c r="FO186" s="66"/>
      <c r="FP186" s="66"/>
      <c r="FQ186" s="66"/>
      <c r="FR186" s="66"/>
      <c r="FS186" s="66"/>
      <c r="FT186" s="66"/>
      <c r="FU186" s="66"/>
      <c r="FV186" s="66"/>
      <c r="FW186" s="66"/>
      <c r="FX186" s="66"/>
      <c r="FY186" s="66"/>
      <c r="FZ186" s="66"/>
      <c r="GA186" s="66"/>
      <c r="GB186" s="66"/>
      <c r="GC186" s="66"/>
      <c r="GD186" s="66"/>
      <c r="GE186" s="66"/>
      <c r="GF186" s="66"/>
      <c r="GG186" s="66"/>
      <c r="GH186" s="66"/>
      <c r="GI186" s="66"/>
      <c r="GJ186" s="66"/>
      <c r="GK186" s="66"/>
      <c r="GL186" s="66"/>
      <c r="GM186" s="66"/>
      <c r="GN186" s="66"/>
      <c r="GO186" s="66"/>
      <c r="GP186" s="66"/>
      <c r="GQ186" s="66"/>
      <c r="GR186" s="66"/>
      <c r="GS186" s="66"/>
      <c r="GT186" s="66"/>
      <c r="GU186" s="66"/>
      <c r="GV186" s="66"/>
      <c r="GW186" s="66"/>
      <c r="GX186" s="66"/>
      <c r="GY186" s="66"/>
      <c r="GZ186" s="66"/>
      <c r="HA186" s="66"/>
      <c r="HB186" s="66"/>
      <c r="HC186" s="66"/>
      <c r="HD186" s="66"/>
      <c r="HE186" s="66"/>
      <c r="HF186" s="66"/>
      <c r="HG186" s="60"/>
    </row>
    <row r="187" spans="1:215" x14ac:dyDescent="0.25">
      <c r="A187" s="59"/>
      <c r="B187" s="60"/>
      <c r="C187" s="60">
        <f t="shared" si="256"/>
        <v>1</v>
      </c>
      <c r="D187" s="66"/>
      <c r="E187" s="66"/>
      <c r="F187" s="60">
        <f t="shared" si="257"/>
        <v>0</v>
      </c>
      <c r="G187" s="60">
        <f t="shared" si="258"/>
        <v>0</v>
      </c>
      <c r="H187" s="60">
        <f t="shared" si="259"/>
        <v>0</v>
      </c>
      <c r="I187" s="60">
        <f t="shared" si="260"/>
        <v>0</v>
      </c>
      <c r="J187" s="68"/>
      <c r="K187" s="60">
        <v>1</v>
      </c>
      <c r="L187" s="60"/>
      <c r="M187" s="66">
        <f>GZ187</f>
        <v>0.61947469667957222</v>
      </c>
      <c r="N187" s="60"/>
      <c r="O187" s="66">
        <f>IF(M185&gt;=$O$176,M185*$T$174+$U$174,IF(M185&gt;=$O$177,M185*$T$175+$U$175,O185))</f>
        <v>0.71432125723686757</v>
      </c>
      <c r="P187" s="66">
        <f t="shared" ref="P187:P313" si="261">O187*$R$64+(1-O187)*$R$65</f>
        <v>365.90658603247715</v>
      </c>
      <c r="Q187" s="66">
        <f t="shared" ref="Q187:Q313" si="262">O187*$O$64/(EXP($O$58-$O$59/($O$60+P187)))</f>
        <v>0.56306125791821582</v>
      </c>
      <c r="R187" s="66">
        <f t="shared" ref="R187:R313" si="263">(1-O187)*$O$64/(EXP($P$58-$P$59/($P$60+P187)))</f>
        <v>0.50646587111958474</v>
      </c>
      <c r="S187" s="66">
        <f t="shared" ref="S187:S313" si="264">Q187/(Q187+R187)</f>
        <v>0.52645813521791962</v>
      </c>
      <c r="T187" s="66">
        <f t="shared" ref="T187:T313" si="265">($P$61/$O$61)*EXP(-1*$O$62/($O$65*P187))</f>
        <v>0.21443380041860316</v>
      </c>
      <c r="U187" s="66">
        <f t="shared" ref="U187:U313" si="266">($O$61/$P$61)*EXP(-1*$P$62/($O$65*P187))</f>
        <v>0.80371801092795536</v>
      </c>
      <c r="V187" s="66">
        <f t="shared" ref="V187:V313" si="267">IF($R$61,1,EXP(-1*LN(S187+(1-S187)*T187)+(1-S187)*( T187/(S187+(1-S187)*T187) - U187/((1-S187)+S187*U187))))</f>
        <v>1.2243997700839306</v>
      </c>
      <c r="W187" s="66">
        <f t="shared" ref="W187:W313" si="268">IF($R$61,1,EXP(-1*LN((1-S187)+S187*U187)-S187*(T187/(S187+(1-S187)*T187)-U187/((1-S187)+S187*U187))))</f>
        <v>1.4936108754640416</v>
      </c>
      <c r="X187" s="66">
        <f t="shared" ref="X187:X313" si="269">$O$64/(S187*V187+(1-S187)*W187*EXP($P$58-$P$59/($P$60+P187))/EXP($O$58-$O$59/($O$60+P187)) )</f>
        <v>1078.4422689483024</v>
      </c>
      <c r="Y187" s="66">
        <f t="shared" ref="Y187:Y313" si="270">$O$59/($O$58-LN(X187))-$O$60</f>
        <v>360.57503958760793</v>
      </c>
      <c r="Z187" s="66">
        <f t="shared" ref="Z187:Z313" si="271">O187*$O$64/(V187*EXP($O$58-$O$59/($O$60+Y187)))</f>
        <v>0.55952640704130463</v>
      </c>
      <c r="AA187" s="66">
        <f t="shared" ref="AA187:AA313" si="272">(1-O187)*$O$64/(W187*EXP($P$58-$P$59/($P$60+Y187)))</f>
        <v>0.41514102180541296</v>
      </c>
      <c r="AB187" s="66">
        <f t="shared" ref="AB187:AB313" si="273">Z187/(Z187+AA187)</f>
        <v>0.57406905215183845</v>
      </c>
      <c r="AC187" s="66">
        <f t="shared" ref="AC187:AC313" si="274">($P$61/$O$61)*EXP(-1*$O$62/($O$65*Y187))</f>
        <v>0.21302083217742609</v>
      </c>
      <c r="AD187" s="66">
        <f t="shared" ref="AD187:AD313" si="275">($O$61/$P$61)*EXP(-1*$P$62/($O$65*Y187))</f>
        <v>0.78828643645530316</v>
      </c>
      <c r="AE187" s="66">
        <f t="shared" ref="AE187:AE313" si="276">IF($R$61,1,EXP(-1*LN(AB187+(1-AB187)*AC187)+(1-AB187)*( AC187/(AB187+(1-AB187)*AC187) - AD187/((1-AB187)+AB187*AD187))))</f>
        <v>1.1764939890775006</v>
      </c>
      <c r="AF187" s="66">
        <f t="shared" ref="AF187:AF313" si="277">IF($R$61,1,EXP(-1*LN((1-AB187)+AB187*AD187)-AB187*(AC187/(AB187+(1-AB187)*AC187)-AD187/((1-AB187)+AB187*AD187))))</f>
        <v>1.58530241270715</v>
      </c>
      <c r="AG187" s="66">
        <f t="shared" ref="AG187:AG313" si="278">$O$64/(AB187*AE187+(1-AB187)*AF187*EXP($P$58-$P$59/($P$60+Y187))/EXP($O$58-$O$59/($O$60+Y187)) )</f>
        <v>1062.1808141749598</v>
      </c>
      <c r="AH187" s="66">
        <f t="shared" ref="AH187:AH313" si="279">$O$59/($O$58-LN(AG187))-$O$60</f>
        <v>360.16937972865213</v>
      </c>
      <c r="AI187" s="66">
        <f t="shared" ref="AI187:AI313" si="280">O187*$O$64/(AE187*EXP($O$58-$O$59/($O$60+AH187)))</f>
        <v>0.59122469184499638</v>
      </c>
      <c r="AJ187" s="66">
        <f t="shared" ref="AJ187:AJ313" si="281">(1-O187)*$O$64/(AF187*EXP($P$58-$P$59/($P$60+AH187)))</f>
        <v>0.39731035161030842</v>
      </c>
      <c r="AK187" s="66">
        <f t="shared" ref="AK187:AK313" si="282">AI187/(AI187+AJ187)</f>
        <v>0.5980816722272605</v>
      </c>
      <c r="AL187" s="66">
        <f t="shared" ref="AL187:AL313" si="283">($P$61/$O$61)*EXP(-1*$O$62/($O$65*AH187))</f>
        <v>0.21291199999461197</v>
      </c>
      <c r="AM187" s="66">
        <f t="shared" ref="AM187:AM313" si="284">($O$61/$P$61)*EXP(-1*$P$62/($O$65*AH187))</f>
        <v>0.78710600569468581</v>
      </c>
      <c r="AN187" s="66">
        <f t="shared" ref="AN187:AN313" si="285">IF($R$61,1,EXP(-1*LN(AK187+(1-AK187)*AL187)+(1-AK187)*( AL187/(AK187+(1-AK187)*AL187) - AM187/((1-AK187)+AK187*AM187))))</f>
        <v>1.153686224254121</v>
      </c>
      <c r="AO187" s="66">
        <f t="shared" ref="AO187:AO313" si="286">IF($R$61,1,EXP(-1*LN((1-AK187)+AK187*AM187)-AK187*(AL187/(AK187+(1-AK187)*AL187)-AM187/((1-AK187)+AK187*AM187))))</f>
        <v>1.6312933444245306</v>
      </c>
      <c r="AP187" s="66">
        <f t="shared" ref="AP187:AP313" si="287">$O$64/(AK187*AN187+(1-AK187)*AO187*EXP($P$58-$P$59/($P$60+AH187))/EXP($O$58-$O$59/($O$60+AH187)) )</f>
        <v>1055.8738364478427</v>
      </c>
      <c r="AQ187" s="66">
        <f t="shared" ref="AQ187:AQ313" si="288">$O$59/($O$58-LN(AP187))-$O$60</f>
        <v>360.0106528028935</v>
      </c>
      <c r="AR187" s="66">
        <f t="shared" ref="AR187:AR313" si="289">O187*$O$64/(AN187*EXP($O$58-$O$59/($O$60+AQ187)))</f>
        <v>0.60651422808300814</v>
      </c>
      <c r="AS187" s="66">
        <f t="shared" ref="AS187:AS313" si="290">(1-O187)*$O$64/(AO187*EXP($P$58-$P$59/($P$60+AQ187)))</f>
        <v>0.38848916686172152</v>
      </c>
      <c r="AT187" s="66">
        <f t="shared" ref="AT187:AT313" si="291">AR187/(AR187+AS187)</f>
        <v>0.60955995845290434</v>
      </c>
      <c r="AU187" s="66">
        <f t="shared" ref="AU187:AU313" si="292">($P$61/$O$61)*EXP(-1*$O$62/($O$65*AQ187))</f>
        <v>0.21286936445571797</v>
      </c>
      <c r="AV187" s="66">
        <f t="shared" ref="AV187:AV313" si="293">($O$61/$P$61)*EXP(-1*$P$62/($O$65*AQ187))</f>
        <v>0.78664388393375839</v>
      </c>
      <c r="AW187" s="66">
        <f t="shared" ref="AW187:AW313" si="294">IF($R$61,1,EXP(-1*LN(AT187+(1-AT187)*AU187)+(1-AT187)*( AU187/(AT187+(1-AT187)*AU187) - AV187/((1-AT187)+AT187*AV187))))</f>
        <v>1.1435450966993874</v>
      </c>
      <c r="AX187" s="66">
        <f t="shared" ref="AX187:AX313" si="295">IF($R$61,1,EXP(-1*LN((1-AT187)+AT187*AV187)-AT187*(AU187/(AT187+(1-AT187)*AU187)-AV187/((1-AT187)+AT187*AV187))))</f>
        <v>1.6539836485500505</v>
      </c>
      <c r="AY187" s="66">
        <f t="shared" ref="AY187:AY313" si="296">$O$64/(AT187*AW187+(1-AT187)*AX187*EXP($P$58-$P$59/($P$60+AQ187))/EXP($O$58-$O$59/($O$60+AQ187)) )</f>
        <v>1053.0257025911781</v>
      </c>
      <c r="AZ187" s="66">
        <f t="shared" ref="AZ187:AZ313" si="297">$O$59/($O$58-LN(AY187))-$O$60</f>
        <v>359.93871530892341</v>
      </c>
      <c r="BA187" s="66">
        <f t="shared" ref="BA187:BA313" si="298">O187*$O$64/(AW187*EXP($O$58-$O$59/($O$60+AZ187)))</f>
        <v>0.61354788177434205</v>
      </c>
      <c r="BB187" s="66">
        <f t="shared" ref="BB187:BB313" si="299">(1-O187)*$O$64/(AX187*EXP($P$58-$P$59/($P$60+AZ187)))</f>
        <v>0.38422911966960221</v>
      </c>
      <c r="BC187" s="66">
        <f t="shared" ref="BC187:BC313" si="300">BA187/(BA187+BB187)</f>
        <v>0.61491483656813029</v>
      </c>
      <c r="BD187" s="66">
        <f t="shared" ref="BD187:BD313" si="301">($P$61/$O$61)*EXP(-1*$O$62/($O$65*AZ187))</f>
        <v>0.21285003180202794</v>
      </c>
      <c r="BE187" s="66">
        <f t="shared" ref="BE187:BE313" si="302">($O$61/$P$61)*EXP(-1*$P$62/($O$65*AZ187))</f>
        <v>0.78643439842901419</v>
      </c>
      <c r="BF187" s="66">
        <f t="shared" ref="BF187:BF313" si="303">IF($R$61,1,EXP(-1*LN(BC187+(1-BC187)*BD187)+(1-BC187)*( BD187/(BC187+(1-BC187)*BD187) - BE187/((1-BC187)+BC187*BE187))))</f>
        <v>1.1389783968566136</v>
      </c>
      <c r="BG187" s="66">
        <f t="shared" ref="BG187:BG313" si="304">IF($R$61,1,EXP(-1*LN((1-BC187)+BC187*BE187)-BC187*(BD187/(BC187+(1-BC187)*BD187)-BE187/((1-BC187)+BC187*BE187))))</f>
        <v>1.6647402576477366</v>
      </c>
      <c r="BH187" s="66">
        <f t="shared" ref="BH187:BH313" si="305">$O$64/(BC187*BF187+(1-BC187)*BG187*EXP($P$58-$P$59/($P$60+AZ187))/EXP($O$58-$O$59/($O$60+AZ187)) )</f>
        <v>1051.7309987568729</v>
      </c>
      <c r="BI187" s="66">
        <f t="shared" ref="BI187:BI313" si="306">$O$59/($O$58-LN(BH187))-$O$60</f>
        <v>359.9059604095176</v>
      </c>
      <c r="BJ187" s="66">
        <f t="shared" ref="BJ187:BJ313" si="307">O187*$O$64/(BF187*EXP($O$58-$O$59/($O$60+BI187)))</f>
        <v>0.61676620283122596</v>
      </c>
      <c r="BK187" s="66">
        <f t="shared" ref="BK187:BK313" si="308">(1-O187)*$O$64/(BG187*EXP($P$58-$P$59/($P$60+BI187)))</f>
        <v>0.38223140285229579</v>
      </c>
      <c r="BL187" s="66">
        <f t="shared" ref="BL187:BL313" si="309">BJ187/(BJ187+BK187)</f>
        <v>0.61738506611257582</v>
      </c>
      <c r="BM187" s="66">
        <f t="shared" ref="BM187:BM313" si="310">($P$61/$O$61)*EXP(-1*$O$62/($O$65*BI187))</f>
        <v>0.21284122719362547</v>
      </c>
      <c r="BN187" s="66">
        <f t="shared" ref="BN187:BN313" si="311">($O$61/$P$61)*EXP(-1*$P$62/($O$65*BI187))</f>
        <v>0.78633900530341094</v>
      </c>
      <c r="BO187" s="66">
        <f t="shared" ref="BO187:BO313" si="312">IF($R$61,1,EXP(-1*LN(BL187+(1-BL187)*BM187)+(1-BL187)*( BM187/(BL187+(1-BL187)*BM187) - BN187/((1-BL187)+BL187*BN187))))</f>
        <v>1.1369061851010143</v>
      </c>
      <c r="BP187" s="66">
        <f t="shared" ref="BP187:BP313" si="313">IF($R$61,1,EXP(-1*LN((1-BL187)+BL187*BN187)-BL187*(BM187/(BL187+(1-BL187)*BM187)-BN187/((1-BL187)+BL187*BN187))))</f>
        <v>1.6697395070242906</v>
      </c>
      <c r="BQ187" s="66">
        <f t="shared" ref="BQ187:BQ313" si="314">$O$64/(BL187*BO187+(1-BL187)*BP187*EXP($P$58-$P$59/($P$60+BI187))/EXP($O$58-$O$59/($O$60+BI187)) )</f>
        <v>1051.1410473799208</v>
      </c>
      <c r="BR187" s="66">
        <f t="shared" ref="BR187:BR313" si="315">$O$59/($O$58-LN(BQ187))-$O$60</f>
        <v>359.89102400797719</v>
      </c>
      <c r="BS187" s="66">
        <f t="shared" ref="BS187:BS313" si="316">O187*$O$64/(BO187*EXP($O$58-$O$59/($O$60+BR187)))</f>
        <v>0.61823715792759715</v>
      </c>
      <c r="BT187" s="66">
        <f t="shared" ref="BT187:BT313" si="317">(1-O187)*$O$64/(BP187*EXP($P$58-$P$59/($P$60+BR187)))</f>
        <v>0.38130770766361233</v>
      </c>
      <c r="BU187" s="66">
        <f t="shared" ref="BU187:BU313" si="318">BS187/(BS187+BT187)</f>
        <v>0.61851866705545333</v>
      </c>
      <c r="BV187" s="66">
        <f t="shared" ref="BV187:BV313" si="319">($P$61/$O$61)*EXP(-1*$O$62/($O$65*BR187))</f>
        <v>0.21283721183607715</v>
      </c>
      <c r="BW187" s="66">
        <f t="shared" ref="BW187:BW313" si="320">($O$61/$P$61)*EXP(-1*$P$62/($O$65*BR187))</f>
        <v>0.78629550362818512</v>
      </c>
      <c r="BX187" s="66">
        <f t="shared" ref="BX187:BX313" si="321">IF($R$61,1,EXP(-1*LN(BU187+(1-BU187)*BV187)+(1-BU187)*( BV187/(BU187+(1-BU187)*BV187) - BW187/((1-BU187)+BU187*BW187))))</f>
        <v>1.1359624305494751</v>
      </c>
      <c r="BY187" s="66">
        <f t="shared" ref="BY187:BY313" si="322">IF($R$61,1,EXP(-1*LN((1-BU187)+BU187*BW187)-BU187*(BV187/(BU187+(1-BU187)*BV187)-BW187/((1-BU187)+BU187*BW187))))</f>
        <v>1.6720415800643111</v>
      </c>
      <c r="BZ187" s="66">
        <f t="shared" ref="BZ187:BZ313" si="323">$O$64/(BU187*BX187+(1-BU187)*BY187*EXP($P$58-$P$59/($P$60+BR187))/EXP($O$58-$O$59/($O$60+BR187)) )</f>
        <v>1050.8718631253398</v>
      </c>
      <c r="CA187" s="66">
        <f t="shared" ref="CA187:CA313" si="324">$O$59/($O$58-LN(BZ187))-$O$60</f>
        <v>359.88420647598366</v>
      </c>
      <c r="CB187" s="66">
        <f t="shared" ref="CB187:CB313" si="325">O187*$O$64/(BX187*EXP($O$58-$O$59/($O$60+CA187)))</f>
        <v>0.61890928273820467</v>
      </c>
      <c r="CC187" s="66">
        <f t="shared" ref="CC187:CC313" si="326">(1-O187)*$O$64/(BY187*EXP($P$58-$P$59/($P$60+CA187)))</f>
        <v>0.38088337595281252</v>
      </c>
      <c r="CD187" s="66">
        <f t="shared" ref="CD187:CD313" si="327">CB187/(CB187+CC187)</f>
        <v>0.61903763481171614</v>
      </c>
      <c r="CE187" s="66">
        <f t="shared" ref="CE187:CE313" si="328">($P$61/$O$61)*EXP(-1*$O$62/($O$65*CA187))</f>
        <v>0.21283537899119198</v>
      </c>
      <c r="CF187" s="66">
        <f t="shared" ref="CF187:CF313" si="329">($O$61/$P$61)*EXP(-1*$P$62/($O$65*CA187))</f>
        <v>0.7862756474372623</v>
      </c>
      <c r="CG187" s="66">
        <f t="shared" ref="CG187:CG313" si="330">IF($R$61,1,EXP(-1*LN(CD187+(1-CD187)*CE187)+(1-CD187)*( CE187/(CD187+(1-CD187)*CE187) - CF187/((1-CD187)+CD187*CF187))))</f>
        <v>1.1355318777124765</v>
      </c>
      <c r="CH187" s="66">
        <f t="shared" ref="CH187:CH313" si="331">IF($R$61,1,EXP(-1*LN((1-CD187)+CD187*CF187)-CD187*(CE187/(CD187+(1-CD187)*CE187)-CF187/((1-CD187)+CD187*CF187))))</f>
        <v>1.6730971396647645</v>
      </c>
      <c r="CI187" s="66">
        <f t="shared" ref="CI187:CI313" si="332">$O$64/(CD187*CG187+(1-CD187)*CH187*EXP($P$58-$P$59/($P$60+CA187))/EXP($O$58-$O$59/($O$60+CA187)) )</f>
        <v>1050.7489546635168</v>
      </c>
      <c r="CJ187" s="66">
        <f t="shared" ref="CJ187:CJ313" si="333">$O$59/($O$58-LN(CI187))-$O$60</f>
        <v>359.88109313436803</v>
      </c>
      <c r="CK187" s="66">
        <f t="shared" ref="CK187:CK313" si="334">O187*$O$64/(CG187*EXP($O$58-$O$59/($O$60+CJ187)))</f>
        <v>0.61921637352934611</v>
      </c>
      <c r="CL187" s="66">
        <f t="shared" ref="CL187:CL313" si="335">(1-O187)*$O$64/(CH187*EXP($P$58-$P$59/($P$60+CJ187)))</f>
        <v>0.38068902276002697</v>
      </c>
      <c r="CM187" s="66">
        <f t="shared" ref="CM187:CM313" si="336">CK187/(CK187+CL187)</f>
        <v>0.61927495923838838</v>
      </c>
      <c r="CN187" s="66">
        <f t="shared" ref="CN187:CN313" si="337">($P$61/$O$61)*EXP(-1*$O$62/($O$65*CJ187))</f>
        <v>0.21283454197364166</v>
      </c>
      <c r="CO187" s="66">
        <f t="shared" ref="CO187:CO313" si="338">($O$61/$P$61)*EXP(-1*$P$62/($O$65*CJ187))</f>
        <v>0.78626657968746305</v>
      </c>
      <c r="CP187" s="66">
        <f t="shared" ref="CP187:CP313" si="339">IF($R$61,1,EXP(-1*LN(CM187+(1-CM187)*CN187)+(1-CM187)*( CN187/(CM187+(1-CM187)*CN187) - CO187/((1-CM187)+CM187*CO187))))</f>
        <v>1.1353352991750656</v>
      </c>
      <c r="CQ187" s="66">
        <f t="shared" ref="CQ187:CQ313" si="340">IF($R$61,1,EXP(-1*LN((1-CM187)+CM187*CO187)-CM187*(CN187/(CM187+(1-CM187)*CN187)-CO187/((1-CM187)+CM187*CO187))))</f>
        <v>1.6735801957155567</v>
      </c>
      <c r="CR187" s="66">
        <f t="shared" ref="CR187:CR313" si="341">$O$64/(CM187*CP187+(1-CM187)*CQ187*EXP($P$58-$P$59/($P$60+CJ187))/EXP($O$58-$O$59/($O$60+CJ187)) )</f>
        <v>1050.6928166469384</v>
      </c>
      <c r="CS187" s="66">
        <f t="shared" ref="CS187:CS313" si="342">$O$59/($O$58-LN(CR187))-$O$60</f>
        <v>359.87967102542279</v>
      </c>
      <c r="CT187" s="66">
        <f t="shared" ref="CT187:CT313" si="343">O187*$O$64/(CP187*EXP($O$58-$O$59/($O$60+CS187)))</f>
        <v>0.61935667840727593</v>
      </c>
      <c r="CU187" s="66">
        <f t="shared" ref="CU187:CU313" si="344">(1-O187)*$O$64/(CQ187*EXP($P$58-$P$59/($P$60+CS187)))</f>
        <v>0.38060012566373458</v>
      </c>
      <c r="CV187" s="66">
        <f t="shared" ref="CV187:CV313" si="345">CT187/(CT187+CU187)</f>
        <v>0.61938343325007583</v>
      </c>
      <c r="CW187" s="66">
        <f t="shared" ref="CW187:CW313" si="346">($P$61/$O$61)*EXP(-1*$O$62/($O$65*CS187))</f>
        <v>0.21283415963791233</v>
      </c>
      <c r="CX187" s="66">
        <f t="shared" ref="CX187:CX313" si="347">($O$61/$P$61)*EXP(-1*$P$62/($O$65*CS187))</f>
        <v>0.7862624377127343</v>
      </c>
      <c r="CY187" s="66">
        <f t="shared" ref="CY187:CY313" si="348">IF($R$61,1,EXP(-1*LN(CV187+(1-CV187)*CW187)+(1-CV187)*( CW187/(CV187+(1-CV187)*CW187) - CX187/((1-CV187)+CV187*CX187))))</f>
        <v>1.135245514390459</v>
      </c>
      <c r="CZ187" s="66">
        <f t="shared" ref="CZ187:CZ313" si="349">IF($R$61,1,EXP(-1*LN((1-CV187)+CV187*CX187)-CV187*(CW187/(CV187+(1-CV187)*CW187)-CX187/((1-CV187)+CV187*CX187))))</f>
        <v>1.6738010591110186</v>
      </c>
      <c r="DA187" s="66">
        <f t="shared" ref="DA187:DA313" si="350">$O$64/(CV187*CY187+(1-CV187)*CZ187*EXP($P$58-$P$59/($P$60+CS187))/EXP($O$58-$O$59/($O$60+CS187)) )</f>
        <v>1050.66717185537</v>
      </c>
      <c r="DB187" s="66">
        <f t="shared" ref="DB187:DB313" si="351">$O$59/($O$58-LN(DA187))-$O$60</f>
        <v>359.87902136104896</v>
      </c>
      <c r="DC187" s="66">
        <f t="shared" ref="DC187:DC313" si="352">O187*$O$64/(CY187*EXP($O$58-$O$59/($O$60+DB187)))</f>
        <v>0.61942078087077812</v>
      </c>
      <c r="DD187" s="66">
        <f t="shared" ref="DD187:DD313" si="353">(1-O187)*$O$64/(CZ187*EXP($P$58-$P$59/($P$60+DB187)))</f>
        <v>0.38055948941170858</v>
      </c>
      <c r="DE187" s="66">
        <f t="shared" ref="DE187:DE313" si="354">DC187/(DC187+DD187)</f>
        <v>0.61943300210892815</v>
      </c>
      <c r="DF187" s="66">
        <f t="shared" ref="DF187:DF313" si="355">($P$61/$O$61)*EXP(-1*$O$62/($O$65*DB187))</f>
        <v>0.21283398497407388</v>
      </c>
      <c r="DG187" s="66">
        <f t="shared" ref="DG187:DG313" si="356">($O$61/$P$61)*EXP(-1*$P$62/($O$65*DB187))</f>
        <v>0.78626054552395863</v>
      </c>
      <c r="DH187" s="66">
        <f t="shared" ref="DH187:DH313" si="357">IF($R$61,1,EXP(-1*LN(DE187+(1-DE187)*DF187)+(1-DE187)*( DF187/(DE187+(1-DE187)*DF187) - DG187/((1-DE187)+DE187*DG187))))</f>
        <v>1.1352044995285007</v>
      </c>
      <c r="DI187" s="66">
        <f t="shared" ref="DI187:DI313" si="358">IF($R$61,1,EXP(-1*LN((1-DE187)+DE187*DG187)-DE187*(DF187/(DE187+(1-DE187)*DF187)-DG187/((1-DE187)+DE187*DG187))))</f>
        <v>1.6739020012017929</v>
      </c>
      <c r="DJ187" s="66">
        <f t="shared" ref="DJ187:DJ313" si="359">$O$64/(DE187*DH187+(1-DE187)*DI187*EXP($P$58-$P$59/($P$60+DB187))/EXP($O$58-$O$59/($O$60+DB187)) )</f>
        <v>1050.6554560508787</v>
      </c>
      <c r="DK187" s="66">
        <f t="shared" ref="DK187:DK313" si="360">$O$59/($O$58-LN(DJ187))-$O$60</f>
        <v>359.87872455795531</v>
      </c>
      <c r="DL187" s="66">
        <f t="shared" ref="DL187:DL313" si="361">O187*$O$64/(DH187*EXP($O$58-$O$59/($O$60+DK187)))</f>
        <v>0.61945006788034029</v>
      </c>
      <c r="DM187" s="66">
        <f t="shared" ref="DM187:DM313" si="362">(1-O187)*$O$64/(DI187*EXP($P$58-$P$59/($P$60+DK187)))</f>
        <v>0.38054091921905248</v>
      </c>
      <c r="DN187" s="66">
        <f t="shared" ref="DN187:DN313" si="363">DL187/(DL187+DM187)</f>
        <v>0.61945565097255306</v>
      </c>
      <c r="DO187" s="66">
        <f t="shared" ref="DO187:DO313" si="364">($P$61/$O$61)*EXP(-1*$O$62/($O$65*DK187))</f>
        <v>0.212833905177682</v>
      </c>
      <c r="DP187" s="66">
        <f t="shared" ref="DP187:DP313" si="365">($O$61/$P$61)*EXP(-1*$P$62/($O$65*DK187))</f>
        <v>0.78625968106532829</v>
      </c>
      <c r="DQ187" s="66">
        <f t="shared" ref="DQ187:DQ313" si="366">IF($R$61,1,EXP(-1*LN(DN187+(1-DN187)*DO187)+(1-DN187)*( DO187/(DN187+(1-DN187)*DO187) - DP187/((1-DN187)+DN187*DP187))))</f>
        <v>1.1351857619863037</v>
      </c>
      <c r="DR187" s="66">
        <f t="shared" ref="DR187:DR313" si="367">IF($R$61,1,EXP(-1*LN((1-DN187)+DN187*DP187)-DN187*(DO187/(DN187+(1-DN187)*DO187)-DP187/((1-DN187)+DN187*DP187))))</f>
        <v>1.6739481265485916</v>
      </c>
      <c r="DS187" s="66">
        <f t="shared" ref="DS187:DS313" si="368">$O$64/(DN187*DQ187+(1-DN187)*DR187*EXP($P$58-$P$59/($P$60+DK187))/EXP($O$58-$O$59/($O$60+DK187)) )</f>
        <v>1050.6501035196745</v>
      </c>
      <c r="DT187" s="66">
        <f t="shared" ref="DT187:DT313" si="369">$O$59/($O$58-LN(DS187))-$O$60</f>
        <v>359.87858895834137</v>
      </c>
      <c r="DU187" s="66">
        <f t="shared" ref="DU187:DU313" si="370">O187*$O$64/(DQ187*EXP($O$58-$O$59/($O$60+DT187)))</f>
        <v>0.61946344845082124</v>
      </c>
      <c r="DV187" s="66">
        <f t="shared" ref="DV187:DV313" si="371">(1-O187)*$O$64/(DR187*EXP($P$58-$P$59/($P$60+DT187)))</f>
        <v>0.38053243400442055</v>
      </c>
      <c r="DW187" s="66">
        <f t="shared" ref="DW187:DW313" si="372">DU187/(DU187+DV187)</f>
        <v>0.61946599912979883</v>
      </c>
      <c r="DX187" s="66">
        <f t="shared" ref="DX187:DX313" si="373">($P$61/$O$61)*EXP(-1*$O$62/($O$65*DT187))</f>
        <v>0.21283386872128984</v>
      </c>
      <c r="DY187" s="66">
        <f t="shared" ref="DY187:DY313" si="374">($O$61/$P$61)*EXP(-1*$P$62/($O$65*DT187))</f>
        <v>0.78625928612233054</v>
      </c>
      <c r="DZ187" s="66">
        <f t="shared" ref="DZ187:DZ313" si="375">IF($R$61,1,EXP(-1*LN(DW187+(1-DW187)*DX187)+(1-DW187)*( DX187/(DW187+(1-DW187)*DX187) - DY187/((1-DW187)+DW187*DY187))))</f>
        <v>1.1351772014886492</v>
      </c>
      <c r="EA187" s="66">
        <f t="shared" ref="EA187:EA313" si="376">IF($R$61,1,EXP(-1*LN((1-DW187)+DW187*DY187)-DW187*(DX187/(DW187+(1-DW187)*DX187)-DY187/((1-DW187)+DW187*DY187))))</f>
        <v>1.6739692016603822</v>
      </c>
      <c r="EB187" s="66">
        <f t="shared" ref="EB187:EB313" si="377">$O$64/(DW187*DZ187+(1-DW187)*EA187*EXP($P$58-$P$59/($P$60+DT187))/EXP($O$58-$O$59/($O$60+DT187)) )</f>
        <v>1050.6476581035149</v>
      </c>
      <c r="EC187" s="66">
        <f t="shared" ref="EC187:EC313" si="378">$O$59/($O$58-LN(EB187))-$O$60</f>
        <v>359.87852700662188</v>
      </c>
      <c r="ED187" s="66">
        <f t="shared" ref="ED187:ED313" si="379">O187*$O$64/(DZ187*EXP($O$58-$O$59/($O$60+EC187)))</f>
        <v>0.61946956172558931</v>
      </c>
      <c r="EE187" s="66">
        <f t="shared" ref="EE187:EE313" si="380">(1-O187)*$O$64/(EA187*EXP($P$58-$P$59/($P$60+EC187)))</f>
        <v>0.38052855711411598</v>
      </c>
      <c r="EF187" s="66">
        <f t="shared" ref="EF187:EF313" si="381">ED187/(ED187+EE187)</f>
        <v>0.61947072704932471</v>
      </c>
      <c r="EG187" s="66">
        <f t="shared" ref="EG187:EG313" si="382">($P$61/$O$61)*EXP(-1*$O$62/($O$65*EC187))</f>
        <v>0.21283385206536382</v>
      </c>
      <c r="EH187" s="66">
        <f t="shared" ref="EH187:EH313" si="383">($O$61/$P$61)*EXP(-1*$P$62/($O$65*EC187))</f>
        <v>0.7862591056837468</v>
      </c>
      <c r="EI187" s="66">
        <f t="shared" ref="EI187:EI313" si="384">IF($R$61,1,EXP(-1*LN(EF187+(1-EF187)*EG187)+(1-EF187)*( EG187/(EF187+(1-EF187)*EG187) - EH187/((1-EF187)+EF187*EH187))))</f>
        <v>1.1351732904485885</v>
      </c>
      <c r="EJ187" s="66">
        <f t="shared" ref="EJ187:EJ313" si="385">IF($R$61,1,EXP(-1*LN((1-EF187)+EF187*EH187)-EF187*(EG187/(EF187+(1-EF187)*EG187)-EH187/((1-EF187)+EF187*EH187))))</f>
        <v>1.6739788307044712</v>
      </c>
      <c r="EK187" s="66">
        <f t="shared" ref="EK187:EK313" si="386">$O$64/(EF187*EI187+(1-EF187)*EJ187*EXP($P$58-$P$59/($P$60+EC187))/EXP($O$58-$O$59/($O$60+EC187)) )</f>
        <v>1050.646540856224</v>
      </c>
      <c r="EL187" s="66">
        <f t="shared" ref="EL187:EL313" si="387">$O$59/($O$58-LN(EK187))-$O$60</f>
        <v>359.87849870244622</v>
      </c>
      <c r="EM187" s="66">
        <f t="shared" ref="EM187:EM313" si="388">O187*$O$64/(EI187*EXP($O$58-$O$59/($O$60+EL187)))</f>
        <v>0.61947235473925333</v>
      </c>
      <c r="EN187" s="66">
        <f t="shared" ref="EN187:EN313" si="389">(1-O187)*$O$64/(EJ187*EXP($P$58-$P$59/($P$60+EL187)))</f>
        <v>0.38052678581285349</v>
      </c>
      <c r="EO187" s="66">
        <f t="shared" ref="EO187:EO313" si="390">EM187/(EM187+EN187)</f>
        <v>0.61947288714392112</v>
      </c>
      <c r="EP187" s="66">
        <f t="shared" ref="EP187:EP313" si="391">($P$61/$O$61)*EXP(-1*$O$62/($O$65*EL187))</f>
        <v>0.21283384445569048</v>
      </c>
      <c r="EQ187" s="66">
        <f t="shared" ref="EQ187:EQ313" si="392">($O$61/$P$61)*EXP(-1*$P$62/($O$65*EL187))</f>
        <v>0.78625902324590924</v>
      </c>
      <c r="ER187" s="66">
        <f t="shared" ref="ER187:ER313" si="393">IF($R$61,1,EXP(-1*LN(EO187+(1-EO187)*EP187)+(1-EO187)*( EP187/(EO187+(1-EO187)*EP187) - EQ187/((1-EO187)+EO187*EQ187))))</f>
        <v>1.1351715035963026</v>
      </c>
      <c r="ES187" s="66">
        <f t="shared" ref="ES187:ES313" si="394">IF($R$61,1,EXP(-1*LN((1-EO187)+EO187*EQ187)-EO187*(EP187/(EO187+(1-EO187)*EP187)-EQ187/((1-EO187)+EO187*EQ187))))</f>
        <v>1.6739832300565232</v>
      </c>
      <c r="ET187" s="66">
        <f t="shared" ref="ET187:ET313" si="395">$O$64/(EO187*ER187+(1-EO187)*ES187*EXP($P$58-$P$59/($P$60+EL187))/EXP($O$58-$O$59/($O$60+EL187)) )</f>
        <v>1050.6460304132902</v>
      </c>
      <c r="EU187" s="66">
        <f t="shared" ref="EU187:EU313" si="396">$O$59/($O$58-LN(ET187))-$O$60</f>
        <v>359.87848577095303</v>
      </c>
      <c r="EV187" s="66">
        <f t="shared" ref="EV187:EV313" si="397">O187*$O$64/(ER187*EXP($O$58-$O$59/($O$60+EU187)))</f>
        <v>0.61947363080232276</v>
      </c>
      <c r="EW187" s="66">
        <f t="shared" ref="EW187:EW313" si="398">(1-O187)*$O$64/(ES187*EXP($P$58-$P$59/($P$60+EU187)))</f>
        <v>0.38052597653812548</v>
      </c>
      <c r="EX187" s="66">
        <f t="shared" ref="EX187:EX313" si="399">EV187/(EV187+EW187)</f>
        <v>0.61947387404465648</v>
      </c>
      <c r="EY187" s="66">
        <f t="shared" ref="EY187:EY313" si="400">($P$61/$O$61)*EXP(-1*$O$62/($O$65*EU187))</f>
        <v>0.21283384097901453</v>
      </c>
      <c r="EZ187" s="66">
        <f t="shared" ref="EZ187:EZ313" si="401">($O$61/$P$61)*EXP(-1*$P$62/($O$65*EU187))</f>
        <v>0.78625898558205376</v>
      </c>
      <c r="FA187" s="66">
        <f t="shared" ref="FA187:FA313" si="402">IF($R$61,1,EXP(-1*LN(EX187+(1-EX187)*EY187)+(1-EX187)*( EY187/(EX187+(1-EX187)*EY187) - EZ187/((1-EX187)+EX187*EZ187))))</f>
        <v>1.1351706872273633</v>
      </c>
      <c r="FB187" s="66">
        <f t="shared" ref="FB187:FB313" si="403">IF($R$61,1,EXP(-1*LN((1-EX187)+EX187*EZ187)-EX187*(EY187/(EX187+(1-EX187)*EY187)-EZ187/((1-EX187)+EX187*EZ187))))</f>
        <v>1.6739852400318209</v>
      </c>
      <c r="FC187" s="66">
        <f t="shared" ref="FC187:FC313" si="404">$O$64/(EX187*FA187+(1-EX187)*FB187*EXP($P$58-$P$59/($P$60+EU187))/EXP($O$58-$O$59/($O$60+EU187)) )</f>
        <v>1050.645797204078</v>
      </c>
      <c r="FD187" s="66">
        <f t="shared" ref="FD187:FD313" si="405">$O$59/($O$58-LN(FC187))-$O$60</f>
        <v>359.87847986286022</v>
      </c>
      <c r="FE187" s="66">
        <f t="shared" ref="FE187:FE313" si="406">O187*$O$64/(FA187*EXP($O$58-$O$59/($O$60+FD187)))</f>
        <v>0.61947421380586087</v>
      </c>
      <c r="FF187" s="66">
        <f t="shared" ref="FF187:FF313" si="407">(1-O187)*$O$64/(FB187*EXP($P$58-$P$59/($P$60+FD187)))</f>
        <v>0.38052560679758701</v>
      </c>
      <c r="FG187" s="66">
        <f t="shared" ref="FG187:FG313" si="408">FE187/(FE187+FF187)</f>
        <v>0.61947432493741883</v>
      </c>
      <c r="FH187" s="66">
        <f t="shared" ref="FH187:FH313" si="409">($P$61/$O$61)*EXP(-1*$O$62/($O$65*FD187))</f>
        <v>0.21283383939060357</v>
      </c>
      <c r="FI187" s="66">
        <f t="shared" ref="FI187:FI313" si="410">($O$61/$P$61)*EXP(-1*$P$62/($O$65*FD187))</f>
        <v>0.7862589683743304</v>
      </c>
      <c r="FJ187" s="66">
        <f t="shared" ref="FJ187:FJ313" si="411">IF($R$61,1,EXP(-1*LN(FG187+(1-FG187)*FH187)+(1-FG187)*( FH187/(FG187+(1-FG187)*FH187) - FI187/((1-FG187)+FG187*FI187))))</f>
        <v>1.1351703142478762</v>
      </c>
      <c r="FK187" s="66">
        <f t="shared" ref="FK187:FK313" si="412">IF($R$61,1,EXP(-1*LN((1-FG187)+FG187*FI187)-FG187*(FH187/(FG187+(1-FG187)*FH187)-FI187/((1-FG187)+FG187*FI187))))</f>
        <v>1.673986158345611</v>
      </c>
      <c r="FL187" s="66">
        <f t="shared" ref="FL187:FL313" si="413">$O$64/(FG187*FJ187+(1-FG187)*FK187*EXP($P$58-$P$59/($P$60+FD187))/EXP($O$58-$O$59/($O$60+FD187)) )</f>
        <v>1050.6456906562769</v>
      </c>
      <c r="FM187" s="66">
        <f t="shared" ref="FM187:FM313" si="414">$O$59/($O$58-LN(FL187))-$O$60</f>
        <v>359.87847716359124</v>
      </c>
      <c r="FN187" s="66">
        <f t="shared" ref="FN187:FN313" si="415">O187*$O$64/(FJ187*EXP($O$58-$O$59/($O$60+FM187)))</f>
        <v>0.61947448016660989</v>
      </c>
      <c r="FO187" s="66">
        <f t="shared" ref="FO187:FO313" si="416">(1-O187)*$O$64/(FK187*EXP($P$58-$P$59/($P$60+FM187)))</f>
        <v>0.38052543787137821</v>
      </c>
      <c r="FP187" s="66">
        <f t="shared" ref="FP187:FP313" si="417">FN187/(FN187+FO187)</f>
        <v>0.61947453093998872</v>
      </c>
      <c r="FQ187" s="66">
        <f t="shared" ref="FQ187:FQ313" si="418">($P$61/$O$61)*EXP(-1*$O$62/($O$65*FM187))</f>
        <v>0.21283383866489586</v>
      </c>
      <c r="FR187" s="66">
        <f t="shared" ref="FR187:FR313" si="419">($O$61/$P$61)*EXP(-1*$P$62/($O$65*FM187))</f>
        <v>0.78625896051252553</v>
      </c>
      <c r="FS187" s="66">
        <f t="shared" ref="FS187:FS313" si="420">IF($R$61,1,EXP(-1*LN(FP187+(1-FP187)*FQ187)+(1-FP187)*( FQ187/(FP187+(1-FP187)*FQ187) - FR187/((1-FP187)+FP187*FR187))))</f>
        <v>1.1351701438423318</v>
      </c>
      <c r="FT187" s="66">
        <f t="shared" ref="FT187:FT313" si="421">IF($R$61,1,EXP(-1*LN((1-FP187)+FP187*FR187)-FP187*(FQ187/(FP187+(1-FP187)*FQ187)-FR187/((1-FP187)+FP187*FR187))))</f>
        <v>1.673986577902399</v>
      </c>
      <c r="FU187" s="66">
        <f t="shared" ref="FU187:FU313" si="422">$O$64/(FP187*FS187+(1-FP187)*FT187*EXP($P$58-$P$59/($P$60+FM187))/EXP($O$58-$O$59/($O$60+FM187)) )</f>
        <v>1050.6456419770809</v>
      </c>
      <c r="FV187" s="66">
        <f t="shared" ref="FV187:FV313" si="423">$O$59/($O$58-LN(FU187))-$O$60</f>
        <v>359.87847593035838</v>
      </c>
      <c r="FW187" s="66">
        <f t="shared" ref="FW187:FW313" si="424">O187*$O$64/(FS187*EXP($O$58-$O$59/($O$60+FV187)))</f>
        <v>0.61947460186063485</v>
      </c>
      <c r="FX187" s="66">
        <f t="shared" ref="FX187:FX313" si="425">(1-O187)*$O$64/(FT187*EXP($P$58-$P$59/($P$60+FV187)))</f>
        <v>0.38052536069284876</v>
      </c>
      <c r="FY187" s="66">
        <f t="shared" ref="FY187:FY313" si="426">FW187/(FW187+FX187)</f>
        <v>0.61947462505780149</v>
      </c>
      <c r="FZ187" s="66">
        <f t="shared" ref="FZ187:FZ313" si="427">($P$61/$O$61)*EXP(-1*$O$62/($O$65*FV187))</f>
        <v>0.21283383833333699</v>
      </c>
      <c r="GA187" s="66">
        <f t="shared" ref="GA187:GA313" si="428">($O$61/$P$61)*EXP(-1*$P$62/($O$65*FV187))</f>
        <v>0.78625895692065073</v>
      </c>
      <c r="GB187" s="66">
        <f t="shared" ref="GB187:GB313" si="429">IF($R$61,1,EXP(-1*LN(FY187+(1-FY187)*FZ187)+(1-FY187)*( FZ187/(FY187+(1-FY187)*FZ187) - GA187/((1-FY187)+FY187*GA187))))</f>
        <v>1.1351700659880268</v>
      </c>
      <c r="GC187" s="66">
        <f t="shared" ref="GC187:GC313" si="430">IF($R$61,1,EXP(-1*LN((1-FY187)+FY187*GA187)-FY187*(FZ187/(FY187+(1-FY187)*FZ187)-GA187/((1-FY187)+FY187*GA187))))</f>
        <v>1.6739867695882524</v>
      </c>
      <c r="GD187" s="66">
        <f t="shared" ref="GD187:GD313" si="431">$O$64/(FY187*GB187+(1-FY187)*GC187*EXP($P$58-$P$59/($P$60+FV187))/EXP($O$58-$O$59/($O$60+FV187)) )</f>
        <v>1050.6456197366913</v>
      </c>
      <c r="GE187" s="66">
        <f t="shared" ref="GE187:GE313" si="432">$O$59/($O$58-LN(GD187))-$O$60</f>
        <v>359.878475366923</v>
      </c>
      <c r="GF187" s="66">
        <f t="shared" ref="GF187:GF313" si="433">O187*$O$64/(GB187*EXP($O$58-$O$59/($O$60+GE187)))</f>
        <v>0.61947465745980268</v>
      </c>
      <c r="GG187" s="66">
        <f t="shared" ref="GG187:GG313" si="434">(1-O187)*$O$64/(GC187*EXP($P$58-$P$59/($P$60+GE187)))</f>
        <v>0.38052532543176065</v>
      </c>
      <c r="GH187" s="66">
        <f t="shared" ref="GH187:GH313" si="435">GF187/(GF187+GG187)</f>
        <v>0.61947466805804585</v>
      </c>
      <c r="GI187" s="66">
        <f t="shared" ref="GI187:GI313" si="436">($P$61/$O$61)*EXP(-1*$O$62/($O$65*GE187))</f>
        <v>0.21283383818185547</v>
      </c>
      <c r="GJ187" s="66">
        <f t="shared" ref="GJ187:GJ313" si="437">($O$61/$P$61)*EXP(-1*$P$62/($O$65*GE187))</f>
        <v>0.78625895527960654</v>
      </c>
      <c r="GK187" s="66">
        <f t="shared" ref="GK187:GK313" si="438">IF($R$61,1,EXP(-1*LN(GH187+(1-GH187)*GI187)+(1-GH187)*( GI187/(GH187+(1-GH187)*GI187) - GJ187/((1-GH187)+GH187*GJ187))))</f>
        <v>1.135170030418212</v>
      </c>
      <c r="GL187" s="66">
        <f t="shared" ref="GL187:GL313" si="439">IF($R$61,1,EXP(-1*LN((1-GH187)+GH187*GJ187)-GH187*(GI187/(GH187+(1-GH187)*GI187)-GJ187/((1-GH187)+GH187*GJ187))))</f>
        <v>1.673986857165082</v>
      </c>
      <c r="GM187" s="66">
        <f t="shared" ref="GM187:GM313" si="440">$O$64/(GH187*GK187+(1-GH187)*GL187*EXP($P$58-$P$59/($P$60+GE187))/EXP($O$58-$O$59/($O$60+GE187)) )</f>
        <v>1050.6456095755759</v>
      </c>
      <c r="GN187" s="66">
        <f t="shared" ref="GN187:GN313" si="441">$O$59/($O$58-LN(GM187))-$O$60</f>
        <v>359.87847510950252</v>
      </c>
      <c r="GO187" s="66">
        <f t="shared" ref="GO187:GO313" si="442">O187*$O$64/(GK187*EXP($O$58-$O$59/($O$60+GN187)))</f>
        <v>0.61947468286176821</v>
      </c>
      <c r="GP187" s="66">
        <f t="shared" ref="GP187:GP313" si="443">(1-O187)*$O$64/(GL187*EXP($P$58-$P$59/($P$60+GN187)))</f>
        <v>0.38052530932178702</v>
      </c>
      <c r="GQ187" s="66">
        <f t="shared" ref="GQ187:GQ313" si="444">GO187/(GO187+GP187)</f>
        <v>0.61947468770385794</v>
      </c>
      <c r="GR187" s="66">
        <f t="shared" ref="GR187:GR313" si="445">($P$61/$O$61)*EXP(-1*$O$62/($O$65*GN187))</f>
        <v>0.21283383811264708</v>
      </c>
      <c r="GS187" s="66">
        <f t="shared" ref="GS187:GS313" si="446">($O$61/$P$61)*EXP(-1*$P$62/($O$65*GN187))</f>
        <v>0.78625895452985195</v>
      </c>
      <c r="GT187" s="66">
        <f t="shared" ref="GT187:GT313" si="447">IF($R$61,1,EXP(-1*LN(GQ187+(1-GQ187)*GR187)+(1-GQ187)*( GR187/(GQ187+(1-GQ187)*GR187) - GS187/((1-GQ187)+GQ187*GS187))))</f>
        <v>1.1351700141671923</v>
      </c>
      <c r="GU187" s="66">
        <f t="shared" ref="GU187:GU313" si="448">IF($R$61,1,EXP(-1*LN((1-GQ187)+GQ187*GS187)-GQ187*(GR187/(GQ187+(1-GQ187)*GR187)-GS187/((1-GQ187)+GQ187*GS187))))</f>
        <v>1.6739868971769021</v>
      </c>
      <c r="GV187" s="66">
        <f t="shared" ref="GV187:GV313" si="449">$O$64/(GQ187*GT187+(1-GQ187)*GU187*EXP($P$58-$P$59/($P$60+GN187))/EXP($O$58-$O$59/($O$60+GN187)) )</f>
        <v>1050.6456049331987</v>
      </c>
      <c r="GW187" s="66">
        <f t="shared" ref="GW187:GW313" si="450">$O$59/($O$58-LN(GV187))-$O$60</f>
        <v>359.87847499189309</v>
      </c>
      <c r="GX187" s="66">
        <f t="shared" ref="GX187:GX313" si="451">O187*$O$64/(GT187*EXP($O$58-$O$59/($O$60+GW187)))</f>
        <v>0.61947469446733416</v>
      </c>
      <c r="GY187" s="66">
        <f t="shared" ref="GY187:GY313" si="452">(1-O187)*$O$64/(GU187*EXP($P$58-$P$59/($P$60+GW187)))</f>
        <v>0.38052530196151424</v>
      </c>
      <c r="GZ187" s="66">
        <f t="shared" ref="GZ187:GZ313" si="453">GX187/(GX187+GY187)</f>
        <v>0.61947469667957222</v>
      </c>
      <c r="HA187" s="66">
        <f t="shared" ref="HA187:HA313" si="454">($P$61/$O$61)*EXP(-1*$O$62/($O$65*GW187))</f>
        <v>0.2128338380810274</v>
      </c>
      <c r="HB187" s="66">
        <f t="shared" ref="HB187:HB313" si="455">($O$61/$P$61)*EXP(-1*$P$62/($O$65*GW187))</f>
        <v>0.7862589541873064</v>
      </c>
      <c r="HC187" s="66">
        <f t="shared" ref="HC187:HC313" si="456">IF($R$61,1,EXP(-1*LN(GZ187+(1-GZ187)*HA187)+(1-GZ187)*( HA187/(GZ187+(1-GZ187)*HA187) - HB187/((1-GZ187)+GZ187*HB187))))</f>
        <v>1.1351700067424804</v>
      </c>
      <c r="HD187" s="66">
        <f t="shared" ref="HD187:HD313" si="457">IF($R$61,1,EXP(-1*LN((1-GZ187)+GZ187*HB187)-GZ187*(HA187/(GZ187+(1-GZ187)*HA187)-HB187/((1-GZ187)+GZ187*HB187))))</f>
        <v>1.6739869154573714</v>
      </c>
      <c r="HE187" s="66">
        <f t="shared" ref="HE187:HE313" si="458">$O$64/(GZ187*HC187+(1-GZ187)*HD187*EXP($P$58-$P$59/($P$60+GW187))/EXP($O$58-$O$59/($O$60+GW187)) )</f>
        <v>1050.6456028122052</v>
      </c>
      <c r="HF187" s="66">
        <f t="shared" ref="HF187:HF313" si="459">$O$59/($O$58-LN(HE187))-$O$60</f>
        <v>359.87847493816008</v>
      </c>
      <c r="HG187" s="60"/>
    </row>
    <row r="188" spans="1:215" x14ac:dyDescent="0.25">
      <c r="A188" s="59"/>
      <c r="B188" s="60"/>
      <c r="C188" s="60">
        <f t="shared" si="256"/>
        <v>1</v>
      </c>
      <c r="D188" s="66"/>
      <c r="E188" s="66"/>
      <c r="F188" s="60">
        <f t="shared" si="257"/>
        <v>0</v>
      </c>
      <c r="G188" s="60">
        <f t="shared" si="258"/>
        <v>0</v>
      </c>
      <c r="H188" s="60">
        <f t="shared" si="259"/>
        <v>0</v>
      </c>
      <c r="I188" s="60">
        <f t="shared" si="260"/>
        <v>0</v>
      </c>
      <c r="J188" s="68"/>
      <c r="K188" s="60">
        <f t="shared" ref="K188:K251" si="460">K186+1</f>
        <v>2</v>
      </c>
      <c r="L188" s="60"/>
      <c r="M188" s="66">
        <f>M187</f>
        <v>0.61947469667957222</v>
      </c>
      <c r="N188" s="60"/>
      <c r="O188" s="66">
        <f>O189</f>
        <v>0.67168481800774327</v>
      </c>
      <c r="P188" s="66"/>
      <c r="Q188" s="66"/>
      <c r="R188" s="66"/>
      <c r="S188" s="66"/>
      <c r="T188" s="66"/>
      <c r="U188" s="66"/>
      <c r="V188" s="66"/>
      <c r="W188" s="66"/>
      <c r="X188" s="66"/>
      <c r="Y188" s="66"/>
      <c r="Z188" s="66"/>
      <c r="AA188" s="66"/>
      <c r="AB188" s="66"/>
      <c r="AC188" s="66"/>
      <c r="AD188" s="66"/>
      <c r="AE188" s="66"/>
      <c r="AF188" s="66"/>
      <c r="AG188" s="66"/>
      <c r="AH188" s="66"/>
      <c r="AI188" s="66"/>
      <c r="AJ188" s="66"/>
      <c r="AK188" s="66"/>
      <c r="AL188" s="66"/>
      <c r="AM188" s="66"/>
      <c r="AN188" s="66"/>
      <c r="AO188" s="66"/>
      <c r="AP188" s="66"/>
      <c r="AQ188" s="66"/>
      <c r="AR188" s="66"/>
      <c r="AS188" s="66"/>
      <c r="AT188" s="66"/>
      <c r="AU188" s="66"/>
      <c r="AV188" s="66"/>
      <c r="AW188" s="66"/>
      <c r="AX188" s="66"/>
      <c r="AY188" s="66"/>
      <c r="AZ188" s="66"/>
      <c r="BA188" s="66"/>
      <c r="BB188" s="66"/>
      <c r="BC188" s="66"/>
      <c r="BD188" s="66"/>
      <c r="BE188" s="66"/>
      <c r="BF188" s="66"/>
      <c r="BG188" s="66"/>
      <c r="BH188" s="66"/>
      <c r="BI188" s="66"/>
      <c r="BJ188" s="66"/>
      <c r="BK188" s="66"/>
      <c r="BL188" s="66"/>
      <c r="BM188" s="66"/>
      <c r="BN188" s="66"/>
      <c r="BO188" s="66"/>
      <c r="BP188" s="66"/>
      <c r="BQ188" s="66"/>
      <c r="BR188" s="66"/>
      <c r="BS188" s="66"/>
      <c r="BT188" s="66"/>
      <c r="BU188" s="66"/>
      <c r="BV188" s="66"/>
      <c r="BW188" s="66"/>
      <c r="BX188" s="66"/>
      <c r="BY188" s="66"/>
      <c r="BZ188" s="66"/>
      <c r="CA188" s="66"/>
      <c r="CB188" s="66"/>
      <c r="CC188" s="66"/>
      <c r="CD188" s="66"/>
      <c r="CE188" s="66"/>
      <c r="CF188" s="66"/>
      <c r="CG188" s="66"/>
      <c r="CH188" s="66"/>
      <c r="CI188" s="66"/>
      <c r="CJ188" s="66"/>
      <c r="CK188" s="66"/>
      <c r="CL188" s="66"/>
      <c r="CM188" s="66"/>
      <c r="CN188" s="66"/>
      <c r="CO188" s="66"/>
      <c r="CP188" s="66"/>
      <c r="CQ188" s="66"/>
      <c r="CR188" s="66"/>
      <c r="CS188" s="66"/>
      <c r="CT188" s="66"/>
      <c r="CU188" s="66"/>
      <c r="CV188" s="66"/>
      <c r="CW188" s="66"/>
      <c r="CX188" s="66"/>
      <c r="CY188" s="66"/>
      <c r="CZ188" s="66"/>
      <c r="DA188" s="66"/>
      <c r="DB188" s="66"/>
      <c r="DC188" s="66"/>
      <c r="DD188" s="66"/>
      <c r="DE188" s="66"/>
      <c r="DF188" s="66"/>
      <c r="DG188" s="66"/>
      <c r="DH188" s="66"/>
      <c r="DI188" s="66"/>
      <c r="DJ188" s="66"/>
      <c r="DK188" s="66"/>
      <c r="DL188" s="66"/>
      <c r="DM188" s="66"/>
      <c r="DN188" s="66"/>
      <c r="DO188" s="66"/>
      <c r="DP188" s="66"/>
      <c r="DQ188" s="66"/>
      <c r="DR188" s="66"/>
      <c r="DS188" s="66"/>
      <c r="DT188" s="66"/>
      <c r="DU188" s="66"/>
      <c r="DV188" s="66"/>
      <c r="DW188" s="66"/>
      <c r="DX188" s="66"/>
      <c r="DY188" s="66"/>
      <c r="DZ188" s="66"/>
      <c r="EA188" s="66"/>
      <c r="EB188" s="66"/>
      <c r="EC188" s="66"/>
      <c r="ED188" s="66"/>
      <c r="EE188" s="66"/>
      <c r="EF188" s="66"/>
      <c r="EG188" s="66"/>
      <c r="EH188" s="66"/>
      <c r="EI188" s="66"/>
      <c r="EJ188" s="66"/>
      <c r="EK188" s="66"/>
      <c r="EL188" s="66"/>
      <c r="EM188" s="66"/>
      <c r="EN188" s="66"/>
      <c r="EO188" s="66"/>
      <c r="EP188" s="66"/>
      <c r="EQ188" s="66"/>
      <c r="ER188" s="66"/>
      <c r="ES188" s="66"/>
      <c r="ET188" s="66"/>
      <c r="EU188" s="66"/>
      <c r="EV188" s="66"/>
      <c r="EW188" s="66"/>
      <c r="EX188" s="66"/>
      <c r="EY188" s="66"/>
      <c r="EZ188" s="66"/>
      <c r="FA188" s="66"/>
      <c r="FB188" s="66"/>
      <c r="FC188" s="66"/>
      <c r="FD188" s="66"/>
      <c r="FE188" s="66"/>
      <c r="FF188" s="66"/>
      <c r="FG188" s="66"/>
      <c r="FH188" s="66"/>
      <c r="FI188" s="66"/>
      <c r="FJ188" s="66"/>
      <c r="FK188" s="66"/>
      <c r="FL188" s="66"/>
      <c r="FM188" s="66"/>
      <c r="FN188" s="66"/>
      <c r="FO188" s="66"/>
      <c r="FP188" s="66"/>
      <c r="FQ188" s="66"/>
      <c r="FR188" s="66"/>
      <c r="FS188" s="66"/>
      <c r="FT188" s="66"/>
      <c r="FU188" s="66"/>
      <c r="FV188" s="66"/>
      <c r="FW188" s="66"/>
      <c r="FX188" s="66"/>
      <c r="FY188" s="66"/>
      <c r="FZ188" s="66"/>
      <c r="GA188" s="66"/>
      <c r="GB188" s="66"/>
      <c r="GC188" s="66"/>
      <c r="GD188" s="66"/>
      <c r="GE188" s="66"/>
      <c r="GF188" s="66"/>
      <c r="GG188" s="66"/>
      <c r="GH188" s="66"/>
      <c r="GI188" s="66"/>
      <c r="GJ188" s="66"/>
      <c r="GK188" s="66"/>
      <c r="GL188" s="66"/>
      <c r="GM188" s="66"/>
      <c r="GN188" s="66"/>
      <c r="GO188" s="66"/>
      <c r="GP188" s="66"/>
      <c r="GQ188" s="66"/>
      <c r="GR188" s="66"/>
      <c r="GS188" s="66"/>
      <c r="GT188" s="66"/>
      <c r="GU188" s="66"/>
      <c r="GV188" s="66"/>
      <c r="GW188" s="66"/>
      <c r="GX188" s="66"/>
      <c r="GY188" s="66"/>
      <c r="GZ188" s="66"/>
      <c r="HA188" s="66"/>
      <c r="HB188" s="66"/>
      <c r="HC188" s="66"/>
      <c r="HD188" s="66"/>
      <c r="HE188" s="66"/>
      <c r="HF188" s="66"/>
      <c r="HG188" s="60"/>
    </row>
    <row r="189" spans="1:215" x14ac:dyDescent="0.25">
      <c r="A189" s="59"/>
      <c r="B189" s="60"/>
      <c r="C189" s="60">
        <f t="shared" si="256"/>
        <v>1</v>
      </c>
      <c r="D189" s="66"/>
      <c r="E189" s="66"/>
      <c r="F189" s="60">
        <f t="shared" si="257"/>
        <v>0</v>
      </c>
      <c r="G189" s="60">
        <f t="shared" si="258"/>
        <v>0</v>
      </c>
      <c r="H189" s="60">
        <f t="shared" si="259"/>
        <v>0</v>
      </c>
      <c r="I189" s="60">
        <f t="shared" si="260"/>
        <v>0</v>
      </c>
      <c r="J189" s="68"/>
      <c r="K189" s="60">
        <f t="shared" si="460"/>
        <v>2</v>
      </c>
      <c r="L189" s="60"/>
      <c r="M189" s="66">
        <f t="shared" ref="M189:M205" si="461">GZ189</f>
        <v>0.52250782299686716</v>
      </c>
      <c r="N189" s="60"/>
      <c r="O189" s="66">
        <f>IF(M187&gt;=$O$176,M187*$T$174+$U$174,IF(M187&gt;=$O$177,M187*$T$175+$U$175,O187))</f>
        <v>0.67168481800774327</v>
      </c>
      <c r="P189" s="66">
        <f t="shared" si="261"/>
        <v>366.86845902986164</v>
      </c>
      <c r="Q189" s="66">
        <f t="shared" si="262"/>
        <v>0.51139455837510439</v>
      </c>
      <c r="R189" s="66">
        <f t="shared" si="263"/>
        <v>0.56158981820457121</v>
      </c>
      <c r="S189" s="66">
        <f t="shared" si="264"/>
        <v>0.47660951038752636</v>
      </c>
      <c r="T189" s="66">
        <f t="shared" si="265"/>
        <v>0.21468531987786635</v>
      </c>
      <c r="U189" s="66">
        <f t="shared" si="266"/>
        <v>0.80648565200534417</v>
      </c>
      <c r="V189" s="66">
        <f t="shared" si="267"/>
        <v>1.2906677491322411</v>
      </c>
      <c r="W189" s="66">
        <f t="shared" si="268"/>
        <v>1.4140664996696162</v>
      </c>
      <c r="X189" s="66">
        <f t="shared" si="269"/>
        <v>1094.9965003818229</v>
      </c>
      <c r="Y189" s="66">
        <f t="shared" si="270"/>
        <v>360.98280678100389</v>
      </c>
      <c r="Z189" s="66">
        <f t="shared" si="271"/>
        <v>0.49157014355290479</v>
      </c>
      <c r="AA189" s="66">
        <f t="shared" si="272"/>
        <v>0.49607775262241122</v>
      </c>
      <c r="AB189" s="66">
        <f t="shared" si="273"/>
        <v>0.4977180080639253</v>
      </c>
      <c r="AC189" s="66">
        <f t="shared" si="274"/>
        <v>0.21313003908757344</v>
      </c>
      <c r="AD189" s="66">
        <f t="shared" si="275"/>
        <v>0.78947210368549969</v>
      </c>
      <c r="AE189" s="66">
        <f t="shared" si="276"/>
        <v>1.2674009606263443</v>
      </c>
      <c r="AF189" s="66">
        <f t="shared" si="277"/>
        <v>1.4538468034531962</v>
      </c>
      <c r="AG189" s="66">
        <f t="shared" si="278"/>
        <v>1084.5862560401001</v>
      </c>
      <c r="AH189" s="66">
        <f t="shared" si="279"/>
        <v>360.72698353096598</v>
      </c>
      <c r="AI189" s="66">
        <f t="shared" si="280"/>
        <v>0.50539920909674574</v>
      </c>
      <c r="AJ189" s="66">
        <f t="shared" si="281"/>
        <v>0.48728348910318914</v>
      </c>
      <c r="AK189" s="66">
        <f t="shared" si="282"/>
        <v>0.50912462765111477</v>
      </c>
      <c r="AL189" s="66">
        <f t="shared" si="283"/>
        <v>0.21306154763504787</v>
      </c>
      <c r="AM189" s="66">
        <f t="shared" si="284"/>
        <v>0.78872834979511774</v>
      </c>
      <c r="AN189" s="66">
        <f t="shared" si="285"/>
        <v>1.2520917477159232</v>
      </c>
      <c r="AO189" s="66">
        <f t="shared" si="286"/>
        <v>1.4725684454282995</v>
      </c>
      <c r="AP189" s="66">
        <f t="shared" si="287"/>
        <v>1080.8497715771782</v>
      </c>
      <c r="AQ189" s="66">
        <f t="shared" si="288"/>
        <v>360.6346639925568</v>
      </c>
      <c r="AR189" s="66">
        <f t="shared" si="289"/>
        <v>0.51334720090854513</v>
      </c>
      <c r="AS189" s="66">
        <f t="shared" si="290"/>
        <v>0.48280456653426257</v>
      </c>
      <c r="AT189" s="66">
        <f t="shared" si="291"/>
        <v>0.51533031179209143</v>
      </c>
      <c r="AU189" s="66">
        <f t="shared" si="292"/>
        <v>0.21303681251447729</v>
      </c>
      <c r="AV189" s="66">
        <f t="shared" si="293"/>
        <v>0.78845986277273794</v>
      </c>
      <c r="AW189" s="66">
        <f t="shared" si="294"/>
        <v>1.2440148804320563</v>
      </c>
      <c r="AX189" s="66">
        <f t="shared" si="295"/>
        <v>1.4828692050899464</v>
      </c>
      <c r="AY189" s="66">
        <f t="shared" si="296"/>
        <v>1078.8872838234172</v>
      </c>
      <c r="AZ189" s="66">
        <f t="shared" si="297"/>
        <v>360.58606920279209</v>
      </c>
      <c r="BA189" s="66">
        <f t="shared" si="298"/>
        <v>0.51761998641027129</v>
      </c>
      <c r="BB189" s="66">
        <f t="shared" si="299"/>
        <v>0.48035069929116092</v>
      </c>
      <c r="BC189" s="66">
        <f t="shared" si="300"/>
        <v>0.51867253600385832</v>
      </c>
      <c r="BD189" s="66">
        <f t="shared" si="301"/>
        <v>0.21302378860664775</v>
      </c>
      <c r="BE189" s="66">
        <f t="shared" si="302"/>
        <v>0.78831851915438533</v>
      </c>
      <c r="BF189" s="66">
        <f t="shared" si="303"/>
        <v>1.2397508537381654</v>
      </c>
      <c r="BG189" s="66">
        <f t="shared" si="304"/>
        <v>1.4884674004887801</v>
      </c>
      <c r="BH189" s="66">
        <f t="shared" si="305"/>
        <v>1077.8434346320562</v>
      </c>
      <c r="BI189" s="66">
        <f t="shared" si="306"/>
        <v>360.5601916045182</v>
      </c>
      <c r="BJ189" s="66">
        <f t="shared" si="307"/>
        <v>0.51990331898519582</v>
      </c>
      <c r="BK189" s="66">
        <f t="shared" si="308"/>
        <v>0.47902230813174146</v>
      </c>
      <c r="BL189" s="66">
        <f t="shared" si="309"/>
        <v>0.52046248977085696</v>
      </c>
      <c r="BM189" s="66">
        <f t="shared" si="310"/>
        <v>0.21301685203431911</v>
      </c>
      <c r="BN189" s="66">
        <f t="shared" si="311"/>
        <v>0.78824324593512396</v>
      </c>
      <c r="BO189" s="66">
        <f t="shared" si="312"/>
        <v>1.2374917426401375</v>
      </c>
      <c r="BP189" s="66">
        <f t="shared" si="313"/>
        <v>1.4914804228424048</v>
      </c>
      <c r="BQ189" s="66">
        <f t="shared" si="314"/>
        <v>1077.2880356631088</v>
      </c>
      <c r="BR189" s="66">
        <f t="shared" si="315"/>
        <v>360.54641445405559</v>
      </c>
      <c r="BS189" s="66">
        <f t="shared" si="316"/>
        <v>0.52112095885080167</v>
      </c>
      <c r="BT189" s="66">
        <f t="shared" si="317"/>
        <v>0.47830892910398271</v>
      </c>
      <c r="BU189" s="66">
        <f t="shared" si="318"/>
        <v>0.52141822566184648</v>
      </c>
      <c r="BV189" s="66">
        <f t="shared" si="319"/>
        <v>0.21301315871139775</v>
      </c>
      <c r="BW189" s="66">
        <f t="shared" si="320"/>
        <v>0.78820316923895439</v>
      </c>
      <c r="BX189" s="66">
        <f t="shared" si="321"/>
        <v>1.2362924451776438</v>
      </c>
      <c r="BY189" s="66">
        <f t="shared" si="322"/>
        <v>1.4930934739873019</v>
      </c>
      <c r="BZ189" s="66">
        <f t="shared" si="323"/>
        <v>1076.9925187069862</v>
      </c>
      <c r="CA189" s="66">
        <f t="shared" si="324"/>
        <v>360.53908149118473</v>
      </c>
      <c r="CB189" s="66">
        <f t="shared" si="325"/>
        <v>0.52176961528099186</v>
      </c>
      <c r="CC189" s="66">
        <f t="shared" si="326"/>
        <v>0.47792747344238706</v>
      </c>
      <c r="CD189" s="66">
        <f t="shared" si="327"/>
        <v>0.52192771307086205</v>
      </c>
      <c r="CE189" s="66">
        <f t="shared" si="328"/>
        <v>0.2130111928313054</v>
      </c>
      <c r="CF189" s="66">
        <f t="shared" si="329"/>
        <v>0.78818183778259476</v>
      </c>
      <c r="CG189" s="66">
        <f t="shared" si="330"/>
        <v>1.2356550842236924</v>
      </c>
      <c r="CH189" s="66">
        <f t="shared" si="331"/>
        <v>1.4939545810004053</v>
      </c>
      <c r="CI189" s="66">
        <f t="shared" si="332"/>
        <v>1076.8352772951187</v>
      </c>
      <c r="CJ189" s="66">
        <f t="shared" si="333"/>
        <v>360.53517901739423</v>
      </c>
      <c r="CK189" s="66">
        <f t="shared" si="334"/>
        <v>0.52211497732823153</v>
      </c>
      <c r="CL189" s="66">
        <f t="shared" si="335"/>
        <v>0.47772396980923104</v>
      </c>
      <c r="CM189" s="66">
        <f t="shared" si="336"/>
        <v>0.5221990789847164</v>
      </c>
      <c r="CN189" s="66">
        <f t="shared" si="337"/>
        <v>0.21301014659931089</v>
      </c>
      <c r="CO189" s="66">
        <f t="shared" si="338"/>
        <v>0.78817048543852763</v>
      </c>
      <c r="CP189" s="66">
        <f t="shared" si="339"/>
        <v>1.2353161659661072</v>
      </c>
      <c r="CQ189" s="66">
        <f t="shared" si="340"/>
        <v>1.4944135737659479</v>
      </c>
      <c r="CR189" s="66">
        <f t="shared" si="341"/>
        <v>1076.7516098754249</v>
      </c>
      <c r="CS189" s="66">
        <f t="shared" si="342"/>
        <v>360.53310233600615</v>
      </c>
      <c r="CT189" s="66">
        <f t="shared" si="343"/>
        <v>0.5222988048058097</v>
      </c>
      <c r="CU189" s="66">
        <f t="shared" si="344"/>
        <v>0.47761553454429539</v>
      </c>
      <c r="CV189" s="66">
        <f t="shared" si="345"/>
        <v>0.52234354909369352</v>
      </c>
      <c r="CW189" s="66">
        <f t="shared" si="346"/>
        <v>0.2130095898451892</v>
      </c>
      <c r="CX189" s="66">
        <f t="shared" si="347"/>
        <v>0.78816444431339916</v>
      </c>
      <c r="CY189" s="66">
        <f t="shared" si="348"/>
        <v>1.2351358897708977</v>
      </c>
      <c r="CZ189" s="66">
        <f t="shared" si="349"/>
        <v>1.4946580308398789</v>
      </c>
      <c r="DA189" s="66">
        <f t="shared" si="350"/>
        <v>1076.7070905312494</v>
      </c>
      <c r="DB189" s="66">
        <f t="shared" si="351"/>
        <v>360.53199728132074</v>
      </c>
      <c r="DC189" s="66">
        <f t="shared" si="352"/>
        <v>0.52239663674452641</v>
      </c>
      <c r="DD189" s="66">
        <f t="shared" si="353"/>
        <v>0.47755779317600561</v>
      </c>
      <c r="DE189" s="66">
        <f t="shared" si="354"/>
        <v>0.52242044348565175</v>
      </c>
      <c r="DF189" s="66">
        <f t="shared" si="355"/>
        <v>0.21300929358021947</v>
      </c>
      <c r="DG189" s="66">
        <f t="shared" si="356"/>
        <v>0.78816122966844548</v>
      </c>
      <c r="DH189" s="66">
        <f t="shared" si="357"/>
        <v>1.2350399821410296</v>
      </c>
      <c r="DI189" s="66">
        <f t="shared" si="358"/>
        <v>1.4947881711787092</v>
      </c>
      <c r="DJ189" s="66">
        <f t="shared" si="359"/>
        <v>1076.6834017454755</v>
      </c>
      <c r="DK189" s="66">
        <f t="shared" si="360"/>
        <v>360.53140926515943</v>
      </c>
      <c r="DL189" s="66">
        <f t="shared" si="361"/>
        <v>0.52244869817724826</v>
      </c>
      <c r="DM189" s="66">
        <f t="shared" si="362"/>
        <v>0.4775270567315486</v>
      </c>
      <c r="DN189" s="66">
        <f t="shared" si="363"/>
        <v>0.52246136530070009</v>
      </c>
      <c r="DO189" s="66">
        <f t="shared" si="364"/>
        <v>0.21300913593261619</v>
      </c>
      <c r="DP189" s="66">
        <f t="shared" si="365"/>
        <v>0.78815951910499449</v>
      </c>
      <c r="DQ189" s="66">
        <f t="shared" si="366"/>
        <v>1.2349889544482697</v>
      </c>
      <c r="DR189" s="66">
        <f t="shared" si="367"/>
        <v>1.4948574373955432</v>
      </c>
      <c r="DS189" s="66">
        <f t="shared" si="368"/>
        <v>1076.6707968934033</v>
      </c>
      <c r="DT189" s="66">
        <f t="shared" si="369"/>
        <v>360.53109637615017</v>
      </c>
      <c r="DU189" s="66">
        <f t="shared" si="370"/>
        <v>0.52247640157908981</v>
      </c>
      <c r="DV189" s="66">
        <f t="shared" si="371"/>
        <v>0.47751069834803006</v>
      </c>
      <c r="DW189" s="66">
        <f t="shared" si="372"/>
        <v>0.52248314164969578</v>
      </c>
      <c r="DX189" s="66">
        <f t="shared" si="373"/>
        <v>0.21300905204666043</v>
      </c>
      <c r="DY189" s="66">
        <f t="shared" si="374"/>
        <v>0.78815860889710188</v>
      </c>
      <c r="DZ189" s="66">
        <f t="shared" si="375"/>
        <v>1.234961803879447</v>
      </c>
      <c r="EA189" s="66">
        <f t="shared" si="376"/>
        <v>1.4948942993103507</v>
      </c>
      <c r="EB189" s="66">
        <f t="shared" si="377"/>
        <v>1076.6640898178562</v>
      </c>
      <c r="EC189" s="66">
        <f t="shared" si="378"/>
        <v>360.53092988582756</v>
      </c>
      <c r="ED189" s="66">
        <f t="shared" si="379"/>
        <v>0.52249114303132105</v>
      </c>
      <c r="EE189" s="66">
        <f t="shared" si="380"/>
        <v>0.47750199302915919</v>
      </c>
      <c r="EF189" s="66">
        <f t="shared" si="381"/>
        <v>0.52249472940354302</v>
      </c>
      <c r="EG189" s="66">
        <f t="shared" si="382"/>
        <v>0.2130090074103396</v>
      </c>
      <c r="EH189" s="66">
        <f t="shared" si="383"/>
        <v>0.78815812456921386</v>
      </c>
      <c r="EI189" s="66">
        <f t="shared" si="384"/>
        <v>1.2349473573775471</v>
      </c>
      <c r="EJ189" s="66">
        <f t="shared" si="385"/>
        <v>1.4949139151114421</v>
      </c>
      <c r="EK189" s="66">
        <f t="shared" si="386"/>
        <v>1076.6605209628253</v>
      </c>
      <c r="EL189" s="66">
        <f t="shared" si="387"/>
        <v>360.53084129547528</v>
      </c>
      <c r="EM189" s="66">
        <f t="shared" si="388"/>
        <v>0.5224989871149629</v>
      </c>
      <c r="EN189" s="66">
        <f t="shared" si="389"/>
        <v>0.47749736062558179</v>
      </c>
      <c r="EO189" s="66">
        <f t="shared" si="390"/>
        <v>0.52250089542379863</v>
      </c>
      <c r="EP189" s="66">
        <f t="shared" si="391"/>
        <v>0.213008983659112</v>
      </c>
      <c r="EQ189" s="66">
        <f t="shared" si="392"/>
        <v>0.78815786685580591</v>
      </c>
      <c r="ER189" s="66">
        <f t="shared" si="393"/>
        <v>1.2349396704605025</v>
      </c>
      <c r="ES189" s="66">
        <f t="shared" si="394"/>
        <v>1.4949243531564695</v>
      </c>
      <c r="ET189" s="66">
        <f t="shared" si="395"/>
        <v>1076.6586219637331</v>
      </c>
      <c r="EU189" s="66">
        <f t="shared" si="396"/>
        <v>360.53079415616793</v>
      </c>
      <c r="EV189" s="66">
        <f t="shared" si="397"/>
        <v>0.52250316100866878</v>
      </c>
      <c r="EW189" s="66">
        <f t="shared" si="398"/>
        <v>0.47749489563042219</v>
      </c>
      <c r="EX189" s="66">
        <f t="shared" si="399"/>
        <v>0.52250417642286007</v>
      </c>
      <c r="EY189" s="66">
        <f t="shared" si="400"/>
        <v>0.21300897102097799</v>
      </c>
      <c r="EZ189" s="66">
        <f t="shared" si="401"/>
        <v>0.78815772972537634</v>
      </c>
      <c r="FA189" s="66">
        <f t="shared" si="402"/>
        <v>1.2349355802586779</v>
      </c>
      <c r="FB189" s="66">
        <f t="shared" si="403"/>
        <v>1.4949299073918318</v>
      </c>
      <c r="FC189" s="66">
        <f t="shared" si="404"/>
        <v>1076.6576115001133</v>
      </c>
      <c r="FD189" s="66">
        <f t="shared" si="405"/>
        <v>360.53076907316029</v>
      </c>
      <c r="FE189" s="66">
        <f t="shared" si="406"/>
        <v>0.52250538196017615</v>
      </c>
      <c r="FF189" s="66">
        <f t="shared" si="407"/>
        <v>0.47749358397621539</v>
      </c>
      <c r="FG189" s="66">
        <f t="shared" si="408"/>
        <v>0.52250592226453563</v>
      </c>
      <c r="FH189" s="66">
        <f t="shared" si="409"/>
        <v>0.21300896429617697</v>
      </c>
      <c r="FI189" s="66">
        <f t="shared" si="410"/>
        <v>0.78815765675773986</v>
      </c>
      <c r="FJ189" s="66">
        <f t="shared" si="411"/>
        <v>1.2349334038577406</v>
      </c>
      <c r="FK189" s="66">
        <f t="shared" si="412"/>
        <v>1.4949328628521563</v>
      </c>
      <c r="FL189" s="66">
        <f t="shared" si="413"/>
        <v>1076.6570738290702</v>
      </c>
      <c r="FM189" s="66">
        <f t="shared" si="414"/>
        <v>360.5307557264008</v>
      </c>
      <c r="FN189" s="66">
        <f t="shared" si="415"/>
        <v>0.52250656373839433</v>
      </c>
      <c r="FO189" s="66">
        <f t="shared" si="416"/>
        <v>0.47749288603436835</v>
      </c>
      <c r="FP189" s="66">
        <f t="shared" si="417"/>
        <v>0.52250685123589558</v>
      </c>
      <c r="FQ189" s="66">
        <f t="shared" si="418"/>
        <v>0.21300896071788561</v>
      </c>
      <c r="FR189" s="66">
        <f t="shared" si="419"/>
        <v>0.78815761793139383</v>
      </c>
      <c r="FS189" s="66">
        <f t="shared" si="420"/>
        <v>1.2349322457900813</v>
      </c>
      <c r="FT189" s="66">
        <f t="shared" si="421"/>
        <v>1.4949344354718921</v>
      </c>
      <c r="FU189" s="66">
        <f t="shared" si="422"/>
        <v>1076.6567877325119</v>
      </c>
      <c r="FV189" s="66">
        <f t="shared" si="423"/>
        <v>360.53074862454315</v>
      </c>
      <c r="FW189" s="66">
        <f t="shared" si="424"/>
        <v>0.52250719256725919</v>
      </c>
      <c r="FX189" s="66">
        <f t="shared" si="425"/>
        <v>0.47749251465539772</v>
      </c>
      <c r="FY189" s="66">
        <f t="shared" si="426"/>
        <v>0.52250734554557154</v>
      </c>
      <c r="FZ189" s="66">
        <f t="shared" si="427"/>
        <v>0.21300895881386417</v>
      </c>
      <c r="GA189" s="66">
        <f t="shared" si="428"/>
        <v>0.78815759727175827</v>
      </c>
      <c r="GB189" s="66">
        <f t="shared" si="429"/>
        <v>1.2349316295791162</v>
      </c>
      <c r="GC189" s="66">
        <f t="shared" si="430"/>
        <v>1.4949352722707987</v>
      </c>
      <c r="GD189" s="66">
        <f t="shared" si="431"/>
        <v>1076.6566354995723</v>
      </c>
      <c r="GE189" s="66">
        <f t="shared" si="432"/>
        <v>360.53074484562023</v>
      </c>
      <c r="GF189" s="66">
        <f t="shared" si="433"/>
        <v>0.52250752716941296</v>
      </c>
      <c r="GG189" s="66">
        <f t="shared" si="434"/>
        <v>0.47749231704289558</v>
      </c>
      <c r="GH189" s="66">
        <f t="shared" si="435"/>
        <v>0.52250760856966705</v>
      </c>
      <c r="GI189" s="66">
        <f t="shared" si="436"/>
        <v>0.21300895780072773</v>
      </c>
      <c r="GJ189" s="66">
        <f t="shared" si="437"/>
        <v>0.78815758627869503</v>
      </c>
      <c r="GK189" s="66">
        <f t="shared" si="438"/>
        <v>1.2349313016913932</v>
      </c>
      <c r="GL189" s="66">
        <f t="shared" si="439"/>
        <v>1.4949357175350673</v>
      </c>
      <c r="GM189" s="66">
        <f t="shared" si="440"/>
        <v>1076.656554495913</v>
      </c>
      <c r="GN189" s="66">
        <f t="shared" si="441"/>
        <v>360.53074283484244</v>
      </c>
      <c r="GO189" s="66">
        <f t="shared" si="442"/>
        <v>0.52250770521240275</v>
      </c>
      <c r="GP189" s="66">
        <f t="shared" si="443"/>
        <v>0.47749221189247659</v>
      </c>
      <c r="GQ189" s="66">
        <f t="shared" si="444"/>
        <v>0.52250774852574566</v>
      </c>
      <c r="GR189" s="66">
        <f t="shared" si="445"/>
        <v>0.21300895726163435</v>
      </c>
      <c r="GS189" s="66">
        <f t="shared" si="446"/>
        <v>0.78815758042924866</v>
      </c>
      <c r="GT189" s="66">
        <f t="shared" si="447"/>
        <v>1.2349311272212899</v>
      </c>
      <c r="GU189" s="66">
        <f t="shared" si="448"/>
        <v>1.4949359544618972</v>
      </c>
      <c r="GV189" s="66">
        <f t="shared" si="449"/>
        <v>1076.6565113935937</v>
      </c>
      <c r="GW189" s="66">
        <f t="shared" si="450"/>
        <v>360.53074176490082</v>
      </c>
      <c r="GX189" s="66">
        <f t="shared" si="451"/>
        <v>0.52250779994969254</v>
      </c>
      <c r="GY189" s="66">
        <f t="shared" si="452"/>
        <v>0.47749215594154276</v>
      </c>
      <c r="GZ189" s="66">
        <f t="shared" si="453"/>
        <v>0.52250782299686716</v>
      </c>
      <c r="HA189" s="66">
        <f t="shared" si="454"/>
        <v>0.21300895697478101</v>
      </c>
      <c r="HB189" s="66">
        <f t="shared" si="455"/>
        <v>0.78815757731673841</v>
      </c>
      <c r="HC189" s="66">
        <f t="shared" si="456"/>
        <v>1.2349310343851765</v>
      </c>
      <c r="HD189" s="66">
        <f t="shared" si="457"/>
        <v>1.4949360805315222</v>
      </c>
      <c r="HE189" s="66">
        <f t="shared" si="458"/>
        <v>1076.6564884587042</v>
      </c>
      <c r="HF189" s="66">
        <f t="shared" si="459"/>
        <v>360.53074119558124</v>
      </c>
      <c r="HG189" s="60"/>
    </row>
    <row r="190" spans="1:215" x14ac:dyDescent="0.25">
      <c r="A190" s="59"/>
      <c r="B190" s="60"/>
      <c r="C190" s="60">
        <f t="shared" si="256"/>
        <v>1</v>
      </c>
      <c r="D190" s="66"/>
      <c r="E190" s="66"/>
      <c r="F190" s="60">
        <f t="shared" si="257"/>
        <v>0</v>
      </c>
      <c r="G190" s="60">
        <f t="shared" si="258"/>
        <v>0</v>
      </c>
      <c r="H190" s="60">
        <f t="shared" si="259"/>
        <v>0</v>
      </c>
      <c r="I190" s="60">
        <f t="shared" si="260"/>
        <v>0</v>
      </c>
      <c r="J190" s="68"/>
      <c r="K190" s="60">
        <f t="shared" si="460"/>
        <v>3</v>
      </c>
      <c r="L190" s="60"/>
      <c r="M190" s="66">
        <f>M189</f>
        <v>0.52250782299686716</v>
      </c>
      <c r="N190" s="60"/>
      <c r="O190" s="66">
        <f>O191</f>
        <v>0.61350469379812034</v>
      </c>
      <c r="P190" s="66"/>
      <c r="Q190" s="66"/>
      <c r="R190" s="66"/>
      <c r="S190" s="66"/>
      <c r="T190" s="66"/>
      <c r="U190" s="66"/>
      <c r="V190" s="66"/>
      <c r="W190" s="66"/>
      <c r="X190" s="66"/>
      <c r="Y190" s="66"/>
      <c r="Z190" s="66"/>
      <c r="AA190" s="66"/>
      <c r="AB190" s="66"/>
      <c r="AC190" s="66"/>
      <c r="AD190" s="66"/>
      <c r="AE190" s="66"/>
      <c r="AF190" s="66"/>
      <c r="AG190" s="66"/>
      <c r="AH190" s="66"/>
      <c r="AI190" s="66"/>
      <c r="AJ190" s="66"/>
      <c r="AK190" s="66"/>
      <c r="AL190" s="66"/>
      <c r="AM190" s="66"/>
      <c r="AN190" s="66"/>
      <c r="AO190" s="66"/>
      <c r="AP190" s="66"/>
      <c r="AQ190" s="66"/>
      <c r="AR190" s="66"/>
      <c r="AS190" s="66"/>
      <c r="AT190" s="66"/>
      <c r="AU190" s="66"/>
      <c r="AV190" s="66"/>
      <c r="AW190" s="66"/>
      <c r="AX190" s="66"/>
      <c r="AY190" s="66"/>
      <c r="AZ190" s="66"/>
      <c r="BA190" s="66"/>
      <c r="BB190" s="66"/>
      <c r="BC190" s="66"/>
      <c r="BD190" s="66"/>
      <c r="BE190" s="66"/>
      <c r="BF190" s="66"/>
      <c r="BG190" s="66"/>
      <c r="BH190" s="66"/>
      <c r="BI190" s="66"/>
      <c r="BJ190" s="66"/>
      <c r="BK190" s="66"/>
      <c r="BL190" s="66"/>
      <c r="BM190" s="66"/>
      <c r="BN190" s="66"/>
      <c r="BO190" s="66"/>
      <c r="BP190" s="66"/>
      <c r="BQ190" s="66"/>
      <c r="BR190" s="66"/>
      <c r="BS190" s="66"/>
      <c r="BT190" s="66"/>
      <c r="BU190" s="66"/>
      <c r="BV190" s="66"/>
      <c r="BW190" s="66"/>
      <c r="BX190" s="66"/>
      <c r="BY190" s="66"/>
      <c r="BZ190" s="66"/>
      <c r="CA190" s="66"/>
      <c r="CB190" s="66"/>
      <c r="CC190" s="66"/>
      <c r="CD190" s="66"/>
      <c r="CE190" s="66"/>
      <c r="CF190" s="66"/>
      <c r="CG190" s="66"/>
      <c r="CH190" s="66"/>
      <c r="CI190" s="66"/>
      <c r="CJ190" s="66"/>
      <c r="CK190" s="66"/>
      <c r="CL190" s="66"/>
      <c r="CM190" s="66"/>
      <c r="CN190" s="66"/>
      <c r="CO190" s="66"/>
      <c r="CP190" s="66"/>
      <c r="CQ190" s="66"/>
      <c r="CR190" s="66"/>
      <c r="CS190" s="66"/>
      <c r="CT190" s="66"/>
      <c r="CU190" s="66"/>
      <c r="CV190" s="66"/>
      <c r="CW190" s="66"/>
      <c r="CX190" s="66"/>
      <c r="CY190" s="66"/>
      <c r="CZ190" s="66"/>
      <c r="DA190" s="66"/>
      <c r="DB190" s="66"/>
      <c r="DC190" s="66"/>
      <c r="DD190" s="66"/>
      <c r="DE190" s="66"/>
      <c r="DF190" s="66"/>
      <c r="DG190" s="66"/>
      <c r="DH190" s="66"/>
      <c r="DI190" s="66"/>
      <c r="DJ190" s="66"/>
      <c r="DK190" s="66"/>
      <c r="DL190" s="66"/>
      <c r="DM190" s="66"/>
      <c r="DN190" s="66"/>
      <c r="DO190" s="66"/>
      <c r="DP190" s="66"/>
      <c r="DQ190" s="66"/>
      <c r="DR190" s="66"/>
      <c r="DS190" s="66"/>
      <c r="DT190" s="66"/>
      <c r="DU190" s="66"/>
      <c r="DV190" s="66"/>
      <c r="DW190" s="66"/>
      <c r="DX190" s="66"/>
      <c r="DY190" s="66"/>
      <c r="DZ190" s="66"/>
      <c r="EA190" s="66"/>
      <c r="EB190" s="66"/>
      <c r="EC190" s="66"/>
      <c r="ED190" s="66"/>
      <c r="EE190" s="66"/>
      <c r="EF190" s="66"/>
      <c r="EG190" s="66"/>
      <c r="EH190" s="66"/>
      <c r="EI190" s="66"/>
      <c r="EJ190" s="66"/>
      <c r="EK190" s="66"/>
      <c r="EL190" s="66"/>
      <c r="EM190" s="66"/>
      <c r="EN190" s="66"/>
      <c r="EO190" s="66"/>
      <c r="EP190" s="66"/>
      <c r="EQ190" s="66"/>
      <c r="ER190" s="66"/>
      <c r="ES190" s="66"/>
      <c r="ET190" s="66"/>
      <c r="EU190" s="66"/>
      <c r="EV190" s="66"/>
      <c r="EW190" s="66"/>
      <c r="EX190" s="66"/>
      <c r="EY190" s="66"/>
      <c r="EZ190" s="66"/>
      <c r="FA190" s="66"/>
      <c r="FB190" s="66"/>
      <c r="FC190" s="66"/>
      <c r="FD190" s="66"/>
      <c r="FE190" s="66"/>
      <c r="FF190" s="66"/>
      <c r="FG190" s="66"/>
      <c r="FH190" s="66"/>
      <c r="FI190" s="66"/>
      <c r="FJ190" s="66"/>
      <c r="FK190" s="66"/>
      <c r="FL190" s="66"/>
      <c r="FM190" s="66"/>
      <c r="FN190" s="66"/>
      <c r="FO190" s="66"/>
      <c r="FP190" s="66"/>
      <c r="FQ190" s="66"/>
      <c r="FR190" s="66"/>
      <c r="FS190" s="66"/>
      <c r="FT190" s="66"/>
      <c r="FU190" s="66"/>
      <c r="FV190" s="66"/>
      <c r="FW190" s="66"/>
      <c r="FX190" s="66"/>
      <c r="FY190" s="66"/>
      <c r="FZ190" s="66"/>
      <c r="GA190" s="66"/>
      <c r="GB190" s="66"/>
      <c r="GC190" s="66"/>
      <c r="GD190" s="66"/>
      <c r="GE190" s="66"/>
      <c r="GF190" s="66"/>
      <c r="GG190" s="66"/>
      <c r="GH190" s="66"/>
      <c r="GI190" s="66"/>
      <c r="GJ190" s="66"/>
      <c r="GK190" s="66"/>
      <c r="GL190" s="66"/>
      <c r="GM190" s="66"/>
      <c r="GN190" s="66"/>
      <c r="GO190" s="66"/>
      <c r="GP190" s="66"/>
      <c r="GQ190" s="66"/>
      <c r="GR190" s="66"/>
      <c r="GS190" s="66"/>
      <c r="GT190" s="66"/>
      <c r="GU190" s="66"/>
      <c r="GV190" s="66"/>
      <c r="GW190" s="66"/>
      <c r="GX190" s="66"/>
      <c r="GY190" s="66"/>
      <c r="GZ190" s="66"/>
      <c r="HA190" s="66"/>
      <c r="HB190" s="66"/>
      <c r="HC190" s="66"/>
      <c r="HD190" s="66"/>
      <c r="HE190" s="66"/>
      <c r="HF190" s="66"/>
      <c r="HG190" s="60"/>
    </row>
    <row r="191" spans="1:215" x14ac:dyDescent="0.25">
      <c r="A191" s="59"/>
      <c r="B191" s="60"/>
      <c r="C191" s="60">
        <f t="shared" si="256"/>
        <v>2</v>
      </c>
      <c r="D191" s="66"/>
      <c r="E191" s="66"/>
      <c r="F191" s="60">
        <f t="shared" si="257"/>
        <v>1</v>
      </c>
      <c r="G191" s="60">
        <f t="shared" si="258"/>
        <v>0</v>
      </c>
      <c r="H191" s="60">
        <f t="shared" si="259"/>
        <v>3</v>
      </c>
      <c r="I191" s="60">
        <f t="shared" si="260"/>
        <v>0</v>
      </c>
      <c r="J191" s="68"/>
      <c r="K191" s="60">
        <f t="shared" si="460"/>
        <v>3</v>
      </c>
      <c r="L191" s="60"/>
      <c r="M191" s="66">
        <f t="shared" si="461"/>
        <v>0.37595660612988252</v>
      </c>
      <c r="N191" s="60"/>
      <c r="O191" s="66">
        <f>IF(M189&gt;=$O$176,M189*$T$174+$U$174,IF(M189&gt;=$O$177,M189*$T$175+$U$175,O189))</f>
        <v>0.61350469379812034</v>
      </c>
      <c r="P191" s="66">
        <f t="shared" si="261"/>
        <v>368.18099571147752</v>
      </c>
      <c r="Q191" s="66">
        <f t="shared" si="262"/>
        <v>0.44564157864645854</v>
      </c>
      <c r="R191" s="66">
        <f t="shared" si="263"/>
        <v>0.6298128341578012</v>
      </c>
      <c r="S191" s="66">
        <f t="shared" si="264"/>
        <v>0.41437514537175313</v>
      </c>
      <c r="T191" s="66">
        <f t="shared" si="265"/>
        <v>0.21502688533806277</v>
      </c>
      <c r="U191" s="66">
        <f t="shared" si="266"/>
        <v>0.81025417622791196</v>
      </c>
      <c r="V191" s="66">
        <f t="shared" si="267"/>
        <v>1.3961217417898355</v>
      </c>
      <c r="W191" s="66">
        <f t="shared" si="268"/>
        <v>1.324954457036204</v>
      </c>
      <c r="X191" s="66">
        <f t="shared" si="269"/>
        <v>1118.8960962111639</v>
      </c>
      <c r="Y191" s="66">
        <f t="shared" si="270"/>
        <v>361.56255034613736</v>
      </c>
      <c r="Z191" s="66">
        <f t="shared" si="271"/>
        <v>0.40621129515252824</v>
      </c>
      <c r="AA191" s="66">
        <f t="shared" si="272"/>
        <v>0.60953210897205345</v>
      </c>
      <c r="AB191" s="66">
        <f t="shared" si="273"/>
        <v>0.39991526748098494</v>
      </c>
      <c r="AC191" s="66">
        <f t="shared" si="274"/>
        <v>0.21328497606944344</v>
      </c>
      <c r="AD191" s="66">
        <f t="shared" si="275"/>
        <v>0.79115628112329395</v>
      </c>
      <c r="AE191" s="66">
        <f t="shared" si="276"/>
        <v>1.4380117272894986</v>
      </c>
      <c r="AF191" s="66">
        <f t="shared" si="277"/>
        <v>1.3111035051952471</v>
      </c>
      <c r="AG191" s="66">
        <f t="shared" si="278"/>
        <v>1120.4137431171998</v>
      </c>
      <c r="AH191" s="66">
        <f t="shared" si="279"/>
        <v>361.59901557926435</v>
      </c>
      <c r="AI191" s="66">
        <f t="shared" si="280"/>
        <v>0.3938439597068254</v>
      </c>
      <c r="AJ191" s="66">
        <f t="shared" si="281"/>
        <v>0.61511056021465271</v>
      </c>
      <c r="AK191" s="66">
        <f t="shared" si="282"/>
        <v>0.39034857561020325</v>
      </c>
      <c r="AL191" s="66">
        <f t="shared" si="283"/>
        <v>0.21329470858544067</v>
      </c>
      <c r="AM191" s="66">
        <f t="shared" si="284"/>
        <v>0.79126215331436522</v>
      </c>
      <c r="AN191" s="66">
        <f t="shared" si="285"/>
        <v>1.4591955619240056</v>
      </c>
      <c r="AO191" s="66">
        <f t="shared" si="286"/>
        <v>1.2985699169546963</v>
      </c>
      <c r="AP191" s="66">
        <f t="shared" si="287"/>
        <v>1124.4386185569451</v>
      </c>
      <c r="AQ191" s="66">
        <f t="shared" si="288"/>
        <v>361.69552462001235</v>
      </c>
      <c r="AR191" s="66">
        <f t="shared" si="289"/>
        <v>0.38673705991144236</v>
      </c>
      <c r="AS191" s="66">
        <f t="shared" si="290"/>
        <v>0.6187539921671642</v>
      </c>
      <c r="AT191" s="66">
        <f t="shared" si="291"/>
        <v>0.384625063656169</v>
      </c>
      <c r="AU191" s="66">
        <f t="shared" si="292"/>
        <v>0.21332045937560065</v>
      </c>
      <c r="AV191" s="66">
        <f t="shared" si="293"/>
        <v>0.79154232041982675</v>
      </c>
      <c r="AW191" s="66">
        <f t="shared" si="294"/>
        <v>1.4721853785167291</v>
      </c>
      <c r="AX191" s="66">
        <f t="shared" si="295"/>
        <v>1.2911323938906052</v>
      </c>
      <c r="AY191" s="66">
        <f t="shared" si="296"/>
        <v>1126.952849926786</v>
      </c>
      <c r="AZ191" s="66">
        <f t="shared" si="297"/>
        <v>361.75566551413789</v>
      </c>
      <c r="BA191" s="66">
        <f t="shared" si="298"/>
        <v>0.3824694911471534</v>
      </c>
      <c r="BB191" s="66">
        <f t="shared" si="299"/>
        <v>0.62088585539643359</v>
      </c>
      <c r="BC191" s="66">
        <f t="shared" si="300"/>
        <v>0.38119046503784038</v>
      </c>
      <c r="BD191" s="66">
        <f t="shared" si="301"/>
        <v>0.21333650094603107</v>
      </c>
      <c r="BE191" s="66">
        <f t="shared" si="302"/>
        <v>0.79171688481913061</v>
      </c>
      <c r="BF191" s="66">
        <f t="shared" si="303"/>
        <v>1.4801465542760401</v>
      </c>
      <c r="BG191" s="66">
        <f t="shared" si="304"/>
        <v>1.2867100770327986</v>
      </c>
      <c r="BH191" s="66">
        <f t="shared" si="305"/>
        <v>1128.484124855227</v>
      </c>
      <c r="BI191" s="66">
        <f t="shared" si="306"/>
        <v>361.79223924377061</v>
      </c>
      <c r="BJ191" s="66">
        <f t="shared" si="307"/>
        <v>0.37989613214471535</v>
      </c>
      <c r="BK191" s="66">
        <f t="shared" si="308"/>
        <v>0.62214756032868213</v>
      </c>
      <c r="BL191" s="66">
        <f t="shared" si="309"/>
        <v>0.37912132474682575</v>
      </c>
      <c r="BM191" s="66">
        <f t="shared" si="310"/>
        <v>0.21334625435413659</v>
      </c>
      <c r="BN191" s="66">
        <f t="shared" si="311"/>
        <v>0.79182303382507135</v>
      </c>
      <c r="BO191" s="66">
        <f t="shared" si="312"/>
        <v>1.485005145547903</v>
      </c>
      <c r="BP191" s="66">
        <f t="shared" si="313"/>
        <v>1.2840609661467817</v>
      </c>
      <c r="BQ191" s="66">
        <f t="shared" si="314"/>
        <v>1129.4146512648933</v>
      </c>
      <c r="BR191" s="66">
        <f t="shared" si="315"/>
        <v>361.81444424051432</v>
      </c>
      <c r="BS191" s="66">
        <f t="shared" si="316"/>
        <v>0.37834122746855675</v>
      </c>
      <c r="BT191" s="66">
        <f t="shared" si="317"/>
        <v>0.62290114311635636</v>
      </c>
      <c r="BU191" s="66">
        <f t="shared" si="318"/>
        <v>0.37787177069577527</v>
      </c>
      <c r="BV191" s="66">
        <f t="shared" si="319"/>
        <v>0.21335217519317401</v>
      </c>
      <c r="BW191" s="66">
        <f t="shared" si="320"/>
        <v>0.79188747650896962</v>
      </c>
      <c r="BX191" s="66">
        <f t="shared" si="321"/>
        <v>1.4879623169158471</v>
      </c>
      <c r="BY191" s="66">
        <f t="shared" si="322"/>
        <v>1.2824666485633922</v>
      </c>
      <c r="BZ191" s="66">
        <f t="shared" si="323"/>
        <v>1129.9795564463864</v>
      </c>
      <c r="CA191" s="66">
        <f t="shared" si="324"/>
        <v>361.82791705752868</v>
      </c>
      <c r="CB191" s="66">
        <f t="shared" si="325"/>
        <v>0.37740054698115649</v>
      </c>
      <c r="CC191" s="66">
        <f t="shared" si="326"/>
        <v>0.62335382120146732</v>
      </c>
      <c r="CD191" s="66">
        <f t="shared" si="327"/>
        <v>0.37711606262235781</v>
      </c>
      <c r="CE191" s="66">
        <f t="shared" si="328"/>
        <v>0.21335576737084475</v>
      </c>
      <c r="CF191" s="66">
        <f t="shared" si="329"/>
        <v>0.79192657562012614</v>
      </c>
      <c r="CG191" s="66">
        <f t="shared" si="330"/>
        <v>1.4897592595686706</v>
      </c>
      <c r="CH191" s="66">
        <f t="shared" si="331"/>
        <v>1.2815044335940129</v>
      </c>
      <c r="CI191" s="66">
        <f t="shared" si="332"/>
        <v>1130.3222926910287</v>
      </c>
      <c r="CJ191" s="66">
        <f t="shared" si="333"/>
        <v>361.83608848280238</v>
      </c>
      <c r="CK191" s="66">
        <f t="shared" si="334"/>
        <v>0.3768310303641707</v>
      </c>
      <c r="CL191" s="66">
        <f t="shared" si="335"/>
        <v>0.62362670360017347</v>
      </c>
      <c r="CM191" s="66">
        <f t="shared" si="336"/>
        <v>0.37665862092041241</v>
      </c>
      <c r="CN191" s="66">
        <f t="shared" si="337"/>
        <v>0.21335794596886756</v>
      </c>
      <c r="CO191" s="66">
        <f t="shared" si="338"/>
        <v>0.79195028922236876</v>
      </c>
      <c r="CP191" s="66">
        <f t="shared" si="339"/>
        <v>1.4908501037597923</v>
      </c>
      <c r="CQ191" s="66">
        <f t="shared" si="340"/>
        <v>1.280922721835287</v>
      </c>
      <c r="CR191" s="66">
        <f t="shared" si="341"/>
        <v>1130.5301582144798</v>
      </c>
      <c r="CS191" s="66">
        <f t="shared" si="342"/>
        <v>361.84104335283223</v>
      </c>
      <c r="CT191" s="66">
        <f t="shared" si="343"/>
        <v>0.37648607029682807</v>
      </c>
      <c r="CU191" s="66">
        <f t="shared" si="344"/>
        <v>0.62379155598812552</v>
      </c>
      <c r="CV191" s="66">
        <f t="shared" si="345"/>
        <v>0.37638157687791451</v>
      </c>
      <c r="CW191" s="66">
        <f t="shared" si="346"/>
        <v>0.21335926695836738</v>
      </c>
      <c r="CX191" s="66">
        <f t="shared" si="347"/>
        <v>0.79196466815584277</v>
      </c>
      <c r="CY191" s="66">
        <f t="shared" si="348"/>
        <v>1.4915119104295833</v>
      </c>
      <c r="CZ191" s="66">
        <f t="shared" si="349"/>
        <v>1.2805706832986723</v>
      </c>
      <c r="DA191" s="66">
        <f t="shared" si="350"/>
        <v>1130.6561973698672</v>
      </c>
      <c r="DB191" s="66">
        <f t="shared" si="351"/>
        <v>361.8440473667975</v>
      </c>
      <c r="DC191" s="66">
        <f t="shared" si="352"/>
        <v>0.37627706774861897</v>
      </c>
      <c r="DD191" s="66">
        <f t="shared" si="353"/>
        <v>0.62389127633613539</v>
      </c>
      <c r="DE191" s="66">
        <f t="shared" si="354"/>
        <v>0.37621373439183076</v>
      </c>
      <c r="DF191" s="66">
        <f t="shared" si="355"/>
        <v>0.2133600678276798</v>
      </c>
      <c r="DG191" s="66">
        <f t="shared" si="356"/>
        <v>0.79197338567950515</v>
      </c>
      <c r="DH191" s="66">
        <f t="shared" si="357"/>
        <v>1.4919132776805182</v>
      </c>
      <c r="DI191" s="66">
        <f t="shared" si="358"/>
        <v>1.2803575050298837</v>
      </c>
      <c r="DJ191" s="66">
        <f t="shared" si="359"/>
        <v>1130.732610468101</v>
      </c>
      <c r="DK191" s="66">
        <f t="shared" si="360"/>
        <v>361.84586845899912</v>
      </c>
      <c r="DL191" s="66">
        <f t="shared" si="361"/>
        <v>0.37615041711795694</v>
      </c>
      <c r="DM191" s="66">
        <f t="shared" si="362"/>
        <v>0.62395164592097452</v>
      </c>
      <c r="DN191" s="66">
        <f t="shared" si="363"/>
        <v>0.37611202998119836</v>
      </c>
      <c r="DO191" s="66">
        <f t="shared" si="364"/>
        <v>0.21336055332535875</v>
      </c>
      <c r="DP191" s="66">
        <f t="shared" si="365"/>
        <v>0.79197867038962522</v>
      </c>
      <c r="DQ191" s="66">
        <f t="shared" si="366"/>
        <v>1.4921566421638077</v>
      </c>
      <c r="DR191" s="66">
        <f t="shared" si="367"/>
        <v>1.280228365441521</v>
      </c>
      <c r="DS191" s="66">
        <f t="shared" si="368"/>
        <v>1130.7789330950818</v>
      </c>
      <c r="DT191" s="66">
        <f t="shared" si="369"/>
        <v>361.84697237925764</v>
      </c>
      <c r="DU191" s="66">
        <f t="shared" si="370"/>
        <v>0.37607366198642539</v>
      </c>
      <c r="DV191" s="66">
        <f t="shared" si="371"/>
        <v>0.62398821067273014</v>
      </c>
      <c r="DW191" s="66">
        <f t="shared" si="372"/>
        <v>0.37605039474852581</v>
      </c>
      <c r="DX191" s="66">
        <f t="shared" si="373"/>
        <v>0.21336084762532326</v>
      </c>
      <c r="DY191" s="66">
        <f t="shared" si="374"/>
        <v>0.79198187389720243</v>
      </c>
      <c r="DZ191" s="66">
        <f t="shared" si="375"/>
        <v>1.4923041837880191</v>
      </c>
      <c r="EA191" s="66">
        <f t="shared" si="376"/>
        <v>1.280150117113541</v>
      </c>
      <c r="EB191" s="66">
        <f t="shared" si="377"/>
        <v>1130.8070130297856</v>
      </c>
      <c r="EC191" s="66">
        <f t="shared" si="378"/>
        <v>361.84764153734881</v>
      </c>
      <c r="ED191" s="66">
        <f t="shared" si="379"/>
        <v>0.37602714256133823</v>
      </c>
      <c r="EE191" s="66">
        <f t="shared" si="380"/>
        <v>0.62401036377367303</v>
      </c>
      <c r="EF191" s="66">
        <f t="shared" si="381"/>
        <v>0.37601303969030297</v>
      </c>
      <c r="EG191" s="66">
        <f t="shared" si="382"/>
        <v>0.21336102601905607</v>
      </c>
      <c r="EH191" s="66">
        <f t="shared" si="383"/>
        <v>0.79198381574894228</v>
      </c>
      <c r="EI191" s="66">
        <f t="shared" si="384"/>
        <v>1.4923936248255283</v>
      </c>
      <c r="EJ191" s="66">
        <f t="shared" si="385"/>
        <v>1.2801026982821757</v>
      </c>
      <c r="EK191" s="66">
        <f t="shared" si="386"/>
        <v>1130.8240340415427</v>
      </c>
      <c r="EL191" s="66">
        <f t="shared" si="387"/>
        <v>361.84804714936178</v>
      </c>
      <c r="EM191" s="66">
        <f t="shared" si="388"/>
        <v>0.37599894720815419</v>
      </c>
      <c r="EN191" s="66">
        <f t="shared" si="389"/>
        <v>0.62402378782900569</v>
      </c>
      <c r="EO191" s="66">
        <f t="shared" si="390"/>
        <v>0.37599039905245996</v>
      </c>
      <c r="EP191" s="66">
        <f t="shared" si="391"/>
        <v>0.21336113415265812</v>
      </c>
      <c r="EQ191" s="66">
        <f t="shared" si="392"/>
        <v>0.79198499280652401</v>
      </c>
      <c r="ER191" s="66">
        <f t="shared" si="393"/>
        <v>1.4924478421179257</v>
      </c>
      <c r="ES191" s="66">
        <f t="shared" si="394"/>
        <v>1.2800739598510111</v>
      </c>
      <c r="ET191" s="66">
        <f t="shared" si="395"/>
        <v>1130.8343513491025</v>
      </c>
      <c r="EU191" s="66">
        <f t="shared" si="396"/>
        <v>361.848293009119</v>
      </c>
      <c r="EV191" s="66">
        <f t="shared" si="397"/>
        <v>0.37598185765884395</v>
      </c>
      <c r="EW191" s="66">
        <f t="shared" si="398"/>
        <v>0.62403192324605072</v>
      </c>
      <c r="EX191" s="66">
        <f t="shared" si="399"/>
        <v>0.37597667636002446</v>
      </c>
      <c r="EY191" s="66">
        <f t="shared" si="400"/>
        <v>0.21336119969722595</v>
      </c>
      <c r="EZ191" s="66">
        <f t="shared" si="401"/>
        <v>0.79198570627384357</v>
      </c>
      <c r="FA191" s="66">
        <f t="shared" si="402"/>
        <v>1.4924807065346506</v>
      </c>
      <c r="FB191" s="66">
        <f t="shared" si="403"/>
        <v>1.2800565418887797</v>
      </c>
      <c r="FC191" s="66">
        <f t="shared" si="404"/>
        <v>1130.8406051257309</v>
      </c>
      <c r="FD191" s="66">
        <f t="shared" si="405"/>
        <v>361.84844203468839</v>
      </c>
      <c r="FE191" s="66">
        <f t="shared" si="406"/>
        <v>0.37597149933074281</v>
      </c>
      <c r="FF191" s="66">
        <f t="shared" si="407"/>
        <v>0.62403685389782404</v>
      </c>
      <c r="FG191" s="66">
        <f t="shared" si="408"/>
        <v>0.37596835878110801</v>
      </c>
      <c r="FH191" s="66">
        <f t="shared" si="409"/>
        <v>0.21336123942641305</v>
      </c>
      <c r="FI191" s="66">
        <f t="shared" si="410"/>
        <v>0.79198613873516044</v>
      </c>
      <c r="FJ191" s="66">
        <f t="shared" si="411"/>
        <v>1.4925006273090724</v>
      </c>
      <c r="FK191" s="66">
        <f t="shared" si="412"/>
        <v>1.2800459847795627</v>
      </c>
      <c r="FL191" s="66">
        <f t="shared" si="413"/>
        <v>1130.8443957899065</v>
      </c>
      <c r="FM191" s="66">
        <f t="shared" si="414"/>
        <v>361.84853236471366</v>
      </c>
      <c r="FN191" s="66">
        <f t="shared" si="415"/>
        <v>0.37596522088213319</v>
      </c>
      <c r="FO191" s="66">
        <f t="shared" si="416"/>
        <v>0.62403984234836507</v>
      </c>
      <c r="FP191" s="66">
        <f t="shared" si="417"/>
        <v>0.37596331729319887</v>
      </c>
      <c r="FQ191" s="66">
        <f t="shared" si="418"/>
        <v>0.2133612635077613</v>
      </c>
      <c r="FR191" s="66">
        <f t="shared" si="419"/>
        <v>0.79198640086623739</v>
      </c>
      <c r="FS191" s="66">
        <f t="shared" si="420"/>
        <v>1.4925127021597711</v>
      </c>
      <c r="FT191" s="66">
        <f t="shared" si="421"/>
        <v>1.2800395859462765</v>
      </c>
      <c r="FU191" s="66">
        <f t="shared" si="422"/>
        <v>1130.8466934533371</v>
      </c>
      <c r="FV191" s="66">
        <f t="shared" si="423"/>
        <v>361.84858711700025</v>
      </c>
      <c r="FW191" s="66">
        <f t="shared" si="424"/>
        <v>0.3759614153339696</v>
      </c>
      <c r="FX191" s="66">
        <f t="shared" si="425"/>
        <v>0.62404165368119568</v>
      </c>
      <c r="FY191" s="66">
        <f t="shared" si="426"/>
        <v>0.37596026150622547</v>
      </c>
      <c r="FZ191" s="66">
        <f t="shared" si="427"/>
        <v>0.21336127810433059</v>
      </c>
      <c r="GA191" s="66">
        <f t="shared" si="428"/>
        <v>0.791986559753317</v>
      </c>
      <c r="GB191" s="66">
        <f t="shared" si="429"/>
        <v>1.4925200212053258</v>
      </c>
      <c r="GC191" s="66">
        <f t="shared" si="430"/>
        <v>1.2800357074668491</v>
      </c>
      <c r="GD191" s="66">
        <f t="shared" si="431"/>
        <v>1130.8480861495523</v>
      </c>
      <c r="GE191" s="66">
        <f t="shared" si="432"/>
        <v>361.84862030427979</v>
      </c>
      <c r="GF191" s="66">
        <f t="shared" si="433"/>
        <v>0.37595910867476934</v>
      </c>
      <c r="GG191" s="66">
        <f t="shared" si="434"/>
        <v>0.62404275156600952</v>
      </c>
      <c r="GH191" s="66">
        <f t="shared" si="435"/>
        <v>0.37595840930160523</v>
      </c>
      <c r="GI191" s="66">
        <f t="shared" si="436"/>
        <v>0.21336128695182105</v>
      </c>
      <c r="GJ191" s="66">
        <f t="shared" si="437"/>
        <v>0.79198665606033547</v>
      </c>
      <c r="GK191" s="66">
        <f t="shared" si="438"/>
        <v>1.4925244575511256</v>
      </c>
      <c r="GL191" s="66">
        <f t="shared" si="439"/>
        <v>1.280033356615498</v>
      </c>
      <c r="GM191" s="66">
        <f t="shared" si="440"/>
        <v>1130.8489303113622</v>
      </c>
      <c r="GN191" s="66">
        <f t="shared" si="441"/>
        <v>361.84864042023236</v>
      </c>
      <c r="GO191" s="66">
        <f t="shared" si="442"/>
        <v>0.37595771053543686</v>
      </c>
      <c r="GP191" s="66">
        <f t="shared" si="443"/>
        <v>0.6240434170216832</v>
      </c>
      <c r="GQ191" s="66">
        <f t="shared" si="444"/>
        <v>0.37595728662212147</v>
      </c>
      <c r="GR191" s="66">
        <f t="shared" si="445"/>
        <v>0.21336129231458897</v>
      </c>
      <c r="GS191" s="66">
        <f t="shared" si="446"/>
        <v>0.79198671443533197</v>
      </c>
      <c r="GT191" s="66">
        <f t="shared" si="447"/>
        <v>1.4925271465788275</v>
      </c>
      <c r="GU191" s="66">
        <f t="shared" si="448"/>
        <v>1.2800319316949424</v>
      </c>
      <c r="GV191" s="66">
        <f t="shared" si="449"/>
        <v>1130.8494419868293</v>
      </c>
      <c r="GW191" s="66">
        <f t="shared" si="450"/>
        <v>361.84865261319607</v>
      </c>
      <c r="GX191" s="66">
        <f t="shared" si="451"/>
        <v>0.37595686307786891</v>
      </c>
      <c r="GY191" s="66">
        <f t="shared" si="452"/>
        <v>0.62404382037331185</v>
      </c>
      <c r="GZ191" s="66">
        <f t="shared" si="453"/>
        <v>0.37595660612988252</v>
      </c>
      <c r="HA191" s="66">
        <f t="shared" si="454"/>
        <v>0.21336129556514496</v>
      </c>
      <c r="HB191" s="66">
        <f t="shared" si="455"/>
        <v>0.79198674981840378</v>
      </c>
      <c r="HC191" s="66">
        <f t="shared" si="456"/>
        <v>1.4925287764921988</v>
      </c>
      <c r="HD191" s="66">
        <f t="shared" si="457"/>
        <v>1.2800310680062592</v>
      </c>
      <c r="HE191" s="66">
        <f t="shared" si="458"/>
        <v>1130.8497521307279</v>
      </c>
      <c r="HF191" s="66">
        <f t="shared" si="459"/>
        <v>361.84866000376371</v>
      </c>
      <c r="HG191" s="60"/>
    </row>
    <row r="192" spans="1:215" x14ac:dyDescent="0.25">
      <c r="A192" s="59"/>
      <c r="B192" s="60"/>
      <c r="C192" s="60">
        <f t="shared" si="256"/>
        <v>2</v>
      </c>
      <c r="D192" s="66"/>
      <c r="E192" s="66"/>
      <c r="F192" s="60">
        <f t="shared" si="257"/>
        <v>0</v>
      </c>
      <c r="G192" s="60">
        <f t="shared" si="258"/>
        <v>0</v>
      </c>
      <c r="H192" s="60">
        <f t="shared" si="259"/>
        <v>0</v>
      </c>
      <c r="I192" s="60">
        <f t="shared" si="260"/>
        <v>0</v>
      </c>
      <c r="J192" s="68"/>
      <c r="K192" s="60">
        <f t="shared" si="460"/>
        <v>4</v>
      </c>
      <c r="L192" s="60"/>
      <c r="M192" s="66">
        <f>M191</f>
        <v>0.37595660612988252</v>
      </c>
      <c r="N192" s="60"/>
      <c r="O192" s="66">
        <f>O193</f>
        <v>0.51488893005409475</v>
      </c>
      <c r="P192" s="66"/>
      <c r="Q192" s="66"/>
      <c r="R192" s="66"/>
      <c r="S192" s="66"/>
      <c r="T192" s="66"/>
      <c r="U192" s="66"/>
      <c r="V192" s="66"/>
      <c r="W192" s="66"/>
      <c r="X192" s="66"/>
      <c r="Y192" s="66"/>
      <c r="Z192" s="66"/>
      <c r="AA192" s="66"/>
      <c r="AB192" s="66"/>
      <c r="AC192" s="66"/>
      <c r="AD192" s="66"/>
      <c r="AE192" s="66"/>
      <c r="AF192" s="66"/>
      <c r="AG192" s="66"/>
      <c r="AH192" s="66"/>
      <c r="AI192" s="66"/>
      <c r="AJ192" s="66"/>
      <c r="AK192" s="66"/>
      <c r="AL192" s="66"/>
      <c r="AM192" s="66"/>
      <c r="AN192" s="66"/>
      <c r="AO192" s="66"/>
      <c r="AP192" s="66"/>
      <c r="AQ192" s="66"/>
      <c r="AR192" s="66"/>
      <c r="AS192" s="66"/>
      <c r="AT192" s="66"/>
      <c r="AU192" s="66"/>
      <c r="AV192" s="66"/>
      <c r="AW192" s="66"/>
      <c r="AX192" s="66"/>
      <c r="AY192" s="66"/>
      <c r="AZ192" s="66"/>
      <c r="BA192" s="66"/>
      <c r="BB192" s="66"/>
      <c r="BC192" s="66"/>
      <c r="BD192" s="66"/>
      <c r="BE192" s="66"/>
      <c r="BF192" s="66"/>
      <c r="BG192" s="66"/>
      <c r="BH192" s="66"/>
      <c r="BI192" s="66"/>
      <c r="BJ192" s="66"/>
      <c r="BK192" s="66"/>
      <c r="BL192" s="66"/>
      <c r="BM192" s="66"/>
      <c r="BN192" s="66"/>
      <c r="BO192" s="66"/>
      <c r="BP192" s="66"/>
      <c r="BQ192" s="66"/>
      <c r="BR192" s="66"/>
      <c r="BS192" s="66"/>
      <c r="BT192" s="66"/>
      <c r="BU192" s="66"/>
      <c r="BV192" s="66"/>
      <c r="BW192" s="66"/>
      <c r="BX192" s="66"/>
      <c r="BY192" s="66"/>
      <c r="BZ192" s="66"/>
      <c r="CA192" s="66"/>
      <c r="CB192" s="66"/>
      <c r="CC192" s="66"/>
      <c r="CD192" s="66"/>
      <c r="CE192" s="66"/>
      <c r="CF192" s="66"/>
      <c r="CG192" s="66"/>
      <c r="CH192" s="66"/>
      <c r="CI192" s="66"/>
      <c r="CJ192" s="66"/>
      <c r="CK192" s="66"/>
      <c r="CL192" s="66"/>
      <c r="CM192" s="66"/>
      <c r="CN192" s="66"/>
      <c r="CO192" s="66"/>
      <c r="CP192" s="66"/>
      <c r="CQ192" s="66"/>
      <c r="CR192" s="66"/>
      <c r="CS192" s="66"/>
      <c r="CT192" s="66"/>
      <c r="CU192" s="66"/>
      <c r="CV192" s="66"/>
      <c r="CW192" s="66"/>
      <c r="CX192" s="66"/>
      <c r="CY192" s="66"/>
      <c r="CZ192" s="66"/>
      <c r="DA192" s="66"/>
      <c r="DB192" s="66"/>
      <c r="DC192" s="66"/>
      <c r="DD192" s="66"/>
      <c r="DE192" s="66"/>
      <c r="DF192" s="66"/>
      <c r="DG192" s="66"/>
      <c r="DH192" s="66"/>
      <c r="DI192" s="66"/>
      <c r="DJ192" s="66"/>
      <c r="DK192" s="66"/>
      <c r="DL192" s="66"/>
      <c r="DM192" s="66"/>
      <c r="DN192" s="66"/>
      <c r="DO192" s="66"/>
      <c r="DP192" s="66"/>
      <c r="DQ192" s="66"/>
      <c r="DR192" s="66"/>
      <c r="DS192" s="66"/>
      <c r="DT192" s="66"/>
      <c r="DU192" s="66"/>
      <c r="DV192" s="66"/>
      <c r="DW192" s="66"/>
      <c r="DX192" s="66"/>
      <c r="DY192" s="66"/>
      <c r="DZ192" s="66"/>
      <c r="EA192" s="66"/>
      <c r="EB192" s="66"/>
      <c r="EC192" s="66"/>
      <c r="ED192" s="66"/>
      <c r="EE192" s="66"/>
      <c r="EF192" s="66"/>
      <c r="EG192" s="66"/>
      <c r="EH192" s="66"/>
      <c r="EI192" s="66"/>
      <c r="EJ192" s="66"/>
      <c r="EK192" s="66"/>
      <c r="EL192" s="66"/>
      <c r="EM192" s="66"/>
      <c r="EN192" s="66"/>
      <c r="EO192" s="66"/>
      <c r="EP192" s="66"/>
      <c r="EQ192" s="66"/>
      <c r="ER192" s="66"/>
      <c r="ES192" s="66"/>
      <c r="ET192" s="66"/>
      <c r="EU192" s="66"/>
      <c r="EV192" s="66"/>
      <c r="EW192" s="66"/>
      <c r="EX192" s="66"/>
      <c r="EY192" s="66"/>
      <c r="EZ192" s="66"/>
      <c r="FA192" s="66"/>
      <c r="FB192" s="66"/>
      <c r="FC192" s="66"/>
      <c r="FD192" s="66"/>
      <c r="FE192" s="66"/>
      <c r="FF192" s="66"/>
      <c r="FG192" s="66"/>
      <c r="FH192" s="66"/>
      <c r="FI192" s="66"/>
      <c r="FJ192" s="66"/>
      <c r="FK192" s="66"/>
      <c r="FL192" s="66"/>
      <c r="FM192" s="66"/>
      <c r="FN192" s="66"/>
      <c r="FO192" s="66"/>
      <c r="FP192" s="66"/>
      <c r="FQ192" s="66"/>
      <c r="FR192" s="66"/>
      <c r="FS192" s="66"/>
      <c r="FT192" s="66"/>
      <c r="FU192" s="66"/>
      <c r="FV192" s="66"/>
      <c r="FW192" s="66"/>
      <c r="FX192" s="66"/>
      <c r="FY192" s="66"/>
      <c r="FZ192" s="66"/>
      <c r="GA192" s="66"/>
      <c r="GB192" s="66"/>
      <c r="GC192" s="66"/>
      <c r="GD192" s="66"/>
      <c r="GE192" s="66"/>
      <c r="GF192" s="66"/>
      <c r="GG192" s="66"/>
      <c r="GH192" s="66"/>
      <c r="GI192" s="66"/>
      <c r="GJ192" s="66"/>
      <c r="GK192" s="66"/>
      <c r="GL192" s="66"/>
      <c r="GM192" s="66"/>
      <c r="GN192" s="66"/>
      <c r="GO192" s="66"/>
      <c r="GP192" s="66"/>
      <c r="GQ192" s="66"/>
      <c r="GR192" s="66"/>
      <c r="GS192" s="66"/>
      <c r="GT192" s="66"/>
      <c r="GU192" s="66"/>
      <c r="GV192" s="66"/>
      <c r="GW192" s="66"/>
      <c r="GX192" s="66"/>
      <c r="GY192" s="66"/>
      <c r="GZ192" s="66"/>
      <c r="HA192" s="66"/>
      <c r="HB192" s="66"/>
      <c r="HC192" s="66"/>
      <c r="HD192" s="66"/>
      <c r="HE192" s="66"/>
      <c r="HF192" s="66"/>
      <c r="HG192" s="60"/>
    </row>
    <row r="193" spans="1:215" x14ac:dyDescent="0.25">
      <c r="A193" s="59"/>
      <c r="B193" s="60"/>
      <c r="C193" s="60">
        <f t="shared" si="256"/>
        <v>2</v>
      </c>
      <c r="D193" s="66"/>
      <c r="E193" s="66"/>
      <c r="F193" s="60">
        <f t="shared" si="257"/>
        <v>0</v>
      </c>
      <c r="G193" s="60">
        <f t="shared" si="258"/>
        <v>0</v>
      </c>
      <c r="H193" s="60">
        <f t="shared" si="259"/>
        <v>0</v>
      </c>
      <c r="I193" s="60">
        <f t="shared" si="260"/>
        <v>0</v>
      </c>
      <c r="J193" s="68"/>
      <c r="K193" s="60">
        <f t="shared" si="460"/>
        <v>4</v>
      </c>
      <c r="L193" s="60"/>
      <c r="M193" s="66">
        <f t="shared" si="461"/>
        <v>0.17855147665355622</v>
      </c>
      <c r="N193" s="60"/>
      <c r="O193" s="66">
        <f>IF(M191&gt;=$O$176,M191*$T$174+$U$174,IF(M191&gt;=$O$177,M191*$T$175+$U$175,O191))</f>
        <v>0.51488893005409475</v>
      </c>
      <c r="P193" s="66">
        <f t="shared" si="261"/>
        <v>370.40575561115116</v>
      </c>
      <c r="Q193" s="66">
        <f t="shared" si="262"/>
        <v>0.34565045754022394</v>
      </c>
      <c r="R193" s="66">
        <f t="shared" si="263"/>
        <v>0.72878488589302215</v>
      </c>
      <c r="S193" s="66">
        <f t="shared" si="264"/>
        <v>0.32170428835273973</v>
      </c>
      <c r="T193" s="66">
        <f t="shared" si="265"/>
        <v>0.21560153496377713</v>
      </c>
      <c r="U193" s="66">
        <f t="shared" si="266"/>
        <v>0.81662049217613453</v>
      </c>
      <c r="V193" s="66">
        <f t="shared" si="267"/>
        <v>1.6213913462105345</v>
      </c>
      <c r="W193" s="66">
        <f t="shared" si="268"/>
        <v>1.2113844364454598</v>
      </c>
      <c r="X193" s="66">
        <f t="shared" si="269"/>
        <v>1163.7344406245468</v>
      </c>
      <c r="Y193" s="66">
        <f t="shared" si="270"/>
        <v>362.62297547097796</v>
      </c>
      <c r="Z193" s="66">
        <f t="shared" si="271"/>
        <v>0.28224026491981585</v>
      </c>
      <c r="AA193" s="66">
        <f t="shared" si="272"/>
        <v>0.80353880649021248</v>
      </c>
      <c r="AB193" s="66">
        <f t="shared" si="273"/>
        <v>0.25994262769615678</v>
      </c>
      <c r="AC193" s="66">
        <f t="shared" si="274"/>
        <v>0.21356738310829851</v>
      </c>
      <c r="AD193" s="66">
        <f t="shared" si="275"/>
        <v>0.79423215586985019</v>
      </c>
      <c r="AE193" s="66">
        <f t="shared" si="276"/>
        <v>1.8765094150625845</v>
      </c>
      <c r="AF193" s="66">
        <f t="shared" si="277"/>
        <v>1.1505956790113445</v>
      </c>
      <c r="AG193" s="66">
        <f t="shared" si="278"/>
        <v>1195.7908691081925</v>
      </c>
      <c r="AH193" s="66">
        <f t="shared" si="279"/>
        <v>363.36047468743868</v>
      </c>
      <c r="AI193" s="66">
        <f t="shared" si="280"/>
        <v>0.23733114179601661</v>
      </c>
      <c r="AJ193" s="66">
        <f t="shared" si="281"/>
        <v>0.82260474140015571</v>
      </c>
      <c r="AK193" s="66">
        <f t="shared" si="282"/>
        <v>0.22391084739990025</v>
      </c>
      <c r="AL193" s="66">
        <f t="shared" si="283"/>
        <v>0.21376303722272769</v>
      </c>
      <c r="AM193" s="66">
        <f t="shared" si="284"/>
        <v>0.7963677637336698</v>
      </c>
      <c r="AN193" s="66">
        <f t="shared" si="285"/>
        <v>2.0546521087672369</v>
      </c>
      <c r="AO193" s="66">
        <f t="shared" si="286"/>
        <v>1.1170755609641785</v>
      </c>
      <c r="AP193" s="66">
        <f t="shared" si="287"/>
        <v>1224.8996993597227</v>
      </c>
      <c r="AQ193" s="66">
        <f t="shared" si="288"/>
        <v>364.0160638714479</v>
      </c>
      <c r="AR193" s="66">
        <f t="shared" si="289"/>
        <v>0.21160303039358944</v>
      </c>
      <c r="AS193" s="66">
        <f t="shared" si="290"/>
        <v>0.82652525280031175</v>
      </c>
      <c r="AT193" s="66">
        <f t="shared" si="291"/>
        <v>0.20383129312552051</v>
      </c>
      <c r="AU193" s="66">
        <f t="shared" si="292"/>
        <v>0.21393644512750307</v>
      </c>
      <c r="AV193" s="66">
        <f t="shared" si="293"/>
        <v>0.79826370957603421</v>
      </c>
      <c r="AW193" s="66">
        <f t="shared" si="294"/>
        <v>2.1716626262823224</v>
      </c>
      <c r="AX193" s="66">
        <f t="shared" si="295"/>
        <v>1.0998043253108274</v>
      </c>
      <c r="AY193" s="66">
        <f t="shared" si="296"/>
        <v>1244.4466030318013</v>
      </c>
      <c r="AZ193" s="66">
        <f t="shared" si="297"/>
        <v>364.44907357509544</v>
      </c>
      <c r="BA193" s="66">
        <f t="shared" si="298"/>
        <v>0.19705709918348852</v>
      </c>
      <c r="BB193" s="66">
        <f t="shared" si="299"/>
        <v>0.82590603941093554</v>
      </c>
      <c r="BC193" s="66">
        <f t="shared" si="300"/>
        <v>0.19263362651976856</v>
      </c>
      <c r="BD193" s="66">
        <f t="shared" si="301"/>
        <v>0.21405071391031907</v>
      </c>
      <c r="BE193" s="66">
        <f t="shared" si="302"/>
        <v>0.79951468546405446</v>
      </c>
      <c r="BF193" s="66">
        <f t="shared" si="303"/>
        <v>2.2435937387348943</v>
      </c>
      <c r="BG193" s="66">
        <f t="shared" si="304"/>
        <v>1.0906320779305281</v>
      </c>
      <c r="BH193" s="66">
        <f t="shared" si="305"/>
        <v>1256.6753071506882</v>
      </c>
      <c r="BI193" s="66">
        <f t="shared" si="306"/>
        <v>364.71710464045037</v>
      </c>
      <c r="BJ193" s="66">
        <f t="shared" si="307"/>
        <v>0.18888323328964349</v>
      </c>
      <c r="BK193" s="66">
        <f t="shared" si="308"/>
        <v>0.82449336208752988</v>
      </c>
      <c r="BL193" s="66">
        <f t="shared" si="309"/>
        <v>0.18638997007755262</v>
      </c>
      <c r="BM193" s="66">
        <f t="shared" si="310"/>
        <v>0.21412134031664914</v>
      </c>
      <c r="BN193" s="66">
        <f t="shared" si="311"/>
        <v>0.80028852503666925</v>
      </c>
      <c r="BO193" s="66">
        <f t="shared" si="312"/>
        <v>2.2859883266539232</v>
      </c>
      <c r="BP193" s="66">
        <f t="shared" si="313"/>
        <v>1.0856634502033604</v>
      </c>
      <c r="BQ193" s="66">
        <f t="shared" si="314"/>
        <v>1263.9811883312395</v>
      </c>
      <c r="BR193" s="66">
        <f t="shared" si="315"/>
        <v>364.87620478974799</v>
      </c>
      <c r="BS193" s="66">
        <f t="shared" si="316"/>
        <v>0.18430880803891755</v>
      </c>
      <c r="BT193" s="66">
        <f t="shared" si="317"/>
        <v>0.82332898296094792</v>
      </c>
      <c r="BU193" s="66">
        <f t="shared" si="318"/>
        <v>0.18291176619728641</v>
      </c>
      <c r="BV193" s="66">
        <f t="shared" si="319"/>
        <v>0.21416322526455314</v>
      </c>
      <c r="BW193" s="66">
        <f t="shared" si="320"/>
        <v>0.80074768319988343</v>
      </c>
      <c r="BX193" s="66">
        <f t="shared" si="321"/>
        <v>2.3103529317754377</v>
      </c>
      <c r="BY193" s="66">
        <f t="shared" si="322"/>
        <v>1.0829413165829174</v>
      </c>
      <c r="BZ193" s="66">
        <f t="shared" si="323"/>
        <v>1268.2180608560557</v>
      </c>
      <c r="CA193" s="66">
        <f t="shared" si="324"/>
        <v>364.96812175947213</v>
      </c>
      <c r="CB193" s="66">
        <f t="shared" si="325"/>
        <v>0.18175587064775503</v>
      </c>
      <c r="CC193" s="66">
        <f t="shared" si="326"/>
        <v>0.82255438755346011</v>
      </c>
      <c r="CD193" s="66">
        <f t="shared" si="327"/>
        <v>0.1809758181433809</v>
      </c>
      <c r="CE193" s="66">
        <f t="shared" si="328"/>
        <v>0.2141874105536358</v>
      </c>
      <c r="CF193" s="66">
        <f t="shared" si="329"/>
        <v>0.80101289025529365</v>
      </c>
      <c r="CG193" s="66">
        <f t="shared" si="330"/>
        <v>2.3241523021258899</v>
      </c>
      <c r="CH193" s="66">
        <f t="shared" si="331"/>
        <v>1.0814404832353981</v>
      </c>
      <c r="CI193" s="66">
        <f t="shared" si="332"/>
        <v>1270.6310297842915</v>
      </c>
      <c r="CJ193" s="66">
        <f t="shared" si="333"/>
        <v>365.0203561346774</v>
      </c>
      <c r="CK193" s="66">
        <f t="shared" si="334"/>
        <v>0.18033360651127023</v>
      </c>
      <c r="CL193" s="66">
        <f t="shared" si="335"/>
        <v>0.82208252739668142</v>
      </c>
      <c r="CM193" s="66">
        <f t="shared" si="336"/>
        <v>0.17989894656646621</v>
      </c>
      <c r="CN193" s="66">
        <f t="shared" si="337"/>
        <v>0.21420115030571119</v>
      </c>
      <c r="CO193" s="66">
        <f t="shared" si="338"/>
        <v>0.80116358114254471</v>
      </c>
      <c r="CP193" s="66">
        <f t="shared" si="339"/>
        <v>2.3319030322791634</v>
      </c>
      <c r="CQ193" s="66">
        <f t="shared" si="340"/>
        <v>1.0806100855662883</v>
      </c>
      <c r="CR193" s="66">
        <f t="shared" si="341"/>
        <v>1271.9907441262462</v>
      </c>
      <c r="CS193" s="66">
        <f t="shared" si="342"/>
        <v>365.04975408403897</v>
      </c>
      <c r="CT193" s="66">
        <f t="shared" si="343"/>
        <v>0.17954208777589714</v>
      </c>
      <c r="CU193" s="66">
        <f t="shared" si="344"/>
        <v>0.82180714427402479</v>
      </c>
      <c r="CV193" s="66">
        <f t="shared" si="345"/>
        <v>0.17930017023965333</v>
      </c>
      <c r="CW193" s="66">
        <f t="shared" si="346"/>
        <v>0.2142088818129807</v>
      </c>
      <c r="CX193" s="66">
        <f t="shared" si="347"/>
        <v>0.80124838474979776</v>
      </c>
      <c r="CY193" s="66">
        <f t="shared" si="348"/>
        <v>2.3362360235815829</v>
      </c>
      <c r="CZ193" s="66">
        <f t="shared" si="349"/>
        <v>1.0801497334868149</v>
      </c>
      <c r="DA193" s="66">
        <f t="shared" si="350"/>
        <v>1272.7523008468399</v>
      </c>
      <c r="DB193" s="66">
        <f t="shared" si="351"/>
        <v>365.06620806509795</v>
      </c>
      <c r="DC193" s="66">
        <f t="shared" si="352"/>
        <v>0.17910186251842661</v>
      </c>
      <c r="DD193" s="66">
        <f t="shared" si="353"/>
        <v>0.82164997549305141</v>
      </c>
      <c r="DE193" s="66">
        <f t="shared" si="354"/>
        <v>0.17896730809339012</v>
      </c>
      <c r="DF193" s="66">
        <f t="shared" si="355"/>
        <v>0.21421320870241403</v>
      </c>
      <c r="DG193" s="66">
        <f t="shared" si="356"/>
        <v>0.80129584713694169</v>
      </c>
      <c r="DH193" s="66">
        <f t="shared" si="357"/>
        <v>2.3386519929052372</v>
      </c>
      <c r="DI193" s="66">
        <f t="shared" si="358"/>
        <v>1.0798942479375682</v>
      </c>
      <c r="DJ193" s="66">
        <f t="shared" si="359"/>
        <v>1273.1773737089695</v>
      </c>
      <c r="DK193" s="66">
        <f t="shared" si="360"/>
        <v>365.07538851717038</v>
      </c>
      <c r="DL193" s="66">
        <f t="shared" si="361"/>
        <v>0.17885710487157483</v>
      </c>
      <c r="DM193" s="66">
        <f t="shared" si="362"/>
        <v>0.8215613446039991</v>
      </c>
      <c r="DN193" s="66">
        <f t="shared" si="363"/>
        <v>0.17878229351461175</v>
      </c>
      <c r="DO193" s="66">
        <f t="shared" si="364"/>
        <v>0.21421562274657041</v>
      </c>
      <c r="DP193" s="66">
        <f t="shared" si="365"/>
        <v>0.80132232800361691</v>
      </c>
      <c r="DQ193" s="66">
        <f t="shared" si="366"/>
        <v>2.3399971028827773</v>
      </c>
      <c r="DR193" s="66">
        <f t="shared" si="367"/>
        <v>1.0797523732665992</v>
      </c>
      <c r="DS193" s="66">
        <f t="shared" si="368"/>
        <v>1273.4141762975212</v>
      </c>
      <c r="DT193" s="66">
        <f t="shared" si="369"/>
        <v>365.08050172488959</v>
      </c>
      <c r="DU193" s="66">
        <f t="shared" si="370"/>
        <v>0.17872105078432785</v>
      </c>
      <c r="DV193" s="66">
        <f t="shared" si="371"/>
        <v>0.82151168996493762</v>
      </c>
      <c r="DW193" s="66">
        <f t="shared" si="372"/>
        <v>0.17867946479181385</v>
      </c>
      <c r="DX193" s="66">
        <f t="shared" si="373"/>
        <v>0.21421696724835829</v>
      </c>
      <c r="DY193" s="66">
        <f t="shared" si="374"/>
        <v>0.80133707677119814</v>
      </c>
      <c r="DZ193" s="66">
        <f t="shared" si="375"/>
        <v>2.3407453915706133</v>
      </c>
      <c r="EA193" s="66">
        <f t="shared" si="376"/>
        <v>1.0796735618550866</v>
      </c>
      <c r="EB193" s="66">
        <f t="shared" si="377"/>
        <v>1273.5459537892905</v>
      </c>
      <c r="EC193" s="66">
        <f t="shared" si="378"/>
        <v>365.0833468152282</v>
      </c>
      <c r="ED193" s="66">
        <f t="shared" si="379"/>
        <v>0.17864543042635569</v>
      </c>
      <c r="EE193" s="66">
        <f t="shared" si="380"/>
        <v>0.82148397149336094</v>
      </c>
      <c r="EF193" s="66">
        <f t="shared" si="381"/>
        <v>0.17862231635571502</v>
      </c>
      <c r="EG193" s="66">
        <f t="shared" si="382"/>
        <v>0.21421771534320513</v>
      </c>
      <c r="EH193" s="66">
        <f t="shared" si="383"/>
        <v>0.80134528321708565</v>
      </c>
      <c r="EI193" s="66">
        <f t="shared" si="384"/>
        <v>2.341161477485993</v>
      </c>
      <c r="EJ193" s="66">
        <f t="shared" si="385"/>
        <v>1.0796297739364376</v>
      </c>
      <c r="EK193" s="66">
        <f t="shared" si="386"/>
        <v>1273.6192421490859</v>
      </c>
      <c r="EL193" s="66">
        <f t="shared" si="387"/>
        <v>365.08492901313582</v>
      </c>
      <c r="EM193" s="66">
        <f t="shared" si="388"/>
        <v>0.1786034024035251</v>
      </c>
      <c r="EN193" s="66">
        <f t="shared" si="389"/>
        <v>0.8214685291402346</v>
      </c>
      <c r="EO193" s="66">
        <f t="shared" si="390"/>
        <v>0.17859055610912328</v>
      </c>
      <c r="EP193" s="66">
        <f t="shared" si="391"/>
        <v>0.21421813136618609</v>
      </c>
      <c r="EQ193" s="66">
        <f t="shared" si="392"/>
        <v>0.80134984692718569</v>
      </c>
      <c r="ER193" s="66">
        <f t="shared" si="393"/>
        <v>2.3413927835302601</v>
      </c>
      <c r="ES193" s="66">
        <f t="shared" si="394"/>
        <v>1.0796054426828818</v>
      </c>
      <c r="ET193" s="66">
        <f t="shared" si="395"/>
        <v>1273.6599880065048</v>
      </c>
      <c r="EU193" s="66">
        <f t="shared" si="396"/>
        <v>365.08580862915119</v>
      </c>
      <c r="EV193" s="66">
        <f t="shared" si="397"/>
        <v>0.17858004501961652</v>
      </c>
      <c r="EW193" s="66">
        <f t="shared" si="398"/>
        <v>0.82145993547871943</v>
      </c>
      <c r="EX193" s="66">
        <f t="shared" si="399"/>
        <v>0.17857290558586189</v>
      </c>
      <c r="EY193" s="66">
        <f t="shared" si="400"/>
        <v>0.21421836265113495</v>
      </c>
      <c r="EZ193" s="66">
        <f t="shared" si="401"/>
        <v>0.80135238409601295</v>
      </c>
      <c r="FA193" s="66">
        <f t="shared" si="402"/>
        <v>2.3415213506351451</v>
      </c>
      <c r="FB193" s="66">
        <f t="shared" si="403"/>
        <v>1.0795919219677002</v>
      </c>
      <c r="FC193" s="66">
        <f t="shared" si="404"/>
        <v>1273.682637113975</v>
      </c>
      <c r="FD193" s="66">
        <f t="shared" si="405"/>
        <v>365.08629756489643</v>
      </c>
      <c r="FE193" s="66">
        <f t="shared" si="406"/>
        <v>0.17856706423047589</v>
      </c>
      <c r="FF193" s="66">
        <f t="shared" si="407"/>
        <v>0.82145515603883756</v>
      </c>
      <c r="FG193" s="66">
        <f t="shared" si="408"/>
        <v>0.17856309651038199</v>
      </c>
      <c r="FH193" s="66">
        <f t="shared" si="409"/>
        <v>0.21421849121081088</v>
      </c>
      <c r="FI193" s="66">
        <f t="shared" si="410"/>
        <v>0.80135379438290522</v>
      </c>
      <c r="FJ193" s="66">
        <f t="shared" si="411"/>
        <v>2.3415928066502656</v>
      </c>
      <c r="FK193" s="66">
        <f t="shared" si="412"/>
        <v>1.0795844083561987</v>
      </c>
      <c r="FL193" s="66">
        <f t="shared" si="413"/>
        <v>1273.6952256081097</v>
      </c>
      <c r="FM193" s="66">
        <f t="shared" si="414"/>
        <v>365.08656931485854</v>
      </c>
      <c r="FN193" s="66">
        <f t="shared" si="415"/>
        <v>0.17855985027676446</v>
      </c>
      <c r="FO193" s="66">
        <f t="shared" si="416"/>
        <v>0.82145249881543769</v>
      </c>
      <c r="FP193" s="66">
        <f t="shared" si="417"/>
        <v>0.17855764525193984</v>
      </c>
      <c r="FQ193" s="66">
        <f t="shared" si="418"/>
        <v>0.2142185626640252</v>
      </c>
      <c r="FR193" s="66">
        <f t="shared" si="419"/>
        <v>0.80135457821828504</v>
      </c>
      <c r="FS193" s="66">
        <f t="shared" si="420"/>
        <v>2.3416325192986234</v>
      </c>
      <c r="FT193" s="66">
        <f t="shared" si="421"/>
        <v>1.0795802328846689</v>
      </c>
      <c r="FU193" s="66">
        <f t="shared" si="422"/>
        <v>1273.7022219574771</v>
      </c>
      <c r="FV193" s="66">
        <f t="shared" si="423"/>
        <v>365.08672034527751</v>
      </c>
      <c r="FW193" s="66">
        <f t="shared" si="424"/>
        <v>0.17855584121241308</v>
      </c>
      <c r="FX193" s="66">
        <f t="shared" si="425"/>
        <v>0.82145102175898255</v>
      </c>
      <c r="FY193" s="66">
        <f t="shared" si="426"/>
        <v>0.17855461579719231</v>
      </c>
      <c r="FZ193" s="66">
        <f t="shared" si="427"/>
        <v>0.21421860237552737</v>
      </c>
      <c r="GA193" s="66">
        <f t="shared" si="428"/>
        <v>0.80135501385013574</v>
      </c>
      <c r="GB193" s="66">
        <f t="shared" si="429"/>
        <v>2.3416545896078835</v>
      </c>
      <c r="GC193" s="66">
        <f t="shared" si="430"/>
        <v>1.0795779124646259</v>
      </c>
      <c r="GD193" s="66">
        <f t="shared" si="431"/>
        <v>1273.7061102175735</v>
      </c>
      <c r="GE193" s="66">
        <f t="shared" si="432"/>
        <v>365.08680428097574</v>
      </c>
      <c r="GF193" s="66">
        <f t="shared" si="433"/>
        <v>0.17855361323250821</v>
      </c>
      <c r="GG193" s="66">
        <f t="shared" si="434"/>
        <v>0.82145020080172693</v>
      </c>
      <c r="GH193" s="66">
        <f t="shared" si="435"/>
        <v>0.17855293222551191</v>
      </c>
      <c r="GI193" s="66">
        <f t="shared" si="436"/>
        <v>0.21421862444532636</v>
      </c>
      <c r="GJ193" s="66">
        <f t="shared" si="437"/>
        <v>0.80135525595404877</v>
      </c>
      <c r="GK193" s="66">
        <f t="shared" si="438"/>
        <v>2.3416668550203719</v>
      </c>
      <c r="GL193" s="66">
        <f t="shared" si="439"/>
        <v>1.0795766229387136</v>
      </c>
      <c r="GM193" s="66">
        <f t="shared" si="440"/>
        <v>1273.7082711013584</v>
      </c>
      <c r="GN193" s="66">
        <f t="shared" si="441"/>
        <v>365.0868509277862</v>
      </c>
      <c r="GO193" s="66">
        <f t="shared" si="442"/>
        <v>0.17855237506696447</v>
      </c>
      <c r="GP193" s="66">
        <f t="shared" si="443"/>
        <v>0.82144974453513886</v>
      </c>
      <c r="GQ193" s="66">
        <f t="shared" si="444"/>
        <v>0.1785519966077769</v>
      </c>
      <c r="GR193" s="66">
        <f t="shared" si="445"/>
        <v>0.21421863671049443</v>
      </c>
      <c r="GS193" s="66">
        <f t="shared" si="446"/>
        <v>0.80135539050197313</v>
      </c>
      <c r="GT193" s="66">
        <f t="shared" si="447"/>
        <v>2.3416736713825519</v>
      </c>
      <c r="GU193" s="66">
        <f t="shared" si="448"/>
        <v>1.0795759063089134</v>
      </c>
      <c r="GV193" s="66">
        <f t="shared" si="449"/>
        <v>1273.709471991345</v>
      </c>
      <c r="GW193" s="66">
        <f t="shared" si="450"/>
        <v>365.08687685126557</v>
      </c>
      <c r="GX193" s="66">
        <f t="shared" si="451"/>
        <v>0.17855168697622018</v>
      </c>
      <c r="GY193" s="66">
        <f t="shared" si="452"/>
        <v>0.8214494909623099</v>
      </c>
      <c r="GZ193" s="66">
        <f t="shared" si="453"/>
        <v>0.17855147665355622</v>
      </c>
      <c r="HA193" s="66">
        <f t="shared" si="454"/>
        <v>0.21421864352673287</v>
      </c>
      <c r="HB193" s="66">
        <f t="shared" si="455"/>
        <v>0.80135546527557644</v>
      </c>
      <c r="HC193" s="66">
        <f t="shared" si="456"/>
        <v>2.3416774594818786</v>
      </c>
      <c r="HD193" s="66">
        <f t="shared" si="457"/>
        <v>1.0795755080546898</v>
      </c>
      <c r="HE193" s="66">
        <f t="shared" si="458"/>
        <v>1273.7101393705259</v>
      </c>
      <c r="HF193" s="66">
        <f t="shared" si="459"/>
        <v>365.08689125789743</v>
      </c>
      <c r="HG193" s="60"/>
    </row>
    <row r="194" spans="1:215" x14ac:dyDescent="0.25">
      <c r="A194" s="59"/>
      <c r="B194" s="60"/>
      <c r="C194" s="60">
        <f t="shared" si="256"/>
        <v>2</v>
      </c>
      <c r="D194" s="66"/>
      <c r="E194" s="66"/>
      <c r="F194" s="60">
        <f t="shared" si="257"/>
        <v>0</v>
      </c>
      <c r="G194" s="60">
        <f t="shared" si="258"/>
        <v>0</v>
      </c>
      <c r="H194" s="60">
        <f t="shared" si="259"/>
        <v>0</v>
      </c>
      <c r="I194" s="60">
        <f t="shared" si="260"/>
        <v>0</v>
      </c>
      <c r="J194" s="68"/>
      <c r="K194" s="60">
        <f t="shared" si="460"/>
        <v>5</v>
      </c>
      <c r="L194" s="60"/>
      <c r="M194" s="66">
        <f>M193</f>
        <v>0.17855147665355622</v>
      </c>
      <c r="N194" s="60"/>
      <c r="O194" s="66">
        <f>O195</f>
        <v>0.23334390932556387</v>
      </c>
      <c r="P194" s="66"/>
      <c r="Q194" s="66"/>
      <c r="R194" s="66"/>
      <c r="S194" s="66"/>
      <c r="T194" s="66"/>
      <c r="U194" s="66"/>
      <c r="V194" s="66"/>
      <c r="W194" s="66"/>
      <c r="X194" s="66"/>
      <c r="Y194" s="66"/>
      <c r="Z194" s="66"/>
      <c r="AA194" s="66"/>
      <c r="AB194" s="66"/>
      <c r="AC194" s="66"/>
      <c r="AD194" s="66"/>
      <c r="AE194" s="66"/>
      <c r="AF194" s="66"/>
      <c r="AG194" s="66"/>
      <c r="AH194" s="66"/>
      <c r="AI194" s="66"/>
      <c r="AJ194" s="66"/>
      <c r="AK194" s="66"/>
      <c r="AL194" s="66"/>
      <c r="AM194" s="66"/>
      <c r="AN194" s="66"/>
      <c r="AO194" s="66"/>
      <c r="AP194" s="66"/>
      <c r="AQ194" s="66"/>
      <c r="AR194" s="66"/>
      <c r="AS194" s="66"/>
      <c r="AT194" s="66"/>
      <c r="AU194" s="66"/>
      <c r="AV194" s="66"/>
      <c r="AW194" s="66"/>
      <c r="AX194" s="66"/>
      <c r="AY194" s="66"/>
      <c r="AZ194" s="66"/>
      <c r="BA194" s="66"/>
      <c r="BB194" s="66"/>
      <c r="BC194" s="66"/>
      <c r="BD194" s="66"/>
      <c r="BE194" s="66"/>
      <c r="BF194" s="66"/>
      <c r="BG194" s="66"/>
      <c r="BH194" s="66"/>
      <c r="BI194" s="66"/>
      <c r="BJ194" s="66"/>
      <c r="BK194" s="66"/>
      <c r="BL194" s="66"/>
      <c r="BM194" s="66"/>
      <c r="BN194" s="66"/>
      <c r="BO194" s="66"/>
      <c r="BP194" s="66"/>
      <c r="BQ194" s="66"/>
      <c r="BR194" s="66"/>
      <c r="BS194" s="66"/>
      <c r="BT194" s="66"/>
      <c r="BU194" s="66"/>
      <c r="BV194" s="66"/>
      <c r="BW194" s="66"/>
      <c r="BX194" s="66"/>
      <c r="BY194" s="66"/>
      <c r="BZ194" s="66"/>
      <c r="CA194" s="66"/>
      <c r="CB194" s="66"/>
      <c r="CC194" s="66"/>
      <c r="CD194" s="66"/>
      <c r="CE194" s="66"/>
      <c r="CF194" s="66"/>
      <c r="CG194" s="66"/>
      <c r="CH194" s="66"/>
      <c r="CI194" s="66"/>
      <c r="CJ194" s="66"/>
      <c r="CK194" s="66"/>
      <c r="CL194" s="66"/>
      <c r="CM194" s="66"/>
      <c r="CN194" s="66"/>
      <c r="CO194" s="66"/>
      <c r="CP194" s="66"/>
      <c r="CQ194" s="66"/>
      <c r="CR194" s="66"/>
      <c r="CS194" s="66"/>
      <c r="CT194" s="66"/>
      <c r="CU194" s="66"/>
      <c r="CV194" s="66"/>
      <c r="CW194" s="66"/>
      <c r="CX194" s="66"/>
      <c r="CY194" s="66"/>
      <c r="CZ194" s="66"/>
      <c r="DA194" s="66"/>
      <c r="DB194" s="66"/>
      <c r="DC194" s="66"/>
      <c r="DD194" s="66"/>
      <c r="DE194" s="66"/>
      <c r="DF194" s="66"/>
      <c r="DG194" s="66"/>
      <c r="DH194" s="66"/>
      <c r="DI194" s="66"/>
      <c r="DJ194" s="66"/>
      <c r="DK194" s="66"/>
      <c r="DL194" s="66"/>
      <c r="DM194" s="66"/>
      <c r="DN194" s="66"/>
      <c r="DO194" s="66"/>
      <c r="DP194" s="66"/>
      <c r="DQ194" s="66"/>
      <c r="DR194" s="66"/>
      <c r="DS194" s="66"/>
      <c r="DT194" s="66"/>
      <c r="DU194" s="66"/>
      <c r="DV194" s="66"/>
      <c r="DW194" s="66"/>
      <c r="DX194" s="66"/>
      <c r="DY194" s="66"/>
      <c r="DZ194" s="66"/>
      <c r="EA194" s="66"/>
      <c r="EB194" s="66"/>
      <c r="EC194" s="66"/>
      <c r="ED194" s="66"/>
      <c r="EE194" s="66"/>
      <c r="EF194" s="66"/>
      <c r="EG194" s="66"/>
      <c r="EH194" s="66"/>
      <c r="EI194" s="66"/>
      <c r="EJ194" s="66"/>
      <c r="EK194" s="66"/>
      <c r="EL194" s="66"/>
      <c r="EM194" s="66"/>
      <c r="EN194" s="66"/>
      <c r="EO194" s="66"/>
      <c r="EP194" s="66"/>
      <c r="EQ194" s="66"/>
      <c r="ER194" s="66"/>
      <c r="ES194" s="66"/>
      <c r="ET194" s="66"/>
      <c r="EU194" s="66"/>
      <c r="EV194" s="66"/>
      <c r="EW194" s="66"/>
      <c r="EX194" s="66"/>
      <c r="EY194" s="66"/>
      <c r="EZ194" s="66"/>
      <c r="FA194" s="66"/>
      <c r="FB194" s="66"/>
      <c r="FC194" s="66"/>
      <c r="FD194" s="66"/>
      <c r="FE194" s="66"/>
      <c r="FF194" s="66"/>
      <c r="FG194" s="66"/>
      <c r="FH194" s="66"/>
      <c r="FI194" s="66"/>
      <c r="FJ194" s="66"/>
      <c r="FK194" s="66"/>
      <c r="FL194" s="66"/>
      <c r="FM194" s="66"/>
      <c r="FN194" s="66"/>
      <c r="FO194" s="66"/>
      <c r="FP194" s="66"/>
      <c r="FQ194" s="66"/>
      <c r="FR194" s="66"/>
      <c r="FS194" s="66"/>
      <c r="FT194" s="66"/>
      <c r="FU194" s="66"/>
      <c r="FV194" s="66"/>
      <c r="FW194" s="66"/>
      <c r="FX194" s="66"/>
      <c r="FY194" s="66"/>
      <c r="FZ194" s="66"/>
      <c r="GA194" s="66"/>
      <c r="GB194" s="66"/>
      <c r="GC194" s="66"/>
      <c r="GD194" s="66"/>
      <c r="GE194" s="66"/>
      <c r="GF194" s="66"/>
      <c r="GG194" s="66"/>
      <c r="GH194" s="66"/>
      <c r="GI194" s="66"/>
      <c r="GJ194" s="66"/>
      <c r="GK194" s="66"/>
      <c r="GL194" s="66"/>
      <c r="GM194" s="66"/>
      <c r="GN194" s="66"/>
      <c r="GO194" s="66"/>
      <c r="GP194" s="66"/>
      <c r="GQ194" s="66"/>
      <c r="GR194" s="66"/>
      <c r="GS194" s="66"/>
      <c r="GT194" s="66"/>
      <c r="GU194" s="66"/>
      <c r="GV194" s="66"/>
      <c r="GW194" s="66"/>
      <c r="GX194" s="66"/>
      <c r="GY194" s="66"/>
      <c r="GZ194" s="66"/>
      <c r="HA194" s="66"/>
      <c r="HB194" s="66"/>
      <c r="HC194" s="66"/>
      <c r="HD194" s="66"/>
      <c r="HE194" s="66"/>
      <c r="HF194" s="66"/>
      <c r="HG194" s="60"/>
    </row>
    <row r="195" spans="1:215" x14ac:dyDescent="0.25">
      <c r="A195" s="59"/>
      <c r="B195" s="60"/>
      <c r="C195" s="60">
        <f t="shared" si="256"/>
        <v>3</v>
      </c>
      <c r="D195" s="66"/>
      <c r="E195" s="66"/>
      <c r="F195" s="60">
        <f t="shared" si="257"/>
        <v>0</v>
      </c>
      <c r="G195" s="60">
        <f t="shared" si="258"/>
        <v>1</v>
      </c>
      <c r="H195" s="60">
        <f t="shared" si="259"/>
        <v>0</v>
      </c>
      <c r="I195" s="60">
        <f t="shared" si="260"/>
        <v>5</v>
      </c>
      <c r="J195" s="68"/>
      <c r="K195" s="60">
        <f t="shared" si="460"/>
        <v>5</v>
      </c>
      <c r="L195" s="60"/>
      <c r="M195" s="66">
        <f t="shared" si="461"/>
        <v>2.9905793189805113E-2</v>
      </c>
      <c r="N195" s="60"/>
      <c r="O195" s="66">
        <f>IF(M193&gt;=$O$176,M193*$T$174+$U$174,IF(M193&gt;=$O$177,M193*$T$175+$U$175,O193))</f>
        <v>0.23334390932556387</v>
      </c>
      <c r="P195" s="66">
        <f t="shared" si="261"/>
        <v>376.7573777888739</v>
      </c>
      <c r="Q195" s="66">
        <f t="shared" si="262"/>
        <v>0.12579290654925268</v>
      </c>
      <c r="R195" s="66">
        <f t="shared" si="263"/>
        <v>0.91868624265350507</v>
      </c>
      <c r="S195" s="66">
        <f t="shared" si="264"/>
        <v>0.1204360150657573</v>
      </c>
      <c r="T195" s="66">
        <f t="shared" si="265"/>
        <v>0.21721292831196501</v>
      </c>
      <c r="U195" s="66">
        <f t="shared" si="266"/>
        <v>0.83464809085384939</v>
      </c>
      <c r="V195" s="66">
        <f t="shared" si="267"/>
        <v>2.8030347310845398</v>
      </c>
      <c r="W195" s="66">
        <f t="shared" si="268"/>
        <v>1.039453248016234</v>
      </c>
      <c r="X195" s="66">
        <f t="shared" si="269"/>
        <v>1381.1076880446774</v>
      </c>
      <c r="Y195" s="66">
        <f t="shared" si="270"/>
        <v>367.32812079791944</v>
      </c>
      <c r="Z195" s="66">
        <f t="shared" si="271"/>
        <v>6.2342986398274541E-2</v>
      </c>
      <c r="AA195" s="66">
        <f t="shared" si="272"/>
        <v>1.2403052067218217</v>
      </c>
      <c r="AB195" s="66">
        <f t="shared" si="273"/>
        <v>4.7858651881250415E-2</v>
      </c>
      <c r="AC195" s="66">
        <f t="shared" si="274"/>
        <v>0.2148051549659907</v>
      </c>
      <c r="AD195" s="66">
        <f t="shared" si="275"/>
        <v>0.80780648564000668</v>
      </c>
      <c r="AE195" s="66">
        <f t="shared" si="276"/>
        <v>4.0996123219244556</v>
      </c>
      <c r="AF195" s="66">
        <f t="shared" si="277"/>
        <v>1.0075557323589894</v>
      </c>
      <c r="AG195" s="66">
        <f t="shared" si="278"/>
        <v>1659.0567721009829</v>
      </c>
      <c r="AH195" s="66">
        <f t="shared" si="279"/>
        <v>372.52141383971161</v>
      </c>
      <c r="AI195" s="66">
        <f t="shared" si="280"/>
        <v>3.548457325282478E-2</v>
      </c>
      <c r="AJ195" s="66">
        <f t="shared" si="281"/>
        <v>1.0591528648110062</v>
      </c>
      <c r="AK195" s="66">
        <f t="shared" si="282"/>
        <v>3.241673637217183E-2</v>
      </c>
      <c r="AL195" s="66">
        <f t="shared" si="283"/>
        <v>0.21614303668851523</v>
      </c>
      <c r="AM195" s="66">
        <f t="shared" si="284"/>
        <v>0.82264965995841</v>
      </c>
      <c r="AN195" s="66">
        <f t="shared" si="285"/>
        <v>4.418851822637043</v>
      </c>
      <c r="AO195" s="66">
        <f t="shared" si="286"/>
        <v>1.0035872762571796</v>
      </c>
      <c r="AP195" s="66">
        <f t="shared" si="287"/>
        <v>1788.9610736762152</v>
      </c>
      <c r="AQ195" s="66">
        <f t="shared" si="288"/>
        <v>374.7048875324939</v>
      </c>
      <c r="AR195" s="66">
        <f t="shared" si="289"/>
        <v>3.0530456263415256E-2</v>
      </c>
      <c r="AS195" s="66">
        <f t="shared" si="290"/>
        <v>0.9838455840546495</v>
      </c>
      <c r="AT195" s="66">
        <f t="shared" si="291"/>
        <v>3.0097769515378354E-2</v>
      </c>
      <c r="AU195" s="66">
        <f t="shared" si="292"/>
        <v>0.2166968853111105</v>
      </c>
      <c r="AV195" s="66">
        <f t="shared" si="293"/>
        <v>0.82884656963073344</v>
      </c>
      <c r="AW195" s="66">
        <f t="shared" si="294"/>
        <v>4.448884867081996</v>
      </c>
      <c r="AX195" s="66">
        <f t="shared" si="295"/>
        <v>1.0031004931611525</v>
      </c>
      <c r="AY195" s="66">
        <f t="shared" si="296"/>
        <v>1812.4787606657296</v>
      </c>
      <c r="AZ195" s="66">
        <f t="shared" si="297"/>
        <v>375.08609957981304</v>
      </c>
      <c r="BA195" s="66">
        <f t="shared" si="298"/>
        <v>2.9930883136252528E-2</v>
      </c>
      <c r="BB195" s="66">
        <f t="shared" si="299"/>
        <v>0.97116257093653258</v>
      </c>
      <c r="BC195" s="66">
        <f t="shared" si="300"/>
        <v>2.9898190837712123E-2</v>
      </c>
      <c r="BD195" s="66">
        <f t="shared" si="301"/>
        <v>0.21679306468799503</v>
      </c>
      <c r="BE195" s="66">
        <f t="shared" si="302"/>
        <v>0.82992582764482581</v>
      </c>
      <c r="BF195" s="66">
        <f t="shared" si="303"/>
        <v>4.4484207728380429</v>
      </c>
      <c r="BG195" s="66">
        <f t="shared" si="304"/>
        <v>1.0030590404624311</v>
      </c>
      <c r="BH195" s="66">
        <f t="shared" si="305"/>
        <v>1814.5622810192251</v>
      </c>
      <c r="BI195" s="66">
        <f t="shared" si="306"/>
        <v>375.11967549904773</v>
      </c>
      <c r="BJ195" s="66">
        <f t="shared" si="307"/>
        <v>2.9899634877074564E-2</v>
      </c>
      <c r="BK195" s="66">
        <f t="shared" si="308"/>
        <v>0.97005344376674341</v>
      </c>
      <c r="BL195" s="66">
        <f t="shared" si="309"/>
        <v>2.9901037874322876E-2</v>
      </c>
      <c r="BM195" s="66">
        <f t="shared" si="310"/>
        <v>0.21680152853100457</v>
      </c>
      <c r="BN195" s="66">
        <f t="shared" si="311"/>
        <v>0.83002084730836145</v>
      </c>
      <c r="BO195" s="66">
        <f t="shared" si="312"/>
        <v>4.4478057630701926</v>
      </c>
      <c r="BP195" s="66">
        <f t="shared" si="313"/>
        <v>1.003059393901975</v>
      </c>
      <c r="BQ195" s="66">
        <f t="shared" si="314"/>
        <v>1814.5351871356711</v>
      </c>
      <c r="BR195" s="66">
        <f t="shared" si="315"/>
        <v>375.11923908534413</v>
      </c>
      <c r="BS195" s="66">
        <f t="shared" si="316"/>
        <v>2.9904215688629672E-2</v>
      </c>
      <c r="BT195" s="66">
        <f t="shared" si="317"/>
        <v>0.97006802961626226</v>
      </c>
      <c r="BU195" s="66">
        <f t="shared" si="318"/>
        <v>2.9905045694055103E-2</v>
      </c>
      <c r="BV195" s="66">
        <f t="shared" si="319"/>
        <v>0.21680141852710896</v>
      </c>
      <c r="BW195" s="66">
        <f t="shared" si="320"/>
        <v>0.83001961229935806</v>
      </c>
      <c r="BX195" s="66">
        <f t="shared" si="321"/>
        <v>4.4477000330700323</v>
      </c>
      <c r="BY195" s="66">
        <f t="shared" si="322"/>
        <v>1.0030601798654672</v>
      </c>
      <c r="BZ195" s="66">
        <f t="shared" si="323"/>
        <v>1814.4938000335937</v>
      </c>
      <c r="CA195" s="66">
        <f t="shared" si="324"/>
        <v>375.11857243378995</v>
      </c>
      <c r="CB195" s="66">
        <f t="shared" si="325"/>
        <v>2.9905608673398851E-2</v>
      </c>
      <c r="CC195" s="66">
        <f t="shared" si="326"/>
        <v>0.97009007301874772</v>
      </c>
      <c r="CD195" s="66">
        <f t="shared" si="327"/>
        <v>2.9905737815581323E-2</v>
      </c>
      <c r="CE195" s="66">
        <f t="shared" si="328"/>
        <v>0.21680125048830542</v>
      </c>
      <c r="CF195" s="66">
        <f t="shared" si="329"/>
        <v>0.83001772573727772</v>
      </c>
      <c r="CG195" s="66">
        <f t="shared" si="330"/>
        <v>4.4476911939752206</v>
      </c>
      <c r="CH195" s="66">
        <f t="shared" si="331"/>
        <v>1.0030603191806928</v>
      </c>
      <c r="CI195" s="66">
        <f t="shared" si="332"/>
        <v>1814.4866127212024</v>
      </c>
      <c r="CJ195" s="66">
        <f t="shared" si="333"/>
        <v>375.11845666134815</v>
      </c>
      <c r="CK195" s="66">
        <f t="shared" si="334"/>
        <v>2.9905786564656089E-2</v>
      </c>
      <c r="CL195" s="66">
        <f t="shared" si="335"/>
        <v>0.97009389846385863</v>
      </c>
      <c r="CM195" s="66">
        <f t="shared" si="336"/>
        <v>2.9905795984129072E-2</v>
      </c>
      <c r="CN195" s="66">
        <f t="shared" si="337"/>
        <v>0.21680122130620239</v>
      </c>
      <c r="CO195" s="66">
        <f t="shared" si="338"/>
        <v>0.83001739811175657</v>
      </c>
      <c r="CP195" s="66">
        <f t="shared" si="339"/>
        <v>4.447691402841552</v>
      </c>
      <c r="CQ195" s="66">
        <f t="shared" si="340"/>
        <v>1.0030603312507083</v>
      </c>
      <c r="CR195" s="66">
        <f t="shared" si="341"/>
        <v>1814.4860045873556</v>
      </c>
      <c r="CS195" s="66">
        <f t="shared" si="342"/>
        <v>375.11844686557725</v>
      </c>
      <c r="CT195" s="66">
        <f t="shared" si="343"/>
        <v>2.990579518333188E-2</v>
      </c>
      <c r="CU195" s="66">
        <f t="shared" si="344"/>
        <v>0.97009422187137417</v>
      </c>
      <c r="CV195" s="66">
        <f t="shared" si="345"/>
        <v>2.9905794673297341E-2</v>
      </c>
      <c r="CW195" s="66">
        <f t="shared" si="346"/>
        <v>0.21680121883703735</v>
      </c>
      <c r="CX195" s="66">
        <f t="shared" si="347"/>
        <v>0.83001737039060908</v>
      </c>
      <c r="CY195" s="66">
        <f t="shared" si="348"/>
        <v>4.4476915957428869</v>
      </c>
      <c r="CZ195" s="66">
        <f t="shared" si="349"/>
        <v>1.0030603310537236</v>
      </c>
      <c r="DA195" s="66">
        <f t="shared" si="350"/>
        <v>1814.4860174427683</v>
      </c>
      <c r="DB195" s="66">
        <f t="shared" si="351"/>
        <v>375.11844707265124</v>
      </c>
      <c r="DC195" s="66">
        <f t="shared" si="352"/>
        <v>2.9905793674405344E-2</v>
      </c>
      <c r="DD195" s="66">
        <f t="shared" si="353"/>
        <v>0.97009421497856796</v>
      </c>
      <c r="DE195" s="66">
        <f t="shared" si="354"/>
        <v>2.9905793415631314E-2</v>
      </c>
      <c r="DF195" s="66">
        <f t="shared" si="355"/>
        <v>0.21680121888923332</v>
      </c>
      <c r="DG195" s="66">
        <f t="shared" si="356"/>
        <v>0.83001737097660988</v>
      </c>
      <c r="DH195" s="66">
        <f t="shared" si="357"/>
        <v>4.4476916278032492</v>
      </c>
      <c r="DI195" s="66">
        <f t="shared" si="358"/>
        <v>1.0030603308066413</v>
      </c>
      <c r="DJ195" s="66">
        <f t="shared" si="359"/>
        <v>1814.486030434135</v>
      </c>
      <c r="DK195" s="66">
        <f t="shared" si="360"/>
        <v>375.11844728191517</v>
      </c>
      <c r="DL195" s="66">
        <f t="shared" si="361"/>
        <v>2.9905793244715307E-2</v>
      </c>
      <c r="DM195" s="66">
        <f t="shared" si="362"/>
        <v>0.97009420805930413</v>
      </c>
      <c r="DN195" s="66">
        <f t="shared" si="363"/>
        <v>2.9905793205717575E-2</v>
      </c>
      <c r="DO195" s="66">
        <f t="shared" si="364"/>
        <v>0.21680121894198129</v>
      </c>
      <c r="DP195" s="66">
        <f t="shared" si="365"/>
        <v>0.83001737156880784</v>
      </c>
      <c r="DQ195" s="66">
        <f t="shared" si="366"/>
        <v>4.4476916303713478</v>
      </c>
      <c r="DR195" s="66">
        <f t="shared" si="367"/>
        <v>1.0030603307643451</v>
      </c>
      <c r="DS195" s="66">
        <f t="shared" si="368"/>
        <v>1814.4860326144458</v>
      </c>
      <c r="DT195" s="66">
        <f t="shared" si="369"/>
        <v>375.11844731703542</v>
      </c>
      <c r="DU195" s="66">
        <f t="shared" si="370"/>
        <v>2.99057931915125E-2</v>
      </c>
      <c r="DV195" s="66">
        <f t="shared" si="371"/>
        <v>0.97009420689886317</v>
      </c>
      <c r="DW195" s="66">
        <f t="shared" si="372"/>
        <v>2.9905793188809742E-2</v>
      </c>
      <c r="DX195" s="66">
        <f t="shared" si="373"/>
        <v>0.21680121895083385</v>
      </c>
      <c r="DY195" s="66">
        <f t="shared" si="374"/>
        <v>0.83001737166819489</v>
      </c>
      <c r="DZ195" s="66">
        <f t="shared" si="375"/>
        <v>4.44769163028724</v>
      </c>
      <c r="EA195" s="66">
        <f t="shared" si="376"/>
        <v>1.0030603307608279</v>
      </c>
      <c r="EB195" s="66">
        <f t="shared" si="377"/>
        <v>1814.4860327913134</v>
      </c>
      <c r="EC195" s="66">
        <f t="shared" si="378"/>
        <v>375.11844731988441</v>
      </c>
      <c r="ED195" s="66">
        <f t="shared" si="379"/>
        <v>2.9905793189162942E-2</v>
      </c>
      <c r="EE195" s="66">
        <f t="shared" si="380"/>
        <v>0.97009420680480907</v>
      </c>
      <c r="EF195" s="66">
        <f t="shared" si="381"/>
        <v>2.9905793189343215E-2</v>
      </c>
      <c r="EG195" s="66">
        <f t="shared" si="382"/>
        <v>0.21680121895155199</v>
      </c>
      <c r="EH195" s="66">
        <f t="shared" si="383"/>
        <v>0.83001737167625722</v>
      </c>
      <c r="EI195" s="66">
        <f t="shared" si="384"/>
        <v>4.4476916302268554</v>
      </c>
      <c r="EJ195" s="66">
        <f t="shared" si="385"/>
        <v>1.0030603307609149</v>
      </c>
      <c r="EK195" s="66">
        <f t="shared" si="386"/>
        <v>1814.4860327860017</v>
      </c>
      <c r="EL195" s="66">
        <f t="shared" si="387"/>
        <v>375.11844731979886</v>
      </c>
      <c r="EM195" s="66">
        <f t="shared" si="388"/>
        <v>2.9905793189656506E-2</v>
      </c>
      <c r="EN195" s="66">
        <f t="shared" si="389"/>
        <v>0.97009420680765279</v>
      </c>
      <c r="EO195" s="66">
        <f t="shared" si="390"/>
        <v>2.9905793189736973E-2</v>
      </c>
      <c r="EP195" s="66">
        <f t="shared" si="391"/>
        <v>0.21680121895153043</v>
      </c>
      <c r="EQ195" s="66">
        <f t="shared" si="392"/>
        <v>0.8300173716760153</v>
      </c>
      <c r="ER195" s="66">
        <f t="shared" si="393"/>
        <v>4.4476916302171476</v>
      </c>
      <c r="ES195" s="66">
        <f t="shared" si="394"/>
        <v>1.0030603307609924</v>
      </c>
      <c r="ET195" s="66">
        <f t="shared" si="395"/>
        <v>1814.4860327819345</v>
      </c>
      <c r="EU195" s="66">
        <f t="shared" si="396"/>
        <v>375.11844731973332</v>
      </c>
      <c r="EV195" s="66">
        <f t="shared" si="397"/>
        <v>2.9905793189788824E-2</v>
      </c>
      <c r="EW195" s="66">
        <f t="shared" si="398"/>
        <v>0.97009420680981961</v>
      </c>
      <c r="EX195" s="66">
        <f t="shared" si="399"/>
        <v>2.9905793189800533E-2</v>
      </c>
      <c r="EY195" s="66">
        <f t="shared" si="400"/>
        <v>0.21680121895151391</v>
      </c>
      <c r="EZ195" s="66">
        <f t="shared" si="401"/>
        <v>0.83001737167582956</v>
      </c>
      <c r="FA195" s="66">
        <f t="shared" si="402"/>
        <v>4.4476916302164069</v>
      </c>
      <c r="FB195" s="66">
        <f t="shared" si="403"/>
        <v>1.0030603307610053</v>
      </c>
      <c r="FC195" s="66">
        <f t="shared" si="404"/>
        <v>1814.4860327812746</v>
      </c>
      <c r="FD195" s="66">
        <f t="shared" si="405"/>
        <v>375.11844731972275</v>
      </c>
      <c r="FE195" s="66">
        <f t="shared" si="406"/>
        <v>2.9905793189804641E-2</v>
      </c>
      <c r="FF195" s="66">
        <f t="shared" si="407"/>
        <v>0.97009420681016734</v>
      </c>
      <c r="FG195" s="66">
        <f t="shared" si="408"/>
        <v>2.9905793189805477E-2</v>
      </c>
      <c r="FH195" s="66">
        <f t="shared" si="409"/>
        <v>0.21680121895151122</v>
      </c>
      <c r="FI195" s="66">
        <f t="shared" si="410"/>
        <v>0.83001737167579981</v>
      </c>
      <c r="FJ195" s="66">
        <f t="shared" si="411"/>
        <v>4.4476916302164335</v>
      </c>
      <c r="FK195" s="66">
        <f t="shared" si="412"/>
        <v>1.0030603307610062</v>
      </c>
      <c r="FL195" s="66">
        <f t="shared" si="413"/>
        <v>1814.4860327812205</v>
      </c>
      <c r="FM195" s="66">
        <f t="shared" si="414"/>
        <v>375.11844731972184</v>
      </c>
      <c r="FN195" s="66">
        <f t="shared" si="415"/>
        <v>2.9905793189805366E-2</v>
      </c>
      <c r="FO195" s="66">
        <f t="shared" si="416"/>
        <v>0.9700942068101992</v>
      </c>
      <c r="FP195" s="66">
        <f t="shared" si="417"/>
        <v>2.9905793189805227E-2</v>
      </c>
      <c r="FQ195" s="66">
        <f t="shared" si="418"/>
        <v>0.216801218951511</v>
      </c>
      <c r="FR195" s="66">
        <f t="shared" si="419"/>
        <v>0.83001737167579726</v>
      </c>
      <c r="FS195" s="66">
        <f t="shared" si="420"/>
        <v>4.4476916302164566</v>
      </c>
      <c r="FT195" s="66">
        <f t="shared" si="421"/>
        <v>1.0030603307610062</v>
      </c>
      <c r="FU195" s="66">
        <f t="shared" si="422"/>
        <v>1814.4860327812262</v>
      </c>
      <c r="FV195" s="66">
        <f t="shared" si="423"/>
        <v>375.11844731972195</v>
      </c>
      <c r="FW195" s="66">
        <f t="shared" si="424"/>
        <v>2.9905793189805102E-2</v>
      </c>
      <c r="FX195" s="66">
        <f t="shared" si="425"/>
        <v>0.97009420681019409</v>
      </c>
      <c r="FY195" s="66">
        <f t="shared" si="426"/>
        <v>2.9905793189805126E-2</v>
      </c>
      <c r="FZ195" s="66">
        <f t="shared" si="427"/>
        <v>0.21680121895151103</v>
      </c>
      <c r="GA195" s="66">
        <f t="shared" si="428"/>
        <v>0.83001737167579759</v>
      </c>
      <c r="GB195" s="66">
        <f t="shared" si="429"/>
        <v>4.4476916302164584</v>
      </c>
      <c r="GC195" s="66">
        <f t="shared" si="430"/>
        <v>1.0030603307610062</v>
      </c>
      <c r="GD195" s="66">
        <f t="shared" si="431"/>
        <v>1814.486032781225</v>
      </c>
      <c r="GE195" s="66">
        <f t="shared" si="432"/>
        <v>375.11844731972189</v>
      </c>
      <c r="GF195" s="66">
        <f t="shared" si="433"/>
        <v>2.9905793189805147E-2</v>
      </c>
      <c r="GG195" s="66">
        <f t="shared" si="434"/>
        <v>0.97009420681019576</v>
      </c>
      <c r="GH195" s="66">
        <f t="shared" si="435"/>
        <v>2.9905793189805119E-2</v>
      </c>
      <c r="GI195" s="66">
        <f t="shared" si="436"/>
        <v>0.21680121895151103</v>
      </c>
      <c r="GJ195" s="66">
        <f t="shared" si="437"/>
        <v>0.83001737167579748</v>
      </c>
      <c r="GK195" s="66">
        <f t="shared" si="438"/>
        <v>4.4476916302164593</v>
      </c>
      <c r="GL195" s="66">
        <f t="shared" si="439"/>
        <v>1.0030603307610062</v>
      </c>
      <c r="GM195" s="66">
        <f t="shared" si="440"/>
        <v>1814.486032781225</v>
      </c>
      <c r="GN195" s="66">
        <f t="shared" si="441"/>
        <v>375.11844731972189</v>
      </c>
      <c r="GO195" s="66">
        <f t="shared" si="442"/>
        <v>2.990579318980514E-2</v>
      </c>
      <c r="GP195" s="66">
        <f t="shared" si="443"/>
        <v>0.97009420681019576</v>
      </c>
      <c r="GQ195" s="66">
        <f t="shared" si="444"/>
        <v>2.9905793189805113E-2</v>
      </c>
      <c r="GR195" s="66">
        <f t="shared" si="445"/>
        <v>0.21680121895151103</v>
      </c>
      <c r="GS195" s="66">
        <f t="shared" si="446"/>
        <v>0.83001737167579748</v>
      </c>
      <c r="GT195" s="66">
        <f t="shared" si="447"/>
        <v>4.4476916302164593</v>
      </c>
      <c r="GU195" s="66">
        <f t="shared" si="448"/>
        <v>1.0030603307610062</v>
      </c>
      <c r="GV195" s="66">
        <f t="shared" si="449"/>
        <v>1814.486032781225</v>
      </c>
      <c r="GW195" s="66">
        <f t="shared" si="450"/>
        <v>375.11844731972189</v>
      </c>
      <c r="GX195" s="66">
        <f t="shared" si="451"/>
        <v>2.990579318980514E-2</v>
      </c>
      <c r="GY195" s="66">
        <f t="shared" si="452"/>
        <v>0.97009420681019576</v>
      </c>
      <c r="GZ195" s="66">
        <f t="shared" si="453"/>
        <v>2.9905793189805113E-2</v>
      </c>
      <c r="HA195" s="66">
        <f t="shared" si="454"/>
        <v>0.21680121895151103</v>
      </c>
      <c r="HB195" s="66">
        <f t="shared" si="455"/>
        <v>0.83001737167579748</v>
      </c>
      <c r="HC195" s="66">
        <f t="shared" si="456"/>
        <v>4.4476916302164593</v>
      </c>
      <c r="HD195" s="66">
        <f t="shared" si="457"/>
        <v>1.0030603307610062</v>
      </c>
      <c r="HE195" s="66">
        <f t="shared" si="458"/>
        <v>1814.486032781225</v>
      </c>
      <c r="HF195" s="66">
        <f t="shared" si="459"/>
        <v>375.11844731972189</v>
      </c>
      <c r="HG195" s="60"/>
    </row>
    <row r="196" spans="1:215" x14ac:dyDescent="0.25">
      <c r="A196" s="59"/>
      <c r="B196" s="60"/>
      <c r="C196" s="60">
        <f t="shared" si="256"/>
        <v>3</v>
      </c>
      <c r="D196" s="66"/>
      <c r="E196" s="66"/>
      <c r="F196" s="60">
        <f t="shared" si="257"/>
        <v>0</v>
      </c>
      <c r="G196" s="60">
        <f t="shared" si="258"/>
        <v>0</v>
      </c>
      <c r="H196" s="60">
        <f t="shared" si="259"/>
        <v>0</v>
      </c>
      <c r="I196" s="60">
        <f t="shared" si="260"/>
        <v>0</v>
      </c>
      <c r="J196" s="68"/>
      <c r="K196" s="60">
        <f t="shared" si="460"/>
        <v>6</v>
      </c>
      <c r="L196" s="60"/>
      <c r="M196" s="66">
        <f>M195</f>
        <v>2.9905793189805113E-2</v>
      </c>
      <c r="N196" s="60"/>
      <c r="O196" s="66">
        <f>O197</f>
        <v>0.23334390932556387</v>
      </c>
      <c r="P196" s="66"/>
      <c r="Q196" s="66"/>
      <c r="R196" s="66"/>
      <c r="S196" s="66"/>
      <c r="T196" s="66"/>
      <c r="U196" s="66"/>
      <c r="V196" s="66"/>
      <c r="W196" s="66"/>
      <c r="X196" s="66"/>
      <c r="Y196" s="66"/>
      <c r="Z196" s="66"/>
      <c r="AA196" s="66"/>
      <c r="AB196" s="66"/>
      <c r="AC196" s="66"/>
      <c r="AD196" s="66"/>
      <c r="AE196" s="66"/>
      <c r="AF196" s="66"/>
      <c r="AG196" s="66"/>
      <c r="AH196" s="66"/>
      <c r="AI196" s="66"/>
      <c r="AJ196" s="66"/>
      <c r="AK196" s="66"/>
      <c r="AL196" s="66"/>
      <c r="AM196" s="66"/>
      <c r="AN196" s="66"/>
      <c r="AO196" s="66"/>
      <c r="AP196" s="66"/>
      <c r="AQ196" s="66"/>
      <c r="AR196" s="66"/>
      <c r="AS196" s="66"/>
      <c r="AT196" s="66"/>
      <c r="AU196" s="66"/>
      <c r="AV196" s="66"/>
      <c r="AW196" s="66"/>
      <c r="AX196" s="66"/>
      <c r="AY196" s="66"/>
      <c r="AZ196" s="66"/>
      <c r="BA196" s="66"/>
      <c r="BB196" s="66"/>
      <c r="BC196" s="66"/>
      <c r="BD196" s="66"/>
      <c r="BE196" s="66"/>
      <c r="BF196" s="66"/>
      <c r="BG196" s="66"/>
      <c r="BH196" s="66"/>
      <c r="BI196" s="66"/>
      <c r="BJ196" s="66"/>
      <c r="BK196" s="66"/>
      <c r="BL196" s="66"/>
      <c r="BM196" s="66"/>
      <c r="BN196" s="66"/>
      <c r="BO196" s="66"/>
      <c r="BP196" s="66"/>
      <c r="BQ196" s="66"/>
      <c r="BR196" s="66"/>
      <c r="BS196" s="66"/>
      <c r="BT196" s="66"/>
      <c r="BU196" s="66"/>
      <c r="BV196" s="66"/>
      <c r="BW196" s="66"/>
      <c r="BX196" s="66"/>
      <c r="BY196" s="66"/>
      <c r="BZ196" s="66"/>
      <c r="CA196" s="66"/>
      <c r="CB196" s="66"/>
      <c r="CC196" s="66"/>
      <c r="CD196" s="66"/>
      <c r="CE196" s="66"/>
      <c r="CF196" s="66"/>
      <c r="CG196" s="66"/>
      <c r="CH196" s="66"/>
      <c r="CI196" s="66"/>
      <c r="CJ196" s="66"/>
      <c r="CK196" s="66"/>
      <c r="CL196" s="66"/>
      <c r="CM196" s="66"/>
      <c r="CN196" s="66"/>
      <c r="CO196" s="66"/>
      <c r="CP196" s="66"/>
      <c r="CQ196" s="66"/>
      <c r="CR196" s="66"/>
      <c r="CS196" s="66"/>
      <c r="CT196" s="66"/>
      <c r="CU196" s="66"/>
      <c r="CV196" s="66"/>
      <c r="CW196" s="66"/>
      <c r="CX196" s="66"/>
      <c r="CY196" s="66"/>
      <c r="CZ196" s="66"/>
      <c r="DA196" s="66"/>
      <c r="DB196" s="66"/>
      <c r="DC196" s="66"/>
      <c r="DD196" s="66"/>
      <c r="DE196" s="66"/>
      <c r="DF196" s="66"/>
      <c r="DG196" s="66"/>
      <c r="DH196" s="66"/>
      <c r="DI196" s="66"/>
      <c r="DJ196" s="66"/>
      <c r="DK196" s="66"/>
      <c r="DL196" s="66"/>
      <c r="DM196" s="66"/>
      <c r="DN196" s="66"/>
      <c r="DO196" s="66"/>
      <c r="DP196" s="66"/>
      <c r="DQ196" s="66"/>
      <c r="DR196" s="66"/>
      <c r="DS196" s="66"/>
      <c r="DT196" s="66"/>
      <c r="DU196" s="66"/>
      <c r="DV196" s="66"/>
      <c r="DW196" s="66"/>
      <c r="DX196" s="66"/>
      <c r="DY196" s="66"/>
      <c r="DZ196" s="66"/>
      <c r="EA196" s="66"/>
      <c r="EB196" s="66"/>
      <c r="EC196" s="66"/>
      <c r="ED196" s="66"/>
      <c r="EE196" s="66"/>
      <c r="EF196" s="66"/>
      <c r="EG196" s="66"/>
      <c r="EH196" s="66"/>
      <c r="EI196" s="66"/>
      <c r="EJ196" s="66"/>
      <c r="EK196" s="66"/>
      <c r="EL196" s="66"/>
      <c r="EM196" s="66"/>
      <c r="EN196" s="66"/>
      <c r="EO196" s="66"/>
      <c r="EP196" s="66"/>
      <c r="EQ196" s="66"/>
      <c r="ER196" s="66"/>
      <c r="ES196" s="66"/>
      <c r="ET196" s="66"/>
      <c r="EU196" s="66"/>
      <c r="EV196" s="66"/>
      <c r="EW196" s="66"/>
      <c r="EX196" s="66"/>
      <c r="EY196" s="66"/>
      <c r="EZ196" s="66"/>
      <c r="FA196" s="66"/>
      <c r="FB196" s="66"/>
      <c r="FC196" s="66"/>
      <c r="FD196" s="66"/>
      <c r="FE196" s="66"/>
      <c r="FF196" s="66"/>
      <c r="FG196" s="66"/>
      <c r="FH196" s="66"/>
      <c r="FI196" s="66"/>
      <c r="FJ196" s="66"/>
      <c r="FK196" s="66"/>
      <c r="FL196" s="66"/>
      <c r="FM196" s="66"/>
      <c r="FN196" s="66"/>
      <c r="FO196" s="66"/>
      <c r="FP196" s="66"/>
      <c r="FQ196" s="66"/>
      <c r="FR196" s="66"/>
      <c r="FS196" s="66"/>
      <c r="FT196" s="66"/>
      <c r="FU196" s="66"/>
      <c r="FV196" s="66"/>
      <c r="FW196" s="66"/>
      <c r="FX196" s="66"/>
      <c r="FY196" s="66"/>
      <c r="FZ196" s="66"/>
      <c r="GA196" s="66"/>
      <c r="GB196" s="66"/>
      <c r="GC196" s="66"/>
      <c r="GD196" s="66"/>
      <c r="GE196" s="66"/>
      <c r="GF196" s="66"/>
      <c r="GG196" s="66"/>
      <c r="GH196" s="66"/>
      <c r="GI196" s="66"/>
      <c r="GJ196" s="66"/>
      <c r="GK196" s="66"/>
      <c r="GL196" s="66"/>
      <c r="GM196" s="66"/>
      <c r="GN196" s="66"/>
      <c r="GO196" s="66"/>
      <c r="GP196" s="66"/>
      <c r="GQ196" s="66"/>
      <c r="GR196" s="66"/>
      <c r="GS196" s="66"/>
      <c r="GT196" s="66"/>
      <c r="GU196" s="66"/>
      <c r="GV196" s="66"/>
      <c r="GW196" s="66"/>
      <c r="GX196" s="66"/>
      <c r="GY196" s="66"/>
      <c r="GZ196" s="66"/>
      <c r="HA196" s="66"/>
      <c r="HB196" s="66"/>
      <c r="HC196" s="66"/>
      <c r="HD196" s="66"/>
      <c r="HE196" s="66"/>
      <c r="HF196" s="66"/>
      <c r="HG196" s="60"/>
    </row>
    <row r="197" spans="1:215" x14ac:dyDescent="0.25">
      <c r="A197" s="59"/>
      <c r="B197" s="60"/>
      <c r="C197" s="60">
        <f t="shared" si="256"/>
        <v>3</v>
      </c>
      <c r="D197" s="66"/>
      <c r="E197" s="66"/>
      <c r="F197" s="60">
        <f t="shared" si="257"/>
        <v>0</v>
      </c>
      <c r="G197" s="60">
        <f t="shared" si="258"/>
        <v>0</v>
      </c>
      <c r="H197" s="60">
        <f t="shared" si="259"/>
        <v>0</v>
      </c>
      <c r="I197" s="60">
        <f t="shared" si="260"/>
        <v>0</v>
      </c>
      <c r="J197" s="68"/>
      <c r="K197" s="60">
        <f t="shared" si="460"/>
        <v>6</v>
      </c>
      <c r="L197" s="60"/>
      <c r="M197" s="66">
        <f t="shared" si="461"/>
        <v>2.9905793189805113E-2</v>
      </c>
      <c r="N197" s="60"/>
      <c r="O197" s="66">
        <f>IF(M195&gt;=$O$176,M195*$T$174+$U$174,IF(M195&gt;=$O$177,M195*$T$175+$U$175,O195))</f>
        <v>0.23334390932556387</v>
      </c>
      <c r="P197" s="66">
        <f t="shared" si="261"/>
        <v>376.7573777888739</v>
      </c>
      <c r="Q197" s="66">
        <f t="shared" si="262"/>
        <v>0.12579290654925268</v>
      </c>
      <c r="R197" s="66">
        <f t="shared" si="263"/>
        <v>0.91868624265350507</v>
      </c>
      <c r="S197" s="66">
        <f t="shared" si="264"/>
        <v>0.1204360150657573</v>
      </c>
      <c r="T197" s="66">
        <f t="shared" si="265"/>
        <v>0.21721292831196501</v>
      </c>
      <c r="U197" s="66">
        <f t="shared" si="266"/>
        <v>0.83464809085384939</v>
      </c>
      <c r="V197" s="66">
        <f t="shared" si="267"/>
        <v>2.8030347310845398</v>
      </c>
      <c r="W197" s="66">
        <f t="shared" si="268"/>
        <v>1.039453248016234</v>
      </c>
      <c r="X197" s="66">
        <f t="shared" si="269"/>
        <v>1381.1076880446774</v>
      </c>
      <c r="Y197" s="66">
        <f t="shared" si="270"/>
        <v>367.32812079791944</v>
      </c>
      <c r="Z197" s="66">
        <f t="shared" si="271"/>
        <v>6.2342986398274541E-2</v>
      </c>
      <c r="AA197" s="66">
        <f t="shared" si="272"/>
        <v>1.2403052067218217</v>
      </c>
      <c r="AB197" s="66">
        <f t="shared" si="273"/>
        <v>4.7858651881250415E-2</v>
      </c>
      <c r="AC197" s="66">
        <f t="shared" si="274"/>
        <v>0.2148051549659907</v>
      </c>
      <c r="AD197" s="66">
        <f t="shared" si="275"/>
        <v>0.80780648564000668</v>
      </c>
      <c r="AE197" s="66">
        <f t="shared" si="276"/>
        <v>4.0996123219244556</v>
      </c>
      <c r="AF197" s="66">
        <f t="shared" si="277"/>
        <v>1.0075557323589894</v>
      </c>
      <c r="AG197" s="66">
        <f t="shared" si="278"/>
        <v>1659.0567721009829</v>
      </c>
      <c r="AH197" s="66">
        <f t="shared" si="279"/>
        <v>372.52141383971161</v>
      </c>
      <c r="AI197" s="66">
        <f t="shared" si="280"/>
        <v>3.548457325282478E-2</v>
      </c>
      <c r="AJ197" s="66">
        <f t="shared" si="281"/>
        <v>1.0591528648110062</v>
      </c>
      <c r="AK197" s="66">
        <f t="shared" si="282"/>
        <v>3.241673637217183E-2</v>
      </c>
      <c r="AL197" s="66">
        <f t="shared" si="283"/>
        <v>0.21614303668851523</v>
      </c>
      <c r="AM197" s="66">
        <f t="shared" si="284"/>
        <v>0.82264965995841</v>
      </c>
      <c r="AN197" s="66">
        <f t="shared" si="285"/>
        <v>4.418851822637043</v>
      </c>
      <c r="AO197" s="66">
        <f t="shared" si="286"/>
        <v>1.0035872762571796</v>
      </c>
      <c r="AP197" s="66">
        <f t="shared" si="287"/>
        <v>1788.9610736762152</v>
      </c>
      <c r="AQ197" s="66">
        <f t="shared" si="288"/>
        <v>374.7048875324939</v>
      </c>
      <c r="AR197" s="66">
        <f t="shared" si="289"/>
        <v>3.0530456263415256E-2</v>
      </c>
      <c r="AS197" s="66">
        <f t="shared" si="290"/>
        <v>0.9838455840546495</v>
      </c>
      <c r="AT197" s="66">
        <f t="shared" si="291"/>
        <v>3.0097769515378354E-2</v>
      </c>
      <c r="AU197" s="66">
        <f t="shared" si="292"/>
        <v>0.2166968853111105</v>
      </c>
      <c r="AV197" s="66">
        <f t="shared" si="293"/>
        <v>0.82884656963073344</v>
      </c>
      <c r="AW197" s="66">
        <f t="shared" si="294"/>
        <v>4.448884867081996</v>
      </c>
      <c r="AX197" s="66">
        <f t="shared" si="295"/>
        <v>1.0031004931611525</v>
      </c>
      <c r="AY197" s="66">
        <f t="shared" si="296"/>
        <v>1812.4787606657296</v>
      </c>
      <c r="AZ197" s="66">
        <f t="shared" si="297"/>
        <v>375.08609957981304</v>
      </c>
      <c r="BA197" s="66">
        <f t="shared" si="298"/>
        <v>2.9930883136252528E-2</v>
      </c>
      <c r="BB197" s="66">
        <f t="shared" si="299"/>
        <v>0.97116257093653258</v>
      </c>
      <c r="BC197" s="66">
        <f t="shared" si="300"/>
        <v>2.9898190837712123E-2</v>
      </c>
      <c r="BD197" s="66">
        <f t="shared" si="301"/>
        <v>0.21679306468799503</v>
      </c>
      <c r="BE197" s="66">
        <f t="shared" si="302"/>
        <v>0.82992582764482581</v>
      </c>
      <c r="BF197" s="66">
        <f t="shared" si="303"/>
        <v>4.4484207728380429</v>
      </c>
      <c r="BG197" s="66">
        <f t="shared" si="304"/>
        <v>1.0030590404624311</v>
      </c>
      <c r="BH197" s="66">
        <f t="shared" si="305"/>
        <v>1814.5622810192251</v>
      </c>
      <c r="BI197" s="66">
        <f t="shared" si="306"/>
        <v>375.11967549904773</v>
      </c>
      <c r="BJ197" s="66">
        <f t="shared" si="307"/>
        <v>2.9899634877074564E-2</v>
      </c>
      <c r="BK197" s="66">
        <f t="shared" si="308"/>
        <v>0.97005344376674341</v>
      </c>
      <c r="BL197" s="66">
        <f t="shared" si="309"/>
        <v>2.9901037874322876E-2</v>
      </c>
      <c r="BM197" s="66">
        <f t="shared" si="310"/>
        <v>0.21680152853100457</v>
      </c>
      <c r="BN197" s="66">
        <f t="shared" si="311"/>
        <v>0.83002084730836145</v>
      </c>
      <c r="BO197" s="66">
        <f t="shared" si="312"/>
        <v>4.4478057630701926</v>
      </c>
      <c r="BP197" s="66">
        <f t="shared" si="313"/>
        <v>1.003059393901975</v>
      </c>
      <c r="BQ197" s="66">
        <f t="shared" si="314"/>
        <v>1814.5351871356711</v>
      </c>
      <c r="BR197" s="66">
        <f t="shared" si="315"/>
        <v>375.11923908534413</v>
      </c>
      <c r="BS197" s="66">
        <f t="shared" si="316"/>
        <v>2.9904215688629672E-2</v>
      </c>
      <c r="BT197" s="66">
        <f t="shared" si="317"/>
        <v>0.97006802961626226</v>
      </c>
      <c r="BU197" s="66">
        <f t="shared" si="318"/>
        <v>2.9905045694055103E-2</v>
      </c>
      <c r="BV197" s="66">
        <f t="shared" si="319"/>
        <v>0.21680141852710896</v>
      </c>
      <c r="BW197" s="66">
        <f t="shared" si="320"/>
        <v>0.83001961229935806</v>
      </c>
      <c r="BX197" s="66">
        <f t="shared" si="321"/>
        <v>4.4477000330700323</v>
      </c>
      <c r="BY197" s="66">
        <f t="shared" si="322"/>
        <v>1.0030601798654672</v>
      </c>
      <c r="BZ197" s="66">
        <f t="shared" si="323"/>
        <v>1814.4938000335937</v>
      </c>
      <c r="CA197" s="66">
        <f t="shared" si="324"/>
        <v>375.11857243378995</v>
      </c>
      <c r="CB197" s="66">
        <f t="shared" si="325"/>
        <v>2.9905608673398851E-2</v>
      </c>
      <c r="CC197" s="66">
        <f t="shared" si="326"/>
        <v>0.97009007301874772</v>
      </c>
      <c r="CD197" s="66">
        <f t="shared" si="327"/>
        <v>2.9905737815581323E-2</v>
      </c>
      <c r="CE197" s="66">
        <f t="shared" si="328"/>
        <v>0.21680125048830542</v>
      </c>
      <c r="CF197" s="66">
        <f t="shared" si="329"/>
        <v>0.83001772573727772</v>
      </c>
      <c r="CG197" s="66">
        <f t="shared" si="330"/>
        <v>4.4476911939752206</v>
      </c>
      <c r="CH197" s="66">
        <f t="shared" si="331"/>
        <v>1.0030603191806928</v>
      </c>
      <c r="CI197" s="66">
        <f t="shared" si="332"/>
        <v>1814.4866127212024</v>
      </c>
      <c r="CJ197" s="66">
        <f t="shared" si="333"/>
        <v>375.11845666134815</v>
      </c>
      <c r="CK197" s="66">
        <f t="shared" si="334"/>
        <v>2.9905786564656089E-2</v>
      </c>
      <c r="CL197" s="66">
        <f t="shared" si="335"/>
        <v>0.97009389846385863</v>
      </c>
      <c r="CM197" s="66">
        <f t="shared" si="336"/>
        <v>2.9905795984129072E-2</v>
      </c>
      <c r="CN197" s="66">
        <f t="shared" si="337"/>
        <v>0.21680122130620239</v>
      </c>
      <c r="CO197" s="66">
        <f t="shared" si="338"/>
        <v>0.83001739811175657</v>
      </c>
      <c r="CP197" s="66">
        <f t="shared" si="339"/>
        <v>4.447691402841552</v>
      </c>
      <c r="CQ197" s="66">
        <f t="shared" si="340"/>
        <v>1.0030603312507083</v>
      </c>
      <c r="CR197" s="66">
        <f t="shared" si="341"/>
        <v>1814.4860045873556</v>
      </c>
      <c r="CS197" s="66">
        <f t="shared" si="342"/>
        <v>375.11844686557725</v>
      </c>
      <c r="CT197" s="66">
        <f t="shared" si="343"/>
        <v>2.990579518333188E-2</v>
      </c>
      <c r="CU197" s="66">
        <f t="shared" si="344"/>
        <v>0.97009422187137417</v>
      </c>
      <c r="CV197" s="66">
        <f t="shared" si="345"/>
        <v>2.9905794673297341E-2</v>
      </c>
      <c r="CW197" s="66">
        <f t="shared" si="346"/>
        <v>0.21680121883703735</v>
      </c>
      <c r="CX197" s="66">
        <f t="shared" si="347"/>
        <v>0.83001737039060908</v>
      </c>
      <c r="CY197" s="66">
        <f t="shared" si="348"/>
        <v>4.4476915957428869</v>
      </c>
      <c r="CZ197" s="66">
        <f t="shared" si="349"/>
        <v>1.0030603310537236</v>
      </c>
      <c r="DA197" s="66">
        <f t="shared" si="350"/>
        <v>1814.4860174427683</v>
      </c>
      <c r="DB197" s="66">
        <f t="shared" si="351"/>
        <v>375.11844707265124</v>
      </c>
      <c r="DC197" s="66">
        <f t="shared" si="352"/>
        <v>2.9905793674405344E-2</v>
      </c>
      <c r="DD197" s="66">
        <f t="shared" si="353"/>
        <v>0.97009421497856796</v>
      </c>
      <c r="DE197" s="66">
        <f t="shared" si="354"/>
        <v>2.9905793415631314E-2</v>
      </c>
      <c r="DF197" s="66">
        <f t="shared" si="355"/>
        <v>0.21680121888923332</v>
      </c>
      <c r="DG197" s="66">
        <f t="shared" si="356"/>
        <v>0.83001737097660988</v>
      </c>
      <c r="DH197" s="66">
        <f t="shared" si="357"/>
        <v>4.4476916278032492</v>
      </c>
      <c r="DI197" s="66">
        <f t="shared" si="358"/>
        <v>1.0030603308066413</v>
      </c>
      <c r="DJ197" s="66">
        <f t="shared" si="359"/>
        <v>1814.486030434135</v>
      </c>
      <c r="DK197" s="66">
        <f t="shared" si="360"/>
        <v>375.11844728191517</v>
      </c>
      <c r="DL197" s="66">
        <f t="shared" si="361"/>
        <v>2.9905793244715307E-2</v>
      </c>
      <c r="DM197" s="66">
        <f t="shared" si="362"/>
        <v>0.97009420805930413</v>
      </c>
      <c r="DN197" s="66">
        <f t="shared" si="363"/>
        <v>2.9905793205717575E-2</v>
      </c>
      <c r="DO197" s="66">
        <f t="shared" si="364"/>
        <v>0.21680121894198129</v>
      </c>
      <c r="DP197" s="66">
        <f t="shared" si="365"/>
        <v>0.83001737156880784</v>
      </c>
      <c r="DQ197" s="66">
        <f t="shared" si="366"/>
        <v>4.4476916303713478</v>
      </c>
      <c r="DR197" s="66">
        <f t="shared" si="367"/>
        <v>1.0030603307643451</v>
      </c>
      <c r="DS197" s="66">
        <f t="shared" si="368"/>
        <v>1814.4860326144458</v>
      </c>
      <c r="DT197" s="66">
        <f t="shared" si="369"/>
        <v>375.11844731703542</v>
      </c>
      <c r="DU197" s="66">
        <f t="shared" si="370"/>
        <v>2.99057931915125E-2</v>
      </c>
      <c r="DV197" s="66">
        <f t="shared" si="371"/>
        <v>0.97009420689886317</v>
      </c>
      <c r="DW197" s="66">
        <f t="shared" si="372"/>
        <v>2.9905793188809742E-2</v>
      </c>
      <c r="DX197" s="66">
        <f t="shared" si="373"/>
        <v>0.21680121895083385</v>
      </c>
      <c r="DY197" s="66">
        <f t="shared" si="374"/>
        <v>0.83001737166819489</v>
      </c>
      <c r="DZ197" s="66">
        <f t="shared" si="375"/>
        <v>4.44769163028724</v>
      </c>
      <c r="EA197" s="66">
        <f t="shared" si="376"/>
        <v>1.0030603307608279</v>
      </c>
      <c r="EB197" s="66">
        <f t="shared" si="377"/>
        <v>1814.4860327913134</v>
      </c>
      <c r="EC197" s="66">
        <f t="shared" si="378"/>
        <v>375.11844731988441</v>
      </c>
      <c r="ED197" s="66">
        <f t="shared" si="379"/>
        <v>2.9905793189162942E-2</v>
      </c>
      <c r="EE197" s="66">
        <f t="shared" si="380"/>
        <v>0.97009420680480907</v>
      </c>
      <c r="EF197" s="66">
        <f t="shared" si="381"/>
        <v>2.9905793189343215E-2</v>
      </c>
      <c r="EG197" s="66">
        <f t="shared" si="382"/>
        <v>0.21680121895155199</v>
      </c>
      <c r="EH197" s="66">
        <f t="shared" si="383"/>
        <v>0.83001737167625722</v>
      </c>
      <c r="EI197" s="66">
        <f t="shared" si="384"/>
        <v>4.4476916302268554</v>
      </c>
      <c r="EJ197" s="66">
        <f t="shared" si="385"/>
        <v>1.0030603307609149</v>
      </c>
      <c r="EK197" s="66">
        <f t="shared" si="386"/>
        <v>1814.4860327860017</v>
      </c>
      <c r="EL197" s="66">
        <f t="shared" si="387"/>
        <v>375.11844731979886</v>
      </c>
      <c r="EM197" s="66">
        <f t="shared" si="388"/>
        <v>2.9905793189656506E-2</v>
      </c>
      <c r="EN197" s="66">
        <f t="shared" si="389"/>
        <v>0.97009420680765279</v>
      </c>
      <c r="EO197" s="66">
        <f t="shared" si="390"/>
        <v>2.9905793189736973E-2</v>
      </c>
      <c r="EP197" s="66">
        <f t="shared" si="391"/>
        <v>0.21680121895153043</v>
      </c>
      <c r="EQ197" s="66">
        <f t="shared" si="392"/>
        <v>0.8300173716760153</v>
      </c>
      <c r="ER197" s="66">
        <f t="shared" si="393"/>
        <v>4.4476916302171476</v>
      </c>
      <c r="ES197" s="66">
        <f t="shared" si="394"/>
        <v>1.0030603307609924</v>
      </c>
      <c r="ET197" s="66">
        <f t="shared" si="395"/>
        <v>1814.4860327819345</v>
      </c>
      <c r="EU197" s="66">
        <f t="shared" si="396"/>
        <v>375.11844731973332</v>
      </c>
      <c r="EV197" s="66">
        <f t="shared" si="397"/>
        <v>2.9905793189788824E-2</v>
      </c>
      <c r="EW197" s="66">
        <f t="shared" si="398"/>
        <v>0.97009420680981961</v>
      </c>
      <c r="EX197" s="66">
        <f t="shared" si="399"/>
        <v>2.9905793189800533E-2</v>
      </c>
      <c r="EY197" s="66">
        <f t="shared" si="400"/>
        <v>0.21680121895151391</v>
      </c>
      <c r="EZ197" s="66">
        <f t="shared" si="401"/>
        <v>0.83001737167582956</v>
      </c>
      <c r="FA197" s="66">
        <f t="shared" si="402"/>
        <v>4.4476916302164069</v>
      </c>
      <c r="FB197" s="66">
        <f t="shared" si="403"/>
        <v>1.0030603307610053</v>
      </c>
      <c r="FC197" s="66">
        <f t="shared" si="404"/>
        <v>1814.4860327812746</v>
      </c>
      <c r="FD197" s="66">
        <f t="shared" si="405"/>
        <v>375.11844731972275</v>
      </c>
      <c r="FE197" s="66">
        <f t="shared" si="406"/>
        <v>2.9905793189804641E-2</v>
      </c>
      <c r="FF197" s="66">
        <f t="shared" si="407"/>
        <v>0.97009420681016734</v>
      </c>
      <c r="FG197" s="66">
        <f t="shared" si="408"/>
        <v>2.9905793189805477E-2</v>
      </c>
      <c r="FH197" s="66">
        <f t="shared" si="409"/>
        <v>0.21680121895151122</v>
      </c>
      <c r="FI197" s="66">
        <f t="shared" si="410"/>
        <v>0.83001737167579981</v>
      </c>
      <c r="FJ197" s="66">
        <f t="shared" si="411"/>
        <v>4.4476916302164335</v>
      </c>
      <c r="FK197" s="66">
        <f t="shared" si="412"/>
        <v>1.0030603307610062</v>
      </c>
      <c r="FL197" s="66">
        <f t="shared" si="413"/>
        <v>1814.4860327812205</v>
      </c>
      <c r="FM197" s="66">
        <f t="shared" si="414"/>
        <v>375.11844731972184</v>
      </c>
      <c r="FN197" s="66">
        <f t="shared" si="415"/>
        <v>2.9905793189805366E-2</v>
      </c>
      <c r="FO197" s="66">
        <f t="shared" si="416"/>
        <v>0.9700942068101992</v>
      </c>
      <c r="FP197" s="66">
        <f t="shared" si="417"/>
        <v>2.9905793189805227E-2</v>
      </c>
      <c r="FQ197" s="66">
        <f t="shared" si="418"/>
        <v>0.216801218951511</v>
      </c>
      <c r="FR197" s="66">
        <f t="shared" si="419"/>
        <v>0.83001737167579726</v>
      </c>
      <c r="FS197" s="66">
        <f t="shared" si="420"/>
        <v>4.4476916302164566</v>
      </c>
      <c r="FT197" s="66">
        <f t="shared" si="421"/>
        <v>1.0030603307610062</v>
      </c>
      <c r="FU197" s="66">
        <f t="shared" si="422"/>
        <v>1814.4860327812262</v>
      </c>
      <c r="FV197" s="66">
        <f t="shared" si="423"/>
        <v>375.11844731972195</v>
      </c>
      <c r="FW197" s="66">
        <f t="shared" si="424"/>
        <v>2.9905793189805102E-2</v>
      </c>
      <c r="FX197" s="66">
        <f t="shared" si="425"/>
        <v>0.97009420681019409</v>
      </c>
      <c r="FY197" s="66">
        <f t="shared" si="426"/>
        <v>2.9905793189805126E-2</v>
      </c>
      <c r="FZ197" s="66">
        <f t="shared" si="427"/>
        <v>0.21680121895151103</v>
      </c>
      <c r="GA197" s="66">
        <f t="shared" si="428"/>
        <v>0.83001737167579759</v>
      </c>
      <c r="GB197" s="66">
        <f t="shared" si="429"/>
        <v>4.4476916302164584</v>
      </c>
      <c r="GC197" s="66">
        <f t="shared" si="430"/>
        <v>1.0030603307610062</v>
      </c>
      <c r="GD197" s="66">
        <f t="shared" si="431"/>
        <v>1814.486032781225</v>
      </c>
      <c r="GE197" s="66">
        <f t="shared" si="432"/>
        <v>375.11844731972189</v>
      </c>
      <c r="GF197" s="66">
        <f t="shared" si="433"/>
        <v>2.9905793189805147E-2</v>
      </c>
      <c r="GG197" s="66">
        <f t="shared" si="434"/>
        <v>0.97009420681019576</v>
      </c>
      <c r="GH197" s="66">
        <f t="shared" si="435"/>
        <v>2.9905793189805119E-2</v>
      </c>
      <c r="GI197" s="66">
        <f t="shared" si="436"/>
        <v>0.21680121895151103</v>
      </c>
      <c r="GJ197" s="66">
        <f t="shared" si="437"/>
        <v>0.83001737167579748</v>
      </c>
      <c r="GK197" s="66">
        <f t="shared" si="438"/>
        <v>4.4476916302164593</v>
      </c>
      <c r="GL197" s="66">
        <f t="shared" si="439"/>
        <v>1.0030603307610062</v>
      </c>
      <c r="GM197" s="66">
        <f t="shared" si="440"/>
        <v>1814.486032781225</v>
      </c>
      <c r="GN197" s="66">
        <f t="shared" si="441"/>
        <v>375.11844731972189</v>
      </c>
      <c r="GO197" s="66">
        <f t="shared" si="442"/>
        <v>2.990579318980514E-2</v>
      </c>
      <c r="GP197" s="66">
        <f t="shared" si="443"/>
        <v>0.97009420681019576</v>
      </c>
      <c r="GQ197" s="66">
        <f t="shared" si="444"/>
        <v>2.9905793189805113E-2</v>
      </c>
      <c r="GR197" s="66">
        <f t="shared" si="445"/>
        <v>0.21680121895151103</v>
      </c>
      <c r="GS197" s="66">
        <f t="shared" si="446"/>
        <v>0.83001737167579748</v>
      </c>
      <c r="GT197" s="66">
        <f t="shared" si="447"/>
        <v>4.4476916302164593</v>
      </c>
      <c r="GU197" s="66">
        <f t="shared" si="448"/>
        <v>1.0030603307610062</v>
      </c>
      <c r="GV197" s="66">
        <f t="shared" si="449"/>
        <v>1814.486032781225</v>
      </c>
      <c r="GW197" s="66">
        <f t="shared" si="450"/>
        <v>375.11844731972189</v>
      </c>
      <c r="GX197" s="66">
        <f t="shared" si="451"/>
        <v>2.990579318980514E-2</v>
      </c>
      <c r="GY197" s="66">
        <f t="shared" si="452"/>
        <v>0.97009420681019576</v>
      </c>
      <c r="GZ197" s="66">
        <f t="shared" si="453"/>
        <v>2.9905793189805113E-2</v>
      </c>
      <c r="HA197" s="66">
        <f t="shared" si="454"/>
        <v>0.21680121895151103</v>
      </c>
      <c r="HB197" s="66">
        <f t="shared" si="455"/>
        <v>0.83001737167579748</v>
      </c>
      <c r="HC197" s="66">
        <f t="shared" si="456"/>
        <v>4.4476916302164593</v>
      </c>
      <c r="HD197" s="66">
        <f t="shared" si="457"/>
        <v>1.0030603307610062</v>
      </c>
      <c r="HE197" s="66">
        <f t="shared" si="458"/>
        <v>1814.486032781225</v>
      </c>
      <c r="HF197" s="66">
        <f t="shared" si="459"/>
        <v>375.11844731972189</v>
      </c>
      <c r="HG197" s="60"/>
    </row>
    <row r="198" spans="1:215" x14ac:dyDescent="0.25">
      <c r="A198" s="59"/>
      <c r="B198" s="60"/>
      <c r="C198" s="60">
        <f t="shared" si="256"/>
        <v>3</v>
      </c>
      <c r="D198" s="66"/>
      <c r="E198" s="66"/>
      <c r="F198" s="60">
        <f t="shared" si="257"/>
        <v>0</v>
      </c>
      <c r="G198" s="60">
        <f t="shared" si="258"/>
        <v>0</v>
      </c>
      <c r="H198" s="60">
        <f t="shared" si="259"/>
        <v>0</v>
      </c>
      <c r="I198" s="60">
        <f t="shared" si="260"/>
        <v>0</v>
      </c>
      <c r="J198" s="68"/>
      <c r="K198" s="60">
        <f t="shared" si="460"/>
        <v>7</v>
      </c>
      <c r="L198" s="60"/>
      <c r="M198" s="66">
        <f>M197</f>
        <v>2.9905793189805113E-2</v>
      </c>
      <c r="N198" s="60"/>
      <c r="O198" s="66">
        <f>O199</f>
        <v>0.23334390932556387</v>
      </c>
      <c r="P198" s="66"/>
      <c r="Q198" s="66"/>
      <c r="R198" s="66"/>
      <c r="S198" s="66"/>
      <c r="T198" s="66"/>
      <c r="U198" s="66"/>
      <c r="V198" s="66"/>
      <c r="W198" s="66"/>
      <c r="X198" s="66"/>
      <c r="Y198" s="66"/>
      <c r="Z198" s="66"/>
      <c r="AA198" s="66"/>
      <c r="AB198" s="66"/>
      <c r="AC198" s="66"/>
      <c r="AD198" s="66"/>
      <c r="AE198" s="66"/>
      <c r="AF198" s="66"/>
      <c r="AG198" s="66"/>
      <c r="AH198" s="66"/>
      <c r="AI198" s="66"/>
      <c r="AJ198" s="66"/>
      <c r="AK198" s="66"/>
      <c r="AL198" s="66"/>
      <c r="AM198" s="66"/>
      <c r="AN198" s="66"/>
      <c r="AO198" s="66"/>
      <c r="AP198" s="66"/>
      <c r="AQ198" s="66"/>
      <c r="AR198" s="66"/>
      <c r="AS198" s="66"/>
      <c r="AT198" s="66"/>
      <c r="AU198" s="66"/>
      <c r="AV198" s="66"/>
      <c r="AW198" s="66"/>
      <c r="AX198" s="66"/>
      <c r="AY198" s="66"/>
      <c r="AZ198" s="66"/>
      <c r="BA198" s="66"/>
      <c r="BB198" s="66"/>
      <c r="BC198" s="66"/>
      <c r="BD198" s="66"/>
      <c r="BE198" s="66"/>
      <c r="BF198" s="66"/>
      <c r="BG198" s="66"/>
      <c r="BH198" s="66"/>
      <c r="BI198" s="66"/>
      <c r="BJ198" s="66"/>
      <c r="BK198" s="66"/>
      <c r="BL198" s="66"/>
      <c r="BM198" s="66"/>
      <c r="BN198" s="66"/>
      <c r="BO198" s="66"/>
      <c r="BP198" s="66"/>
      <c r="BQ198" s="66"/>
      <c r="BR198" s="66"/>
      <c r="BS198" s="66"/>
      <c r="BT198" s="66"/>
      <c r="BU198" s="66"/>
      <c r="BV198" s="66"/>
      <c r="BW198" s="66"/>
      <c r="BX198" s="66"/>
      <c r="BY198" s="66"/>
      <c r="BZ198" s="66"/>
      <c r="CA198" s="66"/>
      <c r="CB198" s="66"/>
      <c r="CC198" s="66"/>
      <c r="CD198" s="66"/>
      <c r="CE198" s="66"/>
      <c r="CF198" s="66"/>
      <c r="CG198" s="66"/>
      <c r="CH198" s="66"/>
      <c r="CI198" s="66"/>
      <c r="CJ198" s="66"/>
      <c r="CK198" s="66"/>
      <c r="CL198" s="66"/>
      <c r="CM198" s="66"/>
      <c r="CN198" s="66"/>
      <c r="CO198" s="66"/>
      <c r="CP198" s="66"/>
      <c r="CQ198" s="66"/>
      <c r="CR198" s="66"/>
      <c r="CS198" s="66"/>
      <c r="CT198" s="66"/>
      <c r="CU198" s="66"/>
      <c r="CV198" s="66"/>
      <c r="CW198" s="66"/>
      <c r="CX198" s="66"/>
      <c r="CY198" s="66"/>
      <c r="CZ198" s="66"/>
      <c r="DA198" s="66"/>
      <c r="DB198" s="66"/>
      <c r="DC198" s="66"/>
      <c r="DD198" s="66"/>
      <c r="DE198" s="66"/>
      <c r="DF198" s="66"/>
      <c r="DG198" s="66"/>
      <c r="DH198" s="66"/>
      <c r="DI198" s="66"/>
      <c r="DJ198" s="66"/>
      <c r="DK198" s="66"/>
      <c r="DL198" s="66"/>
      <c r="DM198" s="66"/>
      <c r="DN198" s="66"/>
      <c r="DO198" s="66"/>
      <c r="DP198" s="66"/>
      <c r="DQ198" s="66"/>
      <c r="DR198" s="66"/>
      <c r="DS198" s="66"/>
      <c r="DT198" s="66"/>
      <c r="DU198" s="66"/>
      <c r="DV198" s="66"/>
      <c r="DW198" s="66"/>
      <c r="DX198" s="66"/>
      <c r="DY198" s="66"/>
      <c r="DZ198" s="66"/>
      <c r="EA198" s="66"/>
      <c r="EB198" s="66"/>
      <c r="EC198" s="66"/>
      <c r="ED198" s="66"/>
      <c r="EE198" s="66"/>
      <c r="EF198" s="66"/>
      <c r="EG198" s="66"/>
      <c r="EH198" s="66"/>
      <c r="EI198" s="66"/>
      <c r="EJ198" s="66"/>
      <c r="EK198" s="66"/>
      <c r="EL198" s="66"/>
      <c r="EM198" s="66"/>
      <c r="EN198" s="66"/>
      <c r="EO198" s="66"/>
      <c r="EP198" s="66"/>
      <c r="EQ198" s="66"/>
      <c r="ER198" s="66"/>
      <c r="ES198" s="66"/>
      <c r="ET198" s="66"/>
      <c r="EU198" s="66"/>
      <c r="EV198" s="66"/>
      <c r="EW198" s="66"/>
      <c r="EX198" s="66"/>
      <c r="EY198" s="66"/>
      <c r="EZ198" s="66"/>
      <c r="FA198" s="66"/>
      <c r="FB198" s="66"/>
      <c r="FC198" s="66"/>
      <c r="FD198" s="66"/>
      <c r="FE198" s="66"/>
      <c r="FF198" s="66"/>
      <c r="FG198" s="66"/>
      <c r="FH198" s="66"/>
      <c r="FI198" s="66"/>
      <c r="FJ198" s="66"/>
      <c r="FK198" s="66"/>
      <c r="FL198" s="66"/>
      <c r="FM198" s="66"/>
      <c r="FN198" s="66"/>
      <c r="FO198" s="66"/>
      <c r="FP198" s="66"/>
      <c r="FQ198" s="66"/>
      <c r="FR198" s="66"/>
      <c r="FS198" s="66"/>
      <c r="FT198" s="66"/>
      <c r="FU198" s="66"/>
      <c r="FV198" s="66"/>
      <c r="FW198" s="66"/>
      <c r="FX198" s="66"/>
      <c r="FY198" s="66"/>
      <c r="FZ198" s="66"/>
      <c r="GA198" s="66"/>
      <c r="GB198" s="66"/>
      <c r="GC198" s="66"/>
      <c r="GD198" s="66"/>
      <c r="GE198" s="66"/>
      <c r="GF198" s="66"/>
      <c r="GG198" s="66"/>
      <c r="GH198" s="66"/>
      <c r="GI198" s="66"/>
      <c r="GJ198" s="66"/>
      <c r="GK198" s="66"/>
      <c r="GL198" s="66"/>
      <c r="GM198" s="66"/>
      <c r="GN198" s="66"/>
      <c r="GO198" s="66"/>
      <c r="GP198" s="66"/>
      <c r="GQ198" s="66"/>
      <c r="GR198" s="66"/>
      <c r="GS198" s="66"/>
      <c r="GT198" s="66"/>
      <c r="GU198" s="66"/>
      <c r="GV198" s="66"/>
      <c r="GW198" s="66"/>
      <c r="GX198" s="66"/>
      <c r="GY198" s="66"/>
      <c r="GZ198" s="66"/>
      <c r="HA198" s="66"/>
      <c r="HB198" s="66"/>
      <c r="HC198" s="66"/>
      <c r="HD198" s="66"/>
      <c r="HE198" s="66"/>
      <c r="HF198" s="66"/>
      <c r="HG198" s="60"/>
    </row>
    <row r="199" spans="1:215" x14ac:dyDescent="0.25">
      <c r="A199" s="59"/>
      <c r="B199" s="60"/>
      <c r="C199" s="60">
        <f t="shared" si="256"/>
        <v>3</v>
      </c>
      <c r="D199" s="66"/>
      <c r="E199" s="66"/>
      <c r="F199" s="60">
        <f t="shared" si="257"/>
        <v>0</v>
      </c>
      <c r="G199" s="60">
        <f t="shared" si="258"/>
        <v>0</v>
      </c>
      <c r="H199" s="60">
        <f t="shared" si="259"/>
        <v>0</v>
      </c>
      <c r="I199" s="60">
        <f t="shared" si="260"/>
        <v>0</v>
      </c>
      <c r="J199" s="68"/>
      <c r="K199" s="60">
        <f t="shared" si="460"/>
        <v>7</v>
      </c>
      <c r="L199" s="60"/>
      <c r="M199" s="66">
        <f t="shared" si="461"/>
        <v>2.9905793189805113E-2</v>
      </c>
      <c r="N199" s="60"/>
      <c r="O199" s="66">
        <f>IF(M197&gt;=$O$176,M197*$T$174+$U$174,IF(M197&gt;=$O$177,M197*$T$175+$U$175,O197))</f>
        <v>0.23334390932556387</v>
      </c>
      <c r="P199" s="66">
        <f t="shared" si="261"/>
        <v>376.7573777888739</v>
      </c>
      <c r="Q199" s="66">
        <f t="shared" si="262"/>
        <v>0.12579290654925268</v>
      </c>
      <c r="R199" s="66">
        <f t="shared" si="263"/>
        <v>0.91868624265350507</v>
      </c>
      <c r="S199" s="66">
        <f t="shared" si="264"/>
        <v>0.1204360150657573</v>
      </c>
      <c r="T199" s="66">
        <f t="shared" si="265"/>
        <v>0.21721292831196501</v>
      </c>
      <c r="U199" s="66">
        <f t="shared" si="266"/>
        <v>0.83464809085384939</v>
      </c>
      <c r="V199" s="66">
        <f t="shared" si="267"/>
        <v>2.8030347310845398</v>
      </c>
      <c r="W199" s="66">
        <f t="shared" si="268"/>
        <v>1.039453248016234</v>
      </c>
      <c r="X199" s="66">
        <f t="shared" si="269"/>
        <v>1381.1076880446774</v>
      </c>
      <c r="Y199" s="66">
        <f t="shared" si="270"/>
        <v>367.32812079791944</v>
      </c>
      <c r="Z199" s="66">
        <f t="shared" si="271"/>
        <v>6.2342986398274541E-2</v>
      </c>
      <c r="AA199" s="66">
        <f t="shared" si="272"/>
        <v>1.2403052067218217</v>
      </c>
      <c r="AB199" s="66">
        <f t="shared" si="273"/>
        <v>4.7858651881250415E-2</v>
      </c>
      <c r="AC199" s="66">
        <f t="shared" si="274"/>
        <v>0.2148051549659907</v>
      </c>
      <c r="AD199" s="66">
        <f t="shared" si="275"/>
        <v>0.80780648564000668</v>
      </c>
      <c r="AE199" s="66">
        <f t="shared" si="276"/>
        <v>4.0996123219244556</v>
      </c>
      <c r="AF199" s="66">
        <f t="shared" si="277"/>
        <v>1.0075557323589894</v>
      </c>
      <c r="AG199" s="66">
        <f t="shared" si="278"/>
        <v>1659.0567721009829</v>
      </c>
      <c r="AH199" s="66">
        <f t="shared" si="279"/>
        <v>372.52141383971161</v>
      </c>
      <c r="AI199" s="66">
        <f t="shared" si="280"/>
        <v>3.548457325282478E-2</v>
      </c>
      <c r="AJ199" s="66">
        <f t="shared" si="281"/>
        <v>1.0591528648110062</v>
      </c>
      <c r="AK199" s="66">
        <f t="shared" si="282"/>
        <v>3.241673637217183E-2</v>
      </c>
      <c r="AL199" s="66">
        <f t="shared" si="283"/>
        <v>0.21614303668851523</v>
      </c>
      <c r="AM199" s="66">
        <f t="shared" si="284"/>
        <v>0.82264965995841</v>
      </c>
      <c r="AN199" s="66">
        <f t="shared" si="285"/>
        <v>4.418851822637043</v>
      </c>
      <c r="AO199" s="66">
        <f t="shared" si="286"/>
        <v>1.0035872762571796</v>
      </c>
      <c r="AP199" s="66">
        <f t="shared" si="287"/>
        <v>1788.9610736762152</v>
      </c>
      <c r="AQ199" s="66">
        <f t="shared" si="288"/>
        <v>374.7048875324939</v>
      </c>
      <c r="AR199" s="66">
        <f t="shared" si="289"/>
        <v>3.0530456263415256E-2</v>
      </c>
      <c r="AS199" s="66">
        <f t="shared" si="290"/>
        <v>0.9838455840546495</v>
      </c>
      <c r="AT199" s="66">
        <f t="shared" si="291"/>
        <v>3.0097769515378354E-2</v>
      </c>
      <c r="AU199" s="66">
        <f t="shared" si="292"/>
        <v>0.2166968853111105</v>
      </c>
      <c r="AV199" s="66">
        <f t="shared" si="293"/>
        <v>0.82884656963073344</v>
      </c>
      <c r="AW199" s="66">
        <f t="shared" si="294"/>
        <v>4.448884867081996</v>
      </c>
      <c r="AX199" s="66">
        <f t="shared" si="295"/>
        <v>1.0031004931611525</v>
      </c>
      <c r="AY199" s="66">
        <f t="shared" si="296"/>
        <v>1812.4787606657296</v>
      </c>
      <c r="AZ199" s="66">
        <f t="shared" si="297"/>
        <v>375.08609957981304</v>
      </c>
      <c r="BA199" s="66">
        <f t="shared" si="298"/>
        <v>2.9930883136252528E-2</v>
      </c>
      <c r="BB199" s="66">
        <f t="shared" si="299"/>
        <v>0.97116257093653258</v>
      </c>
      <c r="BC199" s="66">
        <f t="shared" si="300"/>
        <v>2.9898190837712123E-2</v>
      </c>
      <c r="BD199" s="66">
        <f t="shared" si="301"/>
        <v>0.21679306468799503</v>
      </c>
      <c r="BE199" s="66">
        <f t="shared" si="302"/>
        <v>0.82992582764482581</v>
      </c>
      <c r="BF199" s="66">
        <f t="shared" si="303"/>
        <v>4.4484207728380429</v>
      </c>
      <c r="BG199" s="66">
        <f t="shared" si="304"/>
        <v>1.0030590404624311</v>
      </c>
      <c r="BH199" s="66">
        <f t="shared" si="305"/>
        <v>1814.5622810192251</v>
      </c>
      <c r="BI199" s="66">
        <f t="shared" si="306"/>
        <v>375.11967549904773</v>
      </c>
      <c r="BJ199" s="66">
        <f t="shared" si="307"/>
        <v>2.9899634877074564E-2</v>
      </c>
      <c r="BK199" s="66">
        <f t="shared" si="308"/>
        <v>0.97005344376674341</v>
      </c>
      <c r="BL199" s="66">
        <f t="shared" si="309"/>
        <v>2.9901037874322876E-2</v>
      </c>
      <c r="BM199" s="66">
        <f t="shared" si="310"/>
        <v>0.21680152853100457</v>
      </c>
      <c r="BN199" s="66">
        <f t="shared" si="311"/>
        <v>0.83002084730836145</v>
      </c>
      <c r="BO199" s="66">
        <f t="shared" si="312"/>
        <v>4.4478057630701926</v>
      </c>
      <c r="BP199" s="66">
        <f t="shared" si="313"/>
        <v>1.003059393901975</v>
      </c>
      <c r="BQ199" s="66">
        <f t="shared" si="314"/>
        <v>1814.5351871356711</v>
      </c>
      <c r="BR199" s="66">
        <f t="shared" si="315"/>
        <v>375.11923908534413</v>
      </c>
      <c r="BS199" s="66">
        <f t="shared" si="316"/>
        <v>2.9904215688629672E-2</v>
      </c>
      <c r="BT199" s="66">
        <f t="shared" si="317"/>
        <v>0.97006802961626226</v>
      </c>
      <c r="BU199" s="66">
        <f t="shared" si="318"/>
        <v>2.9905045694055103E-2</v>
      </c>
      <c r="BV199" s="66">
        <f t="shared" si="319"/>
        <v>0.21680141852710896</v>
      </c>
      <c r="BW199" s="66">
        <f t="shared" si="320"/>
        <v>0.83001961229935806</v>
      </c>
      <c r="BX199" s="66">
        <f t="shared" si="321"/>
        <v>4.4477000330700323</v>
      </c>
      <c r="BY199" s="66">
        <f t="shared" si="322"/>
        <v>1.0030601798654672</v>
      </c>
      <c r="BZ199" s="66">
        <f t="shared" si="323"/>
        <v>1814.4938000335937</v>
      </c>
      <c r="CA199" s="66">
        <f t="shared" si="324"/>
        <v>375.11857243378995</v>
      </c>
      <c r="CB199" s="66">
        <f t="shared" si="325"/>
        <v>2.9905608673398851E-2</v>
      </c>
      <c r="CC199" s="66">
        <f t="shared" si="326"/>
        <v>0.97009007301874772</v>
      </c>
      <c r="CD199" s="66">
        <f t="shared" si="327"/>
        <v>2.9905737815581323E-2</v>
      </c>
      <c r="CE199" s="66">
        <f t="shared" si="328"/>
        <v>0.21680125048830542</v>
      </c>
      <c r="CF199" s="66">
        <f t="shared" si="329"/>
        <v>0.83001772573727772</v>
      </c>
      <c r="CG199" s="66">
        <f t="shared" si="330"/>
        <v>4.4476911939752206</v>
      </c>
      <c r="CH199" s="66">
        <f t="shared" si="331"/>
        <v>1.0030603191806928</v>
      </c>
      <c r="CI199" s="66">
        <f t="shared" si="332"/>
        <v>1814.4866127212024</v>
      </c>
      <c r="CJ199" s="66">
        <f t="shared" si="333"/>
        <v>375.11845666134815</v>
      </c>
      <c r="CK199" s="66">
        <f t="shared" si="334"/>
        <v>2.9905786564656089E-2</v>
      </c>
      <c r="CL199" s="66">
        <f t="shared" si="335"/>
        <v>0.97009389846385863</v>
      </c>
      <c r="CM199" s="66">
        <f t="shared" si="336"/>
        <v>2.9905795984129072E-2</v>
      </c>
      <c r="CN199" s="66">
        <f t="shared" si="337"/>
        <v>0.21680122130620239</v>
      </c>
      <c r="CO199" s="66">
        <f t="shared" si="338"/>
        <v>0.83001739811175657</v>
      </c>
      <c r="CP199" s="66">
        <f t="shared" si="339"/>
        <v>4.447691402841552</v>
      </c>
      <c r="CQ199" s="66">
        <f t="shared" si="340"/>
        <v>1.0030603312507083</v>
      </c>
      <c r="CR199" s="66">
        <f t="shared" si="341"/>
        <v>1814.4860045873556</v>
      </c>
      <c r="CS199" s="66">
        <f t="shared" si="342"/>
        <v>375.11844686557725</v>
      </c>
      <c r="CT199" s="66">
        <f t="shared" si="343"/>
        <v>2.990579518333188E-2</v>
      </c>
      <c r="CU199" s="66">
        <f t="shared" si="344"/>
        <v>0.97009422187137417</v>
      </c>
      <c r="CV199" s="66">
        <f t="shared" si="345"/>
        <v>2.9905794673297341E-2</v>
      </c>
      <c r="CW199" s="66">
        <f t="shared" si="346"/>
        <v>0.21680121883703735</v>
      </c>
      <c r="CX199" s="66">
        <f t="shared" si="347"/>
        <v>0.83001737039060908</v>
      </c>
      <c r="CY199" s="66">
        <f t="shared" si="348"/>
        <v>4.4476915957428869</v>
      </c>
      <c r="CZ199" s="66">
        <f t="shared" si="349"/>
        <v>1.0030603310537236</v>
      </c>
      <c r="DA199" s="66">
        <f t="shared" si="350"/>
        <v>1814.4860174427683</v>
      </c>
      <c r="DB199" s="66">
        <f t="shared" si="351"/>
        <v>375.11844707265124</v>
      </c>
      <c r="DC199" s="66">
        <f t="shared" si="352"/>
        <v>2.9905793674405344E-2</v>
      </c>
      <c r="DD199" s="66">
        <f t="shared" si="353"/>
        <v>0.97009421497856796</v>
      </c>
      <c r="DE199" s="66">
        <f t="shared" si="354"/>
        <v>2.9905793415631314E-2</v>
      </c>
      <c r="DF199" s="66">
        <f t="shared" si="355"/>
        <v>0.21680121888923332</v>
      </c>
      <c r="DG199" s="66">
        <f t="shared" si="356"/>
        <v>0.83001737097660988</v>
      </c>
      <c r="DH199" s="66">
        <f t="shared" si="357"/>
        <v>4.4476916278032492</v>
      </c>
      <c r="DI199" s="66">
        <f t="shared" si="358"/>
        <v>1.0030603308066413</v>
      </c>
      <c r="DJ199" s="66">
        <f t="shared" si="359"/>
        <v>1814.486030434135</v>
      </c>
      <c r="DK199" s="66">
        <f t="shared" si="360"/>
        <v>375.11844728191517</v>
      </c>
      <c r="DL199" s="66">
        <f t="shared" si="361"/>
        <v>2.9905793244715307E-2</v>
      </c>
      <c r="DM199" s="66">
        <f t="shared" si="362"/>
        <v>0.97009420805930413</v>
      </c>
      <c r="DN199" s="66">
        <f t="shared" si="363"/>
        <v>2.9905793205717575E-2</v>
      </c>
      <c r="DO199" s="66">
        <f t="shared" si="364"/>
        <v>0.21680121894198129</v>
      </c>
      <c r="DP199" s="66">
        <f t="shared" si="365"/>
        <v>0.83001737156880784</v>
      </c>
      <c r="DQ199" s="66">
        <f t="shared" si="366"/>
        <v>4.4476916303713478</v>
      </c>
      <c r="DR199" s="66">
        <f t="shared" si="367"/>
        <v>1.0030603307643451</v>
      </c>
      <c r="DS199" s="66">
        <f t="shared" si="368"/>
        <v>1814.4860326144458</v>
      </c>
      <c r="DT199" s="66">
        <f t="shared" si="369"/>
        <v>375.11844731703542</v>
      </c>
      <c r="DU199" s="66">
        <f t="shared" si="370"/>
        <v>2.99057931915125E-2</v>
      </c>
      <c r="DV199" s="66">
        <f t="shared" si="371"/>
        <v>0.97009420689886317</v>
      </c>
      <c r="DW199" s="66">
        <f t="shared" si="372"/>
        <v>2.9905793188809742E-2</v>
      </c>
      <c r="DX199" s="66">
        <f t="shared" si="373"/>
        <v>0.21680121895083385</v>
      </c>
      <c r="DY199" s="66">
        <f t="shared" si="374"/>
        <v>0.83001737166819489</v>
      </c>
      <c r="DZ199" s="66">
        <f t="shared" si="375"/>
        <v>4.44769163028724</v>
      </c>
      <c r="EA199" s="66">
        <f t="shared" si="376"/>
        <v>1.0030603307608279</v>
      </c>
      <c r="EB199" s="66">
        <f t="shared" si="377"/>
        <v>1814.4860327913134</v>
      </c>
      <c r="EC199" s="66">
        <f t="shared" si="378"/>
        <v>375.11844731988441</v>
      </c>
      <c r="ED199" s="66">
        <f t="shared" si="379"/>
        <v>2.9905793189162942E-2</v>
      </c>
      <c r="EE199" s="66">
        <f t="shared" si="380"/>
        <v>0.97009420680480907</v>
      </c>
      <c r="EF199" s="66">
        <f t="shared" si="381"/>
        <v>2.9905793189343215E-2</v>
      </c>
      <c r="EG199" s="66">
        <f t="shared" si="382"/>
        <v>0.21680121895155199</v>
      </c>
      <c r="EH199" s="66">
        <f t="shared" si="383"/>
        <v>0.83001737167625722</v>
      </c>
      <c r="EI199" s="66">
        <f t="shared" si="384"/>
        <v>4.4476916302268554</v>
      </c>
      <c r="EJ199" s="66">
        <f t="shared" si="385"/>
        <v>1.0030603307609149</v>
      </c>
      <c r="EK199" s="66">
        <f t="shared" si="386"/>
        <v>1814.4860327860017</v>
      </c>
      <c r="EL199" s="66">
        <f t="shared" si="387"/>
        <v>375.11844731979886</v>
      </c>
      <c r="EM199" s="66">
        <f t="shared" si="388"/>
        <v>2.9905793189656506E-2</v>
      </c>
      <c r="EN199" s="66">
        <f t="shared" si="389"/>
        <v>0.97009420680765279</v>
      </c>
      <c r="EO199" s="66">
        <f t="shared" si="390"/>
        <v>2.9905793189736973E-2</v>
      </c>
      <c r="EP199" s="66">
        <f t="shared" si="391"/>
        <v>0.21680121895153043</v>
      </c>
      <c r="EQ199" s="66">
        <f t="shared" si="392"/>
        <v>0.8300173716760153</v>
      </c>
      <c r="ER199" s="66">
        <f t="shared" si="393"/>
        <v>4.4476916302171476</v>
      </c>
      <c r="ES199" s="66">
        <f t="shared" si="394"/>
        <v>1.0030603307609924</v>
      </c>
      <c r="ET199" s="66">
        <f t="shared" si="395"/>
        <v>1814.4860327819345</v>
      </c>
      <c r="EU199" s="66">
        <f t="shared" si="396"/>
        <v>375.11844731973332</v>
      </c>
      <c r="EV199" s="66">
        <f t="shared" si="397"/>
        <v>2.9905793189788824E-2</v>
      </c>
      <c r="EW199" s="66">
        <f t="shared" si="398"/>
        <v>0.97009420680981961</v>
      </c>
      <c r="EX199" s="66">
        <f t="shared" si="399"/>
        <v>2.9905793189800533E-2</v>
      </c>
      <c r="EY199" s="66">
        <f t="shared" si="400"/>
        <v>0.21680121895151391</v>
      </c>
      <c r="EZ199" s="66">
        <f t="shared" si="401"/>
        <v>0.83001737167582956</v>
      </c>
      <c r="FA199" s="66">
        <f t="shared" si="402"/>
        <v>4.4476916302164069</v>
      </c>
      <c r="FB199" s="66">
        <f t="shared" si="403"/>
        <v>1.0030603307610053</v>
      </c>
      <c r="FC199" s="66">
        <f t="shared" si="404"/>
        <v>1814.4860327812746</v>
      </c>
      <c r="FD199" s="66">
        <f t="shared" si="405"/>
        <v>375.11844731972275</v>
      </c>
      <c r="FE199" s="66">
        <f t="shared" si="406"/>
        <v>2.9905793189804641E-2</v>
      </c>
      <c r="FF199" s="66">
        <f t="shared" si="407"/>
        <v>0.97009420681016734</v>
      </c>
      <c r="FG199" s="66">
        <f t="shared" si="408"/>
        <v>2.9905793189805477E-2</v>
      </c>
      <c r="FH199" s="66">
        <f t="shared" si="409"/>
        <v>0.21680121895151122</v>
      </c>
      <c r="FI199" s="66">
        <f t="shared" si="410"/>
        <v>0.83001737167579981</v>
      </c>
      <c r="FJ199" s="66">
        <f t="shared" si="411"/>
        <v>4.4476916302164335</v>
      </c>
      <c r="FK199" s="66">
        <f t="shared" si="412"/>
        <v>1.0030603307610062</v>
      </c>
      <c r="FL199" s="66">
        <f t="shared" si="413"/>
        <v>1814.4860327812205</v>
      </c>
      <c r="FM199" s="66">
        <f t="shared" si="414"/>
        <v>375.11844731972184</v>
      </c>
      <c r="FN199" s="66">
        <f t="shared" si="415"/>
        <v>2.9905793189805366E-2</v>
      </c>
      <c r="FO199" s="66">
        <f t="shared" si="416"/>
        <v>0.9700942068101992</v>
      </c>
      <c r="FP199" s="66">
        <f t="shared" si="417"/>
        <v>2.9905793189805227E-2</v>
      </c>
      <c r="FQ199" s="66">
        <f t="shared" si="418"/>
        <v>0.216801218951511</v>
      </c>
      <c r="FR199" s="66">
        <f t="shared" si="419"/>
        <v>0.83001737167579726</v>
      </c>
      <c r="FS199" s="66">
        <f t="shared" si="420"/>
        <v>4.4476916302164566</v>
      </c>
      <c r="FT199" s="66">
        <f t="shared" si="421"/>
        <v>1.0030603307610062</v>
      </c>
      <c r="FU199" s="66">
        <f t="shared" si="422"/>
        <v>1814.4860327812262</v>
      </c>
      <c r="FV199" s="66">
        <f t="shared" si="423"/>
        <v>375.11844731972195</v>
      </c>
      <c r="FW199" s="66">
        <f t="shared" si="424"/>
        <v>2.9905793189805102E-2</v>
      </c>
      <c r="FX199" s="66">
        <f t="shared" si="425"/>
        <v>0.97009420681019409</v>
      </c>
      <c r="FY199" s="66">
        <f t="shared" si="426"/>
        <v>2.9905793189805126E-2</v>
      </c>
      <c r="FZ199" s="66">
        <f t="shared" si="427"/>
        <v>0.21680121895151103</v>
      </c>
      <c r="GA199" s="66">
        <f t="shared" si="428"/>
        <v>0.83001737167579759</v>
      </c>
      <c r="GB199" s="66">
        <f t="shared" si="429"/>
        <v>4.4476916302164584</v>
      </c>
      <c r="GC199" s="66">
        <f t="shared" si="430"/>
        <v>1.0030603307610062</v>
      </c>
      <c r="GD199" s="66">
        <f t="shared" si="431"/>
        <v>1814.486032781225</v>
      </c>
      <c r="GE199" s="66">
        <f t="shared" si="432"/>
        <v>375.11844731972189</v>
      </c>
      <c r="GF199" s="66">
        <f t="shared" si="433"/>
        <v>2.9905793189805147E-2</v>
      </c>
      <c r="GG199" s="66">
        <f t="shared" si="434"/>
        <v>0.97009420681019576</v>
      </c>
      <c r="GH199" s="66">
        <f t="shared" si="435"/>
        <v>2.9905793189805119E-2</v>
      </c>
      <c r="GI199" s="66">
        <f t="shared" si="436"/>
        <v>0.21680121895151103</v>
      </c>
      <c r="GJ199" s="66">
        <f t="shared" si="437"/>
        <v>0.83001737167579748</v>
      </c>
      <c r="GK199" s="66">
        <f t="shared" si="438"/>
        <v>4.4476916302164593</v>
      </c>
      <c r="GL199" s="66">
        <f t="shared" si="439"/>
        <v>1.0030603307610062</v>
      </c>
      <c r="GM199" s="66">
        <f t="shared" si="440"/>
        <v>1814.486032781225</v>
      </c>
      <c r="GN199" s="66">
        <f t="shared" si="441"/>
        <v>375.11844731972189</v>
      </c>
      <c r="GO199" s="66">
        <f t="shared" si="442"/>
        <v>2.990579318980514E-2</v>
      </c>
      <c r="GP199" s="66">
        <f t="shared" si="443"/>
        <v>0.97009420681019576</v>
      </c>
      <c r="GQ199" s="66">
        <f t="shared" si="444"/>
        <v>2.9905793189805113E-2</v>
      </c>
      <c r="GR199" s="66">
        <f t="shared" si="445"/>
        <v>0.21680121895151103</v>
      </c>
      <c r="GS199" s="66">
        <f t="shared" si="446"/>
        <v>0.83001737167579748</v>
      </c>
      <c r="GT199" s="66">
        <f t="shared" si="447"/>
        <v>4.4476916302164593</v>
      </c>
      <c r="GU199" s="66">
        <f t="shared" si="448"/>
        <v>1.0030603307610062</v>
      </c>
      <c r="GV199" s="66">
        <f t="shared" si="449"/>
        <v>1814.486032781225</v>
      </c>
      <c r="GW199" s="66">
        <f t="shared" si="450"/>
        <v>375.11844731972189</v>
      </c>
      <c r="GX199" s="66">
        <f t="shared" si="451"/>
        <v>2.990579318980514E-2</v>
      </c>
      <c r="GY199" s="66">
        <f t="shared" si="452"/>
        <v>0.97009420681019576</v>
      </c>
      <c r="GZ199" s="66">
        <f t="shared" si="453"/>
        <v>2.9905793189805113E-2</v>
      </c>
      <c r="HA199" s="66">
        <f t="shared" si="454"/>
        <v>0.21680121895151103</v>
      </c>
      <c r="HB199" s="66">
        <f t="shared" si="455"/>
        <v>0.83001737167579748</v>
      </c>
      <c r="HC199" s="66">
        <f t="shared" si="456"/>
        <v>4.4476916302164593</v>
      </c>
      <c r="HD199" s="66">
        <f t="shared" si="457"/>
        <v>1.0030603307610062</v>
      </c>
      <c r="HE199" s="66">
        <f t="shared" si="458"/>
        <v>1814.486032781225</v>
      </c>
      <c r="HF199" s="66">
        <f t="shared" si="459"/>
        <v>375.11844731972189</v>
      </c>
      <c r="HG199" s="60"/>
    </row>
    <row r="200" spans="1:215" x14ac:dyDescent="0.25">
      <c r="A200" s="59"/>
      <c r="B200" s="60"/>
      <c r="C200" s="60">
        <f t="shared" si="256"/>
        <v>3</v>
      </c>
      <c r="D200" s="66"/>
      <c r="E200" s="66"/>
      <c r="F200" s="60">
        <f t="shared" si="257"/>
        <v>0</v>
      </c>
      <c r="G200" s="60">
        <f t="shared" si="258"/>
        <v>0</v>
      </c>
      <c r="H200" s="60">
        <f t="shared" si="259"/>
        <v>0</v>
      </c>
      <c r="I200" s="60">
        <f t="shared" si="260"/>
        <v>0</v>
      </c>
      <c r="J200" s="68"/>
      <c r="K200" s="60">
        <f t="shared" si="460"/>
        <v>8</v>
      </c>
      <c r="L200" s="60"/>
      <c r="M200" s="66">
        <f>M199</f>
        <v>2.9905793189805113E-2</v>
      </c>
      <c r="N200" s="60"/>
      <c r="O200" s="66">
        <f>O201</f>
        <v>0.23334390932556387</v>
      </c>
      <c r="P200" s="66"/>
      <c r="Q200" s="66"/>
      <c r="R200" s="66"/>
      <c r="S200" s="66"/>
      <c r="T200" s="66"/>
      <c r="U200" s="66"/>
      <c r="V200" s="66"/>
      <c r="W200" s="66"/>
      <c r="X200" s="66"/>
      <c r="Y200" s="66"/>
      <c r="Z200" s="66"/>
      <c r="AA200" s="66"/>
      <c r="AB200" s="66"/>
      <c r="AC200" s="66"/>
      <c r="AD200" s="66"/>
      <c r="AE200" s="66"/>
      <c r="AF200" s="66"/>
      <c r="AG200" s="66"/>
      <c r="AH200" s="66"/>
      <c r="AI200" s="66"/>
      <c r="AJ200" s="66"/>
      <c r="AK200" s="66"/>
      <c r="AL200" s="66"/>
      <c r="AM200" s="66"/>
      <c r="AN200" s="66"/>
      <c r="AO200" s="66"/>
      <c r="AP200" s="66"/>
      <c r="AQ200" s="66"/>
      <c r="AR200" s="66"/>
      <c r="AS200" s="66"/>
      <c r="AT200" s="66"/>
      <c r="AU200" s="66"/>
      <c r="AV200" s="66"/>
      <c r="AW200" s="66"/>
      <c r="AX200" s="66"/>
      <c r="AY200" s="66"/>
      <c r="AZ200" s="66"/>
      <c r="BA200" s="66"/>
      <c r="BB200" s="66"/>
      <c r="BC200" s="66"/>
      <c r="BD200" s="66"/>
      <c r="BE200" s="66"/>
      <c r="BF200" s="66"/>
      <c r="BG200" s="66"/>
      <c r="BH200" s="66"/>
      <c r="BI200" s="66"/>
      <c r="BJ200" s="66"/>
      <c r="BK200" s="66"/>
      <c r="BL200" s="66"/>
      <c r="BM200" s="66"/>
      <c r="BN200" s="66"/>
      <c r="BO200" s="66"/>
      <c r="BP200" s="66"/>
      <c r="BQ200" s="66"/>
      <c r="BR200" s="66"/>
      <c r="BS200" s="66"/>
      <c r="BT200" s="66"/>
      <c r="BU200" s="66"/>
      <c r="BV200" s="66"/>
      <c r="BW200" s="66"/>
      <c r="BX200" s="66"/>
      <c r="BY200" s="66"/>
      <c r="BZ200" s="66"/>
      <c r="CA200" s="66"/>
      <c r="CB200" s="66"/>
      <c r="CC200" s="66"/>
      <c r="CD200" s="66"/>
      <c r="CE200" s="66"/>
      <c r="CF200" s="66"/>
      <c r="CG200" s="66"/>
      <c r="CH200" s="66"/>
      <c r="CI200" s="66"/>
      <c r="CJ200" s="66"/>
      <c r="CK200" s="66"/>
      <c r="CL200" s="66"/>
      <c r="CM200" s="66"/>
      <c r="CN200" s="66"/>
      <c r="CO200" s="66"/>
      <c r="CP200" s="66"/>
      <c r="CQ200" s="66"/>
      <c r="CR200" s="66"/>
      <c r="CS200" s="66"/>
      <c r="CT200" s="66"/>
      <c r="CU200" s="66"/>
      <c r="CV200" s="66"/>
      <c r="CW200" s="66"/>
      <c r="CX200" s="66"/>
      <c r="CY200" s="66"/>
      <c r="CZ200" s="66"/>
      <c r="DA200" s="66"/>
      <c r="DB200" s="66"/>
      <c r="DC200" s="66"/>
      <c r="DD200" s="66"/>
      <c r="DE200" s="66"/>
      <c r="DF200" s="66"/>
      <c r="DG200" s="66"/>
      <c r="DH200" s="66"/>
      <c r="DI200" s="66"/>
      <c r="DJ200" s="66"/>
      <c r="DK200" s="66"/>
      <c r="DL200" s="66"/>
      <c r="DM200" s="66"/>
      <c r="DN200" s="66"/>
      <c r="DO200" s="66"/>
      <c r="DP200" s="66"/>
      <c r="DQ200" s="66"/>
      <c r="DR200" s="66"/>
      <c r="DS200" s="66"/>
      <c r="DT200" s="66"/>
      <c r="DU200" s="66"/>
      <c r="DV200" s="66"/>
      <c r="DW200" s="66"/>
      <c r="DX200" s="66"/>
      <c r="DY200" s="66"/>
      <c r="DZ200" s="66"/>
      <c r="EA200" s="66"/>
      <c r="EB200" s="66"/>
      <c r="EC200" s="66"/>
      <c r="ED200" s="66"/>
      <c r="EE200" s="66"/>
      <c r="EF200" s="66"/>
      <c r="EG200" s="66"/>
      <c r="EH200" s="66"/>
      <c r="EI200" s="66"/>
      <c r="EJ200" s="66"/>
      <c r="EK200" s="66"/>
      <c r="EL200" s="66"/>
      <c r="EM200" s="66"/>
      <c r="EN200" s="66"/>
      <c r="EO200" s="66"/>
      <c r="EP200" s="66"/>
      <c r="EQ200" s="66"/>
      <c r="ER200" s="66"/>
      <c r="ES200" s="66"/>
      <c r="ET200" s="66"/>
      <c r="EU200" s="66"/>
      <c r="EV200" s="66"/>
      <c r="EW200" s="66"/>
      <c r="EX200" s="66"/>
      <c r="EY200" s="66"/>
      <c r="EZ200" s="66"/>
      <c r="FA200" s="66"/>
      <c r="FB200" s="66"/>
      <c r="FC200" s="66"/>
      <c r="FD200" s="66"/>
      <c r="FE200" s="66"/>
      <c r="FF200" s="66"/>
      <c r="FG200" s="66"/>
      <c r="FH200" s="66"/>
      <c r="FI200" s="66"/>
      <c r="FJ200" s="66"/>
      <c r="FK200" s="66"/>
      <c r="FL200" s="66"/>
      <c r="FM200" s="66"/>
      <c r="FN200" s="66"/>
      <c r="FO200" s="66"/>
      <c r="FP200" s="66"/>
      <c r="FQ200" s="66"/>
      <c r="FR200" s="66"/>
      <c r="FS200" s="66"/>
      <c r="FT200" s="66"/>
      <c r="FU200" s="66"/>
      <c r="FV200" s="66"/>
      <c r="FW200" s="66"/>
      <c r="FX200" s="66"/>
      <c r="FY200" s="66"/>
      <c r="FZ200" s="66"/>
      <c r="GA200" s="66"/>
      <c r="GB200" s="66"/>
      <c r="GC200" s="66"/>
      <c r="GD200" s="66"/>
      <c r="GE200" s="66"/>
      <c r="GF200" s="66"/>
      <c r="GG200" s="66"/>
      <c r="GH200" s="66"/>
      <c r="GI200" s="66"/>
      <c r="GJ200" s="66"/>
      <c r="GK200" s="66"/>
      <c r="GL200" s="66"/>
      <c r="GM200" s="66"/>
      <c r="GN200" s="66"/>
      <c r="GO200" s="66"/>
      <c r="GP200" s="66"/>
      <c r="GQ200" s="66"/>
      <c r="GR200" s="66"/>
      <c r="GS200" s="66"/>
      <c r="GT200" s="66"/>
      <c r="GU200" s="66"/>
      <c r="GV200" s="66"/>
      <c r="GW200" s="66"/>
      <c r="GX200" s="66"/>
      <c r="GY200" s="66"/>
      <c r="GZ200" s="66"/>
      <c r="HA200" s="66"/>
      <c r="HB200" s="66"/>
      <c r="HC200" s="66"/>
      <c r="HD200" s="66"/>
      <c r="HE200" s="66"/>
      <c r="HF200" s="66"/>
      <c r="HG200" s="60"/>
    </row>
    <row r="201" spans="1:215" x14ac:dyDescent="0.25">
      <c r="A201" s="59"/>
      <c r="B201" s="60"/>
      <c r="C201" s="60">
        <f t="shared" si="256"/>
        <v>3</v>
      </c>
      <c r="D201" s="66"/>
      <c r="E201" s="66"/>
      <c r="F201" s="60">
        <f t="shared" si="257"/>
        <v>0</v>
      </c>
      <c r="G201" s="60">
        <f t="shared" si="258"/>
        <v>0</v>
      </c>
      <c r="H201" s="60">
        <f t="shared" si="259"/>
        <v>0</v>
      </c>
      <c r="I201" s="60">
        <f t="shared" si="260"/>
        <v>0</v>
      </c>
      <c r="J201" s="68"/>
      <c r="K201" s="60">
        <f t="shared" si="460"/>
        <v>8</v>
      </c>
      <c r="L201" s="60"/>
      <c r="M201" s="66">
        <f t="shared" si="461"/>
        <v>2.9905793189805113E-2</v>
      </c>
      <c r="N201" s="60"/>
      <c r="O201" s="66">
        <f>IF(M199&gt;=$O$176,M199*$T$174+$U$174,IF(M199&gt;=$O$177,M199*$T$175+$U$175,O199))</f>
        <v>0.23334390932556387</v>
      </c>
      <c r="P201" s="66">
        <f t="shared" si="261"/>
        <v>376.7573777888739</v>
      </c>
      <c r="Q201" s="66">
        <f t="shared" si="262"/>
        <v>0.12579290654925268</v>
      </c>
      <c r="R201" s="66">
        <f t="shared" si="263"/>
        <v>0.91868624265350507</v>
      </c>
      <c r="S201" s="66">
        <f t="shared" si="264"/>
        <v>0.1204360150657573</v>
      </c>
      <c r="T201" s="66">
        <f t="shared" si="265"/>
        <v>0.21721292831196501</v>
      </c>
      <c r="U201" s="66">
        <f t="shared" si="266"/>
        <v>0.83464809085384939</v>
      </c>
      <c r="V201" s="66">
        <f t="shared" si="267"/>
        <v>2.8030347310845398</v>
      </c>
      <c r="W201" s="66">
        <f t="shared" si="268"/>
        <v>1.039453248016234</v>
      </c>
      <c r="X201" s="66">
        <f t="shared" si="269"/>
        <v>1381.1076880446774</v>
      </c>
      <c r="Y201" s="66">
        <f t="shared" si="270"/>
        <v>367.32812079791944</v>
      </c>
      <c r="Z201" s="66">
        <f t="shared" si="271"/>
        <v>6.2342986398274541E-2</v>
      </c>
      <c r="AA201" s="66">
        <f t="shared" si="272"/>
        <v>1.2403052067218217</v>
      </c>
      <c r="AB201" s="66">
        <f t="shared" si="273"/>
        <v>4.7858651881250415E-2</v>
      </c>
      <c r="AC201" s="66">
        <f t="shared" si="274"/>
        <v>0.2148051549659907</v>
      </c>
      <c r="AD201" s="66">
        <f t="shared" si="275"/>
        <v>0.80780648564000668</v>
      </c>
      <c r="AE201" s="66">
        <f t="shared" si="276"/>
        <v>4.0996123219244556</v>
      </c>
      <c r="AF201" s="66">
        <f t="shared" si="277"/>
        <v>1.0075557323589894</v>
      </c>
      <c r="AG201" s="66">
        <f t="shared" si="278"/>
        <v>1659.0567721009829</v>
      </c>
      <c r="AH201" s="66">
        <f t="shared" si="279"/>
        <v>372.52141383971161</v>
      </c>
      <c r="AI201" s="66">
        <f t="shared" si="280"/>
        <v>3.548457325282478E-2</v>
      </c>
      <c r="AJ201" s="66">
        <f t="shared" si="281"/>
        <v>1.0591528648110062</v>
      </c>
      <c r="AK201" s="66">
        <f t="shared" si="282"/>
        <v>3.241673637217183E-2</v>
      </c>
      <c r="AL201" s="66">
        <f t="shared" si="283"/>
        <v>0.21614303668851523</v>
      </c>
      <c r="AM201" s="66">
        <f t="shared" si="284"/>
        <v>0.82264965995841</v>
      </c>
      <c r="AN201" s="66">
        <f t="shared" si="285"/>
        <v>4.418851822637043</v>
      </c>
      <c r="AO201" s="66">
        <f t="shared" si="286"/>
        <v>1.0035872762571796</v>
      </c>
      <c r="AP201" s="66">
        <f t="shared" si="287"/>
        <v>1788.9610736762152</v>
      </c>
      <c r="AQ201" s="66">
        <f t="shared" si="288"/>
        <v>374.7048875324939</v>
      </c>
      <c r="AR201" s="66">
        <f t="shared" si="289"/>
        <v>3.0530456263415256E-2</v>
      </c>
      <c r="AS201" s="66">
        <f t="shared" si="290"/>
        <v>0.9838455840546495</v>
      </c>
      <c r="AT201" s="66">
        <f t="shared" si="291"/>
        <v>3.0097769515378354E-2</v>
      </c>
      <c r="AU201" s="66">
        <f t="shared" si="292"/>
        <v>0.2166968853111105</v>
      </c>
      <c r="AV201" s="66">
        <f t="shared" si="293"/>
        <v>0.82884656963073344</v>
      </c>
      <c r="AW201" s="66">
        <f t="shared" si="294"/>
        <v>4.448884867081996</v>
      </c>
      <c r="AX201" s="66">
        <f t="shared" si="295"/>
        <v>1.0031004931611525</v>
      </c>
      <c r="AY201" s="66">
        <f t="shared" si="296"/>
        <v>1812.4787606657296</v>
      </c>
      <c r="AZ201" s="66">
        <f t="shared" si="297"/>
        <v>375.08609957981304</v>
      </c>
      <c r="BA201" s="66">
        <f t="shared" si="298"/>
        <v>2.9930883136252528E-2</v>
      </c>
      <c r="BB201" s="66">
        <f t="shared" si="299"/>
        <v>0.97116257093653258</v>
      </c>
      <c r="BC201" s="66">
        <f t="shared" si="300"/>
        <v>2.9898190837712123E-2</v>
      </c>
      <c r="BD201" s="66">
        <f t="shared" si="301"/>
        <v>0.21679306468799503</v>
      </c>
      <c r="BE201" s="66">
        <f t="shared" si="302"/>
        <v>0.82992582764482581</v>
      </c>
      <c r="BF201" s="66">
        <f t="shared" si="303"/>
        <v>4.4484207728380429</v>
      </c>
      <c r="BG201" s="66">
        <f t="shared" si="304"/>
        <v>1.0030590404624311</v>
      </c>
      <c r="BH201" s="66">
        <f t="shared" si="305"/>
        <v>1814.5622810192251</v>
      </c>
      <c r="BI201" s="66">
        <f t="shared" si="306"/>
        <v>375.11967549904773</v>
      </c>
      <c r="BJ201" s="66">
        <f t="shared" si="307"/>
        <v>2.9899634877074564E-2</v>
      </c>
      <c r="BK201" s="66">
        <f t="shared" si="308"/>
        <v>0.97005344376674341</v>
      </c>
      <c r="BL201" s="66">
        <f t="shared" si="309"/>
        <v>2.9901037874322876E-2</v>
      </c>
      <c r="BM201" s="66">
        <f t="shared" si="310"/>
        <v>0.21680152853100457</v>
      </c>
      <c r="BN201" s="66">
        <f t="shared" si="311"/>
        <v>0.83002084730836145</v>
      </c>
      <c r="BO201" s="66">
        <f t="shared" si="312"/>
        <v>4.4478057630701926</v>
      </c>
      <c r="BP201" s="66">
        <f t="shared" si="313"/>
        <v>1.003059393901975</v>
      </c>
      <c r="BQ201" s="66">
        <f t="shared" si="314"/>
        <v>1814.5351871356711</v>
      </c>
      <c r="BR201" s="66">
        <f t="shared" si="315"/>
        <v>375.11923908534413</v>
      </c>
      <c r="BS201" s="66">
        <f t="shared" si="316"/>
        <v>2.9904215688629672E-2</v>
      </c>
      <c r="BT201" s="66">
        <f t="shared" si="317"/>
        <v>0.97006802961626226</v>
      </c>
      <c r="BU201" s="66">
        <f t="shared" si="318"/>
        <v>2.9905045694055103E-2</v>
      </c>
      <c r="BV201" s="66">
        <f t="shared" si="319"/>
        <v>0.21680141852710896</v>
      </c>
      <c r="BW201" s="66">
        <f t="shared" si="320"/>
        <v>0.83001961229935806</v>
      </c>
      <c r="BX201" s="66">
        <f t="shared" si="321"/>
        <v>4.4477000330700323</v>
      </c>
      <c r="BY201" s="66">
        <f t="shared" si="322"/>
        <v>1.0030601798654672</v>
      </c>
      <c r="BZ201" s="66">
        <f t="shared" si="323"/>
        <v>1814.4938000335937</v>
      </c>
      <c r="CA201" s="66">
        <f t="shared" si="324"/>
        <v>375.11857243378995</v>
      </c>
      <c r="CB201" s="66">
        <f t="shared" si="325"/>
        <v>2.9905608673398851E-2</v>
      </c>
      <c r="CC201" s="66">
        <f t="shared" si="326"/>
        <v>0.97009007301874772</v>
      </c>
      <c r="CD201" s="66">
        <f t="shared" si="327"/>
        <v>2.9905737815581323E-2</v>
      </c>
      <c r="CE201" s="66">
        <f t="shared" si="328"/>
        <v>0.21680125048830542</v>
      </c>
      <c r="CF201" s="66">
        <f t="shared" si="329"/>
        <v>0.83001772573727772</v>
      </c>
      <c r="CG201" s="66">
        <f t="shared" si="330"/>
        <v>4.4476911939752206</v>
      </c>
      <c r="CH201" s="66">
        <f t="shared" si="331"/>
        <v>1.0030603191806928</v>
      </c>
      <c r="CI201" s="66">
        <f t="shared" si="332"/>
        <v>1814.4866127212024</v>
      </c>
      <c r="CJ201" s="66">
        <f t="shared" si="333"/>
        <v>375.11845666134815</v>
      </c>
      <c r="CK201" s="66">
        <f t="shared" si="334"/>
        <v>2.9905786564656089E-2</v>
      </c>
      <c r="CL201" s="66">
        <f t="shared" si="335"/>
        <v>0.97009389846385863</v>
      </c>
      <c r="CM201" s="66">
        <f t="shared" si="336"/>
        <v>2.9905795984129072E-2</v>
      </c>
      <c r="CN201" s="66">
        <f t="shared" si="337"/>
        <v>0.21680122130620239</v>
      </c>
      <c r="CO201" s="66">
        <f t="shared" si="338"/>
        <v>0.83001739811175657</v>
      </c>
      <c r="CP201" s="66">
        <f t="shared" si="339"/>
        <v>4.447691402841552</v>
      </c>
      <c r="CQ201" s="66">
        <f t="shared" si="340"/>
        <v>1.0030603312507083</v>
      </c>
      <c r="CR201" s="66">
        <f t="shared" si="341"/>
        <v>1814.4860045873556</v>
      </c>
      <c r="CS201" s="66">
        <f t="shared" si="342"/>
        <v>375.11844686557725</v>
      </c>
      <c r="CT201" s="66">
        <f t="shared" si="343"/>
        <v>2.990579518333188E-2</v>
      </c>
      <c r="CU201" s="66">
        <f t="shared" si="344"/>
        <v>0.97009422187137417</v>
      </c>
      <c r="CV201" s="66">
        <f t="shared" si="345"/>
        <v>2.9905794673297341E-2</v>
      </c>
      <c r="CW201" s="66">
        <f t="shared" si="346"/>
        <v>0.21680121883703735</v>
      </c>
      <c r="CX201" s="66">
        <f t="shared" si="347"/>
        <v>0.83001737039060908</v>
      </c>
      <c r="CY201" s="66">
        <f t="shared" si="348"/>
        <v>4.4476915957428869</v>
      </c>
      <c r="CZ201" s="66">
        <f t="shared" si="349"/>
        <v>1.0030603310537236</v>
      </c>
      <c r="DA201" s="66">
        <f t="shared" si="350"/>
        <v>1814.4860174427683</v>
      </c>
      <c r="DB201" s="66">
        <f t="shared" si="351"/>
        <v>375.11844707265124</v>
      </c>
      <c r="DC201" s="66">
        <f t="shared" si="352"/>
        <v>2.9905793674405344E-2</v>
      </c>
      <c r="DD201" s="66">
        <f t="shared" si="353"/>
        <v>0.97009421497856796</v>
      </c>
      <c r="DE201" s="66">
        <f t="shared" si="354"/>
        <v>2.9905793415631314E-2</v>
      </c>
      <c r="DF201" s="66">
        <f t="shared" si="355"/>
        <v>0.21680121888923332</v>
      </c>
      <c r="DG201" s="66">
        <f t="shared" si="356"/>
        <v>0.83001737097660988</v>
      </c>
      <c r="DH201" s="66">
        <f t="shared" si="357"/>
        <v>4.4476916278032492</v>
      </c>
      <c r="DI201" s="66">
        <f t="shared" si="358"/>
        <v>1.0030603308066413</v>
      </c>
      <c r="DJ201" s="66">
        <f t="shared" si="359"/>
        <v>1814.486030434135</v>
      </c>
      <c r="DK201" s="66">
        <f t="shared" si="360"/>
        <v>375.11844728191517</v>
      </c>
      <c r="DL201" s="66">
        <f t="shared" si="361"/>
        <v>2.9905793244715307E-2</v>
      </c>
      <c r="DM201" s="66">
        <f t="shared" si="362"/>
        <v>0.97009420805930413</v>
      </c>
      <c r="DN201" s="66">
        <f t="shared" si="363"/>
        <v>2.9905793205717575E-2</v>
      </c>
      <c r="DO201" s="66">
        <f t="shared" si="364"/>
        <v>0.21680121894198129</v>
      </c>
      <c r="DP201" s="66">
        <f t="shared" si="365"/>
        <v>0.83001737156880784</v>
      </c>
      <c r="DQ201" s="66">
        <f t="shared" si="366"/>
        <v>4.4476916303713478</v>
      </c>
      <c r="DR201" s="66">
        <f t="shared" si="367"/>
        <v>1.0030603307643451</v>
      </c>
      <c r="DS201" s="66">
        <f t="shared" si="368"/>
        <v>1814.4860326144458</v>
      </c>
      <c r="DT201" s="66">
        <f t="shared" si="369"/>
        <v>375.11844731703542</v>
      </c>
      <c r="DU201" s="66">
        <f t="shared" si="370"/>
        <v>2.99057931915125E-2</v>
      </c>
      <c r="DV201" s="66">
        <f t="shared" si="371"/>
        <v>0.97009420689886317</v>
      </c>
      <c r="DW201" s="66">
        <f t="shared" si="372"/>
        <v>2.9905793188809742E-2</v>
      </c>
      <c r="DX201" s="66">
        <f t="shared" si="373"/>
        <v>0.21680121895083385</v>
      </c>
      <c r="DY201" s="66">
        <f t="shared" si="374"/>
        <v>0.83001737166819489</v>
      </c>
      <c r="DZ201" s="66">
        <f t="shared" si="375"/>
        <v>4.44769163028724</v>
      </c>
      <c r="EA201" s="66">
        <f t="shared" si="376"/>
        <v>1.0030603307608279</v>
      </c>
      <c r="EB201" s="66">
        <f t="shared" si="377"/>
        <v>1814.4860327913134</v>
      </c>
      <c r="EC201" s="66">
        <f t="shared" si="378"/>
        <v>375.11844731988441</v>
      </c>
      <c r="ED201" s="66">
        <f t="shared" si="379"/>
        <v>2.9905793189162942E-2</v>
      </c>
      <c r="EE201" s="66">
        <f t="shared" si="380"/>
        <v>0.97009420680480907</v>
      </c>
      <c r="EF201" s="66">
        <f t="shared" si="381"/>
        <v>2.9905793189343215E-2</v>
      </c>
      <c r="EG201" s="66">
        <f t="shared" si="382"/>
        <v>0.21680121895155199</v>
      </c>
      <c r="EH201" s="66">
        <f t="shared" si="383"/>
        <v>0.83001737167625722</v>
      </c>
      <c r="EI201" s="66">
        <f t="shared" si="384"/>
        <v>4.4476916302268554</v>
      </c>
      <c r="EJ201" s="66">
        <f t="shared" si="385"/>
        <v>1.0030603307609149</v>
      </c>
      <c r="EK201" s="66">
        <f t="shared" si="386"/>
        <v>1814.4860327860017</v>
      </c>
      <c r="EL201" s="66">
        <f t="shared" si="387"/>
        <v>375.11844731979886</v>
      </c>
      <c r="EM201" s="66">
        <f t="shared" si="388"/>
        <v>2.9905793189656506E-2</v>
      </c>
      <c r="EN201" s="66">
        <f t="shared" si="389"/>
        <v>0.97009420680765279</v>
      </c>
      <c r="EO201" s="66">
        <f t="shared" si="390"/>
        <v>2.9905793189736973E-2</v>
      </c>
      <c r="EP201" s="66">
        <f t="shared" si="391"/>
        <v>0.21680121895153043</v>
      </c>
      <c r="EQ201" s="66">
        <f t="shared" si="392"/>
        <v>0.8300173716760153</v>
      </c>
      <c r="ER201" s="66">
        <f t="shared" si="393"/>
        <v>4.4476916302171476</v>
      </c>
      <c r="ES201" s="66">
        <f t="shared" si="394"/>
        <v>1.0030603307609924</v>
      </c>
      <c r="ET201" s="66">
        <f t="shared" si="395"/>
        <v>1814.4860327819345</v>
      </c>
      <c r="EU201" s="66">
        <f t="shared" si="396"/>
        <v>375.11844731973332</v>
      </c>
      <c r="EV201" s="66">
        <f t="shared" si="397"/>
        <v>2.9905793189788824E-2</v>
      </c>
      <c r="EW201" s="66">
        <f t="shared" si="398"/>
        <v>0.97009420680981961</v>
      </c>
      <c r="EX201" s="66">
        <f t="shared" si="399"/>
        <v>2.9905793189800533E-2</v>
      </c>
      <c r="EY201" s="66">
        <f t="shared" si="400"/>
        <v>0.21680121895151391</v>
      </c>
      <c r="EZ201" s="66">
        <f t="shared" si="401"/>
        <v>0.83001737167582956</v>
      </c>
      <c r="FA201" s="66">
        <f t="shared" si="402"/>
        <v>4.4476916302164069</v>
      </c>
      <c r="FB201" s="66">
        <f t="shared" si="403"/>
        <v>1.0030603307610053</v>
      </c>
      <c r="FC201" s="66">
        <f t="shared" si="404"/>
        <v>1814.4860327812746</v>
      </c>
      <c r="FD201" s="66">
        <f t="shared" si="405"/>
        <v>375.11844731972275</v>
      </c>
      <c r="FE201" s="66">
        <f t="shared" si="406"/>
        <v>2.9905793189804641E-2</v>
      </c>
      <c r="FF201" s="66">
        <f t="shared" si="407"/>
        <v>0.97009420681016734</v>
      </c>
      <c r="FG201" s="66">
        <f t="shared" si="408"/>
        <v>2.9905793189805477E-2</v>
      </c>
      <c r="FH201" s="66">
        <f t="shared" si="409"/>
        <v>0.21680121895151122</v>
      </c>
      <c r="FI201" s="66">
        <f t="shared" si="410"/>
        <v>0.83001737167579981</v>
      </c>
      <c r="FJ201" s="66">
        <f t="shared" si="411"/>
        <v>4.4476916302164335</v>
      </c>
      <c r="FK201" s="66">
        <f t="shared" si="412"/>
        <v>1.0030603307610062</v>
      </c>
      <c r="FL201" s="66">
        <f t="shared" si="413"/>
        <v>1814.4860327812205</v>
      </c>
      <c r="FM201" s="66">
        <f t="shared" si="414"/>
        <v>375.11844731972184</v>
      </c>
      <c r="FN201" s="66">
        <f t="shared" si="415"/>
        <v>2.9905793189805366E-2</v>
      </c>
      <c r="FO201" s="66">
        <f t="shared" si="416"/>
        <v>0.9700942068101992</v>
      </c>
      <c r="FP201" s="66">
        <f t="shared" si="417"/>
        <v>2.9905793189805227E-2</v>
      </c>
      <c r="FQ201" s="66">
        <f t="shared" si="418"/>
        <v>0.216801218951511</v>
      </c>
      <c r="FR201" s="66">
        <f t="shared" si="419"/>
        <v>0.83001737167579726</v>
      </c>
      <c r="FS201" s="66">
        <f t="shared" si="420"/>
        <v>4.4476916302164566</v>
      </c>
      <c r="FT201" s="66">
        <f t="shared" si="421"/>
        <v>1.0030603307610062</v>
      </c>
      <c r="FU201" s="66">
        <f t="shared" si="422"/>
        <v>1814.4860327812262</v>
      </c>
      <c r="FV201" s="66">
        <f t="shared" si="423"/>
        <v>375.11844731972195</v>
      </c>
      <c r="FW201" s="66">
        <f t="shared" si="424"/>
        <v>2.9905793189805102E-2</v>
      </c>
      <c r="FX201" s="66">
        <f t="shared" si="425"/>
        <v>0.97009420681019409</v>
      </c>
      <c r="FY201" s="66">
        <f t="shared" si="426"/>
        <v>2.9905793189805126E-2</v>
      </c>
      <c r="FZ201" s="66">
        <f t="shared" si="427"/>
        <v>0.21680121895151103</v>
      </c>
      <c r="GA201" s="66">
        <f t="shared" si="428"/>
        <v>0.83001737167579759</v>
      </c>
      <c r="GB201" s="66">
        <f t="shared" si="429"/>
        <v>4.4476916302164584</v>
      </c>
      <c r="GC201" s="66">
        <f t="shared" si="430"/>
        <v>1.0030603307610062</v>
      </c>
      <c r="GD201" s="66">
        <f t="shared" si="431"/>
        <v>1814.486032781225</v>
      </c>
      <c r="GE201" s="66">
        <f t="shared" si="432"/>
        <v>375.11844731972189</v>
      </c>
      <c r="GF201" s="66">
        <f t="shared" si="433"/>
        <v>2.9905793189805147E-2</v>
      </c>
      <c r="GG201" s="66">
        <f t="shared" si="434"/>
        <v>0.97009420681019576</v>
      </c>
      <c r="GH201" s="66">
        <f t="shared" si="435"/>
        <v>2.9905793189805119E-2</v>
      </c>
      <c r="GI201" s="66">
        <f t="shared" si="436"/>
        <v>0.21680121895151103</v>
      </c>
      <c r="GJ201" s="66">
        <f t="shared" si="437"/>
        <v>0.83001737167579748</v>
      </c>
      <c r="GK201" s="66">
        <f t="shared" si="438"/>
        <v>4.4476916302164593</v>
      </c>
      <c r="GL201" s="66">
        <f t="shared" si="439"/>
        <v>1.0030603307610062</v>
      </c>
      <c r="GM201" s="66">
        <f t="shared" si="440"/>
        <v>1814.486032781225</v>
      </c>
      <c r="GN201" s="66">
        <f t="shared" si="441"/>
        <v>375.11844731972189</v>
      </c>
      <c r="GO201" s="66">
        <f t="shared" si="442"/>
        <v>2.990579318980514E-2</v>
      </c>
      <c r="GP201" s="66">
        <f t="shared" si="443"/>
        <v>0.97009420681019576</v>
      </c>
      <c r="GQ201" s="66">
        <f t="shared" si="444"/>
        <v>2.9905793189805113E-2</v>
      </c>
      <c r="GR201" s="66">
        <f t="shared" si="445"/>
        <v>0.21680121895151103</v>
      </c>
      <c r="GS201" s="66">
        <f t="shared" si="446"/>
        <v>0.83001737167579748</v>
      </c>
      <c r="GT201" s="66">
        <f t="shared" si="447"/>
        <v>4.4476916302164593</v>
      </c>
      <c r="GU201" s="66">
        <f t="shared" si="448"/>
        <v>1.0030603307610062</v>
      </c>
      <c r="GV201" s="66">
        <f t="shared" si="449"/>
        <v>1814.486032781225</v>
      </c>
      <c r="GW201" s="66">
        <f t="shared" si="450"/>
        <v>375.11844731972189</v>
      </c>
      <c r="GX201" s="66">
        <f t="shared" si="451"/>
        <v>2.990579318980514E-2</v>
      </c>
      <c r="GY201" s="66">
        <f t="shared" si="452"/>
        <v>0.97009420681019576</v>
      </c>
      <c r="GZ201" s="66">
        <f t="shared" si="453"/>
        <v>2.9905793189805113E-2</v>
      </c>
      <c r="HA201" s="66">
        <f t="shared" si="454"/>
        <v>0.21680121895151103</v>
      </c>
      <c r="HB201" s="66">
        <f t="shared" si="455"/>
        <v>0.83001737167579748</v>
      </c>
      <c r="HC201" s="66">
        <f t="shared" si="456"/>
        <v>4.4476916302164593</v>
      </c>
      <c r="HD201" s="66">
        <f t="shared" si="457"/>
        <v>1.0030603307610062</v>
      </c>
      <c r="HE201" s="66">
        <f t="shared" si="458"/>
        <v>1814.486032781225</v>
      </c>
      <c r="HF201" s="66">
        <f t="shared" si="459"/>
        <v>375.11844731972189</v>
      </c>
      <c r="HG201" s="60"/>
    </row>
    <row r="202" spans="1:215" x14ac:dyDescent="0.25">
      <c r="A202" s="59"/>
      <c r="B202" s="60"/>
      <c r="C202" s="60">
        <f t="shared" si="256"/>
        <v>3</v>
      </c>
      <c r="D202" s="66"/>
      <c r="E202" s="66"/>
      <c r="F202" s="60">
        <f t="shared" si="257"/>
        <v>0</v>
      </c>
      <c r="G202" s="60">
        <f t="shared" si="258"/>
        <v>0</v>
      </c>
      <c r="H202" s="60">
        <f t="shared" si="259"/>
        <v>0</v>
      </c>
      <c r="I202" s="60">
        <f t="shared" si="260"/>
        <v>0</v>
      </c>
      <c r="J202" s="68"/>
      <c r="K202" s="60">
        <f t="shared" si="460"/>
        <v>9</v>
      </c>
      <c r="L202" s="60"/>
      <c r="M202" s="66">
        <f>M201</f>
        <v>2.9905793189805113E-2</v>
      </c>
      <c r="N202" s="60"/>
      <c r="O202" s="66">
        <f>O203</f>
        <v>0.23334390932556387</v>
      </c>
      <c r="P202" s="66"/>
      <c r="Q202" s="66"/>
      <c r="R202" s="66"/>
      <c r="S202" s="66"/>
      <c r="T202" s="66"/>
      <c r="U202" s="66"/>
      <c r="V202" s="66"/>
      <c r="W202" s="66"/>
      <c r="X202" s="66"/>
      <c r="Y202" s="66"/>
      <c r="Z202" s="66"/>
      <c r="AA202" s="66"/>
      <c r="AB202" s="66"/>
      <c r="AC202" s="66"/>
      <c r="AD202" s="66"/>
      <c r="AE202" s="66"/>
      <c r="AF202" s="66"/>
      <c r="AG202" s="66"/>
      <c r="AH202" s="66"/>
      <c r="AI202" s="66"/>
      <c r="AJ202" s="66"/>
      <c r="AK202" s="66"/>
      <c r="AL202" s="66"/>
      <c r="AM202" s="66"/>
      <c r="AN202" s="66"/>
      <c r="AO202" s="66"/>
      <c r="AP202" s="66"/>
      <c r="AQ202" s="66"/>
      <c r="AR202" s="66"/>
      <c r="AS202" s="66"/>
      <c r="AT202" s="66"/>
      <c r="AU202" s="66"/>
      <c r="AV202" s="66"/>
      <c r="AW202" s="66"/>
      <c r="AX202" s="66"/>
      <c r="AY202" s="66"/>
      <c r="AZ202" s="66"/>
      <c r="BA202" s="66"/>
      <c r="BB202" s="66"/>
      <c r="BC202" s="66"/>
      <c r="BD202" s="66"/>
      <c r="BE202" s="66"/>
      <c r="BF202" s="66"/>
      <c r="BG202" s="66"/>
      <c r="BH202" s="66"/>
      <c r="BI202" s="66"/>
      <c r="BJ202" s="66"/>
      <c r="BK202" s="66"/>
      <c r="BL202" s="66"/>
      <c r="BM202" s="66"/>
      <c r="BN202" s="66"/>
      <c r="BO202" s="66"/>
      <c r="BP202" s="66"/>
      <c r="BQ202" s="66"/>
      <c r="BR202" s="66"/>
      <c r="BS202" s="66"/>
      <c r="BT202" s="66"/>
      <c r="BU202" s="66"/>
      <c r="BV202" s="66"/>
      <c r="BW202" s="66"/>
      <c r="BX202" s="66"/>
      <c r="BY202" s="66"/>
      <c r="BZ202" s="66"/>
      <c r="CA202" s="66"/>
      <c r="CB202" s="66"/>
      <c r="CC202" s="66"/>
      <c r="CD202" s="66"/>
      <c r="CE202" s="66"/>
      <c r="CF202" s="66"/>
      <c r="CG202" s="66"/>
      <c r="CH202" s="66"/>
      <c r="CI202" s="66"/>
      <c r="CJ202" s="66"/>
      <c r="CK202" s="66"/>
      <c r="CL202" s="66"/>
      <c r="CM202" s="66"/>
      <c r="CN202" s="66"/>
      <c r="CO202" s="66"/>
      <c r="CP202" s="66"/>
      <c r="CQ202" s="66"/>
      <c r="CR202" s="66"/>
      <c r="CS202" s="66"/>
      <c r="CT202" s="66"/>
      <c r="CU202" s="66"/>
      <c r="CV202" s="66"/>
      <c r="CW202" s="66"/>
      <c r="CX202" s="66"/>
      <c r="CY202" s="66"/>
      <c r="CZ202" s="66"/>
      <c r="DA202" s="66"/>
      <c r="DB202" s="66"/>
      <c r="DC202" s="66"/>
      <c r="DD202" s="66"/>
      <c r="DE202" s="66"/>
      <c r="DF202" s="66"/>
      <c r="DG202" s="66"/>
      <c r="DH202" s="66"/>
      <c r="DI202" s="66"/>
      <c r="DJ202" s="66"/>
      <c r="DK202" s="66"/>
      <c r="DL202" s="66"/>
      <c r="DM202" s="66"/>
      <c r="DN202" s="66"/>
      <c r="DO202" s="66"/>
      <c r="DP202" s="66"/>
      <c r="DQ202" s="66"/>
      <c r="DR202" s="66"/>
      <c r="DS202" s="66"/>
      <c r="DT202" s="66"/>
      <c r="DU202" s="66"/>
      <c r="DV202" s="66"/>
      <c r="DW202" s="66"/>
      <c r="DX202" s="66"/>
      <c r="DY202" s="66"/>
      <c r="DZ202" s="66"/>
      <c r="EA202" s="66"/>
      <c r="EB202" s="66"/>
      <c r="EC202" s="66"/>
      <c r="ED202" s="66"/>
      <c r="EE202" s="66"/>
      <c r="EF202" s="66"/>
      <c r="EG202" s="66"/>
      <c r="EH202" s="66"/>
      <c r="EI202" s="66"/>
      <c r="EJ202" s="66"/>
      <c r="EK202" s="66"/>
      <c r="EL202" s="66"/>
      <c r="EM202" s="66"/>
      <c r="EN202" s="66"/>
      <c r="EO202" s="66"/>
      <c r="EP202" s="66"/>
      <c r="EQ202" s="66"/>
      <c r="ER202" s="66"/>
      <c r="ES202" s="66"/>
      <c r="ET202" s="66"/>
      <c r="EU202" s="66"/>
      <c r="EV202" s="66"/>
      <c r="EW202" s="66"/>
      <c r="EX202" s="66"/>
      <c r="EY202" s="66"/>
      <c r="EZ202" s="66"/>
      <c r="FA202" s="66"/>
      <c r="FB202" s="66"/>
      <c r="FC202" s="66"/>
      <c r="FD202" s="66"/>
      <c r="FE202" s="66"/>
      <c r="FF202" s="66"/>
      <c r="FG202" s="66"/>
      <c r="FH202" s="66"/>
      <c r="FI202" s="66"/>
      <c r="FJ202" s="66"/>
      <c r="FK202" s="66"/>
      <c r="FL202" s="66"/>
      <c r="FM202" s="66"/>
      <c r="FN202" s="66"/>
      <c r="FO202" s="66"/>
      <c r="FP202" s="66"/>
      <c r="FQ202" s="66"/>
      <c r="FR202" s="66"/>
      <c r="FS202" s="66"/>
      <c r="FT202" s="66"/>
      <c r="FU202" s="66"/>
      <c r="FV202" s="66"/>
      <c r="FW202" s="66"/>
      <c r="FX202" s="66"/>
      <c r="FY202" s="66"/>
      <c r="FZ202" s="66"/>
      <c r="GA202" s="66"/>
      <c r="GB202" s="66"/>
      <c r="GC202" s="66"/>
      <c r="GD202" s="66"/>
      <c r="GE202" s="66"/>
      <c r="GF202" s="66"/>
      <c r="GG202" s="66"/>
      <c r="GH202" s="66"/>
      <c r="GI202" s="66"/>
      <c r="GJ202" s="66"/>
      <c r="GK202" s="66"/>
      <c r="GL202" s="66"/>
      <c r="GM202" s="66"/>
      <c r="GN202" s="66"/>
      <c r="GO202" s="66"/>
      <c r="GP202" s="66"/>
      <c r="GQ202" s="66"/>
      <c r="GR202" s="66"/>
      <c r="GS202" s="66"/>
      <c r="GT202" s="66"/>
      <c r="GU202" s="66"/>
      <c r="GV202" s="66"/>
      <c r="GW202" s="66"/>
      <c r="GX202" s="66"/>
      <c r="GY202" s="66"/>
      <c r="GZ202" s="66"/>
      <c r="HA202" s="66"/>
      <c r="HB202" s="66"/>
      <c r="HC202" s="66"/>
      <c r="HD202" s="66"/>
      <c r="HE202" s="66"/>
      <c r="HF202" s="66"/>
      <c r="HG202" s="60"/>
    </row>
    <row r="203" spans="1:215" x14ac:dyDescent="0.25">
      <c r="A203" s="59"/>
      <c r="B203" s="60"/>
      <c r="C203" s="60">
        <f t="shared" si="256"/>
        <v>3</v>
      </c>
      <c r="D203" s="66"/>
      <c r="E203" s="66"/>
      <c r="F203" s="60">
        <f t="shared" si="257"/>
        <v>0</v>
      </c>
      <c r="G203" s="60">
        <f t="shared" si="258"/>
        <v>0</v>
      </c>
      <c r="H203" s="60">
        <f t="shared" si="259"/>
        <v>0</v>
      </c>
      <c r="I203" s="60">
        <f t="shared" si="260"/>
        <v>0</v>
      </c>
      <c r="J203" s="68"/>
      <c r="K203" s="60">
        <f t="shared" si="460"/>
        <v>9</v>
      </c>
      <c r="L203" s="60"/>
      <c r="M203" s="66">
        <f t="shared" si="461"/>
        <v>2.9905793189805113E-2</v>
      </c>
      <c r="N203" s="60"/>
      <c r="O203" s="66">
        <f>IF(M201&gt;=$O$176,M201*$T$174+$U$174,IF(M201&gt;=$O$177,M201*$T$175+$U$175,O201))</f>
        <v>0.23334390932556387</v>
      </c>
      <c r="P203" s="66">
        <f t="shared" si="261"/>
        <v>376.7573777888739</v>
      </c>
      <c r="Q203" s="66">
        <f t="shared" si="262"/>
        <v>0.12579290654925268</v>
      </c>
      <c r="R203" s="66">
        <f t="shared" si="263"/>
        <v>0.91868624265350507</v>
      </c>
      <c r="S203" s="66">
        <f t="shared" si="264"/>
        <v>0.1204360150657573</v>
      </c>
      <c r="T203" s="66">
        <f t="shared" si="265"/>
        <v>0.21721292831196501</v>
      </c>
      <c r="U203" s="66">
        <f t="shared" si="266"/>
        <v>0.83464809085384939</v>
      </c>
      <c r="V203" s="66">
        <f t="shared" si="267"/>
        <v>2.8030347310845398</v>
      </c>
      <c r="W203" s="66">
        <f t="shared" si="268"/>
        <v>1.039453248016234</v>
      </c>
      <c r="X203" s="66">
        <f t="shared" si="269"/>
        <v>1381.1076880446774</v>
      </c>
      <c r="Y203" s="66">
        <f t="shared" si="270"/>
        <v>367.32812079791944</v>
      </c>
      <c r="Z203" s="66">
        <f t="shared" si="271"/>
        <v>6.2342986398274541E-2</v>
      </c>
      <c r="AA203" s="66">
        <f t="shared" si="272"/>
        <v>1.2403052067218217</v>
      </c>
      <c r="AB203" s="66">
        <f t="shared" si="273"/>
        <v>4.7858651881250415E-2</v>
      </c>
      <c r="AC203" s="66">
        <f t="shared" si="274"/>
        <v>0.2148051549659907</v>
      </c>
      <c r="AD203" s="66">
        <f t="shared" si="275"/>
        <v>0.80780648564000668</v>
      </c>
      <c r="AE203" s="66">
        <f t="shared" si="276"/>
        <v>4.0996123219244556</v>
      </c>
      <c r="AF203" s="66">
        <f t="shared" si="277"/>
        <v>1.0075557323589894</v>
      </c>
      <c r="AG203" s="66">
        <f t="shared" si="278"/>
        <v>1659.0567721009829</v>
      </c>
      <c r="AH203" s="66">
        <f t="shared" si="279"/>
        <v>372.52141383971161</v>
      </c>
      <c r="AI203" s="66">
        <f t="shared" si="280"/>
        <v>3.548457325282478E-2</v>
      </c>
      <c r="AJ203" s="66">
        <f t="shared" si="281"/>
        <v>1.0591528648110062</v>
      </c>
      <c r="AK203" s="66">
        <f t="shared" si="282"/>
        <v>3.241673637217183E-2</v>
      </c>
      <c r="AL203" s="66">
        <f t="shared" si="283"/>
        <v>0.21614303668851523</v>
      </c>
      <c r="AM203" s="66">
        <f t="shared" si="284"/>
        <v>0.82264965995841</v>
      </c>
      <c r="AN203" s="66">
        <f t="shared" si="285"/>
        <v>4.418851822637043</v>
      </c>
      <c r="AO203" s="66">
        <f t="shared" si="286"/>
        <v>1.0035872762571796</v>
      </c>
      <c r="AP203" s="66">
        <f t="shared" si="287"/>
        <v>1788.9610736762152</v>
      </c>
      <c r="AQ203" s="66">
        <f t="shared" si="288"/>
        <v>374.7048875324939</v>
      </c>
      <c r="AR203" s="66">
        <f t="shared" si="289"/>
        <v>3.0530456263415256E-2</v>
      </c>
      <c r="AS203" s="66">
        <f t="shared" si="290"/>
        <v>0.9838455840546495</v>
      </c>
      <c r="AT203" s="66">
        <f t="shared" si="291"/>
        <v>3.0097769515378354E-2</v>
      </c>
      <c r="AU203" s="66">
        <f t="shared" si="292"/>
        <v>0.2166968853111105</v>
      </c>
      <c r="AV203" s="66">
        <f t="shared" si="293"/>
        <v>0.82884656963073344</v>
      </c>
      <c r="AW203" s="66">
        <f t="shared" si="294"/>
        <v>4.448884867081996</v>
      </c>
      <c r="AX203" s="66">
        <f t="shared" si="295"/>
        <v>1.0031004931611525</v>
      </c>
      <c r="AY203" s="66">
        <f t="shared" si="296"/>
        <v>1812.4787606657296</v>
      </c>
      <c r="AZ203" s="66">
        <f t="shared" si="297"/>
        <v>375.08609957981304</v>
      </c>
      <c r="BA203" s="66">
        <f t="shared" si="298"/>
        <v>2.9930883136252528E-2</v>
      </c>
      <c r="BB203" s="66">
        <f t="shared" si="299"/>
        <v>0.97116257093653258</v>
      </c>
      <c r="BC203" s="66">
        <f t="shared" si="300"/>
        <v>2.9898190837712123E-2</v>
      </c>
      <c r="BD203" s="66">
        <f t="shared" si="301"/>
        <v>0.21679306468799503</v>
      </c>
      <c r="BE203" s="66">
        <f t="shared" si="302"/>
        <v>0.82992582764482581</v>
      </c>
      <c r="BF203" s="66">
        <f t="shared" si="303"/>
        <v>4.4484207728380429</v>
      </c>
      <c r="BG203" s="66">
        <f t="shared" si="304"/>
        <v>1.0030590404624311</v>
      </c>
      <c r="BH203" s="66">
        <f t="shared" si="305"/>
        <v>1814.5622810192251</v>
      </c>
      <c r="BI203" s="66">
        <f t="shared" si="306"/>
        <v>375.11967549904773</v>
      </c>
      <c r="BJ203" s="66">
        <f t="shared" si="307"/>
        <v>2.9899634877074564E-2</v>
      </c>
      <c r="BK203" s="66">
        <f t="shared" si="308"/>
        <v>0.97005344376674341</v>
      </c>
      <c r="BL203" s="66">
        <f t="shared" si="309"/>
        <v>2.9901037874322876E-2</v>
      </c>
      <c r="BM203" s="66">
        <f t="shared" si="310"/>
        <v>0.21680152853100457</v>
      </c>
      <c r="BN203" s="66">
        <f t="shared" si="311"/>
        <v>0.83002084730836145</v>
      </c>
      <c r="BO203" s="66">
        <f t="shared" si="312"/>
        <v>4.4478057630701926</v>
      </c>
      <c r="BP203" s="66">
        <f t="shared" si="313"/>
        <v>1.003059393901975</v>
      </c>
      <c r="BQ203" s="66">
        <f t="shared" si="314"/>
        <v>1814.5351871356711</v>
      </c>
      <c r="BR203" s="66">
        <f t="shared" si="315"/>
        <v>375.11923908534413</v>
      </c>
      <c r="BS203" s="66">
        <f t="shared" si="316"/>
        <v>2.9904215688629672E-2</v>
      </c>
      <c r="BT203" s="66">
        <f t="shared" si="317"/>
        <v>0.97006802961626226</v>
      </c>
      <c r="BU203" s="66">
        <f t="shared" si="318"/>
        <v>2.9905045694055103E-2</v>
      </c>
      <c r="BV203" s="66">
        <f t="shared" si="319"/>
        <v>0.21680141852710896</v>
      </c>
      <c r="BW203" s="66">
        <f t="shared" si="320"/>
        <v>0.83001961229935806</v>
      </c>
      <c r="BX203" s="66">
        <f t="shared" si="321"/>
        <v>4.4477000330700323</v>
      </c>
      <c r="BY203" s="66">
        <f t="shared" si="322"/>
        <v>1.0030601798654672</v>
      </c>
      <c r="BZ203" s="66">
        <f t="shared" si="323"/>
        <v>1814.4938000335937</v>
      </c>
      <c r="CA203" s="66">
        <f t="shared" si="324"/>
        <v>375.11857243378995</v>
      </c>
      <c r="CB203" s="66">
        <f t="shared" si="325"/>
        <v>2.9905608673398851E-2</v>
      </c>
      <c r="CC203" s="66">
        <f t="shared" si="326"/>
        <v>0.97009007301874772</v>
      </c>
      <c r="CD203" s="66">
        <f t="shared" si="327"/>
        <v>2.9905737815581323E-2</v>
      </c>
      <c r="CE203" s="66">
        <f t="shared" si="328"/>
        <v>0.21680125048830542</v>
      </c>
      <c r="CF203" s="66">
        <f t="shared" si="329"/>
        <v>0.83001772573727772</v>
      </c>
      <c r="CG203" s="66">
        <f t="shared" si="330"/>
        <v>4.4476911939752206</v>
      </c>
      <c r="CH203" s="66">
        <f t="shared" si="331"/>
        <v>1.0030603191806928</v>
      </c>
      <c r="CI203" s="66">
        <f t="shared" si="332"/>
        <v>1814.4866127212024</v>
      </c>
      <c r="CJ203" s="66">
        <f t="shared" si="333"/>
        <v>375.11845666134815</v>
      </c>
      <c r="CK203" s="66">
        <f t="shared" si="334"/>
        <v>2.9905786564656089E-2</v>
      </c>
      <c r="CL203" s="66">
        <f t="shared" si="335"/>
        <v>0.97009389846385863</v>
      </c>
      <c r="CM203" s="66">
        <f t="shared" si="336"/>
        <v>2.9905795984129072E-2</v>
      </c>
      <c r="CN203" s="66">
        <f t="shared" si="337"/>
        <v>0.21680122130620239</v>
      </c>
      <c r="CO203" s="66">
        <f t="shared" si="338"/>
        <v>0.83001739811175657</v>
      </c>
      <c r="CP203" s="66">
        <f t="shared" si="339"/>
        <v>4.447691402841552</v>
      </c>
      <c r="CQ203" s="66">
        <f t="shared" si="340"/>
        <v>1.0030603312507083</v>
      </c>
      <c r="CR203" s="66">
        <f t="shared" si="341"/>
        <v>1814.4860045873556</v>
      </c>
      <c r="CS203" s="66">
        <f t="shared" si="342"/>
        <v>375.11844686557725</v>
      </c>
      <c r="CT203" s="66">
        <f t="shared" si="343"/>
        <v>2.990579518333188E-2</v>
      </c>
      <c r="CU203" s="66">
        <f t="shared" si="344"/>
        <v>0.97009422187137417</v>
      </c>
      <c r="CV203" s="66">
        <f t="shared" si="345"/>
        <v>2.9905794673297341E-2</v>
      </c>
      <c r="CW203" s="66">
        <f t="shared" si="346"/>
        <v>0.21680121883703735</v>
      </c>
      <c r="CX203" s="66">
        <f t="shared" si="347"/>
        <v>0.83001737039060908</v>
      </c>
      <c r="CY203" s="66">
        <f t="shared" si="348"/>
        <v>4.4476915957428869</v>
      </c>
      <c r="CZ203" s="66">
        <f t="shared" si="349"/>
        <v>1.0030603310537236</v>
      </c>
      <c r="DA203" s="66">
        <f t="shared" si="350"/>
        <v>1814.4860174427683</v>
      </c>
      <c r="DB203" s="66">
        <f t="shared" si="351"/>
        <v>375.11844707265124</v>
      </c>
      <c r="DC203" s="66">
        <f t="shared" si="352"/>
        <v>2.9905793674405344E-2</v>
      </c>
      <c r="DD203" s="66">
        <f t="shared" si="353"/>
        <v>0.97009421497856796</v>
      </c>
      <c r="DE203" s="66">
        <f t="shared" si="354"/>
        <v>2.9905793415631314E-2</v>
      </c>
      <c r="DF203" s="66">
        <f t="shared" si="355"/>
        <v>0.21680121888923332</v>
      </c>
      <c r="DG203" s="66">
        <f t="shared" si="356"/>
        <v>0.83001737097660988</v>
      </c>
      <c r="DH203" s="66">
        <f t="shared" si="357"/>
        <v>4.4476916278032492</v>
      </c>
      <c r="DI203" s="66">
        <f t="shared" si="358"/>
        <v>1.0030603308066413</v>
      </c>
      <c r="DJ203" s="66">
        <f t="shared" si="359"/>
        <v>1814.486030434135</v>
      </c>
      <c r="DK203" s="66">
        <f t="shared" si="360"/>
        <v>375.11844728191517</v>
      </c>
      <c r="DL203" s="66">
        <f t="shared" si="361"/>
        <v>2.9905793244715307E-2</v>
      </c>
      <c r="DM203" s="66">
        <f t="shared" si="362"/>
        <v>0.97009420805930413</v>
      </c>
      <c r="DN203" s="66">
        <f t="shared" si="363"/>
        <v>2.9905793205717575E-2</v>
      </c>
      <c r="DO203" s="66">
        <f t="shared" si="364"/>
        <v>0.21680121894198129</v>
      </c>
      <c r="DP203" s="66">
        <f t="shared" si="365"/>
        <v>0.83001737156880784</v>
      </c>
      <c r="DQ203" s="66">
        <f t="shared" si="366"/>
        <v>4.4476916303713478</v>
      </c>
      <c r="DR203" s="66">
        <f t="shared" si="367"/>
        <v>1.0030603307643451</v>
      </c>
      <c r="DS203" s="66">
        <f t="shared" si="368"/>
        <v>1814.4860326144458</v>
      </c>
      <c r="DT203" s="66">
        <f t="shared" si="369"/>
        <v>375.11844731703542</v>
      </c>
      <c r="DU203" s="66">
        <f t="shared" si="370"/>
        <v>2.99057931915125E-2</v>
      </c>
      <c r="DV203" s="66">
        <f t="shared" si="371"/>
        <v>0.97009420689886317</v>
      </c>
      <c r="DW203" s="66">
        <f t="shared" si="372"/>
        <v>2.9905793188809742E-2</v>
      </c>
      <c r="DX203" s="66">
        <f t="shared" si="373"/>
        <v>0.21680121895083385</v>
      </c>
      <c r="DY203" s="66">
        <f t="shared" si="374"/>
        <v>0.83001737166819489</v>
      </c>
      <c r="DZ203" s="66">
        <f t="shared" si="375"/>
        <v>4.44769163028724</v>
      </c>
      <c r="EA203" s="66">
        <f t="shared" si="376"/>
        <v>1.0030603307608279</v>
      </c>
      <c r="EB203" s="66">
        <f t="shared" si="377"/>
        <v>1814.4860327913134</v>
      </c>
      <c r="EC203" s="66">
        <f t="shared" si="378"/>
        <v>375.11844731988441</v>
      </c>
      <c r="ED203" s="66">
        <f t="shared" si="379"/>
        <v>2.9905793189162942E-2</v>
      </c>
      <c r="EE203" s="66">
        <f t="shared" si="380"/>
        <v>0.97009420680480907</v>
      </c>
      <c r="EF203" s="66">
        <f t="shared" si="381"/>
        <v>2.9905793189343215E-2</v>
      </c>
      <c r="EG203" s="66">
        <f t="shared" si="382"/>
        <v>0.21680121895155199</v>
      </c>
      <c r="EH203" s="66">
        <f t="shared" si="383"/>
        <v>0.83001737167625722</v>
      </c>
      <c r="EI203" s="66">
        <f t="shared" si="384"/>
        <v>4.4476916302268554</v>
      </c>
      <c r="EJ203" s="66">
        <f t="shared" si="385"/>
        <v>1.0030603307609149</v>
      </c>
      <c r="EK203" s="66">
        <f t="shared" si="386"/>
        <v>1814.4860327860017</v>
      </c>
      <c r="EL203" s="66">
        <f t="shared" si="387"/>
        <v>375.11844731979886</v>
      </c>
      <c r="EM203" s="66">
        <f t="shared" si="388"/>
        <v>2.9905793189656506E-2</v>
      </c>
      <c r="EN203" s="66">
        <f t="shared" si="389"/>
        <v>0.97009420680765279</v>
      </c>
      <c r="EO203" s="66">
        <f t="shared" si="390"/>
        <v>2.9905793189736973E-2</v>
      </c>
      <c r="EP203" s="66">
        <f t="shared" si="391"/>
        <v>0.21680121895153043</v>
      </c>
      <c r="EQ203" s="66">
        <f t="shared" si="392"/>
        <v>0.8300173716760153</v>
      </c>
      <c r="ER203" s="66">
        <f t="shared" si="393"/>
        <v>4.4476916302171476</v>
      </c>
      <c r="ES203" s="66">
        <f t="shared" si="394"/>
        <v>1.0030603307609924</v>
      </c>
      <c r="ET203" s="66">
        <f t="shared" si="395"/>
        <v>1814.4860327819345</v>
      </c>
      <c r="EU203" s="66">
        <f t="shared" si="396"/>
        <v>375.11844731973332</v>
      </c>
      <c r="EV203" s="66">
        <f t="shared" si="397"/>
        <v>2.9905793189788824E-2</v>
      </c>
      <c r="EW203" s="66">
        <f t="shared" si="398"/>
        <v>0.97009420680981961</v>
      </c>
      <c r="EX203" s="66">
        <f t="shared" si="399"/>
        <v>2.9905793189800533E-2</v>
      </c>
      <c r="EY203" s="66">
        <f t="shared" si="400"/>
        <v>0.21680121895151391</v>
      </c>
      <c r="EZ203" s="66">
        <f t="shared" si="401"/>
        <v>0.83001737167582956</v>
      </c>
      <c r="FA203" s="66">
        <f t="shared" si="402"/>
        <v>4.4476916302164069</v>
      </c>
      <c r="FB203" s="66">
        <f t="shared" si="403"/>
        <v>1.0030603307610053</v>
      </c>
      <c r="FC203" s="66">
        <f t="shared" si="404"/>
        <v>1814.4860327812746</v>
      </c>
      <c r="FD203" s="66">
        <f t="shared" si="405"/>
        <v>375.11844731972275</v>
      </c>
      <c r="FE203" s="66">
        <f t="shared" si="406"/>
        <v>2.9905793189804641E-2</v>
      </c>
      <c r="FF203" s="66">
        <f t="shared" si="407"/>
        <v>0.97009420681016734</v>
      </c>
      <c r="FG203" s="66">
        <f t="shared" si="408"/>
        <v>2.9905793189805477E-2</v>
      </c>
      <c r="FH203" s="66">
        <f t="shared" si="409"/>
        <v>0.21680121895151122</v>
      </c>
      <c r="FI203" s="66">
        <f t="shared" si="410"/>
        <v>0.83001737167579981</v>
      </c>
      <c r="FJ203" s="66">
        <f t="shared" si="411"/>
        <v>4.4476916302164335</v>
      </c>
      <c r="FK203" s="66">
        <f t="shared" si="412"/>
        <v>1.0030603307610062</v>
      </c>
      <c r="FL203" s="66">
        <f t="shared" si="413"/>
        <v>1814.4860327812205</v>
      </c>
      <c r="FM203" s="66">
        <f t="shared" si="414"/>
        <v>375.11844731972184</v>
      </c>
      <c r="FN203" s="66">
        <f t="shared" si="415"/>
        <v>2.9905793189805366E-2</v>
      </c>
      <c r="FO203" s="66">
        <f t="shared" si="416"/>
        <v>0.9700942068101992</v>
      </c>
      <c r="FP203" s="66">
        <f t="shared" si="417"/>
        <v>2.9905793189805227E-2</v>
      </c>
      <c r="FQ203" s="66">
        <f t="shared" si="418"/>
        <v>0.216801218951511</v>
      </c>
      <c r="FR203" s="66">
        <f t="shared" si="419"/>
        <v>0.83001737167579726</v>
      </c>
      <c r="FS203" s="66">
        <f t="shared" si="420"/>
        <v>4.4476916302164566</v>
      </c>
      <c r="FT203" s="66">
        <f t="shared" si="421"/>
        <v>1.0030603307610062</v>
      </c>
      <c r="FU203" s="66">
        <f t="shared" si="422"/>
        <v>1814.4860327812262</v>
      </c>
      <c r="FV203" s="66">
        <f t="shared" si="423"/>
        <v>375.11844731972195</v>
      </c>
      <c r="FW203" s="66">
        <f t="shared" si="424"/>
        <v>2.9905793189805102E-2</v>
      </c>
      <c r="FX203" s="66">
        <f t="shared" si="425"/>
        <v>0.97009420681019409</v>
      </c>
      <c r="FY203" s="66">
        <f t="shared" si="426"/>
        <v>2.9905793189805126E-2</v>
      </c>
      <c r="FZ203" s="66">
        <f t="shared" si="427"/>
        <v>0.21680121895151103</v>
      </c>
      <c r="GA203" s="66">
        <f t="shared" si="428"/>
        <v>0.83001737167579759</v>
      </c>
      <c r="GB203" s="66">
        <f t="shared" si="429"/>
        <v>4.4476916302164584</v>
      </c>
      <c r="GC203" s="66">
        <f t="shared" si="430"/>
        <v>1.0030603307610062</v>
      </c>
      <c r="GD203" s="66">
        <f t="shared" si="431"/>
        <v>1814.486032781225</v>
      </c>
      <c r="GE203" s="66">
        <f t="shared" si="432"/>
        <v>375.11844731972189</v>
      </c>
      <c r="GF203" s="66">
        <f t="shared" si="433"/>
        <v>2.9905793189805147E-2</v>
      </c>
      <c r="GG203" s="66">
        <f t="shared" si="434"/>
        <v>0.97009420681019576</v>
      </c>
      <c r="GH203" s="66">
        <f t="shared" si="435"/>
        <v>2.9905793189805119E-2</v>
      </c>
      <c r="GI203" s="66">
        <f t="shared" si="436"/>
        <v>0.21680121895151103</v>
      </c>
      <c r="GJ203" s="66">
        <f t="shared" si="437"/>
        <v>0.83001737167579748</v>
      </c>
      <c r="GK203" s="66">
        <f t="shared" si="438"/>
        <v>4.4476916302164593</v>
      </c>
      <c r="GL203" s="66">
        <f t="shared" si="439"/>
        <v>1.0030603307610062</v>
      </c>
      <c r="GM203" s="66">
        <f t="shared" si="440"/>
        <v>1814.486032781225</v>
      </c>
      <c r="GN203" s="66">
        <f t="shared" si="441"/>
        <v>375.11844731972189</v>
      </c>
      <c r="GO203" s="66">
        <f t="shared" si="442"/>
        <v>2.990579318980514E-2</v>
      </c>
      <c r="GP203" s="66">
        <f t="shared" si="443"/>
        <v>0.97009420681019576</v>
      </c>
      <c r="GQ203" s="66">
        <f t="shared" si="444"/>
        <v>2.9905793189805113E-2</v>
      </c>
      <c r="GR203" s="66">
        <f t="shared" si="445"/>
        <v>0.21680121895151103</v>
      </c>
      <c r="GS203" s="66">
        <f t="shared" si="446"/>
        <v>0.83001737167579748</v>
      </c>
      <c r="GT203" s="66">
        <f t="shared" si="447"/>
        <v>4.4476916302164593</v>
      </c>
      <c r="GU203" s="66">
        <f t="shared" si="448"/>
        <v>1.0030603307610062</v>
      </c>
      <c r="GV203" s="66">
        <f t="shared" si="449"/>
        <v>1814.486032781225</v>
      </c>
      <c r="GW203" s="66">
        <f t="shared" si="450"/>
        <v>375.11844731972189</v>
      </c>
      <c r="GX203" s="66">
        <f t="shared" si="451"/>
        <v>2.990579318980514E-2</v>
      </c>
      <c r="GY203" s="66">
        <f t="shared" si="452"/>
        <v>0.97009420681019576</v>
      </c>
      <c r="GZ203" s="66">
        <f t="shared" si="453"/>
        <v>2.9905793189805113E-2</v>
      </c>
      <c r="HA203" s="66">
        <f t="shared" si="454"/>
        <v>0.21680121895151103</v>
      </c>
      <c r="HB203" s="66">
        <f t="shared" si="455"/>
        <v>0.83001737167579748</v>
      </c>
      <c r="HC203" s="66">
        <f t="shared" si="456"/>
        <v>4.4476916302164593</v>
      </c>
      <c r="HD203" s="66">
        <f t="shared" si="457"/>
        <v>1.0030603307610062</v>
      </c>
      <c r="HE203" s="66">
        <f t="shared" si="458"/>
        <v>1814.486032781225</v>
      </c>
      <c r="HF203" s="66">
        <f t="shared" si="459"/>
        <v>375.11844731972189</v>
      </c>
      <c r="HG203" s="60"/>
    </row>
    <row r="204" spans="1:215" x14ac:dyDescent="0.25">
      <c r="A204" s="59"/>
      <c r="B204" s="60"/>
      <c r="C204" s="60">
        <f t="shared" si="256"/>
        <v>3</v>
      </c>
      <c r="D204" s="66"/>
      <c r="E204" s="66"/>
      <c r="F204" s="60">
        <f t="shared" si="257"/>
        <v>0</v>
      </c>
      <c r="G204" s="60">
        <f t="shared" si="258"/>
        <v>0</v>
      </c>
      <c r="H204" s="60">
        <f t="shared" si="259"/>
        <v>0</v>
      </c>
      <c r="I204" s="60">
        <f t="shared" si="260"/>
        <v>0</v>
      </c>
      <c r="J204" s="68"/>
      <c r="K204" s="60">
        <f t="shared" si="460"/>
        <v>10</v>
      </c>
      <c r="L204" s="60"/>
      <c r="M204" s="66">
        <f>M203</f>
        <v>2.9905793189805113E-2</v>
      </c>
      <c r="N204" s="60"/>
      <c r="O204" s="66">
        <f>O205</f>
        <v>0.23334390932556387</v>
      </c>
      <c r="P204" s="66"/>
      <c r="Q204" s="66"/>
      <c r="R204" s="66"/>
      <c r="S204" s="66"/>
      <c r="T204" s="66"/>
      <c r="U204" s="66"/>
      <c r="V204" s="66"/>
      <c r="W204" s="66"/>
      <c r="X204" s="66"/>
      <c r="Y204" s="66"/>
      <c r="Z204" s="66"/>
      <c r="AA204" s="66"/>
      <c r="AB204" s="66"/>
      <c r="AC204" s="66"/>
      <c r="AD204" s="66"/>
      <c r="AE204" s="66"/>
      <c r="AF204" s="66"/>
      <c r="AG204" s="66"/>
      <c r="AH204" s="66"/>
      <c r="AI204" s="66"/>
      <c r="AJ204" s="66"/>
      <c r="AK204" s="66"/>
      <c r="AL204" s="66"/>
      <c r="AM204" s="66"/>
      <c r="AN204" s="66"/>
      <c r="AO204" s="66"/>
      <c r="AP204" s="66"/>
      <c r="AQ204" s="66"/>
      <c r="AR204" s="66"/>
      <c r="AS204" s="66"/>
      <c r="AT204" s="66"/>
      <c r="AU204" s="66"/>
      <c r="AV204" s="66"/>
      <c r="AW204" s="66"/>
      <c r="AX204" s="66"/>
      <c r="AY204" s="66"/>
      <c r="AZ204" s="66"/>
      <c r="BA204" s="66"/>
      <c r="BB204" s="66"/>
      <c r="BC204" s="66"/>
      <c r="BD204" s="66"/>
      <c r="BE204" s="66"/>
      <c r="BF204" s="66"/>
      <c r="BG204" s="66"/>
      <c r="BH204" s="66"/>
      <c r="BI204" s="66"/>
      <c r="BJ204" s="66"/>
      <c r="BK204" s="66"/>
      <c r="BL204" s="66"/>
      <c r="BM204" s="66"/>
      <c r="BN204" s="66"/>
      <c r="BO204" s="66"/>
      <c r="BP204" s="66"/>
      <c r="BQ204" s="66"/>
      <c r="BR204" s="66"/>
      <c r="BS204" s="66"/>
      <c r="BT204" s="66"/>
      <c r="BU204" s="66"/>
      <c r="BV204" s="66"/>
      <c r="BW204" s="66"/>
      <c r="BX204" s="66"/>
      <c r="BY204" s="66"/>
      <c r="BZ204" s="66"/>
      <c r="CA204" s="66"/>
      <c r="CB204" s="66"/>
      <c r="CC204" s="66"/>
      <c r="CD204" s="66"/>
      <c r="CE204" s="66"/>
      <c r="CF204" s="66"/>
      <c r="CG204" s="66"/>
      <c r="CH204" s="66"/>
      <c r="CI204" s="66"/>
      <c r="CJ204" s="66"/>
      <c r="CK204" s="66"/>
      <c r="CL204" s="66"/>
      <c r="CM204" s="66"/>
      <c r="CN204" s="66"/>
      <c r="CO204" s="66"/>
      <c r="CP204" s="66"/>
      <c r="CQ204" s="66"/>
      <c r="CR204" s="66"/>
      <c r="CS204" s="66"/>
      <c r="CT204" s="66"/>
      <c r="CU204" s="66"/>
      <c r="CV204" s="66"/>
      <c r="CW204" s="66"/>
      <c r="CX204" s="66"/>
      <c r="CY204" s="66"/>
      <c r="CZ204" s="66"/>
      <c r="DA204" s="66"/>
      <c r="DB204" s="66"/>
      <c r="DC204" s="66"/>
      <c r="DD204" s="66"/>
      <c r="DE204" s="66"/>
      <c r="DF204" s="66"/>
      <c r="DG204" s="66"/>
      <c r="DH204" s="66"/>
      <c r="DI204" s="66"/>
      <c r="DJ204" s="66"/>
      <c r="DK204" s="66"/>
      <c r="DL204" s="66"/>
      <c r="DM204" s="66"/>
      <c r="DN204" s="66"/>
      <c r="DO204" s="66"/>
      <c r="DP204" s="66"/>
      <c r="DQ204" s="66"/>
      <c r="DR204" s="66"/>
      <c r="DS204" s="66"/>
      <c r="DT204" s="66"/>
      <c r="DU204" s="66"/>
      <c r="DV204" s="66"/>
      <c r="DW204" s="66"/>
      <c r="DX204" s="66"/>
      <c r="DY204" s="66"/>
      <c r="DZ204" s="66"/>
      <c r="EA204" s="66"/>
      <c r="EB204" s="66"/>
      <c r="EC204" s="66"/>
      <c r="ED204" s="66"/>
      <c r="EE204" s="66"/>
      <c r="EF204" s="66"/>
      <c r="EG204" s="66"/>
      <c r="EH204" s="66"/>
      <c r="EI204" s="66"/>
      <c r="EJ204" s="66"/>
      <c r="EK204" s="66"/>
      <c r="EL204" s="66"/>
      <c r="EM204" s="66"/>
      <c r="EN204" s="66"/>
      <c r="EO204" s="66"/>
      <c r="EP204" s="66"/>
      <c r="EQ204" s="66"/>
      <c r="ER204" s="66"/>
      <c r="ES204" s="66"/>
      <c r="ET204" s="66"/>
      <c r="EU204" s="66"/>
      <c r="EV204" s="66"/>
      <c r="EW204" s="66"/>
      <c r="EX204" s="66"/>
      <c r="EY204" s="66"/>
      <c r="EZ204" s="66"/>
      <c r="FA204" s="66"/>
      <c r="FB204" s="66"/>
      <c r="FC204" s="66"/>
      <c r="FD204" s="66"/>
      <c r="FE204" s="66"/>
      <c r="FF204" s="66"/>
      <c r="FG204" s="66"/>
      <c r="FH204" s="66"/>
      <c r="FI204" s="66"/>
      <c r="FJ204" s="66"/>
      <c r="FK204" s="66"/>
      <c r="FL204" s="66"/>
      <c r="FM204" s="66"/>
      <c r="FN204" s="66"/>
      <c r="FO204" s="66"/>
      <c r="FP204" s="66"/>
      <c r="FQ204" s="66"/>
      <c r="FR204" s="66"/>
      <c r="FS204" s="66"/>
      <c r="FT204" s="66"/>
      <c r="FU204" s="66"/>
      <c r="FV204" s="66"/>
      <c r="FW204" s="66"/>
      <c r="FX204" s="66"/>
      <c r="FY204" s="66"/>
      <c r="FZ204" s="66"/>
      <c r="GA204" s="66"/>
      <c r="GB204" s="66"/>
      <c r="GC204" s="66"/>
      <c r="GD204" s="66"/>
      <c r="GE204" s="66"/>
      <c r="GF204" s="66"/>
      <c r="GG204" s="66"/>
      <c r="GH204" s="66"/>
      <c r="GI204" s="66"/>
      <c r="GJ204" s="66"/>
      <c r="GK204" s="66"/>
      <c r="GL204" s="66"/>
      <c r="GM204" s="66"/>
      <c r="GN204" s="66"/>
      <c r="GO204" s="66"/>
      <c r="GP204" s="66"/>
      <c r="GQ204" s="66"/>
      <c r="GR204" s="66"/>
      <c r="GS204" s="66"/>
      <c r="GT204" s="66"/>
      <c r="GU204" s="66"/>
      <c r="GV204" s="66"/>
      <c r="GW204" s="66"/>
      <c r="GX204" s="66"/>
      <c r="GY204" s="66"/>
      <c r="GZ204" s="66"/>
      <c r="HA204" s="66"/>
      <c r="HB204" s="66"/>
      <c r="HC204" s="66"/>
      <c r="HD204" s="66"/>
      <c r="HE204" s="66"/>
      <c r="HF204" s="66"/>
      <c r="HG204" s="60"/>
    </row>
    <row r="205" spans="1:215" x14ac:dyDescent="0.25">
      <c r="A205" s="59"/>
      <c r="B205" s="60"/>
      <c r="C205" s="60">
        <f t="shared" si="256"/>
        <v>3</v>
      </c>
      <c r="D205" s="66"/>
      <c r="E205" s="66"/>
      <c r="F205" s="60">
        <f t="shared" si="257"/>
        <v>0</v>
      </c>
      <c r="G205" s="60">
        <f t="shared" si="258"/>
        <v>0</v>
      </c>
      <c r="H205" s="60">
        <f t="shared" si="259"/>
        <v>0</v>
      </c>
      <c r="I205" s="60">
        <f t="shared" si="260"/>
        <v>0</v>
      </c>
      <c r="J205" s="68"/>
      <c r="K205" s="60">
        <f t="shared" si="460"/>
        <v>10</v>
      </c>
      <c r="L205" s="60"/>
      <c r="M205" s="66">
        <f t="shared" si="461"/>
        <v>2.9905793189805113E-2</v>
      </c>
      <c r="N205" s="60"/>
      <c r="O205" s="66">
        <f>IF(M203&gt;=$O$176,M203*$T$174+$U$174,IF(M203&gt;=$O$177,M203*$T$175+$U$175,O203))</f>
        <v>0.23334390932556387</v>
      </c>
      <c r="P205" s="66">
        <f t="shared" si="261"/>
        <v>376.7573777888739</v>
      </c>
      <c r="Q205" s="66">
        <f t="shared" si="262"/>
        <v>0.12579290654925268</v>
      </c>
      <c r="R205" s="66">
        <f t="shared" si="263"/>
        <v>0.91868624265350507</v>
      </c>
      <c r="S205" s="66">
        <f t="shared" si="264"/>
        <v>0.1204360150657573</v>
      </c>
      <c r="T205" s="66">
        <f t="shared" si="265"/>
        <v>0.21721292831196501</v>
      </c>
      <c r="U205" s="66">
        <f t="shared" si="266"/>
        <v>0.83464809085384939</v>
      </c>
      <c r="V205" s="66">
        <f t="shared" si="267"/>
        <v>2.8030347310845398</v>
      </c>
      <c r="W205" s="66">
        <f t="shared" si="268"/>
        <v>1.039453248016234</v>
      </c>
      <c r="X205" s="66">
        <f t="shared" si="269"/>
        <v>1381.1076880446774</v>
      </c>
      <c r="Y205" s="66">
        <f t="shared" si="270"/>
        <v>367.32812079791944</v>
      </c>
      <c r="Z205" s="66">
        <f t="shared" si="271"/>
        <v>6.2342986398274541E-2</v>
      </c>
      <c r="AA205" s="66">
        <f t="shared" si="272"/>
        <v>1.2403052067218217</v>
      </c>
      <c r="AB205" s="66">
        <f t="shared" si="273"/>
        <v>4.7858651881250415E-2</v>
      </c>
      <c r="AC205" s="66">
        <f t="shared" si="274"/>
        <v>0.2148051549659907</v>
      </c>
      <c r="AD205" s="66">
        <f t="shared" si="275"/>
        <v>0.80780648564000668</v>
      </c>
      <c r="AE205" s="66">
        <f t="shared" si="276"/>
        <v>4.0996123219244556</v>
      </c>
      <c r="AF205" s="66">
        <f t="shared" si="277"/>
        <v>1.0075557323589894</v>
      </c>
      <c r="AG205" s="66">
        <f t="shared" si="278"/>
        <v>1659.0567721009829</v>
      </c>
      <c r="AH205" s="66">
        <f t="shared" si="279"/>
        <v>372.52141383971161</v>
      </c>
      <c r="AI205" s="66">
        <f t="shared" si="280"/>
        <v>3.548457325282478E-2</v>
      </c>
      <c r="AJ205" s="66">
        <f t="shared" si="281"/>
        <v>1.0591528648110062</v>
      </c>
      <c r="AK205" s="66">
        <f t="shared" si="282"/>
        <v>3.241673637217183E-2</v>
      </c>
      <c r="AL205" s="66">
        <f t="shared" si="283"/>
        <v>0.21614303668851523</v>
      </c>
      <c r="AM205" s="66">
        <f t="shared" si="284"/>
        <v>0.82264965995841</v>
      </c>
      <c r="AN205" s="66">
        <f t="shared" si="285"/>
        <v>4.418851822637043</v>
      </c>
      <c r="AO205" s="66">
        <f t="shared" si="286"/>
        <v>1.0035872762571796</v>
      </c>
      <c r="AP205" s="66">
        <f t="shared" si="287"/>
        <v>1788.9610736762152</v>
      </c>
      <c r="AQ205" s="66">
        <f t="shared" si="288"/>
        <v>374.7048875324939</v>
      </c>
      <c r="AR205" s="66">
        <f t="shared" si="289"/>
        <v>3.0530456263415256E-2</v>
      </c>
      <c r="AS205" s="66">
        <f t="shared" si="290"/>
        <v>0.9838455840546495</v>
      </c>
      <c r="AT205" s="66">
        <f t="shared" si="291"/>
        <v>3.0097769515378354E-2</v>
      </c>
      <c r="AU205" s="66">
        <f t="shared" si="292"/>
        <v>0.2166968853111105</v>
      </c>
      <c r="AV205" s="66">
        <f t="shared" si="293"/>
        <v>0.82884656963073344</v>
      </c>
      <c r="AW205" s="66">
        <f t="shared" si="294"/>
        <v>4.448884867081996</v>
      </c>
      <c r="AX205" s="66">
        <f t="shared" si="295"/>
        <v>1.0031004931611525</v>
      </c>
      <c r="AY205" s="66">
        <f t="shared" si="296"/>
        <v>1812.4787606657296</v>
      </c>
      <c r="AZ205" s="66">
        <f t="shared" si="297"/>
        <v>375.08609957981304</v>
      </c>
      <c r="BA205" s="66">
        <f t="shared" si="298"/>
        <v>2.9930883136252528E-2</v>
      </c>
      <c r="BB205" s="66">
        <f t="shared" si="299"/>
        <v>0.97116257093653258</v>
      </c>
      <c r="BC205" s="66">
        <f t="shared" si="300"/>
        <v>2.9898190837712123E-2</v>
      </c>
      <c r="BD205" s="66">
        <f t="shared" si="301"/>
        <v>0.21679306468799503</v>
      </c>
      <c r="BE205" s="66">
        <f t="shared" si="302"/>
        <v>0.82992582764482581</v>
      </c>
      <c r="BF205" s="66">
        <f t="shared" si="303"/>
        <v>4.4484207728380429</v>
      </c>
      <c r="BG205" s="66">
        <f t="shared" si="304"/>
        <v>1.0030590404624311</v>
      </c>
      <c r="BH205" s="66">
        <f t="shared" si="305"/>
        <v>1814.5622810192251</v>
      </c>
      <c r="BI205" s="66">
        <f t="shared" si="306"/>
        <v>375.11967549904773</v>
      </c>
      <c r="BJ205" s="66">
        <f t="shared" si="307"/>
        <v>2.9899634877074564E-2</v>
      </c>
      <c r="BK205" s="66">
        <f t="shared" si="308"/>
        <v>0.97005344376674341</v>
      </c>
      <c r="BL205" s="66">
        <f t="shared" si="309"/>
        <v>2.9901037874322876E-2</v>
      </c>
      <c r="BM205" s="66">
        <f t="shared" si="310"/>
        <v>0.21680152853100457</v>
      </c>
      <c r="BN205" s="66">
        <f t="shared" si="311"/>
        <v>0.83002084730836145</v>
      </c>
      <c r="BO205" s="66">
        <f t="shared" si="312"/>
        <v>4.4478057630701926</v>
      </c>
      <c r="BP205" s="66">
        <f t="shared" si="313"/>
        <v>1.003059393901975</v>
      </c>
      <c r="BQ205" s="66">
        <f t="shared" si="314"/>
        <v>1814.5351871356711</v>
      </c>
      <c r="BR205" s="66">
        <f t="shared" si="315"/>
        <v>375.11923908534413</v>
      </c>
      <c r="BS205" s="66">
        <f t="shared" si="316"/>
        <v>2.9904215688629672E-2</v>
      </c>
      <c r="BT205" s="66">
        <f t="shared" si="317"/>
        <v>0.97006802961626226</v>
      </c>
      <c r="BU205" s="66">
        <f t="shared" si="318"/>
        <v>2.9905045694055103E-2</v>
      </c>
      <c r="BV205" s="66">
        <f t="shared" si="319"/>
        <v>0.21680141852710896</v>
      </c>
      <c r="BW205" s="66">
        <f t="shared" si="320"/>
        <v>0.83001961229935806</v>
      </c>
      <c r="BX205" s="66">
        <f t="shared" si="321"/>
        <v>4.4477000330700323</v>
      </c>
      <c r="BY205" s="66">
        <f t="shared" si="322"/>
        <v>1.0030601798654672</v>
      </c>
      <c r="BZ205" s="66">
        <f t="shared" si="323"/>
        <v>1814.4938000335937</v>
      </c>
      <c r="CA205" s="66">
        <f t="shared" si="324"/>
        <v>375.11857243378995</v>
      </c>
      <c r="CB205" s="66">
        <f t="shared" si="325"/>
        <v>2.9905608673398851E-2</v>
      </c>
      <c r="CC205" s="66">
        <f t="shared" si="326"/>
        <v>0.97009007301874772</v>
      </c>
      <c r="CD205" s="66">
        <f t="shared" si="327"/>
        <v>2.9905737815581323E-2</v>
      </c>
      <c r="CE205" s="66">
        <f t="shared" si="328"/>
        <v>0.21680125048830542</v>
      </c>
      <c r="CF205" s="66">
        <f t="shared" si="329"/>
        <v>0.83001772573727772</v>
      </c>
      <c r="CG205" s="66">
        <f t="shared" si="330"/>
        <v>4.4476911939752206</v>
      </c>
      <c r="CH205" s="66">
        <f t="shared" si="331"/>
        <v>1.0030603191806928</v>
      </c>
      <c r="CI205" s="66">
        <f t="shared" si="332"/>
        <v>1814.4866127212024</v>
      </c>
      <c r="CJ205" s="66">
        <f t="shared" si="333"/>
        <v>375.11845666134815</v>
      </c>
      <c r="CK205" s="66">
        <f t="shared" si="334"/>
        <v>2.9905786564656089E-2</v>
      </c>
      <c r="CL205" s="66">
        <f t="shared" si="335"/>
        <v>0.97009389846385863</v>
      </c>
      <c r="CM205" s="66">
        <f t="shared" si="336"/>
        <v>2.9905795984129072E-2</v>
      </c>
      <c r="CN205" s="66">
        <f t="shared" si="337"/>
        <v>0.21680122130620239</v>
      </c>
      <c r="CO205" s="66">
        <f t="shared" si="338"/>
        <v>0.83001739811175657</v>
      </c>
      <c r="CP205" s="66">
        <f t="shared" si="339"/>
        <v>4.447691402841552</v>
      </c>
      <c r="CQ205" s="66">
        <f t="shared" si="340"/>
        <v>1.0030603312507083</v>
      </c>
      <c r="CR205" s="66">
        <f t="shared" si="341"/>
        <v>1814.4860045873556</v>
      </c>
      <c r="CS205" s="66">
        <f t="shared" si="342"/>
        <v>375.11844686557725</v>
      </c>
      <c r="CT205" s="66">
        <f t="shared" si="343"/>
        <v>2.990579518333188E-2</v>
      </c>
      <c r="CU205" s="66">
        <f t="shared" si="344"/>
        <v>0.97009422187137417</v>
      </c>
      <c r="CV205" s="66">
        <f t="shared" si="345"/>
        <v>2.9905794673297341E-2</v>
      </c>
      <c r="CW205" s="66">
        <f t="shared" si="346"/>
        <v>0.21680121883703735</v>
      </c>
      <c r="CX205" s="66">
        <f t="shared" si="347"/>
        <v>0.83001737039060908</v>
      </c>
      <c r="CY205" s="66">
        <f t="shared" si="348"/>
        <v>4.4476915957428869</v>
      </c>
      <c r="CZ205" s="66">
        <f t="shared" si="349"/>
        <v>1.0030603310537236</v>
      </c>
      <c r="DA205" s="66">
        <f t="shared" si="350"/>
        <v>1814.4860174427683</v>
      </c>
      <c r="DB205" s="66">
        <f t="shared" si="351"/>
        <v>375.11844707265124</v>
      </c>
      <c r="DC205" s="66">
        <f t="shared" si="352"/>
        <v>2.9905793674405344E-2</v>
      </c>
      <c r="DD205" s="66">
        <f t="shared" si="353"/>
        <v>0.97009421497856796</v>
      </c>
      <c r="DE205" s="66">
        <f t="shared" si="354"/>
        <v>2.9905793415631314E-2</v>
      </c>
      <c r="DF205" s="66">
        <f t="shared" si="355"/>
        <v>0.21680121888923332</v>
      </c>
      <c r="DG205" s="66">
        <f t="shared" si="356"/>
        <v>0.83001737097660988</v>
      </c>
      <c r="DH205" s="66">
        <f t="shared" si="357"/>
        <v>4.4476916278032492</v>
      </c>
      <c r="DI205" s="66">
        <f t="shared" si="358"/>
        <v>1.0030603308066413</v>
      </c>
      <c r="DJ205" s="66">
        <f t="shared" si="359"/>
        <v>1814.486030434135</v>
      </c>
      <c r="DK205" s="66">
        <f t="shared" si="360"/>
        <v>375.11844728191517</v>
      </c>
      <c r="DL205" s="66">
        <f t="shared" si="361"/>
        <v>2.9905793244715307E-2</v>
      </c>
      <c r="DM205" s="66">
        <f t="shared" si="362"/>
        <v>0.97009420805930413</v>
      </c>
      <c r="DN205" s="66">
        <f t="shared" si="363"/>
        <v>2.9905793205717575E-2</v>
      </c>
      <c r="DO205" s="66">
        <f t="shared" si="364"/>
        <v>0.21680121894198129</v>
      </c>
      <c r="DP205" s="66">
        <f t="shared" si="365"/>
        <v>0.83001737156880784</v>
      </c>
      <c r="DQ205" s="66">
        <f t="shared" si="366"/>
        <v>4.4476916303713478</v>
      </c>
      <c r="DR205" s="66">
        <f t="shared" si="367"/>
        <v>1.0030603307643451</v>
      </c>
      <c r="DS205" s="66">
        <f t="shared" si="368"/>
        <v>1814.4860326144458</v>
      </c>
      <c r="DT205" s="66">
        <f t="shared" si="369"/>
        <v>375.11844731703542</v>
      </c>
      <c r="DU205" s="66">
        <f t="shared" si="370"/>
        <v>2.99057931915125E-2</v>
      </c>
      <c r="DV205" s="66">
        <f t="shared" si="371"/>
        <v>0.97009420689886317</v>
      </c>
      <c r="DW205" s="66">
        <f t="shared" si="372"/>
        <v>2.9905793188809742E-2</v>
      </c>
      <c r="DX205" s="66">
        <f t="shared" si="373"/>
        <v>0.21680121895083385</v>
      </c>
      <c r="DY205" s="66">
        <f t="shared" si="374"/>
        <v>0.83001737166819489</v>
      </c>
      <c r="DZ205" s="66">
        <f t="shared" si="375"/>
        <v>4.44769163028724</v>
      </c>
      <c r="EA205" s="66">
        <f t="shared" si="376"/>
        <v>1.0030603307608279</v>
      </c>
      <c r="EB205" s="66">
        <f t="shared" si="377"/>
        <v>1814.4860327913134</v>
      </c>
      <c r="EC205" s="66">
        <f t="shared" si="378"/>
        <v>375.11844731988441</v>
      </c>
      <c r="ED205" s="66">
        <f t="shared" si="379"/>
        <v>2.9905793189162942E-2</v>
      </c>
      <c r="EE205" s="66">
        <f t="shared" si="380"/>
        <v>0.97009420680480907</v>
      </c>
      <c r="EF205" s="66">
        <f t="shared" si="381"/>
        <v>2.9905793189343215E-2</v>
      </c>
      <c r="EG205" s="66">
        <f t="shared" si="382"/>
        <v>0.21680121895155199</v>
      </c>
      <c r="EH205" s="66">
        <f t="shared" si="383"/>
        <v>0.83001737167625722</v>
      </c>
      <c r="EI205" s="66">
        <f t="shared" si="384"/>
        <v>4.4476916302268554</v>
      </c>
      <c r="EJ205" s="66">
        <f t="shared" si="385"/>
        <v>1.0030603307609149</v>
      </c>
      <c r="EK205" s="66">
        <f t="shared" si="386"/>
        <v>1814.4860327860017</v>
      </c>
      <c r="EL205" s="66">
        <f t="shared" si="387"/>
        <v>375.11844731979886</v>
      </c>
      <c r="EM205" s="66">
        <f t="shared" si="388"/>
        <v>2.9905793189656506E-2</v>
      </c>
      <c r="EN205" s="66">
        <f t="shared" si="389"/>
        <v>0.97009420680765279</v>
      </c>
      <c r="EO205" s="66">
        <f t="shared" si="390"/>
        <v>2.9905793189736973E-2</v>
      </c>
      <c r="EP205" s="66">
        <f t="shared" si="391"/>
        <v>0.21680121895153043</v>
      </c>
      <c r="EQ205" s="66">
        <f t="shared" si="392"/>
        <v>0.8300173716760153</v>
      </c>
      <c r="ER205" s="66">
        <f t="shared" si="393"/>
        <v>4.4476916302171476</v>
      </c>
      <c r="ES205" s="66">
        <f t="shared" si="394"/>
        <v>1.0030603307609924</v>
      </c>
      <c r="ET205" s="66">
        <f t="shared" si="395"/>
        <v>1814.4860327819345</v>
      </c>
      <c r="EU205" s="66">
        <f t="shared" si="396"/>
        <v>375.11844731973332</v>
      </c>
      <c r="EV205" s="66">
        <f t="shared" si="397"/>
        <v>2.9905793189788824E-2</v>
      </c>
      <c r="EW205" s="66">
        <f t="shared" si="398"/>
        <v>0.97009420680981961</v>
      </c>
      <c r="EX205" s="66">
        <f t="shared" si="399"/>
        <v>2.9905793189800533E-2</v>
      </c>
      <c r="EY205" s="66">
        <f t="shared" si="400"/>
        <v>0.21680121895151391</v>
      </c>
      <c r="EZ205" s="66">
        <f t="shared" si="401"/>
        <v>0.83001737167582956</v>
      </c>
      <c r="FA205" s="66">
        <f t="shared" si="402"/>
        <v>4.4476916302164069</v>
      </c>
      <c r="FB205" s="66">
        <f t="shared" si="403"/>
        <v>1.0030603307610053</v>
      </c>
      <c r="FC205" s="66">
        <f t="shared" si="404"/>
        <v>1814.4860327812746</v>
      </c>
      <c r="FD205" s="66">
        <f t="shared" si="405"/>
        <v>375.11844731972275</v>
      </c>
      <c r="FE205" s="66">
        <f t="shared" si="406"/>
        <v>2.9905793189804641E-2</v>
      </c>
      <c r="FF205" s="66">
        <f t="shared" si="407"/>
        <v>0.97009420681016734</v>
      </c>
      <c r="FG205" s="66">
        <f t="shared" si="408"/>
        <v>2.9905793189805477E-2</v>
      </c>
      <c r="FH205" s="66">
        <f t="shared" si="409"/>
        <v>0.21680121895151122</v>
      </c>
      <c r="FI205" s="66">
        <f t="shared" si="410"/>
        <v>0.83001737167579981</v>
      </c>
      <c r="FJ205" s="66">
        <f t="shared" si="411"/>
        <v>4.4476916302164335</v>
      </c>
      <c r="FK205" s="66">
        <f t="shared" si="412"/>
        <v>1.0030603307610062</v>
      </c>
      <c r="FL205" s="66">
        <f t="shared" si="413"/>
        <v>1814.4860327812205</v>
      </c>
      <c r="FM205" s="66">
        <f t="shared" si="414"/>
        <v>375.11844731972184</v>
      </c>
      <c r="FN205" s="66">
        <f t="shared" si="415"/>
        <v>2.9905793189805366E-2</v>
      </c>
      <c r="FO205" s="66">
        <f t="shared" si="416"/>
        <v>0.9700942068101992</v>
      </c>
      <c r="FP205" s="66">
        <f t="shared" si="417"/>
        <v>2.9905793189805227E-2</v>
      </c>
      <c r="FQ205" s="66">
        <f t="shared" si="418"/>
        <v>0.216801218951511</v>
      </c>
      <c r="FR205" s="66">
        <f t="shared" si="419"/>
        <v>0.83001737167579726</v>
      </c>
      <c r="FS205" s="66">
        <f t="shared" si="420"/>
        <v>4.4476916302164566</v>
      </c>
      <c r="FT205" s="66">
        <f t="shared" si="421"/>
        <v>1.0030603307610062</v>
      </c>
      <c r="FU205" s="66">
        <f t="shared" si="422"/>
        <v>1814.4860327812262</v>
      </c>
      <c r="FV205" s="66">
        <f t="shared" si="423"/>
        <v>375.11844731972195</v>
      </c>
      <c r="FW205" s="66">
        <f t="shared" si="424"/>
        <v>2.9905793189805102E-2</v>
      </c>
      <c r="FX205" s="66">
        <f t="shared" si="425"/>
        <v>0.97009420681019409</v>
      </c>
      <c r="FY205" s="66">
        <f t="shared" si="426"/>
        <v>2.9905793189805126E-2</v>
      </c>
      <c r="FZ205" s="66">
        <f t="shared" si="427"/>
        <v>0.21680121895151103</v>
      </c>
      <c r="GA205" s="66">
        <f t="shared" si="428"/>
        <v>0.83001737167579759</v>
      </c>
      <c r="GB205" s="66">
        <f t="shared" si="429"/>
        <v>4.4476916302164584</v>
      </c>
      <c r="GC205" s="66">
        <f t="shared" si="430"/>
        <v>1.0030603307610062</v>
      </c>
      <c r="GD205" s="66">
        <f t="shared" si="431"/>
        <v>1814.486032781225</v>
      </c>
      <c r="GE205" s="66">
        <f t="shared" si="432"/>
        <v>375.11844731972189</v>
      </c>
      <c r="GF205" s="66">
        <f t="shared" si="433"/>
        <v>2.9905793189805147E-2</v>
      </c>
      <c r="GG205" s="66">
        <f t="shared" si="434"/>
        <v>0.97009420681019576</v>
      </c>
      <c r="GH205" s="66">
        <f t="shared" si="435"/>
        <v>2.9905793189805119E-2</v>
      </c>
      <c r="GI205" s="66">
        <f t="shared" si="436"/>
        <v>0.21680121895151103</v>
      </c>
      <c r="GJ205" s="66">
        <f t="shared" si="437"/>
        <v>0.83001737167579748</v>
      </c>
      <c r="GK205" s="66">
        <f t="shared" si="438"/>
        <v>4.4476916302164593</v>
      </c>
      <c r="GL205" s="66">
        <f t="shared" si="439"/>
        <v>1.0030603307610062</v>
      </c>
      <c r="GM205" s="66">
        <f t="shared" si="440"/>
        <v>1814.486032781225</v>
      </c>
      <c r="GN205" s="66">
        <f t="shared" si="441"/>
        <v>375.11844731972189</v>
      </c>
      <c r="GO205" s="66">
        <f t="shared" si="442"/>
        <v>2.990579318980514E-2</v>
      </c>
      <c r="GP205" s="66">
        <f t="shared" si="443"/>
        <v>0.97009420681019576</v>
      </c>
      <c r="GQ205" s="66">
        <f t="shared" si="444"/>
        <v>2.9905793189805113E-2</v>
      </c>
      <c r="GR205" s="66">
        <f t="shared" si="445"/>
        <v>0.21680121895151103</v>
      </c>
      <c r="GS205" s="66">
        <f t="shared" si="446"/>
        <v>0.83001737167579748</v>
      </c>
      <c r="GT205" s="66">
        <f t="shared" si="447"/>
        <v>4.4476916302164593</v>
      </c>
      <c r="GU205" s="66">
        <f t="shared" si="448"/>
        <v>1.0030603307610062</v>
      </c>
      <c r="GV205" s="66">
        <f t="shared" si="449"/>
        <v>1814.486032781225</v>
      </c>
      <c r="GW205" s="66">
        <f t="shared" si="450"/>
        <v>375.11844731972189</v>
      </c>
      <c r="GX205" s="66">
        <f t="shared" si="451"/>
        <v>2.990579318980514E-2</v>
      </c>
      <c r="GY205" s="66">
        <f t="shared" si="452"/>
        <v>0.97009420681019576</v>
      </c>
      <c r="GZ205" s="66">
        <f t="shared" si="453"/>
        <v>2.9905793189805113E-2</v>
      </c>
      <c r="HA205" s="66">
        <f t="shared" si="454"/>
        <v>0.21680121895151103</v>
      </c>
      <c r="HB205" s="66">
        <f t="shared" si="455"/>
        <v>0.83001737167579748</v>
      </c>
      <c r="HC205" s="66">
        <f t="shared" si="456"/>
        <v>4.4476916302164593</v>
      </c>
      <c r="HD205" s="66">
        <f t="shared" si="457"/>
        <v>1.0030603307610062</v>
      </c>
      <c r="HE205" s="66">
        <f t="shared" si="458"/>
        <v>1814.486032781225</v>
      </c>
      <c r="HF205" s="66">
        <f t="shared" si="459"/>
        <v>375.11844731972189</v>
      </c>
      <c r="HG205" s="60"/>
    </row>
    <row r="206" spans="1:215" x14ac:dyDescent="0.25">
      <c r="A206" s="59"/>
      <c r="B206" s="60"/>
      <c r="C206" s="60">
        <f t="shared" si="256"/>
        <v>3</v>
      </c>
      <c r="D206" s="66"/>
      <c r="E206" s="66"/>
      <c r="F206" s="60">
        <f t="shared" si="257"/>
        <v>0</v>
      </c>
      <c r="G206" s="60">
        <f t="shared" si="258"/>
        <v>0</v>
      </c>
      <c r="H206" s="60">
        <f t="shared" si="259"/>
        <v>0</v>
      </c>
      <c r="I206" s="60">
        <f t="shared" si="260"/>
        <v>0</v>
      </c>
      <c r="J206" s="68"/>
      <c r="K206" s="60">
        <f t="shared" si="460"/>
        <v>11</v>
      </c>
      <c r="L206" s="60"/>
      <c r="M206" s="66">
        <f>M205</f>
        <v>2.9905793189805113E-2</v>
      </c>
      <c r="N206" s="60"/>
      <c r="O206" s="66">
        <f>O207</f>
        <v>0.23334390932556387</v>
      </c>
      <c r="P206" s="66"/>
      <c r="Q206" s="66"/>
      <c r="R206" s="66"/>
      <c r="S206" s="66"/>
      <c r="T206" s="66"/>
      <c r="U206" s="66"/>
      <c r="V206" s="66"/>
      <c r="W206" s="66"/>
      <c r="X206" s="66"/>
      <c r="Y206" s="66"/>
      <c r="Z206" s="66"/>
      <c r="AA206" s="66"/>
      <c r="AB206" s="66"/>
      <c r="AC206" s="66"/>
      <c r="AD206" s="66"/>
      <c r="AE206" s="66"/>
      <c r="AF206" s="66"/>
      <c r="AG206" s="66"/>
      <c r="AH206" s="66"/>
      <c r="AI206" s="66"/>
      <c r="AJ206" s="66"/>
      <c r="AK206" s="66"/>
      <c r="AL206" s="66"/>
      <c r="AM206" s="66"/>
      <c r="AN206" s="66"/>
      <c r="AO206" s="66"/>
      <c r="AP206" s="66"/>
      <c r="AQ206" s="66"/>
      <c r="AR206" s="66"/>
      <c r="AS206" s="66"/>
      <c r="AT206" s="66"/>
      <c r="AU206" s="66"/>
      <c r="AV206" s="66"/>
      <c r="AW206" s="66"/>
      <c r="AX206" s="66"/>
      <c r="AY206" s="66"/>
      <c r="AZ206" s="66"/>
      <c r="BA206" s="66"/>
      <c r="BB206" s="66"/>
      <c r="BC206" s="66"/>
      <c r="BD206" s="66"/>
      <c r="BE206" s="66"/>
      <c r="BF206" s="66"/>
      <c r="BG206" s="66"/>
      <c r="BH206" s="66"/>
      <c r="BI206" s="66"/>
      <c r="BJ206" s="66"/>
      <c r="BK206" s="66"/>
      <c r="BL206" s="66"/>
      <c r="BM206" s="66"/>
      <c r="BN206" s="66"/>
      <c r="BO206" s="66"/>
      <c r="BP206" s="66"/>
      <c r="BQ206" s="66"/>
      <c r="BR206" s="66"/>
      <c r="BS206" s="66"/>
      <c r="BT206" s="66"/>
      <c r="BU206" s="66"/>
      <c r="BV206" s="66"/>
      <c r="BW206" s="66"/>
      <c r="BX206" s="66"/>
      <c r="BY206" s="66"/>
      <c r="BZ206" s="66"/>
      <c r="CA206" s="66"/>
      <c r="CB206" s="66"/>
      <c r="CC206" s="66"/>
      <c r="CD206" s="66"/>
      <c r="CE206" s="66"/>
      <c r="CF206" s="66"/>
      <c r="CG206" s="66"/>
      <c r="CH206" s="66"/>
      <c r="CI206" s="66"/>
      <c r="CJ206" s="66"/>
      <c r="CK206" s="66"/>
      <c r="CL206" s="66"/>
      <c r="CM206" s="66"/>
      <c r="CN206" s="66"/>
      <c r="CO206" s="66"/>
      <c r="CP206" s="66"/>
      <c r="CQ206" s="66"/>
      <c r="CR206" s="66"/>
      <c r="CS206" s="66"/>
      <c r="CT206" s="66"/>
      <c r="CU206" s="66"/>
      <c r="CV206" s="66"/>
      <c r="CW206" s="66"/>
      <c r="CX206" s="66"/>
      <c r="CY206" s="66"/>
      <c r="CZ206" s="66"/>
      <c r="DA206" s="66"/>
      <c r="DB206" s="66"/>
      <c r="DC206" s="66"/>
      <c r="DD206" s="66"/>
      <c r="DE206" s="66"/>
      <c r="DF206" s="66"/>
      <c r="DG206" s="66"/>
      <c r="DH206" s="66"/>
      <c r="DI206" s="66"/>
      <c r="DJ206" s="66"/>
      <c r="DK206" s="66"/>
      <c r="DL206" s="66"/>
      <c r="DM206" s="66"/>
      <c r="DN206" s="66"/>
      <c r="DO206" s="66"/>
      <c r="DP206" s="66"/>
      <c r="DQ206" s="66"/>
      <c r="DR206" s="66"/>
      <c r="DS206" s="66"/>
      <c r="DT206" s="66"/>
      <c r="DU206" s="66"/>
      <c r="DV206" s="66"/>
      <c r="DW206" s="66"/>
      <c r="DX206" s="66"/>
      <c r="DY206" s="66"/>
      <c r="DZ206" s="66"/>
      <c r="EA206" s="66"/>
      <c r="EB206" s="66"/>
      <c r="EC206" s="66"/>
      <c r="ED206" s="66"/>
      <c r="EE206" s="66"/>
      <c r="EF206" s="66"/>
      <c r="EG206" s="66"/>
      <c r="EH206" s="66"/>
      <c r="EI206" s="66"/>
      <c r="EJ206" s="66"/>
      <c r="EK206" s="66"/>
      <c r="EL206" s="66"/>
      <c r="EM206" s="66"/>
      <c r="EN206" s="66"/>
      <c r="EO206" s="66"/>
      <c r="EP206" s="66"/>
      <c r="EQ206" s="66"/>
      <c r="ER206" s="66"/>
      <c r="ES206" s="66"/>
      <c r="ET206" s="66"/>
      <c r="EU206" s="66"/>
      <c r="EV206" s="66"/>
      <c r="EW206" s="66"/>
      <c r="EX206" s="66"/>
      <c r="EY206" s="66"/>
      <c r="EZ206" s="66"/>
      <c r="FA206" s="66"/>
      <c r="FB206" s="66"/>
      <c r="FC206" s="66"/>
      <c r="FD206" s="66"/>
      <c r="FE206" s="66"/>
      <c r="FF206" s="66"/>
      <c r="FG206" s="66"/>
      <c r="FH206" s="66"/>
      <c r="FI206" s="66"/>
      <c r="FJ206" s="66"/>
      <c r="FK206" s="66"/>
      <c r="FL206" s="66"/>
      <c r="FM206" s="66"/>
      <c r="FN206" s="66"/>
      <c r="FO206" s="66"/>
      <c r="FP206" s="66"/>
      <c r="FQ206" s="66"/>
      <c r="FR206" s="66"/>
      <c r="FS206" s="66"/>
      <c r="FT206" s="66"/>
      <c r="FU206" s="66"/>
      <c r="FV206" s="66"/>
      <c r="FW206" s="66"/>
      <c r="FX206" s="66"/>
      <c r="FY206" s="66"/>
      <c r="FZ206" s="66"/>
      <c r="GA206" s="66"/>
      <c r="GB206" s="66"/>
      <c r="GC206" s="66"/>
      <c r="GD206" s="66"/>
      <c r="GE206" s="66"/>
      <c r="GF206" s="66"/>
      <c r="GG206" s="66"/>
      <c r="GH206" s="66"/>
      <c r="GI206" s="66"/>
      <c r="GJ206" s="66"/>
      <c r="GK206" s="66"/>
      <c r="GL206" s="66"/>
      <c r="GM206" s="66"/>
      <c r="GN206" s="66"/>
      <c r="GO206" s="66"/>
      <c r="GP206" s="66"/>
      <c r="GQ206" s="66"/>
      <c r="GR206" s="66"/>
      <c r="GS206" s="66"/>
      <c r="GT206" s="66"/>
      <c r="GU206" s="66"/>
      <c r="GV206" s="66"/>
      <c r="GW206" s="66"/>
      <c r="GX206" s="66"/>
      <c r="GY206" s="66"/>
      <c r="GZ206" s="66"/>
      <c r="HA206" s="66"/>
      <c r="HB206" s="66"/>
      <c r="HC206" s="66"/>
      <c r="HD206" s="66"/>
      <c r="HE206" s="66"/>
      <c r="HF206" s="66"/>
      <c r="HG206" s="60"/>
    </row>
    <row r="207" spans="1:215" x14ac:dyDescent="0.25">
      <c r="A207" s="59"/>
      <c r="B207" s="60"/>
      <c r="C207" s="60">
        <f t="shared" si="256"/>
        <v>3</v>
      </c>
      <c r="D207" s="66"/>
      <c r="E207" s="66"/>
      <c r="F207" s="60">
        <f t="shared" si="257"/>
        <v>0</v>
      </c>
      <c r="G207" s="60">
        <f t="shared" si="258"/>
        <v>0</v>
      </c>
      <c r="H207" s="60">
        <f t="shared" si="259"/>
        <v>0</v>
      </c>
      <c r="I207" s="60">
        <f t="shared" si="260"/>
        <v>0</v>
      </c>
      <c r="J207" s="68"/>
      <c r="K207" s="60">
        <f t="shared" si="460"/>
        <v>11</v>
      </c>
      <c r="L207" s="60"/>
      <c r="M207" s="66">
        <f t="shared" ref="M207:M333" si="462">GZ207</f>
        <v>2.9905793189805113E-2</v>
      </c>
      <c r="N207" s="60"/>
      <c r="O207" s="66">
        <f>IF(M205&gt;=$O$176,M205*$T$174+$U$174,IF(M205&gt;=$O$177,M205*$T$175+$U$175,O205))</f>
        <v>0.23334390932556387</v>
      </c>
      <c r="P207" s="66">
        <f t="shared" si="261"/>
        <v>376.7573777888739</v>
      </c>
      <c r="Q207" s="66">
        <f t="shared" si="262"/>
        <v>0.12579290654925268</v>
      </c>
      <c r="R207" s="66">
        <f t="shared" si="263"/>
        <v>0.91868624265350507</v>
      </c>
      <c r="S207" s="66">
        <f t="shared" si="264"/>
        <v>0.1204360150657573</v>
      </c>
      <c r="T207" s="66">
        <f t="shared" si="265"/>
        <v>0.21721292831196501</v>
      </c>
      <c r="U207" s="66">
        <f t="shared" si="266"/>
        <v>0.83464809085384939</v>
      </c>
      <c r="V207" s="66">
        <f t="shared" si="267"/>
        <v>2.8030347310845398</v>
      </c>
      <c r="W207" s="66">
        <f t="shared" si="268"/>
        <v>1.039453248016234</v>
      </c>
      <c r="X207" s="66">
        <f t="shared" si="269"/>
        <v>1381.1076880446774</v>
      </c>
      <c r="Y207" s="66">
        <f t="shared" si="270"/>
        <v>367.32812079791944</v>
      </c>
      <c r="Z207" s="66">
        <f t="shared" si="271"/>
        <v>6.2342986398274541E-2</v>
      </c>
      <c r="AA207" s="66">
        <f t="shared" si="272"/>
        <v>1.2403052067218217</v>
      </c>
      <c r="AB207" s="66">
        <f t="shared" si="273"/>
        <v>4.7858651881250415E-2</v>
      </c>
      <c r="AC207" s="66">
        <f t="shared" si="274"/>
        <v>0.2148051549659907</v>
      </c>
      <c r="AD207" s="66">
        <f t="shared" si="275"/>
        <v>0.80780648564000668</v>
      </c>
      <c r="AE207" s="66">
        <f t="shared" si="276"/>
        <v>4.0996123219244556</v>
      </c>
      <c r="AF207" s="66">
        <f t="shared" si="277"/>
        <v>1.0075557323589894</v>
      </c>
      <c r="AG207" s="66">
        <f t="shared" si="278"/>
        <v>1659.0567721009829</v>
      </c>
      <c r="AH207" s="66">
        <f t="shared" si="279"/>
        <v>372.52141383971161</v>
      </c>
      <c r="AI207" s="66">
        <f t="shared" si="280"/>
        <v>3.548457325282478E-2</v>
      </c>
      <c r="AJ207" s="66">
        <f t="shared" si="281"/>
        <v>1.0591528648110062</v>
      </c>
      <c r="AK207" s="66">
        <f t="shared" si="282"/>
        <v>3.241673637217183E-2</v>
      </c>
      <c r="AL207" s="66">
        <f t="shared" si="283"/>
        <v>0.21614303668851523</v>
      </c>
      <c r="AM207" s="66">
        <f t="shared" si="284"/>
        <v>0.82264965995841</v>
      </c>
      <c r="AN207" s="66">
        <f t="shared" si="285"/>
        <v>4.418851822637043</v>
      </c>
      <c r="AO207" s="66">
        <f t="shared" si="286"/>
        <v>1.0035872762571796</v>
      </c>
      <c r="AP207" s="66">
        <f t="shared" si="287"/>
        <v>1788.9610736762152</v>
      </c>
      <c r="AQ207" s="66">
        <f t="shared" si="288"/>
        <v>374.7048875324939</v>
      </c>
      <c r="AR207" s="66">
        <f t="shared" si="289"/>
        <v>3.0530456263415256E-2</v>
      </c>
      <c r="AS207" s="66">
        <f t="shared" si="290"/>
        <v>0.9838455840546495</v>
      </c>
      <c r="AT207" s="66">
        <f t="shared" si="291"/>
        <v>3.0097769515378354E-2</v>
      </c>
      <c r="AU207" s="66">
        <f t="shared" si="292"/>
        <v>0.2166968853111105</v>
      </c>
      <c r="AV207" s="66">
        <f t="shared" si="293"/>
        <v>0.82884656963073344</v>
      </c>
      <c r="AW207" s="66">
        <f t="shared" si="294"/>
        <v>4.448884867081996</v>
      </c>
      <c r="AX207" s="66">
        <f t="shared" si="295"/>
        <v>1.0031004931611525</v>
      </c>
      <c r="AY207" s="66">
        <f t="shared" si="296"/>
        <v>1812.4787606657296</v>
      </c>
      <c r="AZ207" s="66">
        <f t="shared" si="297"/>
        <v>375.08609957981304</v>
      </c>
      <c r="BA207" s="66">
        <f t="shared" si="298"/>
        <v>2.9930883136252528E-2</v>
      </c>
      <c r="BB207" s="66">
        <f t="shared" si="299"/>
        <v>0.97116257093653258</v>
      </c>
      <c r="BC207" s="66">
        <f t="shared" si="300"/>
        <v>2.9898190837712123E-2</v>
      </c>
      <c r="BD207" s="66">
        <f t="shared" si="301"/>
        <v>0.21679306468799503</v>
      </c>
      <c r="BE207" s="66">
        <f t="shared" si="302"/>
        <v>0.82992582764482581</v>
      </c>
      <c r="BF207" s="66">
        <f t="shared" si="303"/>
        <v>4.4484207728380429</v>
      </c>
      <c r="BG207" s="66">
        <f t="shared" si="304"/>
        <v>1.0030590404624311</v>
      </c>
      <c r="BH207" s="66">
        <f t="shared" si="305"/>
        <v>1814.5622810192251</v>
      </c>
      <c r="BI207" s="66">
        <f t="shared" si="306"/>
        <v>375.11967549904773</v>
      </c>
      <c r="BJ207" s="66">
        <f t="shared" si="307"/>
        <v>2.9899634877074564E-2</v>
      </c>
      <c r="BK207" s="66">
        <f t="shared" si="308"/>
        <v>0.97005344376674341</v>
      </c>
      <c r="BL207" s="66">
        <f t="shared" si="309"/>
        <v>2.9901037874322876E-2</v>
      </c>
      <c r="BM207" s="66">
        <f t="shared" si="310"/>
        <v>0.21680152853100457</v>
      </c>
      <c r="BN207" s="66">
        <f t="shared" si="311"/>
        <v>0.83002084730836145</v>
      </c>
      <c r="BO207" s="66">
        <f t="shared" si="312"/>
        <v>4.4478057630701926</v>
      </c>
      <c r="BP207" s="66">
        <f t="shared" si="313"/>
        <v>1.003059393901975</v>
      </c>
      <c r="BQ207" s="66">
        <f t="shared" si="314"/>
        <v>1814.5351871356711</v>
      </c>
      <c r="BR207" s="66">
        <f t="shared" si="315"/>
        <v>375.11923908534413</v>
      </c>
      <c r="BS207" s="66">
        <f t="shared" si="316"/>
        <v>2.9904215688629672E-2</v>
      </c>
      <c r="BT207" s="66">
        <f t="shared" si="317"/>
        <v>0.97006802961626226</v>
      </c>
      <c r="BU207" s="66">
        <f t="shared" si="318"/>
        <v>2.9905045694055103E-2</v>
      </c>
      <c r="BV207" s="66">
        <f t="shared" si="319"/>
        <v>0.21680141852710896</v>
      </c>
      <c r="BW207" s="66">
        <f t="shared" si="320"/>
        <v>0.83001961229935806</v>
      </c>
      <c r="BX207" s="66">
        <f t="shared" si="321"/>
        <v>4.4477000330700323</v>
      </c>
      <c r="BY207" s="66">
        <f t="shared" si="322"/>
        <v>1.0030601798654672</v>
      </c>
      <c r="BZ207" s="66">
        <f t="shared" si="323"/>
        <v>1814.4938000335937</v>
      </c>
      <c r="CA207" s="66">
        <f t="shared" si="324"/>
        <v>375.11857243378995</v>
      </c>
      <c r="CB207" s="66">
        <f t="shared" si="325"/>
        <v>2.9905608673398851E-2</v>
      </c>
      <c r="CC207" s="66">
        <f t="shared" si="326"/>
        <v>0.97009007301874772</v>
      </c>
      <c r="CD207" s="66">
        <f t="shared" si="327"/>
        <v>2.9905737815581323E-2</v>
      </c>
      <c r="CE207" s="66">
        <f t="shared" si="328"/>
        <v>0.21680125048830542</v>
      </c>
      <c r="CF207" s="66">
        <f t="shared" si="329"/>
        <v>0.83001772573727772</v>
      </c>
      <c r="CG207" s="66">
        <f t="shared" si="330"/>
        <v>4.4476911939752206</v>
      </c>
      <c r="CH207" s="66">
        <f t="shared" si="331"/>
        <v>1.0030603191806928</v>
      </c>
      <c r="CI207" s="66">
        <f t="shared" si="332"/>
        <v>1814.4866127212024</v>
      </c>
      <c r="CJ207" s="66">
        <f t="shared" si="333"/>
        <v>375.11845666134815</v>
      </c>
      <c r="CK207" s="66">
        <f t="shared" si="334"/>
        <v>2.9905786564656089E-2</v>
      </c>
      <c r="CL207" s="66">
        <f t="shared" si="335"/>
        <v>0.97009389846385863</v>
      </c>
      <c r="CM207" s="66">
        <f t="shared" si="336"/>
        <v>2.9905795984129072E-2</v>
      </c>
      <c r="CN207" s="66">
        <f t="shared" si="337"/>
        <v>0.21680122130620239</v>
      </c>
      <c r="CO207" s="66">
        <f t="shared" si="338"/>
        <v>0.83001739811175657</v>
      </c>
      <c r="CP207" s="66">
        <f t="shared" si="339"/>
        <v>4.447691402841552</v>
      </c>
      <c r="CQ207" s="66">
        <f t="shared" si="340"/>
        <v>1.0030603312507083</v>
      </c>
      <c r="CR207" s="66">
        <f t="shared" si="341"/>
        <v>1814.4860045873556</v>
      </c>
      <c r="CS207" s="66">
        <f t="shared" si="342"/>
        <v>375.11844686557725</v>
      </c>
      <c r="CT207" s="66">
        <f t="shared" si="343"/>
        <v>2.990579518333188E-2</v>
      </c>
      <c r="CU207" s="66">
        <f t="shared" si="344"/>
        <v>0.97009422187137417</v>
      </c>
      <c r="CV207" s="66">
        <f t="shared" si="345"/>
        <v>2.9905794673297341E-2</v>
      </c>
      <c r="CW207" s="66">
        <f t="shared" si="346"/>
        <v>0.21680121883703735</v>
      </c>
      <c r="CX207" s="66">
        <f t="shared" si="347"/>
        <v>0.83001737039060908</v>
      </c>
      <c r="CY207" s="66">
        <f t="shared" si="348"/>
        <v>4.4476915957428869</v>
      </c>
      <c r="CZ207" s="66">
        <f t="shared" si="349"/>
        <v>1.0030603310537236</v>
      </c>
      <c r="DA207" s="66">
        <f t="shared" si="350"/>
        <v>1814.4860174427683</v>
      </c>
      <c r="DB207" s="66">
        <f t="shared" si="351"/>
        <v>375.11844707265124</v>
      </c>
      <c r="DC207" s="66">
        <f t="shared" si="352"/>
        <v>2.9905793674405344E-2</v>
      </c>
      <c r="DD207" s="66">
        <f t="shared" si="353"/>
        <v>0.97009421497856796</v>
      </c>
      <c r="DE207" s="66">
        <f t="shared" si="354"/>
        <v>2.9905793415631314E-2</v>
      </c>
      <c r="DF207" s="66">
        <f t="shared" si="355"/>
        <v>0.21680121888923332</v>
      </c>
      <c r="DG207" s="66">
        <f t="shared" si="356"/>
        <v>0.83001737097660988</v>
      </c>
      <c r="DH207" s="66">
        <f t="shared" si="357"/>
        <v>4.4476916278032492</v>
      </c>
      <c r="DI207" s="66">
        <f t="shared" si="358"/>
        <v>1.0030603308066413</v>
      </c>
      <c r="DJ207" s="66">
        <f t="shared" si="359"/>
        <v>1814.486030434135</v>
      </c>
      <c r="DK207" s="66">
        <f t="shared" si="360"/>
        <v>375.11844728191517</v>
      </c>
      <c r="DL207" s="66">
        <f t="shared" si="361"/>
        <v>2.9905793244715307E-2</v>
      </c>
      <c r="DM207" s="66">
        <f t="shared" si="362"/>
        <v>0.97009420805930413</v>
      </c>
      <c r="DN207" s="66">
        <f t="shared" si="363"/>
        <v>2.9905793205717575E-2</v>
      </c>
      <c r="DO207" s="66">
        <f t="shared" si="364"/>
        <v>0.21680121894198129</v>
      </c>
      <c r="DP207" s="66">
        <f t="shared" si="365"/>
        <v>0.83001737156880784</v>
      </c>
      <c r="DQ207" s="66">
        <f t="shared" si="366"/>
        <v>4.4476916303713478</v>
      </c>
      <c r="DR207" s="66">
        <f t="shared" si="367"/>
        <v>1.0030603307643451</v>
      </c>
      <c r="DS207" s="66">
        <f t="shared" si="368"/>
        <v>1814.4860326144458</v>
      </c>
      <c r="DT207" s="66">
        <f t="shared" si="369"/>
        <v>375.11844731703542</v>
      </c>
      <c r="DU207" s="66">
        <f t="shared" si="370"/>
        <v>2.99057931915125E-2</v>
      </c>
      <c r="DV207" s="66">
        <f t="shared" si="371"/>
        <v>0.97009420689886317</v>
      </c>
      <c r="DW207" s="66">
        <f t="shared" si="372"/>
        <v>2.9905793188809742E-2</v>
      </c>
      <c r="DX207" s="66">
        <f t="shared" si="373"/>
        <v>0.21680121895083385</v>
      </c>
      <c r="DY207" s="66">
        <f t="shared" si="374"/>
        <v>0.83001737166819489</v>
      </c>
      <c r="DZ207" s="66">
        <f t="shared" si="375"/>
        <v>4.44769163028724</v>
      </c>
      <c r="EA207" s="66">
        <f t="shared" si="376"/>
        <v>1.0030603307608279</v>
      </c>
      <c r="EB207" s="66">
        <f t="shared" si="377"/>
        <v>1814.4860327913134</v>
      </c>
      <c r="EC207" s="66">
        <f t="shared" si="378"/>
        <v>375.11844731988441</v>
      </c>
      <c r="ED207" s="66">
        <f t="shared" si="379"/>
        <v>2.9905793189162942E-2</v>
      </c>
      <c r="EE207" s="66">
        <f t="shared" si="380"/>
        <v>0.97009420680480907</v>
      </c>
      <c r="EF207" s="66">
        <f t="shared" si="381"/>
        <v>2.9905793189343215E-2</v>
      </c>
      <c r="EG207" s="66">
        <f t="shared" si="382"/>
        <v>0.21680121895155199</v>
      </c>
      <c r="EH207" s="66">
        <f t="shared" si="383"/>
        <v>0.83001737167625722</v>
      </c>
      <c r="EI207" s="66">
        <f t="shared" si="384"/>
        <v>4.4476916302268554</v>
      </c>
      <c r="EJ207" s="66">
        <f t="shared" si="385"/>
        <v>1.0030603307609149</v>
      </c>
      <c r="EK207" s="66">
        <f t="shared" si="386"/>
        <v>1814.4860327860017</v>
      </c>
      <c r="EL207" s="66">
        <f t="shared" si="387"/>
        <v>375.11844731979886</v>
      </c>
      <c r="EM207" s="66">
        <f t="shared" si="388"/>
        <v>2.9905793189656506E-2</v>
      </c>
      <c r="EN207" s="66">
        <f t="shared" si="389"/>
        <v>0.97009420680765279</v>
      </c>
      <c r="EO207" s="66">
        <f t="shared" si="390"/>
        <v>2.9905793189736973E-2</v>
      </c>
      <c r="EP207" s="66">
        <f t="shared" si="391"/>
        <v>0.21680121895153043</v>
      </c>
      <c r="EQ207" s="66">
        <f t="shared" si="392"/>
        <v>0.8300173716760153</v>
      </c>
      <c r="ER207" s="66">
        <f t="shared" si="393"/>
        <v>4.4476916302171476</v>
      </c>
      <c r="ES207" s="66">
        <f t="shared" si="394"/>
        <v>1.0030603307609924</v>
      </c>
      <c r="ET207" s="66">
        <f t="shared" si="395"/>
        <v>1814.4860327819345</v>
      </c>
      <c r="EU207" s="66">
        <f t="shared" si="396"/>
        <v>375.11844731973332</v>
      </c>
      <c r="EV207" s="66">
        <f t="shared" si="397"/>
        <v>2.9905793189788824E-2</v>
      </c>
      <c r="EW207" s="66">
        <f t="shared" si="398"/>
        <v>0.97009420680981961</v>
      </c>
      <c r="EX207" s="66">
        <f t="shared" si="399"/>
        <v>2.9905793189800533E-2</v>
      </c>
      <c r="EY207" s="66">
        <f t="shared" si="400"/>
        <v>0.21680121895151391</v>
      </c>
      <c r="EZ207" s="66">
        <f t="shared" si="401"/>
        <v>0.83001737167582956</v>
      </c>
      <c r="FA207" s="66">
        <f t="shared" si="402"/>
        <v>4.4476916302164069</v>
      </c>
      <c r="FB207" s="66">
        <f t="shared" si="403"/>
        <v>1.0030603307610053</v>
      </c>
      <c r="FC207" s="66">
        <f t="shared" si="404"/>
        <v>1814.4860327812746</v>
      </c>
      <c r="FD207" s="66">
        <f t="shared" si="405"/>
        <v>375.11844731972275</v>
      </c>
      <c r="FE207" s="66">
        <f t="shared" si="406"/>
        <v>2.9905793189804641E-2</v>
      </c>
      <c r="FF207" s="66">
        <f t="shared" si="407"/>
        <v>0.97009420681016734</v>
      </c>
      <c r="FG207" s="66">
        <f t="shared" si="408"/>
        <v>2.9905793189805477E-2</v>
      </c>
      <c r="FH207" s="66">
        <f t="shared" si="409"/>
        <v>0.21680121895151122</v>
      </c>
      <c r="FI207" s="66">
        <f t="shared" si="410"/>
        <v>0.83001737167579981</v>
      </c>
      <c r="FJ207" s="66">
        <f t="shared" si="411"/>
        <v>4.4476916302164335</v>
      </c>
      <c r="FK207" s="66">
        <f t="shared" si="412"/>
        <v>1.0030603307610062</v>
      </c>
      <c r="FL207" s="66">
        <f t="shared" si="413"/>
        <v>1814.4860327812205</v>
      </c>
      <c r="FM207" s="66">
        <f t="shared" si="414"/>
        <v>375.11844731972184</v>
      </c>
      <c r="FN207" s="66">
        <f t="shared" si="415"/>
        <v>2.9905793189805366E-2</v>
      </c>
      <c r="FO207" s="66">
        <f t="shared" si="416"/>
        <v>0.9700942068101992</v>
      </c>
      <c r="FP207" s="66">
        <f t="shared" si="417"/>
        <v>2.9905793189805227E-2</v>
      </c>
      <c r="FQ207" s="66">
        <f t="shared" si="418"/>
        <v>0.216801218951511</v>
      </c>
      <c r="FR207" s="66">
        <f t="shared" si="419"/>
        <v>0.83001737167579726</v>
      </c>
      <c r="FS207" s="66">
        <f t="shared" si="420"/>
        <v>4.4476916302164566</v>
      </c>
      <c r="FT207" s="66">
        <f t="shared" si="421"/>
        <v>1.0030603307610062</v>
      </c>
      <c r="FU207" s="66">
        <f t="shared" si="422"/>
        <v>1814.4860327812262</v>
      </c>
      <c r="FV207" s="66">
        <f t="shared" si="423"/>
        <v>375.11844731972195</v>
      </c>
      <c r="FW207" s="66">
        <f t="shared" si="424"/>
        <v>2.9905793189805102E-2</v>
      </c>
      <c r="FX207" s="66">
        <f t="shared" si="425"/>
        <v>0.97009420681019409</v>
      </c>
      <c r="FY207" s="66">
        <f t="shared" si="426"/>
        <v>2.9905793189805126E-2</v>
      </c>
      <c r="FZ207" s="66">
        <f t="shared" si="427"/>
        <v>0.21680121895151103</v>
      </c>
      <c r="GA207" s="66">
        <f t="shared" si="428"/>
        <v>0.83001737167579759</v>
      </c>
      <c r="GB207" s="66">
        <f t="shared" si="429"/>
        <v>4.4476916302164584</v>
      </c>
      <c r="GC207" s="66">
        <f t="shared" si="430"/>
        <v>1.0030603307610062</v>
      </c>
      <c r="GD207" s="66">
        <f t="shared" si="431"/>
        <v>1814.486032781225</v>
      </c>
      <c r="GE207" s="66">
        <f t="shared" si="432"/>
        <v>375.11844731972189</v>
      </c>
      <c r="GF207" s="66">
        <f t="shared" si="433"/>
        <v>2.9905793189805147E-2</v>
      </c>
      <c r="GG207" s="66">
        <f t="shared" si="434"/>
        <v>0.97009420681019576</v>
      </c>
      <c r="GH207" s="66">
        <f t="shared" si="435"/>
        <v>2.9905793189805119E-2</v>
      </c>
      <c r="GI207" s="66">
        <f t="shared" si="436"/>
        <v>0.21680121895151103</v>
      </c>
      <c r="GJ207" s="66">
        <f t="shared" si="437"/>
        <v>0.83001737167579748</v>
      </c>
      <c r="GK207" s="66">
        <f t="shared" si="438"/>
        <v>4.4476916302164593</v>
      </c>
      <c r="GL207" s="66">
        <f t="shared" si="439"/>
        <v>1.0030603307610062</v>
      </c>
      <c r="GM207" s="66">
        <f t="shared" si="440"/>
        <v>1814.486032781225</v>
      </c>
      <c r="GN207" s="66">
        <f t="shared" si="441"/>
        <v>375.11844731972189</v>
      </c>
      <c r="GO207" s="66">
        <f t="shared" si="442"/>
        <v>2.990579318980514E-2</v>
      </c>
      <c r="GP207" s="66">
        <f t="shared" si="443"/>
        <v>0.97009420681019576</v>
      </c>
      <c r="GQ207" s="66">
        <f t="shared" si="444"/>
        <v>2.9905793189805113E-2</v>
      </c>
      <c r="GR207" s="66">
        <f t="shared" si="445"/>
        <v>0.21680121895151103</v>
      </c>
      <c r="GS207" s="66">
        <f t="shared" si="446"/>
        <v>0.83001737167579748</v>
      </c>
      <c r="GT207" s="66">
        <f t="shared" si="447"/>
        <v>4.4476916302164593</v>
      </c>
      <c r="GU207" s="66">
        <f t="shared" si="448"/>
        <v>1.0030603307610062</v>
      </c>
      <c r="GV207" s="66">
        <f t="shared" si="449"/>
        <v>1814.486032781225</v>
      </c>
      <c r="GW207" s="66">
        <f t="shared" si="450"/>
        <v>375.11844731972189</v>
      </c>
      <c r="GX207" s="66">
        <f t="shared" si="451"/>
        <v>2.990579318980514E-2</v>
      </c>
      <c r="GY207" s="66">
        <f t="shared" si="452"/>
        <v>0.97009420681019576</v>
      </c>
      <c r="GZ207" s="66">
        <f t="shared" si="453"/>
        <v>2.9905793189805113E-2</v>
      </c>
      <c r="HA207" s="66">
        <f t="shared" si="454"/>
        <v>0.21680121895151103</v>
      </c>
      <c r="HB207" s="66">
        <f t="shared" si="455"/>
        <v>0.83001737167579748</v>
      </c>
      <c r="HC207" s="66">
        <f t="shared" si="456"/>
        <v>4.4476916302164593</v>
      </c>
      <c r="HD207" s="66">
        <f t="shared" si="457"/>
        <v>1.0030603307610062</v>
      </c>
      <c r="HE207" s="66">
        <f t="shared" si="458"/>
        <v>1814.486032781225</v>
      </c>
      <c r="HF207" s="66">
        <f t="shared" si="459"/>
        <v>375.11844731972189</v>
      </c>
      <c r="HG207" s="60"/>
    </row>
    <row r="208" spans="1:215" x14ac:dyDescent="0.25">
      <c r="A208" s="59"/>
      <c r="B208" s="60"/>
      <c r="C208" s="60">
        <f t="shared" si="256"/>
        <v>3</v>
      </c>
      <c r="D208" s="66"/>
      <c r="E208" s="66"/>
      <c r="F208" s="60">
        <f t="shared" si="257"/>
        <v>0</v>
      </c>
      <c r="G208" s="60">
        <f t="shared" si="258"/>
        <v>0</v>
      </c>
      <c r="H208" s="60">
        <f t="shared" si="259"/>
        <v>0</v>
      </c>
      <c r="I208" s="60">
        <f t="shared" si="260"/>
        <v>0</v>
      </c>
      <c r="J208" s="68"/>
      <c r="K208" s="60">
        <f t="shared" si="460"/>
        <v>12</v>
      </c>
      <c r="L208" s="60"/>
      <c r="M208" s="66">
        <f>M207</f>
        <v>2.9905793189805113E-2</v>
      </c>
      <c r="N208" s="60"/>
      <c r="O208" s="66">
        <f>O209</f>
        <v>0.23334390932556387</v>
      </c>
      <c r="P208" s="66"/>
      <c r="Q208" s="66"/>
      <c r="R208" s="66"/>
      <c r="S208" s="66"/>
      <c r="T208" s="66"/>
      <c r="U208" s="66"/>
      <c r="V208" s="66"/>
      <c r="W208" s="66"/>
      <c r="X208" s="66"/>
      <c r="Y208" s="66"/>
      <c r="Z208" s="66"/>
      <c r="AA208" s="66"/>
      <c r="AB208" s="66"/>
      <c r="AC208" s="66"/>
      <c r="AD208" s="66"/>
      <c r="AE208" s="66"/>
      <c r="AF208" s="66"/>
      <c r="AG208" s="66"/>
      <c r="AH208" s="66"/>
      <c r="AI208" s="66"/>
      <c r="AJ208" s="66"/>
      <c r="AK208" s="66"/>
      <c r="AL208" s="66"/>
      <c r="AM208" s="66"/>
      <c r="AN208" s="66"/>
      <c r="AO208" s="66"/>
      <c r="AP208" s="66"/>
      <c r="AQ208" s="66"/>
      <c r="AR208" s="66"/>
      <c r="AS208" s="66"/>
      <c r="AT208" s="66"/>
      <c r="AU208" s="66"/>
      <c r="AV208" s="66"/>
      <c r="AW208" s="66"/>
      <c r="AX208" s="66"/>
      <c r="AY208" s="66"/>
      <c r="AZ208" s="66"/>
      <c r="BA208" s="66"/>
      <c r="BB208" s="66"/>
      <c r="BC208" s="66"/>
      <c r="BD208" s="66"/>
      <c r="BE208" s="66"/>
      <c r="BF208" s="66"/>
      <c r="BG208" s="66"/>
      <c r="BH208" s="66"/>
      <c r="BI208" s="66"/>
      <c r="BJ208" s="66"/>
      <c r="BK208" s="66"/>
      <c r="BL208" s="66"/>
      <c r="BM208" s="66"/>
      <c r="BN208" s="66"/>
      <c r="BO208" s="66"/>
      <c r="BP208" s="66"/>
      <c r="BQ208" s="66"/>
      <c r="BR208" s="66"/>
      <c r="BS208" s="66"/>
      <c r="BT208" s="66"/>
      <c r="BU208" s="66"/>
      <c r="BV208" s="66"/>
      <c r="BW208" s="66"/>
      <c r="BX208" s="66"/>
      <c r="BY208" s="66"/>
      <c r="BZ208" s="66"/>
      <c r="CA208" s="66"/>
      <c r="CB208" s="66"/>
      <c r="CC208" s="66"/>
      <c r="CD208" s="66"/>
      <c r="CE208" s="66"/>
      <c r="CF208" s="66"/>
      <c r="CG208" s="66"/>
      <c r="CH208" s="66"/>
      <c r="CI208" s="66"/>
      <c r="CJ208" s="66"/>
      <c r="CK208" s="66"/>
      <c r="CL208" s="66"/>
      <c r="CM208" s="66"/>
      <c r="CN208" s="66"/>
      <c r="CO208" s="66"/>
      <c r="CP208" s="66"/>
      <c r="CQ208" s="66"/>
      <c r="CR208" s="66"/>
      <c r="CS208" s="66"/>
      <c r="CT208" s="66"/>
      <c r="CU208" s="66"/>
      <c r="CV208" s="66"/>
      <c r="CW208" s="66"/>
      <c r="CX208" s="66"/>
      <c r="CY208" s="66"/>
      <c r="CZ208" s="66"/>
      <c r="DA208" s="66"/>
      <c r="DB208" s="66"/>
      <c r="DC208" s="66"/>
      <c r="DD208" s="66"/>
      <c r="DE208" s="66"/>
      <c r="DF208" s="66"/>
      <c r="DG208" s="66"/>
      <c r="DH208" s="66"/>
      <c r="DI208" s="66"/>
      <c r="DJ208" s="66"/>
      <c r="DK208" s="66"/>
      <c r="DL208" s="66"/>
      <c r="DM208" s="66"/>
      <c r="DN208" s="66"/>
      <c r="DO208" s="66"/>
      <c r="DP208" s="66"/>
      <c r="DQ208" s="66"/>
      <c r="DR208" s="66"/>
      <c r="DS208" s="66"/>
      <c r="DT208" s="66"/>
      <c r="DU208" s="66"/>
      <c r="DV208" s="66"/>
      <c r="DW208" s="66"/>
      <c r="DX208" s="66"/>
      <c r="DY208" s="66"/>
      <c r="DZ208" s="66"/>
      <c r="EA208" s="66"/>
      <c r="EB208" s="66"/>
      <c r="EC208" s="66"/>
      <c r="ED208" s="66"/>
      <c r="EE208" s="66"/>
      <c r="EF208" s="66"/>
      <c r="EG208" s="66"/>
      <c r="EH208" s="66"/>
      <c r="EI208" s="66"/>
      <c r="EJ208" s="66"/>
      <c r="EK208" s="66"/>
      <c r="EL208" s="66"/>
      <c r="EM208" s="66"/>
      <c r="EN208" s="66"/>
      <c r="EO208" s="66"/>
      <c r="EP208" s="66"/>
      <c r="EQ208" s="66"/>
      <c r="ER208" s="66"/>
      <c r="ES208" s="66"/>
      <c r="ET208" s="66"/>
      <c r="EU208" s="66"/>
      <c r="EV208" s="66"/>
      <c r="EW208" s="66"/>
      <c r="EX208" s="66"/>
      <c r="EY208" s="66"/>
      <c r="EZ208" s="66"/>
      <c r="FA208" s="66"/>
      <c r="FB208" s="66"/>
      <c r="FC208" s="66"/>
      <c r="FD208" s="66"/>
      <c r="FE208" s="66"/>
      <c r="FF208" s="66"/>
      <c r="FG208" s="66"/>
      <c r="FH208" s="66"/>
      <c r="FI208" s="66"/>
      <c r="FJ208" s="66"/>
      <c r="FK208" s="66"/>
      <c r="FL208" s="66"/>
      <c r="FM208" s="66"/>
      <c r="FN208" s="66"/>
      <c r="FO208" s="66"/>
      <c r="FP208" s="66"/>
      <c r="FQ208" s="66"/>
      <c r="FR208" s="66"/>
      <c r="FS208" s="66"/>
      <c r="FT208" s="66"/>
      <c r="FU208" s="66"/>
      <c r="FV208" s="66"/>
      <c r="FW208" s="66"/>
      <c r="FX208" s="66"/>
      <c r="FY208" s="66"/>
      <c r="FZ208" s="66"/>
      <c r="GA208" s="66"/>
      <c r="GB208" s="66"/>
      <c r="GC208" s="66"/>
      <c r="GD208" s="66"/>
      <c r="GE208" s="66"/>
      <c r="GF208" s="66"/>
      <c r="GG208" s="66"/>
      <c r="GH208" s="66"/>
      <c r="GI208" s="66"/>
      <c r="GJ208" s="66"/>
      <c r="GK208" s="66"/>
      <c r="GL208" s="66"/>
      <c r="GM208" s="66"/>
      <c r="GN208" s="66"/>
      <c r="GO208" s="66"/>
      <c r="GP208" s="66"/>
      <c r="GQ208" s="66"/>
      <c r="GR208" s="66"/>
      <c r="GS208" s="66"/>
      <c r="GT208" s="66"/>
      <c r="GU208" s="66"/>
      <c r="GV208" s="66"/>
      <c r="GW208" s="66"/>
      <c r="GX208" s="66"/>
      <c r="GY208" s="66"/>
      <c r="GZ208" s="66"/>
      <c r="HA208" s="66"/>
      <c r="HB208" s="66"/>
      <c r="HC208" s="66"/>
      <c r="HD208" s="66"/>
      <c r="HE208" s="66"/>
      <c r="HF208" s="66"/>
      <c r="HG208" s="60"/>
    </row>
    <row r="209" spans="1:215" x14ac:dyDescent="0.25">
      <c r="A209" s="59"/>
      <c r="B209" s="60"/>
      <c r="C209" s="60">
        <f t="shared" si="256"/>
        <v>3</v>
      </c>
      <c r="D209" s="66"/>
      <c r="E209" s="66"/>
      <c r="F209" s="60">
        <f t="shared" si="257"/>
        <v>0</v>
      </c>
      <c r="G209" s="60">
        <f t="shared" si="258"/>
        <v>0</v>
      </c>
      <c r="H209" s="60">
        <f t="shared" si="259"/>
        <v>0</v>
      </c>
      <c r="I209" s="60">
        <f t="shared" si="260"/>
        <v>0</v>
      </c>
      <c r="J209" s="68"/>
      <c r="K209" s="60">
        <f t="shared" si="460"/>
        <v>12</v>
      </c>
      <c r="L209" s="60"/>
      <c r="M209" s="66">
        <f t="shared" si="462"/>
        <v>2.9905793189805113E-2</v>
      </c>
      <c r="N209" s="60"/>
      <c r="O209" s="66">
        <f>IF(M207&gt;=$O$176,M207*$T$174+$U$174,IF(M207&gt;=$O$177,M207*$T$175+$U$175,O207))</f>
        <v>0.23334390932556387</v>
      </c>
      <c r="P209" s="66">
        <f t="shared" si="261"/>
        <v>376.7573777888739</v>
      </c>
      <c r="Q209" s="66">
        <f t="shared" si="262"/>
        <v>0.12579290654925268</v>
      </c>
      <c r="R209" s="66">
        <f t="shared" si="263"/>
        <v>0.91868624265350507</v>
      </c>
      <c r="S209" s="66">
        <f t="shared" si="264"/>
        <v>0.1204360150657573</v>
      </c>
      <c r="T209" s="66">
        <f t="shared" si="265"/>
        <v>0.21721292831196501</v>
      </c>
      <c r="U209" s="66">
        <f t="shared" si="266"/>
        <v>0.83464809085384939</v>
      </c>
      <c r="V209" s="66">
        <f t="shared" si="267"/>
        <v>2.8030347310845398</v>
      </c>
      <c r="W209" s="66">
        <f t="shared" si="268"/>
        <v>1.039453248016234</v>
      </c>
      <c r="X209" s="66">
        <f t="shared" si="269"/>
        <v>1381.1076880446774</v>
      </c>
      <c r="Y209" s="66">
        <f t="shared" si="270"/>
        <v>367.32812079791944</v>
      </c>
      <c r="Z209" s="66">
        <f t="shared" si="271"/>
        <v>6.2342986398274541E-2</v>
      </c>
      <c r="AA209" s="66">
        <f t="shared" si="272"/>
        <v>1.2403052067218217</v>
      </c>
      <c r="AB209" s="66">
        <f t="shared" si="273"/>
        <v>4.7858651881250415E-2</v>
      </c>
      <c r="AC209" s="66">
        <f t="shared" si="274"/>
        <v>0.2148051549659907</v>
      </c>
      <c r="AD209" s="66">
        <f t="shared" si="275"/>
        <v>0.80780648564000668</v>
      </c>
      <c r="AE209" s="66">
        <f t="shared" si="276"/>
        <v>4.0996123219244556</v>
      </c>
      <c r="AF209" s="66">
        <f t="shared" si="277"/>
        <v>1.0075557323589894</v>
      </c>
      <c r="AG209" s="66">
        <f t="shared" si="278"/>
        <v>1659.0567721009829</v>
      </c>
      <c r="AH209" s="66">
        <f t="shared" si="279"/>
        <v>372.52141383971161</v>
      </c>
      <c r="AI209" s="66">
        <f t="shared" si="280"/>
        <v>3.548457325282478E-2</v>
      </c>
      <c r="AJ209" s="66">
        <f t="shared" si="281"/>
        <v>1.0591528648110062</v>
      </c>
      <c r="AK209" s="66">
        <f t="shared" si="282"/>
        <v>3.241673637217183E-2</v>
      </c>
      <c r="AL209" s="66">
        <f t="shared" si="283"/>
        <v>0.21614303668851523</v>
      </c>
      <c r="AM209" s="66">
        <f t="shared" si="284"/>
        <v>0.82264965995841</v>
      </c>
      <c r="AN209" s="66">
        <f t="shared" si="285"/>
        <v>4.418851822637043</v>
      </c>
      <c r="AO209" s="66">
        <f t="shared" si="286"/>
        <v>1.0035872762571796</v>
      </c>
      <c r="AP209" s="66">
        <f t="shared" si="287"/>
        <v>1788.9610736762152</v>
      </c>
      <c r="AQ209" s="66">
        <f t="shared" si="288"/>
        <v>374.7048875324939</v>
      </c>
      <c r="AR209" s="66">
        <f t="shared" si="289"/>
        <v>3.0530456263415256E-2</v>
      </c>
      <c r="AS209" s="66">
        <f t="shared" si="290"/>
        <v>0.9838455840546495</v>
      </c>
      <c r="AT209" s="66">
        <f t="shared" si="291"/>
        <v>3.0097769515378354E-2</v>
      </c>
      <c r="AU209" s="66">
        <f t="shared" si="292"/>
        <v>0.2166968853111105</v>
      </c>
      <c r="AV209" s="66">
        <f t="shared" si="293"/>
        <v>0.82884656963073344</v>
      </c>
      <c r="AW209" s="66">
        <f t="shared" si="294"/>
        <v>4.448884867081996</v>
      </c>
      <c r="AX209" s="66">
        <f t="shared" si="295"/>
        <v>1.0031004931611525</v>
      </c>
      <c r="AY209" s="66">
        <f t="shared" si="296"/>
        <v>1812.4787606657296</v>
      </c>
      <c r="AZ209" s="66">
        <f t="shared" si="297"/>
        <v>375.08609957981304</v>
      </c>
      <c r="BA209" s="66">
        <f t="shared" si="298"/>
        <v>2.9930883136252528E-2</v>
      </c>
      <c r="BB209" s="66">
        <f t="shared" si="299"/>
        <v>0.97116257093653258</v>
      </c>
      <c r="BC209" s="66">
        <f t="shared" si="300"/>
        <v>2.9898190837712123E-2</v>
      </c>
      <c r="BD209" s="66">
        <f t="shared" si="301"/>
        <v>0.21679306468799503</v>
      </c>
      <c r="BE209" s="66">
        <f t="shared" si="302"/>
        <v>0.82992582764482581</v>
      </c>
      <c r="BF209" s="66">
        <f t="shared" si="303"/>
        <v>4.4484207728380429</v>
      </c>
      <c r="BG209" s="66">
        <f t="shared" si="304"/>
        <v>1.0030590404624311</v>
      </c>
      <c r="BH209" s="66">
        <f t="shared" si="305"/>
        <v>1814.5622810192251</v>
      </c>
      <c r="BI209" s="66">
        <f t="shared" si="306"/>
        <v>375.11967549904773</v>
      </c>
      <c r="BJ209" s="66">
        <f t="shared" si="307"/>
        <v>2.9899634877074564E-2</v>
      </c>
      <c r="BK209" s="66">
        <f t="shared" si="308"/>
        <v>0.97005344376674341</v>
      </c>
      <c r="BL209" s="66">
        <f t="shared" si="309"/>
        <v>2.9901037874322876E-2</v>
      </c>
      <c r="BM209" s="66">
        <f t="shared" si="310"/>
        <v>0.21680152853100457</v>
      </c>
      <c r="BN209" s="66">
        <f t="shared" si="311"/>
        <v>0.83002084730836145</v>
      </c>
      <c r="BO209" s="66">
        <f t="shared" si="312"/>
        <v>4.4478057630701926</v>
      </c>
      <c r="BP209" s="66">
        <f t="shared" si="313"/>
        <v>1.003059393901975</v>
      </c>
      <c r="BQ209" s="66">
        <f t="shared" si="314"/>
        <v>1814.5351871356711</v>
      </c>
      <c r="BR209" s="66">
        <f t="shared" si="315"/>
        <v>375.11923908534413</v>
      </c>
      <c r="BS209" s="66">
        <f t="shared" si="316"/>
        <v>2.9904215688629672E-2</v>
      </c>
      <c r="BT209" s="66">
        <f t="shared" si="317"/>
        <v>0.97006802961626226</v>
      </c>
      <c r="BU209" s="66">
        <f t="shared" si="318"/>
        <v>2.9905045694055103E-2</v>
      </c>
      <c r="BV209" s="66">
        <f t="shared" si="319"/>
        <v>0.21680141852710896</v>
      </c>
      <c r="BW209" s="66">
        <f t="shared" si="320"/>
        <v>0.83001961229935806</v>
      </c>
      <c r="BX209" s="66">
        <f t="shared" si="321"/>
        <v>4.4477000330700323</v>
      </c>
      <c r="BY209" s="66">
        <f t="shared" si="322"/>
        <v>1.0030601798654672</v>
      </c>
      <c r="BZ209" s="66">
        <f t="shared" si="323"/>
        <v>1814.4938000335937</v>
      </c>
      <c r="CA209" s="66">
        <f t="shared" si="324"/>
        <v>375.11857243378995</v>
      </c>
      <c r="CB209" s="66">
        <f t="shared" si="325"/>
        <v>2.9905608673398851E-2</v>
      </c>
      <c r="CC209" s="66">
        <f t="shared" si="326"/>
        <v>0.97009007301874772</v>
      </c>
      <c r="CD209" s="66">
        <f t="shared" si="327"/>
        <v>2.9905737815581323E-2</v>
      </c>
      <c r="CE209" s="66">
        <f t="shared" si="328"/>
        <v>0.21680125048830542</v>
      </c>
      <c r="CF209" s="66">
        <f t="shared" si="329"/>
        <v>0.83001772573727772</v>
      </c>
      <c r="CG209" s="66">
        <f t="shared" si="330"/>
        <v>4.4476911939752206</v>
      </c>
      <c r="CH209" s="66">
        <f t="shared" si="331"/>
        <v>1.0030603191806928</v>
      </c>
      <c r="CI209" s="66">
        <f t="shared" si="332"/>
        <v>1814.4866127212024</v>
      </c>
      <c r="CJ209" s="66">
        <f t="shared" si="333"/>
        <v>375.11845666134815</v>
      </c>
      <c r="CK209" s="66">
        <f t="shared" si="334"/>
        <v>2.9905786564656089E-2</v>
      </c>
      <c r="CL209" s="66">
        <f t="shared" si="335"/>
        <v>0.97009389846385863</v>
      </c>
      <c r="CM209" s="66">
        <f t="shared" si="336"/>
        <v>2.9905795984129072E-2</v>
      </c>
      <c r="CN209" s="66">
        <f t="shared" si="337"/>
        <v>0.21680122130620239</v>
      </c>
      <c r="CO209" s="66">
        <f t="shared" si="338"/>
        <v>0.83001739811175657</v>
      </c>
      <c r="CP209" s="66">
        <f t="shared" si="339"/>
        <v>4.447691402841552</v>
      </c>
      <c r="CQ209" s="66">
        <f t="shared" si="340"/>
        <v>1.0030603312507083</v>
      </c>
      <c r="CR209" s="66">
        <f t="shared" si="341"/>
        <v>1814.4860045873556</v>
      </c>
      <c r="CS209" s="66">
        <f t="shared" si="342"/>
        <v>375.11844686557725</v>
      </c>
      <c r="CT209" s="66">
        <f t="shared" si="343"/>
        <v>2.990579518333188E-2</v>
      </c>
      <c r="CU209" s="66">
        <f t="shared" si="344"/>
        <v>0.97009422187137417</v>
      </c>
      <c r="CV209" s="66">
        <f t="shared" si="345"/>
        <v>2.9905794673297341E-2</v>
      </c>
      <c r="CW209" s="66">
        <f t="shared" si="346"/>
        <v>0.21680121883703735</v>
      </c>
      <c r="CX209" s="66">
        <f t="shared" si="347"/>
        <v>0.83001737039060908</v>
      </c>
      <c r="CY209" s="66">
        <f t="shared" si="348"/>
        <v>4.4476915957428869</v>
      </c>
      <c r="CZ209" s="66">
        <f t="shared" si="349"/>
        <v>1.0030603310537236</v>
      </c>
      <c r="DA209" s="66">
        <f t="shared" si="350"/>
        <v>1814.4860174427683</v>
      </c>
      <c r="DB209" s="66">
        <f t="shared" si="351"/>
        <v>375.11844707265124</v>
      </c>
      <c r="DC209" s="66">
        <f t="shared" si="352"/>
        <v>2.9905793674405344E-2</v>
      </c>
      <c r="DD209" s="66">
        <f t="shared" si="353"/>
        <v>0.97009421497856796</v>
      </c>
      <c r="DE209" s="66">
        <f t="shared" si="354"/>
        <v>2.9905793415631314E-2</v>
      </c>
      <c r="DF209" s="66">
        <f t="shared" si="355"/>
        <v>0.21680121888923332</v>
      </c>
      <c r="DG209" s="66">
        <f t="shared" si="356"/>
        <v>0.83001737097660988</v>
      </c>
      <c r="DH209" s="66">
        <f t="shared" si="357"/>
        <v>4.4476916278032492</v>
      </c>
      <c r="DI209" s="66">
        <f t="shared" si="358"/>
        <v>1.0030603308066413</v>
      </c>
      <c r="DJ209" s="66">
        <f t="shared" si="359"/>
        <v>1814.486030434135</v>
      </c>
      <c r="DK209" s="66">
        <f t="shared" si="360"/>
        <v>375.11844728191517</v>
      </c>
      <c r="DL209" s="66">
        <f t="shared" si="361"/>
        <v>2.9905793244715307E-2</v>
      </c>
      <c r="DM209" s="66">
        <f t="shared" si="362"/>
        <v>0.97009420805930413</v>
      </c>
      <c r="DN209" s="66">
        <f t="shared" si="363"/>
        <v>2.9905793205717575E-2</v>
      </c>
      <c r="DO209" s="66">
        <f t="shared" si="364"/>
        <v>0.21680121894198129</v>
      </c>
      <c r="DP209" s="66">
        <f t="shared" si="365"/>
        <v>0.83001737156880784</v>
      </c>
      <c r="DQ209" s="66">
        <f t="shared" si="366"/>
        <v>4.4476916303713478</v>
      </c>
      <c r="DR209" s="66">
        <f t="shared" si="367"/>
        <v>1.0030603307643451</v>
      </c>
      <c r="DS209" s="66">
        <f t="shared" si="368"/>
        <v>1814.4860326144458</v>
      </c>
      <c r="DT209" s="66">
        <f t="shared" si="369"/>
        <v>375.11844731703542</v>
      </c>
      <c r="DU209" s="66">
        <f t="shared" si="370"/>
        <v>2.99057931915125E-2</v>
      </c>
      <c r="DV209" s="66">
        <f t="shared" si="371"/>
        <v>0.97009420689886317</v>
      </c>
      <c r="DW209" s="66">
        <f t="shared" si="372"/>
        <v>2.9905793188809742E-2</v>
      </c>
      <c r="DX209" s="66">
        <f t="shared" si="373"/>
        <v>0.21680121895083385</v>
      </c>
      <c r="DY209" s="66">
        <f t="shared" si="374"/>
        <v>0.83001737166819489</v>
      </c>
      <c r="DZ209" s="66">
        <f t="shared" si="375"/>
        <v>4.44769163028724</v>
      </c>
      <c r="EA209" s="66">
        <f t="shared" si="376"/>
        <v>1.0030603307608279</v>
      </c>
      <c r="EB209" s="66">
        <f t="shared" si="377"/>
        <v>1814.4860327913134</v>
      </c>
      <c r="EC209" s="66">
        <f t="shared" si="378"/>
        <v>375.11844731988441</v>
      </c>
      <c r="ED209" s="66">
        <f t="shared" si="379"/>
        <v>2.9905793189162942E-2</v>
      </c>
      <c r="EE209" s="66">
        <f t="shared" si="380"/>
        <v>0.97009420680480907</v>
      </c>
      <c r="EF209" s="66">
        <f t="shared" si="381"/>
        <v>2.9905793189343215E-2</v>
      </c>
      <c r="EG209" s="66">
        <f t="shared" si="382"/>
        <v>0.21680121895155199</v>
      </c>
      <c r="EH209" s="66">
        <f t="shared" si="383"/>
        <v>0.83001737167625722</v>
      </c>
      <c r="EI209" s="66">
        <f t="shared" si="384"/>
        <v>4.4476916302268554</v>
      </c>
      <c r="EJ209" s="66">
        <f t="shared" si="385"/>
        <v>1.0030603307609149</v>
      </c>
      <c r="EK209" s="66">
        <f t="shared" si="386"/>
        <v>1814.4860327860017</v>
      </c>
      <c r="EL209" s="66">
        <f t="shared" si="387"/>
        <v>375.11844731979886</v>
      </c>
      <c r="EM209" s="66">
        <f t="shared" si="388"/>
        <v>2.9905793189656506E-2</v>
      </c>
      <c r="EN209" s="66">
        <f t="shared" si="389"/>
        <v>0.97009420680765279</v>
      </c>
      <c r="EO209" s="66">
        <f t="shared" si="390"/>
        <v>2.9905793189736973E-2</v>
      </c>
      <c r="EP209" s="66">
        <f t="shared" si="391"/>
        <v>0.21680121895153043</v>
      </c>
      <c r="EQ209" s="66">
        <f t="shared" si="392"/>
        <v>0.8300173716760153</v>
      </c>
      <c r="ER209" s="66">
        <f t="shared" si="393"/>
        <v>4.4476916302171476</v>
      </c>
      <c r="ES209" s="66">
        <f t="shared" si="394"/>
        <v>1.0030603307609924</v>
      </c>
      <c r="ET209" s="66">
        <f t="shared" si="395"/>
        <v>1814.4860327819345</v>
      </c>
      <c r="EU209" s="66">
        <f t="shared" si="396"/>
        <v>375.11844731973332</v>
      </c>
      <c r="EV209" s="66">
        <f t="shared" si="397"/>
        <v>2.9905793189788824E-2</v>
      </c>
      <c r="EW209" s="66">
        <f t="shared" si="398"/>
        <v>0.97009420680981961</v>
      </c>
      <c r="EX209" s="66">
        <f t="shared" si="399"/>
        <v>2.9905793189800533E-2</v>
      </c>
      <c r="EY209" s="66">
        <f t="shared" si="400"/>
        <v>0.21680121895151391</v>
      </c>
      <c r="EZ209" s="66">
        <f t="shared" si="401"/>
        <v>0.83001737167582956</v>
      </c>
      <c r="FA209" s="66">
        <f t="shared" si="402"/>
        <v>4.4476916302164069</v>
      </c>
      <c r="FB209" s="66">
        <f t="shared" si="403"/>
        <v>1.0030603307610053</v>
      </c>
      <c r="FC209" s="66">
        <f t="shared" si="404"/>
        <v>1814.4860327812746</v>
      </c>
      <c r="FD209" s="66">
        <f t="shared" si="405"/>
        <v>375.11844731972275</v>
      </c>
      <c r="FE209" s="66">
        <f t="shared" si="406"/>
        <v>2.9905793189804641E-2</v>
      </c>
      <c r="FF209" s="66">
        <f t="shared" si="407"/>
        <v>0.97009420681016734</v>
      </c>
      <c r="FG209" s="66">
        <f t="shared" si="408"/>
        <v>2.9905793189805477E-2</v>
      </c>
      <c r="FH209" s="66">
        <f t="shared" si="409"/>
        <v>0.21680121895151122</v>
      </c>
      <c r="FI209" s="66">
        <f t="shared" si="410"/>
        <v>0.83001737167579981</v>
      </c>
      <c r="FJ209" s="66">
        <f t="shared" si="411"/>
        <v>4.4476916302164335</v>
      </c>
      <c r="FK209" s="66">
        <f t="shared" si="412"/>
        <v>1.0030603307610062</v>
      </c>
      <c r="FL209" s="66">
        <f t="shared" si="413"/>
        <v>1814.4860327812205</v>
      </c>
      <c r="FM209" s="66">
        <f t="shared" si="414"/>
        <v>375.11844731972184</v>
      </c>
      <c r="FN209" s="66">
        <f t="shared" si="415"/>
        <v>2.9905793189805366E-2</v>
      </c>
      <c r="FO209" s="66">
        <f t="shared" si="416"/>
        <v>0.9700942068101992</v>
      </c>
      <c r="FP209" s="66">
        <f t="shared" si="417"/>
        <v>2.9905793189805227E-2</v>
      </c>
      <c r="FQ209" s="66">
        <f t="shared" si="418"/>
        <v>0.216801218951511</v>
      </c>
      <c r="FR209" s="66">
        <f t="shared" si="419"/>
        <v>0.83001737167579726</v>
      </c>
      <c r="FS209" s="66">
        <f t="shared" si="420"/>
        <v>4.4476916302164566</v>
      </c>
      <c r="FT209" s="66">
        <f t="shared" si="421"/>
        <v>1.0030603307610062</v>
      </c>
      <c r="FU209" s="66">
        <f t="shared" si="422"/>
        <v>1814.4860327812262</v>
      </c>
      <c r="FV209" s="66">
        <f t="shared" si="423"/>
        <v>375.11844731972195</v>
      </c>
      <c r="FW209" s="66">
        <f t="shared" si="424"/>
        <v>2.9905793189805102E-2</v>
      </c>
      <c r="FX209" s="66">
        <f t="shared" si="425"/>
        <v>0.97009420681019409</v>
      </c>
      <c r="FY209" s="66">
        <f t="shared" si="426"/>
        <v>2.9905793189805126E-2</v>
      </c>
      <c r="FZ209" s="66">
        <f t="shared" si="427"/>
        <v>0.21680121895151103</v>
      </c>
      <c r="GA209" s="66">
        <f t="shared" si="428"/>
        <v>0.83001737167579759</v>
      </c>
      <c r="GB209" s="66">
        <f t="shared" si="429"/>
        <v>4.4476916302164584</v>
      </c>
      <c r="GC209" s="66">
        <f t="shared" si="430"/>
        <v>1.0030603307610062</v>
      </c>
      <c r="GD209" s="66">
        <f t="shared" si="431"/>
        <v>1814.486032781225</v>
      </c>
      <c r="GE209" s="66">
        <f t="shared" si="432"/>
        <v>375.11844731972189</v>
      </c>
      <c r="GF209" s="66">
        <f t="shared" si="433"/>
        <v>2.9905793189805147E-2</v>
      </c>
      <c r="GG209" s="66">
        <f t="shared" si="434"/>
        <v>0.97009420681019576</v>
      </c>
      <c r="GH209" s="66">
        <f t="shared" si="435"/>
        <v>2.9905793189805119E-2</v>
      </c>
      <c r="GI209" s="66">
        <f t="shared" si="436"/>
        <v>0.21680121895151103</v>
      </c>
      <c r="GJ209" s="66">
        <f t="shared" si="437"/>
        <v>0.83001737167579748</v>
      </c>
      <c r="GK209" s="66">
        <f t="shared" si="438"/>
        <v>4.4476916302164593</v>
      </c>
      <c r="GL209" s="66">
        <f t="shared" si="439"/>
        <v>1.0030603307610062</v>
      </c>
      <c r="GM209" s="66">
        <f t="shared" si="440"/>
        <v>1814.486032781225</v>
      </c>
      <c r="GN209" s="66">
        <f t="shared" si="441"/>
        <v>375.11844731972189</v>
      </c>
      <c r="GO209" s="66">
        <f t="shared" si="442"/>
        <v>2.990579318980514E-2</v>
      </c>
      <c r="GP209" s="66">
        <f t="shared" si="443"/>
        <v>0.97009420681019576</v>
      </c>
      <c r="GQ209" s="66">
        <f t="shared" si="444"/>
        <v>2.9905793189805113E-2</v>
      </c>
      <c r="GR209" s="66">
        <f t="shared" si="445"/>
        <v>0.21680121895151103</v>
      </c>
      <c r="GS209" s="66">
        <f t="shared" si="446"/>
        <v>0.83001737167579748</v>
      </c>
      <c r="GT209" s="66">
        <f t="shared" si="447"/>
        <v>4.4476916302164593</v>
      </c>
      <c r="GU209" s="66">
        <f t="shared" si="448"/>
        <v>1.0030603307610062</v>
      </c>
      <c r="GV209" s="66">
        <f t="shared" si="449"/>
        <v>1814.486032781225</v>
      </c>
      <c r="GW209" s="66">
        <f t="shared" si="450"/>
        <v>375.11844731972189</v>
      </c>
      <c r="GX209" s="66">
        <f t="shared" si="451"/>
        <v>2.990579318980514E-2</v>
      </c>
      <c r="GY209" s="66">
        <f t="shared" si="452"/>
        <v>0.97009420681019576</v>
      </c>
      <c r="GZ209" s="66">
        <f t="shared" si="453"/>
        <v>2.9905793189805113E-2</v>
      </c>
      <c r="HA209" s="66">
        <f t="shared" si="454"/>
        <v>0.21680121895151103</v>
      </c>
      <c r="HB209" s="66">
        <f t="shared" si="455"/>
        <v>0.83001737167579748</v>
      </c>
      <c r="HC209" s="66">
        <f t="shared" si="456"/>
        <v>4.4476916302164593</v>
      </c>
      <c r="HD209" s="66">
        <f t="shared" si="457"/>
        <v>1.0030603307610062</v>
      </c>
      <c r="HE209" s="66">
        <f t="shared" si="458"/>
        <v>1814.486032781225</v>
      </c>
      <c r="HF209" s="66">
        <f t="shared" si="459"/>
        <v>375.11844731972189</v>
      </c>
      <c r="HG209" s="60"/>
    </row>
    <row r="210" spans="1:215" x14ac:dyDescent="0.25">
      <c r="A210" s="59"/>
      <c r="B210" s="60"/>
      <c r="C210" s="60">
        <f t="shared" si="256"/>
        <v>3</v>
      </c>
      <c r="D210" s="66"/>
      <c r="E210" s="66"/>
      <c r="F210" s="60">
        <f t="shared" si="257"/>
        <v>0</v>
      </c>
      <c r="G210" s="60">
        <f t="shared" si="258"/>
        <v>0</v>
      </c>
      <c r="H210" s="60">
        <f t="shared" si="259"/>
        <v>0</v>
      </c>
      <c r="I210" s="60">
        <f t="shared" si="260"/>
        <v>0</v>
      </c>
      <c r="J210" s="68"/>
      <c r="K210" s="60">
        <f t="shared" si="460"/>
        <v>13</v>
      </c>
      <c r="L210" s="60"/>
      <c r="M210" s="66">
        <f>M209</f>
        <v>2.9905793189805113E-2</v>
      </c>
      <c r="N210" s="60"/>
      <c r="O210" s="66">
        <f>O211</f>
        <v>0.23334390932556387</v>
      </c>
      <c r="P210" s="66"/>
      <c r="Q210" s="66"/>
      <c r="R210" s="66"/>
      <c r="S210" s="66"/>
      <c r="T210" s="66"/>
      <c r="U210" s="66"/>
      <c r="V210" s="66"/>
      <c r="W210" s="66"/>
      <c r="X210" s="66"/>
      <c r="Y210" s="66"/>
      <c r="Z210" s="66"/>
      <c r="AA210" s="66"/>
      <c r="AB210" s="66"/>
      <c r="AC210" s="66"/>
      <c r="AD210" s="66"/>
      <c r="AE210" s="66"/>
      <c r="AF210" s="66"/>
      <c r="AG210" s="66"/>
      <c r="AH210" s="66"/>
      <c r="AI210" s="66"/>
      <c r="AJ210" s="66"/>
      <c r="AK210" s="66"/>
      <c r="AL210" s="66"/>
      <c r="AM210" s="66"/>
      <c r="AN210" s="66"/>
      <c r="AO210" s="66"/>
      <c r="AP210" s="66"/>
      <c r="AQ210" s="66"/>
      <c r="AR210" s="66"/>
      <c r="AS210" s="66"/>
      <c r="AT210" s="66"/>
      <c r="AU210" s="66"/>
      <c r="AV210" s="66"/>
      <c r="AW210" s="66"/>
      <c r="AX210" s="66"/>
      <c r="AY210" s="66"/>
      <c r="AZ210" s="66"/>
      <c r="BA210" s="66"/>
      <c r="BB210" s="66"/>
      <c r="BC210" s="66"/>
      <c r="BD210" s="66"/>
      <c r="BE210" s="66"/>
      <c r="BF210" s="66"/>
      <c r="BG210" s="66"/>
      <c r="BH210" s="66"/>
      <c r="BI210" s="66"/>
      <c r="BJ210" s="66"/>
      <c r="BK210" s="66"/>
      <c r="BL210" s="66"/>
      <c r="BM210" s="66"/>
      <c r="BN210" s="66"/>
      <c r="BO210" s="66"/>
      <c r="BP210" s="66"/>
      <c r="BQ210" s="66"/>
      <c r="BR210" s="66"/>
      <c r="BS210" s="66"/>
      <c r="BT210" s="66"/>
      <c r="BU210" s="66"/>
      <c r="BV210" s="66"/>
      <c r="BW210" s="66"/>
      <c r="BX210" s="66"/>
      <c r="BY210" s="66"/>
      <c r="BZ210" s="66"/>
      <c r="CA210" s="66"/>
      <c r="CB210" s="66"/>
      <c r="CC210" s="66"/>
      <c r="CD210" s="66"/>
      <c r="CE210" s="66"/>
      <c r="CF210" s="66"/>
      <c r="CG210" s="66"/>
      <c r="CH210" s="66"/>
      <c r="CI210" s="66"/>
      <c r="CJ210" s="66"/>
      <c r="CK210" s="66"/>
      <c r="CL210" s="66"/>
      <c r="CM210" s="66"/>
      <c r="CN210" s="66"/>
      <c r="CO210" s="66"/>
      <c r="CP210" s="66"/>
      <c r="CQ210" s="66"/>
      <c r="CR210" s="66"/>
      <c r="CS210" s="66"/>
      <c r="CT210" s="66"/>
      <c r="CU210" s="66"/>
      <c r="CV210" s="66"/>
      <c r="CW210" s="66"/>
      <c r="CX210" s="66"/>
      <c r="CY210" s="66"/>
      <c r="CZ210" s="66"/>
      <c r="DA210" s="66"/>
      <c r="DB210" s="66"/>
      <c r="DC210" s="66"/>
      <c r="DD210" s="66"/>
      <c r="DE210" s="66"/>
      <c r="DF210" s="66"/>
      <c r="DG210" s="66"/>
      <c r="DH210" s="66"/>
      <c r="DI210" s="66"/>
      <c r="DJ210" s="66"/>
      <c r="DK210" s="66"/>
      <c r="DL210" s="66"/>
      <c r="DM210" s="66"/>
      <c r="DN210" s="66"/>
      <c r="DO210" s="66"/>
      <c r="DP210" s="66"/>
      <c r="DQ210" s="66"/>
      <c r="DR210" s="66"/>
      <c r="DS210" s="66"/>
      <c r="DT210" s="66"/>
      <c r="DU210" s="66"/>
      <c r="DV210" s="66"/>
      <c r="DW210" s="66"/>
      <c r="DX210" s="66"/>
      <c r="DY210" s="66"/>
      <c r="DZ210" s="66"/>
      <c r="EA210" s="66"/>
      <c r="EB210" s="66"/>
      <c r="EC210" s="66"/>
      <c r="ED210" s="66"/>
      <c r="EE210" s="66"/>
      <c r="EF210" s="66"/>
      <c r="EG210" s="66"/>
      <c r="EH210" s="66"/>
      <c r="EI210" s="66"/>
      <c r="EJ210" s="66"/>
      <c r="EK210" s="66"/>
      <c r="EL210" s="66"/>
      <c r="EM210" s="66"/>
      <c r="EN210" s="66"/>
      <c r="EO210" s="66"/>
      <c r="EP210" s="66"/>
      <c r="EQ210" s="66"/>
      <c r="ER210" s="66"/>
      <c r="ES210" s="66"/>
      <c r="ET210" s="66"/>
      <c r="EU210" s="66"/>
      <c r="EV210" s="66"/>
      <c r="EW210" s="66"/>
      <c r="EX210" s="66"/>
      <c r="EY210" s="66"/>
      <c r="EZ210" s="66"/>
      <c r="FA210" s="66"/>
      <c r="FB210" s="66"/>
      <c r="FC210" s="66"/>
      <c r="FD210" s="66"/>
      <c r="FE210" s="66"/>
      <c r="FF210" s="66"/>
      <c r="FG210" s="66"/>
      <c r="FH210" s="66"/>
      <c r="FI210" s="66"/>
      <c r="FJ210" s="66"/>
      <c r="FK210" s="66"/>
      <c r="FL210" s="66"/>
      <c r="FM210" s="66"/>
      <c r="FN210" s="66"/>
      <c r="FO210" s="66"/>
      <c r="FP210" s="66"/>
      <c r="FQ210" s="66"/>
      <c r="FR210" s="66"/>
      <c r="FS210" s="66"/>
      <c r="FT210" s="66"/>
      <c r="FU210" s="66"/>
      <c r="FV210" s="66"/>
      <c r="FW210" s="66"/>
      <c r="FX210" s="66"/>
      <c r="FY210" s="66"/>
      <c r="FZ210" s="66"/>
      <c r="GA210" s="66"/>
      <c r="GB210" s="66"/>
      <c r="GC210" s="66"/>
      <c r="GD210" s="66"/>
      <c r="GE210" s="66"/>
      <c r="GF210" s="66"/>
      <c r="GG210" s="66"/>
      <c r="GH210" s="66"/>
      <c r="GI210" s="66"/>
      <c r="GJ210" s="66"/>
      <c r="GK210" s="66"/>
      <c r="GL210" s="66"/>
      <c r="GM210" s="66"/>
      <c r="GN210" s="66"/>
      <c r="GO210" s="66"/>
      <c r="GP210" s="66"/>
      <c r="GQ210" s="66"/>
      <c r="GR210" s="66"/>
      <c r="GS210" s="66"/>
      <c r="GT210" s="66"/>
      <c r="GU210" s="66"/>
      <c r="GV210" s="66"/>
      <c r="GW210" s="66"/>
      <c r="GX210" s="66"/>
      <c r="GY210" s="66"/>
      <c r="GZ210" s="66"/>
      <c r="HA210" s="66"/>
      <c r="HB210" s="66"/>
      <c r="HC210" s="66"/>
      <c r="HD210" s="66"/>
      <c r="HE210" s="66"/>
      <c r="HF210" s="66"/>
      <c r="HG210" s="60"/>
    </row>
    <row r="211" spans="1:215" x14ac:dyDescent="0.25">
      <c r="A211" s="59"/>
      <c r="B211" s="60"/>
      <c r="C211" s="60">
        <f t="shared" si="256"/>
        <v>3</v>
      </c>
      <c r="D211" s="66"/>
      <c r="E211" s="66"/>
      <c r="F211" s="60">
        <f t="shared" si="257"/>
        <v>0</v>
      </c>
      <c r="G211" s="60">
        <f t="shared" si="258"/>
        <v>0</v>
      </c>
      <c r="H211" s="60">
        <f t="shared" si="259"/>
        <v>0</v>
      </c>
      <c r="I211" s="60">
        <f t="shared" si="260"/>
        <v>0</v>
      </c>
      <c r="J211" s="68"/>
      <c r="K211" s="60">
        <f t="shared" si="460"/>
        <v>13</v>
      </c>
      <c r="L211" s="60"/>
      <c r="M211" s="66">
        <f>GZ211</f>
        <v>2.9905793189805113E-2</v>
      </c>
      <c r="N211" s="60"/>
      <c r="O211" s="66">
        <f>IF(M209&gt;=$O$176,M209*$T$174+$U$174,IF(M209&gt;=$O$177,M209*$T$175+$U$175,O209))</f>
        <v>0.23334390932556387</v>
      </c>
      <c r="P211" s="66">
        <f t="shared" si="261"/>
        <v>376.7573777888739</v>
      </c>
      <c r="Q211" s="66">
        <f t="shared" si="262"/>
        <v>0.12579290654925268</v>
      </c>
      <c r="R211" s="66">
        <f t="shared" si="263"/>
        <v>0.91868624265350507</v>
      </c>
      <c r="S211" s="66">
        <f t="shared" si="264"/>
        <v>0.1204360150657573</v>
      </c>
      <c r="T211" s="66">
        <f t="shared" si="265"/>
        <v>0.21721292831196501</v>
      </c>
      <c r="U211" s="66">
        <f t="shared" si="266"/>
        <v>0.83464809085384939</v>
      </c>
      <c r="V211" s="66">
        <f t="shared" si="267"/>
        <v>2.8030347310845398</v>
      </c>
      <c r="W211" s="66">
        <f t="shared" si="268"/>
        <v>1.039453248016234</v>
      </c>
      <c r="X211" s="66">
        <f t="shared" si="269"/>
        <v>1381.1076880446774</v>
      </c>
      <c r="Y211" s="66">
        <f t="shared" si="270"/>
        <v>367.32812079791944</v>
      </c>
      <c r="Z211" s="66">
        <f t="shared" si="271"/>
        <v>6.2342986398274541E-2</v>
      </c>
      <c r="AA211" s="66">
        <f t="shared" si="272"/>
        <v>1.2403052067218217</v>
      </c>
      <c r="AB211" s="66">
        <f t="shared" si="273"/>
        <v>4.7858651881250415E-2</v>
      </c>
      <c r="AC211" s="66">
        <f t="shared" si="274"/>
        <v>0.2148051549659907</v>
      </c>
      <c r="AD211" s="66">
        <f t="shared" si="275"/>
        <v>0.80780648564000668</v>
      </c>
      <c r="AE211" s="66">
        <f t="shared" si="276"/>
        <v>4.0996123219244556</v>
      </c>
      <c r="AF211" s="66">
        <f t="shared" si="277"/>
        <v>1.0075557323589894</v>
      </c>
      <c r="AG211" s="66">
        <f t="shared" si="278"/>
        <v>1659.0567721009829</v>
      </c>
      <c r="AH211" s="66">
        <f t="shared" si="279"/>
        <v>372.52141383971161</v>
      </c>
      <c r="AI211" s="66">
        <f t="shared" si="280"/>
        <v>3.548457325282478E-2</v>
      </c>
      <c r="AJ211" s="66">
        <f t="shared" si="281"/>
        <v>1.0591528648110062</v>
      </c>
      <c r="AK211" s="66">
        <f t="shared" si="282"/>
        <v>3.241673637217183E-2</v>
      </c>
      <c r="AL211" s="66">
        <f t="shared" si="283"/>
        <v>0.21614303668851523</v>
      </c>
      <c r="AM211" s="66">
        <f t="shared" si="284"/>
        <v>0.82264965995841</v>
      </c>
      <c r="AN211" s="66">
        <f t="shared" si="285"/>
        <v>4.418851822637043</v>
      </c>
      <c r="AO211" s="66">
        <f t="shared" si="286"/>
        <v>1.0035872762571796</v>
      </c>
      <c r="AP211" s="66">
        <f t="shared" si="287"/>
        <v>1788.9610736762152</v>
      </c>
      <c r="AQ211" s="66">
        <f t="shared" si="288"/>
        <v>374.7048875324939</v>
      </c>
      <c r="AR211" s="66">
        <f t="shared" si="289"/>
        <v>3.0530456263415256E-2</v>
      </c>
      <c r="AS211" s="66">
        <f t="shared" si="290"/>
        <v>0.9838455840546495</v>
      </c>
      <c r="AT211" s="66">
        <f t="shared" si="291"/>
        <v>3.0097769515378354E-2</v>
      </c>
      <c r="AU211" s="66">
        <f t="shared" si="292"/>
        <v>0.2166968853111105</v>
      </c>
      <c r="AV211" s="66">
        <f t="shared" si="293"/>
        <v>0.82884656963073344</v>
      </c>
      <c r="AW211" s="66">
        <f t="shared" si="294"/>
        <v>4.448884867081996</v>
      </c>
      <c r="AX211" s="66">
        <f t="shared" si="295"/>
        <v>1.0031004931611525</v>
      </c>
      <c r="AY211" s="66">
        <f t="shared" si="296"/>
        <v>1812.4787606657296</v>
      </c>
      <c r="AZ211" s="66">
        <f t="shared" si="297"/>
        <v>375.08609957981304</v>
      </c>
      <c r="BA211" s="66">
        <f t="shared" si="298"/>
        <v>2.9930883136252528E-2</v>
      </c>
      <c r="BB211" s="66">
        <f t="shared" si="299"/>
        <v>0.97116257093653258</v>
      </c>
      <c r="BC211" s="66">
        <f t="shared" si="300"/>
        <v>2.9898190837712123E-2</v>
      </c>
      <c r="BD211" s="66">
        <f t="shared" si="301"/>
        <v>0.21679306468799503</v>
      </c>
      <c r="BE211" s="66">
        <f t="shared" si="302"/>
        <v>0.82992582764482581</v>
      </c>
      <c r="BF211" s="66">
        <f t="shared" si="303"/>
        <v>4.4484207728380429</v>
      </c>
      <c r="BG211" s="66">
        <f t="shared" si="304"/>
        <v>1.0030590404624311</v>
      </c>
      <c r="BH211" s="66">
        <f t="shared" si="305"/>
        <v>1814.5622810192251</v>
      </c>
      <c r="BI211" s="66">
        <f t="shared" si="306"/>
        <v>375.11967549904773</v>
      </c>
      <c r="BJ211" s="66">
        <f t="shared" si="307"/>
        <v>2.9899634877074564E-2</v>
      </c>
      <c r="BK211" s="66">
        <f t="shared" si="308"/>
        <v>0.97005344376674341</v>
      </c>
      <c r="BL211" s="66">
        <f t="shared" si="309"/>
        <v>2.9901037874322876E-2</v>
      </c>
      <c r="BM211" s="66">
        <f t="shared" si="310"/>
        <v>0.21680152853100457</v>
      </c>
      <c r="BN211" s="66">
        <f t="shared" si="311"/>
        <v>0.83002084730836145</v>
      </c>
      <c r="BO211" s="66">
        <f t="shared" si="312"/>
        <v>4.4478057630701926</v>
      </c>
      <c r="BP211" s="66">
        <f t="shared" si="313"/>
        <v>1.003059393901975</v>
      </c>
      <c r="BQ211" s="66">
        <f t="shared" si="314"/>
        <v>1814.5351871356711</v>
      </c>
      <c r="BR211" s="66">
        <f t="shared" si="315"/>
        <v>375.11923908534413</v>
      </c>
      <c r="BS211" s="66">
        <f t="shared" si="316"/>
        <v>2.9904215688629672E-2</v>
      </c>
      <c r="BT211" s="66">
        <f t="shared" si="317"/>
        <v>0.97006802961626226</v>
      </c>
      <c r="BU211" s="66">
        <f t="shared" si="318"/>
        <v>2.9905045694055103E-2</v>
      </c>
      <c r="BV211" s="66">
        <f t="shared" si="319"/>
        <v>0.21680141852710896</v>
      </c>
      <c r="BW211" s="66">
        <f t="shared" si="320"/>
        <v>0.83001961229935806</v>
      </c>
      <c r="BX211" s="66">
        <f t="shared" si="321"/>
        <v>4.4477000330700323</v>
      </c>
      <c r="BY211" s="66">
        <f t="shared" si="322"/>
        <v>1.0030601798654672</v>
      </c>
      <c r="BZ211" s="66">
        <f t="shared" si="323"/>
        <v>1814.4938000335937</v>
      </c>
      <c r="CA211" s="66">
        <f t="shared" si="324"/>
        <v>375.11857243378995</v>
      </c>
      <c r="CB211" s="66">
        <f t="shared" si="325"/>
        <v>2.9905608673398851E-2</v>
      </c>
      <c r="CC211" s="66">
        <f t="shared" si="326"/>
        <v>0.97009007301874772</v>
      </c>
      <c r="CD211" s="66">
        <f t="shared" si="327"/>
        <v>2.9905737815581323E-2</v>
      </c>
      <c r="CE211" s="66">
        <f t="shared" si="328"/>
        <v>0.21680125048830542</v>
      </c>
      <c r="CF211" s="66">
        <f t="shared" si="329"/>
        <v>0.83001772573727772</v>
      </c>
      <c r="CG211" s="66">
        <f t="shared" si="330"/>
        <v>4.4476911939752206</v>
      </c>
      <c r="CH211" s="66">
        <f t="shared" si="331"/>
        <v>1.0030603191806928</v>
      </c>
      <c r="CI211" s="66">
        <f t="shared" si="332"/>
        <v>1814.4866127212024</v>
      </c>
      <c r="CJ211" s="66">
        <f t="shared" si="333"/>
        <v>375.11845666134815</v>
      </c>
      <c r="CK211" s="66">
        <f t="shared" si="334"/>
        <v>2.9905786564656089E-2</v>
      </c>
      <c r="CL211" s="66">
        <f t="shared" si="335"/>
        <v>0.97009389846385863</v>
      </c>
      <c r="CM211" s="66">
        <f t="shared" si="336"/>
        <v>2.9905795984129072E-2</v>
      </c>
      <c r="CN211" s="66">
        <f t="shared" si="337"/>
        <v>0.21680122130620239</v>
      </c>
      <c r="CO211" s="66">
        <f t="shared" si="338"/>
        <v>0.83001739811175657</v>
      </c>
      <c r="CP211" s="66">
        <f t="shared" si="339"/>
        <v>4.447691402841552</v>
      </c>
      <c r="CQ211" s="66">
        <f t="shared" si="340"/>
        <v>1.0030603312507083</v>
      </c>
      <c r="CR211" s="66">
        <f t="shared" si="341"/>
        <v>1814.4860045873556</v>
      </c>
      <c r="CS211" s="66">
        <f t="shared" si="342"/>
        <v>375.11844686557725</v>
      </c>
      <c r="CT211" s="66">
        <f t="shared" si="343"/>
        <v>2.990579518333188E-2</v>
      </c>
      <c r="CU211" s="66">
        <f t="shared" si="344"/>
        <v>0.97009422187137417</v>
      </c>
      <c r="CV211" s="66">
        <f t="shared" si="345"/>
        <v>2.9905794673297341E-2</v>
      </c>
      <c r="CW211" s="66">
        <f t="shared" si="346"/>
        <v>0.21680121883703735</v>
      </c>
      <c r="CX211" s="66">
        <f t="shared" si="347"/>
        <v>0.83001737039060908</v>
      </c>
      <c r="CY211" s="66">
        <f t="shared" si="348"/>
        <v>4.4476915957428869</v>
      </c>
      <c r="CZ211" s="66">
        <f t="shared" si="349"/>
        <v>1.0030603310537236</v>
      </c>
      <c r="DA211" s="66">
        <f t="shared" si="350"/>
        <v>1814.4860174427683</v>
      </c>
      <c r="DB211" s="66">
        <f t="shared" si="351"/>
        <v>375.11844707265124</v>
      </c>
      <c r="DC211" s="66">
        <f t="shared" si="352"/>
        <v>2.9905793674405344E-2</v>
      </c>
      <c r="DD211" s="66">
        <f t="shared" si="353"/>
        <v>0.97009421497856796</v>
      </c>
      <c r="DE211" s="66">
        <f t="shared" si="354"/>
        <v>2.9905793415631314E-2</v>
      </c>
      <c r="DF211" s="66">
        <f t="shared" si="355"/>
        <v>0.21680121888923332</v>
      </c>
      <c r="DG211" s="66">
        <f t="shared" si="356"/>
        <v>0.83001737097660988</v>
      </c>
      <c r="DH211" s="66">
        <f t="shared" si="357"/>
        <v>4.4476916278032492</v>
      </c>
      <c r="DI211" s="66">
        <f t="shared" si="358"/>
        <v>1.0030603308066413</v>
      </c>
      <c r="DJ211" s="66">
        <f t="shared" si="359"/>
        <v>1814.486030434135</v>
      </c>
      <c r="DK211" s="66">
        <f t="shared" si="360"/>
        <v>375.11844728191517</v>
      </c>
      <c r="DL211" s="66">
        <f t="shared" si="361"/>
        <v>2.9905793244715307E-2</v>
      </c>
      <c r="DM211" s="66">
        <f t="shared" si="362"/>
        <v>0.97009420805930413</v>
      </c>
      <c r="DN211" s="66">
        <f t="shared" si="363"/>
        <v>2.9905793205717575E-2</v>
      </c>
      <c r="DO211" s="66">
        <f t="shared" si="364"/>
        <v>0.21680121894198129</v>
      </c>
      <c r="DP211" s="66">
        <f t="shared" si="365"/>
        <v>0.83001737156880784</v>
      </c>
      <c r="DQ211" s="66">
        <f t="shared" si="366"/>
        <v>4.4476916303713478</v>
      </c>
      <c r="DR211" s="66">
        <f t="shared" si="367"/>
        <v>1.0030603307643451</v>
      </c>
      <c r="DS211" s="66">
        <f t="shared" si="368"/>
        <v>1814.4860326144458</v>
      </c>
      <c r="DT211" s="66">
        <f t="shared" si="369"/>
        <v>375.11844731703542</v>
      </c>
      <c r="DU211" s="66">
        <f t="shared" si="370"/>
        <v>2.99057931915125E-2</v>
      </c>
      <c r="DV211" s="66">
        <f t="shared" si="371"/>
        <v>0.97009420689886317</v>
      </c>
      <c r="DW211" s="66">
        <f t="shared" si="372"/>
        <v>2.9905793188809742E-2</v>
      </c>
      <c r="DX211" s="66">
        <f t="shared" si="373"/>
        <v>0.21680121895083385</v>
      </c>
      <c r="DY211" s="66">
        <f t="shared" si="374"/>
        <v>0.83001737166819489</v>
      </c>
      <c r="DZ211" s="66">
        <f t="shared" si="375"/>
        <v>4.44769163028724</v>
      </c>
      <c r="EA211" s="66">
        <f t="shared" si="376"/>
        <v>1.0030603307608279</v>
      </c>
      <c r="EB211" s="66">
        <f t="shared" si="377"/>
        <v>1814.4860327913134</v>
      </c>
      <c r="EC211" s="66">
        <f t="shared" si="378"/>
        <v>375.11844731988441</v>
      </c>
      <c r="ED211" s="66">
        <f t="shared" si="379"/>
        <v>2.9905793189162942E-2</v>
      </c>
      <c r="EE211" s="66">
        <f t="shared" si="380"/>
        <v>0.97009420680480907</v>
      </c>
      <c r="EF211" s="66">
        <f t="shared" si="381"/>
        <v>2.9905793189343215E-2</v>
      </c>
      <c r="EG211" s="66">
        <f t="shared" si="382"/>
        <v>0.21680121895155199</v>
      </c>
      <c r="EH211" s="66">
        <f t="shared" si="383"/>
        <v>0.83001737167625722</v>
      </c>
      <c r="EI211" s="66">
        <f t="shared" si="384"/>
        <v>4.4476916302268554</v>
      </c>
      <c r="EJ211" s="66">
        <f t="shared" si="385"/>
        <v>1.0030603307609149</v>
      </c>
      <c r="EK211" s="66">
        <f t="shared" si="386"/>
        <v>1814.4860327860017</v>
      </c>
      <c r="EL211" s="66">
        <f t="shared" si="387"/>
        <v>375.11844731979886</v>
      </c>
      <c r="EM211" s="66">
        <f t="shared" si="388"/>
        <v>2.9905793189656506E-2</v>
      </c>
      <c r="EN211" s="66">
        <f t="shared" si="389"/>
        <v>0.97009420680765279</v>
      </c>
      <c r="EO211" s="66">
        <f t="shared" si="390"/>
        <v>2.9905793189736973E-2</v>
      </c>
      <c r="EP211" s="66">
        <f t="shared" si="391"/>
        <v>0.21680121895153043</v>
      </c>
      <c r="EQ211" s="66">
        <f t="shared" si="392"/>
        <v>0.8300173716760153</v>
      </c>
      <c r="ER211" s="66">
        <f t="shared" si="393"/>
        <v>4.4476916302171476</v>
      </c>
      <c r="ES211" s="66">
        <f t="shared" si="394"/>
        <v>1.0030603307609924</v>
      </c>
      <c r="ET211" s="66">
        <f t="shared" si="395"/>
        <v>1814.4860327819345</v>
      </c>
      <c r="EU211" s="66">
        <f t="shared" si="396"/>
        <v>375.11844731973332</v>
      </c>
      <c r="EV211" s="66">
        <f t="shared" si="397"/>
        <v>2.9905793189788824E-2</v>
      </c>
      <c r="EW211" s="66">
        <f t="shared" si="398"/>
        <v>0.97009420680981961</v>
      </c>
      <c r="EX211" s="66">
        <f t="shared" si="399"/>
        <v>2.9905793189800533E-2</v>
      </c>
      <c r="EY211" s="66">
        <f t="shared" si="400"/>
        <v>0.21680121895151391</v>
      </c>
      <c r="EZ211" s="66">
        <f t="shared" si="401"/>
        <v>0.83001737167582956</v>
      </c>
      <c r="FA211" s="66">
        <f t="shared" si="402"/>
        <v>4.4476916302164069</v>
      </c>
      <c r="FB211" s="66">
        <f t="shared" si="403"/>
        <v>1.0030603307610053</v>
      </c>
      <c r="FC211" s="66">
        <f t="shared" si="404"/>
        <v>1814.4860327812746</v>
      </c>
      <c r="FD211" s="66">
        <f t="shared" si="405"/>
        <v>375.11844731972275</v>
      </c>
      <c r="FE211" s="66">
        <f t="shared" si="406"/>
        <v>2.9905793189804641E-2</v>
      </c>
      <c r="FF211" s="66">
        <f t="shared" si="407"/>
        <v>0.97009420681016734</v>
      </c>
      <c r="FG211" s="66">
        <f t="shared" si="408"/>
        <v>2.9905793189805477E-2</v>
      </c>
      <c r="FH211" s="66">
        <f t="shared" si="409"/>
        <v>0.21680121895151122</v>
      </c>
      <c r="FI211" s="66">
        <f t="shared" si="410"/>
        <v>0.83001737167579981</v>
      </c>
      <c r="FJ211" s="66">
        <f t="shared" si="411"/>
        <v>4.4476916302164335</v>
      </c>
      <c r="FK211" s="66">
        <f t="shared" si="412"/>
        <v>1.0030603307610062</v>
      </c>
      <c r="FL211" s="66">
        <f t="shared" si="413"/>
        <v>1814.4860327812205</v>
      </c>
      <c r="FM211" s="66">
        <f t="shared" si="414"/>
        <v>375.11844731972184</v>
      </c>
      <c r="FN211" s="66">
        <f t="shared" si="415"/>
        <v>2.9905793189805366E-2</v>
      </c>
      <c r="FO211" s="66">
        <f t="shared" si="416"/>
        <v>0.9700942068101992</v>
      </c>
      <c r="FP211" s="66">
        <f t="shared" si="417"/>
        <v>2.9905793189805227E-2</v>
      </c>
      <c r="FQ211" s="66">
        <f t="shared" si="418"/>
        <v>0.216801218951511</v>
      </c>
      <c r="FR211" s="66">
        <f t="shared" si="419"/>
        <v>0.83001737167579726</v>
      </c>
      <c r="FS211" s="66">
        <f t="shared" si="420"/>
        <v>4.4476916302164566</v>
      </c>
      <c r="FT211" s="66">
        <f t="shared" si="421"/>
        <v>1.0030603307610062</v>
      </c>
      <c r="FU211" s="66">
        <f t="shared" si="422"/>
        <v>1814.4860327812262</v>
      </c>
      <c r="FV211" s="66">
        <f t="shared" si="423"/>
        <v>375.11844731972195</v>
      </c>
      <c r="FW211" s="66">
        <f t="shared" si="424"/>
        <v>2.9905793189805102E-2</v>
      </c>
      <c r="FX211" s="66">
        <f t="shared" si="425"/>
        <v>0.97009420681019409</v>
      </c>
      <c r="FY211" s="66">
        <f t="shared" si="426"/>
        <v>2.9905793189805126E-2</v>
      </c>
      <c r="FZ211" s="66">
        <f t="shared" si="427"/>
        <v>0.21680121895151103</v>
      </c>
      <c r="GA211" s="66">
        <f t="shared" si="428"/>
        <v>0.83001737167579759</v>
      </c>
      <c r="GB211" s="66">
        <f t="shared" si="429"/>
        <v>4.4476916302164584</v>
      </c>
      <c r="GC211" s="66">
        <f t="shared" si="430"/>
        <v>1.0030603307610062</v>
      </c>
      <c r="GD211" s="66">
        <f t="shared" si="431"/>
        <v>1814.486032781225</v>
      </c>
      <c r="GE211" s="66">
        <f t="shared" si="432"/>
        <v>375.11844731972189</v>
      </c>
      <c r="GF211" s="66">
        <f t="shared" si="433"/>
        <v>2.9905793189805147E-2</v>
      </c>
      <c r="GG211" s="66">
        <f t="shared" si="434"/>
        <v>0.97009420681019576</v>
      </c>
      <c r="GH211" s="66">
        <f t="shared" si="435"/>
        <v>2.9905793189805119E-2</v>
      </c>
      <c r="GI211" s="66">
        <f t="shared" si="436"/>
        <v>0.21680121895151103</v>
      </c>
      <c r="GJ211" s="66">
        <f t="shared" si="437"/>
        <v>0.83001737167579748</v>
      </c>
      <c r="GK211" s="66">
        <f t="shared" si="438"/>
        <v>4.4476916302164593</v>
      </c>
      <c r="GL211" s="66">
        <f t="shared" si="439"/>
        <v>1.0030603307610062</v>
      </c>
      <c r="GM211" s="66">
        <f t="shared" si="440"/>
        <v>1814.486032781225</v>
      </c>
      <c r="GN211" s="66">
        <f t="shared" si="441"/>
        <v>375.11844731972189</v>
      </c>
      <c r="GO211" s="66">
        <f t="shared" si="442"/>
        <v>2.990579318980514E-2</v>
      </c>
      <c r="GP211" s="66">
        <f t="shared" si="443"/>
        <v>0.97009420681019576</v>
      </c>
      <c r="GQ211" s="66">
        <f t="shared" si="444"/>
        <v>2.9905793189805113E-2</v>
      </c>
      <c r="GR211" s="66">
        <f t="shared" si="445"/>
        <v>0.21680121895151103</v>
      </c>
      <c r="GS211" s="66">
        <f t="shared" si="446"/>
        <v>0.83001737167579748</v>
      </c>
      <c r="GT211" s="66">
        <f t="shared" si="447"/>
        <v>4.4476916302164593</v>
      </c>
      <c r="GU211" s="66">
        <f t="shared" si="448"/>
        <v>1.0030603307610062</v>
      </c>
      <c r="GV211" s="66">
        <f t="shared" si="449"/>
        <v>1814.486032781225</v>
      </c>
      <c r="GW211" s="66">
        <f t="shared" si="450"/>
        <v>375.11844731972189</v>
      </c>
      <c r="GX211" s="66">
        <f t="shared" si="451"/>
        <v>2.990579318980514E-2</v>
      </c>
      <c r="GY211" s="66">
        <f t="shared" si="452"/>
        <v>0.97009420681019576</v>
      </c>
      <c r="GZ211" s="66">
        <f t="shared" si="453"/>
        <v>2.9905793189805113E-2</v>
      </c>
      <c r="HA211" s="66">
        <f t="shared" si="454"/>
        <v>0.21680121895151103</v>
      </c>
      <c r="HB211" s="66">
        <f t="shared" si="455"/>
        <v>0.83001737167579748</v>
      </c>
      <c r="HC211" s="66">
        <f t="shared" si="456"/>
        <v>4.4476916302164593</v>
      </c>
      <c r="HD211" s="66">
        <f t="shared" si="457"/>
        <v>1.0030603307610062</v>
      </c>
      <c r="HE211" s="66">
        <f t="shared" si="458"/>
        <v>1814.486032781225</v>
      </c>
      <c r="HF211" s="66">
        <f t="shared" si="459"/>
        <v>375.11844731972189</v>
      </c>
      <c r="HG211" s="60"/>
    </row>
    <row r="212" spans="1:215" x14ac:dyDescent="0.25">
      <c r="A212" s="59"/>
      <c r="B212" s="60"/>
      <c r="C212" s="60">
        <f t="shared" si="256"/>
        <v>3</v>
      </c>
      <c r="D212" s="66"/>
      <c r="E212" s="66"/>
      <c r="F212" s="60">
        <f t="shared" si="257"/>
        <v>0</v>
      </c>
      <c r="G212" s="60">
        <f t="shared" si="258"/>
        <v>0</v>
      </c>
      <c r="H212" s="60">
        <f t="shared" si="259"/>
        <v>0</v>
      </c>
      <c r="I212" s="60">
        <f t="shared" si="260"/>
        <v>0</v>
      </c>
      <c r="J212" s="68"/>
      <c r="K212" s="60">
        <f t="shared" si="460"/>
        <v>14</v>
      </c>
      <c r="L212" s="60"/>
      <c r="M212" s="66">
        <f>M211</f>
        <v>2.9905793189805113E-2</v>
      </c>
      <c r="N212" s="60"/>
      <c r="O212" s="66">
        <f>O213</f>
        <v>0.23334390932556387</v>
      </c>
      <c r="P212" s="66"/>
      <c r="Q212" s="66"/>
      <c r="R212" s="66"/>
      <c r="S212" s="66"/>
      <c r="T212" s="66"/>
      <c r="U212" s="66"/>
      <c r="V212" s="66"/>
      <c r="W212" s="66"/>
      <c r="X212" s="66"/>
      <c r="Y212" s="66"/>
      <c r="Z212" s="66"/>
      <c r="AA212" s="66"/>
      <c r="AB212" s="66"/>
      <c r="AC212" s="66"/>
      <c r="AD212" s="66"/>
      <c r="AE212" s="66"/>
      <c r="AF212" s="66"/>
      <c r="AG212" s="66"/>
      <c r="AH212" s="66"/>
      <c r="AI212" s="66"/>
      <c r="AJ212" s="66"/>
      <c r="AK212" s="66"/>
      <c r="AL212" s="66"/>
      <c r="AM212" s="66"/>
      <c r="AN212" s="66"/>
      <c r="AO212" s="66"/>
      <c r="AP212" s="66"/>
      <c r="AQ212" s="66"/>
      <c r="AR212" s="66"/>
      <c r="AS212" s="66"/>
      <c r="AT212" s="66"/>
      <c r="AU212" s="66"/>
      <c r="AV212" s="66"/>
      <c r="AW212" s="66"/>
      <c r="AX212" s="66"/>
      <c r="AY212" s="66"/>
      <c r="AZ212" s="66"/>
      <c r="BA212" s="66"/>
      <c r="BB212" s="66"/>
      <c r="BC212" s="66"/>
      <c r="BD212" s="66"/>
      <c r="BE212" s="66"/>
      <c r="BF212" s="66"/>
      <c r="BG212" s="66"/>
      <c r="BH212" s="66"/>
      <c r="BI212" s="66"/>
      <c r="BJ212" s="66"/>
      <c r="BK212" s="66"/>
      <c r="BL212" s="66"/>
      <c r="BM212" s="66"/>
      <c r="BN212" s="66"/>
      <c r="BO212" s="66"/>
      <c r="BP212" s="66"/>
      <c r="BQ212" s="66"/>
      <c r="BR212" s="66"/>
      <c r="BS212" s="66"/>
      <c r="BT212" s="66"/>
      <c r="BU212" s="66"/>
      <c r="BV212" s="66"/>
      <c r="BW212" s="66"/>
      <c r="BX212" s="66"/>
      <c r="BY212" s="66"/>
      <c r="BZ212" s="66"/>
      <c r="CA212" s="66"/>
      <c r="CB212" s="66"/>
      <c r="CC212" s="66"/>
      <c r="CD212" s="66"/>
      <c r="CE212" s="66"/>
      <c r="CF212" s="66"/>
      <c r="CG212" s="66"/>
      <c r="CH212" s="66"/>
      <c r="CI212" s="66"/>
      <c r="CJ212" s="66"/>
      <c r="CK212" s="66"/>
      <c r="CL212" s="66"/>
      <c r="CM212" s="66"/>
      <c r="CN212" s="66"/>
      <c r="CO212" s="66"/>
      <c r="CP212" s="66"/>
      <c r="CQ212" s="66"/>
      <c r="CR212" s="66"/>
      <c r="CS212" s="66"/>
      <c r="CT212" s="66"/>
      <c r="CU212" s="66"/>
      <c r="CV212" s="66"/>
      <c r="CW212" s="66"/>
      <c r="CX212" s="66"/>
      <c r="CY212" s="66"/>
      <c r="CZ212" s="66"/>
      <c r="DA212" s="66"/>
      <c r="DB212" s="66"/>
      <c r="DC212" s="66"/>
      <c r="DD212" s="66"/>
      <c r="DE212" s="66"/>
      <c r="DF212" s="66"/>
      <c r="DG212" s="66"/>
      <c r="DH212" s="66"/>
      <c r="DI212" s="66"/>
      <c r="DJ212" s="66"/>
      <c r="DK212" s="66"/>
      <c r="DL212" s="66"/>
      <c r="DM212" s="66"/>
      <c r="DN212" s="66"/>
      <c r="DO212" s="66"/>
      <c r="DP212" s="66"/>
      <c r="DQ212" s="66"/>
      <c r="DR212" s="66"/>
      <c r="DS212" s="66"/>
      <c r="DT212" s="66"/>
      <c r="DU212" s="66"/>
      <c r="DV212" s="66"/>
      <c r="DW212" s="66"/>
      <c r="DX212" s="66"/>
      <c r="DY212" s="66"/>
      <c r="DZ212" s="66"/>
      <c r="EA212" s="66"/>
      <c r="EB212" s="66"/>
      <c r="EC212" s="66"/>
      <c r="ED212" s="66"/>
      <c r="EE212" s="66"/>
      <c r="EF212" s="66"/>
      <c r="EG212" s="66"/>
      <c r="EH212" s="66"/>
      <c r="EI212" s="66"/>
      <c r="EJ212" s="66"/>
      <c r="EK212" s="66"/>
      <c r="EL212" s="66"/>
      <c r="EM212" s="66"/>
      <c r="EN212" s="66"/>
      <c r="EO212" s="66"/>
      <c r="EP212" s="66"/>
      <c r="EQ212" s="66"/>
      <c r="ER212" s="66"/>
      <c r="ES212" s="66"/>
      <c r="ET212" s="66"/>
      <c r="EU212" s="66"/>
      <c r="EV212" s="66"/>
      <c r="EW212" s="66"/>
      <c r="EX212" s="66"/>
      <c r="EY212" s="66"/>
      <c r="EZ212" s="66"/>
      <c r="FA212" s="66"/>
      <c r="FB212" s="66"/>
      <c r="FC212" s="66"/>
      <c r="FD212" s="66"/>
      <c r="FE212" s="66"/>
      <c r="FF212" s="66"/>
      <c r="FG212" s="66"/>
      <c r="FH212" s="66"/>
      <c r="FI212" s="66"/>
      <c r="FJ212" s="66"/>
      <c r="FK212" s="66"/>
      <c r="FL212" s="66"/>
      <c r="FM212" s="66"/>
      <c r="FN212" s="66"/>
      <c r="FO212" s="66"/>
      <c r="FP212" s="66"/>
      <c r="FQ212" s="66"/>
      <c r="FR212" s="66"/>
      <c r="FS212" s="66"/>
      <c r="FT212" s="66"/>
      <c r="FU212" s="66"/>
      <c r="FV212" s="66"/>
      <c r="FW212" s="66"/>
      <c r="FX212" s="66"/>
      <c r="FY212" s="66"/>
      <c r="FZ212" s="66"/>
      <c r="GA212" s="66"/>
      <c r="GB212" s="66"/>
      <c r="GC212" s="66"/>
      <c r="GD212" s="66"/>
      <c r="GE212" s="66"/>
      <c r="GF212" s="66"/>
      <c r="GG212" s="66"/>
      <c r="GH212" s="66"/>
      <c r="GI212" s="66"/>
      <c r="GJ212" s="66"/>
      <c r="GK212" s="66"/>
      <c r="GL212" s="66"/>
      <c r="GM212" s="66"/>
      <c r="GN212" s="66"/>
      <c r="GO212" s="66"/>
      <c r="GP212" s="66"/>
      <c r="GQ212" s="66"/>
      <c r="GR212" s="66"/>
      <c r="GS212" s="66"/>
      <c r="GT212" s="66"/>
      <c r="GU212" s="66"/>
      <c r="GV212" s="66"/>
      <c r="GW212" s="66"/>
      <c r="GX212" s="66"/>
      <c r="GY212" s="66"/>
      <c r="GZ212" s="66"/>
      <c r="HA212" s="66"/>
      <c r="HB212" s="66"/>
      <c r="HC212" s="66"/>
      <c r="HD212" s="66"/>
      <c r="HE212" s="66"/>
      <c r="HF212" s="66"/>
      <c r="HG212" s="60"/>
    </row>
    <row r="213" spans="1:215" x14ac:dyDescent="0.25">
      <c r="A213" s="59"/>
      <c r="B213" s="60"/>
      <c r="C213" s="60">
        <f t="shared" si="256"/>
        <v>3</v>
      </c>
      <c r="D213" s="66"/>
      <c r="E213" s="66"/>
      <c r="F213" s="60">
        <f t="shared" si="257"/>
        <v>0</v>
      </c>
      <c r="G213" s="60">
        <f t="shared" si="258"/>
        <v>0</v>
      </c>
      <c r="H213" s="60">
        <f t="shared" si="259"/>
        <v>0</v>
      </c>
      <c r="I213" s="60">
        <f t="shared" si="260"/>
        <v>0</v>
      </c>
      <c r="J213" s="68"/>
      <c r="K213" s="60">
        <f t="shared" si="460"/>
        <v>14</v>
      </c>
      <c r="L213" s="60"/>
      <c r="M213" s="66">
        <f>GZ213</f>
        <v>2.9905793189805113E-2</v>
      </c>
      <c r="N213" s="60"/>
      <c r="O213" s="66">
        <f>IF(M211&gt;=$O$176,M211*$T$174+$U$174,IF(M211&gt;=$O$177,M211*$T$175+$U$175,O211))</f>
        <v>0.23334390932556387</v>
      </c>
      <c r="P213" s="66">
        <f t="shared" si="261"/>
        <v>376.7573777888739</v>
      </c>
      <c r="Q213" s="66">
        <f t="shared" si="262"/>
        <v>0.12579290654925268</v>
      </c>
      <c r="R213" s="66">
        <f t="shared" si="263"/>
        <v>0.91868624265350507</v>
      </c>
      <c r="S213" s="66">
        <f t="shared" si="264"/>
        <v>0.1204360150657573</v>
      </c>
      <c r="T213" s="66">
        <f t="shared" si="265"/>
        <v>0.21721292831196501</v>
      </c>
      <c r="U213" s="66">
        <f t="shared" si="266"/>
        <v>0.83464809085384939</v>
      </c>
      <c r="V213" s="66">
        <f t="shared" si="267"/>
        <v>2.8030347310845398</v>
      </c>
      <c r="W213" s="66">
        <f t="shared" si="268"/>
        <v>1.039453248016234</v>
      </c>
      <c r="X213" s="66">
        <f t="shared" si="269"/>
        <v>1381.1076880446774</v>
      </c>
      <c r="Y213" s="66">
        <f t="shared" si="270"/>
        <v>367.32812079791944</v>
      </c>
      <c r="Z213" s="66">
        <f t="shared" si="271"/>
        <v>6.2342986398274541E-2</v>
      </c>
      <c r="AA213" s="66">
        <f t="shared" si="272"/>
        <v>1.2403052067218217</v>
      </c>
      <c r="AB213" s="66">
        <f t="shared" si="273"/>
        <v>4.7858651881250415E-2</v>
      </c>
      <c r="AC213" s="66">
        <f t="shared" si="274"/>
        <v>0.2148051549659907</v>
      </c>
      <c r="AD213" s="66">
        <f t="shared" si="275"/>
        <v>0.80780648564000668</v>
      </c>
      <c r="AE213" s="66">
        <f t="shared" si="276"/>
        <v>4.0996123219244556</v>
      </c>
      <c r="AF213" s="66">
        <f t="shared" si="277"/>
        <v>1.0075557323589894</v>
      </c>
      <c r="AG213" s="66">
        <f t="shared" si="278"/>
        <v>1659.0567721009829</v>
      </c>
      <c r="AH213" s="66">
        <f t="shared" si="279"/>
        <v>372.52141383971161</v>
      </c>
      <c r="AI213" s="66">
        <f t="shared" si="280"/>
        <v>3.548457325282478E-2</v>
      </c>
      <c r="AJ213" s="66">
        <f t="shared" si="281"/>
        <v>1.0591528648110062</v>
      </c>
      <c r="AK213" s="66">
        <f t="shared" si="282"/>
        <v>3.241673637217183E-2</v>
      </c>
      <c r="AL213" s="66">
        <f t="shared" si="283"/>
        <v>0.21614303668851523</v>
      </c>
      <c r="AM213" s="66">
        <f t="shared" si="284"/>
        <v>0.82264965995841</v>
      </c>
      <c r="AN213" s="66">
        <f t="shared" si="285"/>
        <v>4.418851822637043</v>
      </c>
      <c r="AO213" s="66">
        <f t="shared" si="286"/>
        <v>1.0035872762571796</v>
      </c>
      <c r="AP213" s="66">
        <f t="shared" si="287"/>
        <v>1788.9610736762152</v>
      </c>
      <c r="AQ213" s="66">
        <f t="shared" si="288"/>
        <v>374.7048875324939</v>
      </c>
      <c r="AR213" s="66">
        <f t="shared" si="289"/>
        <v>3.0530456263415256E-2</v>
      </c>
      <c r="AS213" s="66">
        <f t="shared" si="290"/>
        <v>0.9838455840546495</v>
      </c>
      <c r="AT213" s="66">
        <f t="shared" si="291"/>
        <v>3.0097769515378354E-2</v>
      </c>
      <c r="AU213" s="66">
        <f t="shared" si="292"/>
        <v>0.2166968853111105</v>
      </c>
      <c r="AV213" s="66">
        <f t="shared" si="293"/>
        <v>0.82884656963073344</v>
      </c>
      <c r="AW213" s="66">
        <f t="shared" si="294"/>
        <v>4.448884867081996</v>
      </c>
      <c r="AX213" s="66">
        <f t="shared" si="295"/>
        <v>1.0031004931611525</v>
      </c>
      <c r="AY213" s="66">
        <f t="shared" si="296"/>
        <v>1812.4787606657296</v>
      </c>
      <c r="AZ213" s="66">
        <f t="shared" si="297"/>
        <v>375.08609957981304</v>
      </c>
      <c r="BA213" s="66">
        <f t="shared" si="298"/>
        <v>2.9930883136252528E-2</v>
      </c>
      <c r="BB213" s="66">
        <f t="shared" si="299"/>
        <v>0.97116257093653258</v>
      </c>
      <c r="BC213" s="66">
        <f t="shared" si="300"/>
        <v>2.9898190837712123E-2</v>
      </c>
      <c r="BD213" s="66">
        <f t="shared" si="301"/>
        <v>0.21679306468799503</v>
      </c>
      <c r="BE213" s="66">
        <f t="shared" si="302"/>
        <v>0.82992582764482581</v>
      </c>
      <c r="BF213" s="66">
        <f t="shared" si="303"/>
        <v>4.4484207728380429</v>
      </c>
      <c r="BG213" s="66">
        <f t="shared" si="304"/>
        <v>1.0030590404624311</v>
      </c>
      <c r="BH213" s="66">
        <f t="shared" si="305"/>
        <v>1814.5622810192251</v>
      </c>
      <c r="BI213" s="66">
        <f t="shared" si="306"/>
        <v>375.11967549904773</v>
      </c>
      <c r="BJ213" s="66">
        <f t="shared" si="307"/>
        <v>2.9899634877074564E-2</v>
      </c>
      <c r="BK213" s="66">
        <f t="shared" si="308"/>
        <v>0.97005344376674341</v>
      </c>
      <c r="BL213" s="66">
        <f t="shared" si="309"/>
        <v>2.9901037874322876E-2</v>
      </c>
      <c r="BM213" s="66">
        <f t="shared" si="310"/>
        <v>0.21680152853100457</v>
      </c>
      <c r="BN213" s="66">
        <f t="shared" si="311"/>
        <v>0.83002084730836145</v>
      </c>
      <c r="BO213" s="66">
        <f t="shared" si="312"/>
        <v>4.4478057630701926</v>
      </c>
      <c r="BP213" s="66">
        <f t="shared" si="313"/>
        <v>1.003059393901975</v>
      </c>
      <c r="BQ213" s="66">
        <f t="shared" si="314"/>
        <v>1814.5351871356711</v>
      </c>
      <c r="BR213" s="66">
        <f t="shared" si="315"/>
        <v>375.11923908534413</v>
      </c>
      <c r="BS213" s="66">
        <f t="shared" si="316"/>
        <v>2.9904215688629672E-2</v>
      </c>
      <c r="BT213" s="66">
        <f t="shared" si="317"/>
        <v>0.97006802961626226</v>
      </c>
      <c r="BU213" s="66">
        <f t="shared" si="318"/>
        <v>2.9905045694055103E-2</v>
      </c>
      <c r="BV213" s="66">
        <f t="shared" si="319"/>
        <v>0.21680141852710896</v>
      </c>
      <c r="BW213" s="66">
        <f t="shared" si="320"/>
        <v>0.83001961229935806</v>
      </c>
      <c r="BX213" s="66">
        <f t="shared" si="321"/>
        <v>4.4477000330700323</v>
      </c>
      <c r="BY213" s="66">
        <f t="shared" si="322"/>
        <v>1.0030601798654672</v>
      </c>
      <c r="BZ213" s="66">
        <f t="shared" si="323"/>
        <v>1814.4938000335937</v>
      </c>
      <c r="CA213" s="66">
        <f t="shared" si="324"/>
        <v>375.11857243378995</v>
      </c>
      <c r="CB213" s="66">
        <f t="shared" si="325"/>
        <v>2.9905608673398851E-2</v>
      </c>
      <c r="CC213" s="66">
        <f t="shared" si="326"/>
        <v>0.97009007301874772</v>
      </c>
      <c r="CD213" s="66">
        <f t="shared" si="327"/>
        <v>2.9905737815581323E-2</v>
      </c>
      <c r="CE213" s="66">
        <f t="shared" si="328"/>
        <v>0.21680125048830542</v>
      </c>
      <c r="CF213" s="66">
        <f t="shared" si="329"/>
        <v>0.83001772573727772</v>
      </c>
      <c r="CG213" s="66">
        <f t="shared" si="330"/>
        <v>4.4476911939752206</v>
      </c>
      <c r="CH213" s="66">
        <f t="shared" si="331"/>
        <v>1.0030603191806928</v>
      </c>
      <c r="CI213" s="66">
        <f t="shared" si="332"/>
        <v>1814.4866127212024</v>
      </c>
      <c r="CJ213" s="66">
        <f t="shared" si="333"/>
        <v>375.11845666134815</v>
      </c>
      <c r="CK213" s="66">
        <f t="shared" si="334"/>
        <v>2.9905786564656089E-2</v>
      </c>
      <c r="CL213" s="66">
        <f t="shared" si="335"/>
        <v>0.97009389846385863</v>
      </c>
      <c r="CM213" s="66">
        <f t="shared" si="336"/>
        <v>2.9905795984129072E-2</v>
      </c>
      <c r="CN213" s="66">
        <f t="shared" si="337"/>
        <v>0.21680122130620239</v>
      </c>
      <c r="CO213" s="66">
        <f t="shared" si="338"/>
        <v>0.83001739811175657</v>
      </c>
      <c r="CP213" s="66">
        <f t="shared" si="339"/>
        <v>4.447691402841552</v>
      </c>
      <c r="CQ213" s="66">
        <f t="shared" si="340"/>
        <v>1.0030603312507083</v>
      </c>
      <c r="CR213" s="66">
        <f t="shared" si="341"/>
        <v>1814.4860045873556</v>
      </c>
      <c r="CS213" s="66">
        <f t="shared" si="342"/>
        <v>375.11844686557725</v>
      </c>
      <c r="CT213" s="66">
        <f t="shared" si="343"/>
        <v>2.990579518333188E-2</v>
      </c>
      <c r="CU213" s="66">
        <f t="shared" si="344"/>
        <v>0.97009422187137417</v>
      </c>
      <c r="CV213" s="66">
        <f t="shared" si="345"/>
        <v>2.9905794673297341E-2</v>
      </c>
      <c r="CW213" s="66">
        <f t="shared" si="346"/>
        <v>0.21680121883703735</v>
      </c>
      <c r="CX213" s="66">
        <f t="shared" si="347"/>
        <v>0.83001737039060908</v>
      </c>
      <c r="CY213" s="66">
        <f t="shared" si="348"/>
        <v>4.4476915957428869</v>
      </c>
      <c r="CZ213" s="66">
        <f t="shared" si="349"/>
        <v>1.0030603310537236</v>
      </c>
      <c r="DA213" s="66">
        <f t="shared" si="350"/>
        <v>1814.4860174427683</v>
      </c>
      <c r="DB213" s="66">
        <f t="shared" si="351"/>
        <v>375.11844707265124</v>
      </c>
      <c r="DC213" s="66">
        <f t="shared" si="352"/>
        <v>2.9905793674405344E-2</v>
      </c>
      <c r="DD213" s="66">
        <f t="shared" si="353"/>
        <v>0.97009421497856796</v>
      </c>
      <c r="DE213" s="66">
        <f t="shared" si="354"/>
        <v>2.9905793415631314E-2</v>
      </c>
      <c r="DF213" s="66">
        <f t="shared" si="355"/>
        <v>0.21680121888923332</v>
      </c>
      <c r="DG213" s="66">
        <f t="shared" si="356"/>
        <v>0.83001737097660988</v>
      </c>
      <c r="DH213" s="66">
        <f t="shared" si="357"/>
        <v>4.4476916278032492</v>
      </c>
      <c r="DI213" s="66">
        <f t="shared" si="358"/>
        <v>1.0030603308066413</v>
      </c>
      <c r="DJ213" s="66">
        <f t="shared" si="359"/>
        <v>1814.486030434135</v>
      </c>
      <c r="DK213" s="66">
        <f t="shared" si="360"/>
        <v>375.11844728191517</v>
      </c>
      <c r="DL213" s="66">
        <f t="shared" si="361"/>
        <v>2.9905793244715307E-2</v>
      </c>
      <c r="DM213" s="66">
        <f t="shared" si="362"/>
        <v>0.97009420805930413</v>
      </c>
      <c r="DN213" s="66">
        <f t="shared" si="363"/>
        <v>2.9905793205717575E-2</v>
      </c>
      <c r="DO213" s="66">
        <f t="shared" si="364"/>
        <v>0.21680121894198129</v>
      </c>
      <c r="DP213" s="66">
        <f t="shared" si="365"/>
        <v>0.83001737156880784</v>
      </c>
      <c r="DQ213" s="66">
        <f t="shared" si="366"/>
        <v>4.4476916303713478</v>
      </c>
      <c r="DR213" s="66">
        <f t="shared" si="367"/>
        <v>1.0030603307643451</v>
      </c>
      <c r="DS213" s="66">
        <f t="shared" si="368"/>
        <v>1814.4860326144458</v>
      </c>
      <c r="DT213" s="66">
        <f t="shared" si="369"/>
        <v>375.11844731703542</v>
      </c>
      <c r="DU213" s="66">
        <f t="shared" si="370"/>
        <v>2.99057931915125E-2</v>
      </c>
      <c r="DV213" s="66">
        <f t="shared" si="371"/>
        <v>0.97009420689886317</v>
      </c>
      <c r="DW213" s="66">
        <f t="shared" si="372"/>
        <v>2.9905793188809742E-2</v>
      </c>
      <c r="DX213" s="66">
        <f t="shared" si="373"/>
        <v>0.21680121895083385</v>
      </c>
      <c r="DY213" s="66">
        <f t="shared" si="374"/>
        <v>0.83001737166819489</v>
      </c>
      <c r="DZ213" s="66">
        <f t="shared" si="375"/>
        <v>4.44769163028724</v>
      </c>
      <c r="EA213" s="66">
        <f t="shared" si="376"/>
        <v>1.0030603307608279</v>
      </c>
      <c r="EB213" s="66">
        <f t="shared" si="377"/>
        <v>1814.4860327913134</v>
      </c>
      <c r="EC213" s="66">
        <f t="shared" si="378"/>
        <v>375.11844731988441</v>
      </c>
      <c r="ED213" s="66">
        <f t="shared" si="379"/>
        <v>2.9905793189162942E-2</v>
      </c>
      <c r="EE213" s="66">
        <f t="shared" si="380"/>
        <v>0.97009420680480907</v>
      </c>
      <c r="EF213" s="66">
        <f t="shared" si="381"/>
        <v>2.9905793189343215E-2</v>
      </c>
      <c r="EG213" s="66">
        <f t="shared" si="382"/>
        <v>0.21680121895155199</v>
      </c>
      <c r="EH213" s="66">
        <f t="shared" si="383"/>
        <v>0.83001737167625722</v>
      </c>
      <c r="EI213" s="66">
        <f t="shared" si="384"/>
        <v>4.4476916302268554</v>
      </c>
      <c r="EJ213" s="66">
        <f t="shared" si="385"/>
        <v>1.0030603307609149</v>
      </c>
      <c r="EK213" s="66">
        <f t="shared" si="386"/>
        <v>1814.4860327860017</v>
      </c>
      <c r="EL213" s="66">
        <f t="shared" si="387"/>
        <v>375.11844731979886</v>
      </c>
      <c r="EM213" s="66">
        <f t="shared" si="388"/>
        <v>2.9905793189656506E-2</v>
      </c>
      <c r="EN213" s="66">
        <f t="shared" si="389"/>
        <v>0.97009420680765279</v>
      </c>
      <c r="EO213" s="66">
        <f t="shared" si="390"/>
        <v>2.9905793189736973E-2</v>
      </c>
      <c r="EP213" s="66">
        <f t="shared" si="391"/>
        <v>0.21680121895153043</v>
      </c>
      <c r="EQ213" s="66">
        <f t="shared" si="392"/>
        <v>0.8300173716760153</v>
      </c>
      <c r="ER213" s="66">
        <f t="shared" si="393"/>
        <v>4.4476916302171476</v>
      </c>
      <c r="ES213" s="66">
        <f t="shared" si="394"/>
        <v>1.0030603307609924</v>
      </c>
      <c r="ET213" s="66">
        <f t="shared" si="395"/>
        <v>1814.4860327819345</v>
      </c>
      <c r="EU213" s="66">
        <f t="shared" si="396"/>
        <v>375.11844731973332</v>
      </c>
      <c r="EV213" s="66">
        <f t="shared" si="397"/>
        <v>2.9905793189788824E-2</v>
      </c>
      <c r="EW213" s="66">
        <f t="shared" si="398"/>
        <v>0.97009420680981961</v>
      </c>
      <c r="EX213" s="66">
        <f t="shared" si="399"/>
        <v>2.9905793189800533E-2</v>
      </c>
      <c r="EY213" s="66">
        <f t="shared" si="400"/>
        <v>0.21680121895151391</v>
      </c>
      <c r="EZ213" s="66">
        <f t="shared" si="401"/>
        <v>0.83001737167582956</v>
      </c>
      <c r="FA213" s="66">
        <f t="shared" si="402"/>
        <v>4.4476916302164069</v>
      </c>
      <c r="FB213" s="66">
        <f t="shared" si="403"/>
        <v>1.0030603307610053</v>
      </c>
      <c r="FC213" s="66">
        <f t="shared" si="404"/>
        <v>1814.4860327812746</v>
      </c>
      <c r="FD213" s="66">
        <f t="shared" si="405"/>
        <v>375.11844731972275</v>
      </c>
      <c r="FE213" s="66">
        <f t="shared" si="406"/>
        <v>2.9905793189804641E-2</v>
      </c>
      <c r="FF213" s="66">
        <f t="shared" si="407"/>
        <v>0.97009420681016734</v>
      </c>
      <c r="FG213" s="66">
        <f t="shared" si="408"/>
        <v>2.9905793189805477E-2</v>
      </c>
      <c r="FH213" s="66">
        <f t="shared" si="409"/>
        <v>0.21680121895151122</v>
      </c>
      <c r="FI213" s="66">
        <f t="shared" si="410"/>
        <v>0.83001737167579981</v>
      </c>
      <c r="FJ213" s="66">
        <f t="shared" si="411"/>
        <v>4.4476916302164335</v>
      </c>
      <c r="FK213" s="66">
        <f t="shared" si="412"/>
        <v>1.0030603307610062</v>
      </c>
      <c r="FL213" s="66">
        <f t="shared" si="413"/>
        <v>1814.4860327812205</v>
      </c>
      <c r="FM213" s="66">
        <f t="shared" si="414"/>
        <v>375.11844731972184</v>
      </c>
      <c r="FN213" s="66">
        <f t="shared" si="415"/>
        <v>2.9905793189805366E-2</v>
      </c>
      <c r="FO213" s="66">
        <f t="shared" si="416"/>
        <v>0.9700942068101992</v>
      </c>
      <c r="FP213" s="66">
        <f t="shared" si="417"/>
        <v>2.9905793189805227E-2</v>
      </c>
      <c r="FQ213" s="66">
        <f t="shared" si="418"/>
        <v>0.216801218951511</v>
      </c>
      <c r="FR213" s="66">
        <f t="shared" si="419"/>
        <v>0.83001737167579726</v>
      </c>
      <c r="FS213" s="66">
        <f t="shared" si="420"/>
        <v>4.4476916302164566</v>
      </c>
      <c r="FT213" s="66">
        <f t="shared" si="421"/>
        <v>1.0030603307610062</v>
      </c>
      <c r="FU213" s="66">
        <f t="shared" si="422"/>
        <v>1814.4860327812262</v>
      </c>
      <c r="FV213" s="66">
        <f t="shared" si="423"/>
        <v>375.11844731972195</v>
      </c>
      <c r="FW213" s="66">
        <f t="shared" si="424"/>
        <v>2.9905793189805102E-2</v>
      </c>
      <c r="FX213" s="66">
        <f t="shared" si="425"/>
        <v>0.97009420681019409</v>
      </c>
      <c r="FY213" s="66">
        <f t="shared" si="426"/>
        <v>2.9905793189805126E-2</v>
      </c>
      <c r="FZ213" s="66">
        <f t="shared" si="427"/>
        <v>0.21680121895151103</v>
      </c>
      <c r="GA213" s="66">
        <f t="shared" si="428"/>
        <v>0.83001737167579759</v>
      </c>
      <c r="GB213" s="66">
        <f t="shared" si="429"/>
        <v>4.4476916302164584</v>
      </c>
      <c r="GC213" s="66">
        <f t="shared" si="430"/>
        <v>1.0030603307610062</v>
      </c>
      <c r="GD213" s="66">
        <f t="shared" si="431"/>
        <v>1814.486032781225</v>
      </c>
      <c r="GE213" s="66">
        <f t="shared" si="432"/>
        <v>375.11844731972189</v>
      </c>
      <c r="GF213" s="66">
        <f t="shared" si="433"/>
        <v>2.9905793189805147E-2</v>
      </c>
      <c r="GG213" s="66">
        <f t="shared" si="434"/>
        <v>0.97009420681019576</v>
      </c>
      <c r="GH213" s="66">
        <f t="shared" si="435"/>
        <v>2.9905793189805119E-2</v>
      </c>
      <c r="GI213" s="66">
        <f t="shared" si="436"/>
        <v>0.21680121895151103</v>
      </c>
      <c r="GJ213" s="66">
        <f t="shared" si="437"/>
        <v>0.83001737167579748</v>
      </c>
      <c r="GK213" s="66">
        <f t="shared" si="438"/>
        <v>4.4476916302164593</v>
      </c>
      <c r="GL213" s="66">
        <f t="shared" si="439"/>
        <v>1.0030603307610062</v>
      </c>
      <c r="GM213" s="66">
        <f t="shared" si="440"/>
        <v>1814.486032781225</v>
      </c>
      <c r="GN213" s="66">
        <f t="shared" si="441"/>
        <v>375.11844731972189</v>
      </c>
      <c r="GO213" s="66">
        <f t="shared" si="442"/>
        <v>2.990579318980514E-2</v>
      </c>
      <c r="GP213" s="66">
        <f t="shared" si="443"/>
        <v>0.97009420681019576</v>
      </c>
      <c r="GQ213" s="66">
        <f t="shared" si="444"/>
        <v>2.9905793189805113E-2</v>
      </c>
      <c r="GR213" s="66">
        <f t="shared" si="445"/>
        <v>0.21680121895151103</v>
      </c>
      <c r="GS213" s="66">
        <f t="shared" si="446"/>
        <v>0.83001737167579748</v>
      </c>
      <c r="GT213" s="66">
        <f t="shared" si="447"/>
        <v>4.4476916302164593</v>
      </c>
      <c r="GU213" s="66">
        <f t="shared" si="448"/>
        <v>1.0030603307610062</v>
      </c>
      <c r="GV213" s="66">
        <f t="shared" si="449"/>
        <v>1814.486032781225</v>
      </c>
      <c r="GW213" s="66">
        <f t="shared" si="450"/>
        <v>375.11844731972189</v>
      </c>
      <c r="GX213" s="66">
        <f t="shared" si="451"/>
        <v>2.990579318980514E-2</v>
      </c>
      <c r="GY213" s="66">
        <f t="shared" si="452"/>
        <v>0.97009420681019576</v>
      </c>
      <c r="GZ213" s="66">
        <f t="shared" si="453"/>
        <v>2.9905793189805113E-2</v>
      </c>
      <c r="HA213" s="66">
        <f t="shared" si="454"/>
        <v>0.21680121895151103</v>
      </c>
      <c r="HB213" s="66">
        <f t="shared" si="455"/>
        <v>0.83001737167579748</v>
      </c>
      <c r="HC213" s="66">
        <f t="shared" si="456"/>
        <v>4.4476916302164593</v>
      </c>
      <c r="HD213" s="66">
        <f t="shared" si="457"/>
        <v>1.0030603307610062</v>
      </c>
      <c r="HE213" s="66">
        <f t="shared" si="458"/>
        <v>1814.486032781225</v>
      </c>
      <c r="HF213" s="66">
        <f t="shared" si="459"/>
        <v>375.11844731972189</v>
      </c>
      <c r="HG213" s="60"/>
    </row>
    <row r="214" spans="1:215" x14ac:dyDescent="0.25">
      <c r="A214" s="59"/>
      <c r="B214" s="60"/>
      <c r="C214" s="60">
        <f t="shared" si="256"/>
        <v>3</v>
      </c>
      <c r="D214" s="66"/>
      <c r="E214" s="66"/>
      <c r="F214" s="60">
        <f t="shared" si="257"/>
        <v>0</v>
      </c>
      <c r="G214" s="60">
        <f t="shared" si="258"/>
        <v>0</v>
      </c>
      <c r="H214" s="60">
        <f t="shared" si="259"/>
        <v>0</v>
      </c>
      <c r="I214" s="60">
        <f t="shared" si="260"/>
        <v>0</v>
      </c>
      <c r="J214" s="68"/>
      <c r="K214" s="60">
        <f t="shared" si="460"/>
        <v>15</v>
      </c>
      <c r="L214" s="60"/>
      <c r="M214" s="66">
        <f>M213</f>
        <v>2.9905793189805113E-2</v>
      </c>
      <c r="N214" s="60"/>
      <c r="O214" s="66">
        <f>O215</f>
        <v>0.23334390932556387</v>
      </c>
      <c r="P214" s="66"/>
      <c r="Q214" s="66"/>
      <c r="R214" s="66"/>
      <c r="S214" s="66"/>
      <c r="T214" s="66"/>
      <c r="U214" s="66"/>
      <c r="V214" s="66"/>
      <c r="W214" s="66"/>
      <c r="X214" s="66"/>
      <c r="Y214" s="66"/>
      <c r="Z214" s="66"/>
      <c r="AA214" s="66"/>
      <c r="AB214" s="66"/>
      <c r="AC214" s="66"/>
      <c r="AD214" s="66"/>
      <c r="AE214" s="66"/>
      <c r="AF214" s="66"/>
      <c r="AG214" s="66"/>
      <c r="AH214" s="66"/>
      <c r="AI214" s="66"/>
      <c r="AJ214" s="66"/>
      <c r="AK214" s="66"/>
      <c r="AL214" s="66"/>
      <c r="AM214" s="66"/>
      <c r="AN214" s="66"/>
      <c r="AO214" s="66"/>
      <c r="AP214" s="66"/>
      <c r="AQ214" s="66"/>
      <c r="AR214" s="66"/>
      <c r="AS214" s="66"/>
      <c r="AT214" s="66"/>
      <c r="AU214" s="66"/>
      <c r="AV214" s="66"/>
      <c r="AW214" s="66"/>
      <c r="AX214" s="66"/>
      <c r="AY214" s="66"/>
      <c r="AZ214" s="66"/>
      <c r="BA214" s="66"/>
      <c r="BB214" s="66"/>
      <c r="BC214" s="66"/>
      <c r="BD214" s="66"/>
      <c r="BE214" s="66"/>
      <c r="BF214" s="66"/>
      <c r="BG214" s="66"/>
      <c r="BH214" s="66"/>
      <c r="BI214" s="66"/>
      <c r="BJ214" s="66"/>
      <c r="BK214" s="66"/>
      <c r="BL214" s="66"/>
      <c r="BM214" s="66"/>
      <c r="BN214" s="66"/>
      <c r="BO214" s="66"/>
      <c r="BP214" s="66"/>
      <c r="BQ214" s="66"/>
      <c r="BR214" s="66"/>
      <c r="BS214" s="66"/>
      <c r="BT214" s="66"/>
      <c r="BU214" s="66"/>
      <c r="BV214" s="66"/>
      <c r="BW214" s="66"/>
      <c r="BX214" s="66"/>
      <c r="BY214" s="66"/>
      <c r="BZ214" s="66"/>
      <c r="CA214" s="66"/>
      <c r="CB214" s="66"/>
      <c r="CC214" s="66"/>
      <c r="CD214" s="66"/>
      <c r="CE214" s="66"/>
      <c r="CF214" s="66"/>
      <c r="CG214" s="66"/>
      <c r="CH214" s="66"/>
      <c r="CI214" s="66"/>
      <c r="CJ214" s="66"/>
      <c r="CK214" s="66"/>
      <c r="CL214" s="66"/>
      <c r="CM214" s="66"/>
      <c r="CN214" s="66"/>
      <c r="CO214" s="66"/>
      <c r="CP214" s="66"/>
      <c r="CQ214" s="66"/>
      <c r="CR214" s="66"/>
      <c r="CS214" s="66"/>
      <c r="CT214" s="66"/>
      <c r="CU214" s="66"/>
      <c r="CV214" s="66"/>
      <c r="CW214" s="66"/>
      <c r="CX214" s="66"/>
      <c r="CY214" s="66"/>
      <c r="CZ214" s="66"/>
      <c r="DA214" s="66"/>
      <c r="DB214" s="66"/>
      <c r="DC214" s="66"/>
      <c r="DD214" s="66"/>
      <c r="DE214" s="66"/>
      <c r="DF214" s="66"/>
      <c r="DG214" s="66"/>
      <c r="DH214" s="66"/>
      <c r="DI214" s="66"/>
      <c r="DJ214" s="66"/>
      <c r="DK214" s="66"/>
      <c r="DL214" s="66"/>
      <c r="DM214" s="66"/>
      <c r="DN214" s="66"/>
      <c r="DO214" s="66"/>
      <c r="DP214" s="66"/>
      <c r="DQ214" s="66"/>
      <c r="DR214" s="66"/>
      <c r="DS214" s="66"/>
      <c r="DT214" s="66"/>
      <c r="DU214" s="66"/>
      <c r="DV214" s="66"/>
      <c r="DW214" s="66"/>
      <c r="DX214" s="66"/>
      <c r="DY214" s="66"/>
      <c r="DZ214" s="66"/>
      <c r="EA214" s="66"/>
      <c r="EB214" s="66"/>
      <c r="EC214" s="66"/>
      <c r="ED214" s="66"/>
      <c r="EE214" s="66"/>
      <c r="EF214" s="66"/>
      <c r="EG214" s="66"/>
      <c r="EH214" s="66"/>
      <c r="EI214" s="66"/>
      <c r="EJ214" s="66"/>
      <c r="EK214" s="66"/>
      <c r="EL214" s="66"/>
      <c r="EM214" s="66"/>
      <c r="EN214" s="66"/>
      <c r="EO214" s="66"/>
      <c r="EP214" s="66"/>
      <c r="EQ214" s="66"/>
      <c r="ER214" s="66"/>
      <c r="ES214" s="66"/>
      <c r="ET214" s="66"/>
      <c r="EU214" s="66"/>
      <c r="EV214" s="66"/>
      <c r="EW214" s="66"/>
      <c r="EX214" s="66"/>
      <c r="EY214" s="66"/>
      <c r="EZ214" s="66"/>
      <c r="FA214" s="66"/>
      <c r="FB214" s="66"/>
      <c r="FC214" s="66"/>
      <c r="FD214" s="66"/>
      <c r="FE214" s="66"/>
      <c r="FF214" s="66"/>
      <c r="FG214" s="66"/>
      <c r="FH214" s="66"/>
      <c r="FI214" s="66"/>
      <c r="FJ214" s="66"/>
      <c r="FK214" s="66"/>
      <c r="FL214" s="66"/>
      <c r="FM214" s="66"/>
      <c r="FN214" s="66"/>
      <c r="FO214" s="66"/>
      <c r="FP214" s="66"/>
      <c r="FQ214" s="66"/>
      <c r="FR214" s="66"/>
      <c r="FS214" s="66"/>
      <c r="FT214" s="66"/>
      <c r="FU214" s="66"/>
      <c r="FV214" s="66"/>
      <c r="FW214" s="66"/>
      <c r="FX214" s="66"/>
      <c r="FY214" s="66"/>
      <c r="FZ214" s="66"/>
      <c r="GA214" s="66"/>
      <c r="GB214" s="66"/>
      <c r="GC214" s="66"/>
      <c r="GD214" s="66"/>
      <c r="GE214" s="66"/>
      <c r="GF214" s="66"/>
      <c r="GG214" s="66"/>
      <c r="GH214" s="66"/>
      <c r="GI214" s="66"/>
      <c r="GJ214" s="66"/>
      <c r="GK214" s="66"/>
      <c r="GL214" s="66"/>
      <c r="GM214" s="66"/>
      <c r="GN214" s="66"/>
      <c r="GO214" s="66"/>
      <c r="GP214" s="66"/>
      <c r="GQ214" s="66"/>
      <c r="GR214" s="66"/>
      <c r="GS214" s="66"/>
      <c r="GT214" s="66"/>
      <c r="GU214" s="66"/>
      <c r="GV214" s="66"/>
      <c r="GW214" s="66"/>
      <c r="GX214" s="66"/>
      <c r="GY214" s="66"/>
      <c r="GZ214" s="66"/>
      <c r="HA214" s="66"/>
      <c r="HB214" s="66"/>
      <c r="HC214" s="66"/>
      <c r="HD214" s="66"/>
      <c r="HE214" s="66"/>
      <c r="HF214" s="66"/>
      <c r="HG214" s="60"/>
    </row>
    <row r="215" spans="1:215" x14ac:dyDescent="0.25">
      <c r="A215" s="59"/>
      <c r="B215" s="60"/>
      <c r="C215" s="60">
        <f t="shared" si="256"/>
        <v>3</v>
      </c>
      <c r="D215" s="66"/>
      <c r="E215" s="66"/>
      <c r="F215" s="60">
        <f t="shared" si="257"/>
        <v>0</v>
      </c>
      <c r="G215" s="60">
        <f t="shared" si="258"/>
        <v>0</v>
      </c>
      <c r="H215" s="60">
        <f t="shared" si="259"/>
        <v>0</v>
      </c>
      <c r="I215" s="60">
        <f t="shared" si="260"/>
        <v>0</v>
      </c>
      <c r="J215" s="68"/>
      <c r="K215" s="60">
        <f t="shared" si="460"/>
        <v>15</v>
      </c>
      <c r="L215" s="60"/>
      <c r="M215" s="66">
        <f t="shared" si="462"/>
        <v>2.9905793189805113E-2</v>
      </c>
      <c r="N215" s="60"/>
      <c r="O215" s="66">
        <f>IF(M213&gt;=$O$176,M213*$T$174+$U$174,IF(M213&gt;=$O$177,M213*$T$175+$U$175,O213))</f>
        <v>0.23334390932556387</v>
      </c>
      <c r="P215" s="66">
        <f t="shared" si="261"/>
        <v>376.7573777888739</v>
      </c>
      <c r="Q215" s="66">
        <f t="shared" si="262"/>
        <v>0.12579290654925268</v>
      </c>
      <c r="R215" s="66">
        <f t="shared" si="263"/>
        <v>0.91868624265350507</v>
      </c>
      <c r="S215" s="66">
        <f t="shared" si="264"/>
        <v>0.1204360150657573</v>
      </c>
      <c r="T215" s="66">
        <f t="shared" si="265"/>
        <v>0.21721292831196501</v>
      </c>
      <c r="U215" s="66">
        <f t="shared" si="266"/>
        <v>0.83464809085384939</v>
      </c>
      <c r="V215" s="66">
        <f t="shared" si="267"/>
        <v>2.8030347310845398</v>
      </c>
      <c r="W215" s="66">
        <f t="shared" si="268"/>
        <v>1.039453248016234</v>
      </c>
      <c r="X215" s="66">
        <f t="shared" si="269"/>
        <v>1381.1076880446774</v>
      </c>
      <c r="Y215" s="66">
        <f t="shared" si="270"/>
        <v>367.32812079791944</v>
      </c>
      <c r="Z215" s="66">
        <f t="shared" si="271"/>
        <v>6.2342986398274541E-2</v>
      </c>
      <c r="AA215" s="66">
        <f t="shared" si="272"/>
        <v>1.2403052067218217</v>
      </c>
      <c r="AB215" s="66">
        <f t="shared" si="273"/>
        <v>4.7858651881250415E-2</v>
      </c>
      <c r="AC215" s="66">
        <f t="shared" si="274"/>
        <v>0.2148051549659907</v>
      </c>
      <c r="AD215" s="66">
        <f t="shared" si="275"/>
        <v>0.80780648564000668</v>
      </c>
      <c r="AE215" s="66">
        <f t="shared" si="276"/>
        <v>4.0996123219244556</v>
      </c>
      <c r="AF215" s="66">
        <f t="shared" si="277"/>
        <v>1.0075557323589894</v>
      </c>
      <c r="AG215" s="66">
        <f t="shared" si="278"/>
        <v>1659.0567721009829</v>
      </c>
      <c r="AH215" s="66">
        <f t="shared" si="279"/>
        <v>372.52141383971161</v>
      </c>
      <c r="AI215" s="66">
        <f t="shared" si="280"/>
        <v>3.548457325282478E-2</v>
      </c>
      <c r="AJ215" s="66">
        <f t="shared" si="281"/>
        <v>1.0591528648110062</v>
      </c>
      <c r="AK215" s="66">
        <f t="shared" si="282"/>
        <v>3.241673637217183E-2</v>
      </c>
      <c r="AL215" s="66">
        <f t="shared" si="283"/>
        <v>0.21614303668851523</v>
      </c>
      <c r="AM215" s="66">
        <f t="shared" si="284"/>
        <v>0.82264965995841</v>
      </c>
      <c r="AN215" s="66">
        <f t="shared" si="285"/>
        <v>4.418851822637043</v>
      </c>
      <c r="AO215" s="66">
        <f t="shared" si="286"/>
        <v>1.0035872762571796</v>
      </c>
      <c r="AP215" s="66">
        <f t="shared" si="287"/>
        <v>1788.9610736762152</v>
      </c>
      <c r="AQ215" s="66">
        <f t="shared" si="288"/>
        <v>374.7048875324939</v>
      </c>
      <c r="AR215" s="66">
        <f t="shared" si="289"/>
        <v>3.0530456263415256E-2</v>
      </c>
      <c r="AS215" s="66">
        <f t="shared" si="290"/>
        <v>0.9838455840546495</v>
      </c>
      <c r="AT215" s="66">
        <f t="shared" si="291"/>
        <v>3.0097769515378354E-2</v>
      </c>
      <c r="AU215" s="66">
        <f t="shared" si="292"/>
        <v>0.2166968853111105</v>
      </c>
      <c r="AV215" s="66">
        <f t="shared" si="293"/>
        <v>0.82884656963073344</v>
      </c>
      <c r="AW215" s="66">
        <f t="shared" si="294"/>
        <v>4.448884867081996</v>
      </c>
      <c r="AX215" s="66">
        <f t="shared" si="295"/>
        <v>1.0031004931611525</v>
      </c>
      <c r="AY215" s="66">
        <f t="shared" si="296"/>
        <v>1812.4787606657296</v>
      </c>
      <c r="AZ215" s="66">
        <f t="shared" si="297"/>
        <v>375.08609957981304</v>
      </c>
      <c r="BA215" s="66">
        <f t="shared" si="298"/>
        <v>2.9930883136252528E-2</v>
      </c>
      <c r="BB215" s="66">
        <f t="shared" si="299"/>
        <v>0.97116257093653258</v>
      </c>
      <c r="BC215" s="66">
        <f t="shared" si="300"/>
        <v>2.9898190837712123E-2</v>
      </c>
      <c r="BD215" s="66">
        <f t="shared" si="301"/>
        <v>0.21679306468799503</v>
      </c>
      <c r="BE215" s="66">
        <f t="shared" si="302"/>
        <v>0.82992582764482581</v>
      </c>
      <c r="BF215" s="66">
        <f t="shared" si="303"/>
        <v>4.4484207728380429</v>
      </c>
      <c r="BG215" s="66">
        <f t="shared" si="304"/>
        <v>1.0030590404624311</v>
      </c>
      <c r="BH215" s="66">
        <f t="shared" si="305"/>
        <v>1814.5622810192251</v>
      </c>
      <c r="BI215" s="66">
        <f t="shared" si="306"/>
        <v>375.11967549904773</v>
      </c>
      <c r="BJ215" s="66">
        <f t="shared" si="307"/>
        <v>2.9899634877074564E-2</v>
      </c>
      <c r="BK215" s="66">
        <f t="shared" si="308"/>
        <v>0.97005344376674341</v>
      </c>
      <c r="BL215" s="66">
        <f t="shared" si="309"/>
        <v>2.9901037874322876E-2</v>
      </c>
      <c r="BM215" s="66">
        <f t="shared" si="310"/>
        <v>0.21680152853100457</v>
      </c>
      <c r="BN215" s="66">
        <f t="shared" si="311"/>
        <v>0.83002084730836145</v>
      </c>
      <c r="BO215" s="66">
        <f t="shared" si="312"/>
        <v>4.4478057630701926</v>
      </c>
      <c r="BP215" s="66">
        <f t="shared" si="313"/>
        <v>1.003059393901975</v>
      </c>
      <c r="BQ215" s="66">
        <f t="shared" si="314"/>
        <v>1814.5351871356711</v>
      </c>
      <c r="BR215" s="66">
        <f t="shared" si="315"/>
        <v>375.11923908534413</v>
      </c>
      <c r="BS215" s="66">
        <f t="shared" si="316"/>
        <v>2.9904215688629672E-2</v>
      </c>
      <c r="BT215" s="66">
        <f t="shared" si="317"/>
        <v>0.97006802961626226</v>
      </c>
      <c r="BU215" s="66">
        <f t="shared" si="318"/>
        <v>2.9905045694055103E-2</v>
      </c>
      <c r="BV215" s="66">
        <f t="shared" si="319"/>
        <v>0.21680141852710896</v>
      </c>
      <c r="BW215" s="66">
        <f t="shared" si="320"/>
        <v>0.83001961229935806</v>
      </c>
      <c r="BX215" s="66">
        <f t="shared" si="321"/>
        <v>4.4477000330700323</v>
      </c>
      <c r="BY215" s="66">
        <f t="shared" si="322"/>
        <v>1.0030601798654672</v>
      </c>
      <c r="BZ215" s="66">
        <f t="shared" si="323"/>
        <v>1814.4938000335937</v>
      </c>
      <c r="CA215" s="66">
        <f t="shared" si="324"/>
        <v>375.11857243378995</v>
      </c>
      <c r="CB215" s="66">
        <f t="shared" si="325"/>
        <v>2.9905608673398851E-2</v>
      </c>
      <c r="CC215" s="66">
        <f t="shared" si="326"/>
        <v>0.97009007301874772</v>
      </c>
      <c r="CD215" s="66">
        <f t="shared" si="327"/>
        <v>2.9905737815581323E-2</v>
      </c>
      <c r="CE215" s="66">
        <f t="shared" si="328"/>
        <v>0.21680125048830542</v>
      </c>
      <c r="CF215" s="66">
        <f t="shared" si="329"/>
        <v>0.83001772573727772</v>
      </c>
      <c r="CG215" s="66">
        <f t="shared" si="330"/>
        <v>4.4476911939752206</v>
      </c>
      <c r="CH215" s="66">
        <f t="shared" si="331"/>
        <v>1.0030603191806928</v>
      </c>
      <c r="CI215" s="66">
        <f t="shared" si="332"/>
        <v>1814.4866127212024</v>
      </c>
      <c r="CJ215" s="66">
        <f t="shared" si="333"/>
        <v>375.11845666134815</v>
      </c>
      <c r="CK215" s="66">
        <f t="shared" si="334"/>
        <v>2.9905786564656089E-2</v>
      </c>
      <c r="CL215" s="66">
        <f t="shared" si="335"/>
        <v>0.97009389846385863</v>
      </c>
      <c r="CM215" s="66">
        <f t="shared" si="336"/>
        <v>2.9905795984129072E-2</v>
      </c>
      <c r="CN215" s="66">
        <f t="shared" si="337"/>
        <v>0.21680122130620239</v>
      </c>
      <c r="CO215" s="66">
        <f t="shared" si="338"/>
        <v>0.83001739811175657</v>
      </c>
      <c r="CP215" s="66">
        <f t="shared" si="339"/>
        <v>4.447691402841552</v>
      </c>
      <c r="CQ215" s="66">
        <f t="shared" si="340"/>
        <v>1.0030603312507083</v>
      </c>
      <c r="CR215" s="66">
        <f t="shared" si="341"/>
        <v>1814.4860045873556</v>
      </c>
      <c r="CS215" s="66">
        <f t="shared" si="342"/>
        <v>375.11844686557725</v>
      </c>
      <c r="CT215" s="66">
        <f t="shared" si="343"/>
        <v>2.990579518333188E-2</v>
      </c>
      <c r="CU215" s="66">
        <f t="shared" si="344"/>
        <v>0.97009422187137417</v>
      </c>
      <c r="CV215" s="66">
        <f t="shared" si="345"/>
        <v>2.9905794673297341E-2</v>
      </c>
      <c r="CW215" s="66">
        <f t="shared" si="346"/>
        <v>0.21680121883703735</v>
      </c>
      <c r="CX215" s="66">
        <f t="shared" si="347"/>
        <v>0.83001737039060908</v>
      </c>
      <c r="CY215" s="66">
        <f t="shared" si="348"/>
        <v>4.4476915957428869</v>
      </c>
      <c r="CZ215" s="66">
        <f t="shared" si="349"/>
        <v>1.0030603310537236</v>
      </c>
      <c r="DA215" s="66">
        <f t="shared" si="350"/>
        <v>1814.4860174427683</v>
      </c>
      <c r="DB215" s="66">
        <f t="shared" si="351"/>
        <v>375.11844707265124</v>
      </c>
      <c r="DC215" s="66">
        <f t="shared" si="352"/>
        <v>2.9905793674405344E-2</v>
      </c>
      <c r="DD215" s="66">
        <f t="shared" si="353"/>
        <v>0.97009421497856796</v>
      </c>
      <c r="DE215" s="66">
        <f t="shared" si="354"/>
        <v>2.9905793415631314E-2</v>
      </c>
      <c r="DF215" s="66">
        <f t="shared" si="355"/>
        <v>0.21680121888923332</v>
      </c>
      <c r="DG215" s="66">
        <f t="shared" si="356"/>
        <v>0.83001737097660988</v>
      </c>
      <c r="DH215" s="66">
        <f t="shared" si="357"/>
        <v>4.4476916278032492</v>
      </c>
      <c r="DI215" s="66">
        <f t="shared" si="358"/>
        <v>1.0030603308066413</v>
      </c>
      <c r="DJ215" s="66">
        <f t="shared" si="359"/>
        <v>1814.486030434135</v>
      </c>
      <c r="DK215" s="66">
        <f t="shared" si="360"/>
        <v>375.11844728191517</v>
      </c>
      <c r="DL215" s="66">
        <f t="shared" si="361"/>
        <v>2.9905793244715307E-2</v>
      </c>
      <c r="DM215" s="66">
        <f t="shared" si="362"/>
        <v>0.97009420805930413</v>
      </c>
      <c r="DN215" s="66">
        <f t="shared" si="363"/>
        <v>2.9905793205717575E-2</v>
      </c>
      <c r="DO215" s="66">
        <f t="shared" si="364"/>
        <v>0.21680121894198129</v>
      </c>
      <c r="DP215" s="66">
        <f t="shared" si="365"/>
        <v>0.83001737156880784</v>
      </c>
      <c r="DQ215" s="66">
        <f t="shared" si="366"/>
        <v>4.4476916303713478</v>
      </c>
      <c r="DR215" s="66">
        <f t="shared" si="367"/>
        <v>1.0030603307643451</v>
      </c>
      <c r="DS215" s="66">
        <f t="shared" si="368"/>
        <v>1814.4860326144458</v>
      </c>
      <c r="DT215" s="66">
        <f t="shared" si="369"/>
        <v>375.11844731703542</v>
      </c>
      <c r="DU215" s="66">
        <f t="shared" si="370"/>
        <v>2.99057931915125E-2</v>
      </c>
      <c r="DV215" s="66">
        <f t="shared" si="371"/>
        <v>0.97009420689886317</v>
      </c>
      <c r="DW215" s="66">
        <f t="shared" si="372"/>
        <v>2.9905793188809742E-2</v>
      </c>
      <c r="DX215" s="66">
        <f t="shared" si="373"/>
        <v>0.21680121895083385</v>
      </c>
      <c r="DY215" s="66">
        <f t="shared" si="374"/>
        <v>0.83001737166819489</v>
      </c>
      <c r="DZ215" s="66">
        <f t="shared" si="375"/>
        <v>4.44769163028724</v>
      </c>
      <c r="EA215" s="66">
        <f t="shared" si="376"/>
        <v>1.0030603307608279</v>
      </c>
      <c r="EB215" s="66">
        <f t="shared" si="377"/>
        <v>1814.4860327913134</v>
      </c>
      <c r="EC215" s="66">
        <f t="shared" si="378"/>
        <v>375.11844731988441</v>
      </c>
      <c r="ED215" s="66">
        <f t="shared" si="379"/>
        <v>2.9905793189162942E-2</v>
      </c>
      <c r="EE215" s="66">
        <f t="shared" si="380"/>
        <v>0.97009420680480907</v>
      </c>
      <c r="EF215" s="66">
        <f t="shared" si="381"/>
        <v>2.9905793189343215E-2</v>
      </c>
      <c r="EG215" s="66">
        <f t="shared" si="382"/>
        <v>0.21680121895155199</v>
      </c>
      <c r="EH215" s="66">
        <f t="shared" si="383"/>
        <v>0.83001737167625722</v>
      </c>
      <c r="EI215" s="66">
        <f t="shared" si="384"/>
        <v>4.4476916302268554</v>
      </c>
      <c r="EJ215" s="66">
        <f t="shared" si="385"/>
        <v>1.0030603307609149</v>
      </c>
      <c r="EK215" s="66">
        <f t="shared" si="386"/>
        <v>1814.4860327860017</v>
      </c>
      <c r="EL215" s="66">
        <f t="shared" si="387"/>
        <v>375.11844731979886</v>
      </c>
      <c r="EM215" s="66">
        <f t="shared" si="388"/>
        <v>2.9905793189656506E-2</v>
      </c>
      <c r="EN215" s="66">
        <f t="shared" si="389"/>
        <v>0.97009420680765279</v>
      </c>
      <c r="EO215" s="66">
        <f t="shared" si="390"/>
        <v>2.9905793189736973E-2</v>
      </c>
      <c r="EP215" s="66">
        <f t="shared" si="391"/>
        <v>0.21680121895153043</v>
      </c>
      <c r="EQ215" s="66">
        <f t="shared" si="392"/>
        <v>0.8300173716760153</v>
      </c>
      <c r="ER215" s="66">
        <f t="shared" si="393"/>
        <v>4.4476916302171476</v>
      </c>
      <c r="ES215" s="66">
        <f t="shared" si="394"/>
        <v>1.0030603307609924</v>
      </c>
      <c r="ET215" s="66">
        <f t="shared" si="395"/>
        <v>1814.4860327819345</v>
      </c>
      <c r="EU215" s="66">
        <f t="shared" si="396"/>
        <v>375.11844731973332</v>
      </c>
      <c r="EV215" s="66">
        <f t="shared" si="397"/>
        <v>2.9905793189788824E-2</v>
      </c>
      <c r="EW215" s="66">
        <f t="shared" si="398"/>
        <v>0.97009420680981961</v>
      </c>
      <c r="EX215" s="66">
        <f t="shared" si="399"/>
        <v>2.9905793189800533E-2</v>
      </c>
      <c r="EY215" s="66">
        <f t="shared" si="400"/>
        <v>0.21680121895151391</v>
      </c>
      <c r="EZ215" s="66">
        <f t="shared" si="401"/>
        <v>0.83001737167582956</v>
      </c>
      <c r="FA215" s="66">
        <f t="shared" si="402"/>
        <v>4.4476916302164069</v>
      </c>
      <c r="FB215" s="66">
        <f t="shared" si="403"/>
        <v>1.0030603307610053</v>
      </c>
      <c r="FC215" s="66">
        <f t="shared" si="404"/>
        <v>1814.4860327812746</v>
      </c>
      <c r="FD215" s="66">
        <f t="shared" si="405"/>
        <v>375.11844731972275</v>
      </c>
      <c r="FE215" s="66">
        <f t="shared" si="406"/>
        <v>2.9905793189804641E-2</v>
      </c>
      <c r="FF215" s="66">
        <f t="shared" si="407"/>
        <v>0.97009420681016734</v>
      </c>
      <c r="FG215" s="66">
        <f t="shared" si="408"/>
        <v>2.9905793189805477E-2</v>
      </c>
      <c r="FH215" s="66">
        <f t="shared" si="409"/>
        <v>0.21680121895151122</v>
      </c>
      <c r="FI215" s="66">
        <f t="shared" si="410"/>
        <v>0.83001737167579981</v>
      </c>
      <c r="FJ215" s="66">
        <f t="shared" si="411"/>
        <v>4.4476916302164335</v>
      </c>
      <c r="FK215" s="66">
        <f t="shared" si="412"/>
        <v>1.0030603307610062</v>
      </c>
      <c r="FL215" s="66">
        <f t="shared" si="413"/>
        <v>1814.4860327812205</v>
      </c>
      <c r="FM215" s="66">
        <f t="shared" si="414"/>
        <v>375.11844731972184</v>
      </c>
      <c r="FN215" s="66">
        <f t="shared" si="415"/>
        <v>2.9905793189805366E-2</v>
      </c>
      <c r="FO215" s="66">
        <f t="shared" si="416"/>
        <v>0.9700942068101992</v>
      </c>
      <c r="FP215" s="66">
        <f t="shared" si="417"/>
        <v>2.9905793189805227E-2</v>
      </c>
      <c r="FQ215" s="66">
        <f t="shared" si="418"/>
        <v>0.216801218951511</v>
      </c>
      <c r="FR215" s="66">
        <f t="shared" si="419"/>
        <v>0.83001737167579726</v>
      </c>
      <c r="FS215" s="66">
        <f t="shared" si="420"/>
        <v>4.4476916302164566</v>
      </c>
      <c r="FT215" s="66">
        <f t="shared" si="421"/>
        <v>1.0030603307610062</v>
      </c>
      <c r="FU215" s="66">
        <f t="shared" si="422"/>
        <v>1814.4860327812262</v>
      </c>
      <c r="FV215" s="66">
        <f t="shared" si="423"/>
        <v>375.11844731972195</v>
      </c>
      <c r="FW215" s="66">
        <f t="shared" si="424"/>
        <v>2.9905793189805102E-2</v>
      </c>
      <c r="FX215" s="66">
        <f t="shared" si="425"/>
        <v>0.97009420681019409</v>
      </c>
      <c r="FY215" s="66">
        <f t="shared" si="426"/>
        <v>2.9905793189805126E-2</v>
      </c>
      <c r="FZ215" s="66">
        <f t="shared" si="427"/>
        <v>0.21680121895151103</v>
      </c>
      <c r="GA215" s="66">
        <f t="shared" si="428"/>
        <v>0.83001737167579759</v>
      </c>
      <c r="GB215" s="66">
        <f t="shared" si="429"/>
        <v>4.4476916302164584</v>
      </c>
      <c r="GC215" s="66">
        <f t="shared" si="430"/>
        <v>1.0030603307610062</v>
      </c>
      <c r="GD215" s="66">
        <f t="shared" si="431"/>
        <v>1814.486032781225</v>
      </c>
      <c r="GE215" s="66">
        <f t="shared" si="432"/>
        <v>375.11844731972189</v>
      </c>
      <c r="GF215" s="66">
        <f t="shared" si="433"/>
        <v>2.9905793189805147E-2</v>
      </c>
      <c r="GG215" s="66">
        <f t="shared" si="434"/>
        <v>0.97009420681019576</v>
      </c>
      <c r="GH215" s="66">
        <f t="shared" si="435"/>
        <v>2.9905793189805119E-2</v>
      </c>
      <c r="GI215" s="66">
        <f t="shared" si="436"/>
        <v>0.21680121895151103</v>
      </c>
      <c r="GJ215" s="66">
        <f t="shared" si="437"/>
        <v>0.83001737167579748</v>
      </c>
      <c r="GK215" s="66">
        <f t="shared" si="438"/>
        <v>4.4476916302164593</v>
      </c>
      <c r="GL215" s="66">
        <f t="shared" si="439"/>
        <v>1.0030603307610062</v>
      </c>
      <c r="GM215" s="66">
        <f t="shared" si="440"/>
        <v>1814.486032781225</v>
      </c>
      <c r="GN215" s="66">
        <f t="shared" si="441"/>
        <v>375.11844731972189</v>
      </c>
      <c r="GO215" s="66">
        <f t="shared" si="442"/>
        <v>2.990579318980514E-2</v>
      </c>
      <c r="GP215" s="66">
        <f t="shared" si="443"/>
        <v>0.97009420681019576</v>
      </c>
      <c r="GQ215" s="66">
        <f t="shared" si="444"/>
        <v>2.9905793189805113E-2</v>
      </c>
      <c r="GR215" s="66">
        <f t="shared" si="445"/>
        <v>0.21680121895151103</v>
      </c>
      <c r="GS215" s="66">
        <f t="shared" si="446"/>
        <v>0.83001737167579748</v>
      </c>
      <c r="GT215" s="66">
        <f t="shared" si="447"/>
        <v>4.4476916302164593</v>
      </c>
      <c r="GU215" s="66">
        <f t="shared" si="448"/>
        <v>1.0030603307610062</v>
      </c>
      <c r="GV215" s="66">
        <f t="shared" si="449"/>
        <v>1814.486032781225</v>
      </c>
      <c r="GW215" s="66">
        <f t="shared" si="450"/>
        <v>375.11844731972189</v>
      </c>
      <c r="GX215" s="66">
        <f t="shared" si="451"/>
        <v>2.990579318980514E-2</v>
      </c>
      <c r="GY215" s="66">
        <f t="shared" si="452"/>
        <v>0.97009420681019576</v>
      </c>
      <c r="GZ215" s="66">
        <f t="shared" si="453"/>
        <v>2.9905793189805113E-2</v>
      </c>
      <c r="HA215" s="66">
        <f t="shared" si="454"/>
        <v>0.21680121895151103</v>
      </c>
      <c r="HB215" s="66">
        <f t="shared" si="455"/>
        <v>0.83001737167579748</v>
      </c>
      <c r="HC215" s="66">
        <f t="shared" si="456"/>
        <v>4.4476916302164593</v>
      </c>
      <c r="HD215" s="66">
        <f t="shared" si="457"/>
        <v>1.0030603307610062</v>
      </c>
      <c r="HE215" s="66">
        <f t="shared" si="458"/>
        <v>1814.486032781225</v>
      </c>
      <c r="HF215" s="66">
        <f t="shared" si="459"/>
        <v>375.11844731972189</v>
      </c>
      <c r="HG215" s="60"/>
    </row>
    <row r="216" spans="1:215" x14ac:dyDescent="0.25">
      <c r="A216" s="59"/>
      <c r="B216" s="60"/>
      <c r="C216" s="60">
        <f t="shared" si="256"/>
        <v>3</v>
      </c>
      <c r="D216" s="66"/>
      <c r="E216" s="66"/>
      <c r="F216" s="60">
        <f t="shared" si="257"/>
        <v>0</v>
      </c>
      <c r="G216" s="60">
        <f t="shared" si="258"/>
        <v>0</v>
      </c>
      <c r="H216" s="60">
        <f t="shared" si="259"/>
        <v>0</v>
      </c>
      <c r="I216" s="60">
        <f t="shared" si="260"/>
        <v>0</v>
      </c>
      <c r="J216" s="68"/>
      <c r="K216" s="60">
        <f t="shared" si="460"/>
        <v>16</v>
      </c>
      <c r="L216" s="60"/>
      <c r="M216" s="66">
        <f>M215</f>
        <v>2.9905793189805113E-2</v>
      </c>
      <c r="N216" s="60"/>
      <c r="O216" s="66">
        <f>O217</f>
        <v>0.23334390932556387</v>
      </c>
      <c r="P216" s="66"/>
      <c r="Q216" s="66"/>
      <c r="R216" s="66"/>
      <c r="S216" s="66"/>
      <c r="T216" s="66"/>
      <c r="U216" s="66"/>
      <c r="V216" s="66"/>
      <c r="W216" s="66"/>
      <c r="X216" s="66"/>
      <c r="Y216" s="66"/>
      <c r="Z216" s="66"/>
      <c r="AA216" s="66"/>
      <c r="AB216" s="66"/>
      <c r="AC216" s="66"/>
      <c r="AD216" s="66"/>
      <c r="AE216" s="66"/>
      <c r="AF216" s="66"/>
      <c r="AG216" s="66"/>
      <c r="AH216" s="66"/>
      <c r="AI216" s="66"/>
      <c r="AJ216" s="66"/>
      <c r="AK216" s="66"/>
      <c r="AL216" s="66"/>
      <c r="AM216" s="66"/>
      <c r="AN216" s="66"/>
      <c r="AO216" s="66"/>
      <c r="AP216" s="66"/>
      <c r="AQ216" s="66"/>
      <c r="AR216" s="66"/>
      <c r="AS216" s="66"/>
      <c r="AT216" s="66"/>
      <c r="AU216" s="66"/>
      <c r="AV216" s="66"/>
      <c r="AW216" s="66"/>
      <c r="AX216" s="66"/>
      <c r="AY216" s="66"/>
      <c r="AZ216" s="66"/>
      <c r="BA216" s="66"/>
      <c r="BB216" s="66"/>
      <c r="BC216" s="66"/>
      <c r="BD216" s="66"/>
      <c r="BE216" s="66"/>
      <c r="BF216" s="66"/>
      <c r="BG216" s="66"/>
      <c r="BH216" s="66"/>
      <c r="BI216" s="66"/>
      <c r="BJ216" s="66"/>
      <c r="BK216" s="66"/>
      <c r="BL216" s="66"/>
      <c r="BM216" s="66"/>
      <c r="BN216" s="66"/>
      <c r="BO216" s="66"/>
      <c r="BP216" s="66"/>
      <c r="BQ216" s="66"/>
      <c r="BR216" s="66"/>
      <c r="BS216" s="66"/>
      <c r="BT216" s="66"/>
      <c r="BU216" s="66"/>
      <c r="BV216" s="66"/>
      <c r="BW216" s="66"/>
      <c r="BX216" s="66"/>
      <c r="BY216" s="66"/>
      <c r="BZ216" s="66"/>
      <c r="CA216" s="66"/>
      <c r="CB216" s="66"/>
      <c r="CC216" s="66"/>
      <c r="CD216" s="66"/>
      <c r="CE216" s="66"/>
      <c r="CF216" s="66"/>
      <c r="CG216" s="66"/>
      <c r="CH216" s="66"/>
      <c r="CI216" s="66"/>
      <c r="CJ216" s="66"/>
      <c r="CK216" s="66"/>
      <c r="CL216" s="66"/>
      <c r="CM216" s="66"/>
      <c r="CN216" s="66"/>
      <c r="CO216" s="66"/>
      <c r="CP216" s="66"/>
      <c r="CQ216" s="66"/>
      <c r="CR216" s="66"/>
      <c r="CS216" s="66"/>
      <c r="CT216" s="66"/>
      <c r="CU216" s="66"/>
      <c r="CV216" s="66"/>
      <c r="CW216" s="66"/>
      <c r="CX216" s="66"/>
      <c r="CY216" s="66"/>
      <c r="CZ216" s="66"/>
      <c r="DA216" s="66"/>
      <c r="DB216" s="66"/>
      <c r="DC216" s="66"/>
      <c r="DD216" s="66"/>
      <c r="DE216" s="66"/>
      <c r="DF216" s="66"/>
      <c r="DG216" s="66"/>
      <c r="DH216" s="66"/>
      <c r="DI216" s="66"/>
      <c r="DJ216" s="66"/>
      <c r="DK216" s="66"/>
      <c r="DL216" s="66"/>
      <c r="DM216" s="66"/>
      <c r="DN216" s="66"/>
      <c r="DO216" s="66"/>
      <c r="DP216" s="66"/>
      <c r="DQ216" s="66"/>
      <c r="DR216" s="66"/>
      <c r="DS216" s="66"/>
      <c r="DT216" s="66"/>
      <c r="DU216" s="66"/>
      <c r="DV216" s="66"/>
      <c r="DW216" s="66"/>
      <c r="DX216" s="66"/>
      <c r="DY216" s="66"/>
      <c r="DZ216" s="66"/>
      <c r="EA216" s="66"/>
      <c r="EB216" s="66"/>
      <c r="EC216" s="66"/>
      <c r="ED216" s="66"/>
      <c r="EE216" s="66"/>
      <c r="EF216" s="66"/>
      <c r="EG216" s="66"/>
      <c r="EH216" s="66"/>
      <c r="EI216" s="66"/>
      <c r="EJ216" s="66"/>
      <c r="EK216" s="66"/>
      <c r="EL216" s="66"/>
      <c r="EM216" s="66"/>
      <c r="EN216" s="66"/>
      <c r="EO216" s="66"/>
      <c r="EP216" s="66"/>
      <c r="EQ216" s="66"/>
      <c r="ER216" s="66"/>
      <c r="ES216" s="66"/>
      <c r="ET216" s="66"/>
      <c r="EU216" s="66"/>
      <c r="EV216" s="66"/>
      <c r="EW216" s="66"/>
      <c r="EX216" s="66"/>
      <c r="EY216" s="66"/>
      <c r="EZ216" s="66"/>
      <c r="FA216" s="66"/>
      <c r="FB216" s="66"/>
      <c r="FC216" s="66"/>
      <c r="FD216" s="66"/>
      <c r="FE216" s="66"/>
      <c r="FF216" s="66"/>
      <c r="FG216" s="66"/>
      <c r="FH216" s="66"/>
      <c r="FI216" s="66"/>
      <c r="FJ216" s="66"/>
      <c r="FK216" s="66"/>
      <c r="FL216" s="66"/>
      <c r="FM216" s="66"/>
      <c r="FN216" s="66"/>
      <c r="FO216" s="66"/>
      <c r="FP216" s="66"/>
      <c r="FQ216" s="66"/>
      <c r="FR216" s="66"/>
      <c r="FS216" s="66"/>
      <c r="FT216" s="66"/>
      <c r="FU216" s="66"/>
      <c r="FV216" s="66"/>
      <c r="FW216" s="66"/>
      <c r="FX216" s="66"/>
      <c r="FY216" s="66"/>
      <c r="FZ216" s="66"/>
      <c r="GA216" s="66"/>
      <c r="GB216" s="66"/>
      <c r="GC216" s="66"/>
      <c r="GD216" s="66"/>
      <c r="GE216" s="66"/>
      <c r="GF216" s="66"/>
      <c r="GG216" s="66"/>
      <c r="GH216" s="66"/>
      <c r="GI216" s="66"/>
      <c r="GJ216" s="66"/>
      <c r="GK216" s="66"/>
      <c r="GL216" s="66"/>
      <c r="GM216" s="66"/>
      <c r="GN216" s="66"/>
      <c r="GO216" s="66"/>
      <c r="GP216" s="66"/>
      <c r="GQ216" s="66"/>
      <c r="GR216" s="66"/>
      <c r="GS216" s="66"/>
      <c r="GT216" s="66"/>
      <c r="GU216" s="66"/>
      <c r="GV216" s="66"/>
      <c r="GW216" s="66"/>
      <c r="GX216" s="66"/>
      <c r="GY216" s="66"/>
      <c r="GZ216" s="66"/>
      <c r="HA216" s="66"/>
      <c r="HB216" s="66"/>
      <c r="HC216" s="66"/>
      <c r="HD216" s="66"/>
      <c r="HE216" s="66"/>
      <c r="HF216" s="66"/>
      <c r="HG216" s="60"/>
    </row>
    <row r="217" spans="1:215" x14ac:dyDescent="0.25">
      <c r="A217" s="59"/>
      <c r="B217" s="60"/>
      <c r="C217" s="60">
        <f t="shared" si="256"/>
        <v>3</v>
      </c>
      <c r="D217" s="66"/>
      <c r="E217" s="66"/>
      <c r="F217" s="60">
        <f t="shared" si="257"/>
        <v>0</v>
      </c>
      <c r="G217" s="60">
        <f t="shared" si="258"/>
        <v>0</v>
      </c>
      <c r="H217" s="60">
        <f t="shared" si="259"/>
        <v>0</v>
      </c>
      <c r="I217" s="60">
        <f t="shared" si="260"/>
        <v>0</v>
      </c>
      <c r="J217" s="68"/>
      <c r="K217" s="60">
        <f t="shared" si="460"/>
        <v>16</v>
      </c>
      <c r="L217" s="60"/>
      <c r="M217" s="66">
        <f t="shared" si="462"/>
        <v>2.9905793189805113E-2</v>
      </c>
      <c r="N217" s="60"/>
      <c r="O217" s="66">
        <f>IF(M215&gt;=$O$176,M215*$T$174+$U$174,IF(M215&gt;=$O$177,M215*$T$175+$U$175,O215))</f>
        <v>0.23334390932556387</v>
      </c>
      <c r="P217" s="66">
        <f t="shared" si="261"/>
        <v>376.7573777888739</v>
      </c>
      <c r="Q217" s="66">
        <f t="shared" si="262"/>
        <v>0.12579290654925268</v>
      </c>
      <c r="R217" s="66">
        <f t="shared" si="263"/>
        <v>0.91868624265350507</v>
      </c>
      <c r="S217" s="66">
        <f t="shared" si="264"/>
        <v>0.1204360150657573</v>
      </c>
      <c r="T217" s="66">
        <f t="shared" si="265"/>
        <v>0.21721292831196501</v>
      </c>
      <c r="U217" s="66">
        <f t="shared" si="266"/>
        <v>0.83464809085384939</v>
      </c>
      <c r="V217" s="66">
        <f t="shared" si="267"/>
        <v>2.8030347310845398</v>
      </c>
      <c r="W217" s="66">
        <f t="shared" si="268"/>
        <v>1.039453248016234</v>
      </c>
      <c r="X217" s="66">
        <f t="shared" si="269"/>
        <v>1381.1076880446774</v>
      </c>
      <c r="Y217" s="66">
        <f t="shared" si="270"/>
        <v>367.32812079791944</v>
      </c>
      <c r="Z217" s="66">
        <f t="shared" si="271"/>
        <v>6.2342986398274541E-2</v>
      </c>
      <c r="AA217" s="66">
        <f t="shared" si="272"/>
        <v>1.2403052067218217</v>
      </c>
      <c r="AB217" s="66">
        <f t="shared" si="273"/>
        <v>4.7858651881250415E-2</v>
      </c>
      <c r="AC217" s="66">
        <f t="shared" si="274"/>
        <v>0.2148051549659907</v>
      </c>
      <c r="AD217" s="66">
        <f t="shared" si="275"/>
        <v>0.80780648564000668</v>
      </c>
      <c r="AE217" s="66">
        <f t="shared" si="276"/>
        <v>4.0996123219244556</v>
      </c>
      <c r="AF217" s="66">
        <f t="shared" si="277"/>
        <v>1.0075557323589894</v>
      </c>
      <c r="AG217" s="66">
        <f t="shared" si="278"/>
        <v>1659.0567721009829</v>
      </c>
      <c r="AH217" s="66">
        <f t="shared" si="279"/>
        <v>372.52141383971161</v>
      </c>
      <c r="AI217" s="66">
        <f t="shared" si="280"/>
        <v>3.548457325282478E-2</v>
      </c>
      <c r="AJ217" s="66">
        <f t="shared" si="281"/>
        <v>1.0591528648110062</v>
      </c>
      <c r="AK217" s="66">
        <f t="shared" si="282"/>
        <v>3.241673637217183E-2</v>
      </c>
      <c r="AL217" s="66">
        <f t="shared" si="283"/>
        <v>0.21614303668851523</v>
      </c>
      <c r="AM217" s="66">
        <f t="shared" si="284"/>
        <v>0.82264965995841</v>
      </c>
      <c r="AN217" s="66">
        <f t="shared" si="285"/>
        <v>4.418851822637043</v>
      </c>
      <c r="AO217" s="66">
        <f t="shared" si="286"/>
        <v>1.0035872762571796</v>
      </c>
      <c r="AP217" s="66">
        <f t="shared" si="287"/>
        <v>1788.9610736762152</v>
      </c>
      <c r="AQ217" s="66">
        <f t="shared" si="288"/>
        <v>374.7048875324939</v>
      </c>
      <c r="AR217" s="66">
        <f t="shared" si="289"/>
        <v>3.0530456263415256E-2</v>
      </c>
      <c r="AS217" s="66">
        <f t="shared" si="290"/>
        <v>0.9838455840546495</v>
      </c>
      <c r="AT217" s="66">
        <f t="shared" si="291"/>
        <v>3.0097769515378354E-2</v>
      </c>
      <c r="AU217" s="66">
        <f t="shared" si="292"/>
        <v>0.2166968853111105</v>
      </c>
      <c r="AV217" s="66">
        <f t="shared" si="293"/>
        <v>0.82884656963073344</v>
      </c>
      <c r="AW217" s="66">
        <f t="shared" si="294"/>
        <v>4.448884867081996</v>
      </c>
      <c r="AX217" s="66">
        <f t="shared" si="295"/>
        <v>1.0031004931611525</v>
      </c>
      <c r="AY217" s="66">
        <f t="shared" si="296"/>
        <v>1812.4787606657296</v>
      </c>
      <c r="AZ217" s="66">
        <f t="shared" si="297"/>
        <v>375.08609957981304</v>
      </c>
      <c r="BA217" s="66">
        <f t="shared" si="298"/>
        <v>2.9930883136252528E-2</v>
      </c>
      <c r="BB217" s="66">
        <f t="shared" si="299"/>
        <v>0.97116257093653258</v>
      </c>
      <c r="BC217" s="66">
        <f t="shared" si="300"/>
        <v>2.9898190837712123E-2</v>
      </c>
      <c r="BD217" s="66">
        <f t="shared" si="301"/>
        <v>0.21679306468799503</v>
      </c>
      <c r="BE217" s="66">
        <f t="shared" si="302"/>
        <v>0.82992582764482581</v>
      </c>
      <c r="BF217" s="66">
        <f t="shared" si="303"/>
        <v>4.4484207728380429</v>
      </c>
      <c r="BG217" s="66">
        <f t="shared" si="304"/>
        <v>1.0030590404624311</v>
      </c>
      <c r="BH217" s="66">
        <f t="shared" si="305"/>
        <v>1814.5622810192251</v>
      </c>
      <c r="BI217" s="66">
        <f t="shared" si="306"/>
        <v>375.11967549904773</v>
      </c>
      <c r="BJ217" s="66">
        <f t="shared" si="307"/>
        <v>2.9899634877074564E-2</v>
      </c>
      <c r="BK217" s="66">
        <f t="shared" si="308"/>
        <v>0.97005344376674341</v>
      </c>
      <c r="BL217" s="66">
        <f t="shared" si="309"/>
        <v>2.9901037874322876E-2</v>
      </c>
      <c r="BM217" s="66">
        <f t="shared" si="310"/>
        <v>0.21680152853100457</v>
      </c>
      <c r="BN217" s="66">
        <f t="shared" si="311"/>
        <v>0.83002084730836145</v>
      </c>
      <c r="BO217" s="66">
        <f t="shared" si="312"/>
        <v>4.4478057630701926</v>
      </c>
      <c r="BP217" s="66">
        <f t="shared" si="313"/>
        <v>1.003059393901975</v>
      </c>
      <c r="BQ217" s="66">
        <f t="shared" si="314"/>
        <v>1814.5351871356711</v>
      </c>
      <c r="BR217" s="66">
        <f t="shared" si="315"/>
        <v>375.11923908534413</v>
      </c>
      <c r="BS217" s="66">
        <f t="shared" si="316"/>
        <v>2.9904215688629672E-2</v>
      </c>
      <c r="BT217" s="66">
        <f t="shared" si="317"/>
        <v>0.97006802961626226</v>
      </c>
      <c r="BU217" s="66">
        <f t="shared" si="318"/>
        <v>2.9905045694055103E-2</v>
      </c>
      <c r="BV217" s="66">
        <f t="shared" si="319"/>
        <v>0.21680141852710896</v>
      </c>
      <c r="BW217" s="66">
        <f t="shared" si="320"/>
        <v>0.83001961229935806</v>
      </c>
      <c r="BX217" s="66">
        <f t="shared" si="321"/>
        <v>4.4477000330700323</v>
      </c>
      <c r="BY217" s="66">
        <f t="shared" si="322"/>
        <v>1.0030601798654672</v>
      </c>
      <c r="BZ217" s="66">
        <f t="shared" si="323"/>
        <v>1814.4938000335937</v>
      </c>
      <c r="CA217" s="66">
        <f t="shared" si="324"/>
        <v>375.11857243378995</v>
      </c>
      <c r="CB217" s="66">
        <f t="shared" si="325"/>
        <v>2.9905608673398851E-2</v>
      </c>
      <c r="CC217" s="66">
        <f t="shared" si="326"/>
        <v>0.97009007301874772</v>
      </c>
      <c r="CD217" s="66">
        <f t="shared" si="327"/>
        <v>2.9905737815581323E-2</v>
      </c>
      <c r="CE217" s="66">
        <f t="shared" si="328"/>
        <v>0.21680125048830542</v>
      </c>
      <c r="CF217" s="66">
        <f t="shared" si="329"/>
        <v>0.83001772573727772</v>
      </c>
      <c r="CG217" s="66">
        <f t="shared" si="330"/>
        <v>4.4476911939752206</v>
      </c>
      <c r="CH217" s="66">
        <f t="shared" si="331"/>
        <v>1.0030603191806928</v>
      </c>
      <c r="CI217" s="66">
        <f t="shared" si="332"/>
        <v>1814.4866127212024</v>
      </c>
      <c r="CJ217" s="66">
        <f t="shared" si="333"/>
        <v>375.11845666134815</v>
      </c>
      <c r="CK217" s="66">
        <f t="shared" si="334"/>
        <v>2.9905786564656089E-2</v>
      </c>
      <c r="CL217" s="66">
        <f t="shared" si="335"/>
        <v>0.97009389846385863</v>
      </c>
      <c r="CM217" s="66">
        <f t="shared" si="336"/>
        <v>2.9905795984129072E-2</v>
      </c>
      <c r="CN217" s="66">
        <f t="shared" si="337"/>
        <v>0.21680122130620239</v>
      </c>
      <c r="CO217" s="66">
        <f t="shared" si="338"/>
        <v>0.83001739811175657</v>
      </c>
      <c r="CP217" s="66">
        <f t="shared" si="339"/>
        <v>4.447691402841552</v>
      </c>
      <c r="CQ217" s="66">
        <f t="shared" si="340"/>
        <v>1.0030603312507083</v>
      </c>
      <c r="CR217" s="66">
        <f t="shared" si="341"/>
        <v>1814.4860045873556</v>
      </c>
      <c r="CS217" s="66">
        <f t="shared" si="342"/>
        <v>375.11844686557725</v>
      </c>
      <c r="CT217" s="66">
        <f t="shared" si="343"/>
        <v>2.990579518333188E-2</v>
      </c>
      <c r="CU217" s="66">
        <f t="shared" si="344"/>
        <v>0.97009422187137417</v>
      </c>
      <c r="CV217" s="66">
        <f t="shared" si="345"/>
        <v>2.9905794673297341E-2</v>
      </c>
      <c r="CW217" s="66">
        <f t="shared" si="346"/>
        <v>0.21680121883703735</v>
      </c>
      <c r="CX217" s="66">
        <f t="shared" si="347"/>
        <v>0.83001737039060908</v>
      </c>
      <c r="CY217" s="66">
        <f t="shared" si="348"/>
        <v>4.4476915957428869</v>
      </c>
      <c r="CZ217" s="66">
        <f t="shared" si="349"/>
        <v>1.0030603310537236</v>
      </c>
      <c r="DA217" s="66">
        <f t="shared" si="350"/>
        <v>1814.4860174427683</v>
      </c>
      <c r="DB217" s="66">
        <f t="shared" si="351"/>
        <v>375.11844707265124</v>
      </c>
      <c r="DC217" s="66">
        <f t="shared" si="352"/>
        <v>2.9905793674405344E-2</v>
      </c>
      <c r="DD217" s="66">
        <f t="shared" si="353"/>
        <v>0.97009421497856796</v>
      </c>
      <c r="DE217" s="66">
        <f t="shared" si="354"/>
        <v>2.9905793415631314E-2</v>
      </c>
      <c r="DF217" s="66">
        <f t="shared" si="355"/>
        <v>0.21680121888923332</v>
      </c>
      <c r="DG217" s="66">
        <f t="shared" si="356"/>
        <v>0.83001737097660988</v>
      </c>
      <c r="DH217" s="66">
        <f t="shared" si="357"/>
        <v>4.4476916278032492</v>
      </c>
      <c r="DI217" s="66">
        <f t="shared" si="358"/>
        <v>1.0030603308066413</v>
      </c>
      <c r="DJ217" s="66">
        <f t="shared" si="359"/>
        <v>1814.486030434135</v>
      </c>
      <c r="DK217" s="66">
        <f t="shared" si="360"/>
        <v>375.11844728191517</v>
      </c>
      <c r="DL217" s="66">
        <f t="shared" si="361"/>
        <v>2.9905793244715307E-2</v>
      </c>
      <c r="DM217" s="66">
        <f t="shared" si="362"/>
        <v>0.97009420805930413</v>
      </c>
      <c r="DN217" s="66">
        <f t="shared" si="363"/>
        <v>2.9905793205717575E-2</v>
      </c>
      <c r="DO217" s="66">
        <f t="shared" si="364"/>
        <v>0.21680121894198129</v>
      </c>
      <c r="DP217" s="66">
        <f t="shared" si="365"/>
        <v>0.83001737156880784</v>
      </c>
      <c r="DQ217" s="66">
        <f t="shared" si="366"/>
        <v>4.4476916303713478</v>
      </c>
      <c r="DR217" s="66">
        <f t="shared" si="367"/>
        <v>1.0030603307643451</v>
      </c>
      <c r="DS217" s="66">
        <f t="shared" si="368"/>
        <v>1814.4860326144458</v>
      </c>
      <c r="DT217" s="66">
        <f t="shared" si="369"/>
        <v>375.11844731703542</v>
      </c>
      <c r="DU217" s="66">
        <f t="shared" si="370"/>
        <v>2.99057931915125E-2</v>
      </c>
      <c r="DV217" s="66">
        <f t="shared" si="371"/>
        <v>0.97009420689886317</v>
      </c>
      <c r="DW217" s="66">
        <f t="shared" si="372"/>
        <v>2.9905793188809742E-2</v>
      </c>
      <c r="DX217" s="66">
        <f t="shared" si="373"/>
        <v>0.21680121895083385</v>
      </c>
      <c r="DY217" s="66">
        <f t="shared" si="374"/>
        <v>0.83001737166819489</v>
      </c>
      <c r="DZ217" s="66">
        <f t="shared" si="375"/>
        <v>4.44769163028724</v>
      </c>
      <c r="EA217" s="66">
        <f t="shared" si="376"/>
        <v>1.0030603307608279</v>
      </c>
      <c r="EB217" s="66">
        <f t="shared" si="377"/>
        <v>1814.4860327913134</v>
      </c>
      <c r="EC217" s="66">
        <f t="shared" si="378"/>
        <v>375.11844731988441</v>
      </c>
      <c r="ED217" s="66">
        <f t="shared" si="379"/>
        <v>2.9905793189162942E-2</v>
      </c>
      <c r="EE217" s="66">
        <f t="shared" si="380"/>
        <v>0.97009420680480907</v>
      </c>
      <c r="EF217" s="66">
        <f t="shared" si="381"/>
        <v>2.9905793189343215E-2</v>
      </c>
      <c r="EG217" s="66">
        <f t="shared" si="382"/>
        <v>0.21680121895155199</v>
      </c>
      <c r="EH217" s="66">
        <f t="shared" si="383"/>
        <v>0.83001737167625722</v>
      </c>
      <c r="EI217" s="66">
        <f t="shared" si="384"/>
        <v>4.4476916302268554</v>
      </c>
      <c r="EJ217" s="66">
        <f t="shared" si="385"/>
        <v>1.0030603307609149</v>
      </c>
      <c r="EK217" s="66">
        <f t="shared" si="386"/>
        <v>1814.4860327860017</v>
      </c>
      <c r="EL217" s="66">
        <f t="shared" si="387"/>
        <v>375.11844731979886</v>
      </c>
      <c r="EM217" s="66">
        <f t="shared" si="388"/>
        <v>2.9905793189656506E-2</v>
      </c>
      <c r="EN217" s="66">
        <f t="shared" si="389"/>
        <v>0.97009420680765279</v>
      </c>
      <c r="EO217" s="66">
        <f t="shared" si="390"/>
        <v>2.9905793189736973E-2</v>
      </c>
      <c r="EP217" s="66">
        <f t="shared" si="391"/>
        <v>0.21680121895153043</v>
      </c>
      <c r="EQ217" s="66">
        <f t="shared" si="392"/>
        <v>0.8300173716760153</v>
      </c>
      <c r="ER217" s="66">
        <f t="shared" si="393"/>
        <v>4.4476916302171476</v>
      </c>
      <c r="ES217" s="66">
        <f t="shared" si="394"/>
        <v>1.0030603307609924</v>
      </c>
      <c r="ET217" s="66">
        <f t="shared" si="395"/>
        <v>1814.4860327819345</v>
      </c>
      <c r="EU217" s="66">
        <f t="shared" si="396"/>
        <v>375.11844731973332</v>
      </c>
      <c r="EV217" s="66">
        <f t="shared" si="397"/>
        <v>2.9905793189788824E-2</v>
      </c>
      <c r="EW217" s="66">
        <f t="shared" si="398"/>
        <v>0.97009420680981961</v>
      </c>
      <c r="EX217" s="66">
        <f t="shared" si="399"/>
        <v>2.9905793189800533E-2</v>
      </c>
      <c r="EY217" s="66">
        <f t="shared" si="400"/>
        <v>0.21680121895151391</v>
      </c>
      <c r="EZ217" s="66">
        <f t="shared" si="401"/>
        <v>0.83001737167582956</v>
      </c>
      <c r="FA217" s="66">
        <f t="shared" si="402"/>
        <v>4.4476916302164069</v>
      </c>
      <c r="FB217" s="66">
        <f t="shared" si="403"/>
        <v>1.0030603307610053</v>
      </c>
      <c r="FC217" s="66">
        <f t="shared" si="404"/>
        <v>1814.4860327812746</v>
      </c>
      <c r="FD217" s="66">
        <f t="shared" si="405"/>
        <v>375.11844731972275</v>
      </c>
      <c r="FE217" s="66">
        <f t="shared" si="406"/>
        <v>2.9905793189804641E-2</v>
      </c>
      <c r="FF217" s="66">
        <f t="shared" si="407"/>
        <v>0.97009420681016734</v>
      </c>
      <c r="FG217" s="66">
        <f t="shared" si="408"/>
        <v>2.9905793189805477E-2</v>
      </c>
      <c r="FH217" s="66">
        <f t="shared" si="409"/>
        <v>0.21680121895151122</v>
      </c>
      <c r="FI217" s="66">
        <f t="shared" si="410"/>
        <v>0.83001737167579981</v>
      </c>
      <c r="FJ217" s="66">
        <f t="shared" si="411"/>
        <v>4.4476916302164335</v>
      </c>
      <c r="FK217" s="66">
        <f t="shared" si="412"/>
        <v>1.0030603307610062</v>
      </c>
      <c r="FL217" s="66">
        <f t="shared" si="413"/>
        <v>1814.4860327812205</v>
      </c>
      <c r="FM217" s="66">
        <f t="shared" si="414"/>
        <v>375.11844731972184</v>
      </c>
      <c r="FN217" s="66">
        <f t="shared" si="415"/>
        <v>2.9905793189805366E-2</v>
      </c>
      <c r="FO217" s="66">
        <f t="shared" si="416"/>
        <v>0.9700942068101992</v>
      </c>
      <c r="FP217" s="66">
        <f t="shared" si="417"/>
        <v>2.9905793189805227E-2</v>
      </c>
      <c r="FQ217" s="66">
        <f t="shared" si="418"/>
        <v>0.216801218951511</v>
      </c>
      <c r="FR217" s="66">
        <f t="shared" si="419"/>
        <v>0.83001737167579726</v>
      </c>
      <c r="FS217" s="66">
        <f t="shared" si="420"/>
        <v>4.4476916302164566</v>
      </c>
      <c r="FT217" s="66">
        <f t="shared" si="421"/>
        <v>1.0030603307610062</v>
      </c>
      <c r="FU217" s="66">
        <f t="shared" si="422"/>
        <v>1814.4860327812262</v>
      </c>
      <c r="FV217" s="66">
        <f t="shared" si="423"/>
        <v>375.11844731972195</v>
      </c>
      <c r="FW217" s="66">
        <f t="shared" si="424"/>
        <v>2.9905793189805102E-2</v>
      </c>
      <c r="FX217" s="66">
        <f t="shared" si="425"/>
        <v>0.97009420681019409</v>
      </c>
      <c r="FY217" s="66">
        <f t="shared" si="426"/>
        <v>2.9905793189805126E-2</v>
      </c>
      <c r="FZ217" s="66">
        <f t="shared" si="427"/>
        <v>0.21680121895151103</v>
      </c>
      <c r="GA217" s="66">
        <f t="shared" si="428"/>
        <v>0.83001737167579759</v>
      </c>
      <c r="GB217" s="66">
        <f t="shared" si="429"/>
        <v>4.4476916302164584</v>
      </c>
      <c r="GC217" s="66">
        <f t="shared" si="430"/>
        <v>1.0030603307610062</v>
      </c>
      <c r="GD217" s="66">
        <f t="shared" si="431"/>
        <v>1814.486032781225</v>
      </c>
      <c r="GE217" s="66">
        <f t="shared" si="432"/>
        <v>375.11844731972189</v>
      </c>
      <c r="GF217" s="66">
        <f t="shared" si="433"/>
        <v>2.9905793189805147E-2</v>
      </c>
      <c r="GG217" s="66">
        <f t="shared" si="434"/>
        <v>0.97009420681019576</v>
      </c>
      <c r="GH217" s="66">
        <f t="shared" si="435"/>
        <v>2.9905793189805119E-2</v>
      </c>
      <c r="GI217" s="66">
        <f t="shared" si="436"/>
        <v>0.21680121895151103</v>
      </c>
      <c r="GJ217" s="66">
        <f t="shared" si="437"/>
        <v>0.83001737167579748</v>
      </c>
      <c r="GK217" s="66">
        <f t="shared" si="438"/>
        <v>4.4476916302164593</v>
      </c>
      <c r="GL217" s="66">
        <f t="shared" si="439"/>
        <v>1.0030603307610062</v>
      </c>
      <c r="GM217" s="66">
        <f t="shared" si="440"/>
        <v>1814.486032781225</v>
      </c>
      <c r="GN217" s="66">
        <f t="shared" si="441"/>
        <v>375.11844731972189</v>
      </c>
      <c r="GO217" s="66">
        <f t="shared" si="442"/>
        <v>2.990579318980514E-2</v>
      </c>
      <c r="GP217" s="66">
        <f t="shared" si="443"/>
        <v>0.97009420681019576</v>
      </c>
      <c r="GQ217" s="66">
        <f t="shared" si="444"/>
        <v>2.9905793189805113E-2</v>
      </c>
      <c r="GR217" s="66">
        <f t="shared" si="445"/>
        <v>0.21680121895151103</v>
      </c>
      <c r="GS217" s="66">
        <f t="shared" si="446"/>
        <v>0.83001737167579748</v>
      </c>
      <c r="GT217" s="66">
        <f t="shared" si="447"/>
        <v>4.4476916302164593</v>
      </c>
      <c r="GU217" s="66">
        <f t="shared" si="448"/>
        <v>1.0030603307610062</v>
      </c>
      <c r="GV217" s="66">
        <f t="shared" si="449"/>
        <v>1814.486032781225</v>
      </c>
      <c r="GW217" s="66">
        <f t="shared" si="450"/>
        <v>375.11844731972189</v>
      </c>
      <c r="GX217" s="66">
        <f t="shared" si="451"/>
        <v>2.990579318980514E-2</v>
      </c>
      <c r="GY217" s="66">
        <f t="shared" si="452"/>
        <v>0.97009420681019576</v>
      </c>
      <c r="GZ217" s="66">
        <f t="shared" si="453"/>
        <v>2.9905793189805113E-2</v>
      </c>
      <c r="HA217" s="66">
        <f t="shared" si="454"/>
        <v>0.21680121895151103</v>
      </c>
      <c r="HB217" s="66">
        <f t="shared" si="455"/>
        <v>0.83001737167579748</v>
      </c>
      <c r="HC217" s="66">
        <f t="shared" si="456"/>
        <v>4.4476916302164593</v>
      </c>
      <c r="HD217" s="66">
        <f t="shared" si="457"/>
        <v>1.0030603307610062</v>
      </c>
      <c r="HE217" s="66">
        <f t="shared" si="458"/>
        <v>1814.486032781225</v>
      </c>
      <c r="HF217" s="66">
        <f t="shared" si="459"/>
        <v>375.11844731972189</v>
      </c>
      <c r="HG217" s="60"/>
    </row>
    <row r="218" spans="1:215" x14ac:dyDescent="0.25">
      <c r="A218" s="59"/>
      <c r="B218" s="60"/>
      <c r="C218" s="60">
        <f t="shared" si="256"/>
        <v>3</v>
      </c>
      <c r="D218" s="66"/>
      <c r="E218" s="66"/>
      <c r="F218" s="60">
        <f t="shared" si="257"/>
        <v>0</v>
      </c>
      <c r="G218" s="60">
        <f t="shared" si="258"/>
        <v>0</v>
      </c>
      <c r="H218" s="60">
        <f t="shared" si="259"/>
        <v>0</v>
      </c>
      <c r="I218" s="60">
        <f t="shared" si="260"/>
        <v>0</v>
      </c>
      <c r="J218" s="68"/>
      <c r="K218" s="60">
        <f t="shared" si="460"/>
        <v>17</v>
      </c>
      <c r="L218" s="60"/>
      <c r="M218" s="66">
        <f>M217</f>
        <v>2.9905793189805113E-2</v>
      </c>
      <c r="N218" s="60"/>
      <c r="O218" s="66">
        <f>O219</f>
        <v>0.23334390932556387</v>
      </c>
      <c r="P218" s="66"/>
      <c r="Q218" s="66"/>
      <c r="R218" s="66"/>
      <c r="S218" s="66"/>
      <c r="T218" s="66"/>
      <c r="U218" s="66"/>
      <c r="V218" s="66"/>
      <c r="W218" s="66"/>
      <c r="X218" s="66"/>
      <c r="Y218" s="66"/>
      <c r="Z218" s="66"/>
      <c r="AA218" s="66"/>
      <c r="AB218" s="66"/>
      <c r="AC218" s="66"/>
      <c r="AD218" s="66"/>
      <c r="AE218" s="66"/>
      <c r="AF218" s="66"/>
      <c r="AG218" s="66"/>
      <c r="AH218" s="66"/>
      <c r="AI218" s="66"/>
      <c r="AJ218" s="66"/>
      <c r="AK218" s="66"/>
      <c r="AL218" s="66"/>
      <c r="AM218" s="66"/>
      <c r="AN218" s="66"/>
      <c r="AO218" s="66"/>
      <c r="AP218" s="66"/>
      <c r="AQ218" s="66"/>
      <c r="AR218" s="66"/>
      <c r="AS218" s="66"/>
      <c r="AT218" s="66"/>
      <c r="AU218" s="66"/>
      <c r="AV218" s="66"/>
      <c r="AW218" s="66"/>
      <c r="AX218" s="66"/>
      <c r="AY218" s="66"/>
      <c r="AZ218" s="66"/>
      <c r="BA218" s="66"/>
      <c r="BB218" s="66"/>
      <c r="BC218" s="66"/>
      <c r="BD218" s="66"/>
      <c r="BE218" s="66"/>
      <c r="BF218" s="66"/>
      <c r="BG218" s="66"/>
      <c r="BH218" s="66"/>
      <c r="BI218" s="66"/>
      <c r="BJ218" s="66"/>
      <c r="BK218" s="66"/>
      <c r="BL218" s="66"/>
      <c r="BM218" s="66"/>
      <c r="BN218" s="66"/>
      <c r="BO218" s="66"/>
      <c r="BP218" s="66"/>
      <c r="BQ218" s="66"/>
      <c r="BR218" s="66"/>
      <c r="BS218" s="66"/>
      <c r="BT218" s="66"/>
      <c r="BU218" s="66"/>
      <c r="BV218" s="66"/>
      <c r="BW218" s="66"/>
      <c r="BX218" s="66"/>
      <c r="BY218" s="66"/>
      <c r="BZ218" s="66"/>
      <c r="CA218" s="66"/>
      <c r="CB218" s="66"/>
      <c r="CC218" s="66"/>
      <c r="CD218" s="66"/>
      <c r="CE218" s="66"/>
      <c r="CF218" s="66"/>
      <c r="CG218" s="66"/>
      <c r="CH218" s="66"/>
      <c r="CI218" s="66"/>
      <c r="CJ218" s="66"/>
      <c r="CK218" s="66"/>
      <c r="CL218" s="66"/>
      <c r="CM218" s="66"/>
      <c r="CN218" s="66"/>
      <c r="CO218" s="66"/>
      <c r="CP218" s="66"/>
      <c r="CQ218" s="66"/>
      <c r="CR218" s="66"/>
      <c r="CS218" s="66"/>
      <c r="CT218" s="66"/>
      <c r="CU218" s="66"/>
      <c r="CV218" s="66"/>
      <c r="CW218" s="66"/>
      <c r="CX218" s="66"/>
      <c r="CY218" s="66"/>
      <c r="CZ218" s="66"/>
      <c r="DA218" s="66"/>
      <c r="DB218" s="66"/>
      <c r="DC218" s="66"/>
      <c r="DD218" s="66"/>
      <c r="DE218" s="66"/>
      <c r="DF218" s="66"/>
      <c r="DG218" s="66"/>
      <c r="DH218" s="66"/>
      <c r="DI218" s="66"/>
      <c r="DJ218" s="66"/>
      <c r="DK218" s="66"/>
      <c r="DL218" s="66"/>
      <c r="DM218" s="66"/>
      <c r="DN218" s="66"/>
      <c r="DO218" s="66"/>
      <c r="DP218" s="66"/>
      <c r="DQ218" s="66"/>
      <c r="DR218" s="66"/>
      <c r="DS218" s="66"/>
      <c r="DT218" s="66"/>
      <c r="DU218" s="66"/>
      <c r="DV218" s="66"/>
      <c r="DW218" s="66"/>
      <c r="DX218" s="66"/>
      <c r="DY218" s="66"/>
      <c r="DZ218" s="66"/>
      <c r="EA218" s="66"/>
      <c r="EB218" s="66"/>
      <c r="EC218" s="66"/>
      <c r="ED218" s="66"/>
      <c r="EE218" s="66"/>
      <c r="EF218" s="66"/>
      <c r="EG218" s="66"/>
      <c r="EH218" s="66"/>
      <c r="EI218" s="66"/>
      <c r="EJ218" s="66"/>
      <c r="EK218" s="66"/>
      <c r="EL218" s="66"/>
      <c r="EM218" s="66"/>
      <c r="EN218" s="66"/>
      <c r="EO218" s="66"/>
      <c r="EP218" s="66"/>
      <c r="EQ218" s="66"/>
      <c r="ER218" s="66"/>
      <c r="ES218" s="66"/>
      <c r="ET218" s="66"/>
      <c r="EU218" s="66"/>
      <c r="EV218" s="66"/>
      <c r="EW218" s="66"/>
      <c r="EX218" s="66"/>
      <c r="EY218" s="66"/>
      <c r="EZ218" s="66"/>
      <c r="FA218" s="66"/>
      <c r="FB218" s="66"/>
      <c r="FC218" s="66"/>
      <c r="FD218" s="66"/>
      <c r="FE218" s="66"/>
      <c r="FF218" s="66"/>
      <c r="FG218" s="66"/>
      <c r="FH218" s="66"/>
      <c r="FI218" s="66"/>
      <c r="FJ218" s="66"/>
      <c r="FK218" s="66"/>
      <c r="FL218" s="66"/>
      <c r="FM218" s="66"/>
      <c r="FN218" s="66"/>
      <c r="FO218" s="66"/>
      <c r="FP218" s="66"/>
      <c r="FQ218" s="66"/>
      <c r="FR218" s="66"/>
      <c r="FS218" s="66"/>
      <c r="FT218" s="66"/>
      <c r="FU218" s="66"/>
      <c r="FV218" s="66"/>
      <c r="FW218" s="66"/>
      <c r="FX218" s="66"/>
      <c r="FY218" s="66"/>
      <c r="FZ218" s="66"/>
      <c r="GA218" s="66"/>
      <c r="GB218" s="66"/>
      <c r="GC218" s="66"/>
      <c r="GD218" s="66"/>
      <c r="GE218" s="66"/>
      <c r="GF218" s="66"/>
      <c r="GG218" s="66"/>
      <c r="GH218" s="66"/>
      <c r="GI218" s="66"/>
      <c r="GJ218" s="66"/>
      <c r="GK218" s="66"/>
      <c r="GL218" s="66"/>
      <c r="GM218" s="66"/>
      <c r="GN218" s="66"/>
      <c r="GO218" s="66"/>
      <c r="GP218" s="66"/>
      <c r="GQ218" s="66"/>
      <c r="GR218" s="66"/>
      <c r="GS218" s="66"/>
      <c r="GT218" s="66"/>
      <c r="GU218" s="66"/>
      <c r="GV218" s="66"/>
      <c r="GW218" s="66"/>
      <c r="GX218" s="66"/>
      <c r="GY218" s="66"/>
      <c r="GZ218" s="66"/>
      <c r="HA218" s="66"/>
      <c r="HB218" s="66"/>
      <c r="HC218" s="66"/>
      <c r="HD218" s="66"/>
      <c r="HE218" s="66"/>
      <c r="HF218" s="66"/>
      <c r="HG218" s="60"/>
    </row>
    <row r="219" spans="1:215" x14ac:dyDescent="0.25">
      <c r="A219" s="59"/>
      <c r="B219" s="60"/>
      <c r="C219" s="60">
        <f t="shared" si="256"/>
        <v>3</v>
      </c>
      <c r="D219" s="66"/>
      <c r="E219" s="66"/>
      <c r="F219" s="60">
        <f t="shared" si="257"/>
        <v>0</v>
      </c>
      <c r="G219" s="60">
        <f t="shared" si="258"/>
        <v>0</v>
      </c>
      <c r="H219" s="60">
        <f t="shared" si="259"/>
        <v>0</v>
      </c>
      <c r="I219" s="60">
        <f t="shared" si="260"/>
        <v>0</v>
      </c>
      <c r="J219" s="68"/>
      <c r="K219" s="60">
        <f t="shared" si="460"/>
        <v>17</v>
      </c>
      <c r="L219" s="60"/>
      <c r="M219" s="66">
        <f t="shared" si="462"/>
        <v>2.9905793189805113E-2</v>
      </c>
      <c r="N219" s="60"/>
      <c r="O219" s="66">
        <f>IF(M217&gt;=$O$176,M217*$T$174+$U$174,IF(M217&gt;=$O$177,M217*$T$175+$U$175,O217))</f>
        <v>0.23334390932556387</v>
      </c>
      <c r="P219" s="66">
        <f t="shared" si="261"/>
        <v>376.7573777888739</v>
      </c>
      <c r="Q219" s="66">
        <f t="shared" si="262"/>
        <v>0.12579290654925268</v>
      </c>
      <c r="R219" s="66">
        <f t="shared" si="263"/>
        <v>0.91868624265350507</v>
      </c>
      <c r="S219" s="66">
        <f t="shared" si="264"/>
        <v>0.1204360150657573</v>
      </c>
      <c r="T219" s="66">
        <f t="shared" si="265"/>
        <v>0.21721292831196501</v>
      </c>
      <c r="U219" s="66">
        <f t="shared" si="266"/>
        <v>0.83464809085384939</v>
      </c>
      <c r="V219" s="66">
        <f t="shared" si="267"/>
        <v>2.8030347310845398</v>
      </c>
      <c r="W219" s="66">
        <f t="shared" si="268"/>
        <v>1.039453248016234</v>
      </c>
      <c r="X219" s="66">
        <f t="shared" si="269"/>
        <v>1381.1076880446774</v>
      </c>
      <c r="Y219" s="66">
        <f t="shared" si="270"/>
        <v>367.32812079791944</v>
      </c>
      <c r="Z219" s="66">
        <f t="shared" si="271"/>
        <v>6.2342986398274541E-2</v>
      </c>
      <c r="AA219" s="66">
        <f t="shared" si="272"/>
        <v>1.2403052067218217</v>
      </c>
      <c r="AB219" s="66">
        <f t="shared" si="273"/>
        <v>4.7858651881250415E-2</v>
      </c>
      <c r="AC219" s="66">
        <f t="shared" si="274"/>
        <v>0.2148051549659907</v>
      </c>
      <c r="AD219" s="66">
        <f t="shared" si="275"/>
        <v>0.80780648564000668</v>
      </c>
      <c r="AE219" s="66">
        <f t="shared" si="276"/>
        <v>4.0996123219244556</v>
      </c>
      <c r="AF219" s="66">
        <f t="shared" si="277"/>
        <v>1.0075557323589894</v>
      </c>
      <c r="AG219" s="66">
        <f t="shared" si="278"/>
        <v>1659.0567721009829</v>
      </c>
      <c r="AH219" s="66">
        <f t="shared" si="279"/>
        <v>372.52141383971161</v>
      </c>
      <c r="AI219" s="66">
        <f t="shared" si="280"/>
        <v>3.548457325282478E-2</v>
      </c>
      <c r="AJ219" s="66">
        <f t="shared" si="281"/>
        <v>1.0591528648110062</v>
      </c>
      <c r="AK219" s="66">
        <f t="shared" si="282"/>
        <v>3.241673637217183E-2</v>
      </c>
      <c r="AL219" s="66">
        <f t="shared" si="283"/>
        <v>0.21614303668851523</v>
      </c>
      <c r="AM219" s="66">
        <f t="shared" si="284"/>
        <v>0.82264965995841</v>
      </c>
      <c r="AN219" s="66">
        <f t="shared" si="285"/>
        <v>4.418851822637043</v>
      </c>
      <c r="AO219" s="66">
        <f t="shared" si="286"/>
        <v>1.0035872762571796</v>
      </c>
      <c r="AP219" s="66">
        <f t="shared" si="287"/>
        <v>1788.9610736762152</v>
      </c>
      <c r="AQ219" s="66">
        <f t="shared" si="288"/>
        <v>374.7048875324939</v>
      </c>
      <c r="AR219" s="66">
        <f t="shared" si="289"/>
        <v>3.0530456263415256E-2</v>
      </c>
      <c r="AS219" s="66">
        <f t="shared" si="290"/>
        <v>0.9838455840546495</v>
      </c>
      <c r="AT219" s="66">
        <f t="shared" si="291"/>
        <v>3.0097769515378354E-2</v>
      </c>
      <c r="AU219" s="66">
        <f t="shared" si="292"/>
        <v>0.2166968853111105</v>
      </c>
      <c r="AV219" s="66">
        <f t="shared" si="293"/>
        <v>0.82884656963073344</v>
      </c>
      <c r="AW219" s="66">
        <f t="shared" si="294"/>
        <v>4.448884867081996</v>
      </c>
      <c r="AX219" s="66">
        <f t="shared" si="295"/>
        <v>1.0031004931611525</v>
      </c>
      <c r="AY219" s="66">
        <f t="shared" si="296"/>
        <v>1812.4787606657296</v>
      </c>
      <c r="AZ219" s="66">
        <f t="shared" si="297"/>
        <v>375.08609957981304</v>
      </c>
      <c r="BA219" s="66">
        <f t="shared" si="298"/>
        <v>2.9930883136252528E-2</v>
      </c>
      <c r="BB219" s="66">
        <f t="shared" si="299"/>
        <v>0.97116257093653258</v>
      </c>
      <c r="BC219" s="66">
        <f t="shared" si="300"/>
        <v>2.9898190837712123E-2</v>
      </c>
      <c r="BD219" s="66">
        <f t="shared" si="301"/>
        <v>0.21679306468799503</v>
      </c>
      <c r="BE219" s="66">
        <f t="shared" si="302"/>
        <v>0.82992582764482581</v>
      </c>
      <c r="BF219" s="66">
        <f t="shared" si="303"/>
        <v>4.4484207728380429</v>
      </c>
      <c r="BG219" s="66">
        <f t="shared" si="304"/>
        <v>1.0030590404624311</v>
      </c>
      <c r="BH219" s="66">
        <f t="shared" si="305"/>
        <v>1814.5622810192251</v>
      </c>
      <c r="BI219" s="66">
        <f t="shared" si="306"/>
        <v>375.11967549904773</v>
      </c>
      <c r="BJ219" s="66">
        <f t="shared" si="307"/>
        <v>2.9899634877074564E-2</v>
      </c>
      <c r="BK219" s="66">
        <f t="shared" si="308"/>
        <v>0.97005344376674341</v>
      </c>
      <c r="BL219" s="66">
        <f t="shared" si="309"/>
        <v>2.9901037874322876E-2</v>
      </c>
      <c r="BM219" s="66">
        <f t="shared" si="310"/>
        <v>0.21680152853100457</v>
      </c>
      <c r="BN219" s="66">
        <f t="shared" si="311"/>
        <v>0.83002084730836145</v>
      </c>
      <c r="BO219" s="66">
        <f t="shared" si="312"/>
        <v>4.4478057630701926</v>
      </c>
      <c r="BP219" s="66">
        <f t="shared" si="313"/>
        <v>1.003059393901975</v>
      </c>
      <c r="BQ219" s="66">
        <f t="shared" si="314"/>
        <v>1814.5351871356711</v>
      </c>
      <c r="BR219" s="66">
        <f t="shared" si="315"/>
        <v>375.11923908534413</v>
      </c>
      <c r="BS219" s="66">
        <f t="shared" si="316"/>
        <v>2.9904215688629672E-2</v>
      </c>
      <c r="BT219" s="66">
        <f t="shared" si="317"/>
        <v>0.97006802961626226</v>
      </c>
      <c r="BU219" s="66">
        <f t="shared" si="318"/>
        <v>2.9905045694055103E-2</v>
      </c>
      <c r="BV219" s="66">
        <f t="shared" si="319"/>
        <v>0.21680141852710896</v>
      </c>
      <c r="BW219" s="66">
        <f t="shared" si="320"/>
        <v>0.83001961229935806</v>
      </c>
      <c r="BX219" s="66">
        <f t="shared" si="321"/>
        <v>4.4477000330700323</v>
      </c>
      <c r="BY219" s="66">
        <f t="shared" si="322"/>
        <v>1.0030601798654672</v>
      </c>
      <c r="BZ219" s="66">
        <f t="shared" si="323"/>
        <v>1814.4938000335937</v>
      </c>
      <c r="CA219" s="66">
        <f t="shared" si="324"/>
        <v>375.11857243378995</v>
      </c>
      <c r="CB219" s="66">
        <f t="shared" si="325"/>
        <v>2.9905608673398851E-2</v>
      </c>
      <c r="CC219" s="66">
        <f t="shared" si="326"/>
        <v>0.97009007301874772</v>
      </c>
      <c r="CD219" s="66">
        <f t="shared" si="327"/>
        <v>2.9905737815581323E-2</v>
      </c>
      <c r="CE219" s="66">
        <f t="shared" si="328"/>
        <v>0.21680125048830542</v>
      </c>
      <c r="CF219" s="66">
        <f t="shared" si="329"/>
        <v>0.83001772573727772</v>
      </c>
      <c r="CG219" s="66">
        <f t="shared" si="330"/>
        <v>4.4476911939752206</v>
      </c>
      <c r="CH219" s="66">
        <f t="shared" si="331"/>
        <v>1.0030603191806928</v>
      </c>
      <c r="CI219" s="66">
        <f t="shared" si="332"/>
        <v>1814.4866127212024</v>
      </c>
      <c r="CJ219" s="66">
        <f t="shared" si="333"/>
        <v>375.11845666134815</v>
      </c>
      <c r="CK219" s="66">
        <f t="shared" si="334"/>
        <v>2.9905786564656089E-2</v>
      </c>
      <c r="CL219" s="66">
        <f t="shared" si="335"/>
        <v>0.97009389846385863</v>
      </c>
      <c r="CM219" s="66">
        <f t="shared" si="336"/>
        <v>2.9905795984129072E-2</v>
      </c>
      <c r="CN219" s="66">
        <f t="shared" si="337"/>
        <v>0.21680122130620239</v>
      </c>
      <c r="CO219" s="66">
        <f t="shared" si="338"/>
        <v>0.83001739811175657</v>
      </c>
      <c r="CP219" s="66">
        <f t="shared" si="339"/>
        <v>4.447691402841552</v>
      </c>
      <c r="CQ219" s="66">
        <f t="shared" si="340"/>
        <v>1.0030603312507083</v>
      </c>
      <c r="CR219" s="66">
        <f t="shared" si="341"/>
        <v>1814.4860045873556</v>
      </c>
      <c r="CS219" s="66">
        <f t="shared" si="342"/>
        <v>375.11844686557725</v>
      </c>
      <c r="CT219" s="66">
        <f t="shared" si="343"/>
        <v>2.990579518333188E-2</v>
      </c>
      <c r="CU219" s="66">
        <f t="shared" si="344"/>
        <v>0.97009422187137417</v>
      </c>
      <c r="CV219" s="66">
        <f t="shared" si="345"/>
        <v>2.9905794673297341E-2</v>
      </c>
      <c r="CW219" s="66">
        <f t="shared" si="346"/>
        <v>0.21680121883703735</v>
      </c>
      <c r="CX219" s="66">
        <f t="shared" si="347"/>
        <v>0.83001737039060908</v>
      </c>
      <c r="CY219" s="66">
        <f t="shared" si="348"/>
        <v>4.4476915957428869</v>
      </c>
      <c r="CZ219" s="66">
        <f t="shared" si="349"/>
        <v>1.0030603310537236</v>
      </c>
      <c r="DA219" s="66">
        <f t="shared" si="350"/>
        <v>1814.4860174427683</v>
      </c>
      <c r="DB219" s="66">
        <f t="shared" si="351"/>
        <v>375.11844707265124</v>
      </c>
      <c r="DC219" s="66">
        <f t="shared" si="352"/>
        <v>2.9905793674405344E-2</v>
      </c>
      <c r="DD219" s="66">
        <f t="shared" si="353"/>
        <v>0.97009421497856796</v>
      </c>
      <c r="DE219" s="66">
        <f t="shared" si="354"/>
        <v>2.9905793415631314E-2</v>
      </c>
      <c r="DF219" s="66">
        <f t="shared" si="355"/>
        <v>0.21680121888923332</v>
      </c>
      <c r="DG219" s="66">
        <f t="shared" si="356"/>
        <v>0.83001737097660988</v>
      </c>
      <c r="DH219" s="66">
        <f t="shared" si="357"/>
        <v>4.4476916278032492</v>
      </c>
      <c r="DI219" s="66">
        <f t="shared" si="358"/>
        <v>1.0030603308066413</v>
      </c>
      <c r="DJ219" s="66">
        <f t="shared" si="359"/>
        <v>1814.486030434135</v>
      </c>
      <c r="DK219" s="66">
        <f t="shared" si="360"/>
        <v>375.11844728191517</v>
      </c>
      <c r="DL219" s="66">
        <f t="shared" si="361"/>
        <v>2.9905793244715307E-2</v>
      </c>
      <c r="DM219" s="66">
        <f t="shared" si="362"/>
        <v>0.97009420805930413</v>
      </c>
      <c r="DN219" s="66">
        <f t="shared" si="363"/>
        <v>2.9905793205717575E-2</v>
      </c>
      <c r="DO219" s="66">
        <f t="shared" si="364"/>
        <v>0.21680121894198129</v>
      </c>
      <c r="DP219" s="66">
        <f t="shared" si="365"/>
        <v>0.83001737156880784</v>
      </c>
      <c r="DQ219" s="66">
        <f t="shared" si="366"/>
        <v>4.4476916303713478</v>
      </c>
      <c r="DR219" s="66">
        <f t="shared" si="367"/>
        <v>1.0030603307643451</v>
      </c>
      <c r="DS219" s="66">
        <f t="shared" si="368"/>
        <v>1814.4860326144458</v>
      </c>
      <c r="DT219" s="66">
        <f t="shared" si="369"/>
        <v>375.11844731703542</v>
      </c>
      <c r="DU219" s="66">
        <f t="shared" si="370"/>
        <v>2.99057931915125E-2</v>
      </c>
      <c r="DV219" s="66">
        <f t="shared" si="371"/>
        <v>0.97009420689886317</v>
      </c>
      <c r="DW219" s="66">
        <f t="shared" si="372"/>
        <v>2.9905793188809742E-2</v>
      </c>
      <c r="DX219" s="66">
        <f t="shared" si="373"/>
        <v>0.21680121895083385</v>
      </c>
      <c r="DY219" s="66">
        <f t="shared" si="374"/>
        <v>0.83001737166819489</v>
      </c>
      <c r="DZ219" s="66">
        <f t="shared" si="375"/>
        <v>4.44769163028724</v>
      </c>
      <c r="EA219" s="66">
        <f t="shared" si="376"/>
        <v>1.0030603307608279</v>
      </c>
      <c r="EB219" s="66">
        <f t="shared" si="377"/>
        <v>1814.4860327913134</v>
      </c>
      <c r="EC219" s="66">
        <f t="shared" si="378"/>
        <v>375.11844731988441</v>
      </c>
      <c r="ED219" s="66">
        <f t="shared" si="379"/>
        <v>2.9905793189162942E-2</v>
      </c>
      <c r="EE219" s="66">
        <f t="shared" si="380"/>
        <v>0.97009420680480907</v>
      </c>
      <c r="EF219" s="66">
        <f t="shared" si="381"/>
        <v>2.9905793189343215E-2</v>
      </c>
      <c r="EG219" s="66">
        <f t="shared" si="382"/>
        <v>0.21680121895155199</v>
      </c>
      <c r="EH219" s="66">
        <f t="shared" si="383"/>
        <v>0.83001737167625722</v>
      </c>
      <c r="EI219" s="66">
        <f t="shared" si="384"/>
        <v>4.4476916302268554</v>
      </c>
      <c r="EJ219" s="66">
        <f t="shared" si="385"/>
        <v>1.0030603307609149</v>
      </c>
      <c r="EK219" s="66">
        <f t="shared" si="386"/>
        <v>1814.4860327860017</v>
      </c>
      <c r="EL219" s="66">
        <f t="shared" si="387"/>
        <v>375.11844731979886</v>
      </c>
      <c r="EM219" s="66">
        <f t="shared" si="388"/>
        <v>2.9905793189656506E-2</v>
      </c>
      <c r="EN219" s="66">
        <f t="shared" si="389"/>
        <v>0.97009420680765279</v>
      </c>
      <c r="EO219" s="66">
        <f t="shared" si="390"/>
        <v>2.9905793189736973E-2</v>
      </c>
      <c r="EP219" s="66">
        <f t="shared" si="391"/>
        <v>0.21680121895153043</v>
      </c>
      <c r="EQ219" s="66">
        <f t="shared" si="392"/>
        <v>0.8300173716760153</v>
      </c>
      <c r="ER219" s="66">
        <f t="shared" si="393"/>
        <v>4.4476916302171476</v>
      </c>
      <c r="ES219" s="66">
        <f t="shared" si="394"/>
        <v>1.0030603307609924</v>
      </c>
      <c r="ET219" s="66">
        <f t="shared" si="395"/>
        <v>1814.4860327819345</v>
      </c>
      <c r="EU219" s="66">
        <f t="shared" si="396"/>
        <v>375.11844731973332</v>
      </c>
      <c r="EV219" s="66">
        <f t="shared" si="397"/>
        <v>2.9905793189788824E-2</v>
      </c>
      <c r="EW219" s="66">
        <f t="shared" si="398"/>
        <v>0.97009420680981961</v>
      </c>
      <c r="EX219" s="66">
        <f t="shared" si="399"/>
        <v>2.9905793189800533E-2</v>
      </c>
      <c r="EY219" s="66">
        <f t="shared" si="400"/>
        <v>0.21680121895151391</v>
      </c>
      <c r="EZ219" s="66">
        <f t="shared" si="401"/>
        <v>0.83001737167582956</v>
      </c>
      <c r="FA219" s="66">
        <f t="shared" si="402"/>
        <v>4.4476916302164069</v>
      </c>
      <c r="FB219" s="66">
        <f t="shared" si="403"/>
        <v>1.0030603307610053</v>
      </c>
      <c r="FC219" s="66">
        <f t="shared" si="404"/>
        <v>1814.4860327812746</v>
      </c>
      <c r="FD219" s="66">
        <f t="shared" si="405"/>
        <v>375.11844731972275</v>
      </c>
      <c r="FE219" s="66">
        <f t="shared" si="406"/>
        <v>2.9905793189804641E-2</v>
      </c>
      <c r="FF219" s="66">
        <f t="shared" si="407"/>
        <v>0.97009420681016734</v>
      </c>
      <c r="FG219" s="66">
        <f t="shared" si="408"/>
        <v>2.9905793189805477E-2</v>
      </c>
      <c r="FH219" s="66">
        <f t="shared" si="409"/>
        <v>0.21680121895151122</v>
      </c>
      <c r="FI219" s="66">
        <f t="shared" si="410"/>
        <v>0.83001737167579981</v>
      </c>
      <c r="FJ219" s="66">
        <f t="shared" si="411"/>
        <v>4.4476916302164335</v>
      </c>
      <c r="FK219" s="66">
        <f t="shared" si="412"/>
        <v>1.0030603307610062</v>
      </c>
      <c r="FL219" s="66">
        <f t="shared" si="413"/>
        <v>1814.4860327812205</v>
      </c>
      <c r="FM219" s="66">
        <f t="shared" si="414"/>
        <v>375.11844731972184</v>
      </c>
      <c r="FN219" s="66">
        <f t="shared" si="415"/>
        <v>2.9905793189805366E-2</v>
      </c>
      <c r="FO219" s="66">
        <f t="shared" si="416"/>
        <v>0.9700942068101992</v>
      </c>
      <c r="FP219" s="66">
        <f t="shared" si="417"/>
        <v>2.9905793189805227E-2</v>
      </c>
      <c r="FQ219" s="66">
        <f t="shared" si="418"/>
        <v>0.216801218951511</v>
      </c>
      <c r="FR219" s="66">
        <f t="shared" si="419"/>
        <v>0.83001737167579726</v>
      </c>
      <c r="FS219" s="66">
        <f t="shared" si="420"/>
        <v>4.4476916302164566</v>
      </c>
      <c r="FT219" s="66">
        <f t="shared" si="421"/>
        <v>1.0030603307610062</v>
      </c>
      <c r="FU219" s="66">
        <f t="shared" si="422"/>
        <v>1814.4860327812262</v>
      </c>
      <c r="FV219" s="66">
        <f t="shared" si="423"/>
        <v>375.11844731972195</v>
      </c>
      <c r="FW219" s="66">
        <f t="shared" si="424"/>
        <v>2.9905793189805102E-2</v>
      </c>
      <c r="FX219" s="66">
        <f t="shared" si="425"/>
        <v>0.97009420681019409</v>
      </c>
      <c r="FY219" s="66">
        <f t="shared" si="426"/>
        <v>2.9905793189805126E-2</v>
      </c>
      <c r="FZ219" s="66">
        <f t="shared" si="427"/>
        <v>0.21680121895151103</v>
      </c>
      <c r="GA219" s="66">
        <f t="shared" si="428"/>
        <v>0.83001737167579759</v>
      </c>
      <c r="GB219" s="66">
        <f t="shared" si="429"/>
        <v>4.4476916302164584</v>
      </c>
      <c r="GC219" s="66">
        <f t="shared" si="430"/>
        <v>1.0030603307610062</v>
      </c>
      <c r="GD219" s="66">
        <f t="shared" si="431"/>
        <v>1814.486032781225</v>
      </c>
      <c r="GE219" s="66">
        <f t="shared" si="432"/>
        <v>375.11844731972189</v>
      </c>
      <c r="GF219" s="66">
        <f t="shared" si="433"/>
        <v>2.9905793189805147E-2</v>
      </c>
      <c r="GG219" s="66">
        <f t="shared" si="434"/>
        <v>0.97009420681019576</v>
      </c>
      <c r="GH219" s="66">
        <f t="shared" si="435"/>
        <v>2.9905793189805119E-2</v>
      </c>
      <c r="GI219" s="66">
        <f t="shared" si="436"/>
        <v>0.21680121895151103</v>
      </c>
      <c r="GJ219" s="66">
        <f t="shared" si="437"/>
        <v>0.83001737167579748</v>
      </c>
      <c r="GK219" s="66">
        <f t="shared" si="438"/>
        <v>4.4476916302164593</v>
      </c>
      <c r="GL219" s="66">
        <f t="shared" si="439"/>
        <v>1.0030603307610062</v>
      </c>
      <c r="GM219" s="66">
        <f t="shared" si="440"/>
        <v>1814.486032781225</v>
      </c>
      <c r="GN219" s="66">
        <f t="shared" si="441"/>
        <v>375.11844731972189</v>
      </c>
      <c r="GO219" s="66">
        <f t="shared" si="442"/>
        <v>2.990579318980514E-2</v>
      </c>
      <c r="GP219" s="66">
        <f t="shared" si="443"/>
        <v>0.97009420681019576</v>
      </c>
      <c r="GQ219" s="66">
        <f t="shared" si="444"/>
        <v>2.9905793189805113E-2</v>
      </c>
      <c r="GR219" s="66">
        <f t="shared" si="445"/>
        <v>0.21680121895151103</v>
      </c>
      <c r="GS219" s="66">
        <f t="shared" si="446"/>
        <v>0.83001737167579748</v>
      </c>
      <c r="GT219" s="66">
        <f t="shared" si="447"/>
        <v>4.4476916302164593</v>
      </c>
      <c r="GU219" s="66">
        <f t="shared" si="448"/>
        <v>1.0030603307610062</v>
      </c>
      <c r="GV219" s="66">
        <f t="shared" si="449"/>
        <v>1814.486032781225</v>
      </c>
      <c r="GW219" s="66">
        <f t="shared" si="450"/>
        <v>375.11844731972189</v>
      </c>
      <c r="GX219" s="66">
        <f t="shared" si="451"/>
        <v>2.990579318980514E-2</v>
      </c>
      <c r="GY219" s="66">
        <f t="shared" si="452"/>
        <v>0.97009420681019576</v>
      </c>
      <c r="GZ219" s="66">
        <f t="shared" si="453"/>
        <v>2.9905793189805113E-2</v>
      </c>
      <c r="HA219" s="66">
        <f t="shared" si="454"/>
        <v>0.21680121895151103</v>
      </c>
      <c r="HB219" s="66">
        <f t="shared" si="455"/>
        <v>0.83001737167579748</v>
      </c>
      <c r="HC219" s="66">
        <f t="shared" si="456"/>
        <v>4.4476916302164593</v>
      </c>
      <c r="HD219" s="66">
        <f t="shared" si="457"/>
        <v>1.0030603307610062</v>
      </c>
      <c r="HE219" s="66">
        <f t="shared" si="458"/>
        <v>1814.486032781225</v>
      </c>
      <c r="HF219" s="66">
        <f t="shared" si="459"/>
        <v>375.11844731972189</v>
      </c>
      <c r="HG219" s="60"/>
    </row>
    <row r="220" spans="1:215" x14ac:dyDescent="0.25">
      <c r="A220" s="59"/>
      <c r="B220" s="60"/>
      <c r="C220" s="60">
        <f t="shared" si="256"/>
        <v>3</v>
      </c>
      <c r="D220" s="66"/>
      <c r="E220" s="66"/>
      <c r="F220" s="60">
        <f t="shared" si="257"/>
        <v>0</v>
      </c>
      <c r="G220" s="60">
        <f t="shared" si="258"/>
        <v>0</v>
      </c>
      <c r="H220" s="60">
        <f t="shared" si="259"/>
        <v>0</v>
      </c>
      <c r="I220" s="60">
        <f t="shared" si="260"/>
        <v>0</v>
      </c>
      <c r="J220" s="68"/>
      <c r="K220" s="60">
        <f t="shared" si="460"/>
        <v>18</v>
      </c>
      <c r="L220" s="60"/>
      <c r="M220" s="66">
        <f>M219</f>
        <v>2.9905793189805113E-2</v>
      </c>
      <c r="N220" s="60"/>
      <c r="O220" s="66">
        <f>O221</f>
        <v>0.23334390932556387</v>
      </c>
      <c r="P220" s="66"/>
      <c r="Q220" s="66"/>
      <c r="R220" s="66"/>
      <c r="S220" s="66"/>
      <c r="T220" s="66"/>
      <c r="U220" s="66"/>
      <c r="V220" s="66"/>
      <c r="W220" s="66"/>
      <c r="X220" s="66"/>
      <c r="Y220" s="66"/>
      <c r="Z220" s="66"/>
      <c r="AA220" s="66"/>
      <c r="AB220" s="66"/>
      <c r="AC220" s="66"/>
      <c r="AD220" s="66"/>
      <c r="AE220" s="66"/>
      <c r="AF220" s="66"/>
      <c r="AG220" s="66"/>
      <c r="AH220" s="66"/>
      <c r="AI220" s="66"/>
      <c r="AJ220" s="66"/>
      <c r="AK220" s="66"/>
      <c r="AL220" s="66"/>
      <c r="AM220" s="66"/>
      <c r="AN220" s="66"/>
      <c r="AO220" s="66"/>
      <c r="AP220" s="66"/>
      <c r="AQ220" s="66"/>
      <c r="AR220" s="66"/>
      <c r="AS220" s="66"/>
      <c r="AT220" s="66"/>
      <c r="AU220" s="66"/>
      <c r="AV220" s="66"/>
      <c r="AW220" s="66"/>
      <c r="AX220" s="66"/>
      <c r="AY220" s="66"/>
      <c r="AZ220" s="66"/>
      <c r="BA220" s="66"/>
      <c r="BB220" s="66"/>
      <c r="BC220" s="66"/>
      <c r="BD220" s="66"/>
      <c r="BE220" s="66"/>
      <c r="BF220" s="66"/>
      <c r="BG220" s="66"/>
      <c r="BH220" s="66"/>
      <c r="BI220" s="66"/>
      <c r="BJ220" s="66"/>
      <c r="BK220" s="66"/>
      <c r="BL220" s="66"/>
      <c r="BM220" s="66"/>
      <c r="BN220" s="66"/>
      <c r="BO220" s="66"/>
      <c r="BP220" s="66"/>
      <c r="BQ220" s="66"/>
      <c r="BR220" s="66"/>
      <c r="BS220" s="66"/>
      <c r="BT220" s="66"/>
      <c r="BU220" s="66"/>
      <c r="BV220" s="66"/>
      <c r="BW220" s="66"/>
      <c r="BX220" s="66"/>
      <c r="BY220" s="66"/>
      <c r="BZ220" s="66"/>
      <c r="CA220" s="66"/>
      <c r="CB220" s="66"/>
      <c r="CC220" s="66"/>
      <c r="CD220" s="66"/>
      <c r="CE220" s="66"/>
      <c r="CF220" s="66"/>
      <c r="CG220" s="66"/>
      <c r="CH220" s="66"/>
      <c r="CI220" s="66"/>
      <c r="CJ220" s="66"/>
      <c r="CK220" s="66"/>
      <c r="CL220" s="66"/>
      <c r="CM220" s="66"/>
      <c r="CN220" s="66"/>
      <c r="CO220" s="66"/>
      <c r="CP220" s="66"/>
      <c r="CQ220" s="66"/>
      <c r="CR220" s="66"/>
      <c r="CS220" s="66"/>
      <c r="CT220" s="66"/>
      <c r="CU220" s="66"/>
      <c r="CV220" s="66"/>
      <c r="CW220" s="66"/>
      <c r="CX220" s="66"/>
      <c r="CY220" s="66"/>
      <c r="CZ220" s="66"/>
      <c r="DA220" s="66"/>
      <c r="DB220" s="66"/>
      <c r="DC220" s="66"/>
      <c r="DD220" s="66"/>
      <c r="DE220" s="66"/>
      <c r="DF220" s="66"/>
      <c r="DG220" s="66"/>
      <c r="DH220" s="66"/>
      <c r="DI220" s="66"/>
      <c r="DJ220" s="66"/>
      <c r="DK220" s="66"/>
      <c r="DL220" s="66"/>
      <c r="DM220" s="66"/>
      <c r="DN220" s="66"/>
      <c r="DO220" s="66"/>
      <c r="DP220" s="66"/>
      <c r="DQ220" s="66"/>
      <c r="DR220" s="66"/>
      <c r="DS220" s="66"/>
      <c r="DT220" s="66"/>
      <c r="DU220" s="66"/>
      <c r="DV220" s="66"/>
      <c r="DW220" s="66"/>
      <c r="DX220" s="66"/>
      <c r="DY220" s="66"/>
      <c r="DZ220" s="66"/>
      <c r="EA220" s="66"/>
      <c r="EB220" s="66"/>
      <c r="EC220" s="66"/>
      <c r="ED220" s="66"/>
      <c r="EE220" s="66"/>
      <c r="EF220" s="66"/>
      <c r="EG220" s="66"/>
      <c r="EH220" s="66"/>
      <c r="EI220" s="66"/>
      <c r="EJ220" s="66"/>
      <c r="EK220" s="66"/>
      <c r="EL220" s="66"/>
      <c r="EM220" s="66"/>
      <c r="EN220" s="66"/>
      <c r="EO220" s="66"/>
      <c r="EP220" s="66"/>
      <c r="EQ220" s="66"/>
      <c r="ER220" s="66"/>
      <c r="ES220" s="66"/>
      <c r="ET220" s="66"/>
      <c r="EU220" s="66"/>
      <c r="EV220" s="66"/>
      <c r="EW220" s="66"/>
      <c r="EX220" s="66"/>
      <c r="EY220" s="66"/>
      <c r="EZ220" s="66"/>
      <c r="FA220" s="66"/>
      <c r="FB220" s="66"/>
      <c r="FC220" s="66"/>
      <c r="FD220" s="66"/>
      <c r="FE220" s="66"/>
      <c r="FF220" s="66"/>
      <c r="FG220" s="66"/>
      <c r="FH220" s="66"/>
      <c r="FI220" s="66"/>
      <c r="FJ220" s="66"/>
      <c r="FK220" s="66"/>
      <c r="FL220" s="66"/>
      <c r="FM220" s="66"/>
      <c r="FN220" s="66"/>
      <c r="FO220" s="66"/>
      <c r="FP220" s="66"/>
      <c r="FQ220" s="66"/>
      <c r="FR220" s="66"/>
      <c r="FS220" s="66"/>
      <c r="FT220" s="66"/>
      <c r="FU220" s="66"/>
      <c r="FV220" s="66"/>
      <c r="FW220" s="66"/>
      <c r="FX220" s="66"/>
      <c r="FY220" s="66"/>
      <c r="FZ220" s="66"/>
      <c r="GA220" s="66"/>
      <c r="GB220" s="66"/>
      <c r="GC220" s="66"/>
      <c r="GD220" s="66"/>
      <c r="GE220" s="66"/>
      <c r="GF220" s="66"/>
      <c r="GG220" s="66"/>
      <c r="GH220" s="66"/>
      <c r="GI220" s="66"/>
      <c r="GJ220" s="66"/>
      <c r="GK220" s="66"/>
      <c r="GL220" s="66"/>
      <c r="GM220" s="66"/>
      <c r="GN220" s="66"/>
      <c r="GO220" s="66"/>
      <c r="GP220" s="66"/>
      <c r="GQ220" s="66"/>
      <c r="GR220" s="66"/>
      <c r="GS220" s="66"/>
      <c r="GT220" s="66"/>
      <c r="GU220" s="66"/>
      <c r="GV220" s="66"/>
      <c r="GW220" s="66"/>
      <c r="GX220" s="66"/>
      <c r="GY220" s="66"/>
      <c r="GZ220" s="66"/>
      <c r="HA220" s="66"/>
      <c r="HB220" s="66"/>
      <c r="HC220" s="66"/>
      <c r="HD220" s="66"/>
      <c r="HE220" s="66"/>
      <c r="HF220" s="66"/>
      <c r="HG220" s="60"/>
    </row>
    <row r="221" spans="1:215" x14ac:dyDescent="0.25">
      <c r="A221" s="59"/>
      <c r="B221" s="60"/>
      <c r="C221" s="60">
        <f t="shared" si="256"/>
        <v>3</v>
      </c>
      <c r="D221" s="66"/>
      <c r="E221" s="66"/>
      <c r="F221" s="60">
        <f t="shared" si="257"/>
        <v>0</v>
      </c>
      <c r="G221" s="60">
        <f t="shared" si="258"/>
        <v>0</v>
      </c>
      <c r="H221" s="60">
        <f t="shared" si="259"/>
        <v>0</v>
      </c>
      <c r="I221" s="60">
        <f t="shared" si="260"/>
        <v>0</v>
      </c>
      <c r="J221" s="68"/>
      <c r="K221" s="60">
        <f t="shared" si="460"/>
        <v>18</v>
      </c>
      <c r="L221" s="60"/>
      <c r="M221" s="66">
        <f t="shared" si="462"/>
        <v>2.9905793189805113E-2</v>
      </c>
      <c r="N221" s="60"/>
      <c r="O221" s="66">
        <f>IF(M219&gt;=$O$176,M219*$T$174+$U$174,IF(M219&gt;=$O$177,M219*$T$175+$U$175,O219))</f>
        <v>0.23334390932556387</v>
      </c>
      <c r="P221" s="66">
        <f t="shared" si="261"/>
        <v>376.7573777888739</v>
      </c>
      <c r="Q221" s="66">
        <f t="shared" si="262"/>
        <v>0.12579290654925268</v>
      </c>
      <c r="R221" s="66">
        <f t="shared" si="263"/>
        <v>0.91868624265350507</v>
      </c>
      <c r="S221" s="66">
        <f t="shared" si="264"/>
        <v>0.1204360150657573</v>
      </c>
      <c r="T221" s="66">
        <f t="shared" si="265"/>
        <v>0.21721292831196501</v>
      </c>
      <c r="U221" s="66">
        <f t="shared" si="266"/>
        <v>0.83464809085384939</v>
      </c>
      <c r="V221" s="66">
        <f t="shared" si="267"/>
        <v>2.8030347310845398</v>
      </c>
      <c r="W221" s="66">
        <f t="shared" si="268"/>
        <v>1.039453248016234</v>
      </c>
      <c r="X221" s="66">
        <f t="shared" si="269"/>
        <v>1381.1076880446774</v>
      </c>
      <c r="Y221" s="66">
        <f t="shared" si="270"/>
        <v>367.32812079791944</v>
      </c>
      <c r="Z221" s="66">
        <f t="shared" si="271"/>
        <v>6.2342986398274541E-2</v>
      </c>
      <c r="AA221" s="66">
        <f t="shared" si="272"/>
        <v>1.2403052067218217</v>
      </c>
      <c r="AB221" s="66">
        <f t="shared" si="273"/>
        <v>4.7858651881250415E-2</v>
      </c>
      <c r="AC221" s="66">
        <f t="shared" si="274"/>
        <v>0.2148051549659907</v>
      </c>
      <c r="AD221" s="66">
        <f t="shared" si="275"/>
        <v>0.80780648564000668</v>
      </c>
      <c r="AE221" s="66">
        <f t="shared" si="276"/>
        <v>4.0996123219244556</v>
      </c>
      <c r="AF221" s="66">
        <f t="shared" si="277"/>
        <v>1.0075557323589894</v>
      </c>
      <c r="AG221" s="66">
        <f t="shared" si="278"/>
        <v>1659.0567721009829</v>
      </c>
      <c r="AH221" s="66">
        <f t="shared" si="279"/>
        <v>372.52141383971161</v>
      </c>
      <c r="AI221" s="66">
        <f t="shared" si="280"/>
        <v>3.548457325282478E-2</v>
      </c>
      <c r="AJ221" s="66">
        <f t="shared" si="281"/>
        <v>1.0591528648110062</v>
      </c>
      <c r="AK221" s="66">
        <f t="shared" si="282"/>
        <v>3.241673637217183E-2</v>
      </c>
      <c r="AL221" s="66">
        <f t="shared" si="283"/>
        <v>0.21614303668851523</v>
      </c>
      <c r="AM221" s="66">
        <f t="shared" si="284"/>
        <v>0.82264965995841</v>
      </c>
      <c r="AN221" s="66">
        <f t="shared" si="285"/>
        <v>4.418851822637043</v>
      </c>
      <c r="AO221" s="66">
        <f t="shared" si="286"/>
        <v>1.0035872762571796</v>
      </c>
      <c r="AP221" s="66">
        <f t="shared" si="287"/>
        <v>1788.9610736762152</v>
      </c>
      <c r="AQ221" s="66">
        <f t="shared" si="288"/>
        <v>374.7048875324939</v>
      </c>
      <c r="AR221" s="66">
        <f t="shared" si="289"/>
        <v>3.0530456263415256E-2</v>
      </c>
      <c r="AS221" s="66">
        <f t="shared" si="290"/>
        <v>0.9838455840546495</v>
      </c>
      <c r="AT221" s="66">
        <f t="shared" si="291"/>
        <v>3.0097769515378354E-2</v>
      </c>
      <c r="AU221" s="66">
        <f t="shared" si="292"/>
        <v>0.2166968853111105</v>
      </c>
      <c r="AV221" s="66">
        <f t="shared" si="293"/>
        <v>0.82884656963073344</v>
      </c>
      <c r="AW221" s="66">
        <f t="shared" si="294"/>
        <v>4.448884867081996</v>
      </c>
      <c r="AX221" s="66">
        <f t="shared" si="295"/>
        <v>1.0031004931611525</v>
      </c>
      <c r="AY221" s="66">
        <f t="shared" si="296"/>
        <v>1812.4787606657296</v>
      </c>
      <c r="AZ221" s="66">
        <f t="shared" si="297"/>
        <v>375.08609957981304</v>
      </c>
      <c r="BA221" s="66">
        <f t="shared" si="298"/>
        <v>2.9930883136252528E-2</v>
      </c>
      <c r="BB221" s="66">
        <f t="shared" si="299"/>
        <v>0.97116257093653258</v>
      </c>
      <c r="BC221" s="66">
        <f t="shared" si="300"/>
        <v>2.9898190837712123E-2</v>
      </c>
      <c r="BD221" s="66">
        <f t="shared" si="301"/>
        <v>0.21679306468799503</v>
      </c>
      <c r="BE221" s="66">
        <f t="shared" si="302"/>
        <v>0.82992582764482581</v>
      </c>
      <c r="BF221" s="66">
        <f t="shared" si="303"/>
        <v>4.4484207728380429</v>
      </c>
      <c r="BG221" s="66">
        <f t="shared" si="304"/>
        <v>1.0030590404624311</v>
      </c>
      <c r="BH221" s="66">
        <f t="shared" si="305"/>
        <v>1814.5622810192251</v>
      </c>
      <c r="BI221" s="66">
        <f t="shared" si="306"/>
        <v>375.11967549904773</v>
      </c>
      <c r="BJ221" s="66">
        <f t="shared" si="307"/>
        <v>2.9899634877074564E-2</v>
      </c>
      <c r="BK221" s="66">
        <f t="shared" si="308"/>
        <v>0.97005344376674341</v>
      </c>
      <c r="BL221" s="66">
        <f t="shared" si="309"/>
        <v>2.9901037874322876E-2</v>
      </c>
      <c r="BM221" s="66">
        <f t="shared" si="310"/>
        <v>0.21680152853100457</v>
      </c>
      <c r="BN221" s="66">
        <f t="shared" si="311"/>
        <v>0.83002084730836145</v>
      </c>
      <c r="BO221" s="66">
        <f t="shared" si="312"/>
        <v>4.4478057630701926</v>
      </c>
      <c r="BP221" s="66">
        <f t="shared" si="313"/>
        <v>1.003059393901975</v>
      </c>
      <c r="BQ221" s="66">
        <f t="shared" si="314"/>
        <v>1814.5351871356711</v>
      </c>
      <c r="BR221" s="66">
        <f t="shared" si="315"/>
        <v>375.11923908534413</v>
      </c>
      <c r="BS221" s="66">
        <f t="shared" si="316"/>
        <v>2.9904215688629672E-2</v>
      </c>
      <c r="BT221" s="66">
        <f t="shared" si="317"/>
        <v>0.97006802961626226</v>
      </c>
      <c r="BU221" s="66">
        <f t="shared" si="318"/>
        <v>2.9905045694055103E-2</v>
      </c>
      <c r="BV221" s="66">
        <f t="shared" si="319"/>
        <v>0.21680141852710896</v>
      </c>
      <c r="BW221" s="66">
        <f t="shared" si="320"/>
        <v>0.83001961229935806</v>
      </c>
      <c r="BX221" s="66">
        <f t="shared" si="321"/>
        <v>4.4477000330700323</v>
      </c>
      <c r="BY221" s="66">
        <f t="shared" si="322"/>
        <v>1.0030601798654672</v>
      </c>
      <c r="BZ221" s="66">
        <f t="shared" si="323"/>
        <v>1814.4938000335937</v>
      </c>
      <c r="CA221" s="66">
        <f t="shared" si="324"/>
        <v>375.11857243378995</v>
      </c>
      <c r="CB221" s="66">
        <f t="shared" si="325"/>
        <v>2.9905608673398851E-2</v>
      </c>
      <c r="CC221" s="66">
        <f t="shared" si="326"/>
        <v>0.97009007301874772</v>
      </c>
      <c r="CD221" s="66">
        <f t="shared" si="327"/>
        <v>2.9905737815581323E-2</v>
      </c>
      <c r="CE221" s="66">
        <f t="shared" si="328"/>
        <v>0.21680125048830542</v>
      </c>
      <c r="CF221" s="66">
        <f t="shared" si="329"/>
        <v>0.83001772573727772</v>
      </c>
      <c r="CG221" s="66">
        <f t="shared" si="330"/>
        <v>4.4476911939752206</v>
      </c>
      <c r="CH221" s="66">
        <f t="shared" si="331"/>
        <v>1.0030603191806928</v>
      </c>
      <c r="CI221" s="66">
        <f t="shared" si="332"/>
        <v>1814.4866127212024</v>
      </c>
      <c r="CJ221" s="66">
        <f t="shared" si="333"/>
        <v>375.11845666134815</v>
      </c>
      <c r="CK221" s="66">
        <f t="shared" si="334"/>
        <v>2.9905786564656089E-2</v>
      </c>
      <c r="CL221" s="66">
        <f t="shared" si="335"/>
        <v>0.97009389846385863</v>
      </c>
      <c r="CM221" s="66">
        <f t="shared" si="336"/>
        <v>2.9905795984129072E-2</v>
      </c>
      <c r="CN221" s="66">
        <f t="shared" si="337"/>
        <v>0.21680122130620239</v>
      </c>
      <c r="CO221" s="66">
        <f t="shared" si="338"/>
        <v>0.83001739811175657</v>
      </c>
      <c r="CP221" s="66">
        <f t="shared" si="339"/>
        <v>4.447691402841552</v>
      </c>
      <c r="CQ221" s="66">
        <f t="shared" si="340"/>
        <v>1.0030603312507083</v>
      </c>
      <c r="CR221" s="66">
        <f t="shared" si="341"/>
        <v>1814.4860045873556</v>
      </c>
      <c r="CS221" s="66">
        <f t="shared" si="342"/>
        <v>375.11844686557725</v>
      </c>
      <c r="CT221" s="66">
        <f t="shared" si="343"/>
        <v>2.990579518333188E-2</v>
      </c>
      <c r="CU221" s="66">
        <f t="shared" si="344"/>
        <v>0.97009422187137417</v>
      </c>
      <c r="CV221" s="66">
        <f t="shared" si="345"/>
        <v>2.9905794673297341E-2</v>
      </c>
      <c r="CW221" s="66">
        <f t="shared" si="346"/>
        <v>0.21680121883703735</v>
      </c>
      <c r="CX221" s="66">
        <f t="shared" si="347"/>
        <v>0.83001737039060908</v>
      </c>
      <c r="CY221" s="66">
        <f t="shared" si="348"/>
        <v>4.4476915957428869</v>
      </c>
      <c r="CZ221" s="66">
        <f t="shared" si="349"/>
        <v>1.0030603310537236</v>
      </c>
      <c r="DA221" s="66">
        <f t="shared" si="350"/>
        <v>1814.4860174427683</v>
      </c>
      <c r="DB221" s="66">
        <f t="shared" si="351"/>
        <v>375.11844707265124</v>
      </c>
      <c r="DC221" s="66">
        <f t="shared" si="352"/>
        <v>2.9905793674405344E-2</v>
      </c>
      <c r="DD221" s="66">
        <f t="shared" si="353"/>
        <v>0.97009421497856796</v>
      </c>
      <c r="DE221" s="66">
        <f t="shared" si="354"/>
        <v>2.9905793415631314E-2</v>
      </c>
      <c r="DF221" s="66">
        <f t="shared" si="355"/>
        <v>0.21680121888923332</v>
      </c>
      <c r="DG221" s="66">
        <f t="shared" si="356"/>
        <v>0.83001737097660988</v>
      </c>
      <c r="DH221" s="66">
        <f t="shared" si="357"/>
        <v>4.4476916278032492</v>
      </c>
      <c r="DI221" s="66">
        <f t="shared" si="358"/>
        <v>1.0030603308066413</v>
      </c>
      <c r="DJ221" s="66">
        <f t="shared" si="359"/>
        <v>1814.486030434135</v>
      </c>
      <c r="DK221" s="66">
        <f t="shared" si="360"/>
        <v>375.11844728191517</v>
      </c>
      <c r="DL221" s="66">
        <f t="shared" si="361"/>
        <v>2.9905793244715307E-2</v>
      </c>
      <c r="DM221" s="66">
        <f t="shared" si="362"/>
        <v>0.97009420805930413</v>
      </c>
      <c r="DN221" s="66">
        <f t="shared" si="363"/>
        <v>2.9905793205717575E-2</v>
      </c>
      <c r="DO221" s="66">
        <f t="shared" si="364"/>
        <v>0.21680121894198129</v>
      </c>
      <c r="DP221" s="66">
        <f t="shared" si="365"/>
        <v>0.83001737156880784</v>
      </c>
      <c r="DQ221" s="66">
        <f t="shared" si="366"/>
        <v>4.4476916303713478</v>
      </c>
      <c r="DR221" s="66">
        <f t="shared" si="367"/>
        <v>1.0030603307643451</v>
      </c>
      <c r="DS221" s="66">
        <f t="shared" si="368"/>
        <v>1814.4860326144458</v>
      </c>
      <c r="DT221" s="66">
        <f t="shared" si="369"/>
        <v>375.11844731703542</v>
      </c>
      <c r="DU221" s="66">
        <f t="shared" si="370"/>
        <v>2.99057931915125E-2</v>
      </c>
      <c r="DV221" s="66">
        <f t="shared" si="371"/>
        <v>0.97009420689886317</v>
      </c>
      <c r="DW221" s="66">
        <f t="shared" si="372"/>
        <v>2.9905793188809742E-2</v>
      </c>
      <c r="DX221" s="66">
        <f t="shared" si="373"/>
        <v>0.21680121895083385</v>
      </c>
      <c r="DY221" s="66">
        <f t="shared" si="374"/>
        <v>0.83001737166819489</v>
      </c>
      <c r="DZ221" s="66">
        <f t="shared" si="375"/>
        <v>4.44769163028724</v>
      </c>
      <c r="EA221" s="66">
        <f t="shared" si="376"/>
        <v>1.0030603307608279</v>
      </c>
      <c r="EB221" s="66">
        <f t="shared" si="377"/>
        <v>1814.4860327913134</v>
      </c>
      <c r="EC221" s="66">
        <f t="shared" si="378"/>
        <v>375.11844731988441</v>
      </c>
      <c r="ED221" s="66">
        <f t="shared" si="379"/>
        <v>2.9905793189162942E-2</v>
      </c>
      <c r="EE221" s="66">
        <f t="shared" si="380"/>
        <v>0.97009420680480907</v>
      </c>
      <c r="EF221" s="66">
        <f t="shared" si="381"/>
        <v>2.9905793189343215E-2</v>
      </c>
      <c r="EG221" s="66">
        <f t="shared" si="382"/>
        <v>0.21680121895155199</v>
      </c>
      <c r="EH221" s="66">
        <f t="shared" si="383"/>
        <v>0.83001737167625722</v>
      </c>
      <c r="EI221" s="66">
        <f t="shared" si="384"/>
        <v>4.4476916302268554</v>
      </c>
      <c r="EJ221" s="66">
        <f t="shared" si="385"/>
        <v>1.0030603307609149</v>
      </c>
      <c r="EK221" s="66">
        <f t="shared" si="386"/>
        <v>1814.4860327860017</v>
      </c>
      <c r="EL221" s="66">
        <f t="shared" si="387"/>
        <v>375.11844731979886</v>
      </c>
      <c r="EM221" s="66">
        <f t="shared" si="388"/>
        <v>2.9905793189656506E-2</v>
      </c>
      <c r="EN221" s="66">
        <f t="shared" si="389"/>
        <v>0.97009420680765279</v>
      </c>
      <c r="EO221" s="66">
        <f t="shared" si="390"/>
        <v>2.9905793189736973E-2</v>
      </c>
      <c r="EP221" s="66">
        <f t="shared" si="391"/>
        <v>0.21680121895153043</v>
      </c>
      <c r="EQ221" s="66">
        <f t="shared" si="392"/>
        <v>0.8300173716760153</v>
      </c>
      <c r="ER221" s="66">
        <f t="shared" si="393"/>
        <v>4.4476916302171476</v>
      </c>
      <c r="ES221" s="66">
        <f t="shared" si="394"/>
        <v>1.0030603307609924</v>
      </c>
      <c r="ET221" s="66">
        <f t="shared" si="395"/>
        <v>1814.4860327819345</v>
      </c>
      <c r="EU221" s="66">
        <f t="shared" si="396"/>
        <v>375.11844731973332</v>
      </c>
      <c r="EV221" s="66">
        <f t="shared" si="397"/>
        <v>2.9905793189788824E-2</v>
      </c>
      <c r="EW221" s="66">
        <f t="shared" si="398"/>
        <v>0.97009420680981961</v>
      </c>
      <c r="EX221" s="66">
        <f t="shared" si="399"/>
        <v>2.9905793189800533E-2</v>
      </c>
      <c r="EY221" s="66">
        <f t="shared" si="400"/>
        <v>0.21680121895151391</v>
      </c>
      <c r="EZ221" s="66">
        <f t="shared" si="401"/>
        <v>0.83001737167582956</v>
      </c>
      <c r="FA221" s="66">
        <f t="shared" si="402"/>
        <v>4.4476916302164069</v>
      </c>
      <c r="FB221" s="66">
        <f t="shared" si="403"/>
        <v>1.0030603307610053</v>
      </c>
      <c r="FC221" s="66">
        <f t="shared" si="404"/>
        <v>1814.4860327812746</v>
      </c>
      <c r="FD221" s="66">
        <f t="shared" si="405"/>
        <v>375.11844731972275</v>
      </c>
      <c r="FE221" s="66">
        <f t="shared" si="406"/>
        <v>2.9905793189804641E-2</v>
      </c>
      <c r="FF221" s="66">
        <f t="shared" si="407"/>
        <v>0.97009420681016734</v>
      </c>
      <c r="FG221" s="66">
        <f t="shared" si="408"/>
        <v>2.9905793189805477E-2</v>
      </c>
      <c r="FH221" s="66">
        <f t="shared" si="409"/>
        <v>0.21680121895151122</v>
      </c>
      <c r="FI221" s="66">
        <f t="shared" si="410"/>
        <v>0.83001737167579981</v>
      </c>
      <c r="FJ221" s="66">
        <f t="shared" si="411"/>
        <v>4.4476916302164335</v>
      </c>
      <c r="FK221" s="66">
        <f t="shared" si="412"/>
        <v>1.0030603307610062</v>
      </c>
      <c r="FL221" s="66">
        <f t="shared" si="413"/>
        <v>1814.4860327812205</v>
      </c>
      <c r="FM221" s="66">
        <f t="shared" si="414"/>
        <v>375.11844731972184</v>
      </c>
      <c r="FN221" s="66">
        <f t="shared" si="415"/>
        <v>2.9905793189805366E-2</v>
      </c>
      <c r="FO221" s="66">
        <f t="shared" si="416"/>
        <v>0.9700942068101992</v>
      </c>
      <c r="FP221" s="66">
        <f t="shared" si="417"/>
        <v>2.9905793189805227E-2</v>
      </c>
      <c r="FQ221" s="66">
        <f t="shared" si="418"/>
        <v>0.216801218951511</v>
      </c>
      <c r="FR221" s="66">
        <f t="shared" si="419"/>
        <v>0.83001737167579726</v>
      </c>
      <c r="FS221" s="66">
        <f t="shared" si="420"/>
        <v>4.4476916302164566</v>
      </c>
      <c r="FT221" s="66">
        <f t="shared" si="421"/>
        <v>1.0030603307610062</v>
      </c>
      <c r="FU221" s="66">
        <f t="shared" si="422"/>
        <v>1814.4860327812262</v>
      </c>
      <c r="FV221" s="66">
        <f t="shared" si="423"/>
        <v>375.11844731972195</v>
      </c>
      <c r="FW221" s="66">
        <f t="shared" si="424"/>
        <v>2.9905793189805102E-2</v>
      </c>
      <c r="FX221" s="66">
        <f t="shared" si="425"/>
        <v>0.97009420681019409</v>
      </c>
      <c r="FY221" s="66">
        <f t="shared" si="426"/>
        <v>2.9905793189805126E-2</v>
      </c>
      <c r="FZ221" s="66">
        <f t="shared" si="427"/>
        <v>0.21680121895151103</v>
      </c>
      <c r="GA221" s="66">
        <f t="shared" si="428"/>
        <v>0.83001737167579759</v>
      </c>
      <c r="GB221" s="66">
        <f t="shared" si="429"/>
        <v>4.4476916302164584</v>
      </c>
      <c r="GC221" s="66">
        <f t="shared" si="430"/>
        <v>1.0030603307610062</v>
      </c>
      <c r="GD221" s="66">
        <f t="shared" si="431"/>
        <v>1814.486032781225</v>
      </c>
      <c r="GE221" s="66">
        <f t="shared" si="432"/>
        <v>375.11844731972189</v>
      </c>
      <c r="GF221" s="66">
        <f t="shared" si="433"/>
        <v>2.9905793189805147E-2</v>
      </c>
      <c r="GG221" s="66">
        <f t="shared" si="434"/>
        <v>0.97009420681019576</v>
      </c>
      <c r="GH221" s="66">
        <f t="shared" si="435"/>
        <v>2.9905793189805119E-2</v>
      </c>
      <c r="GI221" s="66">
        <f t="shared" si="436"/>
        <v>0.21680121895151103</v>
      </c>
      <c r="GJ221" s="66">
        <f t="shared" si="437"/>
        <v>0.83001737167579748</v>
      </c>
      <c r="GK221" s="66">
        <f t="shared" si="438"/>
        <v>4.4476916302164593</v>
      </c>
      <c r="GL221" s="66">
        <f t="shared" si="439"/>
        <v>1.0030603307610062</v>
      </c>
      <c r="GM221" s="66">
        <f t="shared" si="440"/>
        <v>1814.486032781225</v>
      </c>
      <c r="GN221" s="66">
        <f t="shared" si="441"/>
        <v>375.11844731972189</v>
      </c>
      <c r="GO221" s="66">
        <f t="shared" si="442"/>
        <v>2.990579318980514E-2</v>
      </c>
      <c r="GP221" s="66">
        <f t="shared" si="443"/>
        <v>0.97009420681019576</v>
      </c>
      <c r="GQ221" s="66">
        <f t="shared" si="444"/>
        <v>2.9905793189805113E-2</v>
      </c>
      <c r="GR221" s="66">
        <f t="shared" si="445"/>
        <v>0.21680121895151103</v>
      </c>
      <c r="GS221" s="66">
        <f t="shared" si="446"/>
        <v>0.83001737167579748</v>
      </c>
      <c r="GT221" s="66">
        <f t="shared" si="447"/>
        <v>4.4476916302164593</v>
      </c>
      <c r="GU221" s="66">
        <f t="shared" si="448"/>
        <v>1.0030603307610062</v>
      </c>
      <c r="GV221" s="66">
        <f t="shared" si="449"/>
        <v>1814.486032781225</v>
      </c>
      <c r="GW221" s="66">
        <f t="shared" si="450"/>
        <v>375.11844731972189</v>
      </c>
      <c r="GX221" s="66">
        <f t="shared" si="451"/>
        <v>2.990579318980514E-2</v>
      </c>
      <c r="GY221" s="66">
        <f t="shared" si="452"/>
        <v>0.97009420681019576</v>
      </c>
      <c r="GZ221" s="66">
        <f t="shared" si="453"/>
        <v>2.9905793189805113E-2</v>
      </c>
      <c r="HA221" s="66">
        <f t="shared" si="454"/>
        <v>0.21680121895151103</v>
      </c>
      <c r="HB221" s="66">
        <f t="shared" si="455"/>
        <v>0.83001737167579748</v>
      </c>
      <c r="HC221" s="66">
        <f t="shared" si="456"/>
        <v>4.4476916302164593</v>
      </c>
      <c r="HD221" s="66">
        <f t="shared" si="457"/>
        <v>1.0030603307610062</v>
      </c>
      <c r="HE221" s="66">
        <f t="shared" si="458"/>
        <v>1814.486032781225</v>
      </c>
      <c r="HF221" s="66">
        <f t="shared" si="459"/>
        <v>375.11844731972189</v>
      </c>
      <c r="HG221" s="60"/>
    </row>
    <row r="222" spans="1:215" x14ac:dyDescent="0.25">
      <c r="A222" s="59"/>
      <c r="B222" s="60"/>
      <c r="C222" s="60">
        <f t="shared" si="256"/>
        <v>3</v>
      </c>
      <c r="D222" s="66"/>
      <c r="E222" s="66"/>
      <c r="F222" s="60">
        <f t="shared" si="257"/>
        <v>0</v>
      </c>
      <c r="G222" s="60">
        <f t="shared" si="258"/>
        <v>0</v>
      </c>
      <c r="H222" s="60">
        <f t="shared" si="259"/>
        <v>0</v>
      </c>
      <c r="I222" s="60">
        <f t="shared" si="260"/>
        <v>0</v>
      </c>
      <c r="J222" s="68"/>
      <c r="K222" s="60">
        <f t="shared" si="460"/>
        <v>19</v>
      </c>
      <c r="L222" s="60"/>
      <c r="M222" s="66">
        <f>M221</f>
        <v>2.9905793189805113E-2</v>
      </c>
      <c r="N222" s="60"/>
      <c r="O222" s="66">
        <f>O223</f>
        <v>0.23334390932556387</v>
      </c>
      <c r="P222" s="66"/>
      <c r="Q222" s="66"/>
      <c r="R222" s="66"/>
      <c r="S222" s="66"/>
      <c r="T222" s="66"/>
      <c r="U222" s="66"/>
      <c r="V222" s="66"/>
      <c r="W222" s="66"/>
      <c r="X222" s="66"/>
      <c r="Y222" s="66"/>
      <c r="Z222" s="66"/>
      <c r="AA222" s="66"/>
      <c r="AB222" s="66"/>
      <c r="AC222" s="66"/>
      <c r="AD222" s="66"/>
      <c r="AE222" s="66"/>
      <c r="AF222" s="66"/>
      <c r="AG222" s="66"/>
      <c r="AH222" s="66"/>
      <c r="AI222" s="66"/>
      <c r="AJ222" s="66"/>
      <c r="AK222" s="66"/>
      <c r="AL222" s="66"/>
      <c r="AM222" s="66"/>
      <c r="AN222" s="66"/>
      <c r="AO222" s="66"/>
      <c r="AP222" s="66"/>
      <c r="AQ222" s="66"/>
      <c r="AR222" s="66"/>
      <c r="AS222" s="66"/>
      <c r="AT222" s="66"/>
      <c r="AU222" s="66"/>
      <c r="AV222" s="66"/>
      <c r="AW222" s="66"/>
      <c r="AX222" s="66"/>
      <c r="AY222" s="66"/>
      <c r="AZ222" s="66"/>
      <c r="BA222" s="66"/>
      <c r="BB222" s="66"/>
      <c r="BC222" s="66"/>
      <c r="BD222" s="66"/>
      <c r="BE222" s="66"/>
      <c r="BF222" s="66"/>
      <c r="BG222" s="66"/>
      <c r="BH222" s="66"/>
      <c r="BI222" s="66"/>
      <c r="BJ222" s="66"/>
      <c r="BK222" s="66"/>
      <c r="BL222" s="66"/>
      <c r="BM222" s="66"/>
      <c r="BN222" s="66"/>
      <c r="BO222" s="66"/>
      <c r="BP222" s="66"/>
      <c r="BQ222" s="66"/>
      <c r="BR222" s="66"/>
      <c r="BS222" s="66"/>
      <c r="BT222" s="66"/>
      <c r="BU222" s="66"/>
      <c r="BV222" s="66"/>
      <c r="BW222" s="66"/>
      <c r="BX222" s="66"/>
      <c r="BY222" s="66"/>
      <c r="BZ222" s="66"/>
      <c r="CA222" s="66"/>
      <c r="CB222" s="66"/>
      <c r="CC222" s="66"/>
      <c r="CD222" s="66"/>
      <c r="CE222" s="66"/>
      <c r="CF222" s="66"/>
      <c r="CG222" s="66"/>
      <c r="CH222" s="66"/>
      <c r="CI222" s="66"/>
      <c r="CJ222" s="66"/>
      <c r="CK222" s="66"/>
      <c r="CL222" s="66"/>
      <c r="CM222" s="66"/>
      <c r="CN222" s="66"/>
      <c r="CO222" s="66"/>
      <c r="CP222" s="66"/>
      <c r="CQ222" s="66"/>
      <c r="CR222" s="66"/>
      <c r="CS222" s="66"/>
      <c r="CT222" s="66"/>
      <c r="CU222" s="66"/>
      <c r="CV222" s="66"/>
      <c r="CW222" s="66"/>
      <c r="CX222" s="66"/>
      <c r="CY222" s="66"/>
      <c r="CZ222" s="66"/>
      <c r="DA222" s="66"/>
      <c r="DB222" s="66"/>
      <c r="DC222" s="66"/>
      <c r="DD222" s="66"/>
      <c r="DE222" s="66"/>
      <c r="DF222" s="66"/>
      <c r="DG222" s="66"/>
      <c r="DH222" s="66"/>
      <c r="DI222" s="66"/>
      <c r="DJ222" s="66"/>
      <c r="DK222" s="66"/>
      <c r="DL222" s="66"/>
      <c r="DM222" s="66"/>
      <c r="DN222" s="66"/>
      <c r="DO222" s="66"/>
      <c r="DP222" s="66"/>
      <c r="DQ222" s="66"/>
      <c r="DR222" s="66"/>
      <c r="DS222" s="66"/>
      <c r="DT222" s="66"/>
      <c r="DU222" s="66"/>
      <c r="DV222" s="66"/>
      <c r="DW222" s="66"/>
      <c r="DX222" s="66"/>
      <c r="DY222" s="66"/>
      <c r="DZ222" s="66"/>
      <c r="EA222" s="66"/>
      <c r="EB222" s="66"/>
      <c r="EC222" s="66"/>
      <c r="ED222" s="66"/>
      <c r="EE222" s="66"/>
      <c r="EF222" s="66"/>
      <c r="EG222" s="66"/>
      <c r="EH222" s="66"/>
      <c r="EI222" s="66"/>
      <c r="EJ222" s="66"/>
      <c r="EK222" s="66"/>
      <c r="EL222" s="66"/>
      <c r="EM222" s="66"/>
      <c r="EN222" s="66"/>
      <c r="EO222" s="66"/>
      <c r="EP222" s="66"/>
      <c r="EQ222" s="66"/>
      <c r="ER222" s="66"/>
      <c r="ES222" s="66"/>
      <c r="ET222" s="66"/>
      <c r="EU222" s="66"/>
      <c r="EV222" s="66"/>
      <c r="EW222" s="66"/>
      <c r="EX222" s="66"/>
      <c r="EY222" s="66"/>
      <c r="EZ222" s="66"/>
      <c r="FA222" s="66"/>
      <c r="FB222" s="66"/>
      <c r="FC222" s="66"/>
      <c r="FD222" s="66"/>
      <c r="FE222" s="66"/>
      <c r="FF222" s="66"/>
      <c r="FG222" s="66"/>
      <c r="FH222" s="66"/>
      <c r="FI222" s="66"/>
      <c r="FJ222" s="66"/>
      <c r="FK222" s="66"/>
      <c r="FL222" s="66"/>
      <c r="FM222" s="66"/>
      <c r="FN222" s="66"/>
      <c r="FO222" s="66"/>
      <c r="FP222" s="66"/>
      <c r="FQ222" s="66"/>
      <c r="FR222" s="66"/>
      <c r="FS222" s="66"/>
      <c r="FT222" s="66"/>
      <c r="FU222" s="66"/>
      <c r="FV222" s="66"/>
      <c r="FW222" s="66"/>
      <c r="FX222" s="66"/>
      <c r="FY222" s="66"/>
      <c r="FZ222" s="66"/>
      <c r="GA222" s="66"/>
      <c r="GB222" s="66"/>
      <c r="GC222" s="66"/>
      <c r="GD222" s="66"/>
      <c r="GE222" s="66"/>
      <c r="GF222" s="66"/>
      <c r="GG222" s="66"/>
      <c r="GH222" s="66"/>
      <c r="GI222" s="66"/>
      <c r="GJ222" s="66"/>
      <c r="GK222" s="66"/>
      <c r="GL222" s="66"/>
      <c r="GM222" s="66"/>
      <c r="GN222" s="66"/>
      <c r="GO222" s="66"/>
      <c r="GP222" s="66"/>
      <c r="GQ222" s="66"/>
      <c r="GR222" s="66"/>
      <c r="GS222" s="66"/>
      <c r="GT222" s="66"/>
      <c r="GU222" s="66"/>
      <c r="GV222" s="66"/>
      <c r="GW222" s="66"/>
      <c r="GX222" s="66"/>
      <c r="GY222" s="66"/>
      <c r="GZ222" s="66"/>
      <c r="HA222" s="66"/>
      <c r="HB222" s="66"/>
      <c r="HC222" s="66"/>
      <c r="HD222" s="66"/>
      <c r="HE222" s="66"/>
      <c r="HF222" s="66"/>
      <c r="HG222" s="60"/>
    </row>
    <row r="223" spans="1:215" x14ac:dyDescent="0.25">
      <c r="A223" s="59"/>
      <c r="B223" s="60"/>
      <c r="C223" s="60">
        <f t="shared" si="256"/>
        <v>3</v>
      </c>
      <c r="D223" s="66"/>
      <c r="E223" s="66"/>
      <c r="F223" s="60">
        <f t="shared" si="257"/>
        <v>0</v>
      </c>
      <c r="G223" s="60">
        <f t="shared" si="258"/>
        <v>0</v>
      </c>
      <c r="H223" s="60">
        <f t="shared" si="259"/>
        <v>0</v>
      </c>
      <c r="I223" s="60">
        <f t="shared" si="260"/>
        <v>0</v>
      </c>
      <c r="J223" s="68"/>
      <c r="K223" s="60">
        <f t="shared" si="460"/>
        <v>19</v>
      </c>
      <c r="L223" s="60"/>
      <c r="M223" s="66">
        <f t="shared" si="462"/>
        <v>2.9905793189805113E-2</v>
      </c>
      <c r="N223" s="60"/>
      <c r="O223" s="66">
        <f>IF(M221&gt;=$O$176,M221*$T$174+$U$174,IF(M221&gt;=$O$177,M221*$T$175+$U$175,O221))</f>
        <v>0.23334390932556387</v>
      </c>
      <c r="P223" s="66">
        <f t="shared" si="261"/>
        <v>376.7573777888739</v>
      </c>
      <c r="Q223" s="66">
        <f t="shared" si="262"/>
        <v>0.12579290654925268</v>
      </c>
      <c r="R223" s="66">
        <f t="shared" si="263"/>
        <v>0.91868624265350507</v>
      </c>
      <c r="S223" s="66">
        <f t="shared" si="264"/>
        <v>0.1204360150657573</v>
      </c>
      <c r="T223" s="66">
        <f t="shared" si="265"/>
        <v>0.21721292831196501</v>
      </c>
      <c r="U223" s="66">
        <f t="shared" si="266"/>
        <v>0.83464809085384939</v>
      </c>
      <c r="V223" s="66">
        <f t="shared" si="267"/>
        <v>2.8030347310845398</v>
      </c>
      <c r="W223" s="66">
        <f t="shared" si="268"/>
        <v>1.039453248016234</v>
      </c>
      <c r="X223" s="66">
        <f t="shared" si="269"/>
        <v>1381.1076880446774</v>
      </c>
      <c r="Y223" s="66">
        <f t="shared" si="270"/>
        <v>367.32812079791944</v>
      </c>
      <c r="Z223" s="66">
        <f t="shared" si="271"/>
        <v>6.2342986398274541E-2</v>
      </c>
      <c r="AA223" s="66">
        <f t="shared" si="272"/>
        <v>1.2403052067218217</v>
      </c>
      <c r="AB223" s="66">
        <f t="shared" si="273"/>
        <v>4.7858651881250415E-2</v>
      </c>
      <c r="AC223" s="66">
        <f t="shared" si="274"/>
        <v>0.2148051549659907</v>
      </c>
      <c r="AD223" s="66">
        <f t="shared" si="275"/>
        <v>0.80780648564000668</v>
      </c>
      <c r="AE223" s="66">
        <f t="shared" si="276"/>
        <v>4.0996123219244556</v>
      </c>
      <c r="AF223" s="66">
        <f t="shared" si="277"/>
        <v>1.0075557323589894</v>
      </c>
      <c r="AG223" s="66">
        <f t="shared" si="278"/>
        <v>1659.0567721009829</v>
      </c>
      <c r="AH223" s="66">
        <f t="shared" si="279"/>
        <v>372.52141383971161</v>
      </c>
      <c r="AI223" s="66">
        <f t="shared" si="280"/>
        <v>3.548457325282478E-2</v>
      </c>
      <c r="AJ223" s="66">
        <f t="shared" si="281"/>
        <v>1.0591528648110062</v>
      </c>
      <c r="AK223" s="66">
        <f t="shared" si="282"/>
        <v>3.241673637217183E-2</v>
      </c>
      <c r="AL223" s="66">
        <f t="shared" si="283"/>
        <v>0.21614303668851523</v>
      </c>
      <c r="AM223" s="66">
        <f t="shared" si="284"/>
        <v>0.82264965995841</v>
      </c>
      <c r="AN223" s="66">
        <f t="shared" si="285"/>
        <v>4.418851822637043</v>
      </c>
      <c r="AO223" s="66">
        <f t="shared" si="286"/>
        <v>1.0035872762571796</v>
      </c>
      <c r="AP223" s="66">
        <f t="shared" si="287"/>
        <v>1788.9610736762152</v>
      </c>
      <c r="AQ223" s="66">
        <f t="shared" si="288"/>
        <v>374.7048875324939</v>
      </c>
      <c r="AR223" s="66">
        <f t="shared" si="289"/>
        <v>3.0530456263415256E-2</v>
      </c>
      <c r="AS223" s="66">
        <f t="shared" si="290"/>
        <v>0.9838455840546495</v>
      </c>
      <c r="AT223" s="66">
        <f t="shared" si="291"/>
        <v>3.0097769515378354E-2</v>
      </c>
      <c r="AU223" s="66">
        <f t="shared" si="292"/>
        <v>0.2166968853111105</v>
      </c>
      <c r="AV223" s="66">
        <f t="shared" si="293"/>
        <v>0.82884656963073344</v>
      </c>
      <c r="AW223" s="66">
        <f t="shared" si="294"/>
        <v>4.448884867081996</v>
      </c>
      <c r="AX223" s="66">
        <f t="shared" si="295"/>
        <v>1.0031004931611525</v>
      </c>
      <c r="AY223" s="66">
        <f t="shared" si="296"/>
        <v>1812.4787606657296</v>
      </c>
      <c r="AZ223" s="66">
        <f t="shared" si="297"/>
        <v>375.08609957981304</v>
      </c>
      <c r="BA223" s="66">
        <f t="shared" si="298"/>
        <v>2.9930883136252528E-2</v>
      </c>
      <c r="BB223" s="66">
        <f t="shared" si="299"/>
        <v>0.97116257093653258</v>
      </c>
      <c r="BC223" s="66">
        <f t="shared" si="300"/>
        <v>2.9898190837712123E-2</v>
      </c>
      <c r="BD223" s="66">
        <f t="shared" si="301"/>
        <v>0.21679306468799503</v>
      </c>
      <c r="BE223" s="66">
        <f t="shared" si="302"/>
        <v>0.82992582764482581</v>
      </c>
      <c r="BF223" s="66">
        <f t="shared" si="303"/>
        <v>4.4484207728380429</v>
      </c>
      <c r="BG223" s="66">
        <f t="shared" si="304"/>
        <v>1.0030590404624311</v>
      </c>
      <c r="BH223" s="66">
        <f t="shared" si="305"/>
        <v>1814.5622810192251</v>
      </c>
      <c r="BI223" s="66">
        <f t="shared" si="306"/>
        <v>375.11967549904773</v>
      </c>
      <c r="BJ223" s="66">
        <f t="shared" si="307"/>
        <v>2.9899634877074564E-2</v>
      </c>
      <c r="BK223" s="66">
        <f t="shared" si="308"/>
        <v>0.97005344376674341</v>
      </c>
      <c r="BL223" s="66">
        <f t="shared" si="309"/>
        <v>2.9901037874322876E-2</v>
      </c>
      <c r="BM223" s="66">
        <f t="shared" si="310"/>
        <v>0.21680152853100457</v>
      </c>
      <c r="BN223" s="66">
        <f t="shared" si="311"/>
        <v>0.83002084730836145</v>
      </c>
      <c r="BO223" s="66">
        <f t="shared" si="312"/>
        <v>4.4478057630701926</v>
      </c>
      <c r="BP223" s="66">
        <f t="shared" si="313"/>
        <v>1.003059393901975</v>
      </c>
      <c r="BQ223" s="66">
        <f t="shared" si="314"/>
        <v>1814.5351871356711</v>
      </c>
      <c r="BR223" s="66">
        <f t="shared" si="315"/>
        <v>375.11923908534413</v>
      </c>
      <c r="BS223" s="66">
        <f t="shared" si="316"/>
        <v>2.9904215688629672E-2</v>
      </c>
      <c r="BT223" s="66">
        <f t="shared" si="317"/>
        <v>0.97006802961626226</v>
      </c>
      <c r="BU223" s="66">
        <f t="shared" si="318"/>
        <v>2.9905045694055103E-2</v>
      </c>
      <c r="BV223" s="66">
        <f t="shared" si="319"/>
        <v>0.21680141852710896</v>
      </c>
      <c r="BW223" s="66">
        <f t="shared" si="320"/>
        <v>0.83001961229935806</v>
      </c>
      <c r="BX223" s="66">
        <f t="shared" si="321"/>
        <v>4.4477000330700323</v>
      </c>
      <c r="BY223" s="66">
        <f t="shared" si="322"/>
        <v>1.0030601798654672</v>
      </c>
      <c r="BZ223" s="66">
        <f t="shared" si="323"/>
        <v>1814.4938000335937</v>
      </c>
      <c r="CA223" s="66">
        <f t="shared" si="324"/>
        <v>375.11857243378995</v>
      </c>
      <c r="CB223" s="66">
        <f t="shared" si="325"/>
        <v>2.9905608673398851E-2</v>
      </c>
      <c r="CC223" s="66">
        <f t="shared" si="326"/>
        <v>0.97009007301874772</v>
      </c>
      <c r="CD223" s="66">
        <f t="shared" si="327"/>
        <v>2.9905737815581323E-2</v>
      </c>
      <c r="CE223" s="66">
        <f t="shared" si="328"/>
        <v>0.21680125048830542</v>
      </c>
      <c r="CF223" s="66">
        <f t="shared" si="329"/>
        <v>0.83001772573727772</v>
      </c>
      <c r="CG223" s="66">
        <f t="shared" si="330"/>
        <v>4.4476911939752206</v>
      </c>
      <c r="CH223" s="66">
        <f t="shared" si="331"/>
        <v>1.0030603191806928</v>
      </c>
      <c r="CI223" s="66">
        <f t="shared" si="332"/>
        <v>1814.4866127212024</v>
      </c>
      <c r="CJ223" s="66">
        <f t="shared" si="333"/>
        <v>375.11845666134815</v>
      </c>
      <c r="CK223" s="66">
        <f t="shared" si="334"/>
        <v>2.9905786564656089E-2</v>
      </c>
      <c r="CL223" s="66">
        <f t="shared" si="335"/>
        <v>0.97009389846385863</v>
      </c>
      <c r="CM223" s="66">
        <f t="shared" si="336"/>
        <v>2.9905795984129072E-2</v>
      </c>
      <c r="CN223" s="66">
        <f t="shared" si="337"/>
        <v>0.21680122130620239</v>
      </c>
      <c r="CO223" s="66">
        <f t="shared" si="338"/>
        <v>0.83001739811175657</v>
      </c>
      <c r="CP223" s="66">
        <f t="shared" si="339"/>
        <v>4.447691402841552</v>
      </c>
      <c r="CQ223" s="66">
        <f t="shared" si="340"/>
        <v>1.0030603312507083</v>
      </c>
      <c r="CR223" s="66">
        <f t="shared" si="341"/>
        <v>1814.4860045873556</v>
      </c>
      <c r="CS223" s="66">
        <f t="shared" si="342"/>
        <v>375.11844686557725</v>
      </c>
      <c r="CT223" s="66">
        <f t="shared" si="343"/>
        <v>2.990579518333188E-2</v>
      </c>
      <c r="CU223" s="66">
        <f t="shared" si="344"/>
        <v>0.97009422187137417</v>
      </c>
      <c r="CV223" s="66">
        <f t="shared" si="345"/>
        <v>2.9905794673297341E-2</v>
      </c>
      <c r="CW223" s="66">
        <f t="shared" si="346"/>
        <v>0.21680121883703735</v>
      </c>
      <c r="CX223" s="66">
        <f t="shared" si="347"/>
        <v>0.83001737039060908</v>
      </c>
      <c r="CY223" s="66">
        <f t="shared" si="348"/>
        <v>4.4476915957428869</v>
      </c>
      <c r="CZ223" s="66">
        <f t="shared" si="349"/>
        <v>1.0030603310537236</v>
      </c>
      <c r="DA223" s="66">
        <f t="shared" si="350"/>
        <v>1814.4860174427683</v>
      </c>
      <c r="DB223" s="66">
        <f t="shared" si="351"/>
        <v>375.11844707265124</v>
      </c>
      <c r="DC223" s="66">
        <f t="shared" si="352"/>
        <v>2.9905793674405344E-2</v>
      </c>
      <c r="DD223" s="66">
        <f t="shared" si="353"/>
        <v>0.97009421497856796</v>
      </c>
      <c r="DE223" s="66">
        <f t="shared" si="354"/>
        <v>2.9905793415631314E-2</v>
      </c>
      <c r="DF223" s="66">
        <f t="shared" si="355"/>
        <v>0.21680121888923332</v>
      </c>
      <c r="DG223" s="66">
        <f t="shared" si="356"/>
        <v>0.83001737097660988</v>
      </c>
      <c r="DH223" s="66">
        <f t="shared" si="357"/>
        <v>4.4476916278032492</v>
      </c>
      <c r="DI223" s="66">
        <f t="shared" si="358"/>
        <v>1.0030603308066413</v>
      </c>
      <c r="DJ223" s="66">
        <f t="shared" si="359"/>
        <v>1814.486030434135</v>
      </c>
      <c r="DK223" s="66">
        <f t="shared" si="360"/>
        <v>375.11844728191517</v>
      </c>
      <c r="DL223" s="66">
        <f t="shared" si="361"/>
        <v>2.9905793244715307E-2</v>
      </c>
      <c r="DM223" s="66">
        <f t="shared" si="362"/>
        <v>0.97009420805930413</v>
      </c>
      <c r="DN223" s="66">
        <f t="shared" si="363"/>
        <v>2.9905793205717575E-2</v>
      </c>
      <c r="DO223" s="66">
        <f t="shared" si="364"/>
        <v>0.21680121894198129</v>
      </c>
      <c r="DP223" s="66">
        <f t="shared" si="365"/>
        <v>0.83001737156880784</v>
      </c>
      <c r="DQ223" s="66">
        <f t="shared" si="366"/>
        <v>4.4476916303713478</v>
      </c>
      <c r="DR223" s="66">
        <f t="shared" si="367"/>
        <v>1.0030603307643451</v>
      </c>
      <c r="DS223" s="66">
        <f t="shared" si="368"/>
        <v>1814.4860326144458</v>
      </c>
      <c r="DT223" s="66">
        <f t="shared" si="369"/>
        <v>375.11844731703542</v>
      </c>
      <c r="DU223" s="66">
        <f t="shared" si="370"/>
        <v>2.99057931915125E-2</v>
      </c>
      <c r="DV223" s="66">
        <f t="shared" si="371"/>
        <v>0.97009420689886317</v>
      </c>
      <c r="DW223" s="66">
        <f t="shared" si="372"/>
        <v>2.9905793188809742E-2</v>
      </c>
      <c r="DX223" s="66">
        <f t="shared" si="373"/>
        <v>0.21680121895083385</v>
      </c>
      <c r="DY223" s="66">
        <f t="shared" si="374"/>
        <v>0.83001737166819489</v>
      </c>
      <c r="DZ223" s="66">
        <f t="shared" si="375"/>
        <v>4.44769163028724</v>
      </c>
      <c r="EA223" s="66">
        <f t="shared" si="376"/>
        <v>1.0030603307608279</v>
      </c>
      <c r="EB223" s="66">
        <f t="shared" si="377"/>
        <v>1814.4860327913134</v>
      </c>
      <c r="EC223" s="66">
        <f t="shared" si="378"/>
        <v>375.11844731988441</v>
      </c>
      <c r="ED223" s="66">
        <f t="shared" si="379"/>
        <v>2.9905793189162942E-2</v>
      </c>
      <c r="EE223" s="66">
        <f t="shared" si="380"/>
        <v>0.97009420680480907</v>
      </c>
      <c r="EF223" s="66">
        <f t="shared" si="381"/>
        <v>2.9905793189343215E-2</v>
      </c>
      <c r="EG223" s="66">
        <f t="shared" si="382"/>
        <v>0.21680121895155199</v>
      </c>
      <c r="EH223" s="66">
        <f t="shared" si="383"/>
        <v>0.83001737167625722</v>
      </c>
      <c r="EI223" s="66">
        <f t="shared" si="384"/>
        <v>4.4476916302268554</v>
      </c>
      <c r="EJ223" s="66">
        <f t="shared" si="385"/>
        <v>1.0030603307609149</v>
      </c>
      <c r="EK223" s="66">
        <f t="shared" si="386"/>
        <v>1814.4860327860017</v>
      </c>
      <c r="EL223" s="66">
        <f t="shared" si="387"/>
        <v>375.11844731979886</v>
      </c>
      <c r="EM223" s="66">
        <f t="shared" si="388"/>
        <v>2.9905793189656506E-2</v>
      </c>
      <c r="EN223" s="66">
        <f t="shared" si="389"/>
        <v>0.97009420680765279</v>
      </c>
      <c r="EO223" s="66">
        <f t="shared" si="390"/>
        <v>2.9905793189736973E-2</v>
      </c>
      <c r="EP223" s="66">
        <f t="shared" si="391"/>
        <v>0.21680121895153043</v>
      </c>
      <c r="EQ223" s="66">
        <f t="shared" si="392"/>
        <v>0.8300173716760153</v>
      </c>
      <c r="ER223" s="66">
        <f t="shared" si="393"/>
        <v>4.4476916302171476</v>
      </c>
      <c r="ES223" s="66">
        <f t="shared" si="394"/>
        <v>1.0030603307609924</v>
      </c>
      <c r="ET223" s="66">
        <f t="shared" si="395"/>
        <v>1814.4860327819345</v>
      </c>
      <c r="EU223" s="66">
        <f t="shared" si="396"/>
        <v>375.11844731973332</v>
      </c>
      <c r="EV223" s="66">
        <f t="shared" si="397"/>
        <v>2.9905793189788824E-2</v>
      </c>
      <c r="EW223" s="66">
        <f t="shared" si="398"/>
        <v>0.97009420680981961</v>
      </c>
      <c r="EX223" s="66">
        <f t="shared" si="399"/>
        <v>2.9905793189800533E-2</v>
      </c>
      <c r="EY223" s="66">
        <f t="shared" si="400"/>
        <v>0.21680121895151391</v>
      </c>
      <c r="EZ223" s="66">
        <f t="shared" si="401"/>
        <v>0.83001737167582956</v>
      </c>
      <c r="FA223" s="66">
        <f t="shared" si="402"/>
        <v>4.4476916302164069</v>
      </c>
      <c r="FB223" s="66">
        <f t="shared" si="403"/>
        <v>1.0030603307610053</v>
      </c>
      <c r="FC223" s="66">
        <f t="shared" si="404"/>
        <v>1814.4860327812746</v>
      </c>
      <c r="FD223" s="66">
        <f t="shared" si="405"/>
        <v>375.11844731972275</v>
      </c>
      <c r="FE223" s="66">
        <f t="shared" si="406"/>
        <v>2.9905793189804641E-2</v>
      </c>
      <c r="FF223" s="66">
        <f t="shared" si="407"/>
        <v>0.97009420681016734</v>
      </c>
      <c r="FG223" s="66">
        <f t="shared" si="408"/>
        <v>2.9905793189805477E-2</v>
      </c>
      <c r="FH223" s="66">
        <f t="shared" si="409"/>
        <v>0.21680121895151122</v>
      </c>
      <c r="FI223" s="66">
        <f t="shared" si="410"/>
        <v>0.83001737167579981</v>
      </c>
      <c r="FJ223" s="66">
        <f t="shared" si="411"/>
        <v>4.4476916302164335</v>
      </c>
      <c r="FK223" s="66">
        <f t="shared" si="412"/>
        <v>1.0030603307610062</v>
      </c>
      <c r="FL223" s="66">
        <f t="shared" si="413"/>
        <v>1814.4860327812205</v>
      </c>
      <c r="FM223" s="66">
        <f t="shared" si="414"/>
        <v>375.11844731972184</v>
      </c>
      <c r="FN223" s="66">
        <f t="shared" si="415"/>
        <v>2.9905793189805366E-2</v>
      </c>
      <c r="FO223" s="66">
        <f t="shared" si="416"/>
        <v>0.9700942068101992</v>
      </c>
      <c r="FP223" s="66">
        <f t="shared" si="417"/>
        <v>2.9905793189805227E-2</v>
      </c>
      <c r="FQ223" s="66">
        <f t="shared" si="418"/>
        <v>0.216801218951511</v>
      </c>
      <c r="FR223" s="66">
        <f t="shared" si="419"/>
        <v>0.83001737167579726</v>
      </c>
      <c r="FS223" s="66">
        <f t="shared" si="420"/>
        <v>4.4476916302164566</v>
      </c>
      <c r="FT223" s="66">
        <f t="shared" si="421"/>
        <v>1.0030603307610062</v>
      </c>
      <c r="FU223" s="66">
        <f t="shared" si="422"/>
        <v>1814.4860327812262</v>
      </c>
      <c r="FV223" s="66">
        <f t="shared" si="423"/>
        <v>375.11844731972195</v>
      </c>
      <c r="FW223" s="66">
        <f t="shared" si="424"/>
        <v>2.9905793189805102E-2</v>
      </c>
      <c r="FX223" s="66">
        <f t="shared" si="425"/>
        <v>0.97009420681019409</v>
      </c>
      <c r="FY223" s="66">
        <f t="shared" si="426"/>
        <v>2.9905793189805126E-2</v>
      </c>
      <c r="FZ223" s="66">
        <f t="shared" si="427"/>
        <v>0.21680121895151103</v>
      </c>
      <c r="GA223" s="66">
        <f t="shared" si="428"/>
        <v>0.83001737167579759</v>
      </c>
      <c r="GB223" s="66">
        <f t="shared" si="429"/>
        <v>4.4476916302164584</v>
      </c>
      <c r="GC223" s="66">
        <f t="shared" si="430"/>
        <v>1.0030603307610062</v>
      </c>
      <c r="GD223" s="66">
        <f t="shared" si="431"/>
        <v>1814.486032781225</v>
      </c>
      <c r="GE223" s="66">
        <f t="shared" si="432"/>
        <v>375.11844731972189</v>
      </c>
      <c r="GF223" s="66">
        <f t="shared" si="433"/>
        <v>2.9905793189805147E-2</v>
      </c>
      <c r="GG223" s="66">
        <f t="shared" si="434"/>
        <v>0.97009420681019576</v>
      </c>
      <c r="GH223" s="66">
        <f t="shared" si="435"/>
        <v>2.9905793189805119E-2</v>
      </c>
      <c r="GI223" s="66">
        <f t="shared" si="436"/>
        <v>0.21680121895151103</v>
      </c>
      <c r="GJ223" s="66">
        <f t="shared" si="437"/>
        <v>0.83001737167579748</v>
      </c>
      <c r="GK223" s="66">
        <f t="shared" si="438"/>
        <v>4.4476916302164593</v>
      </c>
      <c r="GL223" s="66">
        <f t="shared" si="439"/>
        <v>1.0030603307610062</v>
      </c>
      <c r="GM223" s="66">
        <f t="shared" si="440"/>
        <v>1814.486032781225</v>
      </c>
      <c r="GN223" s="66">
        <f t="shared" si="441"/>
        <v>375.11844731972189</v>
      </c>
      <c r="GO223" s="66">
        <f t="shared" si="442"/>
        <v>2.990579318980514E-2</v>
      </c>
      <c r="GP223" s="66">
        <f t="shared" si="443"/>
        <v>0.97009420681019576</v>
      </c>
      <c r="GQ223" s="66">
        <f t="shared" si="444"/>
        <v>2.9905793189805113E-2</v>
      </c>
      <c r="GR223" s="66">
        <f t="shared" si="445"/>
        <v>0.21680121895151103</v>
      </c>
      <c r="GS223" s="66">
        <f t="shared" si="446"/>
        <v>0.83001737167579748</v>
      </c>
      <c r="GT223" s="66">
        <f t="shared" si="447"/>
        <v>4.4476916302164593</v>
      </c>
      <c r="GU223" s="66">
        <f t="shared" si="448"/>
        <v>1.0030603307610062</v>
      </c>
      <c r="GV223" s="66">
        <f t="shared" si="449"/>
        <v>1814.486032781225</v>
      </c>
      <c r="GW223" s="66">
        <f t="shared" si="450"/>
        <v>375.11844731972189</v>
      </c>
      <c r="GX223" s="66">
        <f t="shared" si="451"/>
        <v>2.990579318980514E-2</v>
      </c>
      <c r="GY223" s="66">
        <f t="shared" si="452"/>
        <v>0.97009420681019576</v>
      </c>
      <c r="GZ223" s="66">
        <f t="shared" si="453"/>
        <v>2.9905793189805113E-2</v>
      </c>
      <c r="HA223" s="66">
        <f t="shared" si="454"/>
        <v>0.21680121895151103</v>
      </c>
      <c r="HB223" s="66">
        <f t="shared" si="455"/>
        <v>0.83001737167579748</v>
      </c>
      <c r="HC223" s="66">
        <f t="shared" si="456"/>
        <v>4.4476916302164593</v>
      </c>
      <c r="HD223" s="66">
        <f t="shared" si="457"/>
        <v>1.0030603307610062</v>
      </c>
      <c r="HE223" s="66">
        <f t="shared" si="458"/>
        <v>1814.486032781225</v>
      </c>
      <c r="HF223" s="66">
        <f t="shared" si="459"/>
        <v>375.11844731972189</v>
      </c>
      <c r="HG223" s="60"/>
    </row>
    <row r="224" spans="1:215" x14ac:dyDescent="0.25">
      <c r="A224" s="59"/>
      <c r="B224" s="60"/>
      <c r="C224" s="60">
        <f t="shared" si="256"/>
        <v>3</v>
      </c>
      <c r="D224" s="66"/>
      <c r="E224" s="66"/>
      <c r="F224" s="60">
        <f t="shared" si="257"/>
        <v>0</v>
      </c>
      <c r="G224" s="60">
        <f t="shared" si="258"/>
        <v>0</v>
      </c>
      <c r="H224" s="60">
        <f t="shared" si="259"/>
        <v>0</v>
      </c>
      <c r="I224" s="60">
        <f t="shared" si="260"/>
        <v>0</v>
      </c>
      <c r="J224" s="68"/>
      <c r="K224" s="60">
        <f t="shared" si="460"/>
        <v>20</v>
      </c>
      <c r="L224" s="60"/>
      <c r="M224" s="66">
        <f>M223</f>
        <v>2.9905793189805113E-2</v>
      </c>
      <c r="N224" s="60"/>
      <c r="O224" s="66">
        <f>O225</f>
        <v>0.23334390932556387</v>
      </c>
      <c r="P224" s="66"/>
      <c r="Q224" s="66"/>
      <c r="R224" s="66"/>
      <c r="S224" s="66"/>
      <c r="T224" s="66"/>
      <c r="U224" s="66"/>
      <c r="V224" s="66"/>
      <c r="W224" s="66"/>
      <c r="X224" s="66"/>
      <c r="Y224" s="66"/>
      <c r="Z224" s="66"/>
      <c r="AA224" s="66"/>
      <c r="AB224" s="66"/>
      <c r="AC224" s="66"/>
      <c r="AD224" s="66"/>
      <c r="AE224" s="66"/>
      <c r="AF224" s="66"/>
      <c r="AG224" s="66"/>
      <c r="AH224" s="66"/>
      <c r="AI224" s="66"/>
      <c r="AJ224" s="66"/>
      <c r="AK224" s="66"/>
      <c r="AL224" s="66"/>
      <c r="AM224" s="66"/>
      <c r="AN224" s="66"/>
      <c r="AO224" s="66"/>
      <c r="AP224" s="66"/>
      <c r="AQ224" s="66"/>
      <c r="AR224" s="66"/>
      <c r="AS224" s="66"/>
      <c r="AT224" s="66"/>
      <c r="AU224" s="66"/>
      <c r="AV224" s="66"/>
      <c r="AW224" s="66"/>
      <c r="AX224" s="66"/>
      <c r="AY224" s="66"/>
      <c r="AZ224" s="66"/>
      <c r="BA224" s="66"/>
      <c r="BB224" s="66"/>
      <c r="BC224" s="66"/>
      <c r="BD224" s="66"/>
      <c r="BE224" s="66"/>
      <c r="BF224" s="66"/>
      <c r="BG224" s="66"/>
      <c r="BH224" s="66"/>
      <c r="BI224" s="66"/>
      <c r="BJ224" s="66"/>
      <c r="BK224" s="66"/>
      <c r="BL224" s="66"/>
      <c r="BM224" s="66"/>
      <c r="BN224" s="66"/>
      <c r="BO224" s="66"/>
      <c r="BP224" s="66"/>
      <c r="BQ224" s="66"/>
      <c r="BR224" s="66"/>
      <c r="BS224" s="66"/>
      <c r="BT224" s="66"/>
      <c r="BU224" s="66"/>
      <c r="BV224" s="66"/>
      <c r="BW224" s="66"/>
      <c r="BX224" s="66"/>
      <c r="BY224" s="66"/>
      <c r="BZ224" s="66"/>
      <c r="CA224" s="66"/>
      <c r="CB224" s="66"/>
      <c r="CC224" s="66"/>
      <c r="CD224" s="66"/>
      <c r="CE224" s="66"/>
      <c r="CF224" s="66"/>
      <c r="CG224" s="66"/>
      <c r="CH224" s="66"/>
      <c r="CI224" s="66"/>
      <c r="CJ224" s="66"/>
      <c r="CK224" s="66"/>
      <c r="CL224" s="66"/>
      <c r="CM224" s="66"/>
      <c r="CN224" s="66"/>
      <c r="CO224" s="66"/>
      <c r="CP224" s="66"/>
      <c r="CQ224" s="66"/>
      <c r="CR224" s="66"/>
      <c r="CS224" s="66"/>
      <c r="CT224" s="66"/>
      <c r="CU224" s="66"/>
      <c r="CV224" s="66"/>
      <c r="CW224" s="66"/>
      <c r="CX224" s="66"/>
      <c r="CY224" s="66"/>
      <c r="CZ224" s="66"/>
      <c r="DA224" s="66"/>
      <c r="DB224" s="66"/>
      <c r="DC224" s="66"/>
      <c r="DD224" s="66"/>
      <c r="DE224" s="66"/>
      <c r="DF224" s="66"/>
      <c r="DG224" s="66"/>
      <c r="DH224" s="66"/>
      <c r="DI224" s="66"/>
      <c r="DJ224" s="66"/>
      <c r="DK224" s="66"/>
      <c r="DL224" s="66"/>
      <c r="DM224" s="66"/>
      <c r="DN224" s="66"/>
      <c r="DO224" s="66"/>
      <c r="DP224" s="66"/>
      <c r="DQ224" s="66"/>
      <c r="DR224" s="66"/>
      <c r="DS224" s="66"/>
      <c r="DT224" s="66"/>
      <c r="DU224" s="66"/>
      <c r="DV224" s="66"/>
      <c r="DW224" s="66"/>
      <c r="DX224" s="66"/>
      <c r="DY224" s="66"/>
      <c r="DZ224" s="66"/>
      <c r="EA224" s="66"/>
      <c r="EB224" s="66"/>
      <c r="EC224" s="66"/>
      <c r="ED224" s="66"/>
      <c r="EE224" s="66"/>
      <c r="EF224" s="66"/>
      <c r="EG224" s="66"/>
      <c r="EH224" s="66"/>
      <c r="EI224" s="66"/>
      <c r="EJ224" s="66"/>
      <c r="EK224" s="66"/>
      <c r="EL224" s="66"/>
      <c r="EM224" s="66"/>
      <c r="EN224" s="66"/>
      <c r="EO224" s="66"/>
      <c r="EP224" s="66"/>
      <c r="EQ224" s="66"/>
      <c r="ER224" s="66"/>
      <c r="ES224" s="66"/>
      <c r="ET224" s="66"/>
      <c r="EU224" s="66"/>
      <c r="EV224" s="66"/>
      <c r="EW224" s="66"/>
      <c r="EX224" s="66"/>
      <c r="EY224" s="66"/>
      <c r="EZ224" s="66"/>
      <c r="FA224" s="66"/>
      <c r="FB224" s="66"/>
      <c r="FC224" s="66"/>
      <c r="FD224" s="66"/>
      <c r="FE224" s="66"/>
      <c r="FF224" s="66"/>
      <c r="FG224" s="66"/>
      <c r="FH224" s="66"/>
      <c r="FI224" s="66"/>
      <c r="FJ224" s="66"/>
      <c r="FK224" s="66"/>
      <c r="FL224" s="66"/>
      <c r="FM224" s="66"/>
      <c r="FN224" s="66"/>
      <c r="FO224" s="66"/>
      <c r="FP224" s="66"/>
      <c r="FQ224" s="66"/>
      <c r="FR224" s="66"/>
      <c r="FS224" s="66"/>
      <c r="FT224" s="66"/>
      <c r="FU224" s="66"/>
      <c r="FV224" s="66"/>
      <c r="FW224" s="66"/>
      <c r="FX224" s="66"/>
      <c r="FY224" s="66"/>
      <c r="FZ224" s="66"/>
      <c r="GA224" s="66"/>
      <c r="GB224" s="66"/>
      <c r="GC224" s="66"/>
      <c r="GD224" s="66"/>
      <c r="GE224" s="66"/>
      <c r="GF224" s="66"/>
      <c r="GG224" s="66"/>
      <c r="GH224" s="66"/>
      <c r="GI224" s="66"/>
      <c r="GJ224" s="66"/>
      <c r="GK224" s="66"/>
      <c r="GL224" s="66"/>
      <c r="GM224" s="66"/>
      <c r="GN224" s="66"/>
      <c r="GO224" s="66"/>
      <c r="GP224" s="66"/>
      <c r="GQ224" s="66"/>
      <c r="GR224" s="66"/>
      <c r="GS224" s="66"/>
      <c r="GT224" s="66"/>
      <c r="GU224" s="66"/>
      <c r="GV224" s="66"/>
      <c r="GW224" s="66"/>
      <c r="GX224" s="66"/>
      <c r="GY224" s="66"/>
      <c r="GZ224" s="66"/>
      <c r="HA224" s="66"/>
      <c r="HB224" s="66"/>
      <c r="HC224" s="66"/>
      <c r="HD224" s="66"/>
      <c r="HE224" s="66"/>
      <c r="HF224" s="66"/>
      <c r="HG224" s="60"/>
    </row>
    <row r="225" spans="1:215" x14ac:dyDescent="0.25">
      <c r="A225" s="59"/>
      <c r="B225" s="60"/>
      <c r="C225" s="60">
        <f t="shared" si="256"/>
        <v>3</v>
      </c>
      <c r="D225" s="66"/>
      <c r="E225" s="66"/>
      <c r="F225" s="60">
        <f t="shared" si="257"/>
        <v>0</v>
      </c>
      <c r="G225" s="60">
        <f t="shared" si="258"/>
        <v>0</v>
      </c>
      <c r="H225" s="60">
        <f t="shared" si="259"/>
        <v>0</v>
      </c>
      <c r="I225" s="60">
        <f t="shared" si="260"/>
        <v>0</v>
      </c>
      <c r="J225" s="68"/>
      <c r="K225" s="60">
        <f t="shared" si="460"/>
        <v>20</v>
      </c>
      <c r="L225" s="60"/>
      <c r="M225" s="66">
        <f t="shared" si="462"/>
        <v>2.9905793189805113E-2</v>
      </c>
      <c r="N225" s="60"/>
      <c r="O225" s="66">
        <f>IF(M223&gt;=$O$176,M223*$T$174+$U$174,IF(M223&gt;=$O$177,M223*$T$175+$U$175,O223))</f>
        <v>0.23334390932556387</v>
      </c>
      <c r="P225" s="66">
        <f t="shared" si="261"/>
        <v>376.7573777888739</v>
      </c>
      <c r="Q225" s="66">
        <f t="shared" si="262"/>
        <v>0.12579290654925268</v>
      </c>
      <c r="R225" s="66">
        <f t="shared" si="263"/>
        <v>0.91868624265350507</v>
      </c>
      <c r="S225" s="66">
        <f t="shared" si="264"/>
        <v>0.1204360150657573</v>
      </c>
      <c r="T225" s="66">
        <f t="shared" si="265"/>
        <v>0.21721292831196501</v>
      </c>
      <c r="U225" s="66">
        <f t="shared" si="266"/>
        <v>0.83464809085384939</v>
      </c>
      <c r="V225" s="66">
        <f t="shared" si="267"/>
        <v>2.8030347310845398</v>
      </c>
      <c r="W225" s="66">
        <f t="shared" si="268"/>
        <v>1.039453248016234</v>
      </c>
      <c r="X225" s="66">
        <f t="shared" si="269"/>
        <v>1381.1076880446774</v>
      </c>
      <c r="Y225" s="66">
        <f t="shared" si="270"/>
        <v>367.32812079791944</v>
      </c>
      <c r="Z225" s="66">
        <f t="shared" si="271"/>
        <v>6.2342986398274541E-2</v>
      </c>
      <c r="AA225" s="66">
        <f t="shared" si="272"/>
        <v>1.2403052067218217</v>
      </c>
      <c r="AB225" s="66">
        <f t="shared" si="273"/>
        <v>4.7858651881250415E-2</v>
      </c>
      <c r="AC225" s="66">
        <f t="shared" si="274"/>
        <v>0.2148051549659907</v>
      </c>
      <c r="AD225" s="66">
        <f t="shared" si="275"/>
        <v>0.80780648564000668</v>
      </c>
      <c r="AE225" s="66">
        <f t="shared" si="276"/>
        <v>4.0996123219244556</v>
      </c>
      <c r="AF225" s="66">
        <f t="shared" si="277"/>
        <v>1.0075557323589894</v>
      </c>
      <c r="AG225" s="66">
        <f t="shared" si="278"/>
        <v>1659.0567721009829</v>
      </c>
      <c r="AH225" s="66">
        <f t="shared" si="279"/>
        <v>372.52141383971161</v>
      </c>
      <c r="AI225" s="66">
        <f t="shared" si="280"/>
        <v>3.548457325282478E-2</v>
      </c>
      <c r="AJ225" s="66">
        <f t="shared" si="281"/>
        <v>1.0591528648110062</v>
      </c>
      <c r="AK225" s="66">
        <f t="shared" si="282"/>
        <v>3.241673637217183E-2</v>
      </c>
      <c r="AL225" s="66">
        <f t="shared" si="283"/>
        <v>0.21614303668851523</v>
      </c>
      <c r="AM225" s="66">
        <f t="shared" si="284"/>
        <v>0.82264965995841</v>
      </c>
      <c r="AN225" s="66">
        <f t="shared" si="285"/>
        <v>4.418851822637043</v>
      </c>
      <c r="AO225" s="66">
        <f t="shared" si="286"/>
        <v>1.0035872762571796</v>
      </c>
      <c r="AP225" s="66">
        <f t="shared" si="287"/>
        <v>1788.9610736762152</v>
      </c>
      <c r="AQ225" s="66">
        <f t="shared" si="288"/>
        <v>374.7048875324939</v>
      </c>
      <c r="AR225" s="66">
        <f t="shared" si="289"/>
        <v>3.0530456263415256E-2</v>
      </c>
      <c r="AS225" s="66">
        <f t="shared" si="290"/>
        <v>0.9838455840546495</v>
      </c>
      <c r="AT225" s="66">
        <f t="shared" si="291"/>
        <v>3.0097769515378354E-2</v>
      </c>
      <c r="AU225" s="66">
        <f t="shared" si="292"/>
        <v>0.2166968853111105</v>
      </c>
      <c r="AV225" s="66">
        <f t="shared" si="293"/>
        <v>0.82884656963073344</v>
      </c>
      <c r="AW225" s="66">
        <f t="shared" si="294"/>
        <v>4.448884867081996</v>
      </c>
      <c r="AX225" s="66">
        <f t="shared" si="295"/>
        <v>1.0031004931611525</v>
      </c>
      <c r="AY225" s="66">
        <f t="shared" si="296"/>
        <v>1812.4787606657296</v>
      </c>
      <c r="AZ225" s="66">
        <f t="shared" si="297"/>
        <v>375.08609957981304</v>
      </c>
      <c r="BA225" s="66">
        <f t="shared" si="298"/>
        <v>2.9930883136252528E-2</v>
      </c>
      <c r="BB225" s="66">
        <f t="shared" si="299"/>
        <v>0.97116257093653258</v>
      </c>
      <c r="BC225" s="66">
        <f t="shared" si="300"/>
        <v>2.9898190837712123E-2</v>
      </c>
      <c r="BD225" s="66">
        <f t="shared" si="301"/>
        <v>0.21679306468799503</v>
      </c>
      <c r="BE225" s="66">
        <f t="shared" si="302"/>
        <v>0.82992582764482581</v>
      </c>
      <c r="BF225" s="66">
        <f t="shared" si="303"/>
        <v>4.4484207728380429</v>
      </c>
      <c r="BG225" s="66">
        <f t="shared" si="304"/>
        <v>1.0030590404624311</v>
      </c>
      <c r="BH225" s="66">
        <f t="shared" si="305"/>
        <v>1814.5622810192251</v>
      </c>
      <c r="BI225" s="66">
        <f t="shared" si="306"/>
        <v>375.11967549904773</v>
      </c>
      <c r="BJ225" s="66">
        <f t="shared" si="307"/>
        <v>2.9899634877074564E-2</v>
      </c>
      <c r="BK225" s="66">
        <f t="shared" si="308"/>
        <v>0.97005344376674341</v>
      </c>
      <c r="BL225" s="66">
        <f t="shared" si="309"/>
        <v>2.9901037874322876E-2</v>
      </c>
      <c r="BM225" s="66">
        <f t="shared" si="310"/>
        <v>0.21680152853100457</v>
      </c>
      <c r="BN225" s="66">
        <f t="shared" si="311"/>
        <v>0.83002084730836145</v>
      </c>
      <c r="BO225" s="66">
        <f t="shared" si="312"/>
        <v>4.4478057630701926</v>
      </c>
      <c r="BP225" s="66">
        <f t="shared" si="313"/>
        <v>1.003059393901975</v>
      </c>
      <c r="BQ225" s="66">
        <f t="shared" si="314"/>
        <v>1814.5351871356711</v>
      </c>
      <c r="BR225" s="66">
        <f t="shared" si="315"/>
        <v>375.11923908534413</v>
      </c>
      <c r="BS225" s="66">
        <f t="shared" si="316"/>
        <v>2.9904215688629672E-2</v>
      </c>
      <c r="BT225" s="66">
        <f t="shared" si="317"/>
        <v>0.97006802961626226</v>
      </c>
      <c r="BU225" s="66">
        <f t="shared" si="318"/>
        <v>2.9905045694055103E-2</v>
      </c>
      <c r="BV225" s="66">
        <f t="shared" si="319"/>
        <v>0.21680141852710896</v>
      </c>
      <c r="BW225" s="66">
        <f t="shared" si="320"/>
        <v>0.83001961229935806</v>
      </c>
      <c r="BX225" s="66">
        <f t="shared" si="321"/>
        <v>4.4477000330700323</v>
      </c>
      <c r="BY225" s="66">
        <f t="shared" si="322"/>
        <v>1.0030601798654672</v>
      </c>
      <c r="BZ225" s="66">
        <f t="shared" si="323"/>
        <v>1814.4938000335937</v>
      </c>
      <c r="CA225" s="66">
        <f t="shared" si="324"/>
        <v>375.11857243378995</v>
      </c>
      <c r="CB225" s="66">
        <f t="shared" si="325"/>
        <v>2.9905608673398851E-2</v>
      </c>
      <c r="CC225" s="66">
        <f t="shared" si="326"/>
        <v>0.97009007301874772</v>
      </c>
      <c r="CD225" s="66">
        <f t="shared" si="327"/>
        <v>2.9905737815581323E-2</v>
      </c>
      <c r="CE225" s="66">
        <f t="shared" si="328"/>
        <v>0.21680125048830542</v>
      </c>
      <c r="CF225" s="66">
        <f t="shared" si="329"/>
        <v>0.83001772573727772</v>
      </c>
      <c r="CG225" s="66">
        <f t="shared" si="330"/>
        <v>4.4476911939752206</v>
      </c>
      <c r="CH225" s="66">
        <f t="shared" si="331"/>
        <v>1.0030603191806928</v>
      </c>
      <c r="CI225" s="66">
        <f t="shared" si="332"/>
        <v>1814.4866127212024</v>
      </c>
      <c r="CJ225" s="66">
        <f t="shared" si="333"/>
        <v>375.11845666134815</v>
      </c>
      <c r="CK225" s="66">
        <f t="shared" si="334"/>
        <v>2.9905786564656089E-2</v>
      </c>
      <c r="CL225" s="66">
        <f t="shared" si="335"/>
        <v>0.97009389846385863</v>
      </c>
      <c r="CM225" s="66">
        <f t="shared" si="336"/>
        <v>2.9905795984129072E-2</v>
      </c>
      <c r="CN225" s="66">
        <f t="shared" si="337"/>
        <v>0.21680122130620239</v>
      </c>
      <c r="CO225" s="66">
        <f t="shared" si="338"/>
        <v>0.83001739811175657</v>
      </c>
      <c r="CP225" s="66">
        <f t="shared" si="339"/>
        <v>4.447691402841552</v>
      </c>
      <c r="CQ225" s="66">
        <f t="shared" si="340"/>
        <v>1.0030603312507083</v>
      </c>
      <c r="CR225" s="66">
        <f t="shared" si="341"/>
        <v>1814.4860045873556</v>
      </c>
      <c r="CS225" s="66">
        <f t="shared" si="342"/>
        <v>375.11844686557725</v>
      </c>
      <c r="CT225" s="66">
        <f t="shared" si="343"/>
        <v>2.990579518333188E-2</v>
      </c>
      <c r="CU225" s="66">
        <f t="shared" si="344"/>
        <v>0.97009422187137417</v>
      </c>
      <c r="CV225" s="66">
        <f t="shared" si="345"/>
        <v>2.9905794673297341E-2</v>
      </c>
      <c r="CW225" s="66">
        <f t="shared" si="346"/>
        <v>0.21680121883703735</v>
      </c>
      <c r="CX225" s="66">
        <f t="shared" si="347"/>
        <v>0.83001737039060908</v>
      </c>
      <c r="CY225" s="66">
        <f t="shared" si="348"/>
        <v>4.4476915957428869</v>
      </c>
      <c r="CZ225" s="66">
        <f t="shared" si="349"/>
        <v>1.0030603310537236</v>
      </c>
      <c r="DA225" s="66">
        <f t="shared" si="350"/>
        <v>1814.4860174427683</v>
      </c>
      <c r="DB225" s="66">
        <f t="shared" si="351"/>
        <v>375.11844707265124</v>
      </c>
      <c r="DC225" s="66">
        <f t="shared" si="352"/>
        <v>2.9905793674405344E-2</v>
      </c>
      <c r="DD225" s="66">
        <f t="shared" si="353"/>
        <v>0.97009421497856796</v>
      </c>
      <c r="DE225" s="66">
        <f t="shared" si="354"/>
        <v>2.9905793415631314E-2</v>
      </c>
      <c r="DF225" s="66">
        <f t="shared" si="355"/>
        <v>0.21680121888923332</v>
      </c>
      <c r="DG225" s="66">
        <f t="shared" si="356"/>
        <v>0.83001737097660988</v>
      </c>
      <c r="DH225" s="66">
        <f t="shared" si="357"/>
        <v>4.4476916278032492</v>
      </c>
      <c r="DI225" s="66">
        <f t="shared" si="358"/>
        <v>1.0030603308066413</v>
      </c>
      <c r="DJ225" s="66">
        <f t="shared" si="359"/>
        <v>1814.486030434135</v>
      </c>
      <c r="DK225" s="66">
        <f t="shared" si="360"/>
        <v>375.11844728191517</v>
      </c>
      <c r="DL225" s="66">
        <f t="shared" si="361"/>
        <v>2.9905793244715307E-2</v>
      </c>
      <c r="DM225" s="66">
        <f t="shared" si="362"/>
        <v>0.97009420805930413</v>
      </c>
      <c r="DN225" s="66">
        <f t="shared" si="363"/>
        <v>2.9905793205717575E-2</v>
      </c>
      <c r="DO225" s="66">
        <f t="shared" si="364"/>
        <v>0.21680121894198129</v>
      </c>
      <c r="DP225" s="66">
        <f t="shared" si="365"/>
        <v>0.83001737156880784</v>
      </c>
      <c r="DQ225" s="66">
        <f t="shared" si="366"/>
        <v>4.4476916303713478</v>
      </c>
      <c r="DR225" s="66">
        <f t="shared" si="367"/>
        <v>1.0030603307643451</v>
      </c>
      <c r="DS225" s="66">
        <f t="shared" si="368"/>
        <v>1814.4860326144458</v>
      </c>
      <c r="DT225" s="66">
        <f t="shared" si="369"/>
        <v>375.11844731703542</v>
      </c>
      <c r="DU225" s="66">
        <f t="shared" si="370"/>
        <v>2.99057931915125E-2</v>
      </c>
      <c r="DV225" s="66">
        <f t="shared" si="371"/>
        <v>0.97009420689886317</v>
      </c>
      <c r="DW225" s="66">
        <f t="shared" si="372"/>
        <v>2.9905793188809742E-2</v>
      </c>
      <c r="DX225" s="66">
        <f t="shared" si="373"/>
        <v>0.21680121895083385</v>
      </c>
      <c r="DY225" s="66">
        <f t="shared" si="374"/>
        <v>0.83001737166819489</v>
      </c>
      <c r="DZ225" s="66">
        <f t="shared" si="375"/>
        <v>4.44769163028724</v>
      </c>
      <c r="EA225" s="66">
        <f t="shared" si="376"/>
        <v>1.0030603307608279</v>
      </c>
      <c r="EB225" s="66">
        <f t="shared" si="377"/>
        <v>1814.4860327913134</v>
      </c>
      <c r="EC225" s="66">
        <f t="shared" si="378"/>
        <v>375.11844731988441</v>
      </c>
      <c r="ED225" s="66">
        <f t="shared" si="379"/>
        <v>2.9905793189162942E-2</v>
      </c>
      <c r="EE225" s="66">
        <f t="shared" si="380"/>
        <v>0.97009420680480907</v>
      </c>
      <c r="EF225" s="66">
        <f t="shared" si="381"/>
        <v>2.9905793189343215E-2</v>
      </c>
      <c r="EG225" s="66">
        <f t="shared" si="382"/>
        <v>0.21680121895155199</v>
      </c>
      <c r="EH225" s="66">
        <f t="shared" si="383"/>
        <v>0.83001737167625722</v>
      </c>
      <c r="EI225" s="66">
        <f t="shared" si="384"/>
        <v>4.4476916302268554</v>
      </c>
      <c r="EJ225" s="66">
        <f t="shared" si="385"/>
        <v>1.0030603307609149</v>
      </c>
      <c r="EK225" s="66">
        <f t="shared" si="386"/>
        <v>1814.4860327860017</v>
      </c>
      <c r="EL225" s="66">
        <f t="shared" si="387"/>
        <v>375.11844731979886</v>
      </c>
      <c r="EM225" s="66">
        <f t="shared" si="388"/>
        <v>2.9905793189656506E-2</v>
      </c>
      <c r="EN225" s="66">
        <f t="shared" si="389"/>
        <v>0.97009420680765279</v>
      </c>
      <c r="EO225" s="66">
        <f t="shared" si="390"/>
        <v>2.9905793189736973E-2</v>
      </c>
      <c r="EP225" s="66">
        <f t="shared" si="391"/>
        <v>0.21680121895153043</v>
      </c>
      <c r="EQ225" s="66">
        <f t="shared" si="392"/>
        <v>0.8300173716760153</v>
      </c>
      <c r="ER225" s="66">
        <f t="shared" si="393"/>
        <v>4.4476916302171476</v>
      </c>
      <c r="ES225" s="66">
        <f t="shared" si="394"/>
        <v>1.0030603307609924</v>
      </c>
      <c r="ET225" s="66">
        <f t="shared" si="395"/>
        <v>1814.4860327819345</v>
      </c>
      <c r="EU225" s="66">
        <f t="shared" si="396"/>
        <v>375.11844731973332</v>
      </c>
      <c r="EV225" s="66">
        <f t="shared" si="397"/>
        <v>2.9905793189788824E-2</v>
      </c>
      <c r="EW225" s="66">
        <f t="shared" si="398"/>
        <v>0.97009420680981961</v>
      </c>
      <c r="EX225" s="66">
        <f t="shared" si="399"/>
        <v>2.9905793189800533E-2</v>
      </c>
      <c r="EY225" s="66">
        <f t="shared" si="400"/>
        <v>0.21680121895151391</v>
      </c>
      <c r="EZ225" s="66">
        <f t="shared" si="401"/>
        <v>0.83001737167582956</v>
      </c>
      <c r="FA225" s="66">
        <f t="shared" si="402"/>
        <v>4.4476916302164069</v>
      </c>
      <c r="FB225" s="66">
        <f t="shared" si="403"/>
        <v>1.0030603307610053</v>
      </c>
      <c r="FC225" s="66">
        <f t="shared" si="404"/>
        <v>1814.4860327812746</v>
      </c>
      <c r="FD225" s="66">
        <f t="shared" si="405"/>
        <v>375.11844731972275</v>
      </c>
      <c r="FE225" s="66">
        <f t="shared" si="406"/>
        <v>2.9905793189804641E-2</v>
      </c>
      <c r="FF225" s="66">
        <f t="shared" si="407"/>
        <v>0.97009420681016734</v>
      </c>
      <c r="FG225" s="66">
        <f t="shared" si="408"/>
        <v>2.9905793189805477E-2</v>
      </c>
      <c r="FH225" s="66">
        <f t="shared" si="409"/>
        <v>0.21680121895151122</v>
      </c>
      <c r="FI225" s="66">
        <f t="shared" si="410"/>
        <v>0.83001737167579981</v>
      </c>
      <c r="FJ225" s="66">
        <f t="shared" si="411"/>
        <v>4.4476916302164335</v>
      </c>
      <c r="FK225" s="66">
        <f t="shared" si="412"/>
        <v>1.0030603307610062</v>
      </c>
      <c r="FL225" s="66">
        <f t="shared" si="413"/>
        <v>1814.4860327812205</v>
      </c>
      <c r="FM225" s="66">
        <f t="shared" si="414"/>
        <v>375.11844731972184</v>
      </c>
      <c r="FN225" s="66">
        <f t="shared" si="415"/>
        <v>2.9905793189805366E-2</v>
      </c>
      <c r="FO225" s="66">
        <f t="shared" si="416"/>
        <v>0.9700942068101992</v>
      </c>
      <c r="FP225" s="66">
        <f t="shared" si="417"/>
        <v>2.9905793189805227E-2</v>
      </c>
      <c r="FQ225" s="66">
        <f t="shared" si="418"/>
        <v>0.216801218951511</v>
      </c>
      <c r="FR225" s="66">
        <f t="shared" si="419"/>
        <v>0.83001737167579726</v>
      </c>
      <c r="FS225" s="66">
        <f t="shared" si="420"/>
        <v>4.4476916302164566</v>
      </c>
      <c r="FT225" s="66">
        <f t="shared" si="421"/>
        <v>1.0030603307610062</v>
      </c>
      <c r="FU225" s="66">
        <f t="shared" si="422"/>
        <v>1814.4860327812262</v>
      </c>
      <c r="FV225" s="66">
        <f t="shared" si="423"/>
        <v>375.11844731972195</v>
      </c>
      <c r="FW225" s="66">
        <f t="shared" si="424"/>
        <v>2.9905793189805102E-2</v>
      </c>
      <c r="FX225" s="66">
        <f t="shared" si="425"/>
        <v>0.97009420681019409</v>
      </c>
      <c r="FY225" s="66">
        <f t="shared" si="426"/>
        <v>2.9905793189805126E-2</v>
      </c>
      <c r="FZ225" s="66">
        <f t="shared" si="427"/>
        <v>0.21680121895151103</v>
      </c>
      <c r="GA225" s="66">
        <f t="shared" si="428"/>
        <v>0.83001737167579759</v>
      </c>
      <c r="GB225" s="66">
        <f t="shared" si="429"/>
        <v>4.4476916302164584</v>
      </c>
      <c r="GC225" s="66">
        <f t="shared" si="430"/>
        <v>1.0030603307610062</v>
      </c>
      <c r="GD225" s="66">
        <f t="shared" si="431"/>
        <v>1814.486032781225</v>
      </c>
      <c r="GE225" s="66">
        <f t="shared" si="432"/>
        <v>375.11844731972189</v>
      </c>
      <c r="GF225" s="66">
        <f t="shared" si="433"/>
        <v>2.9905793189805147E-2</v>
      </c>
      <c r="GG225" s="66">
        <f t="shared" si="434"/>
        <v>0.97009420681019576</v>
      </c>
      <c r="GH225" s="66">
        <f t="shared" si="435"/>
        <v>2.9905793189805119E-2</v>
      </c>
      <c r="GI225" s="66">
        <f t="shared" si="436"/>
        <v>0.21680121895151103</v>
      </c>
      <c r="GJ225" s="66">
        <f t="shared" si="437"/>
        <v>0.83001737167579748</v>
      </c>
      <c r="GK225" s="66">
        <f t="shared" si="438"/>
        <v>4.4476916302164593</v>
      </c>
      <c r="GL225" s="66">
        <f t="shared" si="439"/>
        <v>1.0030603307610062</v>
      </c>
      <c r="GM225" s="66">
        <f t="shared" si="440"/>
        <v>1814.486032781225</v>
      </c>
      <c r="GN225" s="66">
        <f t="shared" si="441"/>
        <v>375.11844731972189</v>
      </c>
      <c r="GO225" s="66">
        <f t="shared" si="442"/>
        <v>2.990579318980514E-2</v>
      </c>
      <c r="GP225" s="66">
        <f t="shared" si="443"/>
        <v>0.97009420681019576</v>
      </c>
      <c r="GQ225" s="66">
        <f t="shared" si="444"/>
        <v>2.9905793189805113E-2</v>
      </c>
      <c r="GR225" s="66">
        <f t="shared" si="445"/>
        <v>0.21680121895151103</v>
      </c>
      <c r="GS225" s="66">
        <f t="shared" si="446"/>
        <v>0.83001737167579748</v>
      </c>
      <c r="GT225" s="66">
        <f t="shared" si="447"/>
        <v>4.4476916302164593</v>
      </c>
      <c r="GU225" s="66">
        <f t="shared" si="448"/>
        <v>1.0030603307610062</v>
      </c>
      <c r="GV225" s="66">
        <f t="shared" si="449"/>
        <v>1814.486032781225</v>
      </c>
      <c r="GW225" s="66">
        <f t="shared" si="450"/>
        <v>375.11844731972189</v>
      </c>
      <c r="GX225" s="66">
        <f t="shared" si="451"/>
        <v>2.990579318980514E-2</v>
      </c>
      <c r="GY225" s="66">
        <f t="shared" si="452"/>
        <v>0.97009420681019576</v>
      </c>
      <c r="GZ225" s="66">
        <f t="shared" si="453"/>
        <v>2.9905793189805113E-2</v>
      </c>
      <c r="HA225" s="66">
        <f t="shared" si="454"/>
        <v>0.21680121895151103</v>
      </c>
      <c r="HB225" s="66">
        <f t="shared" si="455"/>
        <v>0.83001737167579748</v>
      </c>
      <c r="HC225" s="66">
        <f t="shared" si="456"/>
        <v>4.4476916302164593</v>
      </c>
      <c r="HD225" s="66">
        <f t="shared" si="457"/>
        <v>1.0030603307610062</v>
      </c>
      <c r="HE225" s="66">
        <f t="shared" si="458"/>
        <v>1814.486032781225</v>
      </c>
      <c r="HF225" s="66">
        <f t="shared" si="459"/>
        <v>375.11844731972189</v>
      </c>
      <c r="HG225" s="60"/>
    </row>
    <row r="226" spans="1:215" x14ac:dyDescent="0.25">
      <c r="A226" s="59"/>
      <c r="B226" s="60"/>
      <c r="C226" s="60">
        <f t="shared" si="256"/>
        <v>3</v>
      </c>
      <c r="D226" s="66"/>
      <c r="E226" s="66"/>
      <c r="F226" s="60">
        <f t="shared" si="257"/>
        <v>0</v>
      </c>
      <c r="G226" s="60">
        <f t="shared" si="258"/>
        <v>0</v>
      </c>
      <c r="H226" s="60">
        <f t="shared" si="259"/>
        <v>0</v>
      </c>
      <c r="I226" s="60">
        <f t="shared" si="260"/>
        <v>0</v>
      </c>
      <c r="J226" s="68"/>
      <c r="K226" s="60">
        <f t="shared" si="460"/>
        <v>21</v>
      </c>
      <c r="L226" s="60"/>
      <c r="M226" s="66">
        <f>M225</f>
        <v>2.9905793189805113E-2</v>
      </c>
      <c r="N226" s="60"/>
      <c r="O226" s="66">
        <f>O227</f>
        <v>0.23334390932556387</v>
      </c>
      <c r="P226" s="66"/>
      <c r="Q226" s="66"/>
      <c r="R226" s="66"/>
      <c r="S226" s="66"/>
      <c r="T226" s="66"/>
      <c r="U226" s="66"/>
      <c r="V226" s="66"/>
      <c r="W226" s="66"/>
      <c r="X226" s="66"/>
      <c r="Y226" s="66"/>
      <c r="Z226" s="66"/>
      <c r="AA226" s="66"/>
      <c r="AB226" s="66"/>
      <c r="AC226" s="66"/>
      <c r="AD226" s="66"/>
      <c r="AE226" s="66"/>
      <c r="AF226" s="66"/>
      <c r="AG226" s="66"/>
      <c r="AH226" s="66"/>
      <c r="AI226" s="66"/>
      <c r="AJ226" s="66"/>
      <c r="AK226" s="66"/>
      <c r="AL226" s="66"/>
      <c r="AM226" s="66"/>
      <c r="AN226" s="66"/>
      <c r="AO226" s="66"/>
      <c r="AP226" s="66"/>
      <c r="AQ226" s="66"/>
      <c r="AR226" s="66"/>
      <c r="AS226" s="66"/>
      <c r="AT226" s="66"/>
      <c r="AU226" s="66"/>
      <c r="AV226" s="66"/>
      <c r="AW226" s="66"/>
      <c r="AX226" s="66"/>
      <c r="AY226" s="66"/>
      <c r="AZ226" s="66"/>
      <c r="BA226" s="66"/>
      <c r="BB226" s="66"/>
      <c r="BC226" s="66"/>
      <c r="BD226" s="66"/>
      <c r="BE226" s="66"/>
      <c r="BF226" s="66"/>
      <c r="BG226" s="66"/>
      <c r="BH226" s="66"/>
      <c r="BI226" s="66"/>
      <c r="BJ226" s="66"/>
      <c r="BK226" s="66"/>
      <c r="BL226" s="66"/>
      <c r="BM226" s="66"/>
      <c r="BN226" s="66"/>
      <c r="BO226" s="66"/>
      <c r="BP226" s="66"/>
      <c r="BQ226" s="66"/>
      <c r="BR226" s="66"/>
      <c r="BS226" s="66"/>
      <c r="BT226" s="66"/>
      <c r="BU226" s="66"/>
      <c r="BV226" s="66"/>
      <c r="BW226" s="66"/>
      <c r="BX226" s="66"/>
      <c r="BY226" s="66"/>
      <c r="BZ226" s="66"/>
      <c r="CA226" s="66"/>
      <c r="CB226" s="66"/>
      <c r="CC226" s="66"/>
      <c r="CD226" s="66"/>
      <c r="CE226" s="66"/>
      <c r="CF226" s="66"/>
      <c r="CG226" s="66"/>
      <c r="CH226" s="66"/>
      <c r="CI226" s="66"/>
      <c r="CJ226" s="66"/>
      <c r="CK226" s="66"/>
      <c r="CL226" s="66"/>
      <c r="CM226" s="66"/>
      <c r="CN226" s="66"/>
      <c r="CO226" s="66"/>
      <c r="CP226" s="66"/>
      <c r="CQ226" s="66"/>
      <c r="CR226" s="66"/>
      <c r="CS226" s="66"/>
      <c r="CT226" s="66"/>
      <c r="CU226" s="66"/>
      <c r="CV226" s="66"/>
      <c r="CW226" s="66"/>
      <c r="CX226" s="66"/>
      <c r="CY226" s="66"/>
      <c r="CZ226" s="66"/>
      <c r="DA226" s="66"/>
      <c r="DB226" s="66"/>
      <c r="DC226" s="66"/>
      <c r="DD226" s="66"/>
      <c r="DE226" s="66"/>
      <c r="DF226" s="66"/>
      <c r="DG226" s="66"/>
      <c r="DH226" s="66"/>
      <c r="DI226" s="66"/>
      <c r="DJ226" s="66"/>
      <c r="DK226" s="66"/>
      <c r="DL226" s="66"/>
      <c r="DM226" s="66"/>
      <c r="DN226" s="66"/>
      <c r="DO226" s="66"/>
      <c r="DP226" s="66"/>
      <c r="DQ226" s="66"/>
      <c r="DR226" s="66"/>
      <c r="DS226" s="66"/>
      <c r="DT226" s="66"/>
      <c r="DU226" s="66"/>
      <c r="DV226" s="66"/>
      <c r="DW226" s="66"/>
      <c r="DX226" s="66"/>
      <c r="DY226" s="66"/>
      <c r="DZ226" s="66"/>
      <c r="EA226" s="66"/>
      <c r="EB226" s="66"/>
      <c r="EC226" s="66"/>
      <c r="ED226" s="66"/>
      <c r="EE226" s="66"/>
      <c r="EF226" s="66"/>
      <c r="EG226" s="66"/>
      <c r="EH226" s="66"/>
      <c r="EI226" s="66"/>
      <c r="EJ226" s="66"/>
      <c r="EK226" s="66"/>
      <c r="EL226" s="66"/>
      <c r="EM226" s="66"/>
      <c r="EN226" s="66"/>
      <c r="EO226" s="66"/>
      <c r="EP226" s="66"/>
      <c r="EQ226" s="66"/>
      <c r="ER226" s="66"/>
      <c r="ES226" s="66"/>
      <c r="ET226" s="66"/>
      <c r="EU226" s="66"/>
      <c r="EV226" s="66"/>
      <c r="EW226" s="66"/>
      <c r="EX226" s="66"/>
      <c r="EY226" s="66"/>
      <c r="EZ226" s="66"/>
      <c r="FA226" s="66"/>
      <c r="FB226" s="66"/>
      <c r="FC226" s="66"/>
      <c r="FD226" s="66"/>
      <c r="FE226" s="66"/>
      <c r="FF226" s="66"/>
      <c r="FG226" s="66"/>
      <c r="FH226" s="66"/>
      <c r="FI226" s="66"/>
      <c r="FJ226" s="66"/>
      <c r="FK226" s="66"/>
      <c r="FL226" s="66"/>
      <c r="FM226" s="66"/>
      <c r="FN226" s="66"/>
      <c r="FO226" s="66"/>
      <c r="FP226" s="66"/>
      <c r="FQ226" s="66"/>
      <c r="FR226" s="66"/>
      <c r="FS226" s="66"/>
      <c r="FT226" s="66"/>
      <c r="FU226" s="66"/>
      <c r="FV226" s="66"/>
      <c r="FW226" s="66"/>
      <c r="FX226" s="66"/>
      <c r="FY226" s="66"/>
      <c r="FZ226" s="66"/>
      <c r="GA226" s="66"/>
      <c r="GB226" s="66"/>
      <c r="GC226" s="66"/>
      <c r="GD226" s="66"/>
      <c r="GE226" s="66"/>
      <c r="GF226" s="66"/>
      <c r="GG226" s="66"/>
      <c r="GH226" s="66"/>
      <c r="GI226" s="66"/>
      <c r="GJ226" s="66"/>
      <c r="GK226" s="66"/>
      <c r="GL226" s="66"/>
      <c r="GM226" s="66"/>
      <c r="GN226" s="66"/>
      <c r="GO226" s="66"/>
      <c r="GP226" s="66"/>
      <c r="GQ226" s="66"/>
      <c r="GR226" s="66"/>
      <c r="GS226" s="66"/>
      <c r="GT226" s="66"/>
      <c r="GU226" s="66"/>
      <c r="GV226" s="66"/>
      <c r="GW226" s="66"/>
      <c r="GX226" s="66"/>
      <c r="GY226" s="66"/>
      <c r="GZ226" s="66"/>
      <c r="HA226" s="66"/>
      <c r="HB226" s="66"/>
      <c r="HC226" s="66"/>
      <c r="HD226" s="66"/>
      <c r="HE226" s="66"/>
      <c r="HF226" s="66"/>
      <c r="HG226" s="60"/>
    </row>
    <row r="227" spans="1:215" x14ac:dyDescent="0.25">
      <c r="A227" s="59"/>
      <c r="B227" s="60"/>
      <c r="C227" s="60">
        <f t="shared" si="256"/>
        <v>3</v>
      </c>
      <c r="D227" s="66"/>
      <c r="E227" s="66"/>
      <c r="F227" s="60">
        <f t="shared" si="257"/>
        <v>0</v>
      </c>
      <c r="G227" s="60">
        <f t="shared" si="258"/>
        <v>0</v>
      </c>
      <c r="H227" s="60">
        <f t="shared" si="259"/>
        <v>0</v>
      </c>
      <c r="I227" s="60">
        <f t="shared" si="260"/>
        <v>0</v>
      </c>
      <c r="J227" s="68"/>
      <c r="K227" s="60">
        <f t="shared" si="460"/>
        <v>21</v>
      </c>
      <c r="L227" s="60"/>
      <c r="M227" s="66">
        <f t="shared" si="462"/>
        <v>2.9905793189805113E-2</v>
      </c>
      <c r="N227" s="60"/>
      <c r="O227" s="66">
        <f>IF(M225&gt;=$O$176,M225*$T$174+$U$174,IF(M225&gt;=$O$177,M225*$T$175+$U$175,O225))</f>
        <v>0.23334390932556387</v>
      </c>
      <c r="P227" s="66">
        <f t="shared" si="261"/>
        <v>376.7573777888739</v>
      </c>
      <c r="Q227" s="66">
        <f t="shared" si="262"/>
        <v>0.12579290654925268</v>
      </c>
      <c r="R227" s="66">
        <f t="shared" si="263"/>
        <v>0.91868624265350507</v>
      </c>
      <c r="S227" s="66">
        <f t="shared" si="264"/>
        <v>0.1204360150657573</v>
      </c>
      <c r="T227" s="66">
        <f t="shared" si="265"/>
        <v>0.21721292831196501</v>
      </c>
      <c r="U227" s="66">
        <f t="shared" si="266"/>
        <v>0.83464809085384939</v>
      </c>
      <c r="V227" s="66">
        <f t="shared" si="267"/>
        <v>2.8030347310845398</v>
      </c>
      <c r="W227" s="66">
        <f t="shared" si="268"/>
        <v>1.039453248016234</v>
      </c>
      <c r="X227" s="66">
        <f t="shared" si="269"/>
        <v>1381.1076880446774</v>
      </c>
      <c r="Y227" s="66">
        <f t="shared" si="270"/>
        <v>367.32812079791944</v>
      </c>
      <c r="Z227" s="66">
        <f t="shared" si="271"/>
        <v>6.2342986398274541E-2</v>
      </c>
      <c r="AA227" s="66">
        <f t="shared" si="272"/>
        <v>1.2403052067218217</v>
      </c>
      <c r="AB227" s="66">
        <f t="shared" si="273"/>
        <v>4.7858651881250415E-2</v>
      </c>
      <c r="AC227" s="66">
        <f t="shared" si="274"/>
        <v>0.2148051549659907</v>
      </c>
      <c r="AD227" s="66">
        <f t="shared" si="275"/>
        <v>0.80780648564000668</v>
      </c>
      <c r="AE227" s="66">
        <f t="shared" si="276"/>
        <v>4.0996123219244556</v>
      </c>
      <c r="AF227" s="66">
        <f t="shared" si="277"/>
        <v>1.0075557323589894</v>
      </c>
      <c r="AG227" s="66">
        <f t="shared" si="278"/>
        <v>1659.0567721009829</v>
      </c>
      <c r="AH227" s="66">
        <f t="shared" si="279"/>
        <v>372.52141383971161</v>
      </c>
      <c r="AI227" s="66">
        <f t="shared" si="280"/>
        <v>3.548457325282478E-2</v>
      </c>
      <c r="AJ227" s="66">
        <f t="shared" si="281"/>
        <v>1.0591528648110062</v>
      </c>
      <c r="AK227" s="66">
        <f t="shared" si="282"/>
        <v>3.241673637217183E-2</v>
      </c>
      <c r="AL227" s="66">
        <f t="shared" si="283"/>
        <v>0.21614303668851523</v>
      </c>
      <c r="AM227" s="66">
        <f t="shared" si="284"/>
        <v>0.82264965995841</v>
      </c>
      <c r="AN227" s="66">
        <f t="shared" si="285"/>
        <v>4.418851822637043</v>
      </c>
      <c r="AO227" s="66">
        <f t="shared" si="286"/>
        <v>1.0035872762571796</v>
      </c>
      <c r="AP227" s="66">
        <f t="shared" si="287"/>
        <v>1788.9610736762152</v>
      </c>
      <c r="AQ227" s="66">
        <f t="shared" si="288"/>
        <v>374.7048875324939</v>
      </c>
      <c r="AR227" s="66">
        <f t="shared" si="289"/>
        <v>3.0530456263415256E-2</v>
      </c>
      <c r="AS227" s="66">
        <f t="shared" si="290"/>
        <v>0.9838455840546495</v>
      </c>
      <c r="AT227" s="66">
        <f t="shared" si="291"/>
        <v>3.0097769515378354E-2</v>
      </c>
      <c r="AU227" s="66">
        <f t="shared" si="292"/>
        <v>0.2166968853111105</v>
      </c>
      <c r="AV227" s="66">
        <f t="shared" si="293"/>
        <v>0.82884656963073344</v>
      </c>
      <c r="AW227" s="66">
        <f t="shared" si="294"/>
        <v>4.448884867081996</v>
      </c>
      <c r="AX227" s="66">
        <f t="shared" si="295"/>
        <v>1.0031004931611525</v>
      </c>
      <c r="AY227" s="66">
        <f t="shared" si="296"/>
        <v>1812.4787606657296</v>
      </c>
      <c r="AZ227" s="66">
        <f t="shared" si="297"/>
        <v>375.08609957981304</v>
      </c>
      <c r="BA227" s="66">
        <f t="shared" si="298"/>
        <v>2.9930883136252528E-2</v>
      </c>
      <c r="BB227" s="66">
        <f t="shared" si="299"/>
        <v>0.97116257093653258</v>
      </c>
      <c r="BC227" s="66">
        <f t="shared" si="300"/>
        <v>2.9898190837712123E-2</v>
      </c>
      <c r="BD227" s="66">
        <f t="shared" si="301"/>
        <v>0.21679306468799503</v>
      </c>
      <c r="BE227" s="66">
        <f t="shared" si="302"/>
        <v>0.82992582764482581</v>
      </c>
      <c r="BF227" s="66">
        <f t="shared" si="303"/>
        <v>4.4484207728380429</v>
      </c>
      <c r="BG227" s="66">
        <f t="shared" si="304"/>
        <v>1.0030590404624311</v>
      </c>
      <c r="BH227" s="66">
        <f t="shared" si="305"/>
        <v>1814.5622810192251</v>
      </c>
      <c r="BI227" s="66">
        <f t="shared" si="306"/>
        <v>375.11967549904773</v>
      </c>
      <c r="BJ227" s="66">
        <f t="shared" si="307"/>
        <v>2.9899634877074564E-2</v>
      </c>
      <c r="BK227" s="66">
        <f t="shared" si="308"/>
        <v>0.97005344376674341</v>
      </c>
      <c r="BL227" s="66">
        <f t="shared" si="309"/>
        <v>2.9901037874322876E-2</v>
      </c>
      <c r="BM227" s="66">
        <f t="shared" si="310"/>
        <v>0.21680152853100457</v>
      </c>
      <c r="BN227" s="66">
        <f t="shared" si="311"/>
        <v>0.83002084730836145</v>
      </c>
      <c r="BO227" s="66">
        <f t="shared" si="312"/>
        <v>4.4478057630701926</v>
      </c>
      <c r="BP227" s="66">
        <f t="shared" si="313"/>
        <v>1.003059393901975</v>
      </c>
      <c r="BQ227" s="66">
        <f t="shared" si="314"/>
        <v>1814.5351871356711</v>
      </c>
      <c r="BR227" s="66">
        <f t="shared" si="315"/>
        <v>375.11923908534413</v>
      </c>
      <c r="BS227" s="66">
        <f t="shared" si="316"/>
        <v>2.9904215688629672E-2</v>
      </c>
      <c r="BT227" s="66">
        <f t="shared" si="317"/>
        <v>0.97006802961626226</v>
      </c>
      <c r="BU227" s="66">
        <f t="shared" si="318"/>
        <v>2.9905045694055103E-2</v>
      </c>
      <c r="BV227" s="66">
        <f t="shared" si="319"/>
        <v>0.21680141852710896</v>
      </c>
      <c r="BW227" s="66">
        <f t="shared" si="320"/>
        <v>0.83001961229935806</v>
      </c>
      <c r="BX227" s="66">
        <f t="shared" si="321"/>
        <v>4.4477000330700323</v>
      </c>
      <c r="BY227" s="66">
        <f t="shared" si="322"/>
        <v>1.0030601798654672</v>
      </c>
      <c r="BZ227" s="66">
        <f t="shared" si="323"/>
        <v>1814.4938000335937</v>
      </c>
      <c r="CA227" s="66">
        <f t="shared" si="324"/>
        <v>375.11857243378995</v>
      </c>
      <c r="CB227" s="66">
        <f t="shared" si="325"/>
        <v>2.9905608673398851E-2</v>
      </c>
      <c r="CC227" s="66">
        <f t="shared" si="326"/>
        <v>0.97009007301874772</v>
      </c>
      <c r="CD227" s="66">
        <f t="shared" si="327"/>
        <v>2.9905737815581323E-2</v>
      </c>
      <c r="CE227" s="66">
        <f t="shared" si="328"/>
        <v>0.21680125048830542</v>
      </c>
      <c r="CF227" s="66">
        <f t="shared" si="329"/>
        <v>0.83001772573727772</v>
      </c>
      <c r="CG227" s="66">
        <f t="shared" si="330"/>
        <v>4.4476911939752206</v>
      </c>
      <c r="CH227" s="66">
        <f t="shared" si="331"/>
        <v>1.0030603191806928</v>
      </c>
      <c r="CI227" s="66">
        <f t="shared" si="332"/>
        <v>1814.4866127212024</v>
      </c>
      <c r="CJ227" s="66">
        <f t="shared" si="333"/>
        <v>375.11845666134815</v>
      </c>
      <c r="CK227" s="66">
        <f t="shared" si="334"/>
        <v>2.9905786564656089E-2</v>
      </c>
      <c r="CL227" s="66">
        <f t="shared" si="335"/>
        <v>0.97009389846385863</v>
      </c>
      <c r="CM227" s="66">
        <f t="shared" si="336"/>
        <v>2.9905795984129072E-2</v>
      </c>
      <c r="CN227" s="66">
        <f t="shared" si="337"/>
        <v>0.21680122130620239</v>
      </c>
      <c r="CO227" s="66">
        <f t="shared" si="338"/>
        <v>0.83001739811175657</v>
      </c>
      <c r="CP227" s="66">
        <f t="shared" si="339"/>
        <v>4.447691402841552</v>
      </c>
      <c r="CQ227" s="66">
        <f t="shared" si="340"/>
        <v>1.0030603312507083</v>
      </c>
      <c r="CR227" s="66">
        <f t="shared" si="341"/>
        <v>1814.4860045873556</v>
      </c>
      <c r="CS227" s="66">
        <f t="shared" si="342"/>
        <v>375.11844686557725</v>
      </c>
      <c r="CT227" s="66">
        <f t="shared" si="343"/>
        <v>2.990579518333188E-2</v>
      </c>
      <c r="CU227" s="66">
        <f t="shared" si="344"/>
        <v>0.97009422187137417</v>
      </c>
      <c r="CV227" s="66">
        <f t="shared" si="345"/>
        <v>2.9905794673297341E-2</v>
      </c>
      <c r="CW227" s="66">
        <f t="shared" si="346"/>
        <v>0.21680121883703735</v>
      </c>
      <c r="CX227" s="66">
        <f t="shared" si="347"/>
        <v>0.83001737039060908</v>
      </c>
      <c r="CY227" s="66">
        <f t="shared" si="348"/>
        <v>4.4476915957428869</v>
      </c>
      <c r="CZ227" s="66">
        <f t="shared" si="349"/>
        <v>1.0030603310537236</v>
      </c>
      <c r="DA227" s="66">
        <f t="shared" si="350"/>
        <v>1814.4860174427683</v>
      </c>
      <c r="DB227" s="66">
        <f t="shared" si="351"/>
        <v>375.11844707265124</v>
      </c>
      <c r="DC227" s="66">
        <f t="shared" si="352"/>
        <v>2.9905793674405344E-2</v>
      </c>
      <c r="DD227" s="66">
        <f t="shared" si="353"/>
        <v>0.97009421497856796</v>
      </c>
      <c r="DE227" s="66">
        <f t="shared" si="354"/>
        <v>2.9905793415631314E-2</v>
      </c>
      <c r="DF227" s="66">
        <f t="shared" si="355"/>
        <v>0.21680121888923332</v>
      </c>
      <c r="DG227" s="66">
        <f t="shared" si="356"/>
        <v>0.83001737097660988</v>
      </c>
      <c r="DH227" s="66">
        <f t="shared" si="357"/>
        <v>4.4476916278032492</v>
      </c>
      <c r="DI227" s="66">
        <f t="shared" si="358"/>
        <v>1.0030603308066413</v>
      </c>
      <c r="DJ227" s="66">
        <f t="shared" si="359"/>
        <v>1814.486030434135</v>
      </c>
      <c r="DK227" s="66">
        <f t="shared" si="360"/>
        <v>375.11844728191517</v>
      </c>
      <c r="DL227" s="66">
        <f t="shared" si="361"/>
        <v>2.9905793244715307E-2</v>
      </c>
      <c r="DM227" s="66">
        <f t="shared" si="362"/>
        <v>0.97009420805930413</v>
      </c>
      <c r="DN227" s="66">
        <f t="shared" si="363"/>
        <v>2.9905793205717575E-2</v>
      </c>
      <c r="DO227" s="66">
        <f t="shared" si="364"/>
        <v>0.21680121894198129</v>
      </c>
      <c r="DP227" s="66">
        <f t="shared" si="365"/>
        <v>0.83001737156880784</v>
      </c>
      <c r="DQ227" s="66">
        <f t="shared" si="366"/>
        <v>4.4476916303713478</v>
      </c>
      <c r="DR227" s="66">
        <f t="shared" si="367"/>
        <v>1.0030603307643451</v>
      </c>
      <c r="DS227" s="66">
        <f t="shared" si="368"/>
        <v>1814.4860326144458</v>
      </c>
      <c r="DT227" s="66">
        <f t="shared" si="369"/>
        <v>375.11844731703542</v>
      </c>
      <c r="DU227" s="66">
        <f t="shared" si="370"/>
        <v>2.99057931915125E-2</v>
      </c>
      <c r="DV227" s="66">
        <f t="shared" si="371"/>
        <v>0.97009420689886317</v>
      </c>
      <c r="DW227" s="66">
        <f t="shared" si="372"/>
        <v>2.9905793188809742E-2</v>
      </c>
      <c r="DX227" s="66">
        <f t="shared" si="373"/>
        <v>0.21680121895083385</v>
      </c>
      <c r="DY227" s="66">
        <f t="shared" si="374"/>
        <v>0.83001737166819489</v>
      </c>
      <c r="DZ227" s="66">
        <f t="shared" si="375"/>
        <v>4.44769163028724</v>
      </c>
      <c r="EA227" s="66">
        <f t="shared" si="376"/>
        <v>1.0030603307608279</v>
      </c>
      <c r="EB227" s="66">
        <f t="shared" si="377"/>
        <v>1814.4860327913134</v>
      </c>
      <c r="EC227" s="66">
        <f t="shared" si="378"/>
        <v>375.11844731988441</v>
      </c>
      <c r="ED227" s="66">
        <f t="shared" si="379"/>
        <v>2.9905793189162942E-2</v>
      </c>
      <c r="EE227" s="66">
        <f t="shared" si="380"/>
        <v>0.97009420680480907</v>
      </c>
      <c r="EF227" s="66">
        <f t="shared" si="381"/>
        <v>2.9905793189343215E-2</v>
      </c>
      <c r="EG227" s="66">
        <f t="shared" si="382"/>
        <v>0.21680121895155199</v>
      </c>
      <c r="EH227" s="66">
        <f t="shared" si="383"/>
        <v>0.83001737167625722</v>
      </c>
      <c r="EI227" s="66">
        <f t="shared" si="384"/>
        <v>4.4476916302268554</v>
      </c>
      <c r="EJ227" s="66">
        <f t="shared" si="385"/>
        <v>1.0030603307609149</v>
      </c>
      <c r="EK227" s="66">
        <f t="shared" si="386"/>
        <v>1814.4860327860017</v>
      </c>
      <c r="EL227" s="66">
        <f t="shared" si="387"/>
        <v>375.11844731979886</v>
      </c>
      <c r="EM227" s="66">
        <f t="shared" si="388"/>
        <v>2.9905793189656506E-2</v>
      </c>
      <c r="EN227" s="66">
        <f t="shared" si="389"/>
        <v>0.97009420680765279</v>
      </c>
      <c r="EO227" s="66">
        <f t="shared" si="390"/>
        <v>2.9905793189736973E-2</v>
      </c>
      <c r="EP227" s="66">
        <f t="shared" si="391"/>
        <v>0.21680121895153043</v>
      </c>
      <c r="EQ227" s="66">
        <f t="shared" si="392"/>
        <v>0.8300173716760153</v>
      </c>
      <c r="ER227" s="66">
        <f t="shared" si="393"/>
        <v>4.4476916302171476</v>
      </c>
      <c r="ES227" s="66">
        <f t="shared" si="394"/>
        <v>1.0030603307609924</v>
      </c>
      <c r="ET227" s="66">
        <f t="shared" si="395"/>
        <v>1814.4860327819345</v>
      </c>
      <c r="EU227" s="66">
        <f t="shared" si="396"/>
        <v>375.11844731973332</v>
      </c>
      <c r="EV227" s="66">
        <f t="shared" si="397"/>
        <v>2.9905793189788824E-2</v>
      </c>
      <c r="EW227" s="66">
        <f t="shared" si="398"/>
        <v>0.97009420680981961</v>
      </c>
      <c r="EX227" s="66">
        <f t="shared" si="399"/>
        <v>2.9905793189800533E-2</v>
      </c>
      <c r="EY227" s="66">
        <f t="shared" si="400"/>
        <v>0.21680121895151391</v>
      </c>
      <c r="EZ227" s="66">
        <f t="shared" si="401"/>
        <v>0.83001737167582956</v>
      </c>
      <c r="FA227" s="66">
        <f t="shared" si="402"/>
        <v>4.4476916302164069</v>
      </c>
      <c r="FB227" s="66">
        <f t="shared" si="403"/>
        <v>1.0030603307610053</v>
      </c>
      <c r="FC227" s="66">
        <f t="shared" si="404"/>
        <v>1814.4860327812746</v>
      </c>
      <c r="FD227" s="66">
        <f t="shared" si="405"/>
        <v>375.11844731972275</v>
      </c>
      <c r="FE227" s="66">
        <f t="shared" si="406"/>
        <v>2.9905793189804641E-2</v>
      </c>
      <c r="FF227" s="66">
        <f t="shared" si="407"/>
        <v>0.97009420681016734</v>
      </c>
      <c r="FG227" s="66">
        <f t="shared" si="408"/>
        <v>2.9905793189805477E-2</v>
      </c>
      <c r="FH227" s="66">
        <f t="shared" si="409"/>
        <v>0.21680121895151122</v>
      </c>
      <c r="FI227" s="66">
        <f t="shared" si="410"/>
        <v>0.83001737167579981</v>
      </c>
      <c r="FJ227" s="66">
        <f t="shared" si="411"/>
        <v>4.4476916302164335</v>
      </c>
      <c r="FK227" s="66">
        <f t="shared" si="412"/>
        <v>1.0030603307610062</v>
      </c>
      <c r="FL227" s="66">
        <f t="shared" si="413"/>
        <v>1814.4860327812205</v>
      </c>
      <c r="FM227" s="66">
        <f t="shared" si="414"/>
        <v>375.11844731972184</v>
      </c>
      <c r="FN227" s="66">
        <f t="shared" si="415"/>
        <v>2.9905793189805366E-2</v>
      </c>
      <c r="FO227" s="66">
        <f t="shared" si="416"/>
        <v>0.9700942068101992</v>
      </c>
      <c r="FP227" s="66">
        <f t="shared" si="417"/>
        <v>2.9905793189805227E-2</v>
      </c>
      <c r="FQ227" s="66">
        <f t="shared" si="418"/>
        <v>0.216801218951511</v>
      </c>
      <c r="FR227" s="66">
        <f t="shared" si="419"/>
        <v>0.83001737167579726</v>
      </c>
      <c r="FS227" s="66">
        <f t="shared" si="420"/>
        <v>4.4476916302164566</v>
      </c>
      <c r="FT227" s="66">
        <f t="shared" si="421"/>
        <v>1.0030603307610062</v>
      </c>
      <c r="FU227" s="66">
        <f t="shared" si="422"/>
        <v>1814.4860327812262</v>
      </c>
      <c r="FV227" s="66">
        <f t="shared" si="423"/>
        <v>375.11844731972195</v>
      </c>
      <c r="FW227" s="66">
        <f t="shared" si="424"/>
        <v>2.9905793189805102E-2</v>
      </c>
      <c r="FX227" s="66">
        <f t="shared" si="425"/>
        <v>0.97009420681019409</v>
      </c>
      <c r="FY227" s="66">
        <f t="shared" si="426"/>
        <v>2.9905793189805126E-2</v>
      </c>
      <c r="FZ227" s="66">
        <f t="shared" si="427"/>
        <v>0.21680121895151103</v>
      </c>
      <c r="GA227" s="66">
        <f t="shared" si="428"/>
        <v>0.83001737167579759</v>
      </c>
      <c r="GB227" s="66">
        <f t="shared" si="429"/>
        <v>4.4476916302164584</v>
      </c>
      <c r="GC227" s="66">
        <f t="shared" si="430"/>
        <v>1.0030603307610062</v>
      </c>
      <c r="GD227" s="66">
        <f t="shared" si="431"/>
        <v>1814.486032781225</v>
      </c>
      <c r="GE227" s="66">
        <f t="shared" si="432"/>
        <v>375.11844731972189</v>
      </c>
      <c r="GF227" s="66">
        <f t="shared" si="433"/>
        <v>2.9905793189805147E-2</v>
      </c>
      <c r="GG227" s="66">
        <f t="shared" si="434"/>
        <v>0.97009420681019576</v>
      </c>
      <c r="GH227" s="66">
        <f t="shared" si="435"/>
        <v>2.9905793189805119E-2</v>
      </c>
      <c r="GI227" s="66">
        <f t="shared" si="436"/>
        <v>0.21680121895151103</v>
      </c>
      <c r="GJ227" s="66">
        <f t="shared" si="437"/>
        <v>0.83001737167579748</v>
      </c>
      <c r="GK227" s="66">
        <f t="shared" si="438"/>
        <v>4.4476916302164593</v>
      </c>
      <c r="GL227" s="66">
        <f t="shared" si="439"/>
        <v>1.0030603307610062</v>
      </c>
      <c r="GM227" s="66">
        <f t="shared" si="440"/>
        <v>1814.486032781225</v>
      </c>
      <c r="GN227" s="66">
        <f t="shared" si="441"/>
        <v>375.11844731972189</v>
      </c>
      <c r="GO227" s="66">
        <f t="shared" si="442"/>
        <v>2.990579318980514E-2</v>
      </c>
      <c r="GP227" s="66">
        <f t="shared" si="443"/>
        <v>0.97009420681019576</v>
      </c>
      <c r="GQ227" s="66">
        <f t="shared" si="444"/>
        <v>2.9905793189805113E-2</v>
      </c>
      <c r="GR227" s="66">
        <f t="shared" si="445"/>
        <v>0.21680121895151103</v>
      </c>
      <c r="GS227" s="66">
        <f t="shared" si="446"/>
        <v>0.83001737167579748</v>
      </c>
      <c r="GT227" s="66">
        <f t="shared" si="447"/>
        <v>4.4476916302164593</v>
      </c>
      <c r="GU227" s="66">
        <f t="shared" si="448"/>
        <v>1.0030603307610062</v>
      </c>
      <c r="GV227" s="66">
        <f t="shared" si="449"/>
        <v>1814.486032781225</v>
      </c>
      <c r="GW227" s="66">
        <f t="shared" si="450"/>
        <v>375.11844731972189</v>
      </c>
      <c r="GX227" s="66">
        <f t="shared" si="451"/>
        <v>2.990579318980514E-2</v>
      </c>
      <c r="GY227" s="66">
        <f t="shared" si="452"/>
        <v>0.97009420681019576</v>
      </c>
      <c r="GZ227" s="66">
        <f t="shared" si="453"/>
        <v>2.9905793189805113E-2</v>
      </c>
      <c r="HA227" s="66">
        <f t="shared" si="454"/>
        <v>0.21680121895151103</v>
      </c>
      <c r="HB227" s="66">
        <f t="shared" si="455"/>
        <v>0.83001737167579748</v>
      </c>
      <c r="HC227" s="66">
        <f t="shared" si="456"/>
        <v>4.4476916302164593</v>
      </c>
      <c r="HD227" s="66">
        <f t="shared" si="457"/>
        <v>1.0030603307610062</v>
      </c>
      <c r="HE227" s="66">
        <f t="shared" si="458"/>
        <v>1814.486032781225</v>
      </c>
      <c r="HF227" s="66">
        <f t="shared" si="459"/>
        <v>375.11844731972189</v>
      </c>
      <c r="HG227" s="60"/>
    </row>
    <row r="228" spans="1:215" x14ac:dyDescent="0.25">
      <c r="A228" s="59"/>
      <c r="B228" s="60"/>
      <c r="C228" s="60">
        <f t="shared" si="256"/>
        <v>3</v>
      </c>
      <c r="D228" s="66"/>
      <c r="E228" s="66"/>
      <c r="F228" s="60">
        <f t="shared" si="257"/>
        <v>0</v>
      </c>
      <c r="G228" s="60">
        <f t="shared" si="258"/>
        <v>0</v>
      </c>
      <c r="H228" s="60">
        <f t="shared" si="259"/>
        <v>0</v>
      </c>
      <c r="I228" s="60">
        <f t="shared" si="260"/>
        <v>0</v>
      </c>
      <c r="J228" s="68"/>
      <c r="K228" s="60">
        <f t="shared" si="460"/>
        <v>22</v>
      </c>
      <c r="L228" s="60"/>
      <c r="M228" s="66">
        <f>M227</f>
        <v>2.9905793189805113E-2</v>
      </c>
      <c r="N228" s="60"/>
      <c r="O228" s="66">
        <f>O229</f>
        <v>0.23334390932556387</v>
      </c>
      <c r="P228" s="66"/>
      <c r="Q228" s="66"/>
      <c r="R228" s="66"/>
      <c r="S228" s="66"/>
      <c r="T228" s="66"/>
      <c r="U228" s="66"/>
      <c r="V228" s="66"/>
      <c r="W228" s="66"/>
      <c r="X228" s="66"/>
      <c r="Y228" s="66"/>
      <c r="Z228" s="66"/>
      <c r="AA228" s="66"/>
      <c r="AB228" s="66"/>
      <c r="AC228" s="66"/>
      <c r="AD228" s="66"/>
      <c r="AE228" s="66"/>
      <c r="AF228" s="66"/>
      <c r="AG228" s="66"/>
      <c r="AH228" s="66"/>
      <c r="AI228" s="66"/>
      <c r="AJ228" s="66"/>
      <c r="AK228" s="66"/>
      <c r="AL228" s="66"/>
      <c r="AM228" s="66"/>
      <c r="AN228" s="66"/>
      <c r="AO228" s="66"/>
      <c r="AP228" s="66"/>
      <c r="AQ228" s="66"/>
      <c r="AR228" s="66"/>
      <c r="AS228" s="66"/>
      <c r="AT228" s="66"/>
      <c r="AU228" s="66"/>
      <c r="AV228" s="66"/>
      <c r="AW228" s="66"/>
      <c r="AX228" s="66"/>
      <c r="AY228" s="66"/>
      <c r="AZ228" s="66"/>
      <c r="BA228" s="66"/>
      <c r="BB228" s="66"/>
      <c r="BC228" s="66"/>
      <c r="BD228" s="66"/>
      <c r="BE228" s="66"/>
      <c r="BF228" s="66"/>
      <c r="BG228" s="66"/>
      <c r="BH228" s="66"/>
      <c r="BI228" s="66"/>
      <c r="BJ228" s="66"/>
      <c r="BK228" s="66"/>
      <c r="BL228" s="66"/>
      <c r="BM228" s="66"/>
      <c r="BN228" s="66"/>
      <c r="BO228" s="66"/>
      <c r="BP228" s="66"/>
      <c r="BQ228" s="66"/>
      <c r="BR228" s="66"/>
      <c r="BS228" s="66"/>
      <c r="BT228" s="66"/>
      <c r="BU228" s="66"/>
      <c r="BV228" s="66"/>
      <c r="BW228" s="66"/>
      <c r="BX228" s="66"/>
      <c r="BY228" s="66"/>
      <c r="BZ228" s="66"/>
      <c r="CA228" s="66"/>
      <c r="CB228" s="66"/>
      <c r="CC228" s="66"/>
      <c r="CD228" s="66"/>
      <c r="CE228" s="66"/>
      <c r="CF228" s="66"/>
      <c r="CG228" s="66"/>
      <c r="CH228" s="66"/>
      <c r="CI228" s="66"/>
      <c r="CJ228" s="66"/>
      <c r="CK228" s="66"/>
      <c r="CL228" s="66"/>
      <c r="CM228" s="66"/>
      <c r="CN228" s="66"/>
      <c r="CO228" s="66"/>
      <c r="CP228" s="66"/>
      <c r="CQ228" s="66"/>
      <c r="CR228" s="66"/>
      <c r="CS228" s="66"/>
      <c r="CT228" s="66"/>
      <c r="CU228" s="66"/>
      <c r="CV228" s="66"/>
      <c r="CW228" s="66"/>
      <c r="CX228" s="66"/>
      <c r="CY228" s="66"/>
      <c r="CZ228" s="66"/>
      <c r="DA228" s="66"/>
      <c r="DB228" s="66"/>
      <c r="DC228" s="66"/>
      <c r="DD228" s="66"/>
      <c r="DE228" s="66"/>
      <c r="DF228" s="66"/>
      <c r="DG228" s="66"/>
      <c r="DH228" s="66"/>
      <c r="DI228" s="66"/>
      <c r="DJ228" s="66"/>
      <c r="DK228" s="66"/>
      <c r="DL228" s="66"/>
      <c r="DM228" s="66"/>
      <c r="DN228" s="66"/>
      <c r="DO228" s="66"/>
      <c r="DP228" s="66"/>
      <c r="DQ228" s="66"/>
      <c r="DR228" s="66"/>
      <c r="DS228" s="66"/>
      <c r="DT228" s="66"/>
      <c r="DU228" s="66"/>
      <c r="DV228" s="66"/>
      <c r="DW228" s="66"/>
      <c r="DX228" s="66"/>
      <c r="DY228" s="66"/>
      <c r="DZ228" s="66"/>
      <c r="EA228" s="66"/>
      <c r="EB228" s="66"/>
      <c r="EC228" s="66"/>
      <c r="ED228" s="66"/>
      <c r="EE228" s="66"/>
      <c r="EF228" s="66"/>
      <c r="EG228" s="66"/>
      <c r="EH228" s="66"/>
      <c r="EI228" s="66"/>
      <c r="EJ228" s="66"/>
      <c r="EK228" s="66"/>
      <c r="EL228" s="66"/>
      <c r="EM228" s="66"/>
      <c r="EN228" s="66"/>
      <c r="EO228" s="66"/>
      <c r="EP228" s="66"/>
      <c r="EQ228" s="66"/>
      <c r="ER228" s="66"/>
      <c r="ES228" s="66"/>
      <c r="ET228" s="66"/>
      <c r="EU228" s="66"/>
      <c r="EV228" s="66"/>
      <c r="EW228" s="66"/>
      <c r="EX228" s="66"/>
      <c r="EY228" s="66"/>
      <c r="EZ228" s="66"/>
      <c r="FA228" s="66"/>
      <c r="FB228" s="66"/>
      <c r="FC228" s="66"/>
      <c r="FD228" s="66"/>
      <c r="FE228" s="66"/>
      <c r="FF228" s="66"/>
      <c r="FG228" s="66"/>
      <c r="FH228" s="66"/>
      <c r="FI228" s="66"/>
      <c r="FJ228" s="66"/>
      <c r="FK228" s="66"/>
      <c r="FL228" s="66"/>
      <c r="FM228" s="66"/>
      <c r="FN228" s="66"/>
      <c r="FO228" s="66"/>
      <c r="FP228" s="66"/>
      <c r="FQ228" s="66"/>
      <c r="FR228" s="66"/>
      <c r="FS228" s="66"/>
      <c r="FT228" s="66"/>
      <c r="FU228" s="66"/>
      <c r="FV228" s="66"/>
      <c r="FW228" s="66"/>
      <c r="FX228" s="66"/>
      <c r="FY228" s="66"/>
      <c r="FZ228" s="66"/>
      <c r="GA228" s="66"/>
      <c r="GB228" s="66"/>
      <c r="GC228" s="66"/>
      <c r="GD228" s="66"/>
      <c r="GE228" s="66"/>
      <c r="GF228" s="66"/>
      <c r="GG228" s="66"/>
      <c r="GH228" s="66"/>
      <c r="GI228" s="66"/>
      <c r="GJ228" s="66"/>
      <c r="GK228" s="66"/>
      <c r="GL228" s="66"/>
      <c r="GM228" s="66"/>
      <c r="GN228" s="66"/>
      <c r="GO228" s="66"/>
      <c r="GP228" s="66"/>
      <c r="GQ228" s="66"/>
      <c r="GR228" s="66"/>
      <c r="GS228" s="66"/>
      <c r="GT228" s="66"/>
      <c r="GU228" s="66"/>
      <c r="GV228" s="66"/>
      <c r="GW228" s="66"/>
      <c r="GX228" s="66"/>
      <c r="GY228" s="66"/>
      <c r="GZ228" s="66"/>
      <c r="HA228" s="66"/>
      <c r="HB228" s="66"/>
      <c r="HC228" s="66"/>
      <c r="HD228" s="66"/>
      <c r="HE228" s="66"/>
      <c r="HF228" s="66"/>
      <c r="HG228" s="60"/>
    </row>
    <row r="229" spans="1:215" x14ac:dyDescent="0.25">
      <c r="A229" s="59"/>
      <c r="B229" s="60"/>
      <c r="C229" s="60">
        <f t="shared" si="256"/>
        <v>3</v>
      </c>
      <c r="D229" s="66"/>
      <c r="E229" s="66"/>
      <c r="F229" s="60">
        <f t="shared" si="257"/>
        <v>0</v>
      </c>
      <c r="G229" s="60">
        <f t="shared" si="258"/>
        <v>0</v>
      </c>
      <c r="H229" s="60">
        <f t="shared" si="259"/>
        <v>0</v>
      </c>
      <c r="I229" s="60">
        <f t="shared" si="260"/>
        <v>0</v>
      </c>
      <c r="J229" s="68"/>
      <c r="K229" s="60">
        <f t="shared" si="460"/>
        <v>22</v>
      </c>
      <c r="L229" s="60"/>
      <c r="M229" s="66">
        <f t="shared" si="462"/>
        <v>2.9905793189805113E-2</v>
      </c>
      <c r="N229" s="60"/>
      <c r="O229" s="66">
        <f>IF(M227&gt;=$O$176,M227*$T$174+$U$174,IF(M227&gt;=$O$177,M227*$T$175+$U$175,O227))</f>
        <v>0.23334390932556387</v>
      </c>
      <c r="P229" s="66">
        <f t="shared" si="261"/>
        <v>376.7573777888739</v>
      </c>
      <c r="Q229" s="66">
        <f t="shared" si="262"/>
        <v>0.12579290654925268</v>
      </c>
      <c r="R229" s="66">
        <f t="shared" si="263"/>
        <v>0.91868624265350507</v>
      </c>
      <c r="S229" s="66">
        <f t="shared" si="264"/>
        <v>0.1204360150657573</v>
      </c>
      <c r="T229" s="66">
        <f t="shared" si="265"/>
        <v>0.21721292831196501</v>
      </c>
      <c r="U229" s="66">
        <f t="shared" si="266"/>
        <v>0.83464809085384939</v>
      </c>
      <c r="V229" s="66">
        <f t="shared" si="267"/>
        <v>2.8030347310845398</v>
      </c>
      <c r="W229" s="66">
        <f t="shared" si="268"/>
        <v>1.039453248016234</v>
      </c>
      <c r="X229" s="66">
        <f t="shared" si="269"/>
        <v>1381.1076880446774</v>
      </c>
      <c r="Y229" s="66">
        <f t="shared" si="270"/>
        <v>367.32812079791944</v>
      </c>
      <c r="Z229" s="66">
        <f t="shared" si="271"/>
        <v>6.2342986398274541E-2</v>
      </c>
      <c r="AA229" s="66">
        <f t="shared" si="272"/>
        <v>1.2403052067218217</v>
      </c>
      <c r="AB229" s="66">
        <f t="shared" si="273"/>
        <v>4.7858651881250415E-2</v>
      </c>
      <c r="AC229" s="66">
        <f t="shared" si="274"/>
        <v>0.2148051549659907</v>
      </c>
      <c r="AD229" s="66">
        <f t="shared" si="275"/>
        <v>0.80780648564000668</v>
      </c>
      <c r="AE229" s="66">
        <f t="shared" si="276"/>
        <v>4.0996123219244556</v>
      </c>
      <c r="AF229" s="66">
        <f t="shared" si="277"/>
        <v>1.0075557323589894</v>
      </c>
      <c r="AG229" s="66">
        <f t="shared" si="278"/>
        <v>1659.0567721009829</v>
      </c>
      <c r="AH229" s="66">
        <f t="shared" si="279"/>
        <v>372.52141383971161</v>
      </c>
      <c r="AI229" s="66">
        <f t="shared" si="280"/>
        <v>3.548457325282478E-2</v>
      </c>
      <c r="AJ229" s="66">
        <f t="shared" si="281"/>
        <v>1.0591528648110062</v>
      </c>
      <c r="AK229" s="66">
        <f t="shared" si="282"/>
        <v>3.241673637217183E-2</v>
      </c>
      <c r="AL229" s="66">
        <f t="shared" si="283"/>
        <v>0.21614303668851523</v>
      </c>
      <c r="AM229" s="66">
        <f t="shared" si="284"/>
        <v>0.82264965995841</v>
      </c>
      <c r="AN229" s="66">
        <f t="shared" si="285"/>
        <v>4.418851822637043</v>
      </c>
      <c r="AO229" s="66">
        <f t="shared" si="286"/>
        <v>1.0035872762571796</v>
      </c>
      <c r="AP229" s="66">
        <f t="shared" si="287"/>
        <v>1788.9610736762152</v>
      </c>
      <c r="AQ229" s="66">
        <f t="shared" si="288"/>
        <v>374.7048875324939</v>
      </c>
      <c r="AR229" s="66">
        <f t="shared" si="289"/>
        <v>3.0530456263415256E-2</v>
      </c>
      <c r="AS229" s="66">
        <f t="shared" si="290"/>
        <v>0.9838455840546495</v>
      </c>
      <c r="AT229" s="66">
        <f t="shared" si="291"/>
        <v>3.0097769515378354E-2</v>
      </c>
      <c r="AU229" s="66">
        <f t="shared" si="292"/>
        <v>0.2166968853111105</v>
      </c>
      <c r="AV229" s="66">
        <f t="shared" si="293"/>
        <v>0.82884656963073344</v>
      </c>
      <c r="AW229" s="66">
        <f t="shared" si="294"/>
        <v>4.448884867081996</v>
      </c>
      <c r="AX229" s="66">
        <f t="shared" si="295"/>
        <v>1.0031004931611525</v>
      </c>
      <c r="AY229" s="66">
        <f t="shared" si="296"/>
        <v>1812.4787606657296</v>
      </c>
      <c r="AZ229" s="66">
        <f t="shared" si="297"/>
        <v>375.08609957981304</v>
      </c>
      <c r="BA229" s="66">
        <f t="shared" si="298"/>
        <v>2.9930883136252528E-2</v>
      </c>
      <c r="BB229" s="66">
        <f t="shared" si="299"/>
        <v>0.97116257093653258</v>
      </c>
      <c r="BC229" s="66">
        <f t="shared" si="300"/>
        <v>2.9898190837712123E-2</v>
      </c>
      <c r="BD229" s="66">
        <f t="shared" si="301"/>
        <v>0.21679306468799503</v>
      </c>
      <c r="BE229" s="66">
        <f t="shared" si="302"/>
        <v>0.82992582764482581</v>
      </c>
      <c r="BF229" s="66">
        <f t="shared" si="303"/>
        <v>4.4484207728380429</v>
      </c>
      <c r="BG229" s="66">
        <f t="shared" si="304"/>
        <v>1.0030590404624311</v>
      </c>
      <c r="BH229" s="66">
        <f t="shared" si="305"/>
        <v>1814.5622810192251</v>
      </c>
      <c r="BI229" s="66">
        <f t="shared" si="306"/>
        <v>375.11967549904773</v>
      </c>
      <c r="BJ229" s="66">
        <f t="shared" si="307"/>
        <v>2.9899634877074564E-2</v>
      </c>
      <c r="BK229" s="66">
        <f t="shared" si="308"/>
        <v>0.97005344376674341</v>
      </c>
      <c r="BL229" s="66">
        <f t="shared" si="309"/>
        <v>2.9901037874322876E-2</v>
      </c>
      <c r="BM229" s="66">
        <f t="shared" si="310"/>
        <v>0.21680152853100457</v>
      </c>
      <c r="BN229" s="66">
        <f t="shared" si="311"/>
        <v>0.83002084730836145</v>
      </c>
      <c r="BO229" s="66">
        <f t="shared" si="312"/>
        <v>4.4478057630701926</v>
      </c>
      <c r="BP229" s="66">
        <f t="shared" si="313"/>
        <v>1.003059393901975</v>
      </c>
      <c r="BQ229" s="66">
        <f t="shared" si="314"/>
        <v>1814.5351871356711</v>
      </c>
      <c r="BR229" s="66">
        <f t="shared" si="315"/>
        <v>375.11923908534413</v>
      </c>
      <c r="BS229" s="66">
        <f t="shared" si="316"/>
        <v>2.9904215688629672E-2</v>
      </c>
      <c r="BT229" s="66">
        <f t="shared" si="317"/>
        <v>0.97006802961626226</v>
      </c>
      <c r="BU229" s="66">
        <f t="shared" si="318"/>
        <v>2.9905045694055103E-2</v>
      </c>
      <c r="BV229" s="66">
        <f t="shared" si="319"/>
        <v>0.21680141852710896</v>
      </c>
      <c r="BW229" s="66">
        <f t="shared" si="320"/>
        <v>0.83001961229935806</v>
      </c>
      <c r="BX229" s="66">
        <f t="shared" si="321"/>
        <v>4.4477000330700323</v>
      </c>
      <c r="BY229" s="66">
        <f t="shared" si="322"/>
        <v>1.0030601798654672</v>
      </c>
      <c r="BZ229" s="66">
        <f t="shared" si="323"/>
        <v>1814.4938000335937</v>
      </c>
      <c r="CA229" s="66">
        <f t="shared" si="324"/>
        <v>375.11857243378995</v>
      </c>
      <c r="CB229" s="66">
        <f t="shared" si="325"/>
        <v>2.9905608673398851E-2</v>
      </c>
      <c r="CC229" s="66">
        <f t="shared" si="326"/>
        <v>0.97009007301874772</v>
      </c>
      <c r="CD229" s="66">
        <f t="shared" si="327"/>
        <v>2.9905737815581323E-2</v>
      </c>
      <c r="CE229" s="66">
        <f t="shared" si="328"/>
        <v>0.21680125048830542</v>
      </c>
      <c r="CF229" s="66">
        <f t="shared" si="329"/>
        <v>0.83001772573727772</v>
      </c>
      <c r="CG229" s="66">
        <f t="shared" si="330"/>
        <v>4.4476911939752206</v>
      </c>
      <c r="CH229" s="66">
        <f t="shared" si="331"/>
        <v>1.0030603191806928</v>
      </c>
      <c r="CI229" s="66">
        <f t="shared" si="332"/>
        <v>1814.4866127212024</v>
      </c>
      <c r="CJ229" s="66">
        <f t="shared" si="333"/>
        <v>375.11845666134815</v>
      </c>
      <c r="CK229" s="66">
        <f t="shared" si="334"/>
        <v>2.9905786564656089E-2</v>
      </c>
      <c r="CL229" s="66">
        <f t="shared" si="335"/>
        <v>0.97009389846385863</v>
      </c>
      <c r="CM229" s="66">
        <f t="shared" si="336"/>
        <v>2.9905795984129072E-2</v>
      </c>
      <c r="CN229" s="66">
        <f t="shared" si="337"/>
        <v>0.21680122130620239</v>
      </c>
      <c r="CO229" s="66">
        <f t="shared" si="338"/>
        <v>0.83001739811175657</v>
      </c>
      <c r="CP229" s="66">
        <f t="shared" si="339"/>
        <v>4.447691402841552</v>
      </c>
      <c r="CQ229" s="66">
        <f t="shared" si="340"/>
        <v>1.0030603312507083</v>
      </c>
      <c r="CR229" s="66">
        <f t="shared" si="341"/>
        <v>1814.4860045873556</v>
      </c>
      <c r="CS229" s="66">
        <f t="shared" si="342"/>
        <v>375.11844686557725</v>
      </c>
      <c r="CT229" s="66">
        <f t="shared" si="343"/>
        <v>2.990579518333188E-2</v>
      </c>
      <c r="CU229" s="66">
        <f t="shared" si="344"/>
        <v>0.97009422187137417</v>
      </c>
      <c r="CV229" s="66">
        <f t="shared" si="345"/>
        <v>2.9905794673297341E-2</v>
      </c>
      <c r="CW229" s="66">
        <f t="shared" si="346"/>
        <v>0.21680121883703735</v>
      </c>
      <c r="CX229" s="66">
        <f t="shared" si="347"/>
        <v>0.83001737039060908</v>
      </c>
      <c r="CY229" s="66">
        <f t="shared" si="348"/>
        <v>4.4476915957428869</v>
      </c>
      <c r="CZ229" s="66">
        <f t="shared" si="349"/>
        <v>1.0030603310537236</v>
      </c>
      <c r="DA229" s="66">
        <f t="shared" si="350"/>
        <v>1814.4860174427683</v>
      </c>
      <c r="DB229" s="66">
        <f t="shared" si="351"/>
        <v>375.11844707265124</v>
      </c>
      <c r="DC229" s="66">
        <f t="shared" si="352"/>
        <v>2.9905793674405344E-2</v>
      </c>
      <c r="DD229" s="66">
        <f t="shared" si="353"/>
        <v>0.97009421497856796</v>
      </c>
      <c r="DE229" s="66">
        <f t="shared" si="354"/>
        <v>2.9905793415631314E-2</v>
      </c>
      <c r="DF229" s="66">
        <f t="shared" si="355"/>
        <v>0.21680121888923332</v>
      </c>
      <c r="DG229" s="66">
        <f t="shared" si="356"/>
        <v>0.83001737097660988</v>
      </c>
      <c r="DH229" s="66">
        <f t="shared" si="357"/>
        <v>4.4476916278032492</v>
      </c>
      <c r="DI229" s="66">
        <f t="shared" si="358"/>
        <v>1.0030603308066413</v>
      </c>
      <c r="DJ229" s="66">
        <f t="shared" si="359"/>
        <v>1814.486030434135</v>
      </c>
      <c r="DK229" s="66">
        <f t="shared" si="360"/>
        <v>375.11844728191517</v>
      </c>
      <c r="DL229" s="66">
        <f t="shared" si="361"/>
        <v>2.9905793244715307E-2</v>
      </c>
      <c r="DM229" s="66">
        <f t="shared" si="362"/>
        <v>0.97009420805930413</v>
      </c>
      <c r="DN229" s="66">
        <f t="shared" si="363"/>
        <v>2.9905793205717575E-2</v>
      </c>
      <c r="DO229" s="66">
        <f t="shared" si="364"/>
        <v>0.21680121894198129</v>
      </c>
      <c r="DP229" s="66">
        <f t="shared" si="365"/>
        <v>0.83001737156880784</v>
      </c>
      <c r="DQ229" s="66">
        <f t="shared" si="366"/>
        <v>4.4476916303713478</v>
      </c>
      <c r="DR229" s="66">
        <f t="shared" si="367"/>
        <v>1.0030603307643451</v>
      </c>
      <c r="DS229" s="66">
        <f t="shared" si="368"/>
        <v>1814.4860326144458</v>
      </c>
      <c r="DT229" s="66">
        <f t="shared" si="369"/>
        <v>375.11844731703542</v>
      </c>
      <c r="DU229" s="66">
        <f t="shared" si="370"/>
        <v>2.99057931915125E-2</v>
      </c>
      <c r="DV229" s="66">
        <f t="shared" si="371"/>
        <v>0.97009420689886317</v>
      </c>
      <c r="DW229" s="66">
        <f t="shared" si="372"/>
        <v>2.9905793188809742E-2</v>
      </c>
      <c r="DX229" s="66">
        <f t="shared" si="373"/>
        <v>0.21680121895083385</v>
      </c>
      <c r="DY229" s="66">
        <f t="shared" si="374"/>
        <v>0.83001737166819489</v>
      </c>
      <c r="DZ229" s="66">
        <f t="shared" si="375"/>
        <v>4.44769163028724</v>
      </c>
      <c r="EA229" s="66">
        <f t="shared" si="376"/>
        <v>1.0030603307608279</v>
      </c>
      <c r="EB229" s="66">
        <f t="shared" si="377"/>
        <v>1814.4860327913134</v>
      </c>
      <c r="EC229" s="66">
        <f t="shared" si="378"/>
        <v>375.11844731988441</v>
      </c>
      <c r="ED229" s="66">
        <f t="shared" si="379"/>
        <v>2.9905793189162942E-2</v>
      </c>
      <c r="EE229" s="66">
        <f t="shared" si="380"/>
        <v>0.97009420680480907</v>
      </c>
      <c r="EF229" s="66">
        <f t="shared" si="381"/>
        <v>2.9905793189343215E-2</v>
      </c>
      <c r="EG229" s="66">
        <f t="shared" si="382"/>
        <v>0.21680121895155199</v>
      </c>
      <c r="EH229" s="66">
        <f t="shared" si="383"/>
        <v>0.83001737167625722</v>
      </c>
      <c r="EI229" s="66">
        <f t="shared" si="384"/>
        <v>4.4476916302268554</v>
      </c>
      <c r="EJ229" s="66">
        <f t="shared" si="385"/>
        <v>1.0030603307609149</v>
      </c>
      <c r="EK229" s="66">
        <f t="shared" si="386"/>
        <v>1814.4860327860017</v>
      </c>
      <c r="EL229" s="66">
        <f t="shared" si="387"/>
        <v>375.11844731979886</v>
      </c>
      <c r="EM229" s="66">
        <f t="shared" si="388"/>
        <v>2.9905793189656506E-2</v>
      </c>
      <c r="EN229" s="66">
        <f t="shared" si="389"/>
        <v>0.97009420680765279</v>
      </c>
      <c r="EO229" s="66">
        <f t="shared" si="390"/>
        <v>2.9905793189736973E-2</v>
      </c>
      <c r="EP229" s="66">
        <f t="shared" si="391"/>
        <v>0.21680121895153043</v>
      </c>
      <c r="EQ229" s="66">
        <f t="shared" si="392"/>
        <v>0.8300173716760153</v>
      </c>
      <c r="ER229" s="66">
        <f t="shared" si="393"/>
        <v>4.4476916302171476</v>
      </c>
      <c r="ES229" s="66">
        <f t="shared" si="394"/>
        <v>1.0030603307609924</v>
      </c>
      <c r="ET229" s="66">
        <f t="shared" si="395"/>
        <v>1814.4860327819345</v>
      </c>
      <c r="EU229" s="66">
        <f t="shared" si="396"/>
        <v>375.11844731973332</v>
      </c>
      <c r="EV229" s="66">
        <f t="shared" si="397"/>
        <v>2.9905793189788824E-2</v>
      </c>
      <c r="EW229" s="66">
        <f t="shared" si="398"/>
        <v>0.97009420680981961</v>
      </c>
      <c r="EX229" s="66">
        <f t="shared" si="399"/>
        <v>2.9905793189800533E-2</v>
      </c>
      <c r="EY229" s="66">
        <f t="shared" si="400"/>
        <v>0.21680121895151391</v>
      </c>
      <c r="EZ229" s="66">
        <f t="shared" si="401"/>
        <v>0.83001737167582956</v>
      </c>
      <c r="FA229" s="66">
        <f t="shared" si="402"/>
        <v>4.4476916302164069</v>
      </c>
      <c r="FB229" s="66">
        <f t="shared" si="403"/>
        <v>1.0030603307610053</v>
      </c>
      <c r="FC229" s="66">
        <f t="shared" si="404"/>
        <v>1814.4860327812746</v>
      </c>
      <c r="FD229" s="66">
        <f t="shared" si="405"/>
        <v>375.11844731972275</v>
      </c>
      <c r="FE229" s="66">
        <f t="shared" si="406"/>
        <v>2.9905793189804641E-2</v>
      </c>
      <c r="FF229" s="66">
        <f t="shared" si="407"/>
        <v>0.97009420681016734</v>
      </c>
      <c r="FG229" s="66">
        <f t="shared" si="408"/>
        <v>2.9905793189805477E-2</v>
      </c>
      <c r="FH229" s="66">
        <f t="shared" si="409"/>
        <v>0.21680121895151122</v>
      </c>
      <c r="FI229" s="66">
        <f t="shared" si="410"/>
        <v>0.83001737167579981</v>
      </c>
      <c r="FJ229" s="66">
        <f t="shared" si="411"/>
        <v>4.4476916302164335</v>
      </c>
      <c r="FK229" s="66">
        <f t="shared" si="412"/>
        <v>1.0030603307610062</v>
      </c>
      <c r="FL229" s="66">
        <f t="shared" si="413"/>
        <v>1814.4860327812205</v>
      </c>
      <c r="FM229" s="66">
        <f t="shared" si="414"/>
        <v>375.11844731972184</v>
      </c>
      <c r="FN229" s="66">
        <f t="shared" si="415"/>
        <v>2.9905793189805366E-2</v>
      </c>
      <c r="FO229" s="66">
        <f t="shared" si="416"/>
        <v>0.9700942068101992</v>
      </c>
      <c r="FP229" s="66">
        <f t="shared" si="417"/>
        <v>2.9905793189805227E-2</v>
      </c>
      <c r="FQ229" s="66">
        <f t="shared" si="418"/>
        <v>0.216801218951511</v>
      </c>
      <c r="FR229" s="66">
        <f t="shared" si="419"/>
        <v>0.83001737167579726</v>
      </c>
      <c r="FS229" s="66">
        <f t="shared" si="420"/>
        <v>4.4476916302164566</v>
      </c>
      <c r="FT229" s="66">
        <f t="shared" si="421"/>
        <v>1.0030603307610062</v>
      </c>
      <c r="FU229" s="66">
        <f t="shared" si="422"/>
        <v>1814.4860327812262</v>
      </c>
      <c r="FV229" s="66">
        <f t="shared" si="423"/>
        <v>375.11844731972195</v>
      </c>
      <c r="FW229" s="66">
        <f t="shared" si="424"/>
        <v>2.9905793189805102E-2</v>
      </c>
      <c r="FX229" s="66">
        <f t="shared" si="425"/>
        <v>0.97009420681019409</v>
      </c>
      <c r="FY229" s="66">
        <f t="shared" si="426"/>
        <v>2.9905793189805126E-2</v>
      </c>
      <c r="FZ229" s="66">
        <f t="shared" si="427"/>
        <v>0.21680121895151103</v>
      </c>
      <c r="GA229" s="66">
        <f t="shared" si="428"/>
        <v>0.83001737167579759</v>
      </c>
      <c r="GB229" s="66">
        <f t="shared" si="429"/>
        <v>4.4476916302164584</v>
      </c>
      <c r="GC229" s="66">
        <f t="shared" si="430"/>
        <v>1.0030603307610062</v>
      </c>
      <c r="GD229" s="66">
        <f t="shared" si="431"/>
        <v>1814.486032781225</v>
      </c>
      <c r="GE229" s="66">
        <f t="shared" si="432"/>
        <v>375.11844731972189</v>
      </c>
      <c r="GF229" s="66">
        <f t="shared" si="433"/>
        <v>2.9905793189805147E-2</v>
      </c>
      <c r="GG229" s="66">
        <f t="shared" si="434"/>
        <v>0.97009420681019576</v>
      </c>
      <c r="GH229" s="66">
        <f t="shared" si="435"/>
        <v>2.9905793189805119E-2</v>
      </c>
      <c r="GI229" s="66">
        <f t="shared" si="436"/>
        <v>0.21680121895151103</v>
      </c>
      <c r="GJ229" s="66">
        <f t="shared" si="437"/>
        <v>0.83001737167579748</v>
      </c>
      <c r="GK229" s="66">
        <f t="shared" si="438"/>
        <v>4.4476916302164593</v>
      </c>
      <c r="GL229" s="66">
        <f t="shared" si="439"/>
        <v>1.0030603307610062</v>
      </c>
      <c r="GM229" s="66">
        <f t="shared" si="440"/>
        <v>1814.486032781225</v>
      </c>
      <c r="GN229" s="66">
        <f t="shared" si="441"/>
        <v>375.11844731972189</v>
      </c>
      <c r="GO229" s="66">
        <f t="shared" si="442"/>
        <v>2.990579318980514E-2</v>
      </c>
      <c r="GP229" s="66">
        <f t="shared" si="443"/>
        <v>0.97009420681019576</v>
      </c>
      <c r="GQ229" s="66">
        <f t="shared" si="444"/>
        <v>2.9905793189805113E-2</v>
      </c>
      <c r="GR229" s="66">
        <f t="shared" si="445"/>
        <v>0.21680121895151103</v>
      </c>
      <c r="GS229" s="66">
        <f t="shared" si="446"/>
        <v>0.83001737167579748</v>
      </c>
      <c r="GT229" s="66">
        <f t="shared" si="447"/>
        <v>4.4476916302164593</v>
      </c>
      <c r="GU229" s="66">
        <f t="shared" si="448"/>
        <v>1.0030603307610062</v>
      </c>
      <c r="GV229" s="66">
        <f t="shared" si="449"/>
        <v>1814.486032781225</v>
      </c>
      <c r="GW229" s="66">
        <f t="shared" si="450"/>
        <v>375.11844731972189</v>
      </c>
      <c r="GX229" s="66">
        <f t="shared" si="451"/>
        <v>2.990579318980514E-2</v>
      </c>
      <c r="GY229" s="66">
        <f t="shared" si="452"/>
        <v>0.97009420681019576</v>
      </c>
      <c r="GZ229" s="66">
        <f t="shared" si="453"/>
        <v>2.9905793189805113E-2</v>
      </c>
      <c r="HA229" s="66">
        <f t="shared" si="454"/>
        <v>0.21680121895151103</v>
      </c>
      <c r="HB229" s="66">
        <f t="shared" si="455"/>
        <v>0.83001737167579748</v>
      </c>
      <c r="HC229" s="66">
        <f t="shared" si="456"/>
        <v>4.4476916302164593</v>
      </c>
      <c r="HD229" s="66">
        <f t="shared" si="457"/>
        <v>1.0030603307610062</v>
      </c>
      <c r="HE229" s="66">
        <f t="shared" si="458"/>
        <v>1814.486032781225</v>
      </c>
      <c r="HF229" s="66">
        <f t="shared" si="459"/>
        <v>375.11844731972189</v>
      </c>
      <c r="HG229" s="60"/>
    </row>
    <row r="230" spans="1:215" x14ac:dyDescent="0.25">
      <c r="A230" s="59"/>
      <c r="B230" s="60"/>
      <c r="C230" s="60">
        <f t="shared" si="256"/>
        <v>3</v>
      </c>
      <c r="D230" s="66"/>
      <c r="E230" s="66"/>
      <c r="F230" s="60">
        <f t="shared" si="257"/>
        <v>0</v>
      </c>
      <c r="G230" s="60">
        <f t="shared" si="258"/>
        <v>0</v>
      </c>
      <c r="H230" s="60">
        <f t="shared" si="259"/>
        <v>0</v>
      </c>
      <c r="I230" s="60">
        <f t="shared" si="260"/>
        <v>0</v>
      </c>
      <c r="J230" s="68"/>
      <c r="K230" s="60">
        <f t="shared" si="460"/>
        <v>23</v>
      </c>
      <c r="L230" s="60"/>
      <c r="M230" s="66">
        <f>M229</f>
        <v>2.9905793189805113E-2</v>
      </c>
      <c r="N230" s="60"/>
      <c r="O230" s="66">
        <f>O231</f>
        <v>0.23334390932556387</v>
      </c>
      <c r="P230" s="66"/>
      <c r="Q230" s="66"/>
      <c r="R230" s="66"/>
      <c r="S230" s="66"/>
      <c r="T230" s="66"/>
      <c r="U230" s="66"/>
      <c r="V230" s="66"/>
      <c r="W230" s="66"/>
      <c r="X230" s="66"/>
      <c r="Y230" s="66"/>
      <c r="Z230" s="66"/>
      <c r="AA230" s="66"/>
      <c r="AB230" s="66"/>
      <c r="AC230" s="66"/>
      <c r="AD230" s="66"/>
      <c r="AE230" s="66"/>
      <c r="AF230" s="66"/>
      <c r="AG230" s="66"/>
      <c r="AH230" s="66"/>
      <c r="AI230" s="66"/>
      <c r="AJ230" s="66"/>
      <c r="AK230" s="66"/>
      <c r="AL230" s="66"/>
      <c r="AM230" s="66"/>
      <c r="AN230" s="66"/>
      <c r="AO230" s="66"/>
      <c r="AP230" s="66"/>
      <c r="AQ230" s="66"/>
      <c r="AR230" s="66"/>
      <c r="AS230" s="66"/>
      <c r="AT230" s="66"/>
      <c r="AU230" s="66"/>
      <c r="AV230" s="66"/>
      <c r="AW230" s="66"/>
      <c r="AX230" s="66"/>
      <c r="AY230" s="66"/>
      <c r="AZ230" s="66"/>
      <c r="BA230" s="66"/>
      <c r="BB230" s="66"/>
      <c r="BC230" s="66"/>
      <c r="BD230" s="66"/>
      <c r="BE230" s="66"/>
      <c r="BF230" s="66"/>
      <c r="BG230" s="66"/>
      <c r="BH230" s="66"/>
      <c r="BI230" s="66"/>
      <c r="BJ230" s="66"/>
      <c r="BK230" s="66"/>
      <c r="BL230" s="66"/>
      <c r="BM230" s="66"/>
      <c r="BN230" s="66"/>
      <c r="BO230" s="66"/>
      <c r="BP230" s="66"/>
      <c r="BQ230" s="66"/>
      <c r="BR230" s="66"/>
      <c r="BS230" s="66"/>
      <c r="BT230" s="66"/>
      <c r="BU230" s="66"/>
      <c r="BV230" s="66"/>
      <c r="BW230" s="66"/>
      <c r="BX230" s="66"/>
      <c r="BY230" s="66"/>
      <c r="BZ230" s="66"/>
      <c r="CA230" s="66"/>
      <c r="CB230" s="66"/>
      <c r="CC230" s="66"/>
      <c r="CD230" s="66"/>
      <c r="CE230" s="66"/>
      <c r="CF230" s="66"/>
      <c r="CG230" s="66"/>
      <c r="CH230" s="66"/>
      <c r="CI230" s="66"/>
      <c r="CJ230" s="66"/>
      <c r="CK230" s="66"/>
      <c r="CL230" s="66"/>
      <c r="CM230" s="66"/>
      <c r="CN230" s="66"/>
      <c r="CO230" s="66"/>
      <c r="CP230" s="66"/>
      <c r="CQ230" s="66"/>
      <c r="CR230" s="66"/>
      <c r="CS230" s="66"/>
      <c r="CT230" s="66"/>
      <c r="CU230" s="66"/>
      <c r="CV230" s="66"/>
      <c r="CW230" s="66"/>
      <c r="CX230" s="66"/>
      <c r="CY230" s="66"/>
      <c r="CZ230" s="66"/>
      <c r="DA230" s="66"/>
      <c r="DB230" s="66"/>
      <c r="DC230" s="66"/>
      <c r="DD230" s="66"/>
      <c r="DE230" s="66"/>
      <c r="DF230" s="66"/>
      <c r="DG230" s="66"/>
      <c r="DH230" s="66"/>
      <c r="DI230" s="66"/>
      <c r="DJ230" s="66"/>
      <c r="DK230" s="66"/>
      <c r="DL230" s="66"/>
      <c r="DM230" s="66"/>
      <c r="DN230" s="66"/>
      <c r="DO230" s="66"/>
      <c r="DP230" s="66"/>
      <c r="DQ230" s="66"/>
      <c r="DR230" s="66"/>
      <c r="DS230" s="66"/>
      <c r="DT230" s="66"/>
      <c r="DU230" s="66"/>
      <c r="DV230" s="66"/>
      <c r="DW230" s="66"/>
      <c r="DX230" s="66"/>
      <c r="DY230" s="66"/>
      <c r="DZ230" s="66"/>
      <c r="EA230" s="66"/>
      <c r="EB230" s="66"/>
      <c r="EC230" s="66"/>
      <c r="ED230" s="66"/>
      <c r="EE230" s="66"/>
      <c r="EF230" s="66"/>
      <c r="EG230" s="66"/>
      <c r="EH230" s="66"/>
      <c r="EI230" s="66"/>
      <c r="EJ230" s="66"/>
      <c r="EK230" s="66"/>
      <c r="EL230" s="66"/>
      <c r="EM230" s="66"/>
      <c r="EN230" s="66"/>
      <c r="EO230" s="66"/>
      <c r="EP230" s="66"/>
      <c r="EQ230" s="66"/>
      <c r="ER230" s="66"/>
      <c r="ES230" s="66"/>
      <c r="ET230" s="66"/>
      <c r="EU230" s="66"/>
      <c r="EV230" s="66"/>
      <c r="EW230" s="66"/>
      <c r="EX230" s="66"/>
      <c r="EY230" s="66"/>
      <c r="EZ230" s="66"/>
      <c r="FA230" s="66"/>
      <c r="FB230" s="66"/>
      <c r="FC230" s="66"/>
      <c r="FD230" s="66"/>
      <c r="FE230" s="66"/>
      <c r="FF230" s="66"/>
      <c r="FG230" s="66"/>
      <c r="FH230" s="66"/>
      <c r="FI230" s="66"/>
      <c r="FJ230" s="66"/>
      <c r="FK230" s="66"/>
      <c r="FL230" s="66"/>
      <c r="FM230" s="66"/>
      <c r="FN230" s="66"/>
      <c r="FO230" s="66"/>
      <c r="FP230" s="66"/>
      <c r="FQ230" s="66"/>
      <c r="FR230" s="66"/>
      <c r="FS230" s="66"/>
      <c r="FT230" s="66"/>
      <c r="FU230" s="66"/>
      <c r="FV230" s="66"/>
      <c r="FW230" s="66"/>
      <c r="FX230" s="66"/>
      <c r="FY230" s="66"/>
      <c r="FZ230" s="66"/>
      <c r="GA230" s="66"/>
      <c r="GB230" s="66"/>
      <c r="GC230" s="66"/>
      <c r="GD230" s="66"/>
      <c r="GE230" s="66"/>
      <c r="GF230" s="66"/>
      <c r="GG230" s="66"/>
      <c r="GH230" s="66"/>
      <c r="GI230" s="66"/>
      <c r="GJ230" s="66"/>
      <c r="GK230" s="66"/>
      <c r="GL230" s="66"/>
      <c r="GM230" s="66"/>
      <c r="GN230" s="66"/>
      <c r="GO230" s="66"/>
      <c r="GP230" s="66"/>
      <c r="GQ230" s="66"/>
      <c r="GR230" s="66"/>
      <c r="GS230" s="66"/>
      <c r="GT230" s="66"/>
      <c r="GU230" s="66"/>
      <c r="GV230" s="66"/>
      <c r="GW230" s="66"/>
      <c r="GX230" s="66"/>
      <c r="GY230" s="66"/>
      <c r="GZ230" s="66"/>
      <c r="HA230" s="66"/>
      <c r="HB230" s="66"/>
      <c r="HC230" s="66"/>
      <c r="HD230" s="66"/>
      <c r="HE230" s="66"/>
      <c r="HF230" s="66"/>
      <c r="HG230" s="60"/>
    </row>
    <row r="231" spans="1:215" x14ac:dyDescent="0.25">
      <c r="A231" s="59"/>
      <c r="B231" s="60"/>
      <c r="C231" s="60">
        <f t="shared" si="256"/>
        <v>3</v>
      </c>
      <c r="D231" s="66"/>
      <c r="E231" s="66"/>
      <c r="F231" s="60">
        <f t="shared" si="257"/>
        <v>0</v>
      </c>
      <c r="G231" s="60">
        <f t="shared" si="258"/>
        <v>0</v>
      </c>
      <c r="H231" s="60">
        <f t="shared" si="259"/>
        <v>0</v>
      </c>
      <c r="I231" s="60">
        <f t="shared" si="260"/>
        <v>0</v>
      </c>
      <c r="J231" s="68"/>
      <c r="K231" s="60">
        <f t="shared" si="460"/>
        <v>23</v>
      </c>
      <c r="L231" s="60"/>
      <c r="M231" s="66">
        <f t="shared" si="462"/>
        <v>2.9905793189805113E-2</v>
      </c>
      <c r="N231" s="60"/>
      <c r="O231" s="66">
        <f>IF(M229&gt;=$O$176,M229*$T$174+$U$174,IF(M229&gt;=$O$177,M229*$T$175+$U$175,O229))</f>
        <v>0.23334390932556387</v>
      </c>
      <c r="P231" s="66">
        <f t="shared" si="261"/>
        <v>376.7573777888739</v>
      </c>
      <c r="Q231" s="66">
        <f t="shared" si="262"/>
        <v>0.12579290654925268</v>
      </c>
      <c r="R231" s="66">
        <f t="shared" si="263"/>
        <v>0.91868624265350507</v>
      </c>
      <c r="S231" s="66">
        <f t="shared" si="264"/>
        <v>0.1204360150657573</v>
      </c>
      <c r="T231" s="66">
        <f t="shared" si="265"/>
        <v>0.21721292831196501</v>
      </c>
      <c r="U231" s="66">
        <f t="shared" si="266"/>
        <v>0.83464809085384939</v>
      </c>
      <c r="V231" s="66">
        <f t="shared" si="267"/>
        <v>2.8030347310845398</v>
      </c>
      <c r="W231" s="66">
        <f t="shared" si="268"/>
        <v>1.039453248016234</v>
      </c>
      <c r="X231" s="66">
        <f t="shared" si="269"/>
        <v>1381.1076880446774</v>
      </c>
      <c r="Y231" s="66">
        <f t="shared" si="270"/>
        <v>367.32812079791944</v>
      </c>
      <c r="Z231" s="66">
        <f t="shared" si="271"/>
        <v>6.2342986398274541E-2</v>
      </c>
      <c r="AA231" s="66">
        <f t="shared" si="272"/>
        <v>1.2403052067218217</v>
      </c>
      <c r="AB231" s="66">
        <f t="shared" si="273"/>
        <v>4.7858651881250415E-2</v>
      </c>
      <c r="AC231" s="66">
        <f t="shared" si="274"/>
        <v>0.2148051549659907</v>
      </c>
      <c r="AD231" s="66">
        <f t="shared" si="275"/>
        <v>0.80780648564000668</v>
      </c>
      <c r="AE231" s="66">
        <f t="shared" si="276"/>
        <v>4.0996123219244556</v>
      </c>
      <c r="AF231" s="66">
        <f t="shared" si="277"/>
        <v>1.0075557323589894</v>
      </c>
      <c r="AG231" s="66">
        <f t="shared" si="278"/>
        <v>1659.0567721009829</v>
      </c>
      <c r="AH231" s="66">
        <f t="shared" si="279"/>
        <v>372.52141383971161</v>
      </c>
      <c r="AI231" s="66">
        <f t="shared" si="280"/>
        <v>3.548457325282478E-2</v>
      </c>
      <c r="AJ231" s="66">
        <f t="shared" si="281"/>
        <v>1.0591528648110062</v>
      </c>
      <c r="AK231" s="66">
        <f t="shared" si="282"/>
        <v>3.241673637217183E-2</v>
      </c>
      <c r="AL231" s="66">
        <f t="shared" si="283"/>
        <v>0.21614303668851523</v>
      </c>
      <c r="AM231" s="66">
        <f t="shared" si="284"/>
        <v>0.82264965995841</v>
      </c>
      <c r="AN231" s="66">
        <f t="shared" si="285"/>
        <v>4.418851822637043</v>
      </c>
      <c r="AO231" s="66">
        <f t="shared" si="286"/>
        <v>1.0035872762571796</v>
      </c>
      <c r="AP231" s="66">
        <f t="shared" si="287"/>
        <v>1788.9610736762152</v>
      </c>
      <c r="AQ231" s="66">
        <f t="shared" si="288"/>
        <v>374.7048875324939</v>
      </c>
      <c r="AR231" s="66">
        <f t="shared" si="289"/>
        <v>3.0530456263415256E-2</v>
      </c>
      <c r="AS231" s="66">
        <f t="shared" si="290"/>
        <v>0.9838455840546495</v>
      </c>
      <c r="AT231" s="66">
        <f t="shared" si="291"/>
        <v>3.0097769515378354E-2</v>
      </c>
      <c r="AU231" s="66">
        <f t="shared" si="292"/>
        <v>0.2166968853111105</v>
      </c>
      <c r="AV231" s="66">
        <f t="shared" si="293"/>
        <v>0.82884656963073344</v>
      </c>
      <c r="AW231" s="66">
        <f t="shared" si="294"/>
        <v>4.448884867081996</v>
      </c>
      <c r="AX231" s="66">
        <f t="shared" si="295"/>
        <v>1.0031004931611525</v>
      </c>
      <c r="AY231" s="66">
        <f t="shared" si="296"/>
        <v>1812.4787606657296</v>
      </c>
      <c r="AZ231" s="66">
        <f t="shared" si="297"/>
        <v>375.08609957981304</v>
      </c>
      <c r="BA231" s="66">
        <f t="shared" si="298"/>
        <v>2.9930883136252528E-2</v>
      </c>
      <c r="BB231" s="66">
        <f t="shared" si="299"/>
        <v>0.97116257093653258</v>
      </c>
      <c r="BC231" s="66">
        <f t="shared" si="300"/>
        <v>2.9898190837712123E-2</v>
      </c>
      <c r="BD231" s="66">
        <f t="shared" si="301"/>
        <v>0.21679306468799503</v>
      </c>
      <c r="BE231" s="66">
        <f t="shared" si="302"/>
        <v>0.82992582764482581</v>
      </c>
      <c r="BF231" s="66">
        <f t="shared" si="303"/>
        <v>4.4484207728380429</v>
      </c>
      <c r="BG231" s="66">
        <f t="shared" si="304"/>
        <v>1.0030590404624311</v>
      </c>
      <c r="BH231" s="66">
        <f t="shared" si="305"/>
        <v>1814.5622810192251</v>
      </c>
      <c r="BI231" s="66">
        <f t="shared" si="306"/>
        <v>375.11967549904773</v>
      </c>
      <c r="BJ231" s="66">
        <f t="shared" si="307"/>
        <v>2.9899634877074564E-2</v>
      </c>
      <c r="BK231" s="66">
        <f t="shared" si="308"/>
        <v>0.97005344376674341</v>
      </c>
      <c r="BL231" s="66">
        <f t="shared" si="309"/>
        <v>2.9901037874322876E-2</v>
      </c>
      <c r="BM231" s="66">
        <f t="shared" si="310"/>
        <v>0.21680152853100457</v>
      </c>
      <c r="BN231" s="66">
        <f t="shared" si="311"/>
        <v>0.83002084730836145</v>
      </c>
      <c r="BO231" s="66">
        <f t="shared" si="312"/>
        <v>4.4478057630701926</v>
      </c>
      <c r="BP231" s="66">
        <f t="shared" si="313"/>
        <v>1.003059393901975</v>
      </c>
      <c r="BQ231" s="66">
        <f t="shared" si="314"/>
        <v>1814.5351871356711</v>
      </c>
      <c r="BR231" s="66">
        <f t="shared" si="315"/>
        <v>375.11923908534413</v>
      </c>
      <c r="BS231" s="66">
        <f t="shared" si="316"/>
        <v>2.9904215688629672E-2</v>
      </c>
      <c r="BT231" s="66">
        <f t="shared" si="317"/>
        <v>0.97006802961626226</v>
      </c>
      <c r="BU231" s="66">
        <f t="shared" si="318"/>
        <v>2.9905045694055103E-2</v>
      </c>
      <c r="BV231" s="66">
        <f t="shared" si="319"/>
        <v>0.21680141852710896</v>
      </c>
      <c r="BW231" s="66">
        <f t="shared" si="320"/>
        <v>0.83001961229935806</v>
      </c>
      <c r="BX231" s="66">
        <f t="shared" si="321"/>
        <v>4.4477000330700323</v>
      </c>
      <c r="BY231" s="66">
        <f t="shared" si="322"/>
        <v>1.0030601798654672</v>
      </c>
      <c r="BZ231" s="66">
        <f t="shared" si="323"/>
        <v>1814.4938000335937</v>
      </c>
      <c r="CA231" s="66">
        <f t="shared" si="324"/>
        <v>375.11857243378995</v>
      </c>
      <c r="CB231" s="66">
        <f t="shared" si="325"/>
        <v>2.9905608673398851E-2</v>
      </c>
      <c r="CC231" s="66">
        <f t="shared" si="326"/>
        <v>0.97009007301874772</v>
      </c>
      <c r="CD231" s="66">
        <f t="shared" si="327"/>
        <v>2.9905737815581323E-2</v>
      </c>
      <c r="CE231" s="66">
        <f t="shared" si="328"/>
        <v>0.21680125048830542</v>
      </c>
      <c r="CF231" s="66">
        <f t="shared" si="329"/>
        <v>0.83001772573727772</v>
      </c>
      <c r="CG231" s="66">
        <f t="shared" si="330"/>
        <v>4.4476911939752206</v>
      </c>
      <c r="CH231" s="66">
        <f t="shared" si="331"/>
        <v>1.0030603191806928</v>
      </c>
      <c r="CI231" s="66">
        <f t="shared" si="332"/>
        <v>1814.4866127212024</v>
      </c>
      <c r="CJ231" s="66">
        <f t="shared" si="333"/>
        <v>375.11845666134815</v>
      </c>
      <c r="CK231" s="66">
        <f t="shared" si="334"/>
        <v>2.9905786564656089E-2</v>
      </c>
      <c r="CL231" s="66">
        <f t="shared" si="335"/>
        <v>0.97009389846385863</v>
      </c>
      <c r="CM231" s="66">
        <f t="shared" si="336"/>
        <v>2.9905795984129072E-2</v>
      </c>
      <c r="CN231" s="66">
        <f t="shared" si="337"/>
        <v>0.21680122130620239</v>
      </c>
      <c r="CO231" s="66">
        <f t="shared" si="338"/>
        <v>0.83001739811175657</v>
      </c>
      <c r="CP231" s="66">
        <f t="shared" si="339"/>
        <v>4.447691402841552</v>
      </c>
      <c r="CQ231" s="66">
        <f t="shared" si="340"/>
        <v>1.0030603312507083</v>
      </c>
      <c r="CR231" s="66">
        <f t="shared" si="341"/>
        <v>1814.4860045873556</v>
      </c>
      <c r="CS231" s="66">
        <f t="shared" si="342"/>
        <v>375.11844686557725</v>
      </c>
      <c r="CT231" s="66">
        <f t="shared" si="343"/>
        <v>2.990579518333188E-2</v>
      </c>
      <c r="CU231" s="66">
        <f t="shared" si="344"/>
        <v>0.97009422187137417</v>
      </c>
      <c r="CV231" s="66">
        <f t="shared" si="345"/>
        <v>2.9905794673297341E-2</v>
      </c>
      <c r="CW231" s="66">
        <f t="shared" si="346"/>
        <v>0.21680121883703735</v>
      </c>
      <c r="CX231" s="66">
        <f t="shared" si="347"/>
        <v>0.83001737039060908</v>
      </c>
      <c r="CY231" s="66">
        <f t="shared" si="348"/>
        <v>4.4476915957428869</v>
      </c>
      <c r="CZ231" s="66">
        <f t="shared" si="349"/>
        <v>1.0030603310537236</v>
      </c>
      <c r="DA231" s="66">
        <f t="shared" si="350"/>
        <v>1814.4860174427683</v>
      </c>
      <c r="DB231" s="66">
        <f t="shared" si="351"/>
        <v>375.11844707265124</v>
      </c>
      <c r="DC231" s="66">
        <f t="shared" si="352"/>
        <v>2.9905793674405344E-2</v>
      </c>
      <c r="DD231" s="66">
        <f t="shared" si="353"/>
        <v>0.97009421497856796</v>
      </c>
      <c r="DE231" s="66">
        <f t="shared" si="354"/>
        <v>2.9905793415631314E-2</v>
      </c>
      <c r="DF231" s="66">
        <f t="shared" si="355"/>
        <v>0.21680121888923332</v>
      </c>
      <c r="DG231" s="66">
        <f t="shared" si="356"/>
        <v>0.83001737097660988</v>
      </c>
      <c r="DH231" s="66">
        <f t="shared" si="357"/>
        <v>4.4476916278032492</v>
      </c>
      <c r="DI231" s="66">
        <f t="shared" si="358"/>
        <v>1.0030603308066413</v>
      </c>
      <c r="DJ231" s="66">
        <f t="shared" si="359"/>
        <v>1814.486030434135</v>
      </c>
      <c r="DK231" s="66">
        <f t="shared" si="360"/>
        <v>375.11844728191517</v>
      </c>
      <c r="DL231" s="66">
        <f t="shared" si="361"/>
        <v>2.9905793244715307E-2</v>
      </c>
      <c r="DM231" s="66">
        <f t="shared" si="362"/>
        <v>0.97009420805930413</v>
      </c>
      <c r="DN231" s="66">
        <f t="shared" si="363"/>
        <v>2.9905793205717575E-2</v>
      </c>
      <c r="DO231" s="66">
        <f t="shared" si="364"/>
        <v>0.21680121894198129</v>
      </c>
      <c r="DP231" s="66">
        <f t="shared" si="365"/>
        <v>0.83001737156880784</v>
      </c>
      <c r="DQ231" s="66">
        <f t="shared" si="366"/>
        <v>4.4476916303713478</v>
      </c>
      <c r="DR231" s="66">
        <f t="shared" si="367"/>
        <v>1.0030603307643451</v>
      </c>
      <c r="DS231" s="66">
        <f t="shared" si="368"/>
        <v>1814.4860326144458</v>
      </c>
      <c r="DT231" s="66">
        <f t="shared" si="369"/>
        <v>375.11844731703542</v>
      </c>
      <c r="DU231" s="66">
        <f t="shared" si="370"/>
        <v>2.99057931915125E-2</v>
      </c>
      <c r="DV231" s="66">
        <f t="shared" si="371"/>
        <v>0.97009420689886317</v>
      </c>
      <c r="DW231" s="66">
        <f t="shared" si="372"/>
        <v>2.9905793188809742E-2</v>
      </c>
      <c r="DX231" s="66">
        <f t="shared" si="373"/>
        <v>0.21680121895083385</v>
      </c>
      <c r="DY231" s="66">
        <f t="shared" si="374"/>
        <v>0.83001737166819489</v>
      </c>
      <c r="DZ231" s="66">
        <f t="shared" si="375"/>
        <v>4.44769163028724</v>
      </c>
      <c r="EA231" s="66">
        <f t="shared" si="376"/>
        <v>1.0030603307608279</v>
      </c>
      <c r="EB231" s="66">
        <f t="shared" si="377"/>
        <v>1814.4860327913134</v>
      </c>
      <c r="EC231" s="66">
        <f t="shared" si="378"/>
        <v>375.11844731988441</v>
      </c>
      <c r="ED231" s="66">
        <f t="shared" si="379"/>
        <v>2.9905793189162942E-2</v>
      </c>
      <c r="EE231" s="66">
        <f t="shared" si="380"/>
        <v>0.97009420680480907</v>
      </c>
      <c r="EF231" s="66">
        <f t="shared" si="381"/>
        <v>2.9905793189343215E-2</v>
      </c>
      <c r="EG231" s="66">
        <f t="shared" si="382"/>
        <v>0.21680121895155199</v>
      </c>
      <c r="EH231" s="66">
        <f t="shared" si="383"/>
        <v>0.83001737167625722</v>
      </c>
      <c r="EI231" s="66">
        <f t="shared" si="384"/>
        <v>4.4476916302268554</v>
      </c>
      <c r="EJ231" s="66">
        <f t="shared" si="385"/>
        <v>1.0030603307609149</v>
      </c>
      <c r="EK231" s="66">
        <f t="shared" si="386"/>
        <v>1814.4860327860017</v>
      </c>
      <c r="EL231" s="66">
        <f t="shared" si="387"/>
        <v>375.11844731979886</v>
      </c>
      <c r="EM231" s="66">
        <f t="shared" si="388"/>
        <v>2.9905793189656506E-2</v>
      </c>
      <c r="EN231" s="66">
        <f t="shared" si="389"/>
        <v>0.97009420680765279</v>
      </c>
      <c r="EO231" s="66">
        <f t="shared" si="390"/>
        <v>2.9905793189736973E-2</v>
      </c>
      <c r="EP231" s="66">
        <f t="shared" si="391"/>
        <v>0.21680121895153043</v>
      </c>
      <c r="EQ231" s="66">
        <f t="shared" si="392"/>
        <v>0.8300173716760153</v>
      </c>
      <c r="ER231" s="66">
        <f t="shared" si="393"/>
        <v>4.4476916302171476</v>
      </c>
      <c r="ES231" s="66">
        <f t="shared" si="394"/>
        <v>1.0030603307609924</v>
      </c>
      <c r="ET231" s="66">
        <f t="shared" si="395"/>
        <v>1814.4860327819345</v>
      </c>
      <c r="EU231" s="66">
        <f t="shared" si="396"/>
        <v>375.11844731973332</v>
      </c>
      <c r="EV231" s="66">
        <f t="shared" si="397"/>
        <v>2.9905793189788824E-2</v>
      </c>
      <c r="EW231" s="66">
        <f t="shared" si="398"/>
        <v>0.97009420680981961</v>
      </c>
      <c r="EX231" s="66">
        <f t="shared" si="399"/>
        <v>2.9905793189800533E-2</v>
      </c>
      <c r="EY231" s="66">
        <f t="shared" si="400"/>
        <v>0.21680121895151391</v>
      </c>
      <c r="EZ231" s="66">
        <f t="shared" si="401"/>
        <v>0.83001737167582956</v>
      </c>
      <c r="FA231" s="66">
        <f t="shared" si="402"/>
        <v>4.4476916302164069</v>
      </c>
      <c r="FB231" s="66">
        <f t="shared" si="403"/>
        <v>1.0030603307610053</v>
      </c>
      <c r="FC231" s="66">
        <f t="shared" si="404"/>
        <v>1814.4860327812746</v>
      </c>
      <c r="FD231" s="66">
        <f t="shared" si="405"/>
        <v>375.11844731972275</v>
      </c>
      <c r="FE231" s="66">
        <f t="shared" si="406"/>
        <v>2.9905793189804641E-2</v>
      </c>
      <c r="FF231" s="66">
        <f t="shared" si="407"/>
        <v>0.97009420681016734</v>
      </c>
      <c r="FG231" s="66">
        <f t="shared" si="408"/>
        <v>2.9905793189805477E-2</v>
      </c>
      <c r="FH231" s="66">
        <f t="shared" si="409"/>
        <v>0.21680121895151122</v>
      </c>
      <c r="FI231" s="66">
        <f t="shared" si="410"/>
        <v>0.83001737167579981</v>
      </c>
      <c r="FJ231" s="66">
        <f t="shared" si="411"/>
        <v>4.4476916302164335</v>
      </c>
      <c r="FK231" s="66">
        <f t="shared" si="412"/>
        <v>1.0030603307610062</v>
      </c>
      <c r="FL231" s="66">
        <f t="shared" si="413"/>
        <v>1814.4860327812205</v>
      </c>
      <c r="FM231" s="66">
        <f t="shared" si="414"/>
        <v>375.11844731972184</v>
      </c>
      <c r="FN231" s="66">
        <f t="shared" si="415"/>
        <v>2.9905793189805366E-2</v>
      </c>
      <c r="FO231" s="66">
        <f t="shared" si="416"/>
        <v>0.9700942068101992</v>
      </c>
      <c r="FP231" s="66">
        <f t="shared" si="417"/>
        <v>2.9905793189805227E-2</v>
      </c>
      <c r="FQ231" s="66">
        <f t="shared" si="418"/>
        <v>0.216801218951511</v>
      </c>
      <c r="FR231" s="66">
        <f t="shared" si="419"/>
        <v>0.83001737167579726</v>
      </c>
      <c r="FS231" s="66">
        <f t="shared" si="420"/>
        <v>4.4476916302164566</v>
      </c>
      <c r="FT231" s="66">
        <f t="shared" si="421"/>
        <v>1.0030603307610062</v>
      </c>
      <c r="FU231" s="66">
        <f t="shared" si="422"/>
        <v>1814.4860327812262</v>
      </c>
      <c r="FV231" s="66">
        <f t="shared" si="423"/>
        <v>375.11844731972195</v>
      </c>
      <c r="FW231" s="66">
        <f t="shared" si="424"/>
        <v>2.9905793189805102E-2</v>
      </c>
      <c r="FX231" s="66">
        <f t="shared" si="425"/>
        <v>0.97009420681019409</v>
      </c>
      <c r="FY231" s="66">
        <f t="shared" si="426"/>
        <v>2.9905793189805126E-2</v>
      </c>
      <c r="FZ231" s="66">
        <f t="shared" si="427"/>
        <v>0.21680121895151103</v>
      </c>
      <c r="GA231" s="66">
        <f t="shared" si="428"/>
        <v>0.83001737167579759</v>
      </c>
      <c r="GB231" s="66">
        <f t="shared" si="429"/>
        <v>4.4476916302164584</v>
      </c>
      <c r="GC231" s="66">
        <f t="shared" si="430"/>
        <v>1.0030603307610062</v>
      </c>
      <c r="GD231" s="66">
        <f t="shared" si="431"/>
        <v>1814.486032781225</v>
      </c>
      <c r="GE231" s="66">
        <f t="shared" si="432"/>
        <v>375.11844731972189</v>
      </c>
      <c r="GF231" s="66">
        <f t="shared" si="433"/>
        <v>2.9905793189805147E-2</v>
      </c>
      <c r="GG231" s="66">
        <f t="shared" si="434"/>
        <v>0.97009420681019576</v>
      </c>
      <c r="GH231" s="66">
        <f t="shared" si="435"/>
        <v>2.9905793189805119E-2</v>
      </c>
      <c r="GI231" s="66">
        <f t="shared" si="436"/>
        <v>0.21680121895151103</v>
      </c>
      <c r="GJ231" s="66">
        <f t="shared" si="437"/>
        <v>0.83001737167579748</v>
      </c>
      <c r="GK231" s="66">
        <f t="shared" si="438"/>
        <v>4.4476916302164593</v>
      </c>
      <c r="GL231" s="66">
        <f t="shared" si="439"/>
        <v>1.0030603307610062</v>
      </c>
      <c r="GM231" s="66">
        <f t="shared" si="440"/>
        <v>1814.486032781225</v>
      </c>
      <c r="GN231" s="66">
        <f t="shared" si="441"/>
        <v>375.11844731972189</v>
      </c>
      <c r="GO231" s="66">
        <f t="shared" si="442"/>
        <v>2.990579318980514E-2</v>
      </c>
      <c r="GP231" s="66">
        <f t="shared" si="443"/>
        <v>0.97009420681019576</v>
      </c>
      <c r="GQ231" s="66">
        <f t="shared" si="444"/>
        <v>2.9905793189805113E-2</v>
      </c>
      <c r="GR231" s="66">
        <f t="shared" si="445"/>
        <v>0.21680121895151103</v>
      </c>
      <c r="GS231" s="66">
        <f t="shared" si="446"/>
        <v>0.83001737167579748</v>
      </c>
      <c r="GT231" s="66">
        <f t="shared" si="447"/>
        <v>4.4476916302164593</v>
      </c>
      <c r="GU231" s="66">
        <f t="shared" si="448"/>
        <v>1.0030603307610062</v>
      </c>
      <c r="GV231" s="66">
        <f t="shared" si="449"/>
        <v>1814.486032781225</v>
      </c>
      <c r="GW231" s="66">
        <f t="shared" si="450"/>
        <v>375.11844731972189</v>
      </c>
      <c r="GX231" s="66">
        <f t="shared" si="451"/>
        <v>2.990579318980514E-2</v>
      </c>
      <c r="GY231" s="66">
        <f t="shared" si="452"/>
        <v>0.97009420681019576</v>
      </c>
      <c r="GZ231" s="66">
        <f t="shared" si="453"/>
        <v>2.9905793189805113E-2</v>
      </c>
      <c r="HA231" s="66">
        <f t="shared" si="454"/>
        <v>0.21680121895151103</v>
      </c>
      <c r="HB231" s="66">
        <f t="shared" si="455"/>
        <v>0.83001737167579748</v>
      </c>
      <c r="HC231" s="66">
        <f t="shared" si="456"/>
        <v>4.4476916302164593</v>
      </c>
      <c r="HD231" s="66">
        <f t="shared" si="457"/>
        <v>1.0030603307610062</v>
      </c>
      <c r="HE231" s="66">
        <f t="shared" si="458"/>
        <v>1814.486032781225</v>
      </c>
      <c r="HF231" s="66">
        <f t="shared" si="459"/>
        <v>375.11844731972189</v>
      </c>
      <c r="HG231" s="60"/>
    </row>
    <row r="232" spans="1:215" x14ac:dyDescent="0.25">
      <c r="A232" s="59"/>
      <c r="B232" s="60"/>
      <c r="C232" s="60">
        <f t="shared" si="256"/>
        <v>3</v>
      </c>
      <c r="D232" s="66"/>
      <c r="E232" s="66"/>
      <c r="F232" s="60">
        <f t="shared" si="257"/>
        <v>0</v>
      </c>
      <c r="G232" s="60">
        <f t="shared" si="258"/>
        <v>0</v>
      </c>
      <c r="H232" s="60">
        <f t="shared" si="259"/>
        <v>0</v>
      </c>
      <c r="I232" s="60">
        <f t="shared" si="260"/>
        <v>0</v>
      </c>
      <c r="J232" s="68"/>
      <c r="K232" s="60">
        <f t="shared" si="460"/>
        <v>24</v>
      </c>
      <c r="L232" s="60"/>
      <c r="M232" s="66">
        <f>M231</f>
        <v>2.9905793189805113E-2</v>
      </c>
      <c r="N232" s="60"/>
      <c r="O232" s="66">
        <f>O233</f>
        <v>0.23334390932556387</v>
      </c>
      <c r="P232" s="66"/>
      <c r="Q232" s="66"/>
      <c r="R232" s="66"/>
      <c r="S232" s="66"/>
      <c r="T232" s="66"/>
      <c r="U232" s="66"/>
      <c r="V232" s="66"/>
      <c r="W232" s="66"/>
      <c r="X232" s="66"/>
      <c r="Y232" s="66"/>
      <c r="Z232" s="66"/>
      <c r="AA232" s="66"/>
      <c r="AB232" s="66"/>
      <c r="AC232" s="66"/>
      <c r="AD232" s="66"/>
      <c r="AE232" s="66"/>
      <c r="AF232" s="66"/>
      <c r="AG232" s="66"/>
      <c r="AH232" s="66"/>
      <c r="AI232" s="66"/>
      <c r="AJ232" s="66"/>
      <c r="AK232" s="66"/>
      <c r="AL232" s="66"/>
      <c r="AM232" s="66"/>
      <c r="AN232" s="66"/>
      <c r="AO232" s="66"/>
      <c r="AP232" s="66"/>
      <c r="AQ232" s="66"/>
      <c r="AR232" s="66"/>
      <c r="AS232" s="66"/>
      <c r="AT232" s="66"/>
      <c r="AU232" s="66"/>
      <c r="AV232" s="66"/>
      <c r="AW232" s="66"/>
      <c r="AX232" s="66"/>
      <c r="AY232" s="66"/>
      <c r="AZ232" s="66"/>
      <c r="BA232" s="66"/>
      <c r="BB232" s="66"/>
      <c r="BC232" s="66"/>
      <c r="BD232" s="66"/>
      <c r="BE232" s="66"/>
      <c r="BF232" s="66"/>
      <c r="BG232" s="66"/>
      <c r="BH232" s="66"/>
      <c r="BI232" s="66"/>
      <c r="BJ232" s="66"/>
      <c r="BK232" s="66"/>
      <c r="BL232" s="66"/>
      <c r="BM232" s="66"/>
      <c r="BN232" s="66"/>
      <c r="BO232" s="66"/>
      <c r="BP232" s="66"/>
      <c r="BQ232" s="66"/>
      <c r="BR232" s="66"/>
      <c r="BS232" s="66"/>
      <c r="BT232" s="66"/>
      <c r="BU232" s="66"/>
      <c r="BV232" s="66"/>
      <c r="BW232" s="66"/>
      <c r="BX232" s="66"/>
      <c r="BY232" s="66"/>
      <c r="BZ232" s="66"/>
      <c r="CA232" s="66"/>
      <c r="CB232" s="66"/>
      <c r="CC232" s="66"/>
      <c r="CD232" s="66"/>
      <c r="CE232" s="66"/>
      <c r="CF232" s="66"/>
      <c r="CG232" s="66"/>
      <c r="CH232" s="66"/>
      <c r="CI232" s="66"/>
      <c r="CJ232" s="66"/>
      <c r="CK232" s="66"/>
      <c r="CL232" s="66"/>
      <c r="CM232" s="66"/>
      <c r="CN232" s="66"/>
      <c r="CO232" s="66"/>
      <c r="CP232" s="66"/>
      <c r="CQ232" s="66"/>
      <c r="CR232" s="66"/>
      <c r="CS232" s="66"/>
      <c r="CT232" s="66"/>
      <c r="CU232" s="66"/>
      <c r="CV232" s="66"/>
      <c r="CW232" s="66"/>
      <c r="CX232" s="66"/>
      <c r="CY232" s="66"/>
      <c r="CZ232" s="66"/>
      <c r="DA232" s="66"/>
      <c r="DB232" s="66"/>
      <c r="DC232" s="66"/>
      <c r="DD232" s="66"/>
      <c r="DE232" s="66"/>
      <c r="DF232" s="66"/>
      <c r="DG232" s="66"/>
      <c r="DH232" s="66"/>
      <c r="DI232" s="66"/>
      <c r="DJ232" s="66"/>
      <c r="DK232" s="66"/>
      <c r="DL232" s="66"/>
      <c r="DM232" s="66"/>
      <c r="DN232" s="66"/>
      <c r="DO232" s="66"/>
      <c r="DP232" s="66"/>
      <c r="DQ232" s="66"/>
      <c r="DR232" s="66"/>
      <c r="DS232" s="66"/>
      <c r="DT232" s="66"/>
      <c r="DU232" s="66"/>
      <c r="DV232" s="66"/>
      <c r="DW232" s="66"/>
      <c r="DX232" s="66"/>
      <c r="DY232" s="66"/>
      <c r="DZ232" s="66"/>
      <c r="EA232" s="66"/>
      <c r="EB232" s="66"/>
      <c r="EC232" s="66"/>
      <c r="ED232" s="66"/>
      <c r="EE232" s="66"/>
      <c r="EF232" s="66"/>
      <c r="EG232" s="66"/>
      <c r="EH232" s="66"/>
      <c r="EI232" s="66"/>
      <c r="EJ232" s="66"/>
      <c r="EK232" s="66"/>
      <c r="EL232" s="66"/>
      <c r="EM232" s="66"/>
      <c r="EN232" s="66"/>
      <c r="EO232" s="66"/>
      <c r="EP232" s="66"/>
      <c r="EQ232" s="66"/>
      <c r="ER232" s="66"/>
      <c r="ES232" s="66"/>
      <c r="ET232" s="66"/>
      <c r="EU232" s="66"/>
      <c r="EV232" s="66"/>
      <c r="EW232" s="66"/>
      <c r="EX232" s="66"/>
      <c r="EY232" s="66"/>
      <c r="EZ232" s="66"/>
      <c r="FA232" s="66"/>
      <c r="FB232" s="66"/>
      <c r="FC232" s="66"/>
      <c r="FD232" s="66"/>
      <c r="FE232" s="66"/>
      <c r="FF232" s="66"/>
      <c r="FG232" s="66"/>
      <c r="FH232" s="66"/>
      <c r="FI232" s="66"/>
      <c r="FJ232" s="66"/>
      <c r="FK232" s="66"/>
      <c r="FL232" s="66"/>
      <c r="FM232" s="66"/>
      <c r="FN232" s="66"/>
      <c r="FO232" s="66"/>
      <c r="FP232" s="66"/>
      <c r="FQ232" s="66"/>
      <c r="FR232" s="66"/>
      <c r="FS232" s="66"/>
      <c r="FT232" s="66"/>
      <c r="FU232" s="66"/>
      <c r="FV232" s="66"/>
      <c r="FW232" s="66"/>
      <c r="FX232" s="66"/>
      <c r="FY232" s="66"/>
      <c r="FZ232" s="66"/>
      <c r="GA232" s="66"/>
      <c r="GB232" s="66"/>
      <c r="GC232" s="66"/>
      <c r="GD232" s="66"/>
      <c r="GE232" s="66"/>
      <c r="GF232" s="66"/>
      <c r="GG232" s="66"/>
      <c r="GH232" s="66"/>
      <c r="GI232" s="66"/>
      <c r="GJ232" s="66"/>
      <c r="GK232" s="66"/>
      <c r="GL232" s="66"/>
      <c r="GM232" s="66"/>
      <c r="GN232" s="66"/>
      <c r="GO232" s="66"/>
      <c r="GP232" s="66"/>
      <c r="GQ232" s="66"/>
      <c r="GR232" s="66"/>
      <c r="GS232" s="66"/>
      <c r="GT232" s="66"/>
      <c r="GU232" s="66"/>
      <c r="GV232" s="66"/>
      <c r="GW232" s="66"/>
      <c r="GX232" s="66"/>
      <c r="GY232" s="66"/>
      <c r="GZ232" s="66"/>
      <c r="HA232" s="66"/>
      <c r="HB232" s="66"/>
      <c r="HC232" s="66"/>
      <c r="HD232" s="66"/>
      <c r="HE232" s="66"/>
      <c r="HF232" s="66"/>
      <c r="HG232" s="60"/>
    </row>
    <row r="233" spans="1:215" x14ac:dyDescent="0.25">
      <c r="A233" s="59"/>
      <c r="B233" s="60"/>
      <c r="C233" s="60">
        <f t="shared" si="256"/>
        <v>3</v>
      </c>
      <c r="D233" s="66"/>
      <c r="E233" s="66"/>
      <c r="F233" s="60">
        <f t="shared" si="257"/>
        <v>0</v>
      </c>
      <c r="G233" s="60">
        <f t="shared" si="258"/>
        <v>0</v>
      </c>
      <c r="H233" s="60">
        <f t="shared" si="259"/>
        <v>0</v>
      </c>
      <c r="I233" s="60">
        <f t="shared" si="260"/>
        <v>0</v>
      </c>
      <c r="J233" s="68"/>
      <c r="K233" s="60">
        <f t="shared" si="460"/>
        <v>24</v>
      </c>
      <c r="L233" s="60"/>
      <c r="M233" s="66">
        <f t="shared" si="462"/>
        <v>2.9905793189805113E-2</v>
      </c>
      <c r="N233" s="60"/>
      <c r="O233" s="66">
        <f>IF(M231&gt;=$O$176,M231*$T$174+$U$174,IF(M231&gt;=$O$177,M231*$T$175+$U$175,O231))</f>
        <v>0.23334390932556387</v>
      </c>
      <c r="P233" s="66">
        <f t="shared" si="261"/>
        <v>376.7573777888739</v>
      </c>
      <c r="Q233" s="66">
        <f t="shared" si="262"/>
        <v>0.12579290654925268</v>
      </c>
      <c r="R233" s="66">
        <f t="shared" si="263"/>
        <v>0.91868624265350507</v>
      </c>
      <c r="S233" s="66">
        <f t="shared" si="264"/>
        <v>0.1204360150657573</v>
      </c>
      <c r="T233" s="66">
        <f t="shared" si="265"/>
        <v>0.21721292831196501</v>
      </c>
      <c r="U233" s="66">
        <f t="shared" si="266"/>
        <v>0.83464809085384939</v>
      </c>
      <c r="V233" s="66">
        <f t="shared" si="267"/>
        <v>2.8030347310845398</v>
      </c>
      <c r="W233" s="66">
        <f t="shared" si="268"/>
        <v>1.039453248016234</v>
      </c>
      <c r="X233" s="66">
        <f t="shared" si="269"/>
        <v>1381.1076880446774</v>
      </c>
      <c r="Y233" s="66">
        <f t="shared" si="270"/>
        <v>367.32812079791944</v>
      </c>
      <c r="Z233" s="66">
        <f t="shared" si="271"/>
        <v>6.2342986398274541E-2</v>
      </c>
      <c r="AA233" s="66">
        <f t="shared" si="272"/>
        <v>1.2403052067218217</v>
      </c>
      <c r="AB233" s="66">
        <f t="shared" si="273"/>
        <v>4.7858651881250415E-2</v>
      </c>
      <c r="AC233" s="66">
        <f t="shared" si="274"/>
        <v>0.2148051549659907</v>
      </c>
      <c r="AD233" s="66">
        <f t="shared" si="275"/>
        <v>0.80780648564000668</v>
      </c>
      <c r="AE233" s="66">
        <f t="shared" si="276"/>
        <v>4.0996123219244556</v>
      </c>
      <c r="AF233" s="66">
        <f t="shared" si="277"/>
        <v>1.0075557323589894</v>
      </c>
      <c r="AG233" s="66">
        <f t="shared" si="278"/>
        <v>1659.0567721009829</v>
      </c>
      <c r="AH233" s="66">
        <f t="shared" si="279"/>
        <v>372.52141383971161</v>
      </c>
      <c r="AI233" s="66">
        <f t="shared" si="280"/>
        <v>3.548457325282478E-2</v>
      </c>
      <c r="AJ233" s="66">
        <f t="shared" si="281"/>
        <v>1.0591528648110062</v>
      </c>
      <c r="AK233" s="66">
        <f t="shared" si="282"/>
        <v>3.241673637217183E-2</v>
      </c>
      <c r="AL233" s="66">
        <f t="shared" si="283"/>
        <v>0.21614303668851523</v>
      </c>
      <c r="AM233" s="66">
        <f t="shared" si="284"/>
        <v>0.82264965995841</v>
      </c>
      <c r="AN233" s="66">
        <f t="shared" si="285"/>
        <v>4.418851822637043</v>
      </c>
      <c r="AO233" s="66">
        <f t="shared" si="286"/>
        <v>1.0035872762571796</v>
      </c>
      <c r="AP233" s="66">
        <f t="shared" si="287"/>
        <v>1788.9610736762152</v>
      </c>
      <c r="AQ233" s="66">
        <f t="shared" si="288"/>
        <v>374.7048875324939</v>
      </c>
      <c r="AR233" s="66">
        <f t="shared" si="289"/>
        <v>3.0530456263415256E-2</v>
      </c>
      <c r="AS233" s="66">
        <f t="shared" si="290"/>
        <v>0.9838455840546495</v>
      </c>
      <c r="AT233" s="66">
        <f t="shared" si="291"/>
        <v>3.0097769515378354E-2</v>
      </c>
      <c r="AU233" s="66">
        <f t="shared" si="292"/>
        <v>0.2166968853111105</v>
      </c>
      <c r="AV233" s="66">
        <f t="shared" si="293"/>
        <v>0.82884656963073344</v>
      </c>
      <c r="AW233" s="66">
        <f t="shared" si="294"/>
        <v>4.448884867081996</v>
      </c>
      <c r="AX233" s="66">
        <f t="shared" si="295"/>
        <v>1.0031004931611525</v>
      </c>
      <c r="AY233" s="66">
        <f t="shared" si="296"/>
        <v>1812.4787606657296</v>
      </c>
      <c r="AZ233" s="66">
        <f t="shared" si="297"/>
        <v>375.08609957981304</v>
      </c>
      <c r="BA233" s="66">
        <f t="shared" si="298"/>
        <v>2.9930883136252528E-2</v>
      </c>
      <c r="BB233" s="66">
        <f t="shared" si="299"/>
        <v>0.97116257093653258</v>
      </c>
      <c r="BC233" s="66">
        <f t="shared" si="300"/>
        <v>2.9898190837712123E-2</v>
      </c>
      <c r="BD233" s="66">
        <f t="shared" si="301"/>
        <v>0.21679306468799503</v>
      </c>
      <c r="BE233" s="66">
        <f t="shared" si="302"/>
        <v>0.82992582764482581</v>
      </c>
      <c r="BF233" s="66">
        <f t="shared" si="303"/>
        <v>4.4484207728380429</v>
      </c>
      <c r="BG233" s="66">
        <f t="shared" si="304"/>
        <v>1.0030590404624311</v>
      </c>
      <c r="BH233" s="66">
        <f t="shared" si="305"/>
        <v>1814.5622810192251</v>
      </c>
      <c r="BI233" s="66">
        <f t="shared" si="306"/>
        <v>375.11967549904773</v>
      </c>
      <c r="BJ233" s="66">
        <f t="shared" si="307"/>
        <v>2.9899634877074564E-2</v>
      </c>
      <c r="BK233" s="66">
        <f t="shared" si="308"/>
        <v>0.97005344376674341</v>
      </c>
      <c r="BL233" s="66">
        <f t="shared" si="309"/>
        <v>2.9901037874322876E-2</v>
      </c>
      <c r="BM233" s="66">
        <f t="shared" si="310"/>
        <v>0.21680152853100457</v>
      </c>
      <c r="BN233" s="66">
        <f t="shared" si="311"/>
        <v>0.83002084730836145</v>
      </c>
      <c r="BO233" s="66">
        <f t="shared" si="312"/>
        <v>4.4478057630701926</v>
      </c>
      <c r="BP233" s="66">
        <f t="shared" si="313"/>
        <v>1.003059393901975</v>
      </c>
      <c r="BQ233" s="66">
        <f t="shared" si="314"/>
        <v>1814.5351871356711</v>
      </c>
      <c r="BR233" s="66">
        <f t="shared" si="315"/>
        <v>375.11923908534413</v>
      </c>
      <c r="BS233" s="66">
        <f t="shared" si="316"/>
        <v>2.9904215688629672E-2</v>
      </c>
      <c r="BT233" s="66">
        <f t="shared" si="317"/>
        <v>0.97006802961626226</v>
      </c>
      <c r="BU233" s="66">
        <f t="shared" si="318"/>
        <v>2.9905045694055103E-2</v>
      </c>
      <c r="BV233" s="66">
        <f t="shared" si="319"/>
        <v>0.21680141852710896</v>
      </c>
      <c r="BW233" s="66">
        <f t="shared" si="320"/>
        <v>0.83001961229935806</v>
      </c>
      <c r="BX233" s="66">
        <f t="shared" si="321"/>
        <v>4.4477000330700323</v>
      </c>
      <c r="BY233" s="66">
        <f t="shared" si="322"/>
        <v>1.0030601798654672</v>
      </c>
      <c r="BZ233" s="66">
        <f t="shared" si="323"/>
        <v>1814.4938000335937</v>
      </c>
      <c r="CA233" s="66">
        <f t="shared" si="324"/>
        <v>375.11857243378995</v>
      </c>
      <c r="CB233" s="66">
        <f t="shared" si="325"/>
        <v>2.9905608673398851E-2</v>
      </c>
      <c r="CC233" s="66">
        <f t="shared" si="326"/>
        <v>0.97009007301874772</v>
      </c>
      <c r="CD233" s="66">
        <f t="shared" si="327"/>
        <v>2.9905737815581323E-2</v>
      </c>
      <c r="CE233" s="66">
        <f t="shared" si="328"/>
        <v>0.21680125048830542</v>
      </c>
      <c r="CF233" s="66">
        <f t="shared" si="329"/>
        <v>0.83001772573727772</v>
      </c>
      <c r="CG233" s="66">
        <f t="shared" si="330"/>
        <v>4.4476911939752206</v>
      </c>
      <c r="CH233" s="66">
        <f t="shared" si="331"/>
        <v>1.0030603191806928</v>
      </c>
      <c r="CI233" s="66">
        <f t="shared" si="332"/>
        <v>1814.4866127212024</v>
      </c>
      <c r="CJ233" s="66">
        <f t="shared" si="333"/>
        <v>375.11845666134815</v>
      </c>
      <c r="CK233" s="66">
        <f t="shared" si="334"/>
        <v>2.9905786564656089E-2</v>
      </c>
      <c r="CL233" s="66">
        <f t="shared" si="335"/>
        <v>0.97009389846385863</v>
      </c>
      <c r="CM233" s="66">
        <f t="shared" si="336"/>
        <v>2.9905795984129072E-2</v>
      </c>
      <c r="CN233" s="66">
        <f t="shared" si="337"/>
        <v>0.21680122130620239</v>
      </c>
      <c r="CO233" s="66">
        <f t="shared" si="338"/>
        <v>0.83001739811175657</v>
      </c>
      <c r="CP233" s="66">
        <f t="shared" si="339"/>
        <v>4.447691402841552</v>
      </c>
      <c r="CQ233" s="66">
        <f t="shared" si="340"/>
        <v>1.0030603312507083</v>
      </c>
      <c r="CR233" s="66">
        <f t="shared" si="341"/>
        <v>1814.4860045873556</v>
      </c>
      <c r="CS233" s="66">
        <f t="shared" si="342"/>
        <v>375.11844686557725</v>
      </c>
      <c r="CT233" s="66">
        <f t="shared" si="343"/>
        <v>2.990579518333188E-2</v>
      </c>
      <c r="CU233" s="66">
        <f t="shared" si="344"/>
        <v>0.97009422187137417</v>
      </c>
      <c r="CV233" s="66">
        <f t="shared" si="345"/>
        <v>2.9905794673297341E-2</v>
      </c>
      <c r="CW233" s="66">
        <f t="shared" si="346"/>
        <v>0.21680121883703735</v>
      </c>
      <c r="CX233" s="66">
        <f t="shared" si="347"/>
        <v>0.83001737039060908</v>
      </c>
      <c r="CY233" s="66">
        <f t="shared" si="348"/>
        <v>4.4476915957428869</v>
      </c>
      <c r="CZ233" s="66">
        <f t="shared" si="349"/>
        <v>1.0030603310537236</v>
      </c>
      <c r="DA233" s="66">
        <f t="shared" si="350"/>
        <v>1814.4860174427683</v>
      </c>
      <c r="DB233" s="66">
        <f t="shared" si="351"/>
        <v>375.11844707265124</v>
      </c>
      <c r="DC233" s="66">
        <f t="shared" si="352"/>
        <v>2.9905793674405344E-2</v>
      </c>
      <c r="DD233" s="66">
        <f t="shared" si="353"/>
        <v>0.97009421497856796</v>
      </c>
      <c r="DE233" s="66">
        <f t="shared" si="354"/>
        <v>2.9905793415631314E-2</v>
      </c>
      <c r="DF233" s="66">
        <f t="shared" si="355"/>
        <v>0.21680121888923332</v>
      </c>
      <c r="DG233" s="66">
        <f t="shared" si="356"/>
        <v>0.83001737097660988</v>
      </c>
      <c r="DH233" s="66">
        <f t="shared" si="357"/>
        <v>4.4476916278032492</v>
      </c>
      <c r="DI233" s="66">
        <f t="shared" si="358"/>
        <v>1.0030603308066413</v>
      </c>
      <c r="DJ233" s="66">
        <f t="shared" si="359"/>
        <v>1814.486030434135</v>
      </c>
      <c r="DK233" s="66">
        <f t="shared" si="360"/>
        <v>375.11844728191517</v>
      </c>
      <c r="DL233" s="66">
        <f t="shared" si="361"/>
        <v>2.9905793244715307E-2</v>
      </c>
      <c r="DM233" s="66">
        <f t="shared" si="362"/>
        <v>0.97009420805930413</v>
      </c>
      <c r="DN233" s="66">
        <f t="shared" si="363"/>
        <v>2.9905793205717575E-2</v>
      </c>
      <c r="DO233" s="66">
        <f t="shared" si="364"/>
        <v>0.21680121894198129</v>
      </c>
      <c r="DP233" s="66">
        <f t="shared" si="365"/>
        <v>0.83001737156880784</v>
      </c>
      <c r="DQ233" s="66">
        <f t="shared" si="366"/>
        <v>4.4476916303713478</v>
      </c>
      <c r="DR233" s="66">
        <f t="shared" si="367"/>
        <v>1.0030603307643451</v>
      </c>
      <c r="DS233" s="66">
        <f t="shared" si="368"/>
        <v>1814.4860326144458</v>
      </c>
      <c r="DT233" s="66">
        <f t="shared" si="369"/>
        <v>375.11844731703542</v>
      </c>
      <c r="DU233" s="66">
        <f t="shared" si="370"/>
        <v>2.99057931915125E-2</v>
      </c>
      <c r="DV233" s="66">
        <f t="shared" si="371"/>
        <v>0.97009420689886317</v>
      </c>
      <c r="DW233" s="66">
        <f t="shared" si="372"/>
        <v>2.9905793188809742E-2</v>
      </c>
      <c r="DX233" s="66">
        <f t="shared" si="373"/>
        <v>0.21680121895083385</v>
      </c>
      <c r="DY233" s="66">
        <f t="shared" si="374"/>
        <v>0.83001737166819489</v>
      </c>
      <c r="DZ233" s="66">
        <f t="shared" si="375"/>
        <v>4.44769163028724</v>
      </c>
      <c r="EA233" s="66">
        <f t="shared" si="376"/>
        <v>1.0030603307608279</v>
      </c>
      <c r="EB233" s="66">
        <f t="shared" si="377"/>
        <v>1814.4860327913134</v>
      </c>
      <c r="EC233" s="66">
        <f t="shared" si="378"/>
        <v>375.11844731988441</v>
      </c>
      <c r="ED233" s="66">
        <f t="shared" si="379"/>
        <v>2.9905793189162942E-2</v>
      </c>
      <c r="EE233" s="66">
        <f t="shared" si="380"/>
        <v>0.97009420680480907</v>
      </c>
      <c r="EF233" s="66">
        <f t="shared" si="381"/>
        <v>2.9905793189343215E-2</v>
      </c>
      <c r="EG233" s="66">
        <f t="shared" si="382"/>
        <v>0.21680121895155199</v>
      </c>
      <c r="EH233" s="66">
        <f t="shared" si="383"/>
        <v>0.83001737167625722</v>
      </c>
      <c r="EI233" s="66">
        <f t="shared" si="384"/>
        <v>4.4476916302268554</v>
      </c>
      <c r="EJ233" s="66">
        <f t="shared" si="385"/>
        <v>1.0030603307609149</v>
      </c>
      <c r="EK233" s="66">
        <f t="shared" si="386"/>
        <v>1814.4860327860017</v>
      </c>
      <c r="EL233" s="66">
        <f t="shared" si="387"/>
        <v>375.11844731979886</v>
      </c>
      <c r="EM233" s="66">
        <f t="shared" si="388"/>
        <v>2.9905793189656506E-2</v>
      </c>
      <c r="EN233" s="66">
        <f t="shared" si="389"/>
        <v>0.97009420680765279</v>
      </c>
      <c r="EO233" s="66">
        <f t="shared" si="390"/>
        <v>2.9905793189736973E-2</v>
      </c>
      <c r="EP233" s="66">
        <f t="shared" si="391"/>
        <v>0.21680121895153043</v>
      </c>
      <c r="EQ233" s="66">
        <f t="shared" si="392"/>
        <v>0.8300173716760153</v>
      </c>
      <c r="ER233" s="66">
        <f t="shared" si="393"/>
        <v>4.4476916302171476</v>
      </c>
      <c r="ES233" s="66">
        <f t="shared" si="394"/>
        <v>1.0030603307609924</v>
      </c>
      <c r="ET233" s="66">
        <f t="shared" si="395"/>
        <v>1814.4860327819345</v>
      </c>
      <c r="EU233" s="66">
        <f t="shared" si="396"/>
        <v>375.11844731973332</v>
      </c>
      <c r="EV233" s="66">
        <f t="shared" si="397"/>
        <v>2.9905793189788824E-2</v>
      </c>
      <c r="EW233" s="66">
        <f t="shared" si="398"/>
        <v>0.97009420680981961</v>
      </c>
      <c r="EX233" s="66">
        <f t="shared" si="399"/>
        <v>2.9905793189800533E-2</v>
      </c>
      <c r="EY233" s="66">
        <f t="shared" si="400"/>
        <v>0.21680121895151391</v>
      </c>
      <c r="EZ233" s="66">
        <f t="shared" si="401"/>
        <v>0.83001737167582956</v>
      </c>
      <c r="FA233" s="66">
        <f t="shared" si="402"/>
        <v>4.4476916302164069</v>
      </c>
      <c r="FB233" s="66">
        <f t="shared" si="403"/>
        <v>1.0030603307610053</v>
      </c>
      <c r="FC233" s="66">
        <f t="shared" si="404"/>
        <v>1814.4860327812746</v>
      </c>
      <c r="FD233" s="66">
        <f t="shared" si="405"/>
        <v>375.11844731972275</v>
      </c>
      <c r="FE233" s="66">
        <f t="shared" si="406"/>
        <v>2.9905793189804641E-2</v>
      </c>
      <c r="FF233" s="66">
        <f t="shared" si="407"/>
        <v>0.97009420681016734</v>
      </c>
      <c r="FG233" s="66">
        <f t="shared" si="408"/>
        <v>2.9905793189805477E-2</v>
      </c>
      <c r="FH233" s="66">
        <f t="shared" si="409"/>
        <v>0.21680121895151122</v>
      </c>
      <c r="FI233" s="66">
        <f t="shared" si="410"/>
        <v>0.83001737167579981</v>
      </c>
      <c r="FJ233" s="66">
        <f t="shared" si="411"/>
        <v>4.4476916302164335</v>
      </c>
      <c r="FK233" s="66">
        <f t="shared" si="412"/>
        <v>1.0030603307610062</v>
      </c>
      <c r="FL233" s="66">
        <f t="shared" si="413"/>
        <v>1814.4860327812205</v>
      </c>
      <c r="FM233" s="66">
        <f t="shared" si="414"/>
        <v>375.11844731972184</v>
      </c>
      <c r="FN233" s="66">
        <f t="shared" si="415"/>
        <v>2.9905793189805366E-2</v>
      </c>
      <c r="FO233" s="66">
        <f t="shared" si="416"/>
        <v>0.9700942068101992</v>
      </c>
      <c r="FP233" s="66">
        <f t="shared" si="417"/>
        <v>2.9905793189805227E-2</v>
      </c>
      <c r="FQ233" s="66">
        <f t="shared" si="418"/>
        <v>0.216801218951511</v>
      </c>
      <c r="FR233" s="66">
        <f t="shared" si="419"/>
        <v>0.83001737167579726</v>
      </c>
      <c r="FS233" s="66">
        <f t="shared" si="420"/>
        <v>4.4476916302164566</v>
      </c>
      <c r="FT233" s="66">
        <f t="shared" si="421"/>
        <v>1.0030603307610062</v>
      </c>
      <c r="FU233" s="66">
        <f t="shared" si="422"/>
        <v>1814.4860327812262</v>
      </c>
      <c r="FV233" s="66">
        <f t="shared" si="423"/>
        <v>375.11844731972195</v>
      </c>
      <c r="FW233" s="66">
        <f t="shared" si="424"/>
        <v>2.9905793189805102E-2</v>
      </c>
      <c r="FX233" s="66">
        <f t="shared" si="425"/>
        <v>0.97009420681019409</v>
      </c>
      <c r="FY233" s="66">
        <f t="shared" si="426"/>
        <v>2.9905793189805126E-2</v>
      </c>
      <c r="FZ233" s="66">
        <f t="shared" si="427"/>
        <v>0.21680121895151103</v>
      </c>
      <c r="GA233" s="66">
        <f t="shared" si="428"/>
        <v>0.83001737167579759</v>
      </c>
      <c r="GB233" s="66">
        <f t="shared" si="429"/>
        <v>4.4476916302164584</v>
      </c>
      <c r="GC233" s="66">
        <f t="shared" si="430"/>
        <v>1.0030603307610062</v>
      </c>
      <c r="GD233" s="66">
        <f t="shared" si="431"/>
        <v>1814.486032781225</v>
      </c>
      <c r="GE233" s="66">
        <f t="shared" si="432"/>
        <v>375.11844731972189</v>
      </c>
      <c r="GF233" s="66">
        <f t="shared" si="433"/>
        <v>2.9905793189805147E-2</v>
      </c>
      <c r="GG233" s="66">
        <f t="shared" si="434"/>
        <v>0.97009420681019576</v>
      </c>
      <c r="GH233" s="66">
        <f t="shared" si="435"/>
        <v>2.9905793189805119E-2</v>
      </c>
      <c r="GI233" s="66">
        <f t="shared" si="436"/>
        <v>0.21680121895151103</v>
      </c>
      <c r="GJ233" s="66">
        <f t="shared" si="437"/>
        <v>0.83001737167579748</v>
      </c>
      <c r="GK233" s="66">
        <f t="shared" si="438"/>
        <v>4.4476916302164593</v>
      </c>
      <c r="GL233" s="66">
        <f t="shared" si="439"/>
        <v>1.0030603307610062</v>
      </c>
      <c r="GM233" s="66">
        <f t="shared" si="440"/>
        <v>1814.486032781225</v>
      </c>
      <c r="GN233" s="66">
        <f t="shared" si="441"/>
        <v>375.11844731972189</v>
      </c>
      <c r="GO233" s="66">
        <f t="shared" si="442"/>
        <v>2.990579318980514E-2</v>
      </c>
      <c r="GP233" s="66">
        <f t="shared" si="443"/>
        <v>0.97009420681019576</v>
      </c>
      <c r="GQ233" s="66">
        <f t="shared" si="444"/>
        <v>2.9905793189805113E-2</v>
      </c>
      <c r="GR233" s="66">
        <f t="shared" si="445"/>
        <v>0.21680121895151103</v>
      </c>
      <c r="GS233" s="66">
        <f t="shared" si="446"/>
        <v>0.83001737167579748</v>
      </c>
      <c r="GT233" s="66">
        <f t="shared" si="447"/>
        <v>4.4476916302164593</v>
      </c>
      <c r="GU233" s="66">
        <f t="shared" si="448"/>
        <v>1.0030603307610062</v>
      </c>
      <c r="GV233" s="66">
        <f t="shared" si="449"/>
        <v>1814.486032781225</v>
      </c>
      <c r="GW233" s="66">
        <f t="shared" si="450"/>
        <v>375.11844731972189</v>
      </c>
      <c r="GX233" s="66">
        <f t="shared" si="451"/>
        <v>2.990579318980514E-2</v>
      </c>
      <c r="GY233" s="66">
        <f t="shared" si="452"/>
        <v>0.97009420681019576</v>
      </c>
      <c r="GZ233" s="66">
        <f t="shared" si="453"/>
        <v>2.9905793189805113E-2</v>
      </c>
      <c r="HA233" s="66">
        <f t="shared" si="454"/>
        <v>0.21680121895151103</v>
      </c>
      <c r="HB233" s="66">
        <f t="shared" si="455"/>
        <v>0.83001737167579748</v>
      </c>
      <c r="HC233" s="66">
        <f t="shared" si="456"/>
        <v>4.4476916302164593</v>
      </c>
      <c r="HD233" s="66">
        <f t="shared" si="457"/>
        <v>1.0030603307610062</v>
      </c>
      <c r="HE233" s="66">
        <f t="shared" si="458"/>
        <v>1814.486032781225</v>
      </c>
      <c r="HF233" s="66">
        <f t="shared" si="459"/>
        <v>375.11844731972189</v>
      </c>
      <c r="HG233" s="60"/>
    </row>
    <row r="234" spans="1:215" x14ac:dyDescent="0.25">
      <c r="A234" s="59"/>
      <c r="B234" s="60"/>
      <c r="C234" s="60">
        <f t="shared" si="256"/>
        <v>3</v>
      </c>
      <c r="D234" s="66"/>
      <c r="E234" s="66"/>
      <c r="F234" s="60">
        <f t="shared" si="257"/>
        <v>0</v>
      </c>
      <c r="G234" s="60">
        <f t="shared" si="258"/>
        <v>0</v>
      </c>
      <c r="H234" s="60">
        <f t="shared" si="259"/>
        <v>0</v>
      </c>
      <c r="I234" s="60">
        <f t="shared" si="260"/>
        <v>0</v>
      </c>
      <c r="J234" s="68"/>
      <c r="K234" s="60">
        <f t="shared" si="460"/>
        <v>25</v>
      </c>
      <c r="L234" s="60"/>
      <c r="M234" s="66">
        <f>M233</f>
        <v>2.9905793189805113E-2</v>
      </c>
      <c r="N234" s="60"/>
      <c r="O234" s="66">
        <f>O235</f>
        <v>0.23334390932556387</v>
      </c>
      <c r="P234" s="66"/>
      <c r="Q234" s="66"/>
      <c r="R234" s="66"/>
      <c r="S234" s="66"/>
      <c r="T234" s="66"/>
      <c r="U234" s="66"/>
      <c r="V234" s="66"/>
      <c r="W234" s="66"/>
      <c r="X234" s="66"/>
      <c r="Y234" s="66"/>
      <c r="Z234" s="66"/>
      <c r="AA234" s="66"/>
      <c r="AB234" s="66"/>
      <c r="AC234" s="66"/>
      <c r="AD234" s="66"/>
      <c r="AE234" s="66"/>
      <c r="AF234" s="66"/>
      <c r="AG234" s="66"/>
      <c r="AH234" s="66"/>
      <c r="AI234" s="66"/>
      <c r="AJ234" s="66"/>
      <c r="AK234" s="66"/>
      <c r="AL234" s="66"/>
      <c r="AM234" s="66"/>
      <c r="AN234" s="66"/>
      <c r="AO234" s="66"/>
      <c r="AP234" s="66"/>
      <c r="AQ234" s="66"/>
      <c r="AR234" s="66"/>
      <c r="AS234" s="66"/>
      <c r="AT234" s="66"/>
      <c r="AU234" s="66"/>
      <c r="AV234" s="66"/>
      <c r="AW234" s="66"/>
      <c r="AX234" s="66"/>
      <c r="AY234" s="66"/>
      <c r="AZ234" s="66"/>
      <c r="BA234" s="66"/>
      <c r="BB234" s="66"/>
      <c r="BC234" s="66"/>
      <c r="BD234" s="66"/>
      <c r="BE234" s="66"/>
      <c r="BF234" s="66"/>
      <c r="BG234" s="66"/>
      <c r="BH234" s="66"/>
      <c r="BI234" s="66"/>
      <c r="BJ234" s="66"/>
      <c r="BK234" s="66"/>
      <c r="BL234" s="66"/>
      <c r="BM234" s="66"/>
      <c r="BN234" s="66"/>
      <c r="BO234" s="66"/>
      <c r="BP234" s="66"/>
      <c r="BQ234" s="66"/>
      <c r="BR234" s="66"/>
      <c r="BS234" s="66"/>
      <c r="BT234" s="66"/>
      <c r="BU234" s="66"/>
      <c r="BV234" s="66"/>
      <c r="BW234" s="66"/>
      <c r="BX234" s="66"/>
      <c r="BY234" s="66"/>
      <c r="BZ234" s="66"/>
      <c r="CA234" s="66"/>
      <c r="CB234" s="66"/>
      <c r="CC234" s="66"/>
      <c r="CD234" s="66"/>
      <c r="CE234" s="66"/>
      <c r="CF234" s="66"/>
      <c r="CG234" s="66"/>
      <c r="CH234" s="66"/>
      <c r="CI234" s="66"/>
      <c r="CJ234" s="66"/>
      <c r="CK234" s="66"/>
      <c r="CL234" s="66"/>
      <c r="CM234" s="66"/>
      <c r="CN234" s="66"/>
      <c r="CO234" s="66"/>
      <c r="CP234" s="66"/>
      <c r="CQ234" s="66"/>
      <c r="CR234" s="66"/>
      <c r="CS234" s="66"/>
      <c r="CT234" s="66"/>
      <c r="CU234" s="66"/>
      <c r="CV234" s="66"/>
      <c r="CW234" s="66"/>
      <c r="CX234" s="66"/>
      <c r="CY234" s="66"/>
      <c r="CZ234" s="66"/>
      <c r="DA234" s="66"/>
      <c r="DB234" s="66"/>
      <c r="DC234" s="66"/>
      <c r="DD234" s="66"/>
      <c r="DE234" s="66"/>
      <c r="DF234" s="66"/>
      <c r="DG234" s="66"/>
      <c r="DH234" s="66"/>
      <c r="DI234" s="66"/>
      <c r="DJ234" s="66"/>
      <c r="DK234" s="66"/>
      <c r="DL234" s="66"/>
      <c r="DM234" s="66"/>
      <c r="DN234" s="66"/>
      <c r="DO234" s="66"/>
      <c r="DP234" s="66"/>
      <c r="DQ234" s="66"/>
      <c r="DR234" s="66"/>
      <c r="DS234" s="66"/>
      <c r="DT234" s="66"/>
      <c r="DU234" s="66"/>
      <c r="DV234" s="66"/>
      <c r="DW234" s="66"/>
      <c r="DX234" s="66"/>
      <c r="DY234" s="66"/>
      <c r="DZ234" s="66"/>
      <c r="EA234" s="66"/>
      <c r="EB234" s="66"/>
      <c r="EC234" s="66"/>
      <c r="ED234" s="66"/>
      <c r="EE234" s="66"/>
      <c r="EF234" s="66"/>
      <c r="EG234" s="66"/>
      <c r="EH234" s="66"/>
      <c r="EI234" s="66"/>
      <c r="EJ234" s="66"/>
      <c r="EK234" s="66"/>
      <c r="EL234" s="66"/>
      <c r="EM234" s="66"/>
      <c r="EN234" s="66"/>
      <c r="EO234" s="66"/>
      <c r="EP234" s="66"/>
      <c r="EQ234" s="66"/>
      <c r="ER234" s="66"/>
      <c r="ES234" s="66"/>
      <c r="ET234" s="66"/>
      <c r="EU234" s="66"/>
      <c r="EV234" s="66"/>
      <c r="EW234" s="66"/>
      <c r="EX234" s="66"/>
      <c r="EY234" s="66"/>
      <c r="EZ234" s="66"/>
      <c r="FA234" s="66"/>
      <c r="FB234" s="66"/>
      <c r="FC234" s="66"/>
      <c r="FD234" s="66"/>
      <c r="FE234" s="66"/>
      <c r="FF234" s="66"/>
      <c r="FG234" s="66"/>
      <c r="FH234" s="66"/>
      <c r="FI234" s="66"/>
      <c r="FJ234" s="66"/>
      <c r="FK234" s="66"/>
      <c r="FL234" s="66"/>
      <c r="FM234" s="66"/>
      <c r="FN234" s="66"/>
      <c r="FO234" s="66"/>
      <c r="FP234" s="66"/>
      <c r="FQ234" s="66"/>
      <c r="FR234" s="66"/>
      <c r="FS234" s="66"/>
      <c r="FT234" s="66"/>
      <c r="FU234" s="66"/>
      <c r="FV234" s="66"/>
      <c r="FW234" s="66"/>
      <c r="FX234" s="66"/>
      <c r="FY234" s="66"/>
      <c r="FZ234" s="66"/>
      <c r="GA234" s="66"/>
      <c r="GB234" s="66"/>
      <c r="GC234" s="66"/>
      <c r="GD234" s="66"/>
      <c r="GE234" s="66"/>
      <c r="GF234" s="66"/>
      <c r="GG234" s="66"/>
      <c r="GH234" s="66"/>
      <c r="GI234" s="66"/>
      <c r="GJ234" s="66"/>
      <c r="GK234" s="66"/>
      <c r="GL234" s="66"/>
      <c r="GM234" s="66"/>
      <c r="GN234" s="66"/>
      <c r="GO234" s="66"/>
      <c r="GP234" s="66"/>
      <c r="GQ234" s="66"/>
      <c r="GR234" s="66"/>
      <c r="GS234" s="66"/>
      <c r="GT234" s="66"/>
      <c r="GU234" s="66"/>
      <c r="GV234" s="66"/>
      <c r="GW234" s="66"/>
      <c r="GX234" s="66"/>
      <c r="GY234" s="66"/>
      <c r="GZ234" s="66"/>
      <c r="HA234" s="66"/>
      <c r="HB234" s="66"/>
      <c r="HC234" s="66"/>
      <c r="HD234" s="66"/>
      <c r="HE234" s="66"/>
      <c r="HF234" s="66"/>
      <c r="HG234" s="60"/>
    </row>
    <row r="235" spans="1:215" x14ac:dyDescent="0.25">
      <c r="A235" s="59"/>
      <c r="B235" s="60"/>
      <c r="C235" s="60">
        <f t="shared" si="256"/>
        <v>3</v>
      </c>
      <c r="D235" s="66"/>
      <c r="E235" s="66"/>
      <c r="F235" s="60">
        <f t="shared" si="257"/>
        <v>0</v>
      </c>
      <c r="G235" s="60">
        <f t="shared" si="258"/>
        <v>0</v>
      </c>
      <c r="H235" s="60">
        <f t="shared" si="259"/>
        <v>0</v>
      </c>
      <c r="I235" s="60">
        <f t="shared" si="260"/>
        <v>0</v>
      </c>
      <c r="J235" s="68"/>
      <c r="K235" s="60">
        <f t="shared" si="460"/>
        <v>25</v>
      </c>
      <c r="L235" s="60"/>
      <c r="M235" s="66">
        <f t="shared" si="462"/>
        <v>2.9905793189805113E-2</v>
      </c>
      <c r="N235" s="60"/>
      <c r="O235" s="66">
        <f>IF(M233&gt;=$O$176,M233*$T$174+$U$174,IF(M233&gt;=$O$177,M233*$T$175+$U$175,O233))</f>
        <v>0.23334390932556387</v>
      </c>
      <c r="P235" s="66">
        <f t="shared" si="261"/>
        <v>376.7573777888739</v>
      </c>
      <c r="Q235" s="66">
        <f t="shared" si="262"/>
        <v>0.12579290654925268</v>
      </c>
      <c r="R235" s="66">
        <f t="shared" si="263"/>
        <v>0.91868624265350507</v>
      </c>
      <c r="S235" s="66">
        <f t="shared" si="264"/>
        <v>0.1204360150657573</v>
      </c>
      <c r="T235" s="66">
        <f t="shared" si="265"/>
        <v>0.21721292831196501</v>
      </c>
      <c r="U235" s="66">
        <f t="shared" si="266"/>
        <v>0.83464809085384939</v>
      </c>
      <c r="V235" s="66">
        <f t="shared" si="267"/>
        <v>2.8030347310845398</v>
      </c>
      <c r="W235" s="66">
        <f t="shared" si="268"/>
        <v>1.039453248016234</v>
      </c>
      <c r="X235" s="66">
        <f t="shared" si="269"/>
        <v>1381.1076880446774</v>
      </c>
      <c r="Y235" s="66">
        <f t="shared" si="270"/>
        <v>367.32812079791944</v>
      </c>
      <c r="Z235" s="66">
        <f t="shared" si="271"/>
        <v>6.2342986398274541E-2</v>
      </c>
      <c r="AA235" s="66">
        <f t="shared" si="272"/>
        <v>1.2403052067218217</v>
      </c>
      <c r="AB235" s="66">
        <f t="shared" si="273"/>
        <v>4.7858651881250415E-2</v>
      </c>
      <c r="AC235" s="66">
        <f t="shared" si="274"/>
        <v>0.2148051549659907</v>
      </c>
      <c r="AD235" s="66">
        <f t="shared" si="275"/>
        <v>0.80780648564000668</v>
      </c>
      <c r="AE235" s="66">
        <f t="shared" si="276"/>
        <v>4.0996123219244556</v>
      </c>
      <c r="AF235" s="66">
        <f t="shared" si="277"/>
        <v>1.0075557323589894</v>
      </c>
      <c r="AG235" s="66">
        <f t="shared" si="278"/>
        <v>1659.0567721009829</v>
      </c>
      <c r="AH235" s="66">
        <f t="shared" si="279"/>
        <v>372.52141383971161</v>
      </c>
      <c r="AI235" s="66">
        <f t="shared" si="280"/>
        <v>3.548457325282478E-2</v>
      </c>
      <c r="AJ235" s="66">
        <f t="shared" si="281"/>
        <v>1.0591528648110062</v>
      </c>
      <c r="AK235" s="66">
        <f t="shared" si="282"/>
        <v>3.241673637217183E-2</v>
      </c>
      <c r="AL235" s="66">
        <f t="shared" si="283"/>
        <v>0.21614303668851523</v>
      </c>
      <c r="AM235" s="66">
        <f t="shared" si="284"/>
        <v>0.82264965995841</v>
      </c>
      <c r="AN235" s="66">
        <f t="shared" si="285"/>
        <v>4.418851822637043</v>
      </c>
      <c r="AO235" s="66">
        <f t="shared" si="286"/>
        <v>1.0035872762571796</v>
      </c>
      <c r="AP235" s="66">
        <f t="shared" si="287"/>
        <v>1788.9610736762152</v>
      </c>
      <c r="AQ235" s="66">
        <f t="shared" si="288"/>
        <v>374.7048875324939</v>
      </c>
      <c r="AR235" s="66">
        <f t="shared" si="289"/>
        <v>3.0530456263415256E-2</v>
      </c>
      <c r="AS235" s="66">
        <f t="shared" si="290"/>
        <v>0.9838455840546495</v>
      </c>
      <c r="AT235" s="66">
        <f t="shared" si="291"/>
        <v>3.0097769515378354E-2</v>
      </c>
      <c r="AU235" s="66">
        <f t="shared" si="292"/>
        <v>0.2166968853111105</v>
      </c>
      <c r="AV235" s="66">
        <f t="shared" si="293"/>
        <v>0.82884656963073344</v>
      </c>
      <c r="AW235" s="66">
        <f t="shared" si="294"/>
        <v>4.448884867081996</v>
      </c>
      <c r="AX235" s="66">
        <f t="shared" si="295"/>
        <v>1.0031004931611525</v>
      </c>
      <c r="AY235" s="66">
        <f t="shared" si="296"/>
        <v>1812.4787606657296</v>
      </c>
      <c r="AZ235" s="66">
        <f t="shared" si="297"/>
        <v>375.08609957981304</v>
      </c>
      <c r="BA235" s="66">
        <f t="shared" si="298"/>
        <v>2.9930883136252528E-2</v>
      </c>
      <c r="BB235" s="66">
        <f t="shared" si="299"/>
        <v>0.97116257093653258</v>
      </c>
      <c r="BC235" s="66">
        <f t="shared" si="300"/>
        <v>2.9898190837712123E-2</v>
      </c>
      <c r="BD235" s="66">
        <f t="shared" si="301"/>
        <v>0.21679306468799503</v>
      </c>
      <c r="BE235" s="66">
        <f t="shared" si="302"/>
        <v>0.82992582764482581</v>
      </c>
      <c r="BF235" s="66">
        <f t="shared" si="303"/>
        <v>4.4484207728380429</v>
      </c>
      <c r="BG235" s="66">
        <f t="shared" si="304"/>
        <v>1.0030590404624311</v>
      </c>
      <c r="BH235" s="66">
        <f t="shared" si="305"/>
        <v>1814.5622810192251</v>
      </c>
      <c r="BI235" s="66">
        <f t="shared" si="306"/>
        <v>375.11967549904773</v>
      </c>
      <c r="BJ235" s="66">
        <f t="shared" si="307"/>
        <v>2.9899634877074564E-2</v>
      </c>
      <c r="BK235" s="66">
        <f t="shared" si="308"/>
        <v>0.97005344376674341</v>
      </c>
      <c r="BL235" s="66">
        <f t="shared" si="309"/>
        <v>2.9901037874322876E-2</v>
      </c>
      <c r="BM235" s="66">
        <f t="shared" si="310"/>
        <v>0.21680152853100457</v>
      </c>
      <c r="BN235" s="66">
        <f t="shared" si="311"/>
        <v>0.83002084730836145</v>
      </c>
      <c r="BO235" s="66">
        <f t="shared" si="312"/>
        <v>4.4478057630701926</v>
      </c>
      <c r="BP235" s="66">
        <f t="shared" si="313"/>
        <v>1.003059393901975</v>
      </c>
      <c r="BQ235" s="66">
        <f t="shared" si="314"/>
        <v>1814.5351871356711</v>
      </c>
      <c r="BR235" s="66">
        <f t="shared" si="315"/>
        <v>375.11923908534413</v>
      </c>
      <c r="BS235" s="66">
        <f t="shared" si="316"/>
        <v>2.9904215688629672E-2</v>
      </c>
      <c r="BT235" s="66">
        <f t="shared" si="317"/>
        <v>0.97006802961626226</v>
      </c>
      <c r="BU235" s="66">
        <f t="shared" si="318"/>
        <v>2.9905045694055103E-2</v>
      </c>
      <c r="BV235" s="66">
        <f t="shared" si="319"/>
        <v>0.21680141852710896</v>
      </c>
      <c r="BW235" s="66">
        <f t="shared" si="320"/>
        <v>0.83001961229935806</v>
      </c>
      <c r="BX235" s="66">
        <f t="shared" si="321"/>
        <v>4.4477000330700323</v>
      </c>
      <c r="BY235" s="66">
        <f t="shared" si="322"/>
        <v>1.0030601798654672</v>
      </c>
      <c r="BZ235" s="66">
        <f t="shared" si="323"/>
        <v>1814.4938000335937</v>
      </c>
      <c r="CA235" s="66">
        <f t="shared" si="324"/>
        <v>375.11857243378995</v>
      </c>
      <c r="CB235" s="66">
        <f t="shared" si="325"/>
        <v>2.9905608673398851E-2</v>
      </c>
      <c r="CC235" s="66">
        <f t="shared" si="326"/>
        <v>0.97009007301874772</v>
      </c>
      <c r="CD235" s="66">
        <f t="shared" si="327"/>
        <v>2.9905737815581323E-2</v>
      </c>
      <c r="CE235" s="66">
        <f t="shared" si="328"/>
        <v>0.21680125048830542</v>
      </c>
      <c r="CF235" s="66">
        <f t="shared" si="329"/>
        <v>0.83001772573727772</v>
      </c>
      <c r="CG235" s="66">
        <f t="shared" si="330"/>
        <v>4.4476911939752206</v>
      </c>
      <c r="CH235" s="66">
        <f t="shared" si="331"/>
        <v>1.0030603191806928</v>
      </c>
      <c r="CI235" s="66">
        <f t="shared" si="332"/>
        <v>1814.4866127212024</v>
      </c>
      <c r="CJ235" s="66">
        <f t="shared" si="333"/>
        <v>375.11845666134815</v>
      </c>
      <c r="CK235" s="66">
        <f t="shared" si="334"/>
        <v>2.9905786564656089E-2</v>
      </c>
      <c r="CL235" s="66">
        <f t="shared" si="335"/>
        <v>0.97009389846385863</v>
      </c>
      <c r="CM235" s="66">
        <f t="shared" si="336"/>
        <v>2.9905795984129072E-2</v>
      </c>
      <c r="CN235" s="66">
        <f t="shared" si="337"/>
        <v>0.21680122130620239</v>
      </c>
      <c r="CO235" s="66">
        <f t="shared" si="338"/>
        <v>0.83001739811175657</v>
      </c>
      <c r="CP235" s="66">
        <f t="shared" si="339"/>
        <v>4.447691402841552</v>
      </c>
      <c r="CQ235" s="66">
        <f t="shared" si="340"/>
        <v>1.0030603312507083</v>
      </c>
      <c r="CR235" s="66">
        <f t="shared" si="341"/>
        <v>1814.4860045873556</v>
      </c>
      <c r="CS235" s="66">
        <f t="shared" si="342"/>
        <v>375.11844686557725</v>
      </c>
      <c r="CT235" s="66">
        <f t="shared" si="343"/>
        <v>2.990579518333188E-2</v>
      </c>
      <c r="CU235" s="66">
        <f t="shared" si="344"/>
        <v>0.97009422187137417</v>
      </c>
      <c r="CV235" s="66">
        <f t="shared" si="345"/>
        <v>2.9905794673297341E-2</v>
      </c>
      <c r="CW235" s="66">
        <f t="shared" si="346"/>
        <v>0.21680121883703735</v>
      </c>
      <c r="CX235" s="66">
        <f t="shared" si="347"/>
        <v>0.83001737039060908</v>
      </c>
      <c r="CY235" s="66">
        <f t="shared" si="348"/>
        <v>4.4476915957428869</v>
      </c>
      <c r="CZ235" s="66">
        <f t="shared" si="349"/>
        <v>1.0030603310537236</v>
      </c>
      <c r="DA235" s="66">
        <f t="shared" si="350"/>
        <v>1814.4860174427683</v>
      </c>
      <c r="DB235" s="66">
        <f t="shared" si="351"/>
        <v>375.11844707265124</v>
      </c>
      <c r="DC235" s="66">
        <f t="shared" si="352"/>
        <v>2.9905793674405344E-2</v>
      </c>
      <c r="DD235" s="66">
        <f t="shared" si="353"/>
        <v>0.97009421497856796</v>
      </c>
      <c r="DE235" s="66">
        <f t="shared" si="354"/>
        <v>2.9905793415631314E-2</v>
      </c>
      <c r="DF235" s="66">
        <f t="shared" si="355"/>
        <v>0.21680121888923332</v>
      </c>
      <c r="DG235" s="66">
        <f t="shared" si="356"/>
        <v>0.83001737097660988</v>
      </c>
      <c r="DH235" s="66">
        <f t="shared" si="357"/>
        <v>4.4476916278032492</v>
      </c>
      <c r="DI235" s="66">
        <f t="shared" si="358"/>
        <v>1.0030603308066413</v>
      </c>
      <c r="DJ235" s="66">
        <f t="shared" si="359"/>
        <v>1814.486030434135</v>
      </c>
      <c r="DK235" s="66">
        <f t="shared" si="360"/>
        <v>375.11844728191517</v>
      </c>
      <c r="DL235" s="66">
        <f t="shared" si="361"/>
        <v>2.9905793244715307E-2</v>
      </c>
      <c r="DM235" s="66">
        <f t="shared" si="362"/>
        <v>0.97009420805930413</v>
      </c>
      <c r="DN235" s="66">
        <f t="shared" si="363"/>
        <v>2.9905793205717575E-2</v>
      </c>
      <c r="DO235" s="66">
        <f t="shared" si="364"/>
        <v>0.21680121894198129</v>
      </c>
      <c r="DP235" s="66">
        <f t="shared" si="365"/>
        <v>0.83001737156880784</v>
      </c>
      <c r="DQ235" s="66">
        <f t="shared" si="366"/>
        <v>4.4476916303713478</v>
      </c>
      <c r="DR235" s="66">
        <f t="shared" si="367"/>
        <v>1.0030603307643451</v>
      </c>
      <c r="DS235" s="66">
        <f t="shared" si="368"/>
        <v>1814.4860326144458</v>
      </c>
      <c r="DT235" s="66">
        <f t="shared" si="369"/>
        <v>375.11844731703542</v>
      </c>
      <c r="DU235" s="66">
        <f t="shared" si="370"/>
        <v>2.99057931915125E-2</v>
      </c>
      <c r="DV235" s="66">
        <f t="shared" si="371"/>
        <v>0.97009420689886317</v>
      </c>
      <c r="DW235" s="66">
        <f t="shared" si="372"/>
        <v>2.9905793188809742E-2</v>
      </c>
      <c r="DX235" s="66">
        <f t="shared" si="373"/>
        <v>0.21680121895083385</v>
      </c>
      <c r="DY235" s="66">
        <f t="shared" si="374"/>
        <v>0.83001737166819489</v>
      </c>
      <c r="DZ235" s="66">
        <f t="shared" si="375"/>
        <v>4.44769163028724</v>
      </c>
      <c r="EA235" s="66">
        <f t="shared" si="376"/>
        <v>1.0030603307608279</v>
      </c>
      <c r="EB235" s="66">
        <f t="shared" si="377"/>
        <v>1814.4860327913134</v>
      </c>
      <c r="EC235" s="66">
        <f t="shared" si="378"/>
        <v>375.11844731988441</v>
      </c>
      <c r="ED235" s="66">
        <f t="shared" si="379"/>
        <v>2.9905793189162942E-2</v>
      </c>
      <c r="EE235" s="66">
        <f t="shared" si="380"/>
        <v>0.97009420680480907</v>
      </c>
      <c r="EF235" s="66">
        <f t="shared" si="381"/>
        <v>2.9905793189343215E-2</v>
      </c>
      <c r="EG235" s="66">
        <f t="shared" si="382"/>
        <v>0.21680121895155199</v>
      </c>
      <c r="EH235" s="66">
        <f t="shared" si="383"/>
        <v>0.83001737167625722</v>
      </c>
      <c r="EI235" s="66">
        <f t="shared" si="384"/>
        <v>4.4476916302268554</v>
      </c>
      <c r="EJ235" s="66">
        <f t="shared" si="385"/>
        <v>1.0030603307609149</v>
      </c>
      <c r="EK235" s="66">
        <f t="shared" si="386"/>
        <v>1814.4860327860017</v>
      </c>
      <c r="EL235" s="66">
        <f t="shared" si="387"/>
        <v>375.11844731979886</v>
      </c>
      <c r="EM235" s="66">
        <f t="shared" si="388"/>
        <v>2.9905793189656506E-2</v>
      </c>
      <c r="EN235" s="66">
        <f t="shared" si="389"/>
        <v>0.97009420680765279</v>
      </c>
      <c r="EO235" s="66">
        <f t="shared" si="390"/>
        <v>2.9905793189736973E-2</v>
      </c>
      <c r="EP235" s="66">
        <f t="shared" si="391"/>
        <v>0.21680121895153043</v>
      </c>
      <c r="EQ235" s="66">
        <f t="shared" si="392"/>
        <v>0.8300173716760153</v>
      </c>
      <c r="ER235" s="66">
        <f t="shared" si="393"/>
        <v>4.4476916302171476</v>
      </c>
      <c r="ES235" s="66">
        <f t="shared" si="394"/>
        <v>1.0030603307609924</v>
      </c>
      <c r="ET235" s="66">
        <f t="shared" si="395"/>
        <v>1814.4860327819345</v>
      </c>
      <c r="EU235" s="66">
        <f t="shared" si="396"/>
        <v>375.11844731973332</v>
      </c>
      <c r="EV235" s="66">
        <f t="shared" si="397"/>
        <v>2.9905793189788824E-2</v>
      </c>
      <c r="EW235" s="66">
        <f t="shared" si="398"/>
        <v>0.97009420680981961</v>
      </c>
      <c r="EX235" s="66">
        <f t="shared" si="399"/>
        <v>2.9905793189800533E-2</v>
      </c>
      <c r="EY235" s="66">
        <f t="shared" si="400"/>
        <v>0.21680121895151391</v>
      </c>
      <c r="EZ235" s="66">
        <f t="shared" si="401"/>
        <v>0.83001737167582956</v>
      </c>
      <c r="FA235" s="66">
        <f t="shared" si="402"/>
        <v>4.4476916302164069</v>
      </c>
      <c r="FB235" s="66">
        <f t="shared" si="403"/>
        <v>1.0030603307610053</v>
      </c>
      <c r="FC235" s="66">
        <f t="shared" si="404"/>
        <v>1814.4860327812746</v>
      </c>
      <c r="FD235" s="66">
        <f t="shared" si="405"/>
        <v>375.11844731972275</v>
      </c>
      <c r="FE235" s="66">
        <f t="shared" si="406"/>
        <v>2.9905793189804641E-2</v>
      </c>
      <c r="FF235" s="66">
        <f t="shared" si="407"/>
        <v>0.97009420681016734</v>
      </c>
      <c r="FG235" s="66">
        <f t="shared" si="408"/>
        <v>2.9905793189805477E-2</v>
      </c>
      <c r="FH235" s="66">
        <f t="shared" si="409"/>
        <v>0.21680121895151122</v>
      </c>
      <c r="FI235" s="66">
        <f t="shared" si="410"/>
        <v>0.83001737167579981</v>
      </c>
      <c r="FJ235" s="66">
        <f t="shared" si="411"/>
        <v>4.4476916302164335</v>
      </c>
      <c r="FK235" s="66">
        <f t="shared" si="412"/>
        <v>1.0030603307610062</v>
      </c>
      <c r="FL235" s="66">
        <f t="shared" si="413"/>
        <v>1814.4860327812205</v>
      </c>
      <c r="FM235" s="66">
        <f t="shared" si="414"/>
        <v>375.11844731972184</v>
      </c>
      <c r="FN235" s="66">
        <f t="shared" si="415"/>
        <v>2.9905793189805366E-2</v>
      </c>
      <c r="FO235" s="66">
        <f t="shared" si="416"/>
        <v>0.9700942068101992</v>
      </c>
      <c r="FP235" s="66">
        <f t="shared" si="417"/>
        <v>2.9905793189805227E-2</v>
      </c>
      <c r="FQ235" s="66">
        <f t="shared" si="418"/>
        <v>0.216801218951511</v>
      </c>
      <c r="FR235" s="66">
        <f t="shared" si="419"/>
        <v>0.83001737167579726</v>
      </c>
      <c r="FS235" s="66">
        <f t="shared" si="420"/>
        <v>4.4476916302164566</v>
      </c>
      <c r="FT235" s="66">
        <f t="shared" si="421"/>
        <v>1.0030603307610062</v>
      </c>
      <c r="FU235" s="66">
        <f t="shared" si="422"/>
        <v>1814.4860327812262</v>
      </c>
      <c r="FV235" s="66">
        <f t="shared" si="423"/>
        <v>375.11844731972195</v>
      </c>
      <c r="FW235" s="66">
        <f t="shared" si="424"/>
        <v>2.9905793189805102E-2</v>
      </c>
      <c r="FX235" s="66">
        <f t="shared" si="425"/>
        <v>0.97009420681019409</v>
      </c>
      <c r="FY235" s="66">
        <f t="shared" si="426"/>
        <v>2.9905793189805126E-2</v>
      </c>
      <c r="FZ235" s="66">
        <f t="shared" si="427"/>
        <v>0.21680121895151103</v>
      </c>
      <c r="GA235" s="66">
        <f t="shared" si="428"/>
        <v>0.83001737167579759</v>
      </c>
      <c r="GB235" s="66">
        <f t="shared" si="429"/>
        <v>4.4476916302164584</v>
      </c>
      <c r="GC235" s="66">
        <f t="shared" si="430"/>
        <v>1.0030603307610062</v>
      </c>
      <c r="GD235" s="66">
        <f t="shared" si="431"/>
        <v>1814.486032781225</v>
      </c>
      <c r="GE235" s="66">
        <f t="shared" si="432"/>
        <v>375.11844731972189</v>
      </c>
      <c r="GF235" s="66">
        <f t="shared" si="433"/>
        <v>2.9905793189805147E-2</v>
      </c>
      <c r="GG235" s="66">
        <f t="shared" si="434"/>
        <v>0.97009420681019576</v>
      </c>
      <c r="GH235" s="66">
        <f t="shared" si="435"/>
        <v>2.9905793189805119E-2</v>
      </c>
      <c r="GI235" s="66">
        <f t="shared" si="436"/>
        <v>0.21680121895151103</v>
      </c>
      <c r="GJ235" s="66">
        <f t="shared" si="437"/>
        <v>0.83001737167579748</v>
      </c>
      <c r="GK235" s="66">
        <f t="shared" si="438"/>
        <v>4.4476916302164593</v>
      </c>
      <c r="GL235" s="66">
        <f t="shared" si="439"/>
        <v>1.0030603307610062</v>
      </c>
      <c r="GM235" s="66">
        <f t="shared" si="440"/>
        <v>1814.486032781225</v>
      </c>
      <c r="GN235" s="66">
        <f t="shared" si="441"/>
        <v>375.11844731972189</v>
      </c>
      <c r="GO235" s="66">
        <f t="shared" si="442"/>
        <v>2.990579318980514E-2</v>
      </c>
      <c r="GP235" s="66">
        <f t="shared" si="443"/>
        <v>0.97009420681019576</v>
      </c>
      <c r="GQ235" s="66">
        <f t="shared" si="444"/>
        <v>2.9905793189805113E-2</v>
      </c>
      <c r="GR235" s="66">
        <f t="shared" si="445"/>
        <v>0.21680121895151103</v>
      </c>
      <c r="GS235" s="66">
        <f t="shared" si="446"/>
        <v>0.83001737167579748</v>
      </c>
      <c r="GT235" s="66">
        <f t="shared" si="447"/>
        <v>4.4476916302164593</v>
      </c>
      <c r="GU235" s="66">
        <f t="shared" si="448"/>
        <v>1.0030603307610062</v>
      </c>
      <c r="GV235" s="66">
        <f t="shared" si="449"/>
        <v>1814.486032781225</v>
      </c>
      <c r="GW235" s="66">
        <f t="shared" si="450"/>
        <v>375.11844731972189</v>
      </c>
      <c r="GX235" s="66">
        <f t="shared" si="451"/>
        <v>2.990579318980514E-2</v>
      </c>
      <c r="GY235" s="66">
        <f t="shared" si="452"/>
        <v>0.97009420681019576</v>
      </c>
      <c r="GZ235" s="66">
        <f t="shared" si="453"/>
        <v>2.9905793189805113E-2</v>
      </c>
      <c r="HA235" s="66">
        <f t="shared" si="454"/>
        <v>0.21680121895151103</v>
      </c>
      <c r="HB235" s="66">
        <f t="shared" si="455"/>
        <v>0.83001737167579748</v>
      </c>
      <c r="HC235" s="66">
        <f t="shared" si="456"/>
        <v>4.4476916302164593</v>
      </c>
      <c r="HD235" s="66">
        <f t="shared" si="457"/>
        <v>1.0030603307610062</v>
      </c>
      <c r="HE235" s="66">
        <f t="shared" si="458"/>
        <v>1814.486032781225</v>
      </c>
      <c r="HF235" s="66">
        <f t="shared" si="459"/>
        <v>375.11844731972189</v>
      </c>
      <c r="HG235" s="60"/>
    </row>
    <row r="236" spans="1:215" x14ac:dyDescent="0.25">
      <c r="A236" s="59"/>
      <c r="B236" s="60"/>
      <c r="C236" s="60">
        <f t="shared" si="256"/>
        <v>3</v>
      </c>
      <c r="D236" s="66"/>
      <c r="E236" s="66"/>
      <c r="F236" s="60">
        <f t="shared" si="257"/>
        <v>0</v>
      </c>
      <c r="G236" s="60">
        <f t="shared" si="258"/>
        <v>0</v>
      </c>
      <c r="H236" s="60">
        <f t="shared" si="259"/>
        <v>0</v>
      </c>
      <c r="I236" s="60">
        <f t="shared" si="260"/>
        <v>0</v>
      </c>
      <c r="J236" s="68"/>
      <c r="K236" s="60">
        <f t="shared" si="460"/>
        <v>26</v>
      </c>
      <c r="L236" s="60"/>
      <c r="M236" s="66">
        <f>M235</f>
        <v>2.9905793189805113E-2</v>
      </c>
      <c r="N236" s="60"/>
      <c r="O236" s="66">
        <f>O237</f>
        <v>0.23334390932556387</v>
      </c>
      <c r="P236" s="66"/>
      <c r="Q236" s="66"/>
      <c r="R236" s="66"/>
      <c r="S236" s="66"/>
      <c r="T236" s="66"/>
      <c r="U236" s="66"/>
      <c r="V236" s="66"/>
      <c r="W236" s="66"/>
      <c r="X236" s="66"/>
      <c r="Y236" s="66"/>
      <c r="Z236" s="66"/>
      <c r="AA236" s="66"/>
      <c r="AB236" s="66"/>
      <c r="AC236" s="66"/>
      <c r="AD236" s="66"/>
      <c r="AE236" s="66"/>
      <c r="AF236" s="66"/>
      <c r="AG236" s="66"/>
      <c r="AH236" s="66"/>
      <c r="AI236" s="66"/>
      <c r="AJ236" s="66"/>
      <c r="AK236" s="66"/>
      <c r="AL236" s="66"/>
      <c r="AM236" s="66"/>
      <c r="AN236" s="66"/>
      <c r="AO236" s="66"/>
      <c r="AP236" s="66"/>
      <c r="AQ236" s="66"/>
      <c r="AR236" s="66"/>
      <c r="AS236" s="66"/>
      <c r="AT236" s="66"/>
      <c r="AU236" s="66"/>
      <c r="AV236" s="66"/>
      <c r="AW236" s="66"/>
      <c r="AX236" s="66"/>
      <c r="AY236" s="66"/>
      <c r="AZ236" s="66"/>
      <c r="BA236" s="66"/>
      <c r="BB236" s="66"/>
      <c r="BC236" s="66"/>
      <c r="BD236" s="66"/>
      <c r="BE236" s="66"/>
      <c r="BF236" s="66"/>
      <c r="BG236" s="66"/>
      <c r="BH236" s="66"/>
      <c r="BI236" s="66"/>
      <c r="BJ236" s="66"/>
      <c r="BK236" s="66"/>
      <c r="BL236" s="66"/>
      <c r="BM236" s="66"/>
      <c r="BN236" s="66"/>
      <c r="BO236" s="66"/>
      <c r="BP236" s="66"/>
      <c r="BQ236" s="66"/>
      <c r="BR236" s="66"/>
      <c r="BS236" s="66"/>
      <c r="BT236" s="66"/>
      <c r="BU236" s="66"/>
      <c r="BV236" s="66"/>
      <c r="BW236" s="66"/>
      <c r="BX236" s="66"/>
      <c r="BY236" s="66"/>
      <c r="BZ236" s="66"/>
      <c r="CA236" s="66"/>
      <c r="CB236" s="66"/>
      <c r="CC236" s="66"/>
      <c r="CD236" s="66"/>
      <c r="CE236" s="66"/>
      <c r="CF236" s="66"/>
      <c r="CG236" s="66"/>
      <c r="CH236" s="66"/>
      <c r="CI236" s="66"/>
      <c r="CJ236" s="66"/>
      <c r="CK236" s="66"/>
      <c r="CL236" s="66"/>
      <c r="CM236" s="66"/>
      <c r="CN236" s="66"/>
      <c r="CO236" s="66"/>
      <c r="CP236" s="66"/>
      <c r="CQ236" s="66"/>
      <c r="CR236" s="66"/>
      <c r="CS236" s="66"/>
      <c r="CT236" s="66"/>
      <c r="CU236" s="66"/>
      <c r="CV236" s="66"/>
      <c r="CW236" s="66"/>
      <c r="CX236" s="66"/>
      <c r="CY236" s="66"/>
      <c r="CZ236" s="66"/>
      <c r="DA236" s="66"/>
      <c r="DB236" s="66"/>
      <c r="DC236" s="66"/>
      <c r="DD236" s="66"/>
      <c r="DE236" s="66"/>
      <c r="DF236" s="66"/>
      <c r="DG236" s="66"/>
      <c r="DH236" s="66"/>
      <c r="DI236" s="66"/>
      <c r="DJ236" s="66"/>
      <c r="DK236" s="66"/>
      <c r="DL236" s="66"/>
      <c r="DM236" s="66"/>
      <c r="DN236" s="66"/>
      <c r="DO236" s="66"/>
      <c r="DP236" s="66"/>
      <c r="DQ236" s="66"/>
      <c r="DR236" s="66"/>
      <c r="DS236" s="66"/>
      <c r="DT236" s="66"/>
      <c r="DU236" s="66"/>
      <c r="DV236" s="66"/>
      <c r="DW236" s="66"/>
      <c r="DX236" s="66"/>
      <c r="DY236" s="66"/>
      <c r="DZ236" s="66"/>
      <c r="EA236" s="66"/>
      <c r="EB236" s="66"/>
      <c r="EC236" s="66"/>
      <c r="ED236" s="66"/>
      <c r="EE236" s="66"/>
      <c r="EF236" s="66"/>
      <c r="EG236" s="66"/>
      <c r="EH236" s="66"/>
      <c r="EI236" s="66"/>
      <c r="EJ236" s="66"/>
      <c r="EK236" s="66"/>
      <c r="EL236" s="66"/>
      <c r="EM236" s="66"/>
      <c r="EN236" s="66"/>
      <c r="EO236" s="66"/>
      <c r="EP236" s="66"/>
      <c r="EQ236" s="66"/>
      <c r="ER236" s="66"/>
      <c r="ES236" s="66"/>
      <c r="ET236" s="66"/>
      <c r="EU236" s="66"/>
      <c r="EV236" s="66"/>
      <c r="EW236" s="66"/>
      <c r="EX236" s="66"/>
      <c r="EY236" s="66"/>
      <c r="EZ236" s="66"/>
      <c r="FA236" s="66"/>
      <c r="FB236" s="66"/>
      <c r="FC236" s="66"/>
      <c r="FD236" s="66"/>
      <c r="FE236" s="66"/>
      <c r="FF236" s="66"/>
      <c r="FG236" s="66"/>
      <c r="FH236" s="66"/>
      <c r="FI236" s="66"/>
      <c r="FJ236" s="66"/>
      <c r="FK236" s="66"/>
      <c r="FL236" s="66"/>
      <c r="FM236" s="66"/>
      <c r="FN236" s="66"/>
      <c r="FO236" s="66"/>
      <c r="FP236" s="66"/>
      <c r="FQ236" s="66"/>
      <c r="FR236" s="66"/>
      <c r="FS236" s="66"/>
      <c r="FT236" s="66"/>
      <c r="FU236" s="66"/>
      <c r="FV236" s="66"/>
      <c r="FW236" s="66"/>
      <c r="FX236" s="66"/>
      <c r="FY236" s="66"/>
      <c r="FZ236" s="66"/>
      <c r="GA236" s="66"/>
      <c r="GB236" s="66"/>
      <c r="GC236" s="66"/>
      <c r="GD236" s="66"/>
      <c r="GE236" s="66"/>
      <c r="GF236" s="66"/>
      <c r="GG236" s="66"/>
      <c r="GH236" s="66"/>
      <c r="GI236" s="66"/>
      <c r="GJ236" s="66"/>
      <c r="GK236" s="66"/>
      <c r="GL236" s="66"/>
      <c r="GM236" s="66"/>
      <c r="GN236" s="66"/>
      <c r="GO236" s="66"/>
      <c r="GP236" s="66"/>
      <c r="GQ236" s="66"/>
      <c r="GR236" s="66"/>
      <c r="GS236" s="66"/>
      <c r="GT236" s="66"/>
      <c r="GU236" s="66"/>
      <c r="GV236" s="66"/>
      <c r="GW236" s="66"/>
      <c r="GX236" s="66"/>
      <c r="GY236" s="66"/>
      <c r="GZ236" s="66"/>
      <c r="HA236" s="66"/>
      <c r="HB236" s="66"/>
      <c r="HC236" s="66"/>
      <c r="HD236" s="66"/>
      <c r="HE236" s="66"/>
      <c r="HF236" s="66"/>
      <c r="HG236" s="60"/>
    </row>
    <row r="237" spans="1:215" x14ac:dyDescent="0.25">
      <c r="A237" s="59"/>
      <c r="B237" s="60"/>
      <c r="C237" s="60">
        <f t="shared" si="256"/>
        <v>3</v>
      </c>
      <c r="D237" s="66"/>
      <c r="E237" s="66"/>
      <c r="F237" s="60">
        <f t="shared" si="257"/>
        <v>0</v>
      </c>
      <c r="G237" s="60">
        <f t="shared" si="258"/>
        <v>0</v>
      </c>
      <c r="H237" s="60">
        <f t="shared" si="259"/>
        <v>0</v>
      </c>
      <c r="I237" s="60">
        <f t="shared" si="260"/>
        <v>0</v>
      </c>
      <c r="J237" s="68"/>
      <c r="K237" s="60">
        <f t="shared" si="460"/>
        <v>26</v>
      </c>
      <c r="L237" s="60"/>
      <c r="M237" s="66">
        <f t="shared" si="462"/>
        <v>2.9905793189805113E-2</v>
      </c>
      <c r="N237" s="60"/>
      <c r="O237" s="66">
        <f>IF(M235&gt;=$O$176,M235*$T$174+$U$174,IF(M235&gt;=$O$177,M235*$T$175+$U$175,O235))</f>
        <v>0.23334390932556387</v>
      </c>
      <c r="P237" s="66">
        <f t="shared" si="261"/>
        <v>376.7573777888739</v>
      </c>
      <c r="Q237" s="66">
        <f t="shared" si="262"/>
        <v>0.12579290654925268</v>
      </c>
      <c r="R237" s="66">
        <f t="shared" si="263"/>
        <v>0.91868624265350507</v>
      </c>
      <c r="S237" s="66">
        <f t="shared" si="264"/>
        <v>0.1204360150657573</v>
      </c>
      <c r="T237" s="66">
        <f t="shared" si="265"/>
        <v>0.21721292831196501</v>
      </c>
      <c r="U237" s="66">
        <f t="shared" si="266"/>
        <v>0.83464809085384939</v>
      </c>
      <c r="V237" s="66">
        <f t="shared" si="267"/>
        <v>2.8030347310845398</v>
      </c>
      <c r="W237" s="66">
        <f t="shared" si="268"/>
        <v>1.039453248016234</v>
      </c>
      <c r="X237" s="66">
        <f t="shared" si="269"/>
        <v>1381.1076880446774</v>
      </c>
      <c r="Y237" s="66">
        <f t="shared" si="270"/>
        <v>367.32812079791944</v>
      </c>
      <c r="Z237" s="66">
        <f t="shared" si="271"/>
        <v>6.2342986398274541E-2</v>
      </c>
      <c r="AA237" s="66">
        <f t="shared" si="272"/>
        <v>1.2403052067218217</v>
      </c>
      <c r="AB237" s="66">
        <f t="shared" si="273"/>
        <v>4.7858651881250415E-2</v>
      </c>
      <c r="AC237" s="66">
        <f t="shared" si="274"/>
        <v>0.2148051549659907</v>
      </c>
      <c r="AD237" s="66">
        <f t="shared" si="275"/>
        <v>0.80780648564000668</v>
      </c>
      <c r="AE237" s="66">
        <f t="shared" si="276"/>
        <v>4.0996123219244556</v>
      </c>
      <c r="AF237" s="66">
        <f t="shared" si="277"/>
        <v>1.0075557323589894</v>
      </c>
      <c r="AG237" s="66">
        <f t="shared" si="278"/>
        <v>1659.0567721009829</v>
      </c>
      <c r="AH237" s="66">
        <f t="shared" si="279"/>
        <v>372.52141383971161</v>
      </c>
      <c r="AI237" s="66">
        <f t="shared" si="280"/>
        <v>3.548457325282478E-2</v>
      </c>
      <c r="AJ237" s="66">
        <f t="shared" si="281"/>
        <v>1.0591528648110062</v>
      </c>
      <c r="AK237" s="66">
        <f t="shared" si="282"/>
        <v>3.241673637217183E-2</v>
      </c>
      <c r="AL237" s="66">
        <f t="shared" si="283"/>
        <v>0.21614303668851523</v>
      </c>
      <c r="AM237" s="66">
        <f t="shared" si="284"/>
        <v>0.82264965995841</v>
      </c>
      <c r="AN237" s="66">
        <f t="shared" si="285"/>
        <v>4.418851822637043</v>
      </c>
      <c r="AO237" s="66">
        <f t="shared" si="286"/>
        <v>1.0035872762571796</v>
      </c>
      <c r="AP237" s="66">
        <f t="shared" si="287"/>
        <v>1788.9610736762152</v>
      </c>
      <c r="AQ237" s="66">
        <f t="shared" si="288"/>
        <v>374.7048875324939</v>
      </c>
      <c r="AR237" s="66">
        <f t="shared" si="289"/>
        <v>3.0530456263415256E-2</v>
      </c>
      <c r="AS237" s="66">
        <f t="shared" si="290"/>
        <v>0.9838455840546495</v>
      </c>
      <c r="AT237" s="66">
        <f t="shared" si="291"/>
        <v>3.0097769515378354E-2</v>
      </c>
      <c r="AU237" s="66">
        <f t="shared" si="292"/>
        <v>0.2166968853111105</v>
      </c>
      <c r="AV237" s="66">
        <f t="shared" si="293"/>
        <v>0.82884656963073344</v>
      </c>
      <c r="AW237" s="66">
        <f t="shared" si="294"/>
        <v>4.448884867081996</v>
      </c>
      <c r="AX237" s="66">
        <f t="shared" si="295"/>
        <v>1.0031004931611525</v>
      </c>
      <c r="AY237" s="66">
        <f t="shared" si="296"/>
        <v>1812.4787606657296</v>
      </c>
      <c r="AZ237" s="66">
        <f t="shared" si="297"/>
        <v>375.08609957981304</v>
      </c>
      <c r="BA237" s="66">
        <f t="shared" si="298"/>
        <v>2.9930883136252528E-2</v>
      </c>
      <c r="BB237" s="66">
        <f t="shared" si="299"/>
        <v>0.97116257093653258</v>
      </c>
      <c r="BC237" s="66">
        <f t="shared" si="300"/>
        <v>2.9898190837712123E-2</v>
      </c>
      <c r="BD237" s="66">
        <f t="shared" si="301"/>
        <v>0.21679306468799503</v>
      </c>
      <c r="BE237" s="66">
        <f t="shared" si="302"/>
        <v>0.82992582764482581</v>
      </c>
      <c r="BF237" s="66">
        <f t="shared" si="303"/>
        <v>4.4484207728380429</v>
      </c>
      <c r="BG237" s="66">
        <f t="shared" si="304"/>
        <v>1.0030590404624311</v>
      </c>
      <c r="BH237" s="66">
        <f t="shared" si="305"/>
        <v>1814.5622810192251</v>
      </c>
      <c r="BI237" s="66">
        <f t="shared" si="306"/>
        <v>375.11967549904773</v>
      </c>
      <c r="BJ237" s="66">
        <f t="shared" si="307"/>
        <v>2.9899634877074564E-2</v>
      </c>
      <c r="BK237" s="66">
        <f t="shared" si="308"/>
        <v>0.97005344376674341</v>
      </c>
      <c r="BL237" s="66">
        <f t="shared" si="309"/>
        <v>2.9901037874322876E-2</v>
      </c>
      <c r="BM237" s="66">
        <f t="shared" si="310"/>
        <v>0.21680152853100457</v>
      </c>
      <c r="BN237" s="66">
        <f t="shared" si="311"/>
        <v>0.83002084730836145</v>
      </c>
      <c r="BO237" s="66">
        <f t="shared" si="312"/>
        <v>4.4478057630701926</v>
      </c>
      <c r="BP237" s="66">
        <f t="shared" si="313"/>
        <v>1.003059393901975</v>
      </c>
      <c r="BQ237" s="66">
        <f t="shared" si="314"/>
        <v>1814.5351871356711</v>
      </c>
      <c r="BR237" s="66">
        <f t="shared" si="315"/>
        <v>375.11923908534413</v>
      </c>
      <c r="BS237" s="66">
        <f t="shared" si="316"/>
        <v>2.9904215688629672E-2</v>
      </c>
      <c r="BT237" s="66">
        <f t="shared" si="317"/>
        <v>0.97006802961626226</v>
      </c>
      <c r="BU237" s="66">
        <f t="shared" si="318"/>
        <v>2.9905045694055103E-2</v>
      </c>
      <c r="BV237" s="66">
        <f t="shared" si="319"/>
        <v>0.21680141852710896</v>
      </c>
      <c r="BW237" s="66">
        <f t="shared" si="320"/>
        <v>0.83001961229935806</v>
      </c>
      <c r="BX237" s="66">
        <f t="shared" si="321"/>
        <v>4.4477000330700323</v>
      </c>
      <c r="BY237" s="66">
        <f t="shared" si="322"/>
        <v>1.0030601798654672</v>
      </c>
      <c r="BZ237" s="66">
        <f t="shared" si="323"/>
        <v>1814.4938000335937</v>
      </c>
      <c r="CA237" s="66">
        <f t="shared" si="324"/>
        <v>375.11857243378995</v>
      </c>
      <c r="CB237" s="66">
        <f t="shared" si="325"/>
        <v>2.9905608673398851E-2</v>
      </c>
      <c r="CC237" s="66">
        <f t="shared" si="326"/>
        <v>0.97009007301874772</v>
      </c>
      <c r="CD237" s="66">
        <f t="shared" si="327"/>
        <v>2.9905737815581323E-2</v>
      </c>
      <c r="CE237" s="66">
        <f t="shared" si="328"/>
        <v>0.21680125048830542</v>
      </c>
      <c r="CF237" s="66">
        <f t="shared" si="329"/>
        <v>0.83001772573727772</v>
      </c>
      <c r="CG237" s="66">
        <f t="shared" si="330"/>
        <v>4.4476911939752206</v>
      </c>
      <c r="CH237" s="66">
        <f t="shared" si="331"/>
        <v>1.0030603191806928</v>
      </c>
      <c r="CI237" s="66">
        <f t="shared" si="332"/>
        <v>1814.4866127212024</v>
      </c>
      <c r="CJ237" s="66">
        <f t="shared" si="333"/>
        <v>375.11845666134815</v>
      </c>
      <c r="CK237" s="66">
        <f t="shared" si="334"/>
        <v>2.9905786564656089E-2</v>
      </c>
      <c r="CL237" s="66">
        <f t="shared" si="335"/>
        <v>0.97009389846385863</v>
      </c>
      <c r="CM237" s="66">
        <f t="shared" si="336"/>
        <v>2.9905795984129072E-2</v>
      </c>
      <c r="CN237" s="66">
        <f t="shared" si="337"/>
        <v>0.21680122130620239</v>
      </c>
      <c r="CO237" s="66">
        <f t="shared" si="338"/>
        <v>0.83001739811175657</v>
      </c>
      <c r="CP237" s="66">
        <f t="shared" si="339"/>
        <v>4.447691402841552</v>
      </c>
      <c r="CQ237" s="66">
        <f t="shared" si="340"/>
        <v>1.0030603312507083</v>
      </c>
      <c r="CR237" s="66">
        <f t="shared" si="341"/>
        <v>1814.4860045873556</v>
      </c>
      <c r="CS237" s="66">
        <f t="shared" si="342"/>
        <v>375.11844686557725</v>
      </c>
      <c r="CT237" s="66">
        <f t="shared" si="343"/>
        <v>2.990579518333188E-2</v>
      </c>
      <c r="CU237" s="66">
        <f t="shared" si="344"/>
        <v>0.97009422187137417</v>
      </c>
      <c r="CV237" s="66">
        <f t="shared" si="345"/>
        <v>2.9905794673297341E-2</v>
      </c>
      <c r="CW237" s="66">
        <f t="shared" si="346"/>
        <v>0.21680121883703735</v>
      </c>
      <c r="CX237" s="66">
        <f t="shared" si="347"/>
        <v>0.83001737039060908</v>
      </c>
      <c r="CY237" s="66">
        <f t="shared" si="348"/>
        <v>4.4476915957428869</v>
      </c>
      <c r="CZ237" s="66">
        <f t="shared" si="349"/>
        <v>1.0030603310537236</v>
      </c>
      <c r="DA237" s="66">
        <f t="shared" si="350"/>
        <v>1814.4860174427683</v>
      </c>
      <c r="DB237" s="66">
        <f t="shared" si="351"/>
        <v>375.11844707265124</v>
      </c>
      <c r="DC237" s="66">
        <f t="shared" si="352"/>
        <v>2.9905793674405344E-2</v>
      </c>
      <c r="DD237" s="66">
        <f t="shared" si="353"/>
        <v>0.97009421497856796</v>
      </c>
      <c r="DE237" s="66">
        <f t="shared" si="354"/>
        <v>2.9905793415631314E-2</v>
      </c>
      <c r="DF237" s="66">
        <f t="shared" si="355"/>
        <v>0.21680121888923332</v>
      </c>
      <c r="DG237" s="66">
        <f t="shared" si="356"/>
        <v>0.83001737097660988</v>
      </c>
      <c r="DH237" s="66">
        <f t="shared" si="357"/>
        <v>4.4476916278032492</v>
      </c>
      <c r="DI237" s="66">
        <f t="shared" si="358"/>
        <v>1.0030603308066413</v>
      </c>
      <c r="DJ237" s="66">
        <f t="shared" si="359"/>
        <v>1814.486030434135</v>
      </c>
      <c r="DK237" s="66">
        <f t="shared" si="360"/>
        <v>375.11844728191517</v>
      </c>
      <c r="DL237" s="66">
        <f t="shared" si="361"/>
        <v>2.9905793244715307E-2</v>
      </c>
      <c r="DM237" s="66">
        <f t="shared" si="362"/>
        <v>0.97009420805930413</v>
      </c>
      <c r="DN237" s="66">
        <f t="shared" si="363"/>
        <v>2.9905793205717575E-2</v>
      </c>
      <c r="DO237" s="66">
        <f t="shared" si="364"/>
        <v>0.21680121894198129</v>
      </c>
      <c r="DP237" s="66">
        <f t="shared" si="365"/>
        <v>0.83001737156880784</v>
      </c>
      <c r="DQ237" s="66">
        <f t="shared" si="366"/>
        <v>4.4476916303713478</v>
      </c>
      <c r="DR237" s="66">
        <f t="shared" si="367"/>
        <v>1.0030603307643451</v>
      </c>
      <c r="DS237" s="66">
        <f t="shared" si="368"/>
        <v>1814.4860326144458</v>
      </c>
      <c r="DT237" s="66">
        <f t="shared" si="369"/>
        <v>375.11844731703542</v>
      </c>
      <c r="DU237" s="66">
        <f t="shared" si="370"/>
        <v>2.99057931915125E-2</v>
      </c>
      <c r="DV237" s="66">
        <f t="shared" si="371"/>
        <v>0.97009420689886317</v>
      </c>
      <c r="DW237" s="66">
        <f t="shared" si="372"/>
        <v>2.9905793188809742E-2</v>
      </c>
      <c r="DX237" s="66">
        <f t="shared" si="373"/>
        <v>0.21680121895083385</v>
      </c>
      <c r="DY237" s="66">
        <f t="shared" si="374"/>
        <v>0.83001737166819489</v>
      </c>
      <c r="DZ237" s="66">
        <f t="shared" si="375"/>
        <v>4.44769163028724</v>
      </c>
      <c r="EA237" s="66">
        <f t="shared" si="376"/>
        <v>1.0030603307608279</v>
      </c>
      <c r="EB237" s="66">
        <f t="shared" si="377"/>
        <v>1814.4860327913134</v>
      </c>
      <c r="EC237" s="66">
        <f t="shared" si="378"/>
        <v>375.11844731988441</v>
      </c>
      <c r="ED237" s="66">
        <f t="shared" si="379"/>
        <v>2.9905793189162942E-2</v>
      </c>
      <c r="EE237" s="66">
        <f t="shared" si="380"/>
        <v>0.97009420680480907</v>
      </c>
      <c r="EF237" s="66">
        <f t="shared" si="381"/>
        <v>2.9905793189343215E-2</v>
      </c>
      <c r="EG237" s="66">
        <f t="shared" si="382"/>
        <v>0.21680121895155199</v>
      </c>
      <c r="EH237" s="66">
        <f t="shared" si="383"/>
        <v>0.83001737167625722</v>
      </c>
      <c r="EI237" s="66">
        <f t="shared" si="384"/>
        <v>4.4476916302268554</v>
      </c>
      <c r="EJ237" s="66">
        <f t="shared" si="385"/>
        <v>1.0030603307609149</v>
      </c>
      <c r="EK237" s="66">
        <f t="shared" si="386"/>
        <v>1814.4860327860017</v>
      </c>
      <c r="EL237" s="66">
        <f t="shared" si="387"/>
        <v>375.11844731979886</v>
      </c>
      <c r="EM237" s="66">
        <f t="shared" si="388"/>
        <v>2.9905793189656506E-2</v>
      </c>
      <c r="EN237" s="66">
        <f t="shared" si="389"/>
        <v>0.97009420680765279</v>
      </c>
      <c r="EO237" s="66">
        <f t="shared" si="390"/>
        <v>2.9905793189736973E-2</v>
      </c>
      <c r="EP237" s="66">
        <f t="shared" si="391"/>
        <v>0.21680121895153043</v>
      </c>
      <c r="EQ237" s="66">
        <f t="shared" si="392"/>
        <v>0.8300173716760153</v>
      </c>
      <c r="ER237" s="66">
        <f t="shared" si="393"/>
        <v>4.4476916302171476</v>
      </c>
      <c r="ES237" s="66">
        <f t="shared" si="394"/>
        <v>1.0030603307609924</v>
      </c>
      <c r="ET237" s="66">
        <f t="shared" si="395"/>
        <v>1814.4860327819345</v>
      </c>
      <c r="EU237" s="66">
        <f t="shared" si="396"/>
        <v>375.11844731973332</v>
      </c>
      <c r="EV237" s="66">
        <f t="shared" si="397"/>
        <v>2.9905793189788824E-2</v>
      </c>
      <c r="EW237" s="66">
        <f t="shared" si="398"/>
        <v>0.97009420680981961</v>
      </c>
      <c r="EX237" s="66">
        <f t="shared" si="399"/>
        <v>2.9905793189800533E-2</v>
      </c>
      <c r="EY237" s="66">
        <f t="shared" si="400"/>
        <v>0.21680121895151391</v>
      </c>
      <c r="EZ237" s="66">
        <f t="shared" si="401"/>
        <v>0.83001737167582956</v>
      </c>
      <c r="FA237" s="66">
        <f t="shared" si="402"/>
        <v>4.4476916302164069</v>
      </c>
      <c r="FB237" s="66">
        <f t="shared" si="403"/>
        <v>1.0030603307610053</v>
      </c>
      <c r="FC237" s="66">
        <f t="shared" si="404"/>
        <v>1814.4860327812746</v>
      </c>
      <c r="FD237" s="66">
        <f t="shared" si="405"/>
        <v>375.11844731972275</v>
      </c>
      <c r="FE237" s="66">
        <f t="shared" si="406"/>
        <v>2.9905793189804641E-2</v>
      </c>
      <c r="FF237" s="66">
        <f t="shared" si="407"/>
        <v>0.97009420681016734</v>
      </c>
      <c r="FG237" s="66">
        <f t="shared" si="408"/>
        <v>2.9905793189805477E-2</v>
      </c>
      <c r="FH237" s="66">
        <f t="shared" si="409"/>
        <v>0.21680121895151122</v>
      </c>
      <c r="FI237" s="66">
        <f t="shared" si="410"/>
        <v>0.83001737167579981</v>
      </c>
      <c r="FJ237" s="66">
        <f t="shared" si="411"/>
        <v>4.4476916302164335</v>
      </c>
      <c r="FK237" s="66">
        <f t="shared" si="412"/>
        <v>1.0030603307610062</v>
      </c>
      <c r="FL237" s="66">
        <f t="shared" si="413"/>
        <v>1814.4860327812205</v>
      </c>
      <c r="FM237" s="66">
        <f t="shared" si="414"/>
        <v>375.11844731972184</v>
      </c>
      <c r="FN237" s="66">
        <f t="shared" si="415"/>
        <v>2.9905793189805366E-2</v>
      </c>
      <c r="FO237" s="66">
        <f t="shared" si="416"/>
        <v>0.9700942068101992</v>
      </c>
      <c r="FP237" s="66">
        <f t="shared" si="417"/>
        <v>2.9905793189805227E-2</v>
      </c>
      <c r="FQ237" s="66">
        <f t="shared" si="418"/>
        <v>0.216801218951511</v>
      </c>
      <c r="FR237" s="66">
        <f t="shared" si="419"/>
        <v>0.83001737167579726</v>
      </c>
      <c r="FS237" s="66">
        <f t="shared" si="420"/>
        <v>4.4476916302164566</v>
      </c>
      <c r="FT237" s="66">
        <f t="shared" si="421"/>
        <v>1.0030603307610062</v>
      </c>
      <c r="FU237" s="66">
        <f t="shared" si="422"/>
        <v>1814.4860327812262</v>
      </c>
      <c r="FV237" s="66">
        <f t="shared" si="423"/>
        <v>375.11844731972195</v>
      </c>
      <c r="FW237" s="66">
        <f t="shared" si="424"/>
        <v>2.9905793189805102E-2</v>
      </c>
      <c r="FX237" s="66">
        <f t="shared" si="425"/>
        <v>0.97009420681019409</v>
      </c>
      <c r="FY237" s="66">
        <f t="shared" si="426"/>
        <v>2.9905793189805126E-2</v>
      </c>
      <c r="FZ237" s="66">
        <f t="shared" si="427"/>
        <v>0.21680121895151103</v>
      </c>
      <c r="GA237" s="66">
        <f t="shared" si="428"/>
        <v>0.83001737167579759</v>
      </c>
      <c r="GB237" s="66">
        <f t="shared" si="429"/>
        <v>4.4476916302164584</v>
      </c>
      <c r="GC237" s="66">
        <f t="shared" si="430"/>
        <v>1.0030603307610062</v>
      </c>
      <c r="GD237" s="66">
        <f t="shared" si="431"/>
        <v>1814.486032781225</v>
      </c>
      <c r="GE237" s="66">
        <f t="shared" si="432"/>
        <v>375.11844731972189</v>
      </c>
      <c r="GF237" s="66">
        <f t="shared" si="433"/>
        <v>2.9905793189805147E-2</v>
      </c>
      <c r="GG237" s="66">
        <f t="shared" si="434"/>
        <v>0.97009420681019576</v>
      </c>
      <c r="GH237" s="66">
        <f t="shared" si="435"/>
        <v>2.9905793189805119E-2</v>
      </c>
      <c r="GI237" s="66">
        <f t="shared" si="436"/>
        <v>0.21680121895151103</v>
      </c>
      <c r="GJ237" s="66">
        <f t="shared" si="437"/>
        <v>0.83001737167579748</v>
      </c>
      <c r="GK237" s="66">
        <f t="shared" si="438"/>
        <v>4.4476916302164593</v>
      </c>
      <c r="GL237" s="66">
        <f t="shared" si="439"/>
        <v>1.0030603307610062</v>
      </c>
      <c r="GM237" s="66">
        <f t="shared" si="440"/>
        <v>1814.486032781225</v>
      </c>
      <c r="GN237" s="66">
        <f t="shared" si="441"/>
        <v>375.11844731972189</v>
      </c>
      <c r="GO237" s="66">
        <f t="shared" si="442"/>
        <v>2.990579318980514E-2</v>
      </c>
      <c r="GP237" s="66">
        <f t="shared" si="443"/>
        <v>0.97009420681019576</v>
      </c>
      <c r="GQ237" s="66">
        <f t="shared" si="444"/>
        <v>2.9905793189805113E-2</v>
      </c>
      <c r="GR237" s="66">
        <f t="shared" si="445"/>
        <v>0.21680121895151103</v>
      </c>
      <c r="GS237" s="66">
        <f t="shared" si="446"/>
        <v>0.83001737167579748</v>
      </c>
      <c r="GT237" s="66">
        <f t="shared" si="447"/>
        <v>4.4476916302164593</v>
      </c>
      <c r="GU237" s="66">
        <f t="shared" si="448"/>
        <v>1.0030603307610062</v>
      </c>
      <c r="GV237" s="66">
        <f t="shared" si="449"/>
        <v>1814.486032781225</v>
      </c>
      <c r="GW237" s="66">
        <f t="shared" si="450"/>
        <v>375.11844731972189</v>
      </c>
      <c r="GX237" s="66">
        <f t="shared" si="451"/>
        <v>2.990579318980514E-2</v>
      </c>
      <c r="GY237" s="66">
        <f t="shared" si="452"/>
        <v>0.97009420681019576</v>
      </c>
      <c r="GZ237" s="66">
        <f t="shared" si="453"/>
        <v>2.9905793189805113E-2</v>
      </c>
      <c r="HA237" s="66">
        <f t="shared" si="454"/>
        <v>0.21680121895151103</v>
      </c>
      <c r="HB237" s="66">
        <f t="shared" si="455"/>
        <v>0.83001737167579748</v>
      </c>
      <c r="HC237" s="66">
        <f t="shared" si="456"/>
        <v>4.4476916302164593</v>
      </c>
      <c r="HD237" s="66">
        <f t="shared" si="457"/>
        <v>1.0030603307610062</v>
      </c>
      <c r="HE237" s="66">
        <f t="shared" si="458"/>
        <v>1814.486032781225</v>
      </c>
      <c r="HF237" s="66">
        <f t="shared" si="459"/>
        <v>375.11844731972189</v>
      </c>
      <c r="HG237" s="60"/>
    </row>
    <row r="238" spans="1:215" x14ac:dyDescent="0.25">
      <c r="A238" s="59"/>
      <c r="B238" s="60"/>
      <c r="C238" s="60">
        <f t="shared" si="256"/>
        <v>3</v>
      </c>
      <c r="D238" s="66"/>
      <c r="E238" s="66"/>
      <c r="F238" s="60">
        <f t="shared" si="257"/>
        <v>0</v>
      </c>
      <c r="G238" s="60">
        <f t="shared" si="258"/>
        <v>0</v>
      </c>
      <c r="H238" s="60">
        <f t="shared" si="259"/>
        <v>0</v>
      </c>
      <c r="I238" s="60">
        <f t="shared" si="260"/>
        <v>0</v>
      </c>
      <c r="J238" s="68"/>
      <c r="K238" s="60">
        <f t="shared" si="460"/>
        <v>27</v>
      </c>
      <c r="L238" s="60"/>
      <c r="M238" s="66">
        <f>M237</f>
        <v>2.9905793189805113E-2</v>
      </c>
      <c r="N238" s="60"/>
      <c r="O238" s="66">
        <f>O239</f>
        <v>0.23334390932556387</v>
      </c>
      <c r="P238" s="66"/>
      <c r="Q238" s="66"/>
      <c r="R238" s="66"/>
      <c r="S238" s="66"/>
      <c r="T238" s="66"/>
      <c r="U238" s="66"/>
      <c r="V238" s="66"/>
      <c r="W238" s="66"/>
      <c r="X238" s="66"/>
      <c r="Y238" s="66"/>
      <c r="Z238" s="66"/>
      <c r="AA238" s="66"/>
      <c r="AB238" s="66"/>
      <c r="AC238" s="66"/>
      <c r="AD238" s="66"/>
      <c r="AE238" s="66"/>
      <c r="AF238" s="66"/>
      <c r="AG238" s="66"/>
      <c r="AH238" s="66"/>
      <c r="AI238" s="66"/>
      <c r="AJ238" s="66"/>
      <c r="AK238" s="66"/>
      <c r="AL238" s="66"/>
      <c r="AM238" s="66"/>
      <c r="AN238" s="66"/>
      <c r="AO238" s="66"/>
      <c r="AP238" s="66"/>
      <c r="AQ238" s="66"/>
      <c r="AR238" s="66"/>
      <c r="AS238" s="66"/>
      <c r="AT238" s="66"/>
      <c r="AU238" s="66"/>
      <c r="AV238" s="66"/>
      <c r="AW238" s="66"/>
      <c r="AX238" s="66"/>
      <c r="AY238" s="66"/>
      <c r="AZ238" s="66"/>
      <c r="BA238" s="66"/>
      <c r="BB238" s="66"/>
      <c r="BC238" s="66"/>
      <c r="BD238" s="66"/>
      <c r="BE238" s="66"/>
      <c r="BF238" s="66"/>
      <c r="BG238" s="66"/>
      <c r="BH238" s="66"/>
      <c r="BI238" s="66"/>
      <c r="BJ238" s="66"/>
      <c r="BK238" s="66"/>
      <c r="BL238" s="66"/>
      <c r="BM238" s="66"/>
      <c r="BN238" s="66"/>
      <c r="BO238" s="66"/>
      <c r="BP238" s="66"/>
      <c r="BQ238" s="66"/>
      <c r="BR238" s="66"/>
      <c r="BS238" s="66"/>
      <c r="BT238" s="66"/>
      <c r="BU238" s="66"/>
      <c r="BV238" s="66"/>
      <c r="BW238" s="66"/>
      <c r="BX238" s="66"/>
      <c r="BY238" s="66"/>
      <c r="BZ238" s="66"/>
      <c r="CA238" s="66"/>
      <c r="CB238" s="66"/>
      <c r="CC238" s="66"/>
      <c r="CD238" s="66"/>
      <c r="CE238" s="66"/>
      <c r="CF238" s="66"/>
      <c r="CG238" s="66"/>
      <c r="CH238" s="66"/>
      <c r="CI238" s="66"/>
      <c r="CJ238" s="66"/>
      <c r="CK238" s="66"/>
      <c r="CL238" s="66"/>
      <c r="CM238" s="66"/>
      <c r="CN238" s="66"/>
      <c r="CO238" s="66"/>
      <c r="CP238" s="66"/>
      <c r="CQ238" s="66"/>
      <c r="CR238" s="66"/>
      <c r="CS238" s="66"/>
      <c r="CT238" s="66"/>
      <c r="CU238" s="66"/>
      <c r="CV238" s="66"/>
      <c r="CW238" s="66"/>
      <c r="CX238" s="66"/>
      <c r="CY238" s="66"/>
      <c r="CZ238" s="66"/>
      <c r="DA238" s="66"/>
      <c r="DB238" s="66"/>
      <c r="DC238" s="66"/>
      <c r="DD238" s="66"/>
      <c r="DE238" s="66"/>
      <c r="DF238" s="66"/>
      <c r="DG238" s="66"/>
      <c r="DH238" s="66"/>
      <c r="DI238" s="66"/>
      <c r="DJ238" s="66"/>
      <c r="DK238" s="66"/>
      <c r="DL238" s="66"/>
      <c r="DM238" s="66"/>
      <c r="DN238" s="66"/>
      <c r="DO238" s="66"/>
      <c r="DP238" s="66"/>
      <c r="DQ238" s="66"/>
      <c r="DR238" s="66"/>
      <c r="DS238" s="66"/>
      <c r="DT238" s="66"/>
      <c r="DU238" s="66"/>
      <c r="DV238" s="66"/>
      <c r="DW238" s="66"/>
      <c r="DX238" s="66"/>
      <c r="DY238" s="66"/>
      <c r="DZ238" s="66"/>
      <c r="EA238" s="66"/>
      <c r="EB238" s="66"/>
      <c r="EC238" s="66"/>
      <c r="ED238" s="66"/>
      <c r="EE238" s="66"/>
      <c r="EF238" s="66"/>
      <c r="EG238" s="66"/>
      <c r="EH238" s="66"/>
      <c r="EI238" s="66"/>
      <c r="EJ238" s="66"/>
      <c r="EK238" s="66"/>
      <c r="EL238" s="66"/>
      <c r="EM238" s="66"/>
      <c r="EN238" s="66"/>
      <c r="EO238" s="66"/>
      <c r="EP238" s="66"/>
      <c r="EQ238" s="66"/>
      <c r="ER238" s="66"/>
      <c r="ES238" s="66"/>
      <c r="ET238" s="66"/>
      <c r="EU238" s="66"/>
      <c r="EV238" s="66"/>
      <c r="EW238" s="66"/>
      <c r="EX238" s="66"/>
      <c r="EY238" s="66"/>
      <c r="EZ238" s="66"/>
      <c r="FA238" s="66"/>
      <c r="FB238" s="66"/>
      <c r="FC238" s="66"/>
      <c r="FD238" s="66"/>
      <c r="FE238" s="66"/>
      <c r="FF238" s="66"/>
      <c r="FG238" s="66"/>
      <c r="FH238" s="66"/>
      <c r="FI238" s="66"/>
      <c r="FJ238" s="66"/>
      <c r="FK238" s="66"/>
      <c r="FL238" s="66"/>
      <c r="FM238" s="66"/>
      <c r="FN238" s="66"/>
      <c r="FO238" s="66"/>
      <c r="FP238" s="66"/>
      <c r="FQ238" s="66"/>
      <c r="FR238" s="66"/>
      <c r="FS238" s="66"/>
      <c r="FT238" s="66"/>
      <c r="FU238" s="66"/>
      <c r="FV238" s="66"/>
      <c r="FW238" s="66"/>
      <c r="FX238" s="66"/>
      <c r="FY238" s="66"/>
      <c r="FZ238" s="66"/>
      <c r="GA238" s="66"/>
      <c r="GB238" s="66"/>
      <c r="GC238" s="66"/>
      <c r="GD238" s="66"/>
      <c r="GE238" s="66"/>
      <c r="GF238" s="66"/>
      <c r="GG238" s="66"/>
      <c r="GH238" s="66"/>
      <c r="GI238" s="66"/>
      <c r="GJ238" s="66"/>
      <c r="GK238" s="66"/>
      <c r="GL238" s="66"/>
      <c r="GM238" s="66"/>
      <c r="GN238" s="66"/>
      <c r="GO238" s="66"/>
      <c r="GP238" s="66"/>
      <c r="GQ238" s="66"/>
      <c r="GR238" s="66"/>
      <c r="GS238" s="66"/>
      <c r="GT238" s="66"/>
      <c r="GU238" s="66"/>
      <c r="GV238" s="66"/>
      <c r="GW238" s="66"/>
      <c r="GX238" s="66"/>
      <c r="GY238" s="66"/>
      <c r="GZ238" s="66"/>
      <c r="HA238" s="66"/>
      <c r="HB238" s="66"/>
      <c r="HC238" s="66"/>
      <c r="HD238" s="66"/>
      <c r="HE238" s="66"/>
      <c r="HF238" s="66"/>
      <c r="HG238" s="60"/>
    </row>
    <row r="239" spans="1:215" x14ac:dyDescent="0.25">
      <c r="A239" s="59"/>
      <c r="B239" s="60"/>
      <c r="C239" s="60">
        <f t="shared" si="256"/>
        <v>3</v>
      </c>
      <c r="D239" s="66"/>
      <c r="E239" s="66"/>
      <c r="F239" s="60">
        <f t="shared" si="257"/>
        <v>0</v>
      </c>
      <c r="G239" s="60">
        <f t="shared" si="258"/>
        <v>0</v>
      </c>
      <c r="H239" s="60">
        <f t="shared" si="259"/>
        <v>0</v>
      </c>
      <c r="I239" s="60">
        <f t="shared" si="260"/>
        <v>0</v>
      </c>
      <c r="J239" s="68"/>
      <c r="K239" s="60">
        <f t="shared" si="460"/>
        <v>27</v>
      </c>
      <c r="L239" s="60"/>
      <c r="M239" s="66">
        <f t="shared" si="462"/>
        <v>2.9905793189805113E-2</v>
      </c>
      <c r="N239" s="60"/>
      <c r="O239" s="66">
        <f>IF(M237&gt;=$O$176,M237*$T$174+$U$174,IF(M237&gt;=$O$177,M237*$T$175+$U$175,O237))</f>
        <v>0.23334390932556387</v>
      </c>
      <c r="P239" s="66">
        <f t="shared" si="261"/>
        <v>376.7573777888739</v>
      </c>
      <c r="Q239" s="66">
        <f t="shared" si="262"/>
        <v>0.12579290654925268</v>
      </c>
      <c r="R239" s="66">
        <f t="shared" si="263"/>
        <v>0.91868624265350507</v>
      </c>
      <c r="S239" s="66">
        <f t="shared" si="264"/>
        <v>0.1204360150657573</v>
      </c>
      <c r="T239" s="66">
        <f t="shared" si="265"/>
        <v>0.21721292831196501</v>
      </c>
      <c r="U239" s="66">
        <f t="shared" si="266"/>
        <v>0.83464809085384939</v>
      </c>
      <c r="V239" s="66">
        <f t="shared" si="267"/>
        <v>2.8030347310845398</v>
      </c>
      <c r="W239" s="66">
        <f t="shared" si="268"/>
        <v>1.039453248016234</v>
      </c>
      <c r="X239" s="66">
        <f t="shared" si="269"/>
        <v>1381.1076880446774</v>
      </c>
      <c r="Y239" s="66">
        <f t="shared" si="270"/>
        <v>367.32812079791944</v>
      </c>
      <c r="Z239" s="66">
        <f t="shared" si="271"/>
        <v>6.2342986398274541E-2</v>
      </c>
      <c r="AA239" s="66">
        <f t="shared" si="272"/>
        <v>1.2403052067218217</v>
      </c>
      <c r="AB239" s="66">
        <f t="shared" si="273"/>
        <v>4.7858651881250415E-2</v>
      </c>
      <c r="AC239" s="66">
        <f t="shared" si="274"/>
        <v>0.2148051549659907</v>
      </c>
      <c r="AD239" s="66">
        <f t="shared" si="275"/>
        <v>0.80780648564000668</v>
      </c>
      <c r="AE239" s="66">
        <f t="shared" si="276"/>
        <v>4.0996123219244556</v>
      </c>
      <c r="AF239" s="66">
        <f t="shared" si="277"/>
        <v>1.0075557323589894</v>
      </c>
      <c r="AG239" s="66">
        <f t="shared" si="278"/>
        <v>1659.0567721009829</v>
      </c>
      <c r="AH239" s="66">
        <f t="shared" si="279"/>
        <v>372.52141383971161</v>
      </c>
      <c r="AI239" s="66">
        <f t="shared" si="280"/>
        <v>3.548457325282478E-2</v>
      </c>
      <c r="AJ239" s="66">
        <f t="shared" si="281"/>
        <v>1.0591528648110062</v>
      </c>
      <c r="AK239" s="66">
        <f t="shared" si="282"/>
        <v>3.241673637217183E-2</v>
      </c>
      <c r="AL239" s="66">
        <f t="shared" si="283"/>
        <v>0.21614303668851523</v>
      </c>
      <c r="AM239" s="66">
        <f t="shared" si="284"/>
        <v>0.82264965995841</v>
      </c>
      <c r="AN239" s="66">
        <f t="shared" si="285"/>
        <v>4.418851822637043</v>
      </c>
      <c r="AO239" s="66">
        <f t="shared" si="286"/>
        <v>1.0035872762571796</v>
      </c>
      <c r="AP239" s="66">
        <f t="shared" si="287"/>
        <v>1788.9610736762152</v>
      </c>
      <c r="AQ239" s="66">
        <f t="shared" si="288"/>
        <v>374.7048875324939</v>
      </c>
      <c r="AR239" s="66">
        <f t="shared" si="289"/>
        <v>3.0530456263415256E-2</v>
      </c>
      <c r="AS239" s="66">
        <f t="shared" si="290"/>
        <v>0.9838455840546495</v>
      </c>
      <c r="AT239" s="66">
        <f t="shared" si="291"/>
        <v>3.0097769515378354E-2</v>
      </c>
      <c r="AU239" s="66">
        <f t="shared" si="292"/>
        <v>0.2166968853111105</v>
      </c>
      <c r="AV239" s="66">
        <f t="shared" si="293"/>
        <v>0.82884656963073344</v>
      </c>
      <c r="AW239" s="66">
        <f t="shared" si="294"/>
        <v>4.448884867081996</v>
      </c>
      <c r="AX239" s="66">
        <f t="shared" si="295"/>
        <v>1.0031004931611525</v>
      </c>
      <c r="AY239" s="66">
        <f t="shared" si="296"/>
        <v>1812.4787606657296</v>
      </c>
      <c r="AZ239" s="66">
        <f t="shared" si="297"/>
        <v>375.08609957981304</v>
      </c>
      <c r="BA239" s="66">
        <f t="shared" si="298"/>
        <v>2.9930883136252528E-2</v>
      </c>
      <c r="BB239" s="66">
        <f t="shared" si="299"/>
        <v>0.97116257093653258</v>
      </c>
      <c r="BC239" s="66">
        <f t="shared" si="300"/>
        <v>2.9898190837712123E-2</v>
      </c>
      <c r="BD239" s="66">
        <f t="shared" si="301"/>
        <v>0.21679306468799503</v>
      </c>
      <c r="BE239" s="66">
        <f t="shared" si="302"/>
        <v>0.82992582764482581</v>
      </c>
      <c r="BF239" s="66">
        <f t="shared" si="303"/>
        <v>4.4484207728380429</v>
      </c>
      <c r="BG239" s="66">
        <f t="shared" si="304"/>
        <v>1.0030590404624311</v>
      </c>
      <c r="BH239" s="66">
        <f t="shared" si="305"/>
        <v>1814.5622810192251</v>
      </c>
      <c r="BI239" s="66">
        <f t="shared" si="306"/>
        <v>375.11967549904773</v>
      </c>
      <c r="BJ239" s="66">
        <f t="shared" si="307"/>
        <v>2.9899634877074564E-2</v>
      </c>
      <c r="BK239" s="66">
        <f t="shared" si="308"/>
        <v>0.97005344376674341</v>
      </c>
      <c r="BL239" s="66">
        <f t="shared" si="309"/>
        <v>2.9901037874322876E-2</v>
      </c>
      <c r="BM239" s="66">
        <f t="shared" si="310"/>
        <v>0.21680152853100457</v>
      </c>
      <c r="BN239" s="66">
        <f t="shared" si="311"/>
        <v>0.83002084730836145</v>
      </c>
      <c r="BO239" s="66">
        <f t="shared" si="312"/>
        <v>4.4478057630701926</v>
      </c>
      <c r="BP239" s="66">
        <f t="shared" si="313"/>
        <v>1.003059393901975</v>
      </c>
      <c r="BQ239" s="66">
        <f t="shared" si="314"/>
        <v>1814.5351871356711</v>
      </c>
      <c r="BR239" s="66">
        <f t="shared" si="315"/>
        <v>375.11923908534413</v>
      </c>
      <c r="BS239" s="66">
        <f t="shared" si="316"/>
        <v>2.9904215688629672E-2</v>
      </c>
      <c r="BT239" s="66">
        <f t="shared" si="317"/>
        <v>0.97006802961626226</v>
      </c>
      <c r="BU239" s="66">
        <f t="shared" si="318"/>
        <v>2.9905045694055103E-2</v>
      </c>
      <c r="BV239" s="66">
        <f t="shared" si="319"/>
        <v>0.21680141852710896</v>
      </c>
      <c r="BW239" s="66">
        <f t="shared" si="320"/>
        <v>0.83001961229935806</v>
      </c>
      <c r="BX239" s="66">
        <f t="shared" si="321"/>
        <v>4.4477000330700323</v>
      </c>
      <c r="BY239" s="66">
        <f t="shared" si="322"/>
        <v>1.0030601798654672</v>
      </c>
      <c r="BZ239" s="66">
        <f t="shared" si="323"/>
        <v>1814.4938000335937</v>
      </c>
      <c r="CA239" s="66">
        <f t="shared" si="324"/>
        <v>375.11857243378995</v>
      </c>
      <c r="CB239" s="66">
        <f t="shared" si="325"/>
        <v>2.9905608673398851E-2</v>
      </c>
      <c r="CC239" s="66">
        <f t="shared" si="326"/>
        <v>0.97009007301874772</v>
      </c>
      <c r="CD239" s="66">
        <f t="shared" si="327"/>
        <v>2.9905737815581323E-2</v>
      </c>
      <c r="CE239" s="66">
        <f t="shared" si="328"/>
        <v>0.21680125048830542</v>
      </c>
      <c r="CF239" s="66">
        <f t="shared" si="329"/>
        <v>0.83001772573727772</v>
      </c>
      <c r="CG239" s="66">
        <f t="shared" si="330"/>
        <v>4.4476911939752206</v>
      </c>
      <c r="CH239" s="66">
        <f t="shared" si="331"/>
        <v>1.0030603191806928</v>
      </c>
      <c r="CI239" s="66">
        <f t="shared" si="332"/>
        <v>1814.4866127212024</v>
      </c>
      <c r="CJ239" s="66">
        <f t="shared" si="333"/>
        <v>375.11845666134815</v>
      </c>
      <c r="CK239" s="66">
        <f t="shared" si="334"/>
        <v>2.9905786564656089E-2</v>
      </c>
      <c r="CL239" s="66">
        <f t="shared" si="335"/>
        <v>0.97009389846385863</v>
      </c>
      <c r="CM239" s="66">
        <f t="shared" si="336"/>
        <v>2.9905795984129072E-2</v>
      </c>
      <c r="CN239" s="66">
        <f t="shared" si="337"/>
        <v>0.21680122130620239</v>
      </c>
      <c r="CO239" s="66">
        <f t="shared" si="338"/>
        <v>0.83001739811175657</v>
      </c>
      <c r="CP239" s="66">
        <f t="shared" si="339"/>
        <v>4.447691402841552</v>
      </c>
      <c r="CQ239" s="66">
        <f t="shared" si="340"/>
        <v>1.0030603312507083</v>
      </c>
      <c r="CR239" s="66">
        <f t="shared" si="341"/>
        <v>1814.4860045873556</v>
      </c>
      <c r="CS239" s="66">
        <f t="shared" si="342"/>
        <v>375.11844686557725</v>
      </c>
      <c r="CT239" s="66">
        <f t="shared" si="343"/>
        <v>2.990579518333188E-2</v>
      </c>
      <c r="CU239" s="66">
        <f t="shared" si="344"/>
        <v>0.97009422187137417</v>
      </c>
      <c r="CV239" s="66">
        <f t="shared" si="345"/>
        <v>2.9905794673297341E-2</v>
      </c>
      <c r="CW239" s="66">
        <f t="shared" si="346"/>
        <v>0.21680121883703735</v>
      </c>
      <c r="CX239" s="66">
        <f t="shared" si="347"/>
        <v>0.83001737039060908</v>
      </c>
      <c r="CY239" s="66">
        <f t="shared" si="348"/>
        <v>4.4476915957428869</v>
      </c>
      <c r="CZ239" s="66">
        <f t="shared" si="349"/>
        <v>1.0030603310537236</v>
      </c>
      <c r="DA239" s="66">
        <f t="shared" si="350"/>
        <v>1814.4860174427683</v>
      </c>
      <c r="DB239" s="66">
        <f t="shared" si="351"/>
        <v>375.11844707265124</v>
      </c>
      <c r="DC239" s="66">
        <f t="shared" si="352"/>
        <v>2.9905793674405344E-2</v>
      </c>
      <c r="DD239" s="66">
        <f t="shared" si="353"/>
        <v>0.97009421497856796</v>
      </c>
      <c r="DE239" s="66">
        <f t="shared" si="354"/>
        <v>2.9905793415631314E-2</v>
      </c>
      <c r="DF239" s="66">
        <f t="shared" si="355"/>
        <v>0.21680121888923332</v>
      </c>
      <c r="DG239" s="66">
        <f t="shared" si="356"/>
        <v>0.83001737097660988</v>
      </c>
      <c r="DH239" s="66">
        <f t="shared" si="357"/>
        <v>4.4476916278032492</v>
      </c>
      <c r="DI239" s="66">
        <f t="shared" si="358"/>
        <v>1.0030603308066413</v>
      </c>
      <c r="DJ239" s="66">
        <f t="shared" si="359"/>
        <v>1814.486030434135</v>
      </c>
      <c r="DK239" s="66">
        <f t="shared" si="360"/>
        <v>375.11844728191517</v>
      </c>
      <c r="DL239" s="66">
        <f t="shared" si="361"/>
        <v>2.9905793244715307E-2</v>
      </c>
      <c r="DM239" s="66">
        <f t="shared" si="362"/>
        <v>0.97009420805930413</v>
      </c>
      <c r="DN239" s="66">
        <f t="shared" si="363"/>
        <v>2.9905793205717575E-2</v>
      </c>
      <c r="DO239" s="66">
        <f t="shared" si="364"/>
        <v>0.21680121894198129</v>
      </c>
      <c r="DP239" s="66">
        <f t="shared" si="365"/>
        <v>0.83001737156880784</v>
      </c>
      <c r="DQ239" s="66">
        <f t="shared" si="366"/>
        <v>4.4476916303713478</v>
      </c>
      <c r="DR239" s="66">
        <f t="shared" si="367"/>
        <v>1.0030603307643451</v>
      </c>
      <c r="DS239" s="66">
        <f t="shared" si="368"/>
        <v>1814.4860326144458</v>
      </c>
      <c r="DT239" s="66">
        <f t="shared" si="369"/>
        <v>375.11844731703542</v>
      </c>
      <c r="DU239" s="66">
        <f t="shared" si="370"/>
        <v>2.99057931915125E-2</v>
      </c>
      <c r="DV239" s="66">
        <f t="shared" si="371"/>
        <v>0.97009420689886317</v>
      </c>
      <c r="DW239" s="66">
        <f t="shared" si="372"/>
        <v>2.9905793188809742E-2</v>
      </c>
      <c r="DX239" s="66">
        <f t="shared" si="373"/>
        <v>0.21680121895083385</v>
      </c>
      <c r="DY239" s="66">
        <f t="shared" si="374"/>
        <v>0.83001737166819489</v>
      </c>
      <c r="DZ239" s="66">
        <f t="shared" si="375"/>
        <v>4.44769163028724</v>
      </c>
      <c r="EA239" s="66">
        <f t="shared" si="376"/>
        <v>1.0030603307608279</v>
      </c>
      <c r="EB239" s="66">
        <f t="shared" si="377"/>
        <v>1814.4860327913134</v>
      </c>
      <c r="EC239" s="66">
        <f t="shared" si="378"/>
        <v>375.11844731988441</v>
      </c>
      <c r="ED239" s="66">
        <f t="shared" si="379"/>
        <v>2.9905793189162942E-2</v>
      </c>
      <c r="EE239" s="66">
        <f t="shared" si="380"/>
        <v>0.97009420680480907</v>
      </c>
      <c r="EF239" s="66">
        <f t="shared" si="381"/>
        <v>2.9905793189343215E-2</v>
      </c>
      <c r="EG239" s="66">
        <f t="shared" si="382"/>
        <v>0.21680121895155199</v>
      </c>
      <c r="EH239" s="66">
        <f t="shared" si="383"/>
        <v>0.83001737167625722</v>
      </c>
      <c r="EI239" s="66">
        <f t="shared" si="384"/>
        <v>4.4476916302268554</v>
      </c>
      <c r="EJ239" s="66">
        <f t="shared" si="385"/>
        <v>1.0030603307609149</v>
      </c>
      <c r="EK239" s="66">
        <f t="shared" si="386"/>
        <v>1814.4860327860017</v>
      </c>
      <c r="EL239" s="66">
        <f t="shared" si="387"/>
        <v>375.11844731979886</v>
      </c>
      <c r="EM239" s="66">
        <f t="shared" si="388"/>
        <v>2.9905793189656506E-2</v>
      </c>
      <c r="EN239" s="66">
        <f t="shared" si="389"/>
        <v>0.97009420680765279</v>
      </c>
      <c r="EO239" s="66">
        <f t="shared" si="390"/>
        <v>2.9905793189736973E-2</v>
      </c>
      <c r="EP239" s="66">
        <f t="shared" si="391"/>
        <v>0.21680121895153043</v>
      </c>
      <c r="EQ239" s="66">
        <f t="shared" si="392"/>
        <v>0.8300173716760153</v>
      </c>
      <c r="ER239" s="66">
        <f t="shared" si="393"/>
        <v>4.4476916302171476</v>
      </c>
      <c r="ES239" s="66">
        <f t="shared" si="394"/>
        <v>1.0030603307609924</v>
      </c>
      <c r="ET239" s="66">
        <f t="shared" si="395"/>
        <v>1814.4860327819345</v>
      </c>
      <c r="EU239" s="66">
        <f t="shared" si="396"/>
        <v>375.11844731973332</v>
      </c>
      <c r="EV239" s="66">
        <f t="shared" si="397"/>
        <v>2.9905793189788824E-2</v>
      </c>
      <c r="EW239" s="66">
        <f t="shared" si="398"/>
        <v>0.97009420680981961</v>
      </c>
      <c r="EX239" s="66">
        <f t="shared" si="399"/>
        <v>2.9905793189800533E-2</v>
      </c>
      <c r="EY239" s="66">
        <f t="shared" si="400"/>
        <v>0.21680121895151391</v>
      </c>
      <c r="EZ239" s="66">
        <f t="shared" si="401"/>
        <v>0.83001737167582956</v>
      </c>
      <c r="FA239" s="66">
        <f t="shared" si="402"/>
        <v>4.4476916302164069</v>
      </c>
      <c r="FB239" s="66">
        <f t="shared" si="403"/>
        <v>1.0030603307610053</v>
      </c>
      <c r="FC239" s="66">
        <f t="shared" si="404"/>
        <v>1814.4860327812746</v>
      </c>
      <c r="FD239" s="66">
        <f t="shared" si="405"/>
        <v>375.11844731972275</v>
      </c>
      <c r="FE239" s="66">
        <f t="shared" si="406"/>
        <v>2.9905793189804641E-2</v>
      </c>
      <c r="FF239" s="66">
        <f t="shared" si="407"/>
        <v>0.97009420681016734</v>
      </c>
      <c r="FG239" s="66">
        <f t="shared" si="408"/>
        <v>2.9905793189805477E-2</v>
      </c>
      <c r="FH239" s="66">
        <f t="shared" si="409"/>
        <v>0.21680121895151122</v>
      </c>
      <c r="FI239" s="66">
        <f t="shared" si="410"/>
        <v>0.83001737167579981</v>
      </c>
      <c r="FJ239" s="66">
        <f t="shared" si="411"/>
        <v>4.4476916302164335</v>
      </c>
      <c r="FK239" s="66">
        <f t="shared" si="412"/>
        <v>1.0030603307610062</v>
      </c>
      <c r="FL239" s="66">
        <f t="shared" si="413"/>
        <v>1814.4860327812205</v>
      </c>
      <c r="FM239" s="66">
        <f t="shared" si="414"/>
        <v>375.11844731972184</v>
      </c>
      <c r="FN239" s="66">
        <f t="shared" si="415"/>
        <v>2.9905793189805366E-2</v>
      </c>
      <c r="FO239" s="66">
        <f t="shared" si="416"/>
        <v>0.9700942068101992</v>
      </c>
      <c r="FP239" s="66">
        <f t="shared" si="417"/>
        <v>2.9905793189805227E-2</v>
      </c>
      <c r="FQ239" s="66">
        <f t="shared" si="418"/>
        <v>0.216801218951511</v>
      </c>
      <c r="FR239" s="66">
        <f t="shared" si="419"/>
        <v>0.83001737167579726</v>
      </c>
      <c r="FS239" s="66">
        <f t="shared" si="420"/>
        <v>4.4476916302164566</v>
      </c>
      <c r="FT239" s="66">
        <f t="shared" si="421"/>
        <v>1.0030603307610062</v>
      </c>
      <c r="FU239" s="66">
        <f t="shared" si="422"/>
        <v>1814.4860327812262</v>
      </c>
      <c r="FV239" s="66">
        <f t="shared" si="423"/>
        <v>375.11844731972195</v>
      </c>
      <c r="FW239" s="66">
        <f t="shared" si="424"/>
        <v>2.9905793189805102E-2</v>
      </c>
      <c r="FX239" s="66">
        <f t="shared" si="425"/>
        <v>0.97009420681019409</v>
      </c>
      <c r="FY239" s="66">
        <f t="shared" si="426"/>
        <v>2.9905793189805126E-2</v>
      </c>
      <c r="FZ239" s="66">
        <f t="shared" si="427"/>
        <v>0.21680121895151103</v>
      </c>
      <c r="GA239" s="66">
        <f t="shared" si="428"/>
        <v>0.83001737167579759</v>
      </c>
      <c r="GB239" s="66">
        <f t="shared" si="429"/>
        <v>4.4476916302164584</v>
      </c>
      <c r="GC239" s="66">
        <f t="shared" si="430"/>
        <v>1.0030603307610062</v>
      </c>
      <c r="GD239" s="66">
        <f t="shared" si="431"/>
        <v>1814.486032781225</v>
      </c>
      <c r="GE239" s="66">
        <f t="shared" si="432"/>
        <v>375.11844731972189</v>
      </c>
      <c r="GF239" s="66">
        <f t="shared" si="433"/>
        <v>2.9905793189805147E-2</v>
      </c>
      <c r="GG239" s="66">
        <f t="shared" si="434"/>
        <v>0.97009420681019576</v>
      </c>
      <c r="GH239" s="66">
        <f t="shared" si="435"/>
        <v>2.9905793189805119E-2</v>
      </c>
      <c r="GI239" s="66">
        <f t="shared" si="436"/>
        <v>0.21680121895151103</v>
      </c>
      <c r="GJ239" s="66">
        <f t="shared" si="437"/>
        <v>0.83001737167579748</v>
      </c>
      <c r="GK239" s="66">
        <f t="shared" si="438"/>
        <v>4.4476916302164593</v>
      </c>
      <c r="GL239" s="66">
        <f t="shared" si="439"/>
        <v>1.0030603307610062</v>
      </c>
      <c r="GM239" s="66">
        <f t="shared" si="440"/>
        <v>1814.486032781225</v>
      </c>
      <c r="GN239" s="66">
        <f t="shared" si="441"/>
        <v>375.11844731972189</v>
      </c>
      <c r="GO239" s="66">
        <f t="shared" si="442"/>
        <v>2.990579318980514E-2</v>
      </c>
      <c r="GP239" s="66">
        <f t="shared" si="443"/>
        <v>0.97009420681019576</v>
      </c>
      <c r="GQ239" s="66">
        <f t="shared" si="444"/>
        <v>2.9905793189805113E-2</v>
      </c>
      <c r="GR239" s="66">
        <f t="shared" si="445"/>
        <v>0.21680121895151103</v>
      </c>
      <c r="GS239" s="66">
        <f t="shared" si="446"/>
        <v>0.83001737167579748</v>
      </c>
      <c r="GT239" s="66">
        <f t="shared" si="447"/>
        <v>4.4476916302164593</v>
      </c>
      <c r="GU239" s="66">
        <f t="shared" si="448"/>
        <v>1.0030603307610062</v>
      </c>
      <c r="GV239" s="66">
        <f t="shared" si="449"/>
        <v>1814.486032781225</v>
      </c>
      <c r="GW239" s="66">
        <f t="shared" si="450"/>
        <v>375.11844731972189</v>
      </c>
      <c r="GX239" s="66">
        <f t="shared" si="451"/>
        <v>2.990579318980514E-2</v>
      </c>
      <c r="GY239" s="66">
        <f t="shared" si="452"/>
        <v>0.97009420681019576</v>
      </c>
      <c r="GZ239" s="66">
        <f t="shared" si="453"/>
        <v>2.9905793189805113E-2</v>
      </c>
      <c r="HA239" s="66">
        <f t="shared" si="454"/>
        <v>0.21680121895151103</v>
      </c>
      <c r="HB239" s="66">
        <f t="shared" si="455"/>
        <v>0.83001737167579748</v>
      </c>
      <c r="HC239" s="66">
        <f t="shared" si="456"/>
        <v>4.4476916302164593</v>
      </c>
      <c r="HD239" s="66">
        <f t="shared" si="457"/>
        <v>1.0030603307610062</v>
      </c>
      <c r="HE239" s="66">
        <f t="shared" si="458"/>
        <v>1814.486032781225</v>
      </c>
      <c r="HF239" s="66">
        <f t="shared" si="459"/>
        <v>375.11844731972189</v>
      </c>
      <c r="HG239" s="60"/>
    </row>
    <row r="240" spans="1:215" x14ac:dyDescent="0.25">
      <c r="A240" s="59"/>
      <c r="B240" s="60"/>
      <c r="C240" s="60">
        <f t="shared" si="256"/>
        <v>3</v>
      </c>
      <c r="D240" s="66"/>
      <c r="E240" s="66"/>
      <c r="F240" s="60">
        <f t="shared" si="257"/>
        <v>0</v>
      </c>
      <c r="G240" s="60">
        <f t="shared" si="258"/>
        <v>0</v>
      </c>
      <c r="H240" s="60">
        <f t="shared" si="259"/>
        <v>0</v>
      </c>
      <c r="I240" s="60">
        <f t="shared" si="260"/>
        <v>0</v>
      </c>
      <c r="J240" s="68"/>
      <c r="K240" s="60">
        <f t="shared" si="460"/>
        <v>28</v>
      </c>
      <c r="L240" s="60"/>
      <c r="M240" s="66">
        <f>M239</f>
        <v>2.9905793189805113E-2</v>
      </c>
      <c r="N240" s="60"/>
      <c r="O240" s="66">
        <f>O241</f>
        <v>0.23334390932556387</v>
      </c>
      <c r="P240" s="66"/>
      <c r="Q240" s="66"/>
      <c r="R240" s="66"/>
      <c r="S240" s="66"/>
      <c r="T240" s="66"/>
      <c r="U240" s="66"/>
      <c r="V240" s="66"/>
      <c r="W240" s="66"/>
      <c r="X240" s="66"/>
      <c r="Y240" s="66"/>
      <c r="Z240" s="66"/>
      <c r="AA240" s="66"/>
      <c r="AB240" s="66"/>
      <c r="AC240" s="66"/>
      <c r="AD240" s="66"/>
      <c r="AE240" s="66"/>
      <c r="AF240" s="66"/>
      <c r="AG240" s="66"/>
      <c r="AH240" s="66"/>
      <c r="AI240" s="66"/>
      <c r="AJ240" s="66"/>
      <c r="AK240" s="66"/>
      <c r="AL240" s="66"/>
      <c r="AM240" s="66"/>
      <c r="AN240" s="66"/>
      <c r="AO240" s="66"/>
      <c r="AP240" s="66"/>
      <c r="AQ240" s="66"/>
      <c r="AR240" s="66"/>
      <c r="AS240" s="66"/>
      <c r="AT240" s="66"/>
      <c r="AU240" s="66"/>
      <c r="AV240" s="66"/>
      <c r="AW240" s="66"/>
      <c r="AX240" s="66"/>
      <c r="AY240" s="66"/>
      <c r="AZ240" s="66"/>
      <c r="BA240" s="66"/>
      <c r="BB240" s="66"/>
      <c r="BC240" s="66"/>
      <c r="BD240" s="66"/>
      <c r="BE240" s="66"/>
      <c r="BF240" s="66"/>
      <c r="BG240" s="66"/>
      <c r="BH240" s="66"/>
      <c r="BI240" s="66"/>
      <c r="BJ240" s="66"/>
      <c r="BK240" s="66"/>
      <c r="BL240" s="66"/>
      <c r="BM240" s="66"/>
      <c r="BN240" s="66"/>
      <c r="BO240" s="66"/>
      <c r="BP240" s="66"/>
      <c r="BQ240" s="66"/>
      <c r="BR240" s="66"/>
      <c r="BS240" s="66"/>
      <c r="BT240" s="66"/>
      <c r="BU240" s="66"/>
      <c r="BV240" s="66"/>
      <c r="BW240" s="66"/>
      <c r="BX240" s="66"/>
      <c r="BY240" s="66"/>
      <c r="BZ240" s="66"/>
      <c r="CA240" s="66"/>
      <c r="CB240" s="66"/>
      <c r="CC240" s="66"/>
      <c r="CD240" s="66"/>
      <c r="CE240" s="66"/>
      <c r="CF240" s="66"/>
      <c r="CG240" s="66"/>
      <c r="CH240" s="66"/>
      <c r="CI240" s="66"/>
      <c r="CJ240" s="66"/>
      <c r="CK240" s="66"/>
      <c r="CL240" s="66"/>
      <c r="CM240" s="66"/>
      <c r="CN240" s="66"/>
      <c r="CO240" s="66"/>
      <c r="CP240" s="66"/>
      <c r="CQ240" s="66"/>
      <c r="CR240" s="66"/>
      <c r="CS240" s="66"/>
      <c r="CT240" s="66"/>
      <c r="CU240" s="66"/>
      <c r="CV240" s="66"/>
      <c r="CW240" s="66"/>
      <c r="CX240" s="66"/>
      <c r="CY240" s="66"/>
      <c r="CZ240" s="66"/>
      <c r="DA240" s="66"/>
      <c r="DB240" s="66"/>
      <c r="DC240" s="66"/>
      <c r="DD240" s="66"/>
      <c r="DE240" s="66"/>
      <c r="DF240" s="66"/>
      <c r="DG240" s="66"/>
      <c r="DH240" s="66"/>
      <c r="DI240" s="66"/>
      <c r="DJ240" s="66"/>
      <c r="DK240" s="66"/>
      <c r="DL240" s="66"/>
      <c r="DM240" s="66"/>
      <c r="DN240" s="66"/>
      <c r="DO240" s="66"/>
      <c r="DP240" s="66"/>
      <c r="DQ240" s="66"/>
      <c r="DR240" s="66"/>
      <c r="DS240" s="66"/>
      <c r="DT240" s="66"/>
      <c r="DU240" s="66"/>
      <c r="DV240" s="66"/>
      <c r="DW240" s="66"/>
      <c r="DX240" s="66"/>
      <c r="DY240" s="66"/>
      <c r="DZ240" s="66"/>
      <c r="EA240" s="66"/>
      <c r="EB240" s="66"/>
      <c r="EC240" s="66"/>
      <c r="ED240" s="66"/>
      <c r="EE240" s="66"/>
      <c r="EF240" s="66"/>
      <c r="EG240" s="66"/>
      <c r="EH240" s="66"/>
      <c r="EI240" s="66"/>
      <c r="EJ240" s="66"/>
      <c r="EK240" s="66"/>
      <c r="EL240" s="66"/>
      <c r="EM240" s="66"/>
      <c r="EN240" s="66"/>
      <c r="EO240" s="66"/>
      <c r="EP240" s="66"/>
      <c r="EQ240" s="66"/>
      <c r="ER240" s="66"/>
      <c r="ES240" s="66"/>
      <c r="ET240" s="66"/>
      <c r="EU240" s="66"/>
      <c r="EV240" s="66"/>
      <c r="EW240" s="66"/>
      <c r="EX240" s="66"/>
      <c r="EY240" s="66"/>
      <c r="EZ240" s="66"/>
      <c r="FA240" s="66"/>
      <c r="FB240" s="66"/>
      <c r="FC240" s="66"/>
      <c r="FD240" s="66"/>
      <c r="FE240" s="66"/>
      <c r="FF240" s="66"/>
      <c r="FG240" s="66"/>
      <c r="FH240" s="66"/>
      <c r="FI240" s="66"/>
      <c r="FJ240" s="66"/>
      <c r="FK240" s="66"/>
      <c r="FL240" s="66"/>
      <c r="FM240" s="66"/>
      <c r="FN240" s="66"/>
      <c r="FO240" s="66"/>
      <c r="FP240" s="66"/>
      <c r="FQ240" s="66"/>
      <c r="FR240" s="66"/>
      <c r="FS240" s="66"/>
      <c r="FT240" s="66"/>
      <c r="FU240" s="66"/>
      <c r="FV240" s="66"/>
      <c r="FW240" s="66"/>
      <c r="FX240" s="66"/>
      <c r="FY240" s="66"/>
      <c r="FZ240" s="66"/>
      <c r="GA240" s="66"/>
      <c r="GB240" s="66"/>
      <c r="GC240" s="66"/>
      <c r="GD240" s="66"/>
      <c r="GE240" s="66"/>
      <c r="GF240" s="66"/>
      <c r="GG240" s="66"/>
      <c r="GH240" s="66"/>
      <c r="GI240" s="66"/>
      <c r="GJ240" s="66"/>
      <c r="GK240" s="66"/>
      <c r="GL240" s="66"/>
      <c r="GM240" s="66"/>
      <c r="GN240" s="66"/>
      <c r="GO240" s="66"/>
      <c r="GP240" s="66"/>
      <c r="GQ240" s="66"/>
      <c r="GR240" s="66"/>
      <c r="GS240" s="66"/>
      <c r="GT240" s="66"/>
      <c r="GU240" s="66"/>
      <c r="GV240" s="66"/>
      <c r="GW240" s="66"/>
      <c r="GX240" s="66"/>
      <c r="GY240" s="66"/>
      <c r="GZ240" s="66"/>
      <c r="HA240" s="66"/>
      <c r="HB240" s="66"/>
      <c r="HC240" s="66"/>
      <c r="HD240" s="66"/>
      <c r="HE240" s="66"/>
      <c r="HF240" s="66"/>
      <c r="HG240" s="60"/>
    </row>
    <row r="241" spans="1:215" x14ac:dyDescent="0.25">
      <c r="A241" s="59"/>
      <c r="B241" s="60"/>
      <c r="C241" s="60">
        <f t="shared" si="256"/>
        <v>3</v>
      </c>
      <c r="D241" s="66"/>
      <c r="E241" s="66"/>
      <c r="F241" s="60">
        <f t="shared" si="257"/>
        <v>0</v>
      </c>
      <c r="G241" s="60">
        <f t="shared" si="258"/>
        <v>0</v>
      </c>
      <c r="H241" s="60">
        <f t="shared" si="259"/>
        <v>0</v>
      </c>
      <c r="I241" s="60">
        <f t="shared" si="260"/>
        <v>0</v>
      </c>
      <c r="J241" s="68"/>
      <c r="K241" s="60">
        <f t="shared" si="460"/>
        <v>28</v>
      </c>
      <c r="L241" s="60"/>
      <c r="M241" s="66">
        <f t="shared" si="462"/>
        <v>2.9905793189805113E-2</v>
      </c>
      <c r="N241" s="60"/>
      <c r="O241" s="66">
        <f>IF(M239&gt;=$O$176,M239*$T$174+$U$174,IF(M239&gt;=$O$177,M239*$T$175+$U$175,O239))</f>
        <v>0.23334390932556387</v>
      </c>
      <c r="P241" s="66">
        <f t="shared" si="261"/>
        <v>376.7573777888739</v>
      </c>
      <c r="Q241" s="66">
        <f t="shared" si="262"/>
        <v>0.12579290654925268</v>
      </c>
      <c r="R241" s="66">
        <f t="shared" si="263"/>
        <v>0.91868624265350507</v>
      </c>
      <c r="S241" s="66">
        <f t="shared" si="264"/>
        <v>0.1204360150657573</v>
      </c>
      <c r="T241" s="66">
        <f t="shared" si="265"/>
        <v>0.21721292831196501</v>
      </c>
      <c r="U241" s="66">
        <f t="shared" si="266"/>
        <v>0.83464809085384939</v>
      </c>
      <c r="V241" s="66">
        <f t="shared" si="267"/>
        <v>2.8030347310845398</v>
      </c>
      <c r="W241" s="66">
        <f t="shared" si="268"/>
        <v>1.039453248016234</v>
      </c>
      <c r="X241" s="66">
        <f t="shared" si="269"/>
        <v>1381.1076880446774</v>
      </c>
      <c r="Y241" s="66">
        <f t="shared" si="270"/>
        <v>367.32812079791944</v>
      </c>
      <c r="Z241" s="66">
        <f t="shared" si="271"/>
        <v>6.2342986398274541E-2</v>
      </c>
      <c r="AA241" s="66">
        <f t="shared" si="272"/>
        <v>1.2403052067218217</v>
      </c>
      <c r="AB241" s="66">
        <f t="shared" si="273"/>
        <v>4.7858651881250415E-2</v>
      </c>
      <c r="AC241" s="66">
        <f t="shared" si="274"/>
        <v>0.2148051549659907</v>
      </c>
      <c r="AD241" s="66">
        <f t="shared" si="275"/>
        <v>0.80780648564000668</v>
      </c>
      <c r="AE241" s="66">
        <f t="shared" si="276"/>
        <v>4.0996123219244556</v>
      </c>
      <c r="AF241" s="66">
        <f t="shared" si="277"/>
        <v>1.0075557323589894</v>
      </c>
      <c r="AG241" s="66">
        <f t="shared" si="278"/>
        <v>1659.0567721009829</v>
      </c>
      <c r="AH241" s="66">
        <f t="shared" si="279"/>
        <v>372.52141383971161</v>
      </c>
      <c r="AI241" s="66">
        <f t="shared" si="280"/>
        <v>3.548457325282478E-2</v>
      </c>
      <c r="AJ241" s="66">
        <f t="shared" si="281"/>
        <v>1.0591528648110062</v>
      </c>
      <c r="AK241" s="66">
        <f t="shared" si="282"/>
        <v>3.241673637217183E-2</v>
      </c>
      <c r="AL241" s="66">
        <f t="shared" si="283"/>
        <v>0.21614303668851523</v>
      </c>
      <c r="AM241" s="66">
        <f t="shared" si="284"/>
        <v>0.82264965995841</v>
      </c>
      <c r="AN241" s="66">
        <f t="shared" si="285"/>
        <v>4.418851822637043</v>
      </c>
      <c r="AO241" s="66">
        <f t="shared" si="286"/>
        <v>1.0035872762571796</v>
      </c>
      <c r="AP241" s="66">
        <f t="shared" si="287"/>
        <v>1788.9610736762152</v>
      </c>
      <c r="AQ241" s="66">
        <f t="shared" si="288"/>
        <v>374.7048875324939</v>
      </c>
      <c r="AR241" s="66">
        <f t="shared" si="289"/>
        <v>3.0530456263415256E-2</v>
      </c>
      <c r="AS241" s="66">
        <f t="shared" si="290"/>
        <v>0.9838455840546495</v>
      </c>
      <c r="AT241" s="66">
        <f t="shared" si="291"/>
        <v>3.0097769515378354E-2</v>
      </c>
      <c r="AU241" s="66">
        <f t="shared" si="292"/>
        <v>0.2166968853111105</v>
      </c>
      <c r="AV241" s="66">
        <f t="shared" si="293"/>
        <v>0.82884656963073344</v>
      </c>
      <c r="AW241" s="66">
        <f t="shared" si="294"/>
        <v>4.448884867081996</v>
      </c>
      <c r="AX241" s="66">
        <f t="shared" si="295"/>
        <v>1.0031004931611525</v>
      </c>
      <c r="AY241" s="66">
        <f t="shared" si="296"/>
        <v>1812.4787606657296</v>
      </c>
      <c r="AZ241" s="66">
        <f t="shared" si="297"/>
        <v>375.08609957981304</v>
      </c>
      <c r="BA241" s="66">
        <f t="shared" si="298"/>
        <v>2.9930883136252528E-2</v>
      </c>
      <c r="BB241" s="66">
        <f t="shared" si="299"/>
        <v>0.97116257093653258</v>
      </c>
      <c r="BC241" s="66">
        <f t="shared" si="300"/>
        <v>2.9898190837712123E-2</v>
      </c>
      <c r="BD241" s="66">
        <f t="shared" si="301"/>
        <v>0.21679306468799503</v>
      </c>
      <c r="BE241" s="66">
        <f t="shared" si="302"/>
        <v>0.82992582764482581</v>
      </c>
      <c r="BF241" s="66">
        <f t="shared" si="303"/>
        <v>4.4484207728380429</v>
      </c>
      <c r="BG241" s="66">
        <f t="shared" si="304"/>
        <v>1.0030590404624311</v>
      </c>
      <c r="BH241" s="66">
        <f t="shared" si="305"/>
        <v>1814.5622810192251</v>
      </c>
      <c r="BI241" s="66">
        <f t="shared" si="306"/>
        <v>375.11967549904773</v>
      </c>
      <c r="BJ241" s="66">
        <f t="shared" si="307"/>
        <v>2.9899634877074564E-2</v>
      </c>
      <c r="BK241" s="66">
        <f t="shared" si="308"/>
        <v>0.97005344376674341</v>
      </c>
      <c r="BL241" s="66">
        <f t="shared" si="309"/>
        <v>2.9901037874322876E-2</v>
      </c>
      <c r="BM241" s="66">
        <f t="shared" si="310"/>
        <v>0.21680152853100457</v>
      </c>
      <c r="BN241" s="66">
        <f t="shared" si="311"/>
        <v>0.83002084730836145</v>
      </c>
      <c r="BO241" s="66">
        <f t="shared" si="312"/>
        <v>4.4478057630701926</v>
      </c>
      <c r="BP241" s="66">
        <f t="shared" si="313"/>
        <v>1.003059393901975</v>
      </c>
      <c r="BQ241" s="66">
        <f t="shared" si="314"/>
        <v>1814.5351871356711</v>
      </c>
      <c r="BR241" s="66">
        <f t="shared" si="315"/>
        <v>375.11923908534413</v>
      </c>
      <c r="BS241" s="66">
        <f t="shared" si="316"/>
        <v>2.9904215688629672E-2</v>
      </c>
      <c r="BT241" s="66">
        <f t="shared" si="317"/>
        <v>0.97006802961626226</v>
      </c>
      <c r="BU241" s="66">
        <f t="shared" si="318"/>
        <v>2.9905045694055103E-2</v>
      </c>
      <c r="BV241" s="66">
        <f t="shared" si="319"/>
        <v>0.21680141852710896</v>
      </c>
      <c r="BW241" s="66">
        <f t="shared" si="320"/>
        <v>0.83001961229935806</v>
      </c>
      <c r="BX241" s="66">
        <f t="shared" si="321"/>
        <v>4.4477000330700323</v>
      </c>
      <c r="BY241" s="66">
        <f t="shared" si="322"/>
        <v>1.0030601798654672</v>
      </c>
      <c r="BZ241" s="66">
        <f t="shared" si="323"/>
        <v>1814.4938000335937</v>
      </c>
      <c r="CA241" s="66">
        <f t="shared" si="324"/>
        <v>375.11857243378995</v>
      </c>
      <c r="CB241" s="66">
        <f t="shared" si="325"/>
        <v>2.9905608673398851E-2</v>
      </c>
      <c r="CC241" s="66">
        <f t="shared" si="326"/>
        <v>0.97009007301874772</v>
      </c>
      <c r="CD241" s="66">
        <f t="shared" si="327"/>
        <v>2.9905737815581323E-2</v>
      </c>
      <c r="CE241" s="66">
        <f t="shared" si="328"/>
        <v>0.21680125048830542</v>
      </c>
      <c r="CF241" s="66">
        <f t="shared" si="329"/>
        <v>0.83001772573727772</v>
      </c>
      <c r="CG241" s="66">
        <f t="shared" si="330"/>
        <v>4.4476911939752206</v>
      </c>
      <c r="CH241" s="66">
        <f t="shared" si="331"/>
        <v>1.0030603191806928</v>
      </c>
      <c r="CI241" s="66">
        <f t="shared" si="332"/>
        <v>1814.4866127212024</v>
      </c>
      <c r="CJ241" s="66">
        <f t="shared" si="333"/>
        <v>375.11845666134815</v>
      </c>
      <c r="CK241" s="66">
        <f t="shared" si="334"/>
        <v>2.9905786564656089E-2</v>
      </c>
      <c r="CL241" s="66">
        <f t="shared" si="335"/>
        <v>0.97009389846385863</v>
      </c>
      <c r="CM241" s="66">
        <f t="shared" si="336"/>
        <v>2.9905795984129072E-2</v>
      </c>
      <c r="CN241" s="66">
        <f t="shared" si="337"/>
        <v>0.21680122130620239</v>
      </c>
      <c r="CO241" s="66">
        <f t="shared" si="338"/>
        <v>0.83001739811175657</v>
      </c>
      <c r="CP241" s="66">
        <f t="shared" si="339"/>
        <v>4.447691402841552</v>
      </c>
      <c r="CQ241" s="66">
        <f t="shared" si="340"/>
        <v>1.0030603312507083</v>
      </c>
      <c r="CR241" s="66">
        <f t="shared" si="341"/>
        <v>1814.4860045873556</v>
      </c>
      <c r="CS241" s="66">
        <f t="shared" si="342"/>
        <v>375.11844686557725</v>
      </c>
      <c r="CT241" s="66">
        <f t="shared" si="343"/>
        <v>2.990579518333188E-2</v>
      </c>
      <c r="CU241" s="66">
        <f t="shared" si="344"/>
        <v>0.97009422187137417</v>
      </c>
      <c r="CV241" s="66">
        <f t="shared" si="345"/>
        <v>2.9905794673297341E-2</v>
      </c>
      <c r="CW241" s="66">
        <f t="shared" si="346"/>
        <v>0.21680121883703735</v>
      </c>
      <c r="CX241" s="66">
        <f t="shared" si="347"/>
        <v>0.83001737039060908</v>
      </c>
      <c r="CY241" s="66">
        <f t="shared" si="348"/>
        <v>4.4476915957428869</v>
      </c>
      <c r="CZ241" s="66">
        <f t="shared" si="349"/>
        <v>1.0030603310537236</v>
      </c>
      <c r="DA241" s="66">
        <f t="shared" si="350"/>
        <v>1814.4860174427683</v>
      </c>
      <c r="DB241" s="66">
        <f t="shared" si="351"/>
        <v>375.11844707265124</v>
      </c>
      <c r="DC241" s="66">
        <f t="shared" si="352"/>
        <v>2.9905793674405344E-2</v>
      </c>
      <c r="DD241" s="66">
        <f t="shared" si="353"/>
        <v>0.97009421497856796</v>
      </c>
      <c r="DE241" s="66">
        <f t="shared" si="354"/>
        <v>2.9905793415631314E-2</v>
      </c>
      <c r="DF241" s="66">
        <f t="shared" si="355"/>
        <v>0.21680121888923332</v>
      </c>
      <c r="DG241" s="66">
        <f t="shared" si="356"/>
        <v>0.83001737097660988</v>
      </c>
      <c r="DH241" s="66">
        <f t="shared" si="357"/>
        <v>4.4476916278032492</v>
      </c>
      <c r="DI241" s="66">
        <f t="shared" si="358"/>
        <v>1.0030603308066413</v>
      </c>
      <c r="DJ241" s="66">
        <f t="shared" si="359"/>
        <v>1814.486030434135</v>
      </c>
      <c r="DK241" s="66">
        <f t="shared" si="360"/>
        <v>375.11844728191517</v>
      </c>
      <c r="DL241" s="66">
        <f t="shared" si="361"/>
        <v>2.9905793244715307E-2</v>
      </c>
      <c r="DM241" s="66">
        <f t="shared" si="362"/>
        <v>0.97009420805930413</v>
      </c>
      <c r="DN241" s="66">
        <f t="shared" si="363"/>
        <v>2.9905793205717575E-2</v>
      </c>
      <c r="DO241" s="66">
        <f t="shared" si="364"/>
        <v>0.21680121894198129</v>
      </c>
      <c r="DP241" s="66">
        <f t="shared" si="365"/>
        <v>0.83001737156880784</v>
      </c>
      <c r="DQ241" s="66">
        <f t="shared" si="366"/>
        <v>4.4476916303713478</v>
      </c>
      <c r="DR241" s="66">
        <f t="shared" si="367"/>
        <v>1.0030603307643451</v>
      </c>
      <c r="DS241" s="66">
        <f t="shared" si="368"/>
        <v>1814.4860326144458</v>
      </c>
      <c r="DT241" s="66">
        <f t="shared" si="369"/>
        <v>375.11844731703542</v>
      </c>
      <c r="DU241" s="66">
        <f t="shared" si="370"/>
        <v>2.99057931915125E-2</v>
      </c>
      <c r="DV241" s="66">
        <f t="shared" si="371"/>
        <v>0.97009420689886317</v>
      </c>
      <c r="DW241" s="66">
        <f t="shared" si="372"/>
        <v>2.9905793188809742E-2</v>
      </c>
      <c r="DX241" s="66">
        <f t="shared" si="373"/>
        <v>0.21680121895083385</v>
      </c>
      <c r="DY241" s="66">
        <f t="shared" si="374"/>
        <v>0.83001737166819489</v>
      </c>
      <c r="DZ241" s="66">
        <f t="shared" si="375"/>
        <v>4.44769163028724</v>
      </c>
      <c r="EA241" s="66">
        <f t="shared" si="376"/>
        <v>1.0030603307608279</v>
      </c>
      <c r="EB241" s="66">
        <f t="shared" si="377"/>
        <v>1814.4860327913134</v>
      </c>
      <c r="EC241" s="66">
        <f t="shared" si="378"/>
        <v>375.11844731988441</v>
      </c>
      <c r="ED241" s="66">
        <f t="shared" si="379"/>
        <v>2.9905793189162942E-2</v>
      </c>
      <c r="EE241" s="66">
        <f t="shared" si="380"/>
        <v>0.97009420680480907</v>
      </c>
      <c r="EF241" s="66">
        <f t="shared" si="381"/>
        <v>2.9905793189343215E-2</v>
      </c>
      <c r="EG241" s="66">
        <f t="shared" si="382"/>
        <v>0.21680121895155199</v>
      </c>
      <c r="EH241" s="66">
        <f t="shared" si="383"/>
        <v>0.83001737167625722</v>
      </c>
      <c r="EI241" s="66">
        <f t="shared" si="384"/>
        <v>4.4476916302268554</v>
      </c>
      <c r="EJ241" s="66">
        <f t="shared" si="385"/>
        <v>1.0030603307609149</v>
      </c>
      <c r="EK241" s="66">
        <f t="shared" si="386"/>
        <v>1814.4860327860017</v>
      </c>
      <c r="EL241" s="66">
        <f t="shared" si="387"/>
        <v>375.11844731979886</v>
      </c>
      <c r="EM241" s="66">
        <f t="shared" si="388"/>
        <v>2.9905793189656506E-2</v>
      </c>
      <c r="EN241" s="66">
        <f t="shared" si="389"/>
        <v>0.97009420680765279</v>
      </c>
      <c r="EO241" s="66">
        <f t="shared" si="390"/>
        <v>2.9905793189736973E-2</v>
      </c>
      <c r="EP241" s="66">
        <f t="shared" si="391"/>
        <v>0.21680121895153043</v>
      </c>
      <c r="EQ241" s="66">
        <f t="shared" si="392"/>
        <v>0.8300173716760153</v>
      </c>
      <c r="ER241" s="66">
        <f t="shared" si="393"/>
        <v>4.4476916302171476</v>
      </c>
      <c r="ES241" s="66">
        <f t="shared" si="394"/>
        <v>1.0030603307609924</v>
      </c>
      <c r="ET241" s="66">
        <f t="shared" si="395"/>
        <v>1814.4860327819345</v>
      </c>
      <c r="EU241" s="66">
        <f t="shared" si="396"/>
        <v>375.11844731973332</v>
      </c>
      <c r="EV241" s="66">
        <f t="shared" si="397"/>
        <v>2.9905793189788824E-2</v>
      </c>
      <c r="EW241" s="66">
        <f t="shared" si="398"/>
        <v>0.97009420680981961</v>
      </c>
      <c r="EX241" s="66">
        <f t="shared" si="399"/>
        <v>2.9905793189800533E-2</v>
      </c>
      <c r="EY241" s="66">
        <f t="shared" si="400"/>
        <v>0.21680121895151391</v>
      </c>
      <c r="EZ241" s="66">
        <f t="shared" si="401"/>
        <v>0.83001737167582956</v>
      </c>
      <c r="FA241" s="66">
        <f t="shared" si="402"/>
        <v>4.4476916302164069</v>
      </c>
      <c r="FB241" s="66">
        <f t="shared" si="403"/>
        <v>1.0030603307610053</v>
      </c>
      <c r="FC241" s="66">
        <f t="shared" si="404"/>
        <v>1814.4860327812746</v>
      </c>
      <c r="FD241" s="66">
        <f t="shared" si="405"/>
        <v>375.11844731972275</v>
      </c>
      <c r="FE241" s="66">
        <f t="shared" si="406"/>
        <v>2.9905793189804641E-2</v>
      </c>
      <c r="FF241" s="66">
        <f t="shared" si="407"/>
        <v>0.97009420681016734</v>
      </c>
      <c r="FG241" s="66">
        <f t="shared" si="408"/>
        <v>2.9905793189805477E-2</v>
      </c>
      <c r="FH241" s="66">
        <f t="shared" si="409"/>
        <v>0.21680121895151122</v>
      </c>
      <c r="FI241" s="66">
        <f t="shared" si="410"/>
        <v>0.83001737167579981</v>
      </c>
      <c r="FJ241" s="66">
        <f t="shared" si="411"/>
        <v>4.4476916302164335</v>
      </c>
      <c r="FK241" s="66">
        <f t="shared" si="412"/>
        <v>1.0030603307610062</v>
      </c>
      <c r="FL241" s="66">
        <f t="shared" si="413"/>
        <v>1814.4860327812205</v>
      </c>
      <c r="FM241" s="66">
        <f t="shared" si="414"/>
        <v>375.11844731972184</v>
      </c>
      <c r="FN241" s="66">
        <f t="shared" si="415"/>
        <v>2.9905793189805366E-2</v>
      </c>
      <c r="FO241" s="66">
        <f t="shared" si="416"/>
        <v>0.9700942068101992</v>
      </c>
      <c r="FP241" s="66">
        <f t="shared" si="417"/>
        <v>2.9905793189805227E-2</v>
      </c>
      <c r="FQ241" s="66">
        <f t="shared" si="418"/>
        <v>0.216801218951511</v>
      </c>
      <c r="FR241" s="66">
        <f t="shared" si="419"/>
        <v>0.83001737167579726</v>
      </c>
      <c r="FS241" s="66">
        <f t="shared" si="420"/>
        <v>4.4476916302164566</v>
      </c>
      <c r="FT241" s="66">
        <f t="shared" si="421"/>
        <v>1.0030603307610062</v>
      </c>
      <c r="FU241" s="66">
        <f t="shared" si="422"/>
        <v>1814.4860327812262</v>
      </c>
      <c r="FV241" s="66">
        <f t="shared" si="423"/>
        <v>375.11844731972195</v>
      </c>
      <c r="FW241" s="66">
        <f t="shared" si="424"/>
        <v>2.9905793189805102E-2</v>
      </c>
      <c r="FX241" s="66">
        <f t="shared" si="425"/>
        <v>0.97009420681019409</v>
      </c>
      <c r="FY241" s="66">
        <f t="shared" si="426"/>
        <v>2.9905793189805126E-2</v>
      </c>
      <c r="FZ241" s="66">
        <f t="shared" si="427"/>
        <v>0.21680121895151103</v>
      </c>
      <c r="GA241" s="66">
        <f t="shared" si="428"/>
        <v>0.83001737167579759</v>
      </c>
      <c r="GB241" s="66">
        <f t="shared" si="429"/>
        <v>4.4476916302164584</v>
      </c>
      <c r="GC241" s="66">
        <f t="shared" si="430"/>
        <v>1.0030603307610062</v>
      </c>
      <c r="GD241" s="66">
        <f t="shared" si="431"/>
        <v>1814.486032781225</v>
      </c>
      <c r="GE241" s="66">
        <f t="shared" si="432"/>
        <v>375.11844731972189</v>
      </c>
      <c r="GF241" s="66">
        <f t="shared" si="433"/>
        <v>2.9905793189805147E-2</v>
      </c>
      <c r="GG241" s="66">
        <f t="shared" si="434"/>
        <v>0.97009420681019576</v>
      </c>
      <c r="GH241" s="66">
        <f t="shared" si="435"/>
        <v>2.9905793189805119E-2</v>
      </c>
      <c r="GI241" s="66">
        <f t="shared" si="436"/>
        <v>0.21680121895151103</v>
      </c>
      <c r="GJ241" s="66">
        <f t="shared" si="437"/>
        <v>0.83001737167579748</v>
      </c>
      <c r="GK241" s="66">
        <f t="shared" si="438"/>
        <v>4.4476916302164593</v>
      </c>
      <c r="GL241" s="66">
        <f t="shared" si="439"/>
        <v>1.0030603307610062</v>
      </c>
      <c r="GM241" s="66">
        <f t="shared" si="440"/>
        <v>1814.486032781225</v>
      </c>
      <c r="GN241" s="66">
        <f t="shared" si="441"/>
        <v>375.11844731972189</v>
      </c>
      <c r="GO241" s="66">
        <f t="shared" si="442"/>
        <v>2.990579318980514E-2</v>
      </c>
      <c r="GP241" s="66">
        <f t="shared" si="443"/>
        <v>0.97009420681019576</v>
      </c>
      <c r="GQ241" s="66">
        <f t="shared" si="444"/>
        <v>2.9905793189805113E-2</v>
      </c>
      <c r="GR241" s="66">
        <f t="shared" si="445"/>
        <v>0.21680121895151103</v>
      </c>
      <c r="GS241" s="66">
        <f t="shared" si="446"/>
        <v>0.83001737167579748</v>
      </c>
      <c r="GT241" s="66">
        <f t="shared" si="447"/>
        <v>4.4476916302164593</v>
      </c>
      <c r="GU241" s="66">
        <f t="shared" si="448"/>
        <v>1.0030603307610062</v>
      </c>
      <c r="GV241" s="66">
        <f t="shared" si="449"/>
        <v>1814.486032781225</v>
      </c>
      <c r="GW241" s="66">
        <f t="shared" si="450"/>
        <v>375.11844731972189</v>
      </c>
      <c r="GX241" s="66">
        <f t="shared" si="451"/>
        <v>2.990579318980514E-2</v>
      </c>
      <c r="GY241" s="66">
        <f t="shared" si="452"/>
        <v>0.97009420681019576</v>
      </c>
      <c r="GZ241" s="66">
        <f t="shared" si="453"/>
        <v>2.9905793189805113E-2</v>
      </c>
      <c r="HA241" s="66">
        <f t="shared" si="454"/>
        <v>0.21680121895151103</v>
      </c>
      <c r="HB241" s="66">
        <f t="shared" si="455"/>
        <v>0.83001737167579748</v>
      </c>
      <c r="HC241" s="66">
        <f t="shared" si="456"/>
        <v>4.4476916302164593</v>
      </c>
      <c r="HD241" s="66">
        <f t="shared" si="457"/>
        <v>1.0030603307610062</v>
      </c>
      <c r="HE241" s="66">
        <f t="shared" si="458"/>
        <v>1814.486032781225</v>
      </c>
      <c r="HF241" s="66">
        <f t="shared" si="459"/>
        <v>375.11844731972189</v>
      </c>
      <c r="HG241" s="60"/>
    </row>
    <row r="242" spans="1:215" x14ac:dyDescent="0.25">
      <c r="A242" s="59"/>
      <c r="B242" s="60"/>
      <c r="C242" s="60">
        <f t="shared" si="256"/>
        <v>3</v>
      </c>
      <c r="D242" s="66"/>
      <c r="E242" s="66"/>
      <c r="F242" s="60">
        <f t="shared" si="257"/>
        <v>0</v>
      </c>
      <c r="G242" s="60">
        <f t="shared" si="258"/>
        <v>0</v>
      </c>
      <c r="H242" s="60">
        <f t="shared" si="259"/>
        <v>0</v>
      </c>
      <c r="I242" s="60">
        <f t="shared" si="260"/>
        <v>0</v>
      </c>
      <c r="J242" s="68"/>
      <c r="K242" s="60">
        <f t="shared" si="460"/>
        <v>29</v>
      </c>
      <c r="L242" s="60"/>
      <c r="M242" s="66">
        <f>M241</f>
        <v>2.9905793189805113E-2</v>
      </c>
      <c r="N242" s="60"/>
      <c r="O242" s="66">
        <f>O243</f>
        <v>0.23334390932556387</v>
      </c>
      <c r="P242" s="66"/>
      <c r="Q242" s="66"/>
      <c r="R242" s="66"/>
      <c r="S242" s="66"/>
      <c r="T242" s="66"/>
      <c r="U242" s="66"/>
      <c r="V242" s="66"/>
      <c r="W242" s="66"/>
      <c r="X242" s="66"/>
      <c r="Y242" s="66"/>
      <c r="Z242" s="66"/>
      <c r="AA242" s="66"/>
      <c r="AB242" s="66"/>
      <c r="AC242" s="66"/>
      <c r="AD242" s="66"/>
      <c r="AE242" s="66"/>
      <c r="AF242" s="66"/>
      <c r="AG242" s="66"/>
      <c r="AH242" s="66"/>
      <c r="AI242" s="66"/>
      <c r="AJ242" s="66"/>
      <c r="AK242" s="66"/>
      <c r="AL242" s="66"/>
      <c r="AM242" s="66"/>
      <c r="AN242" s="66"/>
      <c r="AO242" s="66"/>
      <c r="AP242" s="66"/>
      <c r="AQ242" s="66"/>
      <c r="AR242" s="66"/>
      <c r="AS242" s="66"/>
      <c r="AT242" s="66"/>
      <c r="AU242" s="66"/>
      <c r="AV242" s="66"/>
      <c r="AW242" s="66"/>
      <c r="AX242" s="66"/>
      <c r="AY242" s="66"/>
      <c r="AZ242" s="66"/>
      <c r="BA242" s="66"/>
      <c r="BB242" s="66"/>
      <c r="BC242" s="66"/>
      <c r="BD242" s="66"/>
      <c r="BE242" s="66"/>
      <c r="BF242" s="66"/>
      <c r="BG242" s="66"/>
      <c r="BH242" s="66"/>
      <c r="BI242" s="66"/>
      <c r="BJ242" s="66"/>
      <c r="BK242" s="66"/>
      <c r="BL242" s="66"/>
      <c r="BM242" s="66"/>
      <c r="BN242" s="66"/>
      <c r="BO242" s="66"/>
      <c r="BP242" s="66"/>
      <c r="BQ242" s="66"/>
      <c r="BR242" s="66"/>
      <c r="BS242" s="66"/>
      <c r="BT242" s="66"/>
      <c r="BU242" s="66"/>
      <c r="BV242" s="66"/>
      <c r="BW242" s="66"/>
      <c r="BX242" s="66"/>
      <c r="BY242" s="66"/>
      <c r="BZ242" s="66"/>
      <c r="CA242" s="66"/>
      <c r="CB242" s="66"/>
      <c r="CC242" s="66"/>
      <c r="CD242" s="66"/>
      <c r="CE242" s="66"/>
      <c r="CF242" s="66"/>
      <c r="CG242" s="66"/>
      <c r="CH242" s="66"/>
      <c r="CI242" s="66"/>
      <c r="CJ242" s="66"/>
      <c r="CK242" s="66"/>
      <c r="CL242" s="66"/>
      <c r="CM242" s="66"/>
      <c r="CN242" s="66"/>
      <c r="CO242" s="66"/>
      <c r="CP242" s="66"/>
      <c r="CQ242" s="66"/>
      <c r="CR242" s="66"/>
      <c r="CS242" s="66"/>
      <c r="CT242" s="66"/>
      <c r="CU242" s="66"/>
      <c r="CV242" s="66"/>
      <c r="CW242" s="66"/>
      <c r="CX242" s="66"/>
      <c r="CY242" s="66"/>
      <c r="CZ242" s="66"/>
      <c r="DA242" s="66"/>
      <c r="DB242" s="66"/>
      <c r="DC242" s="66"/>
      <c r="DD242" s="66"/>
      <c r="DE242" s="66"/>
      <c r="DF242" s="66"/>
      <c r="DG242" s="66"/>
      <c r="DH242" s="66"/>
      <c r="DI242" s="66"/>
      <c r="DJ242" s="66"/>
      <c r="DK242" s="66"/>
      <c r="DL242" s="66"/>
      <c r="DM242" s="66"/>
      <c r="DN242" s="66"/>
      <c r="DO242" s="66"/>
      <c r="DP242" s="66"/>
      <c r="DQ242" s="66"/>
      <c r="DR242" s="66"/>
      <c r="DS242" s="66"/>
      <c r="DT242" s="66"/>
      <c r="DU242" s="66"/>
      <c r="DV242" s="66"/>
      <c r="DW242" s="66"/>
      <c r="DX242" s="66"/>
      <c r="DY242" s="66"/>
      <c r="DZ242" s="66"/>
      <c r="EA242" s="66"/>
      <c r="EB242" s="66"/>
      <c r="EC242" s="66"/>
      <c r="ED242" s="66"/>
      <c r="EE242" s="66"/>
      <c r="EF242" s="66"/>
      <c r="EG242" s="66"/>
      <c r="EH242" s="66"/>
      <c r="EI242" s="66"/>
      <c r="EJ242" s="66"/>
      <c r="EK242" s="66"/>
      <c r="EL242" s="66"/>
      <c r="EM242" s="66"/>
      <c r="EN242" s="66"/>
      <c r="EO242" s="66"/>
      <c r="EP242" s="66"/>
      <c r="EQ242" s="66"/>
      <c r="ER242" s="66"/>
      <c r="ES242" s="66"/>
      <c r="ET242" s="66"/>
      <c r="EU242" s="66"/>
      <c r="EV242" s="66"/>
      <c r="EW242" s="66"/>
      <c r="EX242" s="66"/>
      <c r="EY242" s="66"/>
      <c r="EZ242" s="66"/>
      <c r="FA242" s="66"/>
      <c r="FB242" s="66"/>
      <c r="FC242" s="66"/>
      <c r="FD242" s="66"/>
      <c r="FE242" s="66"/>
      <c r="FF242" s="66"/>
      <c r="FG242" s="66"/>
      <c r="FH242" s="66"/>
      <c r="FI242" s="66"/>
      <c r="FJ242" s="66"/>
      <c r="FK242" s="66"/>
      <c r="FL242" s="66"/>
      <c r="FM242" s="66"/>
      <c r="FN242" s="66"/>
      <c r="FO242" s="66"/>
      <c r="FP242" s="66"/>
      <c r="FQ242" s="66"/>
      <c r="FR242" s="66"/>
      <c r="FS242" s="66"/>
      <c r="FT242" s="66"/>
      <c r="FU242" s="66"/>
      <c r="FV242" s="66"/>
      <c r="FW242" s="66"/>
      <c r="FX242" s="66"/>
      <c r="FY242" s="66"/>
      <c r="FZ242" s="66"/>
      <c r="GA242" s="66"/>
      <c r="GB242" s="66"/>
      <c r="GC242" s="66"/>
      <c r="GD242" s="66"/>
      <c r="GE242" s="66"/>
      <c r="GF242" s="66"/>
      <c r="GG242" s="66"/>
      <c r="GH242" s="66"/>
      <c r="GI242" s="66"/>
      <c r="GJ242" s="66"/>
      <c r="GK242" s="66"/>
      <c r="GL242" s="66"/>
      <c r="GM242" s="66"/>
      <c r="GN242" s="66"/>
      <c r="GO242" s="66"/>
      <c r="GP242" s="66"/>
      <c r="GQ242" s="66"/>
      <c r="GR242" s="66"/>
      <c r="GS242" s="66"/>
      <c r="GT242" s="66"/>
      <c r="GU242" s="66"/>
      <c r="GV242" s="66"/>
      <c r="GW242" s="66"/>
      <c r="GX242" s="66"/>
      <c r="GY242" s="66"/>
      <c r="GZ242" s="66"/>
      <c r="HA242" s="66"/>
      <c r="HB242" s="66"/>
      <c r="HC242" s="66"/>
      <c r="HD242" s="66"/>
      <c r="HE242" s="66"/>
      <c r="HF242" s="66"/>
      <c r="HG242" s="60"/>
    </row>
    <row r="243" spans="1:215" x14ac:dyDescent="0.25">
      <c r="A243" s="59"/>
      <c r="B243" s="60"/>
      <c r="C243" s="60">
        <f t="shared" si="256"/>
        <v>3</v>
      </c>
      <c r="D243" s="66"/>
      <c r="E243" s="66"/>
      <c r="F243" s="60">
        <f t="shared" si="257"/>
        <v>0</v>
      </c>
      <c r="G243" s="60">
        <f t="shared" si="258"/>
        <v>0</v>
      </c>
      <c r="H243" s="60">
        <f t="shared" si="259"/>
        <v>0</v>
      </c>
      <c r="I243" s="60">
        <f t="shared" si="260"/>
        <v>0</v>
      </c>
      <c r="J243" s="68"/>
      <c r="K243" s="60">
        <f t="shared" si="460"/>
        <v>29</v>
      </c>
      <c r="L243" s="60"/>
      <c r="M243" s="66">
        <f t="shared" si="462"/>
        <v>2.9905793189805113E-2</v>
      </c>
      <c r="N243" s="60"/>
      <c r="O243" s="66">
        <f>IF(M241&gt;=$O$176,M241*$T$174+$U$174,IF(M241&gt;=$O$177,M241*$T$175+$U$175,O241))</f>
        <v>0.23334390932556387</v>
      </c>
      <c r="P243" s="66">
        <f t="shared" si="261"/>
        <v>376.7573777888739</v>
      </c>
      <c r="Q243" s="66">
        <f t="shared" si="262"/>
        <v>0.12579290654925268</v>
      </c>
      <c r="R243" s="66">
        <f t="shared" si="263"/>
        <v>0.91868624265350507</v>
      </c>
      <c r="S243" s="66">
        <f t="shared" si="264"/>
        <v>0.1204360150657573</v>
      </c>
      <c r="T243" s="66">
        <f t="shared" si="265"/>
        <v>0.21721292831196501</v>
      </c>
      <c r="U243" s="66">
        <f t="shared" si="266"/>
        <v>0.83464809085384939</v>
      </c>
      <c r="V243" s="66">
        <f t="shared" si="267"/>
        <v>2.8030347310845398</v>
      </c>
      <c r="W243" s="66">
        <f t="shared" si="268"/>
        <v>1.039453248016234</v>
      </c>
      <c r="X243" s="66">
        <f t="shared" si="269"/>
        <v>1381.1076880446774</v>
      </c>
      <c r="Y243" s="66">
        <f t="shared" si="270"/>
        <v>367.32812079791944</v>
      </c>
      <c r="Z243" s="66">
        <f t="shared" si="271"/>
        <v>6.2342986398274541E-2</v>
      </c>
      <c r="AA243" s="66">
        <f t="shared" si="272"/>
        <v>1.2403052067218217</v>
      </c>
      <c r="AB243" s="66">
        <f t="shared" si="273"/>
        <v>4.7858651881250415E-2</v>
      </c>
      <c r="AC243" s="66">
        <f t="shared" si="274"/>
        <v>0.2148051549659907</v>
      </c>
      <c r="AD243" s="66">
        <f t="shared" si="275"/>
        <v>0.80780648564000668</v>
      </c>
      <c r="AE243" s="66">
        <f t="shared" si="276"/>
        <v>4.0996123219244556</v>
      </c>
      <c r="AF243" s="66">
        <f t="shared" si="277"/>
        <v>1.0075557323589894</v>
      </c>
      <c r="AG243" s="66">
        <f t="shared" si="278"/>
        <v>1659.0567721009829</v>
      </c>
      <c r="AH243" s="66">
        <f t="shared" si="279"/>
        <v>372.52141383971161</v>
      </c>
      <c r="AI243" s="66">
        <f t="shared" si="280"/>
        <v>3.548457325282478E-2</v>
      </c>
      <c r="AJ243" s="66">
        <f t="shared" si="281"/>
        <v>1.0591528648110062</v>
      </c>
      <c r="AK243" s="66">
        <f t="shared" si="282"/>
        <v>3.241673637217183E-2</v>
      </c>
      <c r="AL243" s="66">
        <f t="shared" si="283"/>
        <v>0.21614303668851523</v>
      </c>
      <c r="AM243" s="66">
        <f t="shared" si="284"/>
        <v>0.82264965995841</v>
      </c>
      <c r="AN243" s="66">
        <f t="shared" si="285"/>
        <v>4.418851822637043</v>
      </c>
      <c r="AO243" s="66">
        <f t="shared" si="286"/>
        <v>1.0035872762571796</v>
      </c>
      <c r="AP243" s="66">
        <f t="shared" si="287"/>
        <v>1788.9610736762152</v>
      </c>
      <c r="AQ243" s="66">
        <f t="shared" si="288"/>
        <v>374.7048875324939</v>
      </c>
      <c r="AR243" s="66">
        <f t="shared" si="289"/>
        <v>3.0530456263415256E-2</v>
      </c>
      <c r="AS243" s="66">
        <f t="shared" si="290"/>
        <v>0.9838455840546495</v>
      </c>
      <c r="AT243" s="66">
        <f t="shared" si="291"/>
        <v>3.0097769515378354E-2</v>
      </c>
      <c r="AU243" s="66">
        <f t="shared" si="292"/>
        <v>0.2166968853111105</v>
      </c>
      <c r="AV243" s="66">
        <f t="shared" si="293"/>
        <v>0.82884656963073344</v>
      </c>
      <c r="AW243" s="66">
        <f t="shared" si="294"/>
        <v>4.448884867081996</v>
      </c>
      <c r="AX243" s="66">
        <f t="shared" si="295"/>
        <v>1.0031004931611525</v>
      </c>
      <c r="AY243" s="66">
        <f t="shared" si="296"/>
        <v>1812.4787606657296</v>
      </c>
      <c r="AZ243" s="66">
        <f t="shared" si="297"/>
        <v>375.08609957981304</v>
      </c>
      <c r="BA243" s="66">
        <f t="shared" si="298"/>
        <v>2.9930883136252528E-2</v>
      </c>
      <c r="BB243" s="66">
        <f t="shared" si="299"/>
        <v>0.97116257093653258</v>
      </c>
      <c r="BC243" s="66">
        <f t="shared" si="300"/>
        <v>2.9898190837712123E-2</v>
      </c>
      <c r="BD243" s="66">
        <f t="shared" si="301"/>
        <v>0.21679306468799503</v>
      </c>
      <c r="BE243" s="66">
        <f t="shared" si="302"/>
        <v>0.82992582764482581</v>
      </c>
      <c r="BF243" s="66">
        <f t="shared" si="303"/>
        <v>4.4484207728380429</v>
      </c>
      <c r="BG243" s="66">
        <f t="shared" si="304"/>
        <v>1.0030590404624311</v>
      </c>
      <c r="BH243" s="66">
        <f t="shared" si="305"/>
        <v>1814.5622810192251</v>
      </c>
      <c r="BI243" s="66">
        <f t="shared" si="306"/>
        <v>375.11967549904773</v>
      </c>
      <c r="BJ243" s="66">
        <f t="shared" si="307"/>
        <v>2.9899634877074564E-2</v>
      </c>
      <c r="BK243" s="66">
        <f t="shared" si="308"/>
        <v>0.97005344376674341</v>
      </c>
      <c r="BL243" s="66">
        <f t="shared" si="309"/>
        <v>2.9901037874322876E-2</v>
      </c>
      <c r="BM243" s="66">
        <f t="shared" si="310"/>
        <v>0.21680152853100457</v>
      </c>
      <c r="BN243" s="66">
        <f t="shared" si="311"/>
        <v>0.83002084730836145</v>
      </c>
      <c r="BO243" s="66">
        <f t="shared" si="312"/>
        <v>4.4478057630701926</v>
      </c>
      <c r="BP243" s="66">
        <f t="shared" si="313"/>
        <v>1.003059393901975</v>
      </c>
      <c r="BQ243" s="66">
        <f t="shared" si="314"/>
        <v>1814.5351871356711</v>
      </c>
      <c r="BR243" s="66">
        <f t="shared" si="315"/>
        <v>375.11923908534413</v>
      </c>
      <c r="BS243" s="66">
        <f t="shared" si="316"/>
        <v>2.9904215688629672E-2</v>
      </c>
      <c r="BT243" s="66">
        <f t="shared" si="317"/>
        <v>0.97006802961626226</v>
      </c>
      <c r="BU243" s="66">
        <f t="shared" si="318"/>
        <v>2.9905045694055103E-2</v>
      </c>
      <c r="BV243" s="66">
        <f t="shared" si="319"/>
        <v>0.21680141852710896</v>
      </c>
      <c r="BW243" s="66">
        <f t="shared" si="320"/>
        <v>0.83001961229935806</v>
      </c>
      <c r="BX243" s="66">
        <f t="shared" si="321"/>
        <v>4.4477000330700323</v>
      </c>
      <c r="BY243" s="66">
        <f t="shared" si="322"/>
        <v>1.0030601798654672</v>
      </c>
      <c r="BZ243" s="66">
        <f t="shared" si="323"/>
        <v>1814.4938000335937</v>
      </c>
      <c r="CA243" s="66">
        <f t="shared" si="324"/>
        <v>375.11857243378995</v>
      </c>
      <c r="CB243" s="66">
        <f t="shared" si="325"/>
        <v>2.9905608673398851E-2</v>
      </c>
      <c r="CC243" s="66">
        <f t="shared" si="326"/>
        <v>0.97009007301874772</v>
      </c>
      <c r="CD243" s="66">
        <f t="shared" si="327"/>
        <v>2.9905737815581323E-2</v>
      </c>
      <c r="CE243" s="66">
        <f t="shared" si="328"/>
        <v>0.21680125048830542</v>
      </c>
      <c r="CF243" s="66">
        <f t="shared" si="329"/>
        <v>0.83001772573727772</v>
      </c>
      <c r="CG243" s="66">
        <f t="shared" si="330"/>
        <v>4.4476911939752206</v>
      </c>
      <c r="CH243" s="66">
        <f t="shared" si="331"/>
        <v>1.0030603191806928</v>
      </c>
      <c r="CI243" s="66">
        <f t="shared" si="332"/>
        <v>1814.4866127212024</v>
      </c>
      <c r="CJ243" s="66">
        <f t="shared" si="333"/>
        <v>375.11845666134815</v>
      </c>
      <c r="CK243" s="66">
        <f t="shared" si="334"/>
        <v>2.9905786564656089E-2</v>
      </c>
      <c r="CL243" s="66">
        <f t="shared" si="335"/>
        <v>0.97009389846385863</v>
      </c>
      <c r="CM243" s="66">
        <f t="shared" si="336"/>
        <v>2.9905795984129072E-2</v>
      </c>
      <c r="CN243" s="66">
        <f t="shared" si="337"/>
        <v>0.21680122130620239</v>
      </c>
      <c r="CO243" s="66">
        <f t="shared" si="338"/>
        <v>0.83001739811175657</v>
      </c>
      <c r="CP243" s="66">
        <f t="shared" si="339"/>
        <v>4.447691402841552</v>
      </c>
      <c r="CQ243" s="66">
        <f t="shared" si="340"/>
        <v>1.0030603312507083</v>
      </c>
      <c r="CR243" s="66">
        <f t="shared" si="341"/>
        <v>1814.4860045873556</v>
      </c>
      <c r="CS243" s="66">
        <f t="shared" si="342"/>
        <v>375.11844686557725</v>
      </c>
      <c r="CT243" s="66">
        <f t="shared" si="343"/>
        <v>2.990579518333188E-2</v>
      </c>
      <c r="CU243" s="66">
        <f t="shared" si="344"/>
        <v>0.97009422187137417</v>
      </c>
      <c r="CV243" s="66">
        <f t="shared" si="345"/>
        <v>2.9905794673297341E-2</v>
      </c>
      <c r="CW243" s="66">
        <f t="shared" si="346"/>
        <v>0.21680121883703735</v>
      </c>
      <c r="CX243" s="66">
        <f t="shared" si="347"/>
        <v>0.83001737039060908</v>
      </c>
      <c r="CY243" s="66">
        <f t="shared" si="348"/>
        <v>4.4476915957428869</v>
      </c>
      <c r="CZ243" s="66">
        <f t="shared" si="349"/>
        <v>1.0030603310537236</v>
      </c>
      <c r="DA243" s="66">
        <f t="shared" si="350"/>
        <v>1814.4860174427683</v>
      </c>
      <c r="DB243" s="66">
        <f t="shared" si="351"/>
        <v>375.11844707265124</v>
      </c>
      <c r="DC243" s="66">
        <f t="shared" si="352"/>
        <v>2.9905793674405344E-2</v>
      </c>
      <c r="DD243" s="66">
        <f t="shared" si="353"/>
        <v>0.97009421497856796</v>
      </c>
      <c r="DE243" s="66">
        <f t="shared" si="354"/>
        <v>2.9905793415631314E-2</v>
      </c>
      <c r="DF243" s="66">
        <f t="shared" si="355"/>
        <v>0.21680121888923332</v>
      </c>
      <c r="DG243" s="66">
        <f t="shared" si="356"/>
        <v>0.83001737097660988</v>
      </c>
      <c r="DH243" s="66">
        <f t="shared" si="357"/>
        <v>4.4476916278032492</v>
      </c>
      <c r="DI243" s="66">
        <f t="shared" si="358"/>
        <v>1.0030603308066413</v>
      </c>
      <c r="DJ243" s="66">
        <f t="shared" si="359"/>
        <v>1814.486030434135</v>
      </c>
      <c r="DK243" s="66">
        <f t="shared" si="360"/>
        <v>375.11844728191517</v>
      </c>
      <c r="DL243" s="66">
        <f t="shared" si="361"/>
        <v>2.9905793244715307E-2</v>
      </c>
      <c r="DM243" s="66">
        <f t="shared" si="362"/>
        <v>0.97009420805930413</v>
      </c>
      <c r="DN243" s="66">
        <f t="shared" si="363"/>
        <v>2.9905793205717575E-2</v>
      </c>
      <c r="DO243" s="66">
        <f t="shared" si="364"/>
        <v>0.21680121894198129</v>
      </c>
      <c r="DP243" s="66">
        <f t="shared" si="365"/>
        <v>0.83001737156880784</v>
      </c>
      <c r="DQ243" s="66">
        <f t="shared" si="366"/>
        <v>4.4476916303713478</v>
      </c>
      <c r="DR243" s="66">
        <f t="shared" si="367"/>
        <v>1.0030603307643451</v>
      </c>
      <c r="DS243" s="66">
        <f t="shared" si="368"/>
        <v>1814.4860326144458</v>
      </c>
      <c r="DT243" s="66">
        <f t="shared" si="369"/>
        <v>375.11844731703542</v>
      </c>
      <c r="DU243" s="66">
        <f t="shared" si="370"/>
        <v>2.99057931915125E-2</v>
      </c>
      <c r="DV243" s="66">
        <f t="shared" si="371"/>
        <v>0.97009420689886317</v>
      </c>
      <c r="DW243" s="66">
        <f t="shared" si="372"/>
        <v>2.9905793188809742E-2</v>
      </c>
      <c r="DX243" s="66">
        <f t="shared" si="373"/>
        <v>0.21680121895083385</v>
      </c>
      <c r="DY243" s="66">
        <f t="shared" si="374"/>
        <v>0.83001737166819489</v>
      </c>
      <c r="DZ243" s="66">
        <f t="shared" si="375"/>
        <v>4.44769163028724</v>
      </c>
      <c r="EA243" s="66">
        <f t="shared" si="376"/>
        <v>1.0030603307608279</v>
      </c>
      <c r="EB243" s="66">
        <f t="shared" si="377"/>
        <v>1814.4860327913134</v>
      </c>
      <c r="EC243" s="66">
        <f t="shared" si="378"/>
        <v>375.11844731988441</v>
      </c>
      <c r="ED243" s="66">
        <f t="shared" si="379"/>
        <v>2.9905793189162942E-2</v>
      </c>
      <c r="EE243" s="66">
        <f t="shared" si="380"/>
        <v>0.97009420680480907</v>
      </c>
      <c r="EF243" s="66">
        <f t="shared" si="381"/>
        <v>2.9905793189343215E-2</v>
      </c>
      <c r="EG243" s="66">
        <f t="shared" si="382"/>
        <v>0.21680121895155199</v>
      </c>
      <c r="EH243" s="66">
        <f t="shared" si="383"/>
        <v>0.83001737167625722</v>
      </c>
      <c r="EI243" s="66">
        <f t="shared" si="384"/>
        <v>4.4476916302268554</v>
      </c>
      <c r="EJ243" s="66">
        <f t="shared" si="385"/>
        <v>1.0030603307609149</v>
      </c>
      <c r="EK243" s="66">
        <f t="shared" si="386"/>
        <v>1814.4860327860017</v>
      </c>
      <c r="EL243" s="66">
        <f t="shared" si="387"/>
        <v>375.11844731979886</v>
      </c>
      <c r="EM243" s="66">
        <f t="shared" si="388"/>
        <v>2.9905793189656506E-2</v>
      </c>
      <c r="EN243" s="66">
        <f t="shared" si="389"/>
        <v>0.97009420680765279</v>
      </c>
      <c r="EO243" s="66">
        <f t="shared" si="390"/>
        <v>2.9905793189736973E-2</v>
      </c>
      <c r="EP243" s="66">
        <f t="shared" si="391"/>
        <v>0.21680121895153043</v>
      </c>
      <c r="EQ243" s="66">
        <f t="shared" si="392"/>
        <v>0.8300173716760153</v>
      </c>
      <c r="ER243" s="66">
        <f t="shared" si="393"/>
        <v>4.4476916302171476</v>
      </c>
      <c r="ES243" s="66">
        <f t="shared" si="394"/>
        <v>1.0030603307609924</v>
      </c>
      <c r="ET243" s="66">
        <f t="shared" si="395"/>
        <v>1814.4860327819345</v>
      </c>
      <c r="EU243" s="66">
        <f t="shared" si="396"/>
        <v>375.11844731973332</v>
      </c>
      <c r="EV243" s="66">
        <f t="shared" si="397"/>
        <v>2.9905793189788824E-2</v>
      </c>
      <c r="EW243" s="66">
        <f t="shared" si="398"/>
        <v>0.97009420680981961</v>
      </c>
      <c r="EX243" s="66">
        <f t="shared" si="399"/>
        <v>2.9905793189800533E-2</v>
      </c>
      <c r="EY243" s="66">
        <f t="shared" si="400"/>
        <v>0.21680121895151391</v>
      </c>
      <c r="EZ243" s="66">
        <f t="shared" si="401"/>
        <v>0.83001737167582956</v>
      </c>
      <c r="FA243" s="66">
        <f t="shared" si="402"/>
        <v>4.4476916302164069</v>
      </c>
      <c r="FB243" s="66">
        <f t="shared" si="403"/>
        <v>1.0030603307610053</v>
      </c>
      <c r="FC243" s="66">
        <f t="shared" si="404"/>
        <v>1814.4860327812746</v>
      </c>
      <c r="FD243" s="66">
        <f t="shared" si="405"/>
        <v>375.11844731972275</v>
      </c>
      <c r="FE243" s="66">
        <f t="shared" si="406"/>
        <v>2.9905793189804641E-2</v>
      </c>
      <c r="FF243" s="66">
        <f t="shared" si="407"/>
        <v>0.97009420681016734</v>
      </c>
      <c r="FG243" s="66">
        <f t="shared" si="408"/>
        <v>2.9905793189805477E-2</v>
      </c>
      <c r="FH243" s="66">
        <f t="shared" si="409"/>
        <v>0.21680121895151122</v>
      </c>
      <c r="FI243" s="66">
        <f t="shared" si="410"/>
        <v>0.83001737167579981</v>
      </c>
      <c r="FJ243" s="66">
        <f t="shared" si="411"/>
        <v>4.4476916302164335</v>
      </c>
      <c r="FK243" s="66">
        <f t="shared" si="412"/>
        <v>1.0030603307610062</v>
      </c>
      <c r="FL243" s="66">
        <f t="shared" si="413"/>
        <v>1814.4860327812205</v>
      </c>
      <c r="FM243" s="66">
        <f t="shared" si="414"/>
        <v>375.11844731972184</v>
      </c>
      <c r="FN243" s="66">
        <f t="shared" si="415"/>
        <v>2.9905793189805366E-2</v>
      </c>
      <c r="FO243" s="66">
        <f t="shared" si="416"/>
        <v>0.9700942068101992</v>
      </c>
      <c r="FP243" s="66">
        <f t="shared" si="417"/>
        <v>2.9905793189805227E-2</v>
      </c>
      <c r="FQ243" s="66">
        <f t="shared" si="418"/>
        <v>0.216801218951511</v>
      </c>
      <c r="FR243" s="66">
        <f t="shared" si="419"/>
        <v>0.83001737167579726</v>
      </c>
      <c r="FS243" s="66">
        <f t="shared" si="420"/>
        <v>4.4476916302164566</v>
      </c>
      <c r="FT243" s="66">
        <f t="shared" si="421"/>
        <v>1.0030603307610062</v>
      </c>
      <c r="FU243" s="66">
        <f t="shared" si="422"/>
        <v>1814.4860327812262</v>
      </c>
      <c r="FV243" s="66">
        <f t="shared" si="423"/>
        <v>375.11844731972195</v>
      </c>
      <c r="FW243" s="66">
        <f t="shared" si="424"/>
        <v>2.9905793189805102E-2</v>
      </c>
      <c r="FX243" s="66">
        <f t="shared" si="425"/>
        <v>0.97009420681019409</v>
      </c>
      <c r="FY243" s="66">
        <f t="shared" si="426"/>
        <v>2.9905793189805126E-2</v>
      </c>
      <c r="FZ243" s="66">
        <f t="shared" si="427"/>
        <v>0.21680121895151103</v>
      </c>
      <c r="GA243" s="66">
        <f t="shared" si="428"/>
        <v>0.83001737167579759</v>
      </c>
      <c r="GB243" s="66">
        <f t="shared" si="429"/>
        <v>4.4476916302164584</v>
      </c>
      <c r="GC243" s="66">
        <f t="shared" si="430"/>
        <v>1.0030603307610062</v>
      </c>
      <c r="GD243" s="66">
        <f t="shared" si="431"/>
        <v>1814.486032781225</v>
      </c>
      <c r="GE243" s="66">
        <f t="shared" si="432"/>
        <v>375.11844731972189</v>
      </c>
      <c r="GF243" s="66">
        <f t="shared" si="433"/>
        <v>2.9905793189805147E-2</v>
      </c>
      <c r="GG243" s="66">
        <f t="shared" si="434"/>
        <v>0.97009420681019576</v>
      </c>
      <c r="GH243" s="66">
        <f t="shared" si="435"/>
        <v>2.9905793189805119E-2</v>
      </c>
      <c r="GI243" s="66">
        <f t="shared" si="436"/>
        <v>0.21680121895151103</v>
      </c>
      <c r="GJ243" s="66">
        <f t="shared" si="437"/>
        <v>0.83001737167579748</v>
      </c>
      <c r="GK243" s="66">
        <f t="shared" si="438"/>
        <v>4.4476916302164593</v>
      </c>
      <c r="GL243" s="66">
        <f t="shared" si="439"/>
        <v>1.0030603307610062</v>
      </c>
      <c r="GM243" s="66">
        <f t="shared" si="440"/>
        <v>1814.486032781225</v>
      </c>
      <c r="GN243" s="66">
        <f t="shared" si="441"/>
        <v>375.11844731972189</v>
      </c>
      <c r="GO243" s="66">
        <f t="shared" si="442"/>
        <v>2.990579318980514E-2</v>
      </c>
      <c r="GP243" s="66">
        <f t="shared" si="443"/>
        <v>0.97009420681019576</v>
      </c>
      <c r="GQ243" s="66">
        <f t="shared" si="444"/>
        <v>2.9905793189805113E-2</v>
      </c>
      <c r="GR243" s="66">
        <f t="shared" si="445"/>
        <v>0.21680121895151103</v>
      </c>
      <c r="GS243" s="66">
        <f t="shared" si="446"/>
        <v>0.83001737167579748</v>
      </c>
      <c r="GT243" s="66">
        <f t="shared" si="447"/>
        <v>4.4476916302164593</v>
      </c>
      <c r="GU243" s="66">
        <f t="shared" si="448"/>
        <v>1.0030603307610062</v>
      </c>
      <c r="GV243" s="66">
        <f t="shared" si="449"/>
        <v>1814.486032781225</v>
      </c>
      <c r="GW243" s="66">
        <f t="shared" si="450"/>
        <v>375.11844731972189</v>
      </c>
      <c r="GX243" s="66">
        <f t="shared" si="451"/>
        <v>2.990579318980514E-2</v>
      </c>
      <c r="GY243" s="66">
        <f t="shared" si="452"/>
        <v>0.97009420681019576</v>
      </c>
      <c r="GZ243" s="66">
        <f t="shared" si="453"/>
        <v>2.9905793189805113E-2</v>
      </c>
      <c r="HA243" s="66">
        <f t="shared" si="454"/>
        <v>0.21680121895151103</v>
      </c>
      <c r="HB243" s="66">
        <f t="shared" si="455"/>
        <v>0.83001737167579748</v>
      </c>
      <c r="HC243" s="66">
        <f t="shared" si="456"/>
        <v>4.4476916302164593</v>
      </c>
      <c r="HD243" s="66">
        <f t="shared" si="457"/>
        <v>1.0030603307610062</v>
      </c>
      <c r="HE243" s="66">
        <f t="shared" si="458"/>
        <v>1814.486032781225</v>
      </c>
      <c r="HF243" s="66">
        <f t="shared" si="459"/>
        <v>375.11844731972189</v>
      </c>
      <c r="HG243" s="60"/>
    </row>
    <row r="244" spans="1:215" x14ac:dyDescent="0.25">
      <c r="A244" s="59"/>
      <c r="B244" s="60"/>
      <c r="C244" s="60">
        <f t="shared" si="256"/>
        <v>3</v>
      </c>
      <c r="D244" s="66"/>
      <c r="E244" s="66"/>
      <c r="F244" s="60">
        <f t="shared" si="257"/>
        <v>0</v>
      </c>
      <c r="G244" s="60">
        <f t="shared" si="258"/>
        <v>0</v>
      </c>
      <c r="H244" s="60">
        <f t="shared" si="259"/>
        <v>0</v>
      </c>
      <c r="I244" s="60">
        <f t="shared" si="260"/>
        <v>0</v>
      </c>
      <c r="J244" s="68"/>
      <c r="K244" s="60">
        <f t="shared" si="460"/>
        <v>30</v>
      </c>
      <c r="L244" s="60"/>
      <c r="M244" s="66">
        <f>M243</f>
        <v>2.9905793189805113E-2</v>
      </c>
      <c r="N244" s="60"/>
      <c r="O244" s="66">
        <f>O245</f>
        <v>0.23334390932556387</v>
      </c>
      <c r="P244" s="66"/>
      <c r="Q244" s="66"/>
      <c r="R244" s="66"/>
      <c r="S244" s="66"/>
      <c r="T244" s="66"/>
      <c r="U244" s="66"/>
      <c r="V244" s="66"/>
      <c r="W244" s="66"/>
      <c r="X244" s="66"/>
      <c r="Y244" s="66"/>
      <c r="Z244" s="66"/>
      <c r="AA244" s="66"/>
      <c r="AB244" s="66"/>
      <c r="AC244" s="66"/>
      <c r="AD244" s="66"/>
      <c r="AE244" s="66"/>
      <c r="AF244" s="66"/>
      <c r="AG244" s="66"/>
      <c r="AH244" s="66"/>
      <c r="AI244" s="66"/>
      <c r="AJ244" s="66"/>
      <c r="AK244" s="66"/>
      <c r="AL244" s="66"/>
      <c r="AM244" s="66"/>
      <c r="AN244" s="66"/>
      <c r="AO244" s="66"/>
      <c r="AP244" s="66"/>
      <c r="AQ244" s="66"/>
      <c r="AR244" s="66"/>
      <c r="AS244" s="66"/>
      <c r="AT244" s="66"/>
      <c r="AU244" s="66"/>
      <c r="AV244" s="66"/>
      <c r="AW244" s="66"/>
      <c r="AX244" s="66"/>
      <c r="AY244" s="66"/>
      <c r="AZ244" s="66"/>
      <c r="BA244" s="66"/>
      <c r="BB244" s="66"/>
      <c r="BC244" s="66"/>
      <c r="BD244" s="66"/>
      <c r="BE244" s="66"/>
      <c r="BF244" s="66"/>
      <c r="BG244" s="66"/>
      <c r="BH244" s="66"/>
      <c r="BI244" s="66"/>
      <c r="BJ244" s="66"/>
      <c r="BK244" s="66"/>
      <c r="BL244" s="66"/>
      <c r="BM244" s="66"/>
      <c r="BN244" s="66"/>
      <c r="BO244" s="66"/>
      <c r="BP244" s="66"/>
      <c r="BQ244" s="66"/>
      <c r="BR244" s="66"/>
      <c r="BS244" s="66"/>
      <c r="BT244" s="66"/>
      <c r="BU244" s="66"/>
      <c r="BV244" s="66"/>
      <c r="BW244" s="66"/>
      <c r="BX244" s="66"/>
      <c r="BY244" s="66"/>
      <c r="BZ244" s="66"/>
      <c r="CA244" s="66"/>
      <c r="CB244" s="66"/>
      <c r="CC244" s="66"/>
      <c r="CD244" s="66"/>
      <c r="CE244" s="66"/>
      <c r="CF244" s="66"/>
      <c r="CG244" s="66"/>
      <c r="CH244" s="66"/>
      <c r="CI244" s="66"/>
      <c r="CJ244" s="66"/>
      <c r="CK244" s="66"/>
      <c r="CL244" s="66"/>
      <c r="CM244" s="66"/>
      <c r="CN244" s="66"/>
      <c r="CO244" s="66"/>
      <c r="CP244" s="66"/>
      <c r="CQ244" s="66"/>
      <c r="CR244" s="66"/>
      <c r="CS244" s="66"/>
      <c r="CT244" s="66"/>
      <c r="CU244" s="66"/>
      <c r="CV244" s="66"/>
      <c r="CW244" s="66"/>
      <c r="CX244" s="66"/>
      <c r="CY244" s="66"/>
      <c r="CZ244" s="66"/>
      <c r="DA244" s="66"/>
      <c r="DB244" s="66"/>
      <c r="DC244" s="66"/>
      <c r="DD244" s="66"/>
      <c r="DE244" s="66"/>
      <c r="DF244" s="66"/>
      <c r="DG244" s="66"/>
      <c r="DH244" s="66"/>
      <c r="DI244" s="66"/>
      <c r="DJ244" s="66"/>
      <c r="DK244" s="66"/>
      <c r="DL244" s="66"/>
      <c r="DM244" s="66"/>
      <c r="DN244" s="66"/>
      <c r="DO244" s="66"/>
      <c r="DP244" s="66"/>
      <c r="DQ244" s="66"/>
      <c r="DR244" s="66"/>
      <c r="DS244" s="66"/>
      <c r="DT244" s="66"/>
      <c r="DU244" s="66"/>
      <c r="DV244" s="66"/>
      <c r="DW244" s="66"/>
      <c r="DX244" s="66"/>
      <c r="DY244" s="66"/>
      <c r="DZ244" s="66"/>
      <c r="EA244" s="66"/>
      <c r="EB244" s="66"/>
      <c r="EC244" s="66"/>
      <c r="ED244" s="66"/>
      <c r="EE244" s="66"/>
      <c r="EF244" s="66"/>
      <c r="EG244" s="66"/>
      <c r="EH244" s="66"/>
      <c r="EI244" s="66"/>
      <c r="EJ244" s="66"/>
      <c r="EK244" s="66"/>
      <c r="EL244" s="66"/>
      <c r="EM244" s="66"/>
      <c r="EN244" s="66"/>
      <c r="EO244" s="66"/>
      <c r="EP244" s="66"/>
      <c r="EQ244" s="66"/>
      <c r="ER244" s="66"/>
      <c r="ES244" s="66"/>
      <c r="ET244" s="66"/>
      <c r="EU244" s="66"/>
      <c r="EV244" s="66"/>
      <c r="EW244" s="66"/>
      <c r="EX244" s="66"/>
      <c r="EY244" s="66"/>
      <c r="EZ244" s="66"/>
      <c r="FA244" s="66"/>
      <c r="FB244" s="66"/>
      <c r="FC244" s="66"/>
      <c r="FD244" s="66"/>
      <c r="FE244" s="66"/>
      <c r="FF244" s="66"/>
      <c r="FG244" s="66"/>
      <c r="FH244" s="66"/>
      <c r="FI244" s="66"/>
      <c r="FJ244" s="66"/>
      <c r="FK244" s="66"/>
      <c r="FL244" s="66"/>
      <c r="FM244" s="66"/>
      <c r="FN244" s="66"/>
      <c r="FO244" s="66"/>
      <c r="FP244" s="66"/>
      <c r="FQ244" s="66"/>
      <c r="FR244" s="66"/>
      <c r="FS244" s="66"/>
      <c r="FT244" s="66"/>
      <c r="FU244" s="66"/>
      <c r="FV244" s="66"/>
      <c r="FW244" s="66"/>
      <c r="FX244" s="66"/>
      <c r="FY244" s="66"/>
      <c r="FZ244" s="66"/>
      <c r="GA244" s="66"/>
      <c r="GB244" s="66"/>
      <c r="GC244" s="66"/>
      <c r="GD244" s="66"/>
      <c r="GE244" s="66"/>
      <c r="GF244" s="66"/>
      <c r="GG244" s="66"/>
      <c r="GH244" s="66"/>
      <c r="GI244" s="66"/>
      <c r="GJ244" s="66"/>
      <c r="GK244" s="66"/>
      <c r="GL244" s="66"/>
      <c r="GM244" s="66"/>
      <c r="GN244" s="66"/>
      <c r="GO244" s="66"/>
      <c r="GP244" s="66"/>
      <c r="GQ244" s="66"/>
      <c r="GR244" s="66"/>
      <c r="GS244" s="66"/>
      <c r="GT244" s="66"/>
      <c r="GU244" s="66"/>
      <c r="GV244" s="66"/>
      <c r="GW244" s="66"/>
      <c r="GX244" s="66"/>
      <c r="GY244" s="66"/>
      <c r="GZ244" s="66"/>
      <c r="HA244" s="66"/>
      <c r="HB244" s="66"/>
      <c r="HC244" s="66"/>
      <c r="HD244" s="66"/>
      <c r="HE244" s="66"/>
      <c r="HF244" s="66"/>
      <c r="HG244" s="60"/>
    </row>
    <row r="245" spans="1:215" x14ac:dyDescent="0.25">
      <c r="A245" s="59"/>
      <c r="B245" s="60"/>
      <c r="C245" s="60">
        <f t="shared" si="256"/>
        <v>3</v>
      </c>
      <c r="D245" s="66"/>
      <c r="E245" s="66"/>
      <c r="F245" s="60">
        <f t="shared" si="257"/>
        <v>0</v>
      </c>
      <c r="G245" s="60">
        <f t="shared" si="258"/>
        <v>0</v>
      </c>
      <c r="H245" s="60">
        <f t="shared" si="259"/>
        <v>0</v>
      </c>
      <c r="I245" s="60">
        <f t="shared" si="260"/>
        <v>0</v>
      </c>
      <c r="J245" s="68"/>
      <c r="K245" s="60">
        <f t="shared" si="460"/>
        <v>30</v>
      </c>
      <c r="L245" s="60"/>
      <c r="M245" s="66">
        <f t="shared" si="462"/>
        <v>2.9905793189805113E-2</v>
      </c>
      <c r="N245" s="60"/>
      <c r="O245" s="66">
        <f>IF(M243&gt;=$O$176,M243*$T$174+$U$174,IF(M243&gt;=$O$177,M243*$T$175+$U$175,O243))</f>
        <v>0.23334390932556387</v>
      </c>
      <c r="P245" s="66">
        <f t="shared" si="261"/>
        <v>376.7573777888739</v>
      </c>
      <c r="Q245" s="66">
        <f t="shared" si="262"/>
        <v>0.12579290654925268</v>
      </c>
      <c r="R245" s="66">
        <f t="shared" si="263"/>
        <v>0.91868624265350507</v>
      </c>
      <c r="S245" s="66">
        <f t="shared" si="264"/>
        <v>0.1204360150657573</v>
      </c>
      <c r="T245" s="66">
        <f t="shared" si="265"/>
        <v>0.21721292831196501</v>
      </c>
      <c r="U245" s="66">
        <f t="shared" si="266"/>
        <v>0.83464809085384939</v>
      </c>
      <c r="V245" s="66">
        <f t="shared" si="267"/>
        <v>2.8030347310845398</v>
      </c>
      <c r="W245" s="66">
        <f t="shared" si="268"/>
        <v>1.039453248016234</v>
      </c>
      <c r="X245" s="66">
        <f t="shared" si="269"/>
        <v>1381.1076880446774</v>
      </c>
      <c r="Y245" s="66">
        <f t="shared" si="270"/>
        <v>367.32812079791944</v>
      </c>
      <c r="Z245" s="66">
        <f t="shared" si="271"/>
        <v>6.2342986398274541E-2</v>
      </c>
      <c r="AA245" s="66">
        <f t="shared" si="272"/>
        <v>1.2403052067218217</v>
      </c>
      <c r="AB245" s="66">
        <f t="shared" si="273"/>
        <v>4.7858651881250415E-2</v>
      </c>
      <c r="AC245" s="66">
        <f t="shared" si="274"/>
        <v>0.2148051549659907</v>
      </c>
      <c r="AD245" s="66">
        <f t="shared" si="275"/>
        <v>0.80780648564000668</v>
      </c>
      <c r="AE245" s="66">
        <f t="shared" si="276"/>
        <v>4.0996123219244556</v>
      </c>
      <c r="AF245" s="66">
        <f t="shared" si="277"/>
        <v>1.0075557323589894</v>
      </c>
      <c r="AG245" s="66">
        <f t="shared" si="278"/>
        <v>1659.0567721009829</v>
      </c>
      <c r="AH245" s="66">
        <f t="shared" si="279"/>
        <v>372.52141383971161</v>
      </c>
      <c r="AI245" s="66">
        <f t="shared" si="280"/>
        <v>3.548457325282478E-2</v>
      </c>
      <c r="AJ245" s="66">
        <f t="shared" si="281"/>
        <v>1.0591528648110062</v>
      </c>
      <c r="AK245" s="66">
        <f t="shared" si="282"/>
        <v>3.241673637217183E-2</v>
      </c>
      <c r="AL245" s="66">
        <f t="shared" si="283"/>
        <v>0.21614303668851523</v>
      </c>
      <c r="AM245" s="66">
        <f t="shared" si="284"/>
        <v>0.82264965995841</v>
      </c>
      <c r="AN245" s="66">
        <f t="shared" si="285"/>
        <v>4.418851822637043</v>
      </c>
      <c r="AO245" s="66">
        <f t="shared" si="286"/>
        <v>1.0035872762571796</v>
      </c>
      <c r="AP245" s="66">
        <f t="shared" si="287"/>
        <v>1788.9610736762152</v>
      </c>
      <c r="AQ245" s="66">
        <f t="shared" si="288"/>
        <v>374.7048875324939</v>
      </c>
      <c r="AR245" s="66">
        <f t="shared" si="289"/>
        <v>3.0530456263415256E-2</v>
      </c>
      <c r="AS245" s="66">
        <f t="shared" si="290"/>
        <v>0.9838455840546495</v>
      </c>
      <c r="AT245" s="66">
        <f t="shared" si="291"/>
        <v>3.0097769515378354E-2</v>
      </c>
      <c r="AU245" s="66">
        <f t="shared" si="292"/>
        <v>0.2166968853111105</v>
      </c>
      <c r="AV245" s="66">
        <f t="shared" si="293"/>
        <v>0.82884656963073344</v>
      </c>
      <c r="AW245" s="66">
        <f t="shared" si="294"/>
        <v>4.448884867081996</v>
      </c>
      <c r="AX245" s="66">
        <f t="shared" si="295"/>
        <v>1.0031004931611525</v>
      </c>
      <c r="AY245" s="66">
        <f t="shared" si="296"/>
        <v>1812.4787606657296</v>
      </c>
      <c r="AZ245" s="66">
        <f t="shared" si="297"/>
        <v>375.08609957981304</v>
      </c>
      <c r="BA245" s="66">
        <f t="shared" si="298"/>
        <v>2.9930883136252528E-2</v>
      </c>
      <c r="BB245" s="66">
        <f t="shared" si="299"/>
        <v>0.97116257093653258</v>
      </c>
      <c r="BC245" s="66">
        <f t="shared" si="300"/>
        <v>2.9898190837712123E-2</v>
      </c>
      <c r="BD245" s="66">
        <f t="shared" si="301"/>
        <v>0.21679306468799503</v>
      </c>
      <c r="BE245" s="66">
        <f t="shared" si="302"/>
        <v>0.82992582764482581</v>
      </c>
      <c r="BF245" s="66">
        <f t="shared" si="303"/>
        <v>4.4484207728380429</v>
      </c>
      <c r="BG245" s="66">
        <f t="shared" si="304"/>
        <v>1.0030590404624311</v>
      </c>
      <c r="BH245" s="66">
        <f t="shared" si="305"/>
        <v>1814.5622810192251</v>
      </c>
      <c r="BI245" s="66">
        <f t="shared" si="306"/>
        <v>375.11967549904773</v>
      </c>
      <c r="BJ245" s="66">
        <f t="shared" si="307"/>
        <v>2.9899634877074564E-2</v>
      </c>
      <c r="BK245" s="66">
        <f t="shared" si="308"/>
        <v>0.97005344376674341</v>
      </c>
      <c r="BL245" s="66">
        <f t="shared" si="309"/>
        <v>2.9901037874322876E-2</v>
      </c>
      <c r="BM245" s="66">
        <f t="shared" si="310"/>
        <v>0.21680152853100457</v>
      </c>
      <c r="BN245" s="66">
        <f t="shared" si="311"/>
        <v>0.83002084730836145</v>
      </c>
      <c r="BO245" s="66">
        <f t="shared" si="312"/>
        <v>4.4478057630701926</v>
      </c>
      <c r="BP245" s="66">
        <f t="shared" si="313"/>
        <v>1.003059393901975</v>
      </c>
      <c r="BQ245" s="66">
        <f t="shared" si="314"/>
        <v>1814.5351871356711</v>
      </c>
      <c r="BR245" s="66">
        <f t="shared" si="315"/>
        <v>375.11923908534413</v>
      </c>
      <c r="BS245" s="66">
        <f t="shared" si="316"/>
        <v>2.9904215688629672E-2</v>
      </c>
      <c r="BT245" s="66">
        <f t="shared" si="317"/>
        <v>0.97006802961626226</v>
      </c>
      <c r="BU245" s="66">
        <f t="shared" si="318"/>
        <v>2.9905045694055103E-2</v>
      </c>
      <c r="BV245" s="66">
        <f t="shared" si="319"/>
        <v>0.21680141852710896</v>
      </c>
      <c r="BW245" s="66">
        <f t="shared" si="320"/>
        <v>0.83001961229935806</v>
      </c>
      <c r="BX245" s="66">
        <f t="shared" si="321"/>
        <v>4.4477000330700323</v>
      </c>
      <c r="BY245" s="66">
        <f t="shared" si="322"/>
        <v>1.0030601798654672</v>
      </c>
      <c r="BZ245" s="66">
        <f t="shared" si="323"/>
        <v>1814.4938000335937</v>
      </c>
      <c r="CA245" s="66">
        <f t="shared" si="324"/>
        <v>375.11857243378995</v>
      </c>
      <c r="CB245" s="66">
        <f t="shared" si="325"/>
        <v>2.9905608673398851E-2</v>
      </c>
      <c r="CC245" s="66">
        <f t="shared" si="326"/>
        <v>0.97009007301874772</v>
      </c>
      <c r="CD245" s="66">
        <f t="shared" si="327"/>
        <v>2.9905737815581323E-2</v>
      </c>
      <c r="CE245" s="66">
        <f t="shared" si="328"/>
        <v>0.21680125048830542</v>
      </c>
      <c r="CF245" s="66">
        <f t="shared" si="329"/>
        <v>0.83001772573727772</v>
      </c>
      <c r="CG245" s="66">
        <f t="shared" si="330"/>
        <v>4.4476911939752206</v>
      </c>
      <c r="CH245" s="66">
        <f t="shared" si="331"/>
        <v>1.0030603191806928</v>
      </c>
      <c r="CI245" s="66">
        <f t="shared" si="332"/>
        <v>1814.4866127212024</v>
      </c>
      <c r="CJ245" s="66">
        <f t="shared" si="333"/>
        <v>375.11845666134815</v>
      </c>
      <c r="CK245" s="66">
        <f t="shared" si="334"/>
        <v>2.9905786564656089E-2</v>
      </c>
      <c r="CL245" s="66">
        <f t="shared" si="335"/>
        <v>0.97009389846385863</v>
      </c>
      <c r="CM245" s="66">
        <f t="shared" si="336"/>
        <v>2.9905795984129072E-2</v>
      </c>
      <c r="CN245" s="66">
        <f t="shared" si="337"/>
        <v>0.21680122130620239</v>
      </c>
      <c r="CO245" s="66">
        <f t="shared" si="338"/>
        <v>0.83001739811175657</v>
      </c>
      <c r="CP245" s="66">
        <f t="shared" si="339"/>
        <v>4.447691402841552</v>
      </c>
      <c r="CQ245" s="66">
        <f t="shared" si="340"/>
        <v>1.0030603312507083</v>
      </c>
      <c r="CR245" s="66">
        <f t="shared" si="341"/>
        <v>1814.4860045873556</v>
      </c>
      <c r="CS245" s="66">
        <f t="shared" si="342"/>
        <v>375.11844686557725</v>
      </c>
      <c r="CT245" s="66">
        <f t="shared" si="343"/>
        <v>2.990579518333188E-2</v>
      </c>
      <c r="CU245" s="66">
        <f t="shared" si="344"/>
        <v>0.97009422187137417</v>
      </c>
      <c r="CV245" s="66">
        <f t="shared" si="345"/>
        <v>2.9905794673297341E-2</v>
      </c>
      <c r="CW245" s="66">
        <f t="shared" si="346"/>
        <v>0.21680121883703735</v>
      </c>
      <c r="CX245" s="66">
        <f t="shared" si="347"/>
        <v>0.83001737039060908</v>
      </c>
      <c r="CY245" s="66">
        <f t="shared" si="348"/>
        <v>4.4476915957428869</v>
      </c>
      <c r="CZ245" s="66">
        <f t="shared" si="349"/>
        <v>1.0030603310537236</v>
      </c>
      <c r="DA245" s="66">
        <f t="shared" si="350"/>
        <v>1814.4860174427683</v>
      </c>
      <c r="DB245" s="66">
        <f t="shared" si="351"/>
        <v>375.11844707265124</v>
      </c>
      <c r="DC245" s="66">
        <f t="shared" si="352"/>
        <v>2.9905793674405344E-2</v>
      </c>
      <c r="DD245" s="66">
        <f t="shared" si="353"/>
        <v>0.97009421497856796</v>
      </c>
      <c r="DE245" s="66">
        <f t="shared" si="354"/>
        <v>2.9905793415631314E-2</v>
      </c>
      <c r="DF245" s="66">
        <f t="shared" si="355"/>
        <v>0.21680121888923332</v>
      </c>
      <c r="DG245" s="66">
        <f t="shared" si="356"/>
        <v>0.83001737097660988</v>
      </c>
      <c r="DH245" s="66">
        <f t="shared" si="357"/>
        <v>4.4476916278032492</v>
      </c>
      <c r="DI245" s="66">
        <f t="shared" si="358"/>
        <v>1.0030603308066413</v>
      </c>
      <c r="DJ245" s="66">
        <f t="shared" si="359"/>
        <v>1814.486030434135</v>
      </c>
      <c r="DK245" s="66">
        <f t="shared" si="360"/>
        <v>375.11844728191517</v>
      </c>
      <c r="DL245" s="66">
        <f t="shared" si="361"/>
        <v>2.9905793244715307E-2</v>
      </c>
      <c r="DM245" s="66">
        <f t="shared" si="362"/>
        <v>0.97009420805930413</v>
      </c>
      <c r="DN245" s="66">
        <f t="shared" si="363"/>
        <v>2.9905793205717575E-2</v>
      </c>
      <c r="DO245" s="66">
        <f t="shared" si="364"/>
        <v>0.21680121894198129</v>
      </c>
      <c r="DP245" s="66">
        <f t="shared" si="365"/>
        <v>0.83001737156880784</v>
      </c>
      <c r="DQ245" s="66">
        <f t="shared" si="366"/>
        <v>4.4476916303713478</v>
      </c>
      <c r="DR245" s="66">
        <f t="shared" si="367"/>
        <v>1.0030603307643451</v>
      </c>
      <c r="DS245" s="66">
        <f t="shared" si="368"/>
        <v>1814.4860326144458</v>
      </c>
      <c r="DT245" s="66">
        <f t="shared" si="369"/>
        <v>375.11844731703542</v>
      </c>
      <c r="DU245" s="66">
        <f t="shared" si="370"/>
        <v>2.99057931915125E-2</v>
      </c>
      <c r="DV245" s="66">
        <f t="shared" si="371"/>
        <v>0.97009420689886317</v>
      </c>
      <c r="DW245" s="66">
        <f t="shared" si="372"/>
        <v>2.9905793188809742E-2</v>
      </c>
      <c r="DX245" s="66">
        <f t="shared" si="373"/>
        <v>0.21680121895083385</v>
      </c>
      <c r="DY245" s="66">
        <f t="shared" si="374"/>
        <v>0.83001737166819489</v>
      </c>
      <c r="DZ245" s="66">
        <f t="shared" si="375"/>
        <v>4.44769163028724</v>
      </c>
      <c r="EA245" s="66">
        <f t="shared" si="376"/>
        <v>1.0030603307608279</v>
      </c>
      <c r="EB245" s="66">
        <f t="shared" si="377"/>
        <v>1814.4860327913134</v>
      </c>
      <c r="EC245" s="66">
        <f t="shared" si="378"/>
        <v>375.11844731988441</v>
      </c>
      <c r="ED245" s="66">
        <f t="shared" si="379"/>
        <v>2.9905793189162942E-2</v>
      </c>
      <c r="EE245" s="66">
        <f t="shared" si="380"/>
        <v>0.97009420680480907</v>
      </c>
      <c r="EF245" s="66">
        <f t="shared" si="381"/>
        <v>2.9905793189343215E-2</v>
      </c>
      <c r="EG245" s="66">
        <f t="shared" si="382"/>
        <v>0.21680121895155199</v>
      </c>
      <c r="EH245" s="66">
        <f t="shared" si="383"/>
        <v>0.83001737167625722</v>
      </c>
      <c r="EI245" s="66">
        <f t="shared" si="384"/>
        <v>4.4476916302268554</v>
      </c>
      <c r="EJ245" s="66">
        <f t="shared" si="385"/>
        <v>1.0030603307609149</v>
      </c>
      <c r="EK245" s="66">
        <f t="shared" si="386"/>
        <v>1814.4860327860017</v>
      </c>
      <c r="EL245" s="66">
        <f t="shared" si="387"/>
        <v>375.11844731979886</v>
      </c>
      <c r="EM245" s="66">
        <f t="shared" si="388"/>
        <v>2.9905793189656506E-2</v>
      </c>
      <c r="EN245" s="66">
        <f t="shared" si="389"/>
        <v>0.97009420680765279</v>
      </c>
      <c r="EO245" s="66">
        <f t="shared" si="390"/>
        <v>2.9905793189736973E-2</v>
      </c>
      <c r="EP245" s="66">
        <f t="shared" si="391"/>
        <v>0.21680121895153043</v>
      </c>
      <c r="EQ245" s="66">
        <f t="shared" si="392"/>
        <v>0.8300173716760153</v>
      </c>
      <c r="ER245" s="66">
        <f t="shared" si="393"/>
        <v>4.4476916302171476</v>
      </c>
      <c r="ES245" s="66">
        <f t="shared" si="394"/>
        <v>1.0030603307609924</v>
      </c>
      <c r="ET245" s="66">
        <f t="shared" si="395"/>
        <v>1814.4860327819345</v>
      </c>
      <c r="EU245" s="66">
        <f t="shared" si="396"/>
        <v>375.11844731973332</v>
      </c>
      <c r="EV245" s="66">
        <f t="shared" si="397"/>
        <v>2.9905793189788824E-2</v>
      </c>
      <c r="EW245" s="66">
        <f t="shared" si="398"/>
        <v>0.97009420680981961</v>
      </c>
      <c r="EX245" s="66">
        <f t="shared" si="399"/>
        <v>2.9905793189800533E-2</v>
      </c>
      <c r="EY245" s="66">
        <f t="shared" si="400"/>
        <v>0.21680121895151391</v>
      </c>
      <c r="EZ245" s="66">
        <f t="shared" si="401"/>
        <v>0.83001737167582956</v>
      </c>
      <c r="FA245" s="66">
        <f t="shared" si="402"/>
        <v>4.4476916302164069</v>
      </c>
      <c r="FB245" s="66">
        <f t="shared" si="403"/>
        <v>1.0030603307610053</v>
      </c>
      <c r="FC245" s="66">
        <f t="shared" si="404"/>
        <v>1814.4860327812746</v>
      </c>
      <c r="FD245" s="66">
        <f t="shared" si="405"/>
        <v>375.11844731972275</v>
      </c>
      <c r="FE245" s="66">
        <f t="shared" si="406"/>
        <v>2.9905793189804641E-2</v>
      </c>
      <c r="FF245" s="66">
        <f t="shared" si="407"/>
        <v>0.97009420681016734</v>
      </c>
      <c r="FG245" s="66">
        <f t="shared" si="408"/>
        <v>2.9905793189805477E-2</v>
      </c>
      <c r="FH245" s="66">
        <f t="shared" si="409"/>
        <v>0.21680121895151122</v>
      </c>
      <c r="FI245" s="66">
        <f t="shared" si="410"/>
        <v>0.83001737167579981</v>
      </c>
      <c r="FJ245" s="66">
        <f t="shared" si="411"/>
        <v>4.4476916302164335</v>
      </c>
      <c r="FK245" s="66">
        <f t="shared" si="412"/>
        <v>1.0030603307610062</v>
      </c>
      <c r="FL245" s="66">
        <f t="shared" si="413"/>
        <v>1814.4860327812205</v>
      </c>
      <c r="FM245" s="66">
        <f t="shared" si="414"/>
        <v>375.11844731972184</v>
      </c>
      <c r="FN245" s="66">
        <f t="shared" si="415"/>
        <v>2.9905793189805366E-2</v>
      </c>
      <c r="FO245" s="66">
        <f t="shared" si="416"/>
        <v>0.9700942068101992</v>
      </c>
      <c r="FP245" s="66">
        <f t="shared" si="417"/>
        <v>2.9905793189805227E-2</v>
      </c>
      <c r="FQ245" s="66">
        <f t="shared" si="418"/>
        <v>0.216801218951511</v>
      </c>
      <c r="FR245" s="66">
        <f t="shared" si="419"/>
        <v>0.83001737167579726</v>
      </c>
      <c r="FS245" s="66">
        <f t="shared" si="420"/>
        <v>4.4476916302164566</v>
      </c>
      <c r="FT245" s="66">
        <f t="shared" si="421"/>
        <v>1.0030603307610062</v>
      </c>
      <c r="FU245" s="66">
        <f t="shared" si="422"/>
        <v>1814.4860327812262</v>
      </c>
      <c r="FV245" s="66">
        <f t="shared" si="423"/>
        <v>375.11844731972195</v>
      </c>
      <c r="FW245" s="66">
        <f t="shared" si="424"/>
        <v>2.9905793189805102E-2</v>
      </c>
      <c r="FX245" s="66">
        <f t="shared" si="425"/>
        <v>0.97009420681019409</v>
      </c>
      <c r="FY245" s="66">
        <f t="shared" si="426"/>
        <v>2.9905793189805126E-2</v>
      </c>
      <c r="FZ245" s="66">
        <f t="shared" si="427"/>
        <v>0.21680121895151103</v>
      </c>
      <c r="GA245" s="66">
        <f t="shared" si="428"/>
        <v>0.83001737167579759</v>
      </c>
      <c r="GB245" s="66">
        <f t="shared" si="429"/>
        <v>4.4476916302164584</v>
      </c>
      <c r="GC245" s="66">
        <f t="shared" si="430"/>
        <v>1.0030603307610062</v>
      </c>
      <c r="GD245" s="66">
        <f t="shared" si="431"/>
        <v>1814.486032781225</v>
      </c>
      <c r="GE245" s="66">
        <f t="shared" si="432"/>
        <v>375.11844731972189</v>
      </c>
      <c r="GF245" s="66">
        <f t="shared" si="433"/>
        <v>2.9905793189805147E-2</v>
      </c>
      <c r="GG245" s="66">
        <f t="shared" si="434"/>
        <v>0.97009420681019576</v>
      </c>
      <c r="GH245" s="66">
        <f t="shared" si="435"/>
        <v>2.9905793189805119E-2</v>
      </c>
      <c r="GI245" s="66">
        <f t="shared" si="436"/>
        <v>0.21680121895151103</v>
      </c>
      <c r="GJ245" s="66">
        <f t="shared" si="437"/>
        <v>0.83001737167579748</v>
      </c>
      <c r="GK245" s="66">
        <f t="shared" si="438"/>
        <v>4.4476916302164593</v>
      </c>
      <c r="GL245" s="66">
        <f t="shared" si="439"/>
        <v>1.0030603307610062</v>
      </c>
      <c r="GM245" s="66">
        <f t="shared" si="440"/>
        <v>1814.486032781225</v>
      </c>
      <c r="GN245" s="66">
        <f t="shared" si="441"/>
        <v>375.11844731972189</v>
      </c>
      <c r="GO245" s="66">
        <f t="shared" si="442"/>
        <v>2.990579318980514E-2</v>
      </c>
      <c r="GP245" s="66">
        <f t="shared" si="443"/>
        <v>0.97009420681019576</v>
      </c>
      <c r="GQ245" s="66">
        <f t="shared" si="444"/>
        <v>2.9905793189805113E-2</v>
      </c>
      <c r="GR245" s="66">
        <f t="shared" si="445"/>
        <v>0.21680121895151103</v>
      </c>
      <c r="GS245" s="66">
        <f t="shared" si="446"/>
        <v>0.83001737167579748</v>
      </c>
      <c r="GT245" s="66">
        <f t="shared" si="447"/>
        <v>4.4476916302164593</v>
      </c>
      <c r="GU245" s="66">
        <f t="shared" si="448"/>
        <v>1.0030603307610062</v>
      </c>
      <c r="GV245" s="66">
        <f t="shared" si="449"/>
        <v>1814.486032781225</v>
      </c>
      <c r="GW245" s="66">
        <f t="shared" si="450"/>
        <v>375.11844731972189</v>
      </c>
      <c r="GX245" s="66">
        <f t="shared" si="451"/>
        <v>2.990579318980514E-2</v>
      </c>
      <c r="GY245" s="66">
        <f t="shared" si="452"/>
        <v>0.97009420681019576</v>
      </c>
      <c r="GZ245" s="66">
        <f t="shared" si="453"/>
        <v>2.9905793189805113E-2</v>
      </c>
      <c r="HA245" s="66">
        <f t="shared" si="454"/>
        <v>0.21680121895151103</v>
      </c>
      <c r="HB245" s="66">
        <f t="shared" si="455"/>
        <v>0.83001737167579748</v>
      </c>
      <c r="HC245" s="66">
        <f t="shared" si="456"/>
        <v>4.4476916302164593</v>
      </c>
      <c r="HD245" s="66">
        <f t="shared" si="457"/>
        <v>1.0030603307610062</v>
      </c>
      <c r="HE245" s="66">
        <f t="shared" si="458"/>
        <v>1814.486032781225</v>
      </c>
      <c r="HF245" s="66">
        <f t="shared" si="459"/>
        <v>375.11844731972189</v>
      </c>
      <c r="HG245" s="60"/>
    </row>
    <row r="246" spans="1:215" x14ac:dyDescent="0.25">
      <c r="A246" s="59"/>
      <c r="B246" s="60"/>
      <c r="C246" s="60">
        <f t="shared" si="256"/>
        <v>3</v>
      </c>
      <c r="D246" s="66"/>
      <c r="E246" s="66"/>
      <c r="F246" s="60">
        <f t="shared" si="257"/>
        <v>0</v>
      </c>
      <c r="G246" s="60">
        <f t="shared" si="258"/>
        <v>0</v>
      </c>
      <c r="H246" s="60">
        <f t="shared" si="259"/>
        <v>0</v>
      </c>
      <c r="I246" s="60">
        <f t="shared" si="260"/>
        <v>0</v>
      </c>
      <c r="J246" s="68"/>
      <c r="K246" s="60">
        <f t="shared" si="460"/>
        <v>31</v>
      </c>
      <c r="L246" s="60"/>
      <c r="M246" s="66">
        <f>M245</f>
        <v>2.9905793189805113E-2</v>
      </c>
      <c r="N246" s="60"/>
      <c r="O246" s="66">
        <f>O247</f>
        <v>0.23334390932556387</v>
      </c>
      <c r="P246" s="66"/>
      <c r="Q246" s="66"/>
      <c r="R246" s="66"/>
      <c r="S246" s="66"/>
      <c r="T246" s="66"/>
      <c r="U246" s="66"/>
      <c r="V246" s="66"/>
      <c r="W246" s="66"/>
      <c r="X246" s="66"/>
      <c r="Y246" s="66"/>
      <c r="Z246" s="66"/>
      <c r="AA246" s="66"/>
      <c r="AB246" s="66"/>
      <c r="AC246" s="66"/>
      <c r="AD246" s="66"/>
      <c r="AE246" s="66"/>
      <c r="AF246" s="66"/>
      <c r="AG246" s="66"/>
      <c r="AH246" s="66"/>
      <c r="AI246" s="66"/>
      <c r="AJ246" s="66"/>
      <c r="AK246" s="66"/>
      <c r="AL246" s="66"/>
      <c r="AM246" s="66"/>
      <c r="AN246" s="66"/>
      <c r="AO246" s="66"/>
      <c r="AP246" s="66"/>
      <c r="AQ246" s="66"/>
      <c r="AR246" s="66"/>
      <c r="AS246" s="66"/>
      <c r="AT246" s="66"/>
      <c r="AU246" s="66"/>
      <c r="AV246" s="66"/>
      <c r="AW246" s="66"/>
      <c r="AX246" s="66"/>
      <c r="AY246" s="66"/>
      <c r="AZ246" s="66"/>
      <c r="BA246" s="66"/>
      <c r="BB246" s="66"/>
      <c r="BC246" s="66"/>
      <c r="BD246" s="66"/>
      <c r="BE246" s="66"/>
      <c r="BF246" s="66"/>
      <c r="BG246" s="66"/>
      <c r="BH246" s="66"/>
      <c r="BI246" s="66"/>
      <c r="BJ246" s="66"/>
      <c r="BK246" s="66"/>
      <c r="BL246" s="66"/>
      <c r="BM246" s="66"/>
      <c r="BN246" s="66"/>
      <c r="BO246" s="66"/>
      <c r="BP246" s="66"/>
      <c r="BQ246" s="66"/>
      <c r="BR246" s="66"/>
      <c r="BS246" s="66"/>
      <c r="BT246" s="66"/>
      <c r="BU246" s="66"/>
      <c r="BV246" s="66"/>
      <c r="BW246" s="66"/>
      <c r="BX246" s="66"/>
      <c r="BY246" s="66"/>
      <c r="BZ246" s="66"/>
      <c r="CA246" s="66"/>
      <c r="CB246" s="66"/>
      <c r="CC246" s="66"/>
      <c r="CD246" s="66"/>
      <c r="CE246" s="66"/>
      <c r="CF246" s="66"/>
      <c r="CG246" s="66"/>
      <c r="CH246" s="66"/>
      <c r="CI246" s="66"/>
      <c r="CJ246" s="66"/>
      <c r="CK246" s="66"/>
      <c r="CL246" s="66"/>
      <c r="CM246" s="66"/>
      <c r="CN246" s="66"/>
      <c r="CO246" s="66"/>
      <c r="CP246" s="66"/>
      <c r="CQ246" s="66"/>
      <c r="CR246" s="66"/>
      <c r="CS246" s="66"/>
      <c r="CT246" s="66"/>
      <c r="CU246" s="66"/>
      <c r="CV246" s="66"/>
      <c r="CW246" s="66"/>
      <c r="CX246" s="66"/>
      <c r="CY246" s="66"/>
      <c r="CZ246" s="66"/>
      <c r="DA246" s="66"/>
      <c r="DB246" s="66"/>
      <c r="DC246" s="66"/>
      <c r="DD246" s="66"/>
      <c r="DE246" s="66"/>
      <c r="DF246" s="66"/>
      <c r="DG246" s="66"/>
      <c r="DH246" s="66"/>
      <c r="DI246" s="66"/>
      <c r="DJ246" s="66"/>
      <c r="DK246" s="66"/>
      <c r="DL246" s="66"/>
      <c r="DM246" s="66"/>
      <c r="DN246" s="66"/>
      <c r="DO246" s="66"/>
      <c r="DP246" s="66"/>
      <c r="DQ246" s="66"/>
      <c r="DR246" s="66"/>
      <c r="DS246" s="66"/>
      <c r="DT246" s="66"/>
      <c r="DU246" s="66"/>
      <c r="DV246" s="66"/>
      <c r="DW246" s="66"/>
      <c r="DX246" s="66"/>
      <c r="DY246" s="66"/>
      <c r="DZ246" s="66"/>
      <c r="EA246" s="66"/>
      <c r="EB246" s="66"/>
      <c r="EC246" s="66"/>
      <c r="ED246" s="66"/>
      <c r="EE246" s="66"/>
      <c r="EF246" s="66"/>
      <c r="EG246" s="66"/>
      <c r="EH246" s="66"/>
      <c r="EI246" s="66"/>
      <c r="EJ246" s="66"/>
      <c r="EK246" s="66"/>
      <c r="EL246" s="66"/>
      <c r="EM246" s="66"/>
      <c r="EN246" s="66"/>
      <c r="EO246" s="66"/>
      <c r="EP246" s="66"/>
      <c r="EQ246" s="66"/>
      <c r="ER246" s="66"/>
      <c r="ES246" s="66"/>
      <c r="ET246" s="66"/>
      <c r="EU246" s="66"/>
      <c r="EV246" s="66"/>
      <c r="EW246" s="66"/>
      <c r="EX246" s="66"/>
      <c r="EY246" s="66"/>
      <c r="EZ246" s="66"/>
      <c r="FA246" s="66"/>
      <c r="FB246" s="66"/>
      <c r="FC246" s="66"/>
      <c r="FD246" s="66"/>
      <c r="FE246" s="66"/>
      <c r="FF246" s="66"/>
      <c r="FG246" s="66"/>
      <c r="FH246" s="66"/>
      <c r="FI246" s="66"/>
      <c r="FJ246" s="66"/>
      <c r="FK246" s="66"/>
      <c r="FL246" s="66"/>
      <c r="FM246" s="66"/>
      <c r="FN246" s="66"/>
      <c r="FO246" s="66"/>
      <c r="FP246" s="66"/>
      <c r="FQ246" s="66"/>
      <c r="FR246" s="66"/>
      <c r="FS246" s="66"/>
      <c r="FT246" s="66"/>
      <c r="FU246" s="66"/>
      <c r="FV246" s="66"/>
      <c r="FW246" s="66"/>
      <c r="FX246" s="66"/>
      <c r="FY246" s="66"/>
      <c r="FZ246" s="66"/>
      <c r="GA246" s="66"/>
      <c r="GB246" s="66"/>
      <c r="GC246" s="66"/>
      <c r="GD246" s="66"/>
      <c r="GE246" s="66"/>
      <c r="GF246" s="66"/>
      <c r="GG246" s="66"/>
      <c r="GH246" s="66"/>
      <c r="GI246" s="66"/>
      <c r="GJ246" s="66"/>
      <c r="GK246" s="66"/>
      <c r="GL246" s="66"/>
      <c r="GM246" s="66"/>
      <c r="GN246" s="66"/>
      <c r="GO246" s="66"/>
      <c r="GP246" s="66"/>
      <c r="GQ246" s="66"/>
      <c r="GR246" s="66"/>
      <c r="GS246" s="66"/>
      <c r="GT246" s="66"/>
      <c r="GU246" s="66"/>
      <c r="GV246" s="66"/>
      <c r="GW246" s="66"/>
      <c r="GX246" s="66"/>
      <c r="GY246" s="66"/>
      <c r="GZ246" s="66"/>
      <c r="HA246" s="66"/>
      <c r="HB246" s="66"/>
      <c r="HC246" s="66"/>
      <c r="HD246" s="66"/>
      <c r="HE246" s="66"/>
      <c r="HF246" s="66"/>
      <c r="HG246" s="60"/>
    </row>
    <row r="247" spans="1:215" x14ac:dyDescent="0.25">
      <c r="A247" s="59"/>
      <c r="B247" s="60"/>
      <c r="C247" s="60">
        <f t="shared" si="256"/>
        <v>3</v>
      </c>
      <c r="D247" s="66"/>
      <c r="E247" s="66"/>
      <c r="F247" s="60">
        <f t="shared" si="257"/>
        <v>0</v>
      </c>
      <c r="G247" s="60">
        <f t="shared" si="258"/>
        <v>0</v>
      </c>
      <c r="H247" s="60">
        <f t="shared" si="259"/>
        <v>0</v>
      </c>
      <c r="I247" s="60">
        <f t="shared" si="260"/>
        <v>0</v>
      </c>
      <c r="J247" s="68"/>
      <c r="K247" s="60">
        <f t="shared" si="460"/>
        <v>31</v>
      </c>
      <c r="L247" s="60"/>
      <c r="M247" s="66">
        <f t="shared" si="462"/>
        <v>2.9905793189805113E-2</v>
      </c>
      <c r="N247" s="60"/>
      <c r="O247" s="66">
        <f>IF(M245&gt;=$O$176,M245*$T$174+$U$174,IF(M245&gt;=$O$177,M245*$T$175+$U$175,O245))</f>
        <v>0.23334390932556387</v>
      </c>
      <c r="P247" s="66">
        <f t="shared" si="261"/>
        <v>376.7573777888739</v>
      </c>
      <c r="Q247" s="66">
        <f t="shared" si="262"/>
        <v>0.12579290654925268</v>
      </c>
      <c r="R247" s="66">
        <f t="shared" si="263"/>
        <v>0.91868624265350507</v>
      </c>
      <c r="S247" s="66">
        <f t="shared" si="264"/>
        <v>0.1204360150657573</v>
      </c>
      <c r="T247" s="66">
        <f t="shared" si="265"/>
        <v>0.21721292831196501</v>
      </c>
      <c r="U247" s="66">
        <f t="shared" si="266"/>
        <v>0.83464809085384939</v>
      </c>
      <c r="V247" s="66">
        <f t="shared" si="267"/>
        <v>2.8030347310845398</v>
      </c>
      <c r="W247" s="66">
        <f t="shared" si="268"/>
        <v>1.039453248016234</v>
      </c>
      <c r="X247" s="66">
        <f t="shared" si="269"/>
        <v>1381.1076880446774</v>
      </c>
      <c r="Y247" s="66">
        <f t="shared" si="270"/>
        <v>367.32812079791944</v>
      </c>
      <c r="Z247" s="66">
        <f t="shared" si="271"/>
        <v>6.2342986398274541E-2</v>
      </c>
      <c r="AA247" s="66">
        <f t="shared" si="272"/>
        <v>1.2403052067218217</v>
      </c>
      <c r="AB247" s="66">
        <f t="shared" si="273"/>
        <v>4.7858651881250415E-2</v>
      </c>
      <c r="AC247" s="66">
        <f t="shared" si="274"/>
        <v>0.2148051549659907</v>
      </c>
      <c r="AD247" s="66">
        <f t="shared" si="275"/>
        <v>0.80780648564000668</v>
      </c>
      <c r="AE247" s="66">
        <f t="shared" si="276"/>
        <v>4.0996123219244556</v>
      </c>
      <c r="AF247" s="66">
        <f t="shared" si="277"/>
        <v>1.0075557323589894</v>
      </c>
      <c r="AG247" s="66">
        <f t="shared" si="278"/>
        <v>1659.0567721009829</v>
      </c>
      <c r="AH247" s="66">
        <f t="shared" si="279"/>
        <v>372.52141383971161</v>
      </c>
      <c r="AI247" s="66">
        <f t="shared" si="280"/>
        <v>3.548457325282478E-2</v>
      </c>
      <c r="AJ247" s="66">
        <f t="shared" si="281"/>
        <v>1.0591528648110062</v>
      </c>
      <c r="AK247" s="66">
        <f t="shared" si="282"/>
        <v>3.241673637217183E-2</v>
      </c>
      <c r="AL247" s="66">
        <f t="shared" si="283"/>
        <v>0.21614303668851523</v>
      </c>
      <c r="AM247" s="66">
        <f t="shared" si="284"/>
        <v>0.82264965995841</v>
      </c>
      <c r="AN247" s="66">
        <f t="shared" si="285"/>
        <v>4.418851822637043</v>
      </c>
      <c r="AO247" s="66">
        <f t="shared" si="286"/>
        <v>1.0035872762571796</v>
      </c>
      <c r="AP247" s="66">
        <f t="shared" si="287"/>
        <v>1788.9610736762152</v>
      </c>
      <c r="AQ247" s="66">
        <f t="shared" si="288"/>
        <v>374.7048875324939</v>
      </c>
      <c r="AR247" s="66">
        <f t="shared" si="289"/>
        <v>3.0530456263415256E-2</v>
      </c>
      <c r="AS247" s="66">
        <f t="shared" si="290"/>
        <v>0.9838455840546495</v>
      </c>
      <c r="AT247" s="66">
        <f t="shared" si="291"/>
        <v>3.0097769515378354E-2</v>
      </c>
      <c r="AU247" s="66">
        <f t="shared" si="292"/>
        <v>0.2166968853111105</v>
      </c>
      <c r="AV247" s="66">
        <f t="shared" si="293"/>
        <v>0.82884656963073344</v>
      </c>
      <c r="AW247" s="66">
        <f t="shared" si="294"/>
        <v>4.448884867081996</v>
      </c>
      <c r="AX247" s="66">
        <f t="shared" si="295"/>
        <v>1.0031004931611525</v>
      </c>
      <c r="AY247" s="66">
        <f t="shared" si="296"/>
        <v>1812.4787606657296</v>
      </c>
      <c r="AZ247" s="66">
        <f t="shared" si="297"/>
        <v>375.08609957981304</v>
      </c>
      <c r="BA247" s="66">
        <f t="shared" si="298"/>
        <v>2.9930883136252528E-2</v>
      </c>
      <c r="BB247" s="66">
        <f t="shared" si="299"/>
        <v>0.97116257093653258</v>
      </c>
      <c r="BC247" s="66">
        <f t="shared" si="300"/>
        <v>2.9898190837712123E-2</v>
      </c>
      <c r="BD247" s="66">
        <f t="shared" si="301"/>
        <v>0.21679306468799503</v>
      </c>
      <c r="BE247" s="66">
        <f t="shared" si="302"/>
        <v>0.82992582764482581</v>
      </c>
      <c r="BF247" s="66">
        <f t="shared" si="303"/>
        <v>4.4484207728380429</v>
      </c>
      <c r="BG247" s="66">
        <f t="shared" si="304"/>
        <v>1.0030590404624311</v>
      </c>
      <c r="BH247" s="66">
        <f t="shared" si="305"/>
        <v>1814.5622810192251</v>
      </c>
      <c r="BI247" s="66">
        <f t="shared" si="306"/>
        <v>375.11967549904773</v>
      </c>
      <c r="BJ247" s="66">
        <f t="shared" si="307"/>
        <v>2.9899634877074564E-2</v>
      </c>
      <c r="BK247" s="66">
        <f t="shared" si="308"/>
        <v>0.97005344376674341</v>
      </c>
      <c r="BL247" s="66">
        <f t="shared" si="309"/>
        <v>2.9901037874322876E-2</v>
      </c>
      <c r="BM247" s="66">
        <f t="shared" si="310"/>
        <v>0.21680152853100457</v>
      </c>
      <c r="BN247" s="66">
        <f t="shared" si="311"/>
        <v>0.83002084730836145</v>
      </c>
      <c r="BO247" s="66">
        <f t="shared" si="312"/>
        <v>4.4478057630701926</v>
      </c>
      <c r="BP247" s="66">
        <f t="shared" si="313"/>
        <v>1.003059393901975</v>
      </c>
      <c r="BQ247" s="66">
        <f t="shared" si="314"/>
        <v>1814.5351871356711</v>
      </c>
      <c r="BR247" s="66">
        <f t="shared" si="315"/>
        <v>375.11923908534413</v>
      </c>
      <c r="BS247" s="66">
        <f t="shared" si="316"/>
        <v>2.9904215688629672E-2</v>
      </c>
      <c r="BT247" s="66">
        <f t="shared" si="317"/>
        <v>0.97006802961626226</v>
      </c>
      <c r="BU247" s="66">
        <f t="shared" si="318"/>
        <v>2.9905045694055103E-2</v>
      </c>
      <c r="BV247" s="66">
        <f t="shared" si="319"/>
        <v>0.21680141852710896</v>
      </c>
      <c r="BW247" s="66">
        <f t="shared" si="320"/>
        <v>0.83001961229935806</v>
      </c>
      <c r="BX247" s="66">
        <f t="shared" si="321"/>
        <v>4.4477000330700323</v>
      </c>
      <c r="BY247" s="66">
        <f t="shared" si="322"/>
        <v>1.0030601798654672</v>
      </c>
      <c r="BZ247" s="66">
        <f t="shared" si="323"/>
        <v>1814.4938000335937</v>
      </c>
      <c r="CA247" s="66">
        <f t="shared" si="324"/>
        <v>375.11857243378995</v>
      </c>
      <c r="CB247" s="66">
        <f t="shared" si="325"/>
        <v>2.9905608673398851E-2</v>
      </c>
      <c r="CC247" s="66">
        <f t="shared" si="326"/>
        <v>0.97009007301874772</v>
      </c>
      <c r="CD247" s="66">
        <f t="shared" si="327"/>
        <v>2.9905737815581323E-2</v>
      </c>
      <c r="CE247" s="66">
        <f t="shared" si="328"/>
        <v>0.21680125048830542</v>
      </c>
      <c r="CF247" s="66">
        <f t="shared" si="329"/>
        <v>0.83001772573727772</v>
      </c>
      <c r="CG247" s="66">
        <f t="shared" si="330"/>
        <v>4.4476911939752206</v>
      </c>
      <c r="CH247" s="66">
        <f t="shared" si="331"/>
        <v>1.0030603191806928</v>
      </c>
      <c r="CI247" s="66">
        <f t="shared" si="332"/>
        <v>1814.4866127212024</v>
      </c>
      <c r="CJ247" s="66">
        <f t="shared" si="333"/>
        <v>375.11845666134815</v>
      </c>
      <c r="CK247" s="66">
        <f t="shared" si="334"/>
        <v>2.9905786564656089E-2</v>
      </c>
      <c r="CL247" s="66">
        <f t="shared" si="335"/>
        <v>0.97009389846385863</v>
      </c>
      <c r="CM247" s="66">
        <f t="shared" si="336"/>
        <v>2.9905795984129072E-2</v>
      </c>
      <c r="CN247" s="66">
        <f t="shared" si="337"/>
        <v>0.21680122130620239</v>
      </c>
      <c r="CO247" s="66">
        <f t="shared" si="338"/>
        <v>0.83001739811175657</v>
      </c>
      <c r="CP247" s="66">
        <f t="shared" si="339"/>
        <v>4.447691402841552</v>
      </c>
      <c r="CQ247" s="66">
        <f t="shared" si="340"/>
        <v>1.0030603312507083</v>
      </c>
      <c r="CR247" s="66">
        <f t="shared" si="341"/>
        <v>1814.4860045873556</v>
      </c>
      <c r="CS247" s="66">
        <f t="shared" si="342"/>
        <v>375.11844686557725</v>
      </c>
      <c r="CT247" s="66">
        <f t="shared" si="343"/>
        <v>2.990579518333188E-2</v>
      </c>
      <c r="CU247" s="66">
        <f t="shared" si="344"/>
        <v>0.97009422187137417</v>
      </c>
      <c r="CV247" s="66">
        <f t="shared" si="345"/>
        <v>2.9905794673297341E-2</v>
      </c>
      <c r="CW247" s="66">
        <f t="shared" si="346"/>
        <v>0.21680121883703735</v>
      </c>
      <c r="CX247" s="66">
        <f t="shared" si="347"/>
        <v>0.83001737039060908</v>
      </c>
      <c r="CY247" s="66">
        <f t="shared" si="348"/>
        <v>4.4476915957428869</v>
      </c>
      <c r="CZ247" s="66">
        <f t="shared" si="349"/>
        <v>1.0030603310537236</v>
      </c>
      <c r="DA247" s="66">
        <f t="shared" si="350"/>
        <v>1814.4860174427683</v>
      </c>
      <c r="DB247" s="66">
        <f t="shared" si="351"/>
        <v>375.11844707265124</v>
      </c>
      <c r="DC247" s="66">
        <f t="shared" si="352"/>
        <v>2.9905793674405344E-2</v>
      </c>
      <c r="DD247" s="66">
        <f t="shared" si="353"/>
        <v>0.97009421497856796</v>
      </c>
      <c r="DE247" s="66">
        <f t="shared" si="354"/>
        <v>2.9905793415631314E-2</v>
      </c>
      <c r="DF247" s="66">
        <f t="shared" si="355"/>
        <v>0.21680121888923332</v>
      </c>
      <c r="DG247" s="66">
        <f t="shared" si="356"/>
        <v>0.83001737097660988</v>
      </c>
      <c r="DH247" s="66">
        <f t="shared" si="357"/>
        <v>4.4476916278032492</v>
      </c>
      <c r="DI247" s="66">
        <f t="shared" si="358"/>
        <v>1.0030603308066413</v>
      </c>
      <c r="DJ247" s="66">
        <f t="shared" si="359"/>
        <v>1814.486030434135</v>
      </c>
      <c r="DK247" s="66">
        <f t="shared" si="360"/>
        <v>375.11844728191517</v>
      </c>
      <c r="DL247" s="66">
        <f t="shared" si="361"/>
        <v>2.9905793244715307E-2</v>
      </c>
      <c r="DM247" s="66">
        <f t="shared" si="362"/>
        <v>0.97009420805930413</v>
      </c>
      <c r="DN247" s="66">
        <f t="shared" si="363"/>
        <v>2.9905793205717575E-2</v>
      </c>
      <c r="DO247" s="66">
        <f t="shared" si="364"/>
        <v>0.21680121894198129</v>
      </c>
      <c r="DP247" s="66">
        <f t="shared" si="365"/>
        <v>0.83001737156880784</v>
      </c>
      <c r="DQ247" s="66">
        <f t="shared" si="366"/>
        <v>4.4476916303713478</v>
      </c>
      <c r="DR247" s="66">
        <f t="shared" si="367"/>
        <v>1.0030603307643451</v>
      </c>
      <c r="DS247" s="66">
        <f t="shared" si="368"/>
        <v>1814.4860326144458</v>
      </c>
      <c r="DT247" s="66">
        <f t="shared" si="369"/>
        <v>375.11844731703542</v>
      </c>
      <c r="DU247" s="66">
        <f t="shared" si="370"/>
        <v>2.99057931915125E-2</v>
      </c>
      <c r="DV247" s="66">
        <f t="shared" si="371"/>
        <v>0.97009420689886317</v>
      </c>
      <c r="DW247" s="66">
        <f t="shared" si="372"/>
        <v>2.9905793188809742E-2</v>
      </c>
      <c r="DX247" s="66">
        <f t="shared" si="373"/>
        <v>0.21680121895083385</v>
      </c>
      <c r="DY247" s="66">
        <f t="shared" si="374"/>
        <v>0.83001737166819489</v>
      </c>
      <c r="DZ247" s="66">
        <f t="shared" si="375"/>
        <v>4.44769163028724</v>
      </c>
      <c r="EA247" s="66">
        <f t="shared" si="376"/>
        <v>1.0030603307608279</v>
      </c>
      <c r="EB247" s="66">
        <f t="shared" si="377"/>
        <v>1814.4860327913134</v>
      </c>
      <c r="EC247" s="66">
        <f t="shared" si="378"/>
        <v>375.11844731988441</v>
      </c>
      <c r="ED247" s="66">
        <f t="shared" si="379"/>
        <v>2.9905793189162942E-2</v>
      </c>
      <c r="EE247" s="66">
        <f t="shared" si="380"/>
        <v>0.97009420680480907</v>
      </c>
      <c r="EF247" s="66">
        <f t="shared" si="381"/>
        <v>2.9905793189343215E-2</v>
      </c>
      <c r="EG247" s="66">
        <f t="shared" si="382"/>
        <v>0.21680121895155199</v>
      </c>
      <c r="EH247" s="66">
        <f t="shared" si="383"/>
        <v>0.83001737167625722</v>
      </c>
      <c r="EI247" s="66">
        <f t="shared" si="384"/>
        <v>4.4476916302268554</v>
      </c>
      <c r="EJ247" s="66">
        <f t="shared" si="385"/>
        <v>1.0030603307609149</v>
      </c>
      <c r="EK247" s="66">
        <f t="shared" si="386"/>
        <v>1814.4860327860017</v>
      </c>
      <c r="EL247" s="66">
        <f t="shared" si="387"/>
        <v>375.11844731979886</v>
      </c>
      <c r="EM247" s="66">
        <f t="shared" si="388"/>
        <v>2.9905793189656506E-2</v>
      </c>
      <c r="EN247" s="66">
        <f t="shared" si="389"/>
        <v>0.97009420680765279</v>
      </c>
      <c r="EO247" s="66">
        <f t="shared" si="390"/>
        <v>2.9905793189736973E-2</v>
      </c>
      <c r="EP247" s="66">
        <f t="shared" si="391"/>
        <v>0.21680121895153043</v>
      </c>
      <c r="EQ247" s="66">
        <f t="shared" si="392"/>
        <v>0.8300173716760153</v>
      </c>
      <c r="ER247" s="66">
        <f t="shared" si="393"/>
        <v>4.4476916302171476</v>
      </c>
      <c r="ES247" s="66">
        <f t="shared" si="394"/>
        <v>1.0030603307609924</v>
      </c>
      <c r="ET247" s="66">
        <f t="shared" si="395"/>
        <v>1814.4860327819345</v>
      </c>
      <c r="EU247" s="66">
        <f t="shared" si="396"/>
        <v>375.11844731973332</v>
      </c>
      <c r="EV247" s="66">
        <f t="shared" si="397"/>
        <v>2.9905793189788824E-2</v>
      </c>
      <c r="EW247" s="66">
        <f t="shared" si="398"/>
        <v>0.97009420680981961</v>
      </c>
      <c r="EX247" s="66">
        <f t="shared" si="399"/>
        <v>2.9905793189800533E-2</v>
      </c>
      <c r="EY247" s="66">
        <f t="shared" si="400"/>
        <v>0.21680121895151391</v>
      </c>
      <c r="EZ247" s="66">
        <f t="shared" si="401"/>
        <v>0.83001737167582956</v>
      </c>
      <c r="FA247" s="66">
        <f t="shared" si="402"/>
        <v>4.4476916302164069</v>
      </c>
      <c r="FB247" s="66">
        <f t="shared" si="403"/>
        <v>1.0030603307610053</v>
      </c>
      <c r="FC247" s="66">
        <f t="shared" si="404"/>
        <v>1814.4860327812746</v>
      </c>
      <c r="FD247" s="66">
        <f t="shared" si="405"/>
        <v>375.11844731972275</v>
      </c>
      <c r="FE247" s="66">
        <f t="shared" si="406"/>
        <v>2.9905793189804641E-2</v>
      </c>
      <c r="FF247" s="66">
        <f t="shared" si="407"/>
        <v>0.97009420681016734</v>
      </c>
      <c r="FG247" s="66">
        <f t="shared" si="408"/>
        <v>2.9905793189805477E-2</v>
      </c>
      <c r="FH247" s="66">
        <f t="shared" si="409"/>
        <v>0.21680121895151122</v>
      </c>
      <c r="FI247" s="66">
        <f t="shared" si="410"/>
        <v>0.83001737167579981</v>
      </c>
      <c r="FJ247" s="66">
        <f t="shared" si="411"/>
        <v>4.4476916302164335</v>
      </c>
      <c r="FK247" s="66">
        <f t="shared" si="412"/>
        <v>1.0030603307610062</v>
      </c>
      <c r="FL247" s="66">
        <f t="shared" si="413"/>
        <v>1814.4860327812205</v>
      </c>
      <c r="FM247" s="66">
        <f t="shared" si="414"/>
        <v>375.11844731972184</v>
      </c>
      <c r="FN247" s="66">
        <f t="shared" si="415"/>
        <v>2.9905793189805366E-2</v>
      </c>
      <c r="FO247" s="66">
        <f t="shared" si="416"/>
        <v>0.9700942068101992</v>
      </c>
      <c r="FP247" s="66">
        <f t="shared" si="417"/>
        <v>2.9905793189805227E-2</v>
      </c>
      <c r="FQ247" s="66">
        <f t="shared" si="418"/>
        <v>0.216801218951511</v>
      </c>
      <c r="FR247" s="66">
        <f t="shared" si="419"/>
        <v>0.83001737167579726</v>
      </c>
      <c r="FS247" s="66">
        <f t="shared" si="420"/>
        <v>4.4476916302164566</v>
      </c>
      <c r="FT247" s="66">
        <f t="shared" si="421"/>
        <v>1.0030603307610062</v>
      </c>
      <c r="FU247" s="66">
        <f t="shared" si="422"/>
        <v>1814.4860327812262</v>
      </c>
      <c r="FV247" s="66">
        <f t="shared" si="423"/>
        <v>375.11844731972195</v>
      </c>
      <c r="FW247" s="66">
        <f t="shared" si="424"/>
        <v>2.9905793189805102E-2</v>
      </c>
      <c r="FX247" s="66">
        <f t="shared" si="425"/>
        <v>0.97009420681019409</v>
      </c>
      <c r="FY247" s="66">
        <f t="shared" si="426"/>
        <v>2.9905793189805126E-2</v>
      </c>
      <c r="FZ247" s="66">
        <f t="shared" si="427"/>
        <v>0.21680121895151103</v>
      </c>
      <c r="GA247" s="66">
        <f t="shared" si="428"/>
        <v>0.83001737167579759</v>
      </c>
      <c r="GB247" s="66">
        <f t="shared" si="429"/>
        <v>4.4476916302164584</v>
      </c>
      <c r="GC247" s="66">
        <f t="shared" si="430"/>
        <v>1.0030603307610062</v>
      </c>
      <c r="GD247" s="66">
        <f t="shared" si="431"/>
        <v>1814.486032781225</v>
      </c>
      <c r="GE247" s="66">
        <f t="shared" si="432"/>
        <v>375.11844731972189</v>
      </c>
      <c r="GF247" s="66">
        <f t="shared" si="433"/>
        <v>2.9905793189805147E-2</v>
      </c>
      <c r="GG247" s="66">
        <f t="shared" si="434"/>
        <v>0.97009420681019576</v>
      </c>
      <c r="GH247" s="66">
        <f t="shared" si="435"/>
        <v>2.9905793189805119E-2</v>
      </c>
      <c r="GI247" s="66">
        <f t="shared" si="436"/>
        <v>0.21680121895151103</v>
      </c>
      <c r="GJ247" s="66">
        <f t="shared" si="437"/>
        <v>0.83001737167579748</v>
      </c>
      <c r="GK247" s="66">
        <f t="shared" si="438"/>
        <v>4.4476916302164593</v>
      </c>
      <c r="GL247" s="66">
        <f t="shared" si="439"/>
        <v>1.0030603307610062</v>
      </c>
      <c r="GM247" s="66">
        <f t="shared" si="440"/>
        <v>1814.486032781225</v>
      </c>
      <c r="GN247" s="66">
        <f t="shared" si="441"/>
        <v>375.11844731972189</v>
      </c>
      <c r="GO247" s="66">
        <f t="shared" si="442"/>
        <v>2.990579318980514E-2</v>
      </c>
      <c r="GP247" s="66">
        <f t="shared" si="443"/>
        <v>0.97009420681019576</v>
      </c>
      <c r="GQ247" s="66">
        <f t="shared" si="444"/>
        <v>2.9905793189805113E-2</v>
      </c>
      <c r="GR247" s="66">
        <f t="shared" si="445"/>
        <v>0.21680121895151103</v>
      </c>
      <c r="GS247" s="66">
        <f t="shared" si="446"/>
        <v>0.83001737167579748</v>
      </c>
      <c r="GT247" s="66">
        <f t="shared" si="447"/>
        <v>4.4476916302164593</v>
      </c>
      <c r="GU247" s="66">
        <f t="shared" si="448"/>
        <v>1.0030603307610062</v>
      </c>
      <c r="GV247" s="66">
        <f t="shared" si="449"/>
        <v>1814.486032781225</v>
      </c>
      <c r="GW247" s="66">
        <f t="shared" si="450"/>
        <v>375.11844731972189</v>
      </c>
      <c r="GX247" s="66">
        <f t="shared" si="451"/>
        <v>2.990579318980514E-2</v>
      </c>
      <c r="GY247" s="66">
        <f t="shared" si="452"/>
        <v>0.97009420681019576</v>
      </c>
      <c r="GZ247" s="66">
        <f t="shared" si="453"/>
        <v>2.9905793189805113E-2</v>
      </c>
      <c r="HA247" s="66">
        <f t="shared" si="454"/>
        <v>0.21680121895151103</v>
      </c>
      <c r="HB247" s="66">
        <f t="shared" si="455"/>
        <v>0.83001737167579748</v>
      </c>
      <c r="HC247" s="66">
        <f t="shared" si="456"/>
        <v>4.4476916302164593</v>
      </c>
      <c r="HD247" s="66">
        <f t="shared" si="457"/>
        <v>1.0030603307610062</v>
      </c>
      <c r="HE247" s="66">
        <f t="shared" si="458"/>
        <v>1814.486032781225</v>
      </c>
      <c r="HF247" s="66">
        <f t="shared" si="459"/>
        <v>375.11844731972189</v>
      </c>
      <c r="HG247" s="60"/>
    </row>
    <row r="248" spans="1:215" x14ac:dyDescent="0.25">
      <c r="A248" s="59"/>
      <c r="B248" s="60"/>
      <c r="C248" s="60">
        <f t="shared" si="256"/>
        <v>3</v>
      </c>
      <c r="D248" s="66"/>
      <c r="E248" s="66"/>
      <c r="F248" s="60">
        <f t="shared" si="257"/>
        <v>0</v>
      </c>
      <c r="G248" s="60">
        <f t="shared" si="258"/>
        <v>0</v>
      </c>
      <c r="H248" s="60">
        <f t="shared" si="259"/>
        <v>0</v>
      </c>
      <c r="I248" s="60">
        <f t="shared" si="260"/>
        <v>0</v>
      </c>
      <c r="J248" s="68"/>
      <c r="K248" s="60">
        <f t="shared" si="460"/>
        <v>32</v>
      </c>
      <c r="L248" s="60"/>
      <c r="M248" s="66">
        <f>M247</f>
        <v>2.9905793189805113E-2</v>
      </c>
      <c r="N248" s="60"/>
      <c r="O248" s="66">
        <f>O249</f>
        <v>0.23334390932556387</v>
      </c>
      <c r="P248" s="66"/>
      <c r="Q248" s="66"/>
      <c r="R248" s="66"/>
      <c r="S248" s="66"/>
      <c r="T248" s="66"/>
      <c r="U248" s="66"/>
      <c r="V248" s="66"/>
      <c r="W248" s="66"/>
      <c r="X248" s="66"/>
      <c r="Y248" s="66"/>
      <c r="Z248" s="66"/>
      <c r="AA248" s="66"/>
      <c r="AB248" s="66"/>
      <c r="AC248" s="66"/>
      <c r="AD248" s="66"/>
      <c r="AE248" s="66"/>
      <c r="AF248" s="66"/>
      <c r="AG248" s="66"/>
      <c r="AH248" s="66"/>
      <c r="AI248" s="66"/>
      <c r="AJ248" s="66"/>
      <c r="AK248" s="66"/>
      <c r="AL248" s="66"/>
      <c r="AM248" s="66"/>
      <c r="AN248" s="66"/>
      <c r="AO248" s="66"/>
      <c r="AP248" s="66"/>
      <c r="AQ248" s="66"/>
      <c r="AR248" s="66"/>
      <c r="AS248" s="66"/>
      <c r="AT248" s="66"/>
      <c r="AU248" s="66"/>
      <c r="AV248" s="66"/>
      <c r="AW248" s="66"/>
      <c r="AX248" s="66"/>
      <c r="AY248" s="66"/>
      <c r="AZ248" s="66"/>
      <c r="BA248" s="66"/>
      <c r="BB248" s="66"/>
      <c r="BC248" s="66"/>
      <c r="BD248" s="66"/>
      <c r="BE248" s="66"/>
      <c r="BF248" s="66"/>
      <c r="BG248" s="66"/>
      <c r="BH248" s="66"/>
      <c r="BI248" s="66"/>
      <c r="BJ248" s="66"/>
      <c r="BK248" s="66"/>
      <c r="BL248" s="66"/>
      <c r="BM248" s="66"/>
      <c r="BN248" s="66"/>
      <c r="BO248" s="66"/>
      <c r="BP248" s="66"/>
      <c r="BQ248" s="66"/>
      <c r="BR248" s="66"/>
      <c r="BS248" s="66"/>
      <c r="BT248" s="66"/>
      <c r="BU248" s="66"/>
      <c r="BV248" s="66"/>
      <c r="BW248" s="66"/>
      <c r="BX248" s="66"/>
      <c r="BY248" s="66"/>
      <c r="BZ248" s="66"/>
      <c r="CA248" s="66"/>
      <c r="CB248" s="66"/>
      <c r="CC248" s="66"/>
      <c r="CD248" s="66"/>
      <c r="CE248" s="66"/>
      <c r="CF248" s="66"/>
      <c r="CG248" s="66"/>
      <c r="CH248" s="66"/>
      <c r="CI248" s="66"/>
      <c r="CJ248" s="66"/>
      <c r="CK248" s="66"/>
      <c r="CL248" s="66"/>
      <c r="CM248" s="66"/>
      <c r="CN248" s="66"/>
      <c r="CO248" s="66"/>
      <c r="CP248" s="66"/>
      <c r="CQ248" s="66"/>
      <c r="CR248" s="66"/>
      <c r="CS248" s="66"/>
      <c r="CT248" s="66"/>
      <c r="CU248" s="66"/>
      <c r="CV248" s="66"/>
      <c r="CW248" s="66"/>
      <c r="CX248" s="66"/>
      <c r="CY248" s="66"/>
      <c r="CZ248" s="66"/>
      <c r="DA248" s="66"/>
      <c r="DB248" s="66"/>
      <c r="DC248" s="66"/>
      <c r="DD248" s="66"/>
      <c r="DE248" s="66"/>
      <c r="DF248" s="66"/>
      <c r="DG248" s="66"/>
      <c r="DH248" s="66"/>
      <c r="DI248" s="66"/>
      <c r="DJ248" s="66"/>
      <c r="DK248" s="66"/>
      <c r="DL248" s="66"/>
      <c r="DM248" s="66"/>
      <c r="DN248" s="66"/>
      <c r="DO248" s="66"/>
      <c r="DP248" s="66"/>
      <c r="DQ248" s="66"/>
      <c r="DR248" s="66"/>
      <c r="DS248" s="66"/>
      <c r="DT248" s="66"/>
      <c r="DU248" s="66"/>
      <c r="DV248" s="66"/>
      <c r="DW248" s="66"/>
      <c r="DX248" s="66"/>
      <c r="DY248" s="66"/>
      <c r="DZ248" s="66"/>
      <c r="EA248" s="66"/>
      <c r="EB248" s="66"/>
      <c r="EC248" s="66"/>
      <c r="ED248" s="66"/>
      <c r="EE248" s="66"/>
      <c r="EF248" s="66"/>
      <c r="EG248" s="66"/>
      <c r="EH248" s="66"/>
      <c r="EI248" s="66"/>
      <c r="EJ248" s="66"/>
      <c r="EK248" s="66"/>
      <c r="EL248" s="66"/>
      <c r="EM248" s="66"/>
      <c r="EN248" s="66"/>
      <c r="EO248" s="66"/>
      <c r="EP248" s="66"/>
      <c r="EQ248" s="66"/>
      <c r="ER248" s="66"/>
      <c r="ES248" s="66"/>
      <c r="ET248" s="66"/>
      <c r="EU248" s="66"/>
      <c r="EV248" s="66"/>
      <c r="EW248" s="66"/>
      <c r="EX248" s="66"/>
      <c r="EY248" s="66"/>
      <c r="EZ248" s="66"/>
      <c r="FA248" s="66"/>
      <c r="FB248" s="66"/>
      <c r="FC248" s="66"/>
      <c r="FD248" s="66"/>
      <c r="FE248" s="66"/>
      <c r="FF248" s="66"/>
      <c r="FG248" s="66"/>
      <c r="FH248" s="66"/>
      <c r="FI248" s="66"/>
      <c r="FJ248" s="66"/>
      <c r="FK248" s="66"/>
      <c r="FL248" s="66"/>
      <c r="FM248" s="66"/>
      <c r="FN248" s="66"/>
      <c r="FO248" s="66"/>
      <c r="FP248" s="66"/>
      <c r="FQ248" s="66"/>
      <c r="FR248" s="66"/>
      <c r="FS248" s="66"/>
      <c r="FT248" s="66"/>
      <c r="FU248" s="66"/>
      <c r="FV248" s="66"/>
      <c r="FW248" s="66"/>
      <c r="FX248" s="66"/>
      <c r="FY248" s="66"/>
      <c r="FZ248" s="66"/>
      <c r="GA248" s="66"/>
      <c r="GB248" s="66"/>
      <c r="GC248" s="66"/>
      <c r="GD248" s="66"/>
      <c r="GE248" s="66"/>
      <c r="GF248" s="66"/>
      <c r="GG248" s="66"/>
      <c r="GH248" s="66"/>
      <c r="GI248" s="66"/>
      <c r="GJ248" s="66"/>
      <c r="GK248" s="66"/>
      <c r="GL248" s="66"/>
      <c r="GM248" s="66"/>
      <c r="GN248" s="66"/>
      <c r="GO248" s="66"/>
      <c r="GP248" s="66"/>
      <c r="GQ248" s="66"/>
      <c r="GR248" s="66"/>
      <c r="GS248" s="66"/>
      <c r="GT248" s="66"/>
      <c r="GU248" s="66"/>
      <c r="GV248" s="66"/>
      <c r="GW248" s="66"/>
      <c r="GX248" s="66"/>
      <c r="GY248" s="66"/>
      <c r="GZ248" s="66"/>
      <c r="HA248" s="66"/>
      <c r="HB248" s="66"/>
      <c r="HC248" s="66"/>
      <c r="HD248" s="66"/>
      <c r="HE248" s="66"/>
      <c r="HF248" s="66"/>
      <c r="HG248" s="60"/>
    </row>
    <row r="249" spans="1:215" x14ac:dyDescent="0.25">
      <c r="A249" s="59"/>
      <c r="B249" s="60"/>
      <c r="C249" s="60">
        <f t="shared" ref="C249:C312" si="463">IF(M249&gt;=$O$176,1,IF(M249&gt;=$O$177,2,3))</f>
        <v>3</v>
      </c>
      <c r="D249" s="66"/>
      <c r="E249" s="66"/>
      <c r="F249" s="60">
        <f t="shared" si="257"/>
        <v>0</v>
      </c>
      <c r="G249" s="60">
        <f t="shared" si="258"/>
        <v>0</v>
      </c>
      <c r="H249" s="60">
        <f t="shared" si="259"/>
        <v>0</v>
      </c>
      <c r="I249" s="60">
        <f t="shared" si="260"/>
        <v>0</v>
      </c>
      <c r="J249" s="68"/>
      <c r="K249" s="60">
        <f t="shared" si="460"/>
        <v>32</v>
      </c>
      <c r="L249" s="60"/>
      <c r="M249" s="66">
        <f t="shared" si="462"/>
        <v>2.9905793189805113E-2</v>
      </c>
      <c r="N249" s="60"/>
      <c r="O249" s="66">
        <f>IF(M247&gt;=$O$176,M247*$T$174+$U$174,IF(M247&gt;=$O$177,M247*$T$175+$U$175,O247))</f>
        <v>0.23334390932556387</v>
      </c>
      <c r="P249" s="66">
        <f t="shared" si="261"/>
        <v>376.7573777888739</v>
      </c>
      <c r="Q249" s="66">
        <f t="shared" si="262"/>
        <v>0.12579290654925268</v>
      </c>
      <c r="R249" s="66">
        <f t="shared" si="263"/>
        <v>0.91868624265350507</v>
      </c>
      <c r="S249" s="66">
        <f t="shared" si="264"/>
        <v>0.1204360150657573</v>
      </c>
      <c r="T249" s="66">
        <f t="shared" si="265"/>
        <v>0.21721292831196501</v>
      </c>
      <c r="U249" s="66">
        <f t="shared" si="266"/>
        <v>0.83464809085384939</v>
      </c>
      <c r="V249" s="66">
        <f t="shared" si="267"/>
        <v>2.8030347310845398</v>
      </c>
      <c r="W249" s="66">
        <f t="shared" si="268"/>
        <v>1.039453248016234</v>
      </c>
      <c r="X249" s="66">
        <f t="shared" si="269"/>
        <v>1381.1076880446774</v>
      </c>
      <c r="Y249" s="66">
        <f t="shared" si="270"/>
        <v>367.32812079791944</v>
      </c>
      <c r="Z249" s="66">
        <f t="shared" si="271"/>
        <v>6.2342986398274541E-2</v>
      </c>
      <c r="AA249" s="66">
        <f t="shared" si="272"/>
        <v>1.2403052067218217</v>
      </c>
      <c r="AB249" s="66">
        <f t="shared" si="273"/>
        <v>4.7858651881250415E-2</v>
      </c>
      <c r="AC249" s="66">
        <f t="shared" si="274"/>
        <v>0.2148051549659907</v>
      </c>
      <c r="AD249" s="66">
        <f t="shared" si="275"/>
        <v>0.80780648564000668</v>
      </c>
      <c r="AE249" s="66">
        <f t="shared" si="276"/>
        <v>4.0996123219244556</v>
      </c>
      <c r="AF249" s="66">
        <f t="shared" si="277"/>
        <v>1.0075557323589894</v>
      </c>
      <c r="AG249" s="66">
        <f t="shared" si="278"/>
        <v>1659.0567721009829</v>
      </c>
      <c r="AH249" s="66">
        <f t="shared" si="279"/>
        <v>372.52141383971161</v>
      </c>
      <c r="AI249" s="66">
        <f t="shared" si="280"/>
        <v>3.548457325282478E-2</v>
      </c>
      <c r="AJ249" s="66">
        <f t="shared" si="281"/>
        <v>1.0591528648110062</v>
      </c>
      <c r="AK249" s="66">
        <f t="shared" si="282"/>
        <v>3.241673637217183E-2</v>
      </c>
      <c r="AL249" s="66">
        <f t="shared" si="283"/>
        <v>0.21614303668851523</v>
      </c>
      <c r="AM249" s="66">
        <f t="shared" si="284"/>
        <v>0.82264965995841</v>
      </c>
      <c r="AN249" s="66">
        <f t="shared" si="285"/>
        <v>4.418851822637043</v>
      </c>
      <c r="AO249" s="66">
        <f t="shared" si="286"/>
        <v>1.0035872762571796</v>
      </c>
      <c r="AP249" s="66">
        <f t="shared" si="287"/>
        <v>1788.9610736762152</v>
      </c>
      <c r="AQ249" s="66">
        <f t="shared" si="288"/>
        <v>374.7048875324939</v>
      </c>
      <c r="AR249" s="66">
        <f t="shared" si="289"/>
        <v>3.0530456263415256E-2</v>
      </c>
      <c r="AS249" s="66">
        <f t="shared" si="290"/>
        <v>0.9838455840546495</v>
      </c>
      <c r="AT249" s="66">
        <f t="shared" si="291"/>
        <v>3.0097769515378354E-2</v>
      </c>
      <c r="AU249" s="66">
        <f t="shared" si="292"/>
        <v>0.2166968853111105</v>
      </c>
      <c r="AV249" s="66">
        <f t="shared" si="293"/>
        <v>0.82884656963073344</v>
      </c>
      <c r="AW249" s="66">
        <f t="shared" si="294"/>
        <v>4.448884867081996</v>
      </c>
      <c r="AX249" s="66">
        <f t="shared" si="295"/>
        <v>1.0031004931611525</v>
      </c>
      <c r="AY249" s="66">
        <f t="shared" si="296"/>
        <v>1812.4787606657296</v>
      </c>
      <c r="AZ249" s="66">
        <f t="shared" si="297"/>
        <v>375.08609957981304</v>
      </c>
      <c r="BA249" s="66">
        <f t="shared" si="298"/>
        <v>2.9930883136252528E-2</v>
      </c>
      <c r="BB249" s="66">
        <f t="shared" si="299"/>
        <v>0.97116257093653258</v>
      </c>
      <c r="BC249" s="66">
        <f t="shared" si="300"/>
        <v>2.9898190837712123E-2</v>
      </c>
      <c r="BD249" s="66">
        <f t="shared" si="301"/>
        <v>0.21679306468799503</v>
      </c>
      <c r="BE249" s="66">
        <f t="shared" si="302"/>
        <v>0.82992582764482581</v>
      </c>
      <c r="BF249" s="66">
        <f t="shared" si="303"/>
        <v>4.4484207728380429</v>
      </c>
      <c r="BG249" s="66">
        <f t="shared" si="304"/>
        <v>1.0030590404624311</v>
      </c>
      <c r="BH249" s="66">
        <f t="shared" si="305"/>
        <v>1814.5622810192251</v>
      </c>
      <c r="BI249" s="66">
        <f t="shared" si="306"/>
        <v>375.11967549904773</v>
      </c>
      <c r="BJ249" s="66">
        <f t="shared" si="307"/>
        <v>2.9899634877074564E-2</v>
      </c>
      <c r="BK249" s="66">
        <f t="shared" si="308"/>
        <v>0.97005344376674341</v>
      </c>
      <c r="BL249" s="66">
        <f t="shared" si="309"/>
        <v>2.9901037874322876E-2</v>
      </c>
      <c r="BM249" s="66">
        <f t="shared" si="310"/>
        <v>0.21680152853100457</v>
      </c>
      <c r="BN249" s="66">
        <f t="shared" si="311"/>
        <v>0.83002084730836145</v>
      </c>
      <c r="BO249" s="66">
        <f t="shared" si="312"/>
        <v>4.4478057630701926</v>
      </c>
      <c r="BP249" s="66">
        <f t="shared" si="313"/>
        <v>1.003059393901975</v>
      </c>
      <c r="BQ249" s="66">
        <f t="shared" si="314"/>
        <v>1814.5351871356711</v>
      </c>
      <c r="BR249" s="66">
        <f t="shared" si="315"/>
        <v>375.11923908534413</v>
      </c>
      <c r="BS249" s="66">
        <f t="shared" si="316"/>
        <v>2.9904215688629672E-2</v>
      </c>
      <c r="BT249" s="66">
        <f t="shared" si="317"/>
        <v>0.97006802961626226</v>
      </c>
      <c r="BU249" s="66">
        <f t="shared" si="318"/>
        <v>2.9905045694055103E-2</v>
      </c>
      <c r="BV249" s="66">
        <f t="shared" si="319"/>
        <v>0.21680141852710896</v>
      </c>
      <c r="BW249" s="66">
        <f t="shared" si="320"/>
        <v>0.83001961229935806</v>
      </c>
      <c r="BX249" s="66">
        <f t="shared" si="321"/>
        <v>4.4477000330700323</v>
      </c>
      <c r="BY249" s="66">
        <f t="shared" si="322"/>
        <v>1.0030601798654672</v>
      </c>
      <c r="BZ249" s="66">
        <f t="shared" si="323"/>
        <v>1814.4938000335937</v>
      </c>
      <c r="CA249" s="66">
        <f t="shared" si="324"/>
        <v>375.11857243378995</v>
      </c>
      <c r="CB249" s="66">
        <f t="shared" si="325"/>
        <v>2.9905608673398851E-2</v>
      </c>
      <c r="CC249" s="66">
        <f t="shared" si="326"/>
        <v>0.97009007301874772</v>
      </c>
      <c r="CD249" s="66">
        <f t="shared" si="327"/>
        <v>2.9905737815581323E-2</v>
      </c>
      <c r="CE249" s="66">
        <f t="shared" si="328"/>
        <v>0.21680125048830542</v>
      </c>
      <c r="CF249" s="66">
        <f t="shared" si="329"/>
        <v>0.83001772573727772</v>
      </c>
      <c r="CG249" s="66">
        <f t="shared" si="330"/>
        <v>4.4476911939752206</v>
      </c>
      <c r="CH249" s="66">
        <f t="shared" si="331"/>
        <v>1.0030603191806928</v>
      </c>
      <c r="CI249" s="66">
        <f t="shared" si="332"/>
        <v>1814.4866127212024</v>
      </c>
      <c r="CJ249" s="66">
        <f t="shared" si="333"/>
        <v>375.11845666134815</v>
      </c>
      <c r="CK249" s="66">
        <f t="shared" si="334"/>
        <v>2.9905786564656089E-2</v>
      </c>
      <c r="CL249" s="66">
        <f t="shared" si="335"/>
        <v>0.97009389846385863</v>
      </c>
      <c r="CM249" s="66">
        <f t="shared" si="336"/>
        <v>2.9905795984129072E-2</v>
      </c>
      <c r="CN249" s="66">
        <f t="shared" si="337"/>
        <v>0.21680122130620239</v>
      </c>
      <c r="CO249" s="66">
        <f t="shared" si="338"/>
        <v>0.83001739811175657</v>
      </c>
      <c r="CP249" s="66">
        <f t="shared" si="339"/>
        <v>4.447691402841552</v>
      </c>
      <c r="CQ249" s="66">
        <f t="shared" si="340"/>
        <v>1.0030603312507083</v>
      </c>
      <c r="CR249" s="66">
        <f t="shared" si="341"/>
        <v>1814.4860045873556</v>
      </c>
      <c r="CS249" s="66">
        <f t="shared" si="342"/>
        <v>375.11844686557725</v>
      </c>
      <c r="CT249" s="66">
        <f t="shared" si="343"/>
        <v>2.990579518333188E-2</v>
      </c>
      <c r="CU249" s="66">
        <f t="shared" si="344"/>
        <v>0.97009422187137417</v>
      </c>
      <c r="CV249" s="66">
        <f t="shared" si="345"/>
        <v>2.9905794673297341E-2</v>
      </c>
      <c r="CW249" s="66">
        <f t="shared" si="346"/>
        <v>0.21680121883703735</v>
      </c>
      <c r="CX249" s="66">
        <f t="shared" si="347"/>
        <v>0.83001737039060908</v>
      </c>
      <c r="CY249" s="66">
        <f t="shared" si="348"/>
        <v>4.4476915957428869</v>
      </c>
      <c r="CZ249" s="66">
        <f t="shared" si="349"/>
        <v>1.0030603310537236</v>
      </c>
      <c r="DA249" s="66">
        <f t="shared" si="350"/>
        <v>1814.4860174427683</v>
      </c>
      <c r="DB249" s="66">
        <f t="shared" si="351"/>
        <v>375.11844707265124</v>
      </c>
      <c r="DC249" s="66">
        <f t="shared" si="352"/>
        <v>2.9905793674405344E-2</v>
      </c>
      <c r="DD249" s="66">
        <f t="shared" si="353"/>
        <v>0.97009421497856796</v>
      </c>
      <c r="DE249" s="66">
        <f t="shared" si="354"/>
        <v>2.9905793415631314E-2</v>
      </c>
      <c r="DF249" s="66">
        <f t="shared" si="355"/>
        <v>0.21680121888923332</v>
      </c>
      <c r="DG249" s="66">
        <f t="shared" si="356"/>
        <v>0.83001737097660988</v>
      </c>
      <c r="DH249" s="66">
        <f t="shared" si="357"/>
        <v>4.4476916278032492</v>
      </c>
      <c r="DI249" s="66">
        <f t="shared" si="358"/>
        <v>1.0030603308066413</v>
      </c>
      <c r="DJ249" s="66">
        <f t="shared" si="359"/>
        <v>1814.486030434135</v>
      </c>
      <c r="DK249" s="66">
        <f t="shared" si="360"/>
        <v>375.11844728191517</v>
      </c>
      <c r="DL249" s="66">
        <f t="shared" si="361"/>
        <v>2.9905793244715307E-2</v>
      </c>
      <c r="DM249" s="66">
        <f t="shared" si="362"/>
        <v>0.97009420805930413</v>
      </c>
      <c r="DN249" s="66">
        <f t="shared" si="363"/>
        <v>2.9905793205717575E-2</v>
      </c>
      <c r="DO249" s="66">
        <f t="shared" si="364"/>
        <v>0.21680121894198129</v>
      </c>
      <c r="DP249" s="66">
        <f t="shared" si="365"/>
        <v>0.83001737156880784</v>
      </c>
      <c r="DQ249" s="66">
        <f t="shared" si="366"/>
        <v>4.4476916303713478</v>
      </c>
      <c r="DR249" s="66">
        <f t="shared" si="367"/>
        <v>1.0030603307643451</v>
      </c>
      <c r="DS249" s="66">
        <f t="shared" si="368"/>
        <v>1814.4860326144458</v>
      </c>
      <c r="DT249" s="66">
        <f t="shared" si="369"/>
        <v>375.11844731703542</v>
      </c>
      <c r="DU249" s="66">
        <f t="shared" si="370"/>
        <v>2.99057931915125E-2</v>
      </c>
      <c r="DV249" s="66">
        <f t="shared" si="371"/>
        <v>0.97009420689886317</v>
      </c>
      <c r="DW249" s="66">
        <f t="shared" si="372"/>
        <v>2.9905793188809742E-2</v>
      </c>
      <c r="DX249" s="66">
        <f t="shared" si="373"/>
        <v>0.21680121895083385</v>
      </c>
      <c r="DY249" s="66">
        <f t="shared" si="374"/>
        <v>0.83001737166819489</v>
      </c>
      <c r="DZ249" s="66">
        <f t="shared" si="375"/>
        <v>4.44769163028724</v>
      </c>
      <c r="EA249" s="66">
        <f t="shared" si="376"/>
        <v>1.0030603307608279</v>
      </c>
      <c r="EB249" s="66">
        <f t="shared" si="377"/>
        <v>1814.4860327913134</v>
      </c>
      <c r="EC249" s="66">
        <f t="shared" si="378"/>
        <v>375.11844731988441</v>
      </c>
      <c r="ED249" s="66">
        <f t="shared" si="379"/>
        <v>2.9905793189162942E-2</v>
      </c>
      <c r="EE249" s="66">
        <f t="shared" si="380"/>
        <v>0.97009420680480907</v>
      </c>
      <c r="EF249" s="66">
        <f t="shared" si="381"/>
        <v>2.9905793189343215E-2</v>
      </c>
      <c r="EG249" s="66">
        <f t="shared" si="382"/>
        <v>0.21680121895155199</v>
      </c>
      <c r="EH249" s="66">
        <f t="shared" si="383"/>
        <v>0.83001737167625722</v>
      </c>
      <c r="EI249" s="66">
        <f t="shared" si="384"/>
        <v>4.4476916302268554</v>
      </c>
      <c r="EJ249" s="66">
        <f t="shared" si="385"/>
        <v>1.0030603307609149</v>
      </c>
      <c r="EK249" s="66">
        <f t="shared" si="386"/>
        <v>1814.4860327860017</v>
      </c>
      <c r="EL249" s="66">
        <f t="shared" si="387"/>
        <v>375.11844731979886</v>
      </c>
      <c r="EM249" s="66">
        <f t="shared" si="388"/>
        <v>2.9905793189656506E-2</v>
      </c>
      <c r="EN249" s="66">
        <f t="shared" si="389"/>
        <v>0.97009420680765279</v>
      </c>
      <c r="EO249" s="66">
        <f t="shared" si="390"/>
        <v>2.9905793189736973E-2</v>
      </c>
      <c r="EP249" s="66">
        <f t="shared" si="391"/>
        <v>0.21680121895153043</v>
      </c>
      <c r="EQ249" s="66">
        <f t="shared" si="392"/>
        <v>0.8300173716760153</v>
      </c>
      <c r="ER249" s="66">
        <f t="shared" si="393"/>
        <v>4.4476916302171476</v>
      </c>
      <c r="ES249" s="66">
        <f t="shared" si="394"/>
        <v>1.0030603307609924</v>
      </c>
      <c r="ET249" s="66">
        <f t="shared" si="395"/>
        <v>1814.4860327819345</v>
      </c>
      <c r="EU249" s="66">
        <f t="shared" si="396"/>
        <v>375.11844731973332</v>
      </c>
      <c r="EV249" s="66">
        <f t="shared" si="397"/>
        <v>2.9905793189788824E-2</v>
      </c>
      <c r="EW249" s="66">
        <f t="shared" si="398"/>
        <v>0.97009420680981961</v>
      </c>
      <c r="EX249" s="66">
        <f t="shared" si="399"/>
        <v>2.9905793189800533E-2</v>
      </c>
      <c r="EY249" s="66">
        <f t="shared" si="400"/>
        <v>0.21680121895151391</v>
      </c>
      <c r="EZ249" s="66">
        <f t="shared" si="401"/>
        <v>0.83001737167582956</v>
      </c>
      <c r="FA249" s="66">
        <f t="shared" si="402"/>
        <v>4.4476916302164069</v>
      </c>
      <c r="FB249" s="66">
        <f t="shared" si="403"/>
        <v>1.0030603307610053</v>
      </c>
      <c r="FC249" s="66">
        <f t="shared" si="404"/>
        <v>1814.4860327812746</v>
      </c>
      <c r="FD249" s="66">
        <f t="shared" si="405"/>
        <v>375.11844731972275</v>
      </c>
      <c r="FE249" s="66">
        <f t="shared" si="406"/>
        <v>2.9905793189804641E-2</v>
      </c>
      <c r="FF249" s="66">
        <f t="shared" si="407"/>
        <v>0.97009420681016734</v>
      </c>
      <c r="FG249" s="66">
        <f t="shared" si="408"/>
        <v>2.9905793189805477E-2</v>
      </c>
      <c r="FH249" s="66">
        <f t="shared" si="409"/>
        <v>0.21680121895151122</v>
      </c>
      <c r="FI249" s="66">
        <f t="shared" si="410"/>
        <v>0.83001737167579981</v>
      </c>
      <c r="FJ249" s="66">
        <f t="shared" si="411"/>
        <v>4.4476916302164335</v>
      </c>
      <c r="FK249" s="66">
        <f t="shared" si="412"/>
        <v>1.0030603307610062</v>
      </c>
      <c r="FL249" s="66">
        <f t="shared" si="413"/>
        <v>1814.4860327812205</v>
      </c>
      <c r="FM249" s="66">
        <f t="shared" si="414"/>
        <v>375.11844731972184</v>
      </c>
      <c r="FN249" s="66">
        <f t="shared" si="415"/>
        <v>2.9905793189805366E-2</v>
      </c>
      <c r="FO249" s="66">
        <f t="shared" si="416"/>
        <v>0.9700942068101992</v>
      </c>
      <c r="FP249" s="66">
        <f t="shared" si="417"/>
        <v>2.9905793189805227E-2</v>
      </c>
      <c r="FQ249" s="66">
        <f t="shared" si="418"/>
        <v>0.216801218951511</v>
      </c>
      <c r="FR249" s="66">
        <f t="shared" si="419"/>
        <v>0.83001737167579726</v>
      </c>
      <c r="FS249" s="66">
        <f t="shared" si="420"/>
        <v>4.4476916302164566</v>
      </c>
      <c r="FT249" s="66">
        <f t="shared" si="421"/>
        <v>1.0030603307610062</v>
      </c>
      <c r="FU249" s="66">
        <f t="shared" si="422"/>
        <v>1814.4860327812262</v>
      </c>
      <c r="FV249" s="66">
        <f t="shared" si="423"/>
        <v>375.11844731972195</v>
      </c>
      <c r="FW249" s="66">
        <f t="shared" si="424"/>
        <v>2.9905793189805102E-2</v>
      </c>
      <c r="FX249" s="66">
        <f t="shared" si="425"/>
        <v>0.97009420681019409</v>
      </c>
      <c r="FY249" s="66">
        <f t="shared" si="426"/>
        <v>2.9905793189805126E-2</v>
      </c>
      <c r="FZ249" s="66">
        <f t="shared" si="427"/>
        <v>0.21680121895151103</v>
      </c>
      <c r="GA249" s="66">
        <f t="shared" si="428"/>
        <v>0.83001737167579759</v>
      </c>
      <c r="GB249" s="66">
        <f t="shared" si="429"/>
        <v>4.4476916302164584</v>
      </c>
      <c r="GC249" s="66">
        <f t="shared" si="430"/>
        <v>1.0030603307610062</v>
      </c>
      <c r="GD249" s="66">
        <f t="shared" si="431"/>
        <v>1814.486032781225</v>
      </c>
      <c r="GE249" s="66">
        <f t="shared" si="432"/>
        <v>375.11844731972189</v>
      </c>
      <c r="GF249" s="66">
        <f t="shared" si="433"/>
        <v>2.9905793189805147E-2</v>
      </c>
      <c r="GG249" s="66">
        <f t="shared" si="434"/>
        <v>0.97009420681019576</v>
      </c>
      <c r="GH249" s="66">
        <f t="shared" si="435"/>
        <v>2.9905793189805119E-2</v>
      </c>
      <c r="GI249" s="66">
        <f t="shared" si="436"/>
        <v>0.21680121895151103</v>
      </c>
      <c r="GJ249" s="66">
        <f t="shared" si="437"/>
        <v>0.83001737167579748</v>
      </c>
      <c r="GK249" s="66">
        <f t="shared" si="438"/>
        <v>4.4476916302164593</v>
      </c>
      <c r="GL249" s="66">
        <f t="shared" si="439"/>
        <v>1.0030603307610062</v>
      </c>
      <c r="GM249" s="66">
        <f t="shared" si="440"/>
        <v>1814.486032781225</v>
      </c>
      <c r="GN249" s="66">
        <f t="shared" si="441"/>
        <v>375.11844731972189</v>
      </c>
      <c r="GO249" s="66">
        <f t="shared" si="442"/>
        <v>2.990579318980514E-2</v>
      </c>
      <c r="GP249" s="66">
        <f t="shared" si="443"/>
        <v>0.97009420681019576</v>
      </c>
      <c r="GQ249" s="66">
        <f t="shared" si="444"/>
        <v>2.9905793189805113E-2</v>
      </c>
      <c r="GR249" s="66">
        <f t="shared" si="445"/>
        <v>0.21680121895151103</v>
      </c>
      <c r="GS249" s="66">
        <f t="shared" si="446"/>
        <v>0.83001737167579748</v>
      </c>
      <c r="GT249" s="66">
        <f t="shared" si="447"/>
        <v>4.4476916302164593</v>
      </c>
      <c r="GU249" s="66">
        <f t="shared" si="448"/>
        <v>1.0030603307610062</v>
      </c>
      <c r="GV249" s="66">
        <f t="shared" si="449"/>
        <v>1814.486032781225</v>
      </c>
      <c r="GW249" s="66">
        <f t="shared" si="450"/>
        <v>375.11844731972189</v>
      </c>
      <c r="GX249" s="66">
        <f t="shared" si="451"/>
        <v>2.990579318980514E-2</v>
      </c>
      <c r="GY249" s="66">
        <f t="shared" si="452"/>
        <v>0.97009420681019576</v>
      </c>
      <c r="GZ249" s="66">
        <f t="shared" si="453"/>
        <v>2.9905793189805113E-2</v>
      </c>
      <c r="HA249" s="66">
        <f t="shared" si="454"/>
        <v>0.21680121895151103</v>
      </c>
      <c r="HB249" s="66">
        <f t="shared" si="455"/>
        <v>0.83001737167579748</v>
      </c>
      <c r="HC249" s="66">
        <f t="shared" si="456"/>
        <v>4.4476916302164593</v>
      </c>
      <c r="HD249" s="66">
        <f t="shared" si="457"/>
        <v>1.0030603307610062</v>
      </c>
      <c r="HE249" s="66">
        <f t="shared" si="458"/>
        <v>1814.486032781225</v>
      </c>
      <c r="HF249" s="66">
        <f t="shared" si="459"/>
        <v>375.11844731972189</v>
      </c>
      <c r="HG249" s="60"/>
    </row>
    <row r="250" spans="1:215" x14ac:dyDescent="0.25">
      <c r="A250" s="59"/>
      <c r="B250" s="60"/>
      <c r="C250" s="60">
        <f t="shared" si="463"/>
        <v>3</v>
      </c>
      <c r="D250" s="66"/>
      <c r="E250" s="66"/>
      <c r="F250" s="60">
        <f t="shared" ref="F250:F313" si="464">IF(C250&lt;=2,C250-C249,0)</f>
        <v>0</v>
      </c>
      <c r="G250" s="60">
        <f t="shared" ref="G250:G313" si="465">IF(C250&gt;2,C250-C249,0)</f>
        <v>0</v>
      </c>
      <c r="H250" s="60">
        <f t="shared" ref="H250:H313" si="466">F250*K250</f>
        <v>0</v>
      </c>
      <c r="I250" s="60">
        <f t="shared" ref="I250:I313" si="467">G250*K250</f>
        <v>0</v>
      </c>
      <c r="J250" s="68"/>
      <c r="K250" s="60">
        <f t="shared" si="460"/>
        <v>33</v>
      </c>
      <c r="L250" s="60"/>
      <c r="M250" s="66">
        <f>M249</f>
        <v>2.9905793189805113E-2</v>
      </c>
      <c r="N250" s="60"/>
      <c r="O250" s="66">
        <f>O251</f>
        <v>0.23334390932556387</v>
      </c>
      <c r="P250" s="66"/>
      <c r="Q250" s="66"/>
      <c r="R250" s="66"/>
      <c r="S250" s="66"/>
      <c r="T250" s="66"/>
      <c r="U250" s="66"/>
      <c r="V250" s="66"/>
      <c r="W250" s="66"/>
      <c r="X250" s="66"/>
      <c r="Y250" s="66"/>
      <c r="Z250" s="66"/>
      <c r="AA250" s="66"/>
      <c r="AB250" s="66"/>
      <c r="AC250" s="66"/>
      <c r="AD250" s="66"/>
      <c r="AE250" s="66"/>
      <c r="AF250" s="66"/>
      <c r="AG250" s="66"/>
      <c r="AH250" s="66"/>
      <c r="AI250" s="66"/>
      <c r="AJ250" s="66"/>
      <c r="AK250" s="66"/>
      <c r="AL250" s="66"/>
      <c r="AM250" s="66"/>
      <c r="AN250" s="66"/>
      <c r="AO250" s="66"/>
      <c r="AP250" s="66"/>
      <c r="AQ250" s="66"/>
      <c r="AR250" s="66"/>
      <c r="AS250" s="66"/>
      <c r="AT250" s="66"/>
      <c r="AU250" s="66"/>
      <c r="AV250" s="66"/>
      <c r="AW250" s="66"/>
      <c r="AX250" s="66"/>
      <c r="AY250" s="66"/>
      <c r="AZ250" s="66"/>
      <c r="BA250" s="66"/>
      <c r="BB250" s="66"/>
      <c r="BC250" s="66"/>
      <c r="BD250" s="66"/>
      <c r="BE250" s="66"/>
      <c r="BF250" s="66"/>
      <c r="BG250" s="66"/>
      <c r="BH250" s="66"/>
      <c r="BI250" s="66"/>
      <c r="BJ250" s="66"/>
      <c r="BK250" s="66"/>
      <c r="BL250" s="66"/>
      <c r="BM250" s="66"/>
      <c r="BN250" s="66"/>
      <c r="BO250" s="66"/>
      <c r="BP250" s="66"/>
      <c r="BQ250" s="66"/>
      <c r="BR250" s="66"/>
      <c r="BS250" s="66"/>
      <c r="BT250" s="66"/>
      <c r="BU250" s="66"/>
      <c r="BV250" s="66"/>
      <c r="BW250" s="66"/>
      <c r="BX250" s="66"/>
      <c r="BY250" s="66"/>
      <c r="BZ250" s="66"/>
      <c r="CA250" s="66"/>
      <c r="CB250" s="66"/>
      <c r="CC250" s="66"/>
      <c r="CD250" s="66"/>
      <c r="CE250" s="66"/>
      <c r="CF250" s="66"/>
      <c r="CG250" s="66"/>
      <c r="CH250" s="66"/>
      <c r="CI250" s="66"/>
      <c r="CJ250" s="66"/>
      <c r="CK250" s="66"/>
      <c r="CL250" s="66"/>
      <c r="CM250" s="66"/>
      <c r="CN250" s="66"/>
      <c r="CO250" s="66"/>
      <c r="CP250" s="66"/>
      <c r="CQ250" s="66"/>
      <c r="CR250" s="66"/>
      <c r="CS250" s="66"/>
      <c r="CT250" s="66"/>
      <c r="CU250" s="66"/>
      <c r="CV250" s="66"/>
      <c r="CW250" s="66"/>
      <c r="CX250" s="66"/>
      <c r="CY250" s="66"/>
      <c r="CZ250" s="66"/>
      <c r="DA250" s="66"/>
      <c r="DB250" s="66"/>
      <c r="DC250" s="66"/>
      <c r="DD250" s="66"/>
      <c r="DE250" s="66"/>
      <c r="DF250" s="66"/>
      <c r="DG250" s="66"/>
      <c r="DH250" s="66"/>
      <c r="DI250" s="66"/>
      <c r="DJ250" s="66"/>
      <c r="DK250" s="66"/>
      <c r="DL250" s="66"/>
      <c r="DM250" s="66"/>
      <c r="DN250" s="66"/>
      <c r="DO250" s="66"/>
      <c r="DP250" s="66"/>
      <c r="DQ250" s="66"/>
      <c r="DR250" s="66"/>
      <c r="DS250" s="66"/>
      <c r="DT250" s="66"/>
      <c r="DU250" s="66"/>
      <c r="DV250" s="66"/>
      <c r="DW250" s="66"/>
      <c r="DX250" s="66"/>
      <c r="DY250" s="66"/>
      <c r="DZ250" s="66"/>
      <c r="EA250" s="66"/>
      <c r="EB250" s="66"/>
      <c r="EC250" s="66"/>
      <c r="ED250" s="66"/>
      <c r="EE250" s="66"/>
      <c r="EF250" s="66"/>
      <c r="EG250" s="66"/>
      <c r="EH250" s="66"/>
      <c r="EI250" s="66"/>
      <c r="EJ250" s="66"/>
      <c r="EK250" s="66"/>
      <c r="EL250" s="66"/>
      <c r="EM250" s="66"/>
      <c r="EN250" s="66"/>
      <c r="EO250" s="66"/>
      <c r="EP250" s="66"/>
      <c r="EQ250" s="66"/>
      <c r="ER250" s="66"/>
      <c r="ES250" s="66"/>
      <c r="ET250" s="66"/>
      <c r="EU250" s="66"/>
      <c r="EV250" s="66"/>
      <c r="EW250" s="66"/>
      <c r="EX250" s="66"/>
      <c r="EY250" s="66"/>
      <c r="EZ250" s="66"/>
      <c r="FA250" s="66"/>
      <c r="FB250" s="66"/>
      <c r="FC250" s="66"/>
      <c r="FD250" s="66"/>
      <c r="FE250" s="66"/>
      <c r="FF250" s="66"/>
      <c r="FG250" s="66"/>
      <c r="FH250" s="66"/>
      <c r="FI250" s="66"/>
      <c r="FJ250" s="66"/>
      <c r="FK250" s="66"/>
      <c r="FL250" s="66"/>
      <c r="FM250" s="66"/>
      <c r="FN250" s="66"/>
      <c r="FO250" s="66"/>
      <c r="FP250" s="66"/>
      <c r="FQ250" s="66"/>
      <c r="FR250" s="66"/>
      <c r="FS250" s="66"/>
      <c r="FT250" s="66"/>
      <c r="FU250" s="66"/>
      <c r="FV250" s="66"/>
      <c r="FW250" s="66"/>
      <c r="FX250" s="66"/>
      <c r="FY250" s="66"/>
      <c r="FZ250" s="66"/>
      <c r="GA250" s="66"/>
      <c r="GB250" s="66"/>
      <c r="GC250" s="66"/>
      <c r="GD250" s="66"/>
      <c r="GE250" s="66"/>
      <c r="GF250" s="66"/>
      <c r="GG250" s="66"/>
      <c r="GH250" s="66"/>
      <c r="GI250" s="66"/>
      <c r="GJ250" s="66"/>
      <c r="GK250" s="66"/>
      <c r="GL250" s="66"/>
      <c r="GM250" s="66"/>
      <c r="GN250" s="66"/>
      <c r="GO250" s="66"/>
      <c r="GP250" s="66"/>
      <c r="GQ250" s="66"/>
      <c r="GR250" s="66"/>
      <c r="GS250" s="66"/>
      <c r="GT250" s="66"/>
      <c r="GU250" s="66"/>
      <c r="GV250" s="66"/>
      <c r="GW250" s="66"/>
      <c r="GX250" s="66"/>
      <c r="GY250" s="66"/>
      <c r="GZ250" s="66"/>
      <c r="HA250" s="66"/>
      <c r="HB250" s="66"/>
      <c r="HC250" s="66"/>
      <c r="HD250" s="66"/>
      <c r="HE250" s="66"/>
      <c r="HF250" s="66"/>
      <c r="HG250" s="60"/>
    </row>
    <row r="251" spans="1:215" x14ac:dyDescent="0.25">
      <c r="A251" s="59"/>
      <c r="B251" s="60"/>
      <c r="C251" s="60">
        <f t="shared" si="463"/>
        <v>3</v>
      </c>
      <c r="D251" s="66"/>
      <c r="E251" s="66"/>
      <c r="F251" s="60">
        <f t="shared" si="464"/>
        <v>0</v>
      </c>
      <c r="G251" s="60">
        <f t="shared" si="465"/>
        <v>0</v>
      </c>
      <c r="H251" s="60">
        <f t="shared" si="466"/>
        <v>0</v>
      </c>
      <c r="I251" s="60">
        <f t="shared" si="467"/>
        <v>0</v>
      </c>
      <c r="J251" s="68"/>
      <c r="K251" s="60">
        <f t="shared" si="460"/>
        <v>33</v>
      </c>
      <c r="L251" s="60"/>
      <c r="M251" s="66">
        <f t="shared" si="462"/>
        <v>2.9905793189805113E-2</v>
      </c>
      <c r="N251" s="60"/>
      <c r="O251" s="66">
        <f>IF(M249&gt;=$O$176,M249*$T$174+$U$174,IF(M249&gt;=$O$177,M249*$T$175+$U$175,O249))</f>
        <v>0.23334390932556387</v>
      </c>
      <c r="P251" s="66">
        <f t="shared" si="261"/>
        <v>376.7573777888739</v>
      </c>
      <c r="Q251" s="66">
        <f t="shared" si="262"/>
        <v>0.12579290654925268</v>
      </c>
      <c r="R251" s="66">
        <f t="shared" si="263"/>
        <v>0.91868624265350507</v>
      </c>
      <c r="S251" s="66">
        <f t="shared" si="264"/>
        <v>0.1204360150657573</v>
      </c>
      <c r="T251" s="66">
        <f t="shared" si="265"/>
        <v>0.21721292831196501</v>
      </c>
      <c r="U251" s="66">
        <f t="shared" si="266"/>
        <v>0.83464809085384939</v>
      </c>
      <c r="V251" s="66">
        <f t="shared" si="267"/>
        <v>2.8030347310845398</v>
      </c>
      <c r="W251" s="66">
        <f t="shared" si="268"/>
        <v>1.039453248016234</v>
      </c>
      <c r="X251" s="66">
        <f t="shared" si="269"/>
        <v>1381.1076880446774</v>
      </c>
      <c r="Y251" s="66">
        <f t="shared" si="270"/>
        <v>367.32812079791944</v>
      </c>
      <c r="Z251" s="66">
        <f t="shared" si="271"/>
        <v>6.2342986398274541E-2</v>
      </c>
      <c r="AA251" s="66">
        <f t="shared" si="272"/>
        <v>1.2403052067218217</v>
      </c>
      <c r="AB251" s="66">
        <f t="shared" si="273"/>
        <v>4.7858651881250415E-2</v>
      </c>
      <c r="AC251" s="66">
        <f t="shared" si="274"/>
        <v>0.2148051549659907</v>
      </c>
      <c r="AD251" s="66">
        <f t="shared" si="275"/>
        <v>0.80780648564000668</v>
      </c>
      <c r="AE251" s="66">
        <f t="shared" si="276"/>
        <v>4.0996123219244556</v>
      </c>
      <c r="AF251" s="66">
        <f t="shared" si="277"/>
        <v>1.0075557323589894</v>
      </c>
      <c r="AG251" s="66">
        <f t="shared" si="278"/>
        <v>1659.0567721009829</v>
      </c>
      <c r="AH251" s="66">
        <f t="shared" si="279"/>
        <v>372.52141383971161</v>
      </c>
      <c r="AI251" s="66">
        <f t="shared" si="280"/>
        <v>3.548457325282478E-2</v>
      </c>
      <c r="AJ251" s="66">
        <f t="shared" si="281"/>
        <v>1.0591528648110062</v>
      </c>
      <c r="AK251" s="66">
        <f t="shared" si="282"/>
        <v>3.241673637217183E-2</v>
      </c>
      <c r="AL251" s="66">
        <f t="shared" si="283"/>
        <v>0.21614303668851523</v>
      </c>
      <c r="AM251" s="66">
        <f t="shared" si="284"/>
        <v>0.82264965995841</v>
      </c>
      <c r="AN251" s="66">
        <f t="shared" si="285"/>
        <v>4.418851822637043</v>
      </c>
      <c r="AO251" s="66">
        <f t="shared" si="286"/>
        <v>1.0035872762571796</v>
      </c>
      <c r="AP251" s="66">
        <f t="shared" si="287"/>
        <v>1788.9610736762152</v>
      </c>
      <c r="AQ251" s="66">
        <f t="shared" si="288"/>
        <v>374.7048875324939</v>
      </c>
      <c r="AR251" s="66">
        <f t="shared" si="289"/>
        <v>3.0530456263415256E-2</v>
      </c>
      <c r="AS251" s="66">
        <f t="shared" si="290"/>
        <v>0.9838455840546495</v>
      </c>
      <c r="AT251" s="66">
        <f t="shared" si="291"/>
        <v>3.0097769515378354E-2</v>
      </c>
      <c r="AU251" s="66">
        <f t="shared" si="292"/>
        <v>0.2166968853111105</v>
      </c>
      <c r="AV251" s="66">
        <f t="shared" si="293"/>
        <v>0.82884656963073344</v>
      </c>
      <c r="AW251" s="66">
        <f t="shared" si="294"/>
        <v>4.448884867081996</v>
      </c>
      <c r="AX251" s="66">
        <f t="shared" si="295"/>
        <v>1.0031004931611525</v>
      </c>
      <c r="AY251" s="66">
        <f t="shared" si="296"/>
        <v>1812.4787606657296</v>
      </c>
      <c r="AZ251" s="66">
        <f t="shared" si="297"/>
        <v>375.08609957981304</v>
      </c>
      <c r="BA251" s="66">
        <f t="shared" si="298"/>
        <v>2.9930883136252528E-2</v>
      </c>
      <c r="BB251" s="66">
        <f t="shared" si="299"/>
        <v>0.97116257093653258</v>
      </c>
      <c r="BC251" s="66">
        <f t="shared" si="300"/>
        <v>2.9898190837712123E-2</v>
      </c>
      <c r="BD251" s="66">
        <f t="shared" si="301"/>
        <v>0.21679306468799503</v>
      </c>
      <c r="BE251" s="66">
        <f t="shared" si="302"/>
        <v>0.82992582764482581</v>
      </c>
      <c r="BF251" s="66">
        <f t="shared" si="303"/>
        <v>4.4484207728380429</v>
      </c>
      <c r="BG251" s="66">
        <f t="shared" si="304"/>
        <v>1.0030590404624311</v>
      </c>
      <c r="BH251" s="66">
        <f t="shared" si="305"/>
        <v>1814.5622810192251</v>
      </c>
      <c r="BI251" s="66">
        <f t="shared" si="306"/>
        <v>375.11967549904773</v>
      </c>
      <c r="BJ251" s="66">
        <f t="shared" si="307"/>
        <v>2.9899634877074564E-2</v>
      </c>
      <c r="BK251" s="66">
        <f t="shared" si="308"/>
        <v>0.97005344376674341</v>
      </c>
      <c r="BL251" s="66">
        <f t="shared" si="309"/>
        <v>2.9901037874322876E-2</v>
      </c>
      <c r="BM251" s="66">
        <f t="shared" si="310"/>
        <v>0.21680152853100457</v>
      </c>
      <c r="BN251" s="66">
        <f t="shared" si="311"/>
        <v>0.83002084730836145</v>
      </c>
      <c r="BO251" s="66">
        <f t="shared" si="312"/>
        <v>4.4478057630701926</v>
      </c>
      <c r="BP251" s="66">
        <f t="shared" si="313"/>
        <v>1.003059393901975</v>
      </c>
      <c r="BQ251" s="66">
        <f t="shared" si="314"/>
        <v>1814.5351871356711</v>
      </c>
      <c r="BR251" s="66">
        <f t="shared" si="315"/>
        <v>375.11923908534413</v>
      </c>
      <c r="BS251" s="66">
        <f t="shared" si="316"/>
        <v>2.9904215688629672E-2</v>
      </c>
      <c r="BT251" s="66">
        <f t="shared" si="317"/>
        <v>0.97006802961626226</v>
      </c>
      <c r="BU251" s="66">
        <f t="shared" si="318"/>
        <v>2.9905045694055103E-2</v>
      </c>
      <c r="BV251" s="66">
        <f t="shared" si="319"/>
        <v>0.21680141852710896</v>
      </c>
      <c r="BW251" s="66">
        <f t="shared" si="320"/>
        <v>0.83001961229935806</v>
      </c>
      <c r="BX251" s="66">
        <f t="shared" si="321"/>
        <v>4.4477000330700323</v>
      </c>
      <c r="BY251" s="66">
        <f t="shared" si="322"/>
        <v>1.0030601798654672</v>
      </c>
      <c r="BZ251" s="66">
        <f t="shared" si="323"/>
        <v>1814.4938000335937</v>
      </c>
      <c r="CA251" s="66">
        <f t="shared" si="324"/>
        <v>375.11857243378995</v>
      </c>
      <c r="CB251" s="66">
        <f t="shared" si="325"/>
        <v>2.9905608673398851E-2</v>
      </c>
      <c r="CC251" s="66">
        <f t="shared" si="326"/>
        <v>0.97009007301874772</v>
      </c>
      <c r="CD251" s="66">
        <f t="shared" si="327"/>
        <v>2.9905737815581323E-2</v>
      </c>
      <c r="CE251" s="66">
        <f t="shared" si="328"/>
        <v>0.21680125048830542</v>
      </c>
      <c r="CF251" s="66">
        <f t="shared" si="329"/>
        <v>0.83001772573727772</v>
      </c>
      <c r="CG251" s="66">
        <f t="shared" si="330"/>
        <v>4.4476911939752206</v>
      </c>
      <c r="CH251" s="66">
        <f t="shared" si="331"/>
        <v>1.0030603191806928</v>
      </c>
      <c r="CI251" s="66">
        <f t="shared" si="332"/>
        <v>1814.4866127212024</v>
      </c>
      <c r="CJ251" s="66">
        <f t="shared" si="333"/>
        <v>375.11845666134815</v>
      </c>
      <c r="CK251" s="66">
        <f t="shared" si="334"/>
        <v>2.9905786564656089E-2</v>
      </c>
      <c r="CL251" s="66">
        <f t="shared" si="335"/>
        <v>0.97009389846385863</v>
      </c>
      <c r="CM251" s="66">
        <f t="shared" si="336"/>
        <v>2.9905795984129072E-2</v>
      </c>
      <c r="CN251" s="66">
        <f t="shared" si="337"/>
        <v>0.21680122130620239</v>
      </c>
      <c r="CO251" s="66">
        <f t="shared" si="338"/>
        <v>0.83001739811175657</v>
      </c>
      <c r="CP251" s="66">
        <f t="shared" si="339"/>
        <v>4.447691402841552</v>
      </c>
      <c r="CQ251" s="66">
        <f t="shared" si="340"/>
        <v>1.0030603312507083</v>
      </c>
      <c r="CR251" s="66">
        <f t="shared" si="341"/>
        <v>1814.4860045873556</v>
      </c>
      <c r="CS251" s="66">
        <f t="shared" si="342"/>
        <v>375.11844686557725</v>
      </c>
      <c r="CT251" s="66">
        <f t="shared" si="343"/>
        <v>2.990579518333188E-2</v>
      </c>
      <c r="CU251" s="66">
        <f t="shared" si="344"/>
        <v>0.97009422187137417</v>
      </c>
      <c r="CV251" s="66">
        <f t="shared" si="345"/>
        <v>2.9905794673297341E-2</v>
      </c>
      <c r="CW251" s="66">
        <f t="shared" si="346"/>
        <v>0.21680121883703735</v>
      </c>
      <c r="CX251" s="66">
        <f t="shared" si="347"/>
        <v>0.83001737039060908</v>
      </c>
      <c r="CY251" s="66">
        <f t="shared" si="348"/>
        <v>4.4476915957428869</v>
      </c>
      <c r="CZ251" s="66">
        <f t="shared" si="349"/>
        <v>1.0030603310537236</v>
      </c>
      <c r="DA251" s="66">
        <f t="shared" si="350"/>
        <v>1814.4860174427683</v>
      </c>
      <c r="DB251" s="66">
        <f t="shared" si="351"/>
        <v>375.11844707265124</v>
      </c>
      <c r="DC251" s="66">
        <f t="shared" si="352"/>
        <v>2.9905793674405344E-2</v>
      </c>
      <c r="DD251" s="66">
        <f t="shared" si="353"/>
        <v>0.97009421497856796</v>
      </c>
      <c r="DE251" s="66">
        <f t="shared" si="354"/>
        <v>2.9905793415631314E-2</v>
      </c>
      <c r="DF251" s="66">
        <f t="shared" si="355"/>
        <v>0.21680121888923332</v>
      </c>
      <c r="DG251" s="66">
        <f t="shared" si="356"/>
        <v>0.83001737097660988</v>
      </c>
      <c r="DH251" s="66">
        <f t="shared" si="357"/>
        <v>4.4476916278032492</v>
      </c>
      <c r="DI251" s="66">
        <f t="shared" si="358"/>
        <v>1.0030603308066413</v>
      </c>
      <c r="DJ251" s="66">
        <f t="shared" si="359"/>
        <v>1814.486030434135</v>
      </c>
      <c r="DK251" s="66">
        <f t="shared" si="360"/>
        <v>375.11844728191517</v>
      </c>
      <c r="DL251" s="66">
        <f t="shared" si="361"/>
        <v>2.9905793244715307E-2</v>
      </c>
      <c r="DM251" s="66">
        <f t="shared" si="362"/>
        <v>0.97009420805930413</v>
      </c>
      <c r="DN251" s="66">
        <f t="shared" si="363"/>
        <v>2.9905793205717575E-2</v>
      </c>
      <c r="DO251" s="66">
        <f t="shared" si="364"/>
        <v>0.21680121894198129</v>
      </c>
      <c r="DP251" s="66">
        <f t="shared" si="365"/>
        <v>0.83001737156880784</v>
      </c>
      <c r="DQ251" s="66">
        <f t="shared" si="366"/>
        <v>4.4476916303713478</v>
      </c>
      <c r="DR251" s="66">
        <f t="shared" si="367"/>
        <v>1.0030603307643451</v>
      </c>
      <c r="DS251" s="66">
        <f t="shared" si="368"/>
        <v>1814.4860326144458</v>
      </c>
      <c r="DT251" s="66">
        <f t="shared" si="369"/>
        <v>375.11844731703542</v>
      </c>
      <c r="DU251" s="66">
        <f t="shared" si="370"/>
        <v>2.99057931915125E-2</v>
      </c>
      <c r="DV251" s="66">
        <f t="shared" si="371"/>
        <v>0.97009420689886317</v>
      </c>
      <c r="DW251" s="66">
        <f t="shared" si="372"/>
        <v>2.9905793188809742E-2</v>
      </c>
      <c r="DX251" s="66">
        <f t="shared" si="373"/>
        <v>0.21680121895083385</v>
      </c>
      <c r="DY251" s="66">
        <f t="shared" si="374"/>
        <v>0.83001737166819489</v>
      </c>
      <c r="DZ251" s="66">
        <f t="shared" si="375"/>
        <v>4.44769163028724</v>
      </c>
      <c r="EA251" s="66">
        <f t="shared" si="376"/>
        <v>1.0030603307608279</v>
      </c>
      <c r="EB251" s="66">
        <f t="shared" si="377"/>
        <v>1814.4860327913134</v>
      </c>
      <c r="EC251" s="66">
        <f t="shared" si="378"/>
        <v>375.11844731988441</v>
      </c>
      <c r="ED251" s="66">
        <f t="shared" si="379"/>
        <v>2.9905793189162942E-2</v>
      </c>
      <c r="EE251" s="66">
        <f t="shared" si="380"/>
        <v>0.97009420680480907</v>
      </c>
      <c r="EF251" s="66">
        <f t="shared" si="381"/>
        <v>2.9905793189343215E-2</v>
      </c>
      <c r="EG251" s="66">
        <f t="shared" si="382"/>
        <v>0.21680121895155199</v>
      </c>
      <c r="EH251" s="66">
        <f t="shared" si="383"/>
        <v>0.83001737167625722</v>
      </c>
      <c r="EI251" s="66">
        <f t="shared" si="384"/>
        <v>4.4476916302268554</v>
      </c>
      <c r="EJ251" s="66">
        <f t="shared" si="385"/>
        <v>1.0030603307609149</v>
      </c>
      <c r="EK251" s="66">
        <f t="shared" si="386"/>
        <v>1814.4860327860017</v>
      </c>
      <c r="EL251" s="66">
        <f t="shared" si="387"/>
        <v>375.11844731979886</v>
      </c>
      <c r="EM251" s="66">
        <f t="shared" si="388"/>
        <v>2.9905793189656506E-2</v>
      </c>
      <c r="EN251" s="66">
        <f t="shared" si="389"/>
        <v>0.97009420680765279</v>
      </c>
      <c r="EO251" s="66">
        <f t="shared" si="390"/>
        <v>2.9905793189736973E-2</v>
      </c>
      <c r="EP251" s="66">
        <f t="shared" si="391"/>
        <v>0.21680121895153043</v>
      </c>
      <c r="EQ251" s="66">
        <f t="shared" si="392"/>
        <v>0.8300173716760153</v>
      </c>
      <c r="ER251" s="66">
        <f t="shared" si="393"/>
        <v>4.4476916302171476</v>
      </c>
      <c r="ES251" s="66">
        <f t="shared" si="394"/>
        <v>1.0030603307609924</v>
      </c>
      <c r="ET251" s="66">
        <f t="shared" si="395"/>
        <v>1814.4860327819345</v>
      </c>
      <c r="EU251" s="66">
        <f t="shared" si="396"/>
        <v>375.11844731973332</v>
      </c>
      <c r="EV251" s="66">
        <f t="shared" si="397"/>
        <v>2.9905793189788824E-2</v>
      </c>
      <c r="EW251" s="66">
        <f t="shared" si="398"/>
        <v>0.97009420680981961</v>
      </c>
      <c r="EX251" s="66">
        <f t="shared" si="399"/>
        <v>2.9905793189800533E-2</v>
      </c>
      <c r="EY251" s="66">
        <f t="shared" si="400"/>
        <v>0.21680121895151391</v>
      </c>
      <c r="EZ251" s="66">
        <f t="shared" si="401"/>
        <v>0.83001737167582956</v>
      </c>
      <c r="FA251" s="66">
        <f t="shared" si="402"/>
        <v>4.4476916302164069</v>
      </c>
      <c r="FB251" s="66">
        <f t="shared" si="403"/>
        <v>1.0030603307610053</v>
      </c>
      <c r="FC251" s="66">
        <f t="shared" si="404"/>
        <v>1814.4860327812746</v>
      </c>
      <c r="FD251" s="66">
        <f t="shared" si="405"/>
        <v>375.11844731972275</v>
      </c>
      <c r="FE251" s="66">
        <f t="shared" si="406"/>
        <v>2.9905793189804641E-2</v>
      </c>
      <c r="FF251" s="66">
        <f t="shared" si="407"/>
        <v>0.97009420681016734</v>
      </c>
      <c r="FG251" s="66">
        <f t="shared" si="408"/>
        <v>2.9905793189805477E-2</v>
      </c>
      <c r="FH251" s="66">
        <f t="shared" si="409"/>
        <v>0.21680121895151122</v>
      </c>
      <c r="FI251" s="66">
        <f t="shared" si="410"/>
        <v>0.83001737167579981</v>
      </c>
      <c r="FJ251" s="66">
        <f t="shared" si="411"/>
        <v>4.4476916302164335</v>
      </c>
      <c r="FK251" s="66">
        <f t="shared" si="412"/>
        <v>1.0030603307610062</v>
      </c>
      <c r="FL251" s="66">
        <f t="shared" si="413"/>
        <v>1814.4860327812205</v>
      </c>
      <c r="FM251" s="66">
        <f t="shared" si="414"/>
        <v>375.11844731972184</v>
      </c>
      <c r="FN251" s="66">
        <f t="shared" si="415"/>
        <v>2.9905793189805366E-2</v>
      </c>
      <c r="FO251" s="66">
        <f t="shared" si="416"/>
        <v>0.9700942068101992</v>
      </c>
      <c r="FP251" s="66">
        <f t="shared" si="417"/>
        <v>2.9905793189805227E-2</v>
      </c>
      <c r="FQ251" s="66">
        <f t="shared" si="418"/>
        <v>0.216801218951511</v>
      </c>
      <c r="FR251" s="66">
        <f t="shared" si="419"/>
        <v>0.83001737167579726</v>
      </c>
      <c r="FS251" s="66">
        <f t="shared" si="420"/>
        <v>4.4476916302164566</v>
      </c>
      <c r="FT251" s="66">
        <f t="shared" si="421"/>
        <v>1.0030603307610062</v>
      </c>
      <c r="FU251" s="66">
        <f t="shared" si="422"/>
        <v>1814.4860327812262</v>
      </c>
      <c r="FV251" s="66">
        <f t="shared" si="423"/>
        <v>375.11844731972195</v>
      </c>
      <c r="FW251" s="66">
        <f t="shared" si="424"/>
        <v>2.9905793189805102E-2</v>
      </c>
      <c r="FX251" s="66">
        <f t="shared" si="425"/>
        <v>0.97009420681019409</v>
      </c>
      <c r="FY251" s="66">
        <f t="shared" si="426"/>
        <v>2.9905793189805126E-2</v>
      </c>
      <c r="FZ251" s="66">
        <f t="shared" si="427"/>
        <v>0.21680121895151103</v>
      </c>
      <c r="GA251" s="66">
        <f t="shared" si="428"/>
        <v>0.83001737167579759</v>
      </c>
      <c r="GB251" s="66">
        <f t="shared" si="429"/>
        <v>4.4476916302164584</v>
      </c>
      <c r="GC251" s="66">
        <f t="shared" si="430"/>
        <v>1.0030603307610062</v>
      </c>
      <c r="GD251" s="66">
        <f t="shared" si="431"/>
        <v>1814.486032781225</v>
      </c>
      <c r="GE251" s="66">
        <f t="shared" si="432"/>
        <v>375.11844731972189</v>
      </c>
      <c r="GF251" s="66">
        <f t="shared" si="433"/>
        <v>2.9905793189805147E-2</v>
      </c>
      <c r="GG251" s="66">
        <f t="shared" si="434"/>
        <v>0.97009420681019576</v>
      </c>
      <c r="GH251" s="66">
        <f t="shared" si="435"/>
        <v>2.9905793189805119E-2</v>
      </c>
      <c r="GI251" s="66">
        <f t="shared" si="436"/>
        <v>0.21680121895151103</v>
      </c>
      <c r="GJ251" s="66">
        <f t="shared" si="437"/>
        <v>0.83001737167579748</v>
      </c>
      <c r="GK251" s="66">
        <f t="shared" si="438"/>
        <v>4.4476916302164593</v>
      </c>
      <c r="GL251" s="66">
        <f t="shared" si="439"/>
        <v>1.0030603307610062</v>
      </c>
      <c r="GM251" s="66">
        <f t="shared" si="440"/>
        <v>1814.486032781225</v>
      </c>
      <c r="GN251" s="66">
        <f t="shared" si="441"/>
        <v>375.11844731972189</v>
      </c>
      <c r="GO251" s="66">
        <f t="shared" si="442"/>
        <v>2.990579318980514E-2</v>
      </c>
      <c r="GP251" s="66">
        <f t="shared" si="443"/>
        <v>0.97009420681019576</v>
      </c>
      <c r="GQ251" s="66">
        <f t="shared" si="444"/>
        <v>2.9905793189805113E-2</v>
      </c>
      <c r="GR251" s="66">
        <f t="shared" si="445"/>
        <v>0.21680121895151103</v>
      </c>
      <c r="GS251" s="66">
        <f t="shared" si="446"/>
        <v>0.83001737167579748</v>
      </c>
      <c r="GT251" s="66">
        <f t="shared" si="447"/>
        <v>4.4476916302164593</v>
      </c>
      <c r="GU251" s="66">
        <f t="shared" si="448"/>
        <v>1.0030603307610062</v>
      </c>
      <c r="GV251" s="66">
        <f t="shared" si="449"/>
        <v>1814.486032781225</v>
      </c>
      <c r="GW251" s="66">
        <f t="shared" si="450"/>
        <v>375.11844731972189</v>
      </c>
      <c r="GX251" s="66">
        <f t="shared" si="451"/>
        <v>2.990579318980514E-2</v>
      </c>
      <c r="GY251" s="66">
        <f t="shared" si="452"/>
        <v>0.97009420681019576</v>
      </c>
      <c r="GZ251" s="66">
        <f t="shared" si="453"/>
        <v>2.9905793189805113E-2</v>
      </c>
      <c r="HA251" s="66">
        <f t="shared" si="454"/>
        <v>0.21680121895151103</v>
      </c>
      <c r="HB251" s="66">
        <f t="shared" si="455"/>
        <v>0.83001737167579748</v>
      </c>
      <c r="HC251" s="66">
        <f t="shared" si="456"/>
        <v>4.4476916302164593</v>
      </c>
      <c r="HD251" s="66">
        <f t="shared" si="457"/>
        <v>1.0030603307610062</v>
      </c>
      <c r="HE251" s="66">
        <f t="shared" si="458"/>
        <v>1814.486032781225</v>
      </c>
      <c r="HF251" s="66">
        <f t="shared" si="459"/>
        <v>375.11844731972189</v>
      </c>
      <c r="HG251" s="60"/>
    </row>
    <row r="252" spans="1:215" x14ac:dyDescent="0.25">
      <c r="A252" s="59"/>
      <c r="B252" s="60"/>
      <c r="C252" s="60">
        <f t="shared" si="463"/>
        <v>3</v>
      </c>
      <c r="D252" s="66"/>
      <c r="E252" s="66"/>
      <c r="F252" s="60">
        <f t="shared" si="464"/>
        <v>0</v>
      </c>
      <c r="G252" s="60">
        <f t="shared" si="465"/>
        <v>0</v>
      </c>
      <c r="H252" s="60">
        <f t="shared" si="466"/>
        <v>0</v>
      </c>
      <c r="I252" s="60">
        <f t="shared" si="467"/>
        <v>0</v>
      </c>
      <c r="J252" s="68"/>
      <c r="K252" s="60">
        <f t="shared" ref="K252:K315" si="468">K250+1</f>
        <v>34</v>
      </c>
      <c r="L252" s="60"/>
      <c r="M252" s="66">
        <f>M251</f>
        <v>2.9905793189805113E-2</v>
      </c>
      <c r="N252" s="60"/>
      <c r="O252" s="66">
        <f>O253</f>
        <v>0.23334390932556387</v>
      </c>
      <c r="P252" s="66"/>
      <c r="Q252" s="66"/>
      <c r="R252" s="66"/>
      <c r="S252" s="66"/>
      <c r="T252" s="66"/>
      <c r="U252" s="66"/>
      <c r="V252" s="66"/>
      <c r="W252" s="66"/>
      <c r="X252" s="66"/>
      <c r="Y252" s="66"/>
      <c r="Z252" s="66"/>
      <c r="AA252" s="66"/>
      <c r="AB252" s="66"/>
      <c r="AC252" s="66"/>
      <c r="AD252" s="66"/>
      <c r="AE252" s="66"/>
      <c r="AF252" s="66"/>
      <c r="AG252" s="66"/>
      <c r="AH252" s="66"/>
      <c r="AI252" s="66"/>
      <c r="AJ252" s="66"/>
      <c r="AK252" s="66"/>
      <c r="AL252" s="66"/>
      <c r="AM252" s="66"/>
      <c r="AN252" s="66"/>
      <c r="AO252" s="66"/>
      <c r="AP252" s="66"/>
      <c r="AQ252" s="66"/>
      <c r="AR252" s="66"/>
      <c r="AS252" s="66"/>
      <c r="AT252" s="66"/>
      <c r="AU252" s="66"/>
      <c r="AV252" s="66"/>
      <c r="AW252" s="66"/>
      <c r="AX252" s="66"/>
      <c r="AY252" s="66"/>
      <c r="AZ252" s="66"/>
      <c r="BA252" s="66"/>
      <c r="BB252" s="66"/>
      <c r="BC252" s="66"/>
      <c r="BD252" s="66"/>
      <c r="BE252" s="66"/>
      <c r="BF252" s="66"/>
      <c r="BG252" s="66"/>
      <c r="BH252" s="66"/>
      <c r="BI252" s="66"/>
      <c r="BJ252" s="66"/>
      <c r="BK252" s="66"/>
      <c r="BL252" s="66"/>
      <c r="BM252" s="66"/>
      <c r="BN252" s="66"/>
      <c r="BO252" s="66"/>
      <c r="BP252" s="66"/>
      <c r="BQ252" s="66"/>
      <c r="BR252" s="66"/>
      <c r="BS252" s="66"/>
      <c r="BT252" s="66"/>
      <c r="BU252" s="66"/>
      <c r="BV252" s="66"/>
      <c r="BW252" s="66"/>
      <c r="BX252" s="66"/>
      <c r="BY252" s="66"/>
      <c r="BZ252" s="66"/>
      <c r="CA252" s="66"/>
      <c r="CB252" s="66"/>
      <c r="CC252" s="66"/>
      <c r="CD252" s="66"/>
      <c r="CE252" s="66"/>
      <c r="CF252" s="66"/>
      <c r="CG252" s="66"/>
      <c r="CH252" s="66"/>
      <c r="CI252" s="66"/>
      <c r="CJ252" s="66"/>
      <c r="CK252" s="66"/>
      <c r="CL252" s="66"/>
      <c r="CM252" s="66"/>
      <c r="CN252" s="66"/>
      <c r="CO252" s="66"/>
      <c r="CP252" s="66"/>
      <c r="CQ252" s="66"/>
      <c r="CR252" s="66"/>
      <c r="CS252" s="66"/>
      <c r="CT252" s="66"/>
      <c r="CU252" s="66"/>
      <c r="CV252" s="66"/>
      <c r="CW252" s="66"/>
      <c r="CX252" s="66"/>
      <c r="CY252" s="66"/>
      <c r="CZ252" s="66"/>
      <c r="DA252" s="66"/>
      <c r="DB252" s="66"/>
      <c r="DC252" s="66"/>
      <c r="DD252" s="66"/>
      <c r="DE252" s="66"/>
      <c r="DF252" s="66"/>
      <c r="DG252" s="66"/>
      <c r="DH252" s="66"/>
      <c r="DI252" s="66"/>
      <c r="DJ252" s="66"/>
      <c r="DK252" s="66"/>
      <c r="DL252" s="66"/>
      <c r="DM252" s="66"/>
      <c r="DN252" s="66"/>
      <c r="DO252" s="66"/>
      <c r="DP252" s="66"/>
      <c r="DQ252" s="66"/>
      <c r="DR252" s="66"/>
      <c r="DS252" s="66"/>
      <c r="DT252" s="66"/>
      <c r="DU252" s="66"/>
      <c r="DV252" s="66"/>
      <c r="DW252" s="66"/>
      <c r="DX252" s="66"/>
      <c r="DY252" s="66"/>
      <c r="DZ252" s="66"/>
      <c r="EA252" s="66"/>
      <c r="EB252" s="66"/>
      <c r="EC252" s="66"/>
      <c r="ED252" s="66"/>
      <c r="EE252" s="66"/>
      <c r="EF252" s="66"/>
      <c r="EG252" s="66"/>
      <c r="EH252" s="66"/>
      <c r="EI252" s="66"/>
      <c r="EJ252" s="66"/>
      <c r="EK252" s="66"/>
      <c r="EL252" s="66"/>
      <c r="EM252" s="66"/>
      <c r="EN252" s="66"/>
      <c r="EO252" s="66"/>
      <c r="EP252" s="66"/>
      <c r="EQ252" s="66"/>
      <c r="ER252" s="66"/>
      <c r="ES252" s="66"/>
      <c r="ET252" s="66"/>
      <c r="EU252" s="66"/>
      <c r="EV252" s="66"/>
      <c r="EW252" s="66"/>
      <c r="EX252" s="66"/>
      <c r="EY252" s="66"/>
      <c r="EZ252" s="66"/>
      <c r="FA252" s="66"/>
      <c r="FB252" s="66"/>
      <c r="FC252" s="66"/>
      <c r="FD252" s="66"/>
      <c r="FE252" s="66"/>
      <c r="FF252" s="66"/>
      <c r="FG252" s="66"/>
      <c r="FH252" s="66"/>
      <c r="FI252" s="66"/>
      <c r="FJ252" s="66"/>
      <c r="FK252" s="66"/>
      <c r="FL252" s="66"/>
      <c r="FM252" s="66"/>
      <c r="FN252" s="66"/>
      <c r="FO252" s="66"/>
      <c r="FP252" s="66"/>
      <c r="FQ252" s="66"/>
      <c r="FR252" s="66"/>
      <c r="FS252" s="66"/>
      <c r="FT252" s="66"/>
      <c r="FU252" s="66"/>
      <c r="FV252" s="66"/>
      <c r="FW252" s="66"/>
      <c r="FX252" s="66"/>
      <c r="FY252" s="66"/>
      <c r="FZ252" s="66"/>
      <c r="GA252" s="66"/>
      <c r="GB252" s="66"/>
      <c r="GC252" s="66"/>
      <c r="GD252" s="66"/>
      <c r="GE252" s="66"/>
      <c r="GF252" s="66"/>
      <c r="GG252" s="66"/>
      <c r="GH252" s="66"/>
      <c r="GI252" s="66"/>
      <c r="GJ252" s="66"/>
      <c r="GK252" s="66"/>
      <c r="GL252" s="66"/>
      <c r="GM252" s="66"/>
      <c r="GN252" s="66"/>
      <c r="GO252" s="66"/>
      <c r="GP252" s="66"/>
      <c r="GQ252" s="66"/>
      <c r="GR252" s="66"/>
      <c r="GS252" s="66"/>
      <c r="GT252" s="66"/>
      <c r="GU252" s="66"/>
      <c r="GV252" s="66"/>
      <c r="GW252" s="66"/>
      <c r="GX252" s="66"/>
      <c r="GY252" s="66"/>
      <c r="GZ252" s="66"/>
      <c r="HA252" s="66"/>
      <c r="HB252" s="66"/>
      <c r="HC252" s="66"/>
      <c r="HD252" s="66"/>
      <c r="HE252" s="66"/>
      <c r="HF252" s="66"/>
      <c r="HG252" s="60"/>
    </row>
    <row r="253" spans="1:215" x14ac:dyDescent="0.25">
      <c r="A253" s="59"/>
      <c r="B253" s="60"/>
      <c r="C253" s="60">
        <f t="shared" si="463"/>
        <v>3</v>
      </c>
      <c r="D253" s="66"/>
      <c r="E253" s="66"/>
      <c r="F253" s="60">
        <f t="shared" si="464"/>
        <v>0</v>
      </c>
      <c r="G253" s="60">
        <f t="shared" si="465"/>
        <v>0</v>
      </c>
      <c r="H253" s="60">
        <f t="shared" si="466"/>
        <v>0</v>
      </c>
      <c r="I253" s="60">
        <f t="shared" si="467"/>
        <v>0</v>
      </c>
      <c r="J253" s="68"/>
      <c r="K253" s="60">
        <f t="shared" si="468"/>
        <v>34</v>
      </c>
      <c r="L253" s="60"/>
      <c r="M253" s="66">
        <f t="shared" si="462"/>
        <v>2.9905793189805113E-2</v>
      </c>
      <c r="N253" s="60"/>
      <c r="O253" s="66">
        <f>IF(M251&gt;=$O$176,M251*$T$174+$U$174,IF(M251&gt;=$O$177,M251*$T$175+$U$175,O251))</f>
        <v>0.23334390932556387</v>
      </c>
      <c r="P253" s="66">
        <f t="shared" si="261"/>
        <v>376.7573777888739</v>
      </c>
      <c r="Q253" s="66">
        <f t="shared" si="262"/>
        <v>0.12579290654925268</v>
      </c>
      <c r="R253" s="66">
        <f t="shared" si="263"/>
        <v>0.91868624265350507</v>
      </c>
      <c r="S253" s="66">
        <f t="shared" si="264"/>
        <v>0.1204360150657573</v>
      </c>
      <c r="T253" s="66">
        <f t="shared" si="265"/>
        <v>0.21721292831196501</v>
      </c>
      <c r="U253" s="66">
        <f t="shared" si="266"/>
        <v>0.83464809085384939</v>
      </c>
      <c r="V253" s="66">
        <f t="shared" si="267"/>
        <v>2.8030347310845398</v>
      </c>
      <c r="W253" s="66">
        <f t="shared" si="268"/>
        <v>1.039453248016234</v>
      </c>
      <c r="X253" s="66">
        <f t="shared" si="269"/>
        <v>1381.1076880446774</v>
      </c>
      <c r="Y253" s="66">
        <f t="shared" si="270"/>
        <v>367.32812079791944</v>
      </c>
      <c r="Z253" s="66">
        <f t="shared" si="271"/>
        <v>6.2342986398274541E-2</v>
      </c>
      <c r="AA253" s="66">
        <f t="shared" si="272"/>
        <v>1.2403052067218217</v>
      </c>
      <c r="AB253" s="66">
        <f t="shared" si="273"/>
        <v>4.7858651881250415E-2</v>
      </c>
      <c r="AC253" s="66">
        <f t="shared" si="274"/>
        <v>0.2148051549659907</v>
      </c>
      <c r="AD253" s="66">
        <f t="shared" si="275"/>
        <v>0.80780648564000668</v>
      </c>
      <c r="AE253" s="66">
        <f t="shared" si="276"/>
        <v>4.0996123219244556</v>
      </c>
      <c r="AF253" s="66">
        <f t="shared" si="277"/>
        <v>1.0075557323589894</v>
      </c>
      <c r="AG253" s="66">
        <f t="shared" si="278"/>
        <v>1659.0567721009829</v>
      </c>
      <c r="AH253" s="66">
        <f t="shared" si="279"/>
        <v>372.52141383971161</v>
      </c>
      <c r="AI253" s="66">
        <f t="shared" si="280"/>
        <v>3.548457325282478E-2</v>
      </c>
      <c r="AJ253" s="66">
        <f t="shared" si="281"/>
        <v>1.0591528648110062</v>
      </c>
      <c r="AK253" s="66">
        <f t="shared" si="282"/>
        <v>3.241673637217183E-2</v>
      </c>
      <c r="AL253" s="66">
        <f t="shared" si="283"/>
        <v>0.21614303668851523</v>
      </c>
      <c r="AM253" s="66">
        <f t="shared" si="284"/>
        <v>0.82264965995841</v>
      </c>
      <c r="AN253" s="66">
        <f t="shared" si="285"/>
        <v>4.418851822637043</v>
      </c>
      <c r="AO253" s="66">
        <f t="shared" si="286"/>
        <v>1.0035872762571796</v>
      </c>
      <c r="AP253" s="66">
        <f t="shared" si="287"/>
        <v>1788.9610736762152</v>
      </c>
      <c r="AQ253" s="66">
        <f t="shared" si="288"/>
        <v>374.7048875324939</v>
      </c>
      <c r="AR253" s="66">
        <f t="shared" si="289"/>
        <v>3.0530456263415256E-2</v>
      </c>
      <c r="AS253" s="66">
        <f t="shared" si="290"/>
        <v>0.9838455840546495</v>
      </c>
      <c r="AT253" s="66">
        <f t="shared" si="291"/>
        <v>3.0097769515378354E-2</v>
      </c>
      <c r="AU253" s="66">
        <f t="shared" si="292"/>
        <v>0.2166968853111105</v>
      </c>
      <c r="AV253" s="66">
        <f t="shared" si="293"/>
        <v>0.82884656963073344</v>
      </c>
      <c r="AW253" s="66">
        <f t="shared" si="294"/>
        <v>4.448884867081996</v>
      </c>
      <c r="AX253" s="66">
        <f t="shared" si="295"/>
        <v>1.0031004931611525</v>
      </c>
      <c r="AY253" s="66">
        <f t="shared" si="296"/>
        <v>1812.4787606657296</v>
      </c>
      <c r="AZ253" s="66">
        <f t="shared" si="297"/>
        <v>375.08609957981304</v>
      </c>
      <c r="BA253" s="66">
        <f t="shared" si="298"/>
        <v>2.9930883136252528E-2</v>
      </c>
      <c r="BB253" s="66">
        <f t="shared" si="299"/>
        <v>0.97116257093653258</v>
      </c>
      <c r="BC253" s="66">
        <f t="shared" si="300"/>
        <v>2.9898190837712123E-2</v>
      </c>
      <c r="BD253" s="66">
        <f t="shared" si="301"/>
        <v>0.21679306468799503</v>
      </c>
      <c r="BE253" s="66">
        <f t="shared" si="302"/>
        <v>0.82992582764482581</v>
      </c>
      <c r="BF253" s="66">
        <f t="shared" si="303"/>
        <v>4.4484207728380429</v>
      </c>
      <c r="BG253" s="66">
        <f t="shared" si="304"/>
        <v>1.0030590404624311</v>
      </c>
      <c r="BH253" s="66">
        <f t="shared" si="305"/>
        <v>1814.5622810192251</v>
      </c>
      <c r="BI253" s="66">
        <f t="shared" si="306"/>
        <v>375.11967549904773</v>
      </c>
      <c r="BJ253" s="66">
        <f t="shared" si="307"/>
        <v>2.9899634877074564E-2</v>
      </c>
      <c r="BK253" s="66">
        <f t="shared" si="308"/>
        <v>0.97005344376674341</v>
      </c>
      <c r="BL253" s="66">
        <f t="shared" si="309"/>
        <v>2.9901037874322876E-2</v>
      </c>
      <c r="BM253" s="66">
        <f t="shared" si="310"/>
        <v>0.21680152853100457</v>
      </c>
      <c r="BN253" s="66">
        <f t="shared" si="311"/>
        <v>0.83002084730836145</v>
      </c>
      <c r="BO253" s="66">
        <f t="shared" si="312"/>
        <v>4.4478057630701926</v>
      </c>
      <c r="BP253" s="66">
        <f t="shared" si="313"/>
        <v>1.003059393901975</v>
      </c>
      <c r="BQ253" s="66">
        <f t="shared" si="314"/>
        <v>1814.5351871356711</v>
      </c>
      <c r="BR253" s="66">
        <f t="shared" si="315"/>
        <v>375.11923908534413</v>
      </c>
      <c r="BS253" s="66">
        <f t="shared" si="316"/>
        <v>2.9904215688629672E-2</v>
      </c>
      <c r="BT253" s="66">
        <f t="shared" si="317"/>
        <v>0.97006802961626226</v>
      </c>
      <c r="BU253" s="66">
        <f t="shared" si="318"/>
        <v>2.9905045694055103E-2</v>
      </c>
      <c r="BV253" s="66">
        <f t="shared" si="319"/>
        <v>0.21680141852710896</v>
      </c>
      <c r="BW253" s="66">
        <f t="shared" si="320"/>
        <v>0.83001961229935806</v>
      </c>
      <c r="BX253" s="66">
        <f t="shared" si="321"/>
        <v>4.4477000330700323</v>
      </c>
      <c r="BY253" s="66">
        <f t="shared" si="322"/>
        <v>1.0030601798654672</v>
      </c>
      <c r="BZ253" s="66">
        <f t="shared" si="323"/>
        <v>1814.4938000335937</v>
      </c>
      <c r="CA253" s="66">
        <f t="shared" si="324"/>
        <v>375.11857243378995</v>
      </c>
      <c r="CB253" s="66">
        <f t="shared" si="325"/>
        <v>2.9905608673398851E-2</v>
      </c>
      <c r="CC253" s="66">
        <f t="shared" si="326"/>
        <v>0.97009007301874772</v>
      </c>
      <c r="CD253" s="66">
        <f t="shared" si="327"/>
        <v>2.9905737815581323E-2</v>
      </c>
      <c r="CE253" s="66">
        <f t="shared" si="328"/>
        <v>0.21680125048830542</v>
      </c>
      <c r="CF253" s="66">
        <f t="shared" si="329"/>
        <v>0.83001772573727772</v>
      </c>
      <c r="CG253" s="66">
        <f t="shared" si="330"/>
        <v>4.4476911939752206</v>
      </c>
      <c r="CH253" s="66">
        <f t="shared" si="331"/>
        <v>1.0030603191806928</v>
      </c>
      <c r="CI253" s="66">
        <f t="shared" si="332"/>
        <v>1814.4866127212024</v>
      </c>
      <c r="CJ253" s="66">
        <f t="shared" si="333"/>
        <v>375.11845666134815</v>
      </c>
      <c r="CK253" s="66">
        <f t="shared" si="334"/>
        <v>2.9905786564656089E-2</v>
      </c>
      <c r="CL253" s="66">
        <f t="shared" si="335"/>
        <v>0.97009389846385863</v>
      </c>
      <c r="CM253" s="66">
        <f t="shared" si="336"/>
        <v>2.9905795984129072E-2</v>
      </c>
      <c r="CN253" s="66">
        <f t="shared" si="337"/>
        <v>0.21680122130620239</v>
      </c>
      <c r="CO253" s="66">
        <f t="shared" si="338"/>
        <v>0.83001739811175657</v>
      </c>
      <c r="CP253" s="66">
        <f t="shared" si="339"/>
        <v>4.447691402841552</v>
      </c>
      <c r="CQ253" s="66">
        <f t="shared" si="340"/>
        <v>1.0030603312507083</v>
      </c>
      <c r="CR253" s="66">
        <f t="shared" si="341"/>
        <v>1814.4860045873556</v>
      </c>
      <c r="CS253" s="66">
        <f t="shared" si="342"/>
        <v>375.11844686557725</v>
      </c>
      <c r="CT253" s="66">
        <f t="shared" si="343"/>
        <v>2.990579518333188E-2</v>
      </c>
      <c r="CU253" s="66">
        <f t="shared" si="344"/>
        <v>0.97009422187137417</v>
      </c>
      <c r="CV253" s="66">
        <f t="shared" si="345"/>
        <v>2.9905794673297341E-2</v>
      </c>
      <c r="CW253" s="66">
        <f t="shared" si="346"/>
        <v>0.21680121883703735</v>
      </c>
      <c r="CX253" s="66">
        <f t="shared" si="347"/>
        <v>0.83001737039060908</v>
      </c>
      <c r="CY253" s="66">
        <f t="shared" si="348"/>
        <v>4.4476915957428869</v>
      </c>
      <c r="CZ253" s="66">
        <f t="shared" si="349"/>
        <v>1.0030603310537236</v>
      </c>
      <c r="DA253" s="66">
        <f t="shared" si="350"/>
        <v>1814.4860174427683</v>
      </c>
      <c r="DB253" s="66">
        <f t="shared" si="351"/>
        <v>375.11844707265124</v>
      </c>
      <c r="DC253" s="66">
        <f t="shared" si="352"/>
        <v>2.9905793674405344E-2</v>
      </c>
      <c r="DD253" s="66">
        <f t="shared" si="353"/>
        <v>0.97009421497856796</v>
      </c>
      <c r="DE253" s="66">
        <f t="shared" si="354"/>
        <v>2.9905793415631314E-2</v>
      </c>
      <c r="DF253" s="66">
        <f t="shared" si="355"/>
        <v>0.21680121888923332</v>
      </c>
      <c r="DG253" s="66">
        <f t="shared" si="356"/>
        <v>0.83001737097660988</v>
      </c>
      <c r="DH253" s="66">
        <f t="shared" si="357"/>
        <v>4.4476916278032492</v>
      </c>
      <c r="DI253" s="66">
        <f t="shared" si="358"/>
        <v>1.0030603308066413</v>
      </c>
      <c r="DJ253" s="66">
        <f t="shared" si="359"/>
        <v>1814.486030434135</v>
      </c>
      <c r="DK253" s="66">
        <f t="shared" si="360"/>
        <v>375.11844728191517</v>
      </c>
      <c r="DL253" s="66">
        <f t="shared" si="361"/>
        <v>2.9905793244715307E-2</v>
      </c>
      <c r="DM253" s="66">
        <f t="shared" si="362"/>
        <v>0.97009420805930413</v>
      </c>
      <c r="DN253" s="66">
        <f t="shared" si="363"/>
        <v>2.9905793205717575E-2</v>
      </c>
      <c r="DO253" s="66">
        <f t="shared" si="364"/>
        <v>0.21680121894198129</v>
      </c>
      <c r="DP253" s="66">
        <f t="shared" si="365"/>
        <v>0.83001737156880784</v>
      </c>
      <c r="DQ253" s="66">
        <f t="shared" si="366"/>
        <v>4.4476916303713478</v>
      </c>
      <c r="DR253" s="66">
        <f t="shared" si="367"/>
        <v>1.0030603307643451</v>
      </c>
      <c r="DS253" s="66">
        <f t="shared" si="368"/>
        <v>1814.4860326144458</v>
      </c>
      <c r="DT253" s="66">
        <f t="shared" si="369"/>
        <v>375.11844731703542</v>
      </c>
      <c r="DU253" s="66">
        <f t="shared" si="370"/>
        <v>2.99057931915125E-2</v>
      </c>
      <c r="DV253" s="66">
        <f t="shared" si="371"/>
        <v>0.97009420689886317</v>
      </c>
      <c r="DW253" s="66">
        <f t="shared" si="372"/>
        <v>2.9905793188809742E-2</v>
      </c>
      <c r="DX253" s="66">
        <f t="shared" si="373"/>
        <v>0.21680121895083385</v>
      </c>
      <c r="DY253" s="66">
        <f t="shared" si="374"/>
        <v>0.83001737166819489</v>
      </c>
      <c r="DZ253" s="66">
        <f t="shared" si="375"/>
        <v>4.44769163028724</v>
      </c>
      <c r="EA253" s="66">
        <f t="shared" si="376"/>
        <v>1.0030603307608279</v>
      </c>
      <c r="EB253" s="66">
        <f t="shared" si="377"/>
        <v>1814.4860327913134</v>
      </c>
      <c r="EC253" s="66">
        <f t="shared" si="378"/>
        <v>375.11844731988441</v>
      </c>
      <c r="ED253" s="66">
        <f t="shared" si="379"/>
        <v>2.9905793189162942E-2</v>
      </c>
      <c r="EE253" s="66">
        <f t="shared" si="380"/>
        <v>0.97009420680480907</v>
      </c>
      <c r="EF253" s="66">
        <f t="shared" si="381"/>
        <v>2.9905793189343215E-2</v>
      </c>
      <c r="EG253" s="66">
        <f t="shared" si="382"/>
        <v>0.21680121895155199</v>
      </c>
      <c r="EH253" s="66">
        <f t="shared" si="383"/>
        <v>0.83001737167625722</v>
      </c>
      <c r="EI253" s="66">
        <f t="shared" si="384"/>
        <v>4.4476916302268554</v>
      </c>
      <c r="EJ253" s="66">
        <f t="shared" si="385"/>
        <v>1.0030603307609149</v>
      </c>
      <c r="EK253" s="66">
        <f t="shared" si="386"/>
        <v>1814.4860327860017</v>
      </c>
      <c r="EL253" s="66">
        <f t="shared" si="387"/>
        <v>375.11844731979886</v>
      </c>
      <c r="EM253" s="66">
        <f t="shared" si="388"/>
        <v>2.9905793189656506E-2</v>
      </c>
      <c r="EN253" s="66">
        <f t="shared" si="389"/>
        <v>0.97009420680765279</v>
      </c>
      <c r="EO253" s="66">
        <f t="shared" si="390"/>
        <v>2.9905793189736973E-2</v>
      </c>
      <c r="EP253" s="66">
        <f t="shared" si="391"/>
        <v>0.21680121895153043</v>
      </c>
      <c r="EQ253" s="66">
        <f t="shared" si="392"/>
        <v>0.8300173716760153</v>
      </c>
      <c r="ER253" s="66">
        <f t="shared" si="393"/>
        <v>4.4476916302171476</v>
      </c>
      <c r="ES253" s="66">
        <f t="shared" si="394"/>
        <v>1.0030603307609924</v>
      </c>
      <c r="ET253" s="66">
        <f t="shared" si="395"/>
        <v>1814.4860327819345</v>
      </c>
      <c r="EU253" s="66">
        <f t="shared" si="396"/>
        <v>375.11844731973332</v>
      </c>
      <c r="EV253" s="66">
        <f t="shared" si="397"/>
        <v>2.9905793189788824E-2</v>
      </c>
      <c r="EW253" s="66">
        <f t="shared" si="398"/>
        <v>0.97009420680981961</v>
      </c>
      <c r="EX253" s="66">
        <f t="shared" si="399"/>
        <v>2.9905793189800533E-2</v>
      </c>
      <c r="EY253" s="66">
        <f t="shared" si="400"/>
        <v>0.21680121895151391</v>
      </c>
      <c r="EZ253" s="66">
        <f t="shared" si="401"/>
        <v>0.83001737167582956</v>
      </c>
      <c r="FA253" s="66">
        <f t="shared" si="402"/>
        <v>4.4476916302164069</v>
      </c>
      <c r="FB253" s="66">
        <f t="shared" si="403"/>
        <v>1.0030603307610053</v>
      </c>
      <c r="FC253" s="66">
        <f t="shared" si="404"/>
        <v>1814.4860327812746</v>
      </c>
      <c r="FD253" s="66">
        <f t="shared" si="405"/>
        <v>375.11844731972275</v>
      </c>
      <c r="FE253" s="66">
        <f t="shared" si="406"/>
        <v>2.9905793189804641E-2</v>
      </c>
      <c r="FF253" s="66">
        <f t="shared" si="407"/>
        <v>0.97009420681016734</v>
      </c>
      <c r="FG253" s="66">
        <f t="shared" si="408"/>
        <v>2.9905793189805477E-2</v>
      </c>
      <c r="FH253" s="66">
        <f t="shared" si="409"/>
        <v>0.21680121895151122</v>
      </c>
      <c r="FI253" s="66">
        <f t="shared" si="410"/>
        <v>0.83001737167579981</v>
      </c>
      <c r="FJ253" s="66">
        <f t="shared" si="411"/>
        <v>4.4476916302164335</v>
      </c>
      <c r="FK253" s="66">
        <f t="shared" si="412"/>
        <v>1.0030603307610062</v>
      </c>
      <c r="FL253" s="66">
        <f t="shared" si="413"/>
        <v>1814.4860327812205</v>
      </c>
      <c r="FM253" s="66">
        <f t="shared" si="414"/>
        <v>375.11844731972184</v>
      </c>
      <c r="FN253" s="66">
        <f t="shared" si="415"/>
        <v>2.9905793189805366E-2</v>
      </c>
      <c r="FO253" s="66">
        <f t="shared" si="416"/>
        <v>0.9700942068101992</v>
      </c>
      <c r="FP253" s="66">
        <f t="shared" si="417"/>
        <v>2.9905793189805227E-2</v>
      </c>
      <c r="FQ253" s="66">
        <f t="shared" si="418"/>
        <v>0.216801218951511</v>
      </c>
      <c r="FR253" s="66">
        <f t="shared" si="419"/>
        <v>0.83001737167579726</v>
      </c>
      <c r="FS253" s="66">
        <f t="shared" si="420"/>
        <v>4.4476916302164566</v>
      </c>
      <c r="FT253" s="66">
        <f t="shared" si="421"/>
        <v>1.0030603307610062</v>
      </c>
      <c r="FU253" s="66">
        <f t="shared" si="422"/>
        <v>1814.4860327812262</v>
      </c>
      <c r="FV253" s="66">
        <f t="shared" si="423"/>
        <v>375.11844731972195</v>
      </c>
      <c r="FW253" s="66">
        <f t="shared" si="424"/>
        <v>2.9905793189805102E-2</v>
      </c>
      <c r="FX253" s="66">
        <f t="shared" si="425"/>
        <v>0.97009420681019409</v>
      </c>
      <c r="FY253" s="66">
        <f t="shared" si="426"/>
        <v>2.9905793189805126E-2</v>
      </c>
      <c r="FZ253" s="66">
        <f t="shared" si="427"/>
        <v>0.21680121895151103</v>
      </c>
      <c r="GA253" s="66">
        <f t="shared" si="428"/>
        <v>0.83001737167579759</v>
      </c>
      <c r="GB253" s="66">
        <f t="shared" si="429"/>
        <v>4.4476916302164584</v>
      </c>
      <c r="GC253" s="66">
        <f t="shared" si="430"/>
        <v>1.0030603307610062</v>
      </c>
      <c r="GD253" s="66">
        <f t="shared" si="431"/>
        <v>1814.486032781225</v>
      </c>
      <c r="GE253" s="66">
        <f t="shared" si="432"/>
        <v>375.11844731972189</v>
      </c>
      <c r="GF253" s="66">
        <f t="shared" si="433"/>
        <v>2.9905793189805147E-2</v>
      </c>
      <c r="GG253" s="66">
        <f t="shared" si="434"/>
        <v>0.97009420681019576</v>
      </c>
      <c r="GH253" s="66">
        <f t="shared" si="435"/>
        <v>2.9905793189805119E-2</v>
      </c>
      <c r="GI253" s="66">
        <f t="shared" si="436"/>
        <v>0.21680121895151103</v>
      </c>
      <c r="GJ253" s="66">
        <f t="shared" si="437"/>
        <v>0.83001737167579748</v>
      </c>
      <c r="GK253" s="66">
        <f t="shared" si="438"/>
        <v>4.4476916302164593</v>
      </c>
      <c r="GL253" s="66">
        <f t="shared" si="439"/>
        <v>1.0030603307610062</v>
      </c>
      <c r="GM253" s="66">
        <f t="shared" si="440"/>
        <v>1814.486032781225</v>
      </c>
      <c r="GN253" s="66">
        <f t="shared" si="441"/>
        <v>375.11844731972189</v>
      </c>
      <c r="GO253" s="66">
        <f t="shared" si="442"/>
        <v>2.990579318980514E-2</v>
      </c>
      <c r="GP253" s="66">
        <f t="shared" si="443"/>
        <v>0.97009420681019576</v>
      </c>
      <c r="GQ253" s="66">
        <f t="shared" si="444"/>
        <v>2.9905793189805113E-2</v>
      </c>
      <c r="GR253" s="66">
        <f t="shared" si="445"/>
        <v>0.21680121895151103</v>
      </c>
      <c r="GS253" s="66">
        <f t="shared" si="446"/>
        <v>0.83001737167579748</v>
      </c>
      <c r="GT253" s="66">
        <f t="shared" si="447"/>
        <v>4.4476916302164593</v>
      </c>
      <c r="GU253" s="66">
        <f t="shared" si="448"/>
        <v>1.0030603307610062</v>
      </c>
      <c r="GV253" s="66">
        <f t="shared" si="449"/>
        <v>1814.486032781225</v>
      </c>
      <c r="GW253" s="66">
        <f t="shared" si="450"/>
        <v>375.11844731972189</v>
      </c>
      <c r="GX253" s="66">
        <f t="shared" si="451"/>
        <v>2.990579318980514E-2</v>
      </c>
      <c r="GY253" s="66">
        <f t="shared" si="452"/>
        <v>0.97009420681019576</v>
      </c>
      <c r="GZ253" s="66">
        <f t="shared" si="453"/>
        <v>2.9905793189805113E-2</v>
      </c>
      <c r="HA253" s="66">
        <f t="shared" si="454"/>
        <v>0.21680121895151103</v>
      </c>
      <c r="HB253" s="66">
        <f t="shared" si="455"/>
        <v>0.83001737167579748</v>
      </c>
      <c r="HC253" s="66">
        <f t="shared" si="456"/>
        <v>4.4476916302164593</v>
      </c>
      <c r="HD253" s="66">
        <f t="shared" si="457"/>
        <v>1.0030603307610062</v>
      </c>
      <c r="HE253" s="66">
        <f t="shared" si="458"/>
        <v>1814.486032781225</v>
      </c>
      <c r="HF253" s="66">
        <f t="shared" si="459"/>
        <v>375.11844731972189</v>
      </c>
      <c r="HG253" s="60"/>
    </row>
    <row r="254" spans="1:215" x14ac:dyDescent="0.25">
      <c r="A254" s="59"/>
      <c r="B254" s="60"/>
      <c r="C254" s="60">
        <f t="shared" si="463"/>
        <v>3</v>
      </c>
      <c r="D254" s="66"/>
      <c r="E254" s="66"/>
      <c r="F254" s="60">
        <f t="shared" si="464"/>
        <v>0</v>
      </c>
      <c r="G254" s="60">
        <f t="shared" si="465"/>
        <v>0</v>
      </c>
      <c r="H254" s="60">
        <f t="shared" si="466"/>
        <v>0</v>
      </c>
      <c r="I254" s="60">
        <f t="shared" si="467"/>
        <v>0</v>
      </c>
      <c r="J254" s="68"/>
      <c r="K254" s="60">
        <f t="shared" si="468"/>
        <v>35</v>
      </c>
      <c r="L254" s="60"/>
      <c r="M254" s="66">
        <f>M253</f>
        <v>2.9905793189805113E-2</v>
      </c>
      <c r="N254" s="60"/>
      <c r="O254" s="66">
        <f>O255</f>
        <v>0.23334390932556387</v>
      </c>
      <c r="P254" s="66"/>
      <c r="Q254" s="66"/>
      <c r="R254" s="66"/>
      <c r="S254" s="66"/>
      <c r="T254" s="66"/>
      <c r="U254" s="66"/>
      <c r="V254" s="66"/>
      <c r="W254" s="66"/>
      <c r="X254" s="66"/>
      <c r="Y254" s="66"/>
      <c r="Z254" s="66"/>
      <c r="AA254" s="66"/>
      <c r="AB254" s="66"/>
      <c r="AC254" s="66"/>
      <c r="AD254" s="66"/>
      <c r="AE254" s="66"/>
      <c r="AF254" s="66"/>
      <c r="AG254" s="66"/>
      <c r="AH254" s="66"/>
      <c r="AI254" s="66"/>
      <c r="AJ254" s="66"/>
      <c r="AK254" s="66"/>
      <c r="AL254" s="66"/>
      <c r="AM254" s="66"/>
      <c r="AN254" s="66"/>
      <c r="AO254" s="66"/>
      <c r="AP254" s="66"/>
      <c r="AQ254" s="66"/>
      <c r="AR254" s="66"/>
      <c r="AS254" s="66"/>
      <c r="AT254" s="66"/>
      <c r="AU254" s="66"/>
      <c r="AV254" s="66"/>
      <c r="AW254" s="66"/>
      <c r="AX254" s="66"/>
      <c r="AY254" s="66"/>
      <c r="AZ254" s="66"/>
      <c r="BA254" s="66"/>
      <c r="BB254" s="66"/>
      <c r="BC254" s="66"/>
      <c r="BD254" s="66"/>
      <c r="BE254" s="66"/>
      <c r="BF254" s="66"/>
      <c r="BG254" s="66"/>
      <c r="BH254" s="66"/>
      <c r="BI254" s="66"/>
      <c r="BJ254" s="66"/>
      <c r="BK254" s="66"/>
      <c r="BL254" s="66"/>
      <c r="BM254" s="66"/>
      <c r="BN254" s="66"/>
      <c r="BO254" s="66"/>
      <c r="BP254" s="66"/>
      <c r="BQ254" s="66"/>
      <c r="BR254" s="66"/>
      <c r="BS254" s="66"/>
      <c r="BT254" s="66"/>
      <c r="BU254" s="66"/>
      <c r="BV254" s="66"/>
      <c r="BW254" s="66"/>
      <c r="BX254" s="66"/>
      <c r="BY254" s="66"/>
      <c r="BZ254" s="66"/>
      <c r="CA254" s="66"/>
      <c r="CB254" s="66"/>
      <c r="CC254" s="66"/>
      <c r="CD254" s="66"/>
      <c r="CE254" s="66"/>
      <c r="CF254" s="66"/>
      <c r="CG254" s="66"/>
      <c r="CH254" s="66"/>
      <c r="CI254" s="66"/>
      <c r="CJ254" s="66"/>
      <c r="CK254" s="66"/>
      <c r="CL254" s="66"/>
      <c r="CM254" s="66"/>
      <c r="CN254" s="66"/>
      <c r="CO254" s="66"/>
      <c r="CP254" s="66"/>
      <c r="CQ254" s="66"/>
      <c r="CR254" s="66"/>
      <c r="CS254" s="66"/>
      <c r="CT254" s="66"/>
      <c r="CU254" s="66"/>
      <c r="CV254" s="66"/>
      <c r="CW254" s="66"/>
      <c r="CX254" s="66"/>
      <c r="CY254" s="66"/>
      <c r="CZ254" s="66"/>
      <c r="DA254" s="66"/>
      <c r="DB254" s="66"/>
      <c r="DC254" s="66"/>
      <c r="DD254" s="66"/>
      <c r="DE254" s="66"/>
      <c r="DF254" s="66"/>
      <c r="DG254" s="66"/>
      <c r="DH254" s="66"/>
      <c r="DI254" s="66"/>
      <c r="DJ254" s="66"/>
      <c r="DK254" s="66"/>
      <c r="DL254" s="66"/>
      <c r="DM254" s="66"/>
      <c r="DN254" s="66"/>
      <c r="DO254" s="66"/>
      <c r="DP254" s="66"/>
      <c r="DQ254" s="66"/>
      <c r="DR254" s="66"/>
      <c r="DS254" s="66"/>
      <c r="DT254" s="66"/>
      <c r="DU254" s="66"/>
      <c r="DV254" s="66"/>
      <c r="DW254" s="66"/>
      <c r="DX254" s="66"/>
      <c r="DY254" s="66"/>
      <c r="DZ254" s="66"/>
      <c r="EA254" s="66"/>
      <c r="EB254" s="66"/>
      <c r="EC254" s="66"/>
      <c r="ED254" s="66"/>
      <c r="EE254" s="66"/>
      <c r="EF254" s="66"/>
      <c r="EG254" s="66"/>
      <c r="EH254" s="66"/>
      <c r="EI254" s="66"/>
      <c r="EJ254" s="66"/>
      <c r="EK254" s="66"/>
      <c r="EL254" s="66"/>
      <c r="EM254" s="66"/>
      <c r="EN254" s="66"/>
      <c r="EO254" s="66"/>
      <c r="EP254" s="66"/>
      <c r="EQ254" s="66"/>
      <c r="ER254" s="66"/>
      <c r="ES254" s="66"/>
      <c r="ET254" s="66"/>
      <c r="EU254" s="66"/>
      <c r="EV254" s="66"/>
      <c r="EW254" s="66"/>
      <c r="EX254" s="66"/>
      <c r="EY254" s="66"/>
      <c r="EZ254" s="66"/>
      <c r="FA254" s="66"/>
      <c r="FB254" s="66"/>
      <c r="FC254" s="66"/>
      <c r="FD254" s="66"/>
      <c r="FE254" s="66"/>
      <c r="FF254" s="66"/>
      <c r="FG254" s="66"/>
      <c r="FH254" s="66"/>
      <c r="FI254" s="66"/>
      <c r="FJ254" s="66"/>
      <c r="FK254" s="66"/>
      <c r="FL254" s="66"/>
      <c r="FM254" s="66"/>
      <c r="FN254" s="66"/>
      <c r="FO254" s="66"/>
      <c r="FP254" s="66"/>
      <c r="FQ254" s="66"/>
      <c r="FR254" s="66"/>
      <c r="FS254" s="66"/>
      <c r="FT254" s="66"/>
      <c r="FU254" s="66"/>
      <c r="FV254" s="66"/>
      <c r="FW254" s="66"/>
      <c r="FX254" s="66"/>
      <c r="FY254" s="66"/>
      <c r="FZ254" s="66"/>
      <c r="GA254" s="66"/>
      <c r="GB254" s="66"/>
      <c r="GC254" s="66"/>
      <c r="GD254" s="66"/>
      <c r="GE254" s="66"/>
      <c r="GF254" s="66"/>
      <c r="GG254" s="66"/>
      <c r="GH254" s="66"/>
      <c r="GI254" s="66"/>
      <c r="GJ254" s="66"/>
      <c r="GK254" s="66"/>
      <c r="GL254" s="66"/>
      <c r="GM254" s="66"/>
      <c r="GN254" s="66"/>
      <c r="GO254" s="66"/>
      <c r="GP254" s="66"/>
      <c r="GQ254" s="66"/>
      <c r="GR254" s="66"/>
      <c r="GS254" s="66"/>
      <c r="GT254" s="66"/>
      <c r="GU254" s="66"/>
      <c r="GV254" s="66"/>
      <c r="GW254" s="66"/>
      <c r="GX254" s="66"/>
      <c r="GY254" s="66"/>
      <c r="GZ254" s="66"/>
      <c r="HA254" s="66"/>
      <c r="HB254" s="66"/>
      <c r="HC254" s="66"/>
      <c r="HD254" s="66"/>
      <c r="HE254" s="66"/>
      <c r="HF254" s="66"/>
      <c r="HG254" s="60"/>
    </row>
    <row r="255" spans="1:215" x14ac:dyDescent="0.25">
      <c r="A255" s="59"/>
      <c r="B255" s="60"/>
      <c r="C255" s="60">
        <f t="shared" si="463"/>
        <v>3</v>
      </c>
      <c r="D255" s="66"/>
      <c r="E255" s="66"/>
      <c r="F255" s="60">
        <f t="shared" si="464"/>
        <v>0</v>
      </c>
      <c r="G255" s="60">
        <f t="shared" si="465"/>
        <v>0</v>
      </c>
      <c r="H255" s="60">
        <f t="shared" si="466"/>
        <v>0</v>
      </c>
      <c r="I255" s="60">
        <f t="shared" si="467"/>
        <v>0</v>
      </c>
      <c r="J255" s="68"/>
      <c r="K255" s="60">
        <f t="shared" si="468"/>
        <v>35</v>
      </c>
      <c r="L255" s="60"/>
      <c r="M255" s="66">
        <f t="shared" si="462"/>
        <v>2.9905793189805113E-2</v>
      </c>
      <c r="N255" s="60"/>
      <c r="O255" s="66">
        <f>IF(M253&gt;=$O$176,M253*$T$174+$U$174,IF(M253&gt;=$O$177,M253*$T$175+$U$175,O253))</f>
        <v>0.23334390932556387</v>
      </c>
      <c r="P255" s="66">
        <f t="shared" si="261"/>
        <v>376.7573777888739</v>
      </c>
      <c r="Q255" s="66">
        <f t="shared" si="262"/>
        <v>0.12579290654925268</v>
      </c>
      <c r="R255" s="66">
        <f t="shared" si="263"/>
        <v>0.91868624265350507</v>
      </c>
      <c r="S255" s="66">
        <f t="shared" si="264"/>
        <v>0.1204360150657573</v>
      </c>
      <c r="T255" s="66">
        <f t="shared" si="265"/>
        <v>0.21721292831196501</v>
      </c>
      <c r="U255" s="66">
        <f t="shared" si="266"/>
        <v>0.83464809085384939</v>
      </c>
      <c r="V255" s="66">
        <f t="shared" si="267"/>
        <v>2.8030347310845398</v>
      </c>
      <c r="W255" s="66">
        <f t="shared" si="268"/>
        <v>1.039453248016234</v>
      </c>
      <c r="X255" s="66">
        <f t="shared" si="269"/>
        <v>1381.1076880446774</v>
      </c>
      <c r="Y255" s="66">
        <f t="shared" si="270"/>
        <v>367.32812079791944</v>
      </c>
      <c r="Z255" s="66">
        <f t="shared" si="271"/>
        <v>6.2342986398274541E-2</v>
      </c>
      <c r="AA255" s="66">
        <f t="shared" si="272"/>
        <v>1.2403052067218217</v>
      </c>
      <c r="AB255" s="66">
        <f t="shared" si="273"/>
        <v>4.7858651881250415E-2</v>
      </c>
      <c r="AC255" s="66">
        <f t="shared" si="274"/>
        <v>0.2148051549659907</v>
      </c>
      <c r="AD255" s="66">
        <f t="shared" si="275"/>
        <v>0.80780648564000668</v>
      </c>
      <c r="AE255" s="66">
        <f t="shared" si="276"/>
        <v>4.0996123219244556</v>
      </c>
      <c r="AF255" s="66">
        <f t="shared" si="277"/>
        <v>1.0075557323589894</v>
      </c>
      <c r="AG255" s="66">
        <f t="shared" si="278"/>
        <v>1659.0567721009829</v>
      </c>
      <c r="AH255" s="66">
        <f t="shared" si="279"/>
        <v>372.52141383971161</v>
      </c>
      <c r="AI255" s="66">
        <f t="shared" si="280"/>
        <v>3.548457325282478E-2</v>
      </c>
      <c r="AJ255" s="66">
        <f t="shared" si="281"/>
        <v>1.0591528648110062</v>
      </c>
      <c r="AK255" s="66">
        <f t="shared" si="282"/>
        <v>3.241673637217183E-2</v>
      </c>
      <c r="AL255" s="66">
        <f t="shared" si="283"/>
        <v>0.21614303668851523</v>
      </c>
      <c r="AM255" s="66">
        <f t="shared" si="284"/>
        <v>0.82264965995841</v>
      </c>
      <c r="AN255" s="66">
        <f t="shared" si="285"/>
        <v>4.418851822637043</v>
      </c>
      <c r="AO255" s="66">
        <f t="shared" si="286"/>
        <v>1.0035872762571796</v>
      </c>
      <c r="AP255" s="66">
        <f t="shared" si="287"/>
        <v>1788.9610736762152</v>
      </c>
      <c r="AQ255" s="66">
        <f t="shared" si="288"/>
        <v>374.7048875324939</v>
      </c>
      <c r="AR255" s="66">
        <f t="shared" si="289"/>
        <v>3.0530456263415256E-2</v>
      </c>
      <c r="AS255" s="66">
        <f t="shared" si="290"/>
        <v>0.9838455840546495</v>
      </c>
      <c r="AT255" s="66">
        <f t="shared" si="291"/>
        <v>3.0097769515378354E-2</v>
      </c>
      <c r="AU255" s="66">
        <f t="shared" si="292"/>
        <v>0.2166968853111105</v>
      </c>
      <c r="AV255" s="66">
        <f t="shared" si="293"/>
        <v>0.82884656963073344</v>
      </c>
      <c r="AW255" s="66">
        <f t="shared" si="294"/>
        <v>4.448884867081996</v>
      </c>
      <c r="AX255" s="66">
        <f t="shared" si="295"/>
        <v>1.0031004931611525</v>
      </c>
      <c r="AY255" s="66">
        <f t="shared" si="296"/>
        <v>1812.4787606657296</v>
      </c>
      <c r="AZ255" s="66">
        <f t="shared" si="297"/>
        <v>375.08609957981304</v>
      </c>
      <c r="BA255" s="66">
        <f t="shared" si="298"/>
        <v>2.9930883136252528E-2</v>
      </c>
      <c r="BB255" s="66">
        <f t="shared" si="299"/>
        <v>0.97116257093653258</v>
      </c>
      <c r="BC255" s="66">
        <f t="shared" si="300"/>
        <v>2.9898190837712123E-2</v>
      </c>
      <c r="BD255" s="66">
        <f t="shared" si="301"/>
        <v>0.21679306468799503</v>
      </c>
      <c r="BE255" s="66">
        <f t="shared" si="302"/>
        <v>0.82992582764482581</v>
      </c>
      <c r="BF255" s="66">
        <f t="shared" si="303"/>
        <v>4.4484207728380429</v>
      </c>
      <c r="BG255" s="66">
        <f t="shared" si="304"/>
        <v>1.0030590404624311</v>
      </c>
      <c r="BH255" s="66">
        <f t="shared" si="305"/>
        <v>1814.5622810192251</v>
      </c>
      <c r="BI255" s="66">
        <f t="shared" si="306"/>
        <v>375.11967549904773</v>
      </c>
      <c r="BJ255" s="66">
        <f t="shared" si="307"/>
        <v>2.9899634877074564E-2</v>
      </c>
      <c r="BK255" s="66">
        <f t="shared" si="308"/>
        <v>0.97005344376674341</v>
      </c>
      <c r="BL255" s="66">
        <f t="shared" si="309"/>
        <v>2.9901037874322876E-2</v>
      </c>
      <c r="BM255" s="66">
        <f t="shared" si="310"/>
        <v>0.21680152853100457</v>
      </c>
      <c r="BN255" s="66">
        <f t="shared" si="311"/>
        <v>0.83002084730836145</v>
      </c>
      <c r="BO255" s="66">
        <f t="shared" si="312"/>
        <v>4.4478057630701926</v>
      </c>
      <c r="BP255" s="66">
        <f t="shared" si="313"/>
        <v>1.003059393901975</v>
      </c>
      <c r="BQ255" s="66">
        <f t="shared" si="314"/>
        <v>1814.5351871356711</v>
      </c>
      <c r="BR255" s="66">
        <f t="shared" si="315"/>
        <v>375.11923908534413</v>
      </c>
      <c r="BS255" s="66">
        <f t="shared" si="316"/>
        <v>2.9904215688629672E-2</v>
      </c>
      <c r="BT255" s="66">
        <f t="shared" si="317"/>
        <v>0.97006802961626226</v>
      </c>
      <c r="BU255" s="66">
        <f t="shared" si="318"/>
        <v>2.9905045694055103E-2</v>
      </c>
      <c r="BV255" s="66">
        <f t="shared" si="319"/>
        <v>0.21680141852710896</v>
      </c>
      <c r="BW255" s="66">
        <f t="shared" si="320"/>
        <v>0.83001961229935806</v>
      </c>
      <c r="BX255" s="66">
        <f t="shared" si="321"/>
        <v>4.4477000330700323</v>
      </c>
      <c r="BY255" s="66">
        <f t="shared" si="322"/>
        <v>1.0030601798654672</v>
      </c>
      <c r="BZ255" s="66">
        <f t="shared" si="323"/>
        <v>1814.4938000335937</v>
      </c>
      <c r="CA255" s="66">
        <f t="shared" si="324"/>
        <v>375.11857243378995</v>
      </c>
      <c r="CB255" s="66">
        <f t="shared" si="325"/>
        <v>2.9905608673398851E-2</v>
      </c>
      <c r="CC255" s="66">
        <f t="shared" si="326"/>
        <v>0.97009007301874772</v>
      </c>
      <c r="CD255" s="66">
        <f t="shared" si="327"/>
        <v>2.9905737815581323E-2</v>
      </c>
      <c r="CE255" s="66">
        <f t="shared" si="328"/>
        <v>0.21680125048830542</v>
      </c>
      <c r="CF255" s="66">
        <f t="shared" si="329"/>
        <v>0.83001772573727772</v>
      </c>
      <c r="CG255" s="66">
        <f t="shared" si="330"/>
        <v>4.4476911939752206</v>
      </c>
      <c r="CH255" s="66">
        <f t="shared" si="331"/>
        <v>1.0030603191806928</v>
      </c>
      <c r="CI255" s="66">
        <f t="shared" si="332"/>
        <v>1814.4866127212024</v>
      </c>
      <c r="CJ255" s="66">
        <f t="shared" si="333"/>
        <v>375.11845666134815</v>
      </c>
      <c r="CK255" s="66">
        <f t="shared" si="334"/>
        <v>2.9905786564656089E-2</v>
      </c>
      <c r="CL255" s="66">
        <f t="shared" si="335"/>
        <v>0.97009389846385863</v>
      </c>
      <c r="CM255" s="66">
        <f t="shared" si="336"/>
        <v>2.9905795984129072E-2</v>
      </c>
      <c r="CN255" s="66">
        <f t="shared" si="337"/>
        <v>0.21680122130620239</v>
      </c>
      <c r="CO255" s="66">
        <f t="shared" si="338"/>
        <v>0.83001739811175657</v>
      </c>
      <c r="CP255" s="66">
        <f t="shared" si="339"/>
        <v>4.447691402841552</v>
      </c>
      <c r="CQ255" s="66">
        <f t="shared" si="340"/>
        <v>1.0030603312507083</v>
      </c>
      <c r="CR255" s="66">
        <f t="shared" si="341"/>
        <v>1814.4860045873556</v>
      </c>
      <c r="CS255" s="66">
        <f t="shared" si="342"/>
        <v>375.11844686557725</v>
      </c>
      <c r="CT255" s="66">
        <f t="shared" si="343"/>
        <v>2.990579518333188E-2</v>
      </c>
      <c r="CU255" s="66">
        <f t="shared" si="344"/>
        <v>0.97009422187137417</v>
      </c>
      <c r="CV255" s="66">
        <f t="shared" si="345"/>
        <v>2.9905794673297341E-2</v>
      </c>
      <c r="CW255" s="66">
        <f t="shared" si="346"/>
        <v>0.21680121883703735</v>
      </c>
      <c r="CX255" s="66">
        <f t="shared" si="347"/>
        <v>0.83001737039060908</v>
      </c>
      <c r="CY255" s="66">
        <f t="shared" si="348"/>
        <v>4.4476915957428869</v>
      </c>
      <c r="CZ255" s="66">
        <f t="shared" si="349"/>
        <v>1.0030603310537236</v>
      </c>
      <c r="DA255" s="66">
        <f t="shared" si="350"/>
        <v>1814.4860174427683</v>
      </c>
      <c r="DB255" s="66">
        <f t="shared" si="351"/>
        <v>375.11844707265124</v>
      </c>
      <c r="DC255" s="66">
        <f t="shared" si="352"/>
        <v>2.9905793674405344E-2</v>
      </c>
      <c r="DD255" s="66">
        <f t="shared" si="353"/>
        <v>0.97009421497856796</v>
      </c>
      <c r="DE255" s="66">
        <f t="shared" si="354"/>
        <v>2.9905793415631314E-2</v>
      </c>
      <c r="DF255" s="66">
        <f t="shared" si="355"/>
        <v>0.21680121888923332</v>
      </c>
      <c r="DG255" s="66">
        <f t="shared" si="356"/>
        <v>0.83001737097660988</v>
      </c>
      <c r="DH255" s="66">
        <f t="shared" si="357"/>
        <v>4.4476916278032492</v>
      </c>
      <c r="DI255" s="66">
        <f t="shared" si="358"/>
        <v>1.0030603308066413</v>
      </c>
      <c r="DJ255" s="66">
        <f t="shared" si="359"/>
        <v>1814.486030434135</v>
      </c>
      <c r="DK255" s="66">
        <f t="shared" si="360"/>
        <v>375.11844728191517</v>
      </c>
      <c r="DL255" s="66">
        <f t="shared" si="361"/>
        <v>2.9905793244715307E-2</v>
      </c>
      <c r="DM255" s="66">
        <f t="shared" si="362"/>
        <v>0.97009420805930413</v>
      </c>
      <c r="DN255" s="66">
        <f t="shared" si="363"/>
        <v>2.9905793205717575E-2</v>
      </c>
      <c r="DO255" s="66">
        <f t="shared" si="364"/>
        <v>0.21680121894198129</v>
      </c>
      <c r="DP255" s="66">
        <f t="shared" si="365"/>
        <v>0.83001737156880784</v>
      </c>
      <c r="DQ255" s="66">
        <f t="shared" si="366"/>
        <v>4.4476916303713478</v>
      </c>
      <c r="DR255" s="66">
        <f t="shared" si="367"/>
        <v>1.0030603307643451</v>
      </c>
      <c r="DS255" s="66">
        <f t="shared" si="368"/>
        <v>1814.4860326144458</v>
      </c>
      <c r="DT255" s="66">
        <f t="shared" si="369"/>
        <v>375.11844731703542</v>
      </c>
      <c r="DU255" s="66">
        <f t="shared" si="370"/>
        <v>2.99057931915125E-2</v>
      </c>
      <c r="DV255" s="66">
        <f t="shared" si="371"/>
        <v>0.97009420689886317</v>
      </c>
      <c r="DW255" s="66">
        <f t="shared" si="372"/>
        <v>2.9905793188809742E-2</v>
      </c>
      <c r="DX255" s="66">
        <f t="shared" si="373"/>
        <v>0.21680121895083385</v>
      </c>
      <c r="DY255" s="66">
        <f t="shared" si="374"/>
        <v>0.83001737166819489</v>
      </c>
      <c r="DZ255" s="66">
        <f t="shared" si="375"/>
        <v>4.44769163028724</v>
      </c>
      <c r="EA255" s="66">
        <f t="shared" si="376"/>
        <v>1.0030603307608279</v>
      </c>
      <c r="EB255" s="66">
        <f t="shared" si="377"/>
        <v>1814.4860327913134</v>
      </c>
      <c r="EC255" s="66">
        <f t="shared" si="378"/>
        <v>375.11844731988441</v>
      </c>
      <c r="ED255" s="66">
        <f t="shared" si="379"/>
        <v>2.9905793189162942E-2</v>
      </c>
      <c r="EE255" s="66">
        <f t="shared" si="380"/>
        <v>0.97009420680480907</v>
      </c>
      <c r="EF255" s="66">
        <f t="shared" si="381"/>
        <v>2.9905793189343215E-2</v>
      </c>
      <c r="EG255" s="66">
        <f t="shared" si="382"/>
        <v>0.21680121895155199</v>
      </c>
      <c r="EH255" s="66">
        <f t="shared" si="383"/>
        <v>0.83001737167625722</v>
      </c>
      <c r="EI255" s="66">
        <f t="shared" si="384"/>
        <v>4.4476916302268554</v>
      </c>
      <c r="EJ255" s="66">
        <f t="shared" si="385"/>
        <v>1.0030603307609149</v>
      </c>
      <c r="EK255" s="66">
        <f t="shared" si="386"/>
        <v>1814.4860327860017</v>
      </c>
      <c r="EL255" s="66">
        <f t="shared" si="387"/>
        <v>375.11844731979886</v>
      </c>
      <c r="EM255" s="66">
        <f t="shared" si="388"/>
        <v>2.9905793189656506E-2</v>
      </c>
      <c r="EN255" s="66">
        <f t="shared" si="389"/>
        <v>0.97009420680765279</v>
      </c>
      <c r="EO255" s="66">
        <f t="shared" si="390"/>
        <v>2.9905793189736973E-2</v>
      </c>
      <c r="EP255" s="66">
        <f t="shared" si="391"/>
        <v>0.21680121895153043</v>
      </c>
      <c r="EQ255" s="66">
        <f t="shared" si="392"/>
        <v>0.8300173716760153</v>
      </c>
      <c r="ER255" s="66">
        <f t="shared" si="393"/>
        <v>4.4476916302171476</v>
      </c>
      <c r="ES255" s="66">
        <f t="shared" si="394"/>
        <v>1.0030603307609924</v>
      </c>
      <c r="ET255" s="66">
        <f t="shared" si="395"/>
        <v>1814.4860327819345</v>
      </c>
      <c r="EU255" s="66">
        <f t="shared" si="396"/>
        <v>375.11844731973332</v>
      </c>
      <c r="EV255" s="66">
        <f t="shared" si="397"/>
        <v>2.9905793189788824E-2</v>
      </c>
      <c r="EW255" s="66">
        <f t="shared" si="398"/>
        <v>0.97009420680981961</v>
      </c>
      <c r="EX255" s="66">
        <f t="shared" si="399"/>
        <v>2.9905793189800533E-2</v>
      </c>
      <c r="EY255" s="66">
        <f t="shared" si="400"/>
        <v>0.21680121895151391</v>
      </c>
      <c r="EZ255" s="66">
        <f t="shared" si="401"/>
        <v>0.83001737167582956</v>
      </c>
      <c r="FA255" s="66">
        <f t="shared" si="402"/>
        <v>4.4476916302164069</v>
      </c>
      <c r="FB255" s="66">
        <f t="shared" si="403"/>
        <v>1.0030603307610053</v>
      </c>
      <c r="FC255" s="66">
        <f t="shared" si="404"/>
        <v>1814.4860327812746</v>
      </c>
      <c r="FD255" s="66">
        <f t="shared" si="405"/>
        <v>375.11844731972275</v>
      </c>
      <c r="FE255" s="66">
        <f t="shared" si="406"/>
        <v>2.9905793189804641E-2</v>
      </c>
      <c r="FF255" s="66">
        <f t="shared" si="407"/>
        <v>0.97009420681016734</v>
      </c>
      <c r="FG255" s="66">
        <f t="shared" si="408"/>
        <v>2.9905793189805477E-2</v>
      </c>
      <c r="FH255" s="66">
        <f t="shared" si="409"/>
        <v>0.21680121895151122</v>
      </c>
      <c r="FI255" s="66">
        <f t="shared" si="410"/>
        <v>0.83001737167579981</v>
      </c>
      <c r="FJ255" s="66">
        <f t="shared" si="411"/>
        <v>4.4476916302164335</v>
      </c>
      <c r="FK255" s="66">
        <f t="shared" si="412"/>
        <v>1.0030603307610062</v>
      </c>
      <c r="FL255" s="66">
        <f t="shared" si="413"/>
        <v>1814.4860327812205</v>
      </c>
      <c r="FM255" s="66">
        <f t="shared" si="414"/>
        <v>375.11844731972184</v>
      </c>
      <c r="FN255" s="66">
        <f t="shared" si="415"/>
        <v>2.9905793189805366E-2</v>
      </c>
      <c r="FO255" s="66">
        <f t="shared" si="416"/>
        <v>0.9700942068101992</v>
      </c>
      <c r="FP255" s="66">
        <f t="shared" si="417"/>
        <v>2.9905793189805227E-2</v>
      </c>
      <c r="FQ255" s="66">
        <f t="shared" si="418"/>
        <v>0.216801218951511</v>
      </c>
      <c r="FR255" s="66">
        <f t="shared" si="419"/>
        <v>0.83001737167579726</v>
      </c>
      <c r="FS255" s="66">
        <f t="shared" si="420"/>
        <v>4.4476916302164566</v>
      </c>
      <c r="FT255" s="66">
        <f t="shared" si="421"/>
        <v>1.0030603307610062</v>
      </c>
      <c r="FU255" s="66">
        <f t="shared" si="422"/>
        <v>1814.4860327812262</v>
      </c>
      <c r="FV255" s="66">
        <f t="shared" si="423"/>
        <v>375.11844731972195</v>
      </c>
      <c r="FW255" s="66">
        <f t="shared" si="424"/>
        <v>2.9905793189805102E-2</v>
      </c>
      <c r="FX255" s="66">
        <f t="shared" si="425"/>
        <v>0.97009420681019409</v>
      </c>
      <c r="FY255" s="66">
        <f t="shared" si="426"/>
        <v>2.9905793189805126E-2</v>
      </c>
      <c r="FZ255" s="66">
        <f t="shared" si="427"/>
        <v>0.21680121895151103</v>
      </c>
      <c r="GA255" s="66">
        <f t="shared" si="428"/>
        <v>0.83001737167579759</v>
      </c>
      <c r="GB255" s="66">
        <f t="shared" si="429"/>
        <v>4.4476916302164584</v>
      </c>
      <c r="GC255" s="66">
        <f t="shared" si="430"/>
        <v>1.0030603307610062</v>
      </c>
      <c r="GD255" s="66">
        <f t="shared" si="431"/>
        <v>1814.486032781225</v>
      </c>
      <c r="GE255" s="66">
        <f t="shared" si="432"/>
        <v>375.11844731972189</v>
      </c>
      <c r="GF255" s="66">
        <f t="shared" si="433"/>
        <v>2.9905793189805147E-2</v>
      </c>
      <c r="GG255" s="66">
        <f t="shared" si="434"/>
        <v>0.97009420681019576</v>
      </c>
      <c r="GH255" s="66">
        <f t="shared" si="435"/>
        <v>2.9905793189805119E-2</v>
      </c>
      <c r="GI255" s="66">
        <f t="shared" si="436"/>
        <v>0.21680121895151103</v>
      </c>
      <c r="GJ255" s="66">
        <f t="shared" si="437"/>
        <v>0.83001737167579748</v>
      </c>
      <c r="GK255" s="66">
        <f t="shared" si="438"/>
        <v>4.4476916302164593</v>
      </c>
      <c r="GL255" s="66">
        <f t="shared" si="439"/>
        <v>1.0030603307610062</v>
      </c>
      <c r="GM255" s="66">
        <f t="shared" si="440"/>
        <v>1814.486032781225</v>
      </c>
      <c r="GN255" s="66">
        <f t="shared" si="441"/>
        <v>375.11844731972189</v>
      </c>
      <c r="GO255" s="66">
        <f t="shared" si="442"/>
        <v>2.990579318980514E-2</v>
      </c>
      <c r="GP255" s="66">
        <f t="shared" si="443"/>
        <v>0.97009420681019576</v>
      </c>
      <c r="GQ255" s="66">
        <f t="shared" si="444"/>
        <v>2.9905793189805113E-2</v>
      </c>
      <c r="GR255" s="66">
        <f t="shared" si="445"/>
        <v>0.21680121895151103</v>
      </c>
      <c r="GS255" s="66">
        <f t="shared" si="446"/>
        <v>0.83001737167579748</v>
      </c>
      <c r="GT255" s="66">
        <f t="shared" si="447"/>
        <v>4.4476916302164593</v>
      </c>
      <c r="GU255" s="66">
        <f t="shared" si="448"/>
        <v>1.0030603307610062</v>
      </c>
      <c r="GV255" s="66">
        <f t="shared" si="449"/>
        <v>1814.486032781225</v>
      </c>
      <c r="GW255" s="66">
        <f t="shared" si="450"/>
        <v>375.11844731972189</v>
      </c>
      <c r="GX255" s="66">
        <f t="shared" si="451"/>
        <v>2.990579318980514E-2</v>
      </c>
      <c r="GY255" s="66">
        <f t="shared" si="452"/>
        <v>0.97009420681019576</v>
      </c>
      <c r="GZ255" s="66">
        <f t="shared" si="453"/>
        <v>2.9905793189805113E-2</v>
      </c>
      <c r="HA255" s="66">
        <f t="shared" si="454"/>
        <v>0.21680121895151103</v>
      </c>
      <c r="HB255" s="66">
        <f t="shared" si="455"/>
        <v>0.83001737167579748</v>
      </c>
      <c r="HC255" s="66">
        <f t="shared" si="456"/>
        <v>4.4476916302164593</v>
      </c>
      <c r="HD255" s="66">
        <f t="shared" si="457"/>
        <v>1.0030603307610062</v>
      </c>
      <c r="HE255" s="66">
        <f t="shared" si="458"/>
        <v>1814.486032781225</v>
      </c>
      <c r="HF255" s="66">
        <f t="shared" si="459"/>
        <v>375.11844731972189</v>
      </c>
      <c r="HG255" s="60"/>
    </row>
    <row r="256" spans="1:215" x14ac:dyDescent="0.25">
      <c r="A256" s="59"/>
      <c r="B256" s="60"/>
      <c r="C256" s="60">
        <f t="shared" si="463"/>
        <v>3</v>
      </c>
      <c r="D256" s="66"/>
      <c r="E256" s="66"/>
      <c r="F256" s="60">
        <f t="shared" si="464"/>
        <v>0</v>
      </c>
      <c r="G256" s="60">
        <f t="shared" si="465"/>
        <v>0</v>
      </c>
      <c r="H256" s="60">
        <f t="shared" si="466"/>
        <v>0</v>
      </c>
      <c r="I256" s="60">
        <f t="shared" si="467"/>
        <v>0</v>
      </c>
      <c r="J256" s="68"/>
      <c r="K256" s="60">
        <f t="shared" si="468"/>
        <v>36</v>
      </c>
      <c r="L256" s="60"/>
      <c r="M256" s="66">
        <f>M255</f>
        <v>2.9905793189805113E-2</v>
      </c>
      <c r="N256" s="60"/>
      <c r="O256" s="66">
        <f>O257</f>
        <v>0.23334390932556387</v>
      </c>
      <c r="P256" s="66"/>
      <c r="Q256" s="66"/>
      <c r="R256" s="66"/>
      <c r="S256" s="66"/>
      <c r="T256" s="66"/>
      <c r="U256" s="66"/>
      <c r="V256" s="66"/>
      <c r="W256" s="66"/>
      <c r="X256" s="66"/>
      <c r="Y256" s="66"/>
      <c r="Z256" s="66"/>
      <c r="AA256" s="66"/>
      <c r="AB256" s="66"/>
      <c r="AC256" s="66"/>
      <c r="AD256" s="66"/>
      <c r="AE256" s="66"/>
      <c r="AF256" s="66"/>
      <c r="AG256" s="66"/>
      <c r="AH256" s="66"/>
      <c r="AI256" s="66"/>
      <c r="AJ256" s="66"/>
      <c r="AK256" s="66"/>
      <c r="AL256" s="66"/>
      <c r="AM256" s="66"/>
      <c r="AN256" s="66"/>
      <c r="AO256" s="66"/>
      <c r="AP256" s="66"/>
      <c r="AQ256" s="66"/>
      <c r="AR256" s="66"/>
      <c r="AS256" s="66"/>
      <c r="AT256" s="66"/>
      <c r="AU256" s="66"/>
      <c r="AV256" s="66"/>
      <c r="AW256" s="66"/>
      <c r="AX256" s="66"/>
      <c r="AY256" s="66"/>
      <c r="AZ256" s="66"/>
      <c r="BA256" s="66"/>
      <c r="BB256" s="66"/>
      <c r="BC256" s="66"/>
      <c r="BD256" s="66"/>
      <c r="BE256" s="66"/>
      <c r="BF256" s="66"/>
      <c r="BG256" s="66"/>
      <c r="BH256" s="66"/>
      <c r="BI256" s="66"/>
      <c r="BJ256" s="66"/>
      <c r="BK256" s="66"/>
      <c r="BL256" s="66"/>
      <c r="BM256" s="66"/>
      <c r="BN256" s="66"/>
      <c r="BO256" s="66"/>
      <c r="BP256" s="66"/>
      <c r="BQ256" s="66"/>
      <c r="BR256" s="66"/>
      <c r="BS256" s="66"/>
      <c r="BT256" s="66"/>
      <c r="BU256" s="66"/>
      <c r="BV256" s="66"/>
      <c r="BW256" s="66"/>
      <c r="BX256" s="66"/>
      <c r="BY256" s="66"/>
      <c r="BZ256" s="66"/>
      <c r="CA256" s="66"/>
      <c r="CB256" s="66"/>
      <c r="CC256" s="66"/>
      <c r="CD256" s="66"/>
      <c r="CE256" s="66"/>
      <c r="CF256" s="66"/>
      <c r="CG256" s="66"/>
      <c r="CH256" s="66"/>
      <c r="CI256" s="66"/>
      <c r="CJ256" s="66"/>
      <c r="CK256" s="66"/>
      <c r="CL256" s="66"/>
      <c r="CM256" s="66"/>
      <c r="CN256" s="66"/>
      <c r="CO256" s="66"/>
      <c r="CP256" s="66"/>
      <c r="CQ256" s="66"/>
      <c r="CR256" s="66"/>
      <c r="CS256" s="66"/>
      <c r="CT256" s="66"/>
      <c r="CU256" s="66"/>
      <c r="CV256" s="66"/>
      <c r="CW256" s="66"/>
      <c r="CX256" s="66"/>
      <c r="CY256" s="66"/>
      <c r="CZ256" s="66"/>
      <c r="DA256" s="66"/>
      <c r="DB256" s="66"/>
      <c r="DC256" s="66"/>
      <c r="DD256" s="66"/>
      <c r="DE256" s="66"/>
      <c r="DF256" s="66"/>
      <c r="DG256" s="66"/>
      <c r="DH256" s="66"/>
      <c r="DI256" s="66"/>
      <c r="DJ256" s="66"/>
      <c r="DK256" s="66"/>
      <c r="DL256" s="66"/>
      <c r="DM256" s="66"/>
      <c r="DN256" s="66"/>
      <c r="DO256" s="66"/>
      <c r="DP256" s="66"/>
      <c r="DQ256" s="66"/>
      <c r="DR256" s="66"/>
      <c r="DS256" s="66"/>
      <c r="DT256" s="66"/>
      <c r="DU256" s="66"/>
      <c r="DV256" s="66"/>
      <c r="DW256" s="66"/>
      <c r="DX256" s="66"/>
      <c r="DY256" s="66"/>
      <c r="DZ256" s="66"/>
      <c r="EA256" s="66"/>
      <c r="EB256" s="66"/>
      <c r="EC256" s="66"/>
      <c r="ED256" s="66"/>
      <c r="EE256" s="66"/>
      <c r="EF256" s="66"/>
      <c r="EG256" s="66"/>
      <c r="EH256" s="66"/>
      <c r="EI256" s="66"/>
      <c r="EJ256" s="66"/>
      <c r="EK256" s="66"/>
      <c r="EL256" s="66"/>
      <c r="EM256" s="66"/>
      <c r="EN256" s="66"/>
      <c r="EO256" s="66"/>
      <c r="EP256" s="66"/>
      <c r="EQ256" s="66"/>
      <c r="ER256" s="66"/>
      <c r="ES256" s="66"/>
      <c r="ET256" s="66"/>
      <c r="EU256" s="66"/>
      <c r="EV256" s="66"/>
      <c r="EW256" s="66"/>
      <c r="EX256" s="66"/>
      <c r="EY256" s="66"/>
      <c r="EZ256" s="66"/>
      <c r="FA256" s="66"/>
      <c r="FB256" s="66"/>
      <c r="FC256" s="66"/>
      <c r="FD256" s="66"/>
      <c r="FE256" s="66"/>
      <c r="FF256" s="66"/>
      <c r="FG256" s="66"/>
      <c r="FH256" s="66"/>
      <c r="FI256" s="66"/>
      <c r="FJ256" s="66"/>
      <c r="FK256" s="66"/>
      <c r="FL256" s="66"/>
      <c r="FM256" s="66"/>
      <c r="FN256" s="66"/>
      <c r="FO256" s="66"/>
      <c r="FP256" s="66"/>
      <c r="FQ256" s="66"/>
      <c r="FR256" s="66"/>
      <c r="FS256" s="66"/>
      <c r="FT256" s="66"/>
      <c r="FU256" s="66"/>
      <c r="FV256" s="66"/>
      <c r="FW256" s="66"/>
      <c r="FX256" s="66"/>
      <c r="FY256" s="66"/>
      <c r="FZ256" s="66"/>
      <c r="GA256" s="66"/>
      <c r="GB256" s="66"/>
      <c r="GC256" s="66"/>
      <c r="GD256" s="66"/>
      <c r="GE256" s="66"/>
      <c r="GF256" s="66"/>
      <c r="GG256" s="66"/>
      <c r="GH256" s="66"/>
      <c r="GI256" s="66"/>
      <c r="GJ256" s="66"/>
      <c r="GK256" s="66"/>
      <c r="GL256" s="66"/>
      <c r="GM256" s="66"/>
      <c r="GN256" s="66"/>
      <c r="GO256" s="66"/>
      <c r="GP256" s="66"/>
      <c r="GQ256" s="66"/>
      <c r="GR256" s="66"/>
      <c r="GS256" s="66"/>
      <c r="GT256" s="66"/>
      <c r="GU256" s="66"/>
      <c r="GV256" s="66"/>
      <c r="GW256" s="66"/>
      <c r="GX256" s="66"/>
      <c r="GY256" s="66"/>
      <c r="GZ256" s="66"/>
      <c r="HA256" s="66"/>
      <c r="HB256" s="66"/>
      <c r="HC256" s="66"/>
      <c r="HD256" s="66"/>
      <c r="HE256" s="66"/>
      <c r="HF256" s="66"/>
      <c r="HG256" s="60"/>
    </row>
    <row r="257" spans="1:215" x14ac:dyDescent="0.25">
      <c r="A257" s="59"/>
      <c r="B257" s="60"/>
      <c r="C257" s="60">
        <f t="shared" si="463"/>
        <v>3</v>
      </c>
      <c r="D257" s="66"/>
      <c r="E257" s="66"/>
      <c r="F257" s="60">
        <f t="shared" si="464"/>
        <v>0</v>
      </c>
      <c r="G257" s="60">
        <f t="shared" si="465"/>
        <v>0</v>
      </c>
      <c r="H257" s="60">
        <f t="shared" si="466"/>
        <v>0</v>
      </c>
      <c r="I257" s="60">
        <f t="shared" si="467"/>
        <v>0</v>
      </c>
      <c r="J257" s="68"/>
      <c r="K257" s="60">
        <f t="shared" si="468"/>
        <v>36</v>
      </c>
      <c r="L257" s="60"/>
      <c r="M257" s="66">
        <f t="shared" si="462"/>
        <v>2.9905793189805113E-2</v>
      </c>
      <c r="N257" s="60"/>
      <c r="O257" s="66">
        <f>IF(M255&gt;=$O$176,M255*$T$174+$U$174,IF(M255&gt;=$O$177,M255*$T$175+$U$175,O255))</f>
        <v>0.23334390932556387</v>
      </c>
      <c r="P257" s="66">
        <f t="shared" si="261"/>
        <v>376.7573777888739</v>
      </c>
      <c r="Q257" s="66">
        <f t="shared" si="262"/>
        <v>0.12579290654925268</v>
      </c>
      <c r="R257" s="66">
        <f t="shared" si="263"/>
        <v>0.91868624265350507</v>
      </c>
      <c r="S257" s="66">
        <f t="shared" si="264"/>
        <v>0.1204360150657573</v>
      </c>
      <c r="T257" s="66">
        <f t="shared" si="265"/>
        <v>0.21721292831196501</v>
      </c>
      <c r="U257" s="66">
        <f t="shared" si="266"/>
        <v>0.83464809085384939</v>
      </c>
      <c r="V257" s="66">
        <f t="shared" si="267"/>
        <v>2.8030347310845398</v>
      </c>
      <c r="W257" s="66">
        <f t="shared" si="268"/>
        <v>1.039453248016234</v>
      </c>
      <c r="X257" s="66">
        <f t="shared" si="269"/>
        <v>1381.1076880446774</v>
      </c>
      <c r="Y257" s="66">
        <f t="shared" si="270"/>
        <v>367.32812079791944</v>
      </c>
      <c r="Z257" s="66">
        <f t="shared" si="271"/>
        <v>6.2342986398274541E-2</v>
      </c>
      <c r="AA257" s="66">
        <f t="shared" si="272"/>
        <v>1.2403052067218217</v>
      </c>
      <c r="AB257" s="66">
        <f t="shared" si="273"/>
        <v>4.7858651881250415E-2</v>
      </c>
      <c r="AC257" s="66">
        <f t="shared" si="274"/>
        <v>0.2148051549659907</v>
      </c>
      <c r="AD257" s="66">
        <f t="shared" si="275"/>
        <v>0.80780648564000668</v>
      </c>
      <c r="AE257" s="66">
        <f t="shared" si="276"/>
        <v>4.0996123219244556</v>
      </c>
      <c r="AF257" s="66">
        <f t="shared" si="277"/>
        <v>1.0075557323589894</v>
      </c>
      <c r="AG257" s="66">
        <f t="shared" si="278"/>
        <v>1659.0567721009829</v>
      </c>
      <c r="AH257" s="66">
        <f t="shared" si="279"/>
        <v>372.52141383971161</v>
      </c>
      <c r="AI257" s="66">
        <f t="shared" si="280"/>
        <v>3.548457325282478E-2</v>
      </c>
      <c r="AJ257" s="66">
        <f t="shared" si="281"/>
        <v>1.0591528648110062</v>
      </c>
      <c r="AK257" s="66">
        <f t="shared" si="282"/>
        <v>3.241673637217183E-2</v>
      </c>
      <c r="AL257" s="66">
        <f t="shared" si="283"/>
        <v>0.21614303668851523</v>
      </c>
      <c r="AM257" s="66">
        <f t="shared" si="284"/>
        <v>0.82264965995841</v>
      </c>
      <c r="AN257" s="66">
        <f t="shared" si="285"/>
        <v>4.418851822637043</v>
      </c>
      <c r="AO257" s="66">
        <f t="shared" si="286"/>
        <v>1.0035872762571796</v>
      </c>
      <c r="AP257" s="66">
        <f t="shared" si="287"/>
        <v>1788.9610736762152</v>
      </c>
      <c r="AQ257" s="66">
        <f t="shared" si="288"/>
        <v>374.7048875324939</v>
      </c>
      <c r="AR257" s="66">
        <f t="shared" si="289"/>
        <v>3.0530456263415256E-2</v>
      </c>
      <c r="AS257" s="66">
        <f t="shared" si="290"/>
        <v>0.9838455840546495</v>
      </c>
      <c r="AT257" s="66">
        <f t="shared" si="291"/>
        <v>3.0097769515378354E-2</v>
      </c>
      <c r="AU257" s="66">
        <f t="shared" si="292"/>
        <v>0.2166968853111105</v>
      </c>
      <c r="AV257" s="66">
        <f t="shared" si="293"/>
        <v>0.82884656963073344</v>
      </c>
      <c r="AW257" s="66">
        <f t="shared" si="294"/>
        <v>4.448884867081996</v>
      </c>
      <c r="AX257" s="66">
        <f t="shared" si="295"/>
        <v>1.0031004931611525</v>
      </c>
      <c r="AY257" s="66">
        <f t="shared" si="296"/>
        <v>1812.4787606657296</v>
      </c>
      <c r="AZ257" s="66">
        <f t="shared" si="297"/>
        <v>375.08609957981304</v>
      </c>
      <c r="BA257" s="66">
        <f t="shared" si="298"/>
        <v>2.9930883136252528E-2</v>
      </c>
      <c r="BB257" s="66">
        <f t="shared" si="299"/>
        <v>0.97116257093653258</v>
      </c>
      <c r="BC257" s="66">
        <f t="shared" si="300"/>
        <v>2.9898190837712123E-2</v>
      </c>
      <c r="BD257" s="66">
        <f t="shared" si="301"/>
        <v>0.21679306468799503</v>
      </c>
      <c r="BE257" s="66">
        <f t="shared" si="302"/>
        <v>0.82992582764482581</v>
      </c>
      <c r="BF257" s="66">
        <f t="shared" si="303"/>
        <v>4.4484207728380429</v>
      </c>
      <c r="BG257" s="66">
        <f t="shared" si="304"/>
        <v>1.0030590404624311</v>
      </c>
      <c r="BH257" s="66">
        <f t="shared" si="305"/>
        <v>1814.5622810192251</v>
      </c>
      <c r="BI257" s="66">
        <f t="shared" si="306"/>
        <v>375.11967549904773</v>
      </c>
      <c r="BJ257" s="66">
        <f t="shared" si="307"/>
        <v>2.9899634877074564E-2</v>
      </c>
      <c r="BK257" s="66">
        <f t="shared" si="308"/>
        <v>0.97005344376674341</v>
      </c>
      <c r="BL257" s="66">
        <f t="shared" si="309"/>
        <v>2.9901037874322876E-2</v>
      </c>
      <c r="BM257" s="66">
        <f t="shared" si="310"/>
        <v>0.21680152853100457</v>
      </c>
      <c r="BN257" s="66">
        <f t="shared" si="311"/>
        <v>0.83002084730836145</v>
      </c>
      <c r="BO257" s="66">
        <f t="shared" si="312"/>
        <v>4.4478057630701926</v>
      </c>
      <c r="BP257" s="66">
        <f t="shared" si="313"/>
        <v>1.003059393901975</v>
      </c>
      <c r="BQ257" s="66">
        <f t="shared" si="314"/>
        <v>1814.5351871356711</v>
      </c>
      <c r="BR257" s="66">
        <f t="shared" si="315"/>
        <v>375.11923908534413</v>
      </c>
      <c r="BS257" s="66">
        <f t="shared" si="316"/>
        <v>2.9904215688629672E-2</v>
      </c>
      <c r="BT257" s="66">
        <f t="shared" si="317"/>
        <v>0.97006802961626226</v>
      </c>
      <c r="BU257" s="66">
        <f t="shared" si="318"/>
        <v>2.9905045694055103E-2</v>
      </c>
      <c r="BV257" s="66">
        <f t="shared" si="319"/>
        <v>0.21680141852710896</v>
      </c>
      <c r="BW257" s="66">
        <f t="shared" si="320"/>
        <v>0.83001961229935806</v>
      </c>
      <c r="BX257" s="66">
        <f t="shared" si="321"/>
        <v>4.4477000330700323</v>
      </c>
      <c r="BY257" s="66">
        <f t="shared" si="322"/>
        <v>1.0030601798654672</v>
      </c>
      <c r="BZ257" s="66">
        <f t="shared" si="323"/>
        <v>1814.4938000335937</v>
      </c>
      <c r="CA257" s="66">
        <f t="shared" si="324"/>
        <v>375.11857243378995</v>
      </c>
      <c r="CB257" s="66">
        <f t="shared" si="325"/>
        <v>2.9905608673398851E-2</v>
      </c>
      <c r="CC257" s="66">
        <f t="shared" si="326"/>
        <v>0.97009007301874772</v>
      </c>
      <c r="CD257" s="66">
        <f t="shared" si="327"/>
        <v>2.9905737815581323E-2</v>
      </c>
      <c r="CE257" s="66">
        <f t="shared" si="328"/>
        <v>0.21680125048830542</v>
      </c>
      <c r="CF257" s="66">
        <f t="shared" si="329"/>
        <v>0.83001772573727772</v>
      </c>
      <c r="CG257" s="66">
        <f t="shared" si="330"/>
        <v>4.4476911939752206</v>
      </c>
      <c r="CH257" s="66">
        <f t="shared" si="331"/>
        <v>1.0030603191806928</v>
      </c>
      <c r="CI257" s="66">
        <f t="shared" si="332"/>
        <v>1814.4866127212024</v>
      </c>
      <c r="CJ257" s="66">
        <f t="shared" si="333"/>
        <v>375.11845666134815</v>
      </c>
      <c r="CK257" s="66">
        <f t="shared" si="334"/>
        <v>2.9905786564656089E-2</v>
      </c>
      <c r="CL257" s="66">
        <f t="shared" si="335"/>
        <v>0.97009389846385863</v>
      </c>
      <c r="CM257" s="66">
        <f t="shared" si="336"/>
        <v>2.9905795984129072E-2</v>
      </c>
      <c r="CN257" s="66">
        <f t="shared" si="337"/>
        <v>0.21680122130620239</v>
      </c>
      <c r="CO257" s="66">
        <f t="shared" si="338"/>
        <v>0.83001739811175657</v>
      </c>
      <c r="CP257" s="66">
        <f t="shared" si="339"/>
        <v>4.447691402841552</v>
      </c>
      <c r="CQ257" s="66">
        <f t="shared" si="340"/>
        <v>1.0030603312507083</v>
      </c>
      <c r="CR257" s="66">
        <f t="shared" si="341"/>
        <v>1814.4860045873556</v>
      </c>
      <c r="CS257" s="66">
        <f t="shared" si="342"/>
        <v>375.11844686557725</v>
      </c>
      <c r="CT257" s="66">
        <f t="shared" si="343"/>
        <v>2.990579518333188E-2</v>
      </c>
      <c r="CU257" s="66">
        <f t="shared" si="344"/>
        <v>0.97009422187137417</v>
      </c>
      <c r="CV257" s="66">
        <f t="shared" si="345"/>
        <v>2.9905794673297341E-2</v>
      </c>
      <c r="CW257" s="66">
        <f t="shared" si="346"/>
        <v>0.21680121883703735</v>
      </c>
      <c r="CX257" s="66">
        <f t="shared" si="347"/>
        <v>0.83001737039060908</v>
      </c>
      <c r="CY257" s="66">
        <f t="shared" si="348"/>
        <v>4.4476915957428869</v>
      </c>
      <c r="CZ257" s="66">
        <f t="shared" si="349"/>
        <v>1.0030603310537236</v>
      </c>
      <c r="DA257" s="66">
        <f t="shared" si="350"/>
        <v>1814.4860174427683</v>
      </c>
      <c r="DB257" s="66">
        <f t="shared" si="351"/>
        <v>375.11844707265124</v>
      </c>
      <c r="DC257" s="66">
        <f t="shared" si="352"/>
        <v>2.9905793674405344E-2</v>
      </c>
      <c r="DD257" s="66">
        <f t="shared" si="353"/>
        <v>0.97009421497856796</v>
      </c>
      <c r="DE257" s="66">
        <f t="shared" si="354"/>
        <v>2.9905793415631314E-2</v>
      </c>
      <c r="DF257" s="66">
        <f t="shared" si="355"/>
        <v>0.21680121888923332</v>
      </c>
      <c r="DG257" s="66">
        <f t="shared" si="356"/>
        <v>0.83001737097660988</v>
      </c>
      <c r="DH257" s="66">
        <f t="shared" si="357"/>
        <v>4.4476916278032492</v>
      </c>
      <c r="DI257" s="66">
        <f t="shared" si="358"/>
        <v>1.0030603308066413</v>
      </c>
      <c r="DJ257" s="66">
        <f t="shared" si="359"/>
        <v>1814.486030434135</v>
      </c>
      <c r="DK257" s="66">
        <f t="shared" si="360"/>
        <v>375.11844728191517</v>
      </c>
      <c r="DL257" s="66">
        <f t="shared" si="361"/>
        <v>2.9905793244715307E-2</v>
      </c>
      <c r="DM257" s="66">
        <f t="shared" si="362"/>
        <v>0.97009420805930413</v>
      </c>
      <c r="DN257" s="66">
        <f t="shared" si="363"/>
        <v>2.9905793205717575E-2</v>
      </c>
      <c r="DO257" s="66">
        <f t="shared" si="364"/>
        <v>0.21680121894198129</v>
      </c>
      <c r="DP257" s="66">
        <f t="shared" si="365"/>
        <v>0.83001737156880784</v>
      </c>
      <c r="DQ257" s="66">
        <f t="shared" si="366"/>
        <v>4.4476916303713478</v>
      </c>
      <c r="DR257" s="66">
        <f t="shared" si="367"/>
        <v>1.0030603307643451</v>
      </c>
      <c r="DS257" s="66">
        <f t="shared" si="368"/>
        <v>1814.4860326144458</v>
      </c>
      <c r="DT257" s="66">
        <f t="shared" si="369"/>
        <v>375.11844731703542</v>
      </c>
      <c r="DU257" s="66">
        <f t="shared" si="370"/>
        <v>2.99057931915125E-2</v>
      </c>
      <c r="DV257" s="66">
        <f t="shared" si="371"/>
        <v>0.97009420689886317</v>
      </c>
      <c r="DW257" s="66">
        <f t="shared" si="372"/>
        <v>2.9905793188809742E-2</v>
      </c>
      <c r="DX257" s="66">
        <f t="shared" si="373"/>
        <v>0.21680121895083385</v>
      </c>
      <c r="DY257" s="66">
        <f t="shared" si="374"/>
        <v>0.83001737166819489</v>
      </c>
      <c r="DZ257" s="66">
        <f t="shared" si="375"/>
        <v>4.44769163028724</v>
      </c>
      <c r="EA257" s="66">
        <f t="shared" si="376"/>
        <v>1.0030603307608279</v>
      </c>
      <c r="EB257" s="66">
        <f t="shared" si="377"/>
        <v>1814.4860327913134</v>
      </c>
      <c r="EC257" s="66">
        <f t="shared" si="378"/>
        <v>375.11844731988441</v>
      </c>
      <c r="ED257" s="66">
        <f t="shared" si="379"/>
        <v>2.9905793189162942E-2</v>
      </c>
      <c r="EE257" s="66">
        <f t="shared" si="380"/>
        <v>0.97009420680480907</v>
      </c>
      <c r="EF257" s="66">
        <f t="shared" si="381"/>
        <v>2.9905793189343215E-2</v>
      </c>
      <c r="EG257" s="66">
        <f t="shared" si="382"/>
        <v>0.21680121895155199</v>
      </c>
      <c r="EH257" s="66">
        <f t="shared" si="383"/>
        <v>0.83001737167625722</v>
      </c>
      <c r="EI257" s="66">
        <f t="shared" si="384"/>
        <v>4.4476916302268554</v>
      </c>
      <c r="EJ257" s="66">
        <f t="shared" si="385"/>
        <v>1.0030603307609149</v>
      </c>
      <c r="EK257" s="66">
        <f t="shared" si="386"/>
        <v>1814.4860327860017</v>
      </c>
      <c r="EL257" s="66">
        <f t="shared" si="387"/>
        <v>375.11844731979886</v>
      </c>
      <c r="EM257" s="66">
        <f t="shared" si="388"/>
        <v>2.9905793189656506E-2</v>
      </c>
      <c r="EN257" s="66">
        <f t="shared" si="389"/>
        <v>0.97009420680765279</v>
      </c>
      <c r="EO257" s="66">
        <f t="shared" si="390"/>
        <v>2.9905793189736973E-2</v>
      </c>
      <c r="EP257" s="66">
        <f t="shared" si="391"/>
        <v>0.21680121895153043</v>
      </c>
      <c r="EQ257" s="66">
        <f t="shared" si="392"/>
        <v>0.8300173716760153</v>
      </c>
      <c r="ER257" s="66">
        <f t="shared" si="393"/>
        <v>4.4476916302171476</v>
      </c>
      <c r="ES257" s="66">
        <f t="shared" si="394"/>
        <v>1.0030603307609924</v>
      </c>
      <c r="ET257" s="66">
        <f t="shared" si="395"/>
        <v>1814.4860327819345</v>
      </c>
      <c r="EU257" s="66">
        <f t="shared" si="396"/>
        <v>375.11844731973332</v>
      </c>
      <c r="EV257" s="66">
        <f t="shared" si="397"/>
        <v>2.9905793189788824E-2</v>
      </c>
      <c r="EW257" s="66">
        <f t="shared" si="398"/>
        <v>0.97009420680981961</v>
      </c>
      <c r="EX257" s="66">
        <f t="shared" si="399"/>
        <v>2.9905793189800533E-2</v>
      </c>
      <c r="EY257" s="66">
        <f t="shared" si="400"/>
        <v>0.21680121895151391</v>
      </c>
      <c r="EZ257" s="66">
        <f t="shared" si="401"/>
        <v>0.83001737167582956</v>
      </c>
      <c r="FA257" s="66">
        <f t="shared" si="402"/>
        <v>4.4476916302164069</v>
      </c>
      <c r="FB257" s="66">
        <f t="shared" si="403"/>
        <v>1.0030603307610053</v>
      </c>
      <c r="FC257" s="66">
        <f t="shared" si="404"/>
        <v>1814.4860327812746</v>
      </c>
      <c r="FD257" s="66">
        <f t="shared" si="405"/>
        <v>375.11844731972275</v>
      </c>
      <c r="FE257" s="66">
        <f t="shared" si="406"/>
        <v>2.9905793189804641E-2</v>
      </c>
      <c r="FF257" s="66">
        <f t="shared" si="407"/>
        <v>0.97009420681016734</v>
      </c>
      <c r="FG257" s="66">
        <f t="shared" si="408"/>
        <v>2.9905793189805477E-2</v>
      </c>
      <c r="FH257" s="66">
        <f t="shared" si="409"/>
        <v>0.21680121895151122</v>
      </c>
      <c r="FI257" s="66">
        <f t="shared" si="410"/>
        <v>0.83001737167579981</v>
      </c>
      <c r="FJ257" s="66">
        <f t="shared" si="411"/>
        <v>4.4476916302164335</v>
      </c>
      <c r="FK257" s="66">
        <f t="shared" si="412"/>
        <v>1.0030603307610062</v>
      </c>
      <c r="FL257" s="66">
        <f t="shared" si="413"/>
        <v>1814.4860327812205</v>
      </c>
      <c r="FM257" s="66">
        <f t="shared" si="414"/>
        <v>375.11844731972184</v>
      </c>
      <c r="FN257" s="66">
        <f t="shared" si="415"/>
        <v>2.9905793189805366E-2</v>
      </c>
      <c r="FO257" s="66">
        <f t="shared" si="416"/>
        <v>0.9700942068101992</v>
      </c>
      <c r="FP257" s="66">
        <f t="shared" si="417"/>
        <v>2.9905793189805227E-2</v>
      </c>
      <c r="FQ257" s="66">
        <f t="shared" si="418"/>
        <v>0.216801218951511</v>
      </c>
      <c r="FR257" s="66">
        <f t="shared" si="419"/>
        <v>0.83001737167579726</v>
      </c>
      <c r="FS257" s="66">
        <f t="shared" si="420"/>
        <v>4.4476916302164566</v>
      </c>
      <c r="FT257" s="66">
        <f t="shared" si="421"/>
        <v>1.0030603307610062</v>
      </c>
      <c r="FU257" s="66">
        <f t="shared" si="422"/>
        <v>1814.4860327812262</v>
      </c>
      <c r="FV257" s="66">
        <f t="shared" si="423"/>
        <v>375.11844731972195</v>
      </c>
      <c r="FW257" s="66">
        <f t="shared" si="424"/>
        <v>2.9905793189805102E-2</v>
      </c>
      <c r="FX257" s="66">
        <f t="shared" si="425"/>
        <v>0.97009420681019409</v>
      </c>
      <c r="FY257" s="66">
        <f t="shared" si="426"/>
        <v>2.9905793189805126E-2</v>
      </c>
      <c r="FZ257" s="66">
        <f t="shared" si="427"/>
        <v>0.21680121895151103</v>
      </c>
      <c r="GA257" s="66">
        <f t="shared" si="428"/>
        <v>0.83001737167579759</v>
      </c>
      <c r="GB257" s="66">
        <f t="shared" si="429"/>
        <v>4.4476916302164584</v>
      </c>
      <c r="GC257" s="66">
        <f t="shared" si="430"/>
        <v>1.0030603307610062</v>
      </c>
      <c r="GD257" s="66">
        <f t="shared" si="431"/>
        <v>1814.486032781225</v>
      </c>
      <c r="GE257" s="66">
        <f t="shared" si="432"/>
        <v>375.11844731972189</v>
      </c>
      <c r="GF257" s="66">
        <f t="shared" si="433"/>
        <v>2.9905793189805147E-2</v>
      </c>
      <c r="GG257" s="66">
        <f t="shared" si="434"/>
        <v>0.97009420681019576</v>
      </c>
      <c r="GH257" s="66">
        <f t="shared" si="435"/>
        <v>2.9905793189805119E-2</v>
      </c>
      <c r="GI257" s="66">
        <f t="shared" si="436"/>
        <v>0.21680121895151103</v>
      </c>
      <c r="GJ257" s="66">
        <f t="shared" si="437"/>
        <v>0.83001737167579748</v>
      </c>
      <c r="GK257" s="66">
        <f t="shared" si="438"/>
        <v>4.4476916302164593</v>
      </c>
      <c r="GL257" s="66">
        <f t="shared" si="439"/>
        <v>1.0030603307610062</v>
      </c>
      <c r="GM257" s="66">
        <f t="shared" si="440"/>
        <v>1814.486032781225</v>
      </c>
      <c r="GN257" s="66">
        <f t="shared" si="441"/>
        <v>375.11844731972189</v>
      </c>
      <c r="GO257" s="66">
        <f t="shared" si="442"/>
        <v>2.990579318980514E-2</v>
      </c>
      <c r="GP257" s="66">
        <f t="shared" si="443"/>
        <v>0.97009420681019576</v>
      </c>
      <c r="GQ257" s="66">
        <f t="shared" si="444"/>
        <v>2.9905793189805113E-2</v>
      </c>
      <c r="GR257" s="66">
        <f t="shared" si="445"/>
        <v>0.21680121895151103</v>
      </c>
      <c r="GS257" s="66">
        <f t="shared" si="446"/>
        <v>0.83001737167579748</v>
      </c>
      <c r="GT257" s="66">
        <f t="shared" si="447"/>
        <v>4.4476916302164593</v>
      </c>
      <c r="GU257" s="66">
        <f t="shared" si="448"/>
        <v>1.0030603307610062</v>
      </c>
      <c r="GV257" s="66">
        <f t="shared" si="449"/>
        <v>1814.486032781225</v>
      </c>
      <c r="GW257" s="66">
        <f t="shared" si="450"/>
        <v>375.11844731972189</v>
      </c>
      <c r="GX257" s="66">
        <f t="shared" si="451"/>
        <v>2.990579318980514E-2</v>
      </c>
      <c r="GY257" s="66">
        <f t="shared" si="452"/>
        <v>0.97009420681019576</v>
      </c>
      <c r="GZ257" s="66">
        <f t="shared" si="453"/>
        <v>2.9905793189805113E-2</v>
      </c>
      <c r="HA257" s="66">
        <f t="shared" si="454"/>
        <v>0.21680121895151103</v>
      </c>
      <c r="HB257" s="66">
        <f t="shared" si="455"/>
        <v>0.83001737167579748</v>
      </c>
      <c r="HC257" s="66">
        <f t="shared" si="456"/>
        <v>4.4476916302164593</v>
      </c>
      <c r="HD257" s="66">
        <f t="shared" si="457"/>
        <v>1.0030603307610062</v>
      </c>
      <c r="HE257" s="66">
        <f t="shared" si="458"/>
        <v>1814.486032781225</v>
      </c>
      <c r="HF257" s="66">
        <f t="shared" si="459"/>
        <v>375.11844731972189</v>
      </c>
      <c r="HG257" s="60"/>
    </row>
    <row r="258" spans="1:215" x14ac:dyDescent="0.25">
      <c r="A258" s="59"/>
      <c r="B258" s="60"/>
      <c r="C258" s="60">
        <f t="shared" si="463"/>
        <v>3</v>
      </c>
      <c r="D258" s="66"/>
      <c r="E258" s="66"/>
      <c r="F258" s="60">
        <f t="shared" si="464"/>
        <v>0</v>
      </c>
      <c r="G258" s="60">
        <f t="shared" si="465"/>
        <v>0</v>
      </c>
      <c r="H258" s="60">
        <f t="shared" si="466"/>
        <v>0</v>
      </c>
      <c r="I258" s="60">
        <f t="shared" si="467"/>
        <v>0</v>
      </c>
      <c r="J258" s="68"/>
      <c r="K258" s="60">
        <f t="shared" si="468"/>
        <v>37</v>
      </c>
      <c r="L258" s="60"/>
      <c r="M258" s="66">
        <f>M257</f>
        <v>2.9905793189805113E-2</v>
      </c>
      <c r="N258" s="60"/>
      <c r="O258" s="66">
        <f>O259</f>
        <v>0.23334390932556387</v>
      </c>
      <c r="P258" s="66"/>
      <c r="Q258" s="66"/>
      <c r="R258" s="66"/>
      <c r="S258" s="66"/>
      <c r="T258" s="66"/>
      <c r="U258" s="66"/>
      <c r="V258" s="66"/>
      <c r="W258" s="66"/>
      <c r="X258" s="66"/>
      <c r="Y258" s="66"/>
      <c r="Z258" s="66"/>
      <c r="AA258" s="66"/>
      <c r="AB258" s="66"/>
      <c r="AC258" s="66"/>
      <c r="AD258" s="66"/>
      <c r="AE258" s="66"/>
      <c r="AF258" s="66"/>
      <c r="AG258" s="66"/>
      <c r="AH258" s="66"/>
      <c r="AI258" s="66"/>
      <c r="AJ258" s="66"/>
      <c r="AK258" s="66"/>
      <c r="AL258" s="66"/>
      <c r="AM258" s="66"/>
      <c r="AN258" s="66"/>
      <c r="AO258" s="66"/>
      <c r="AP258" s="66"/>
      <c r="AQ258" s="66"/>
      <c r="AR258" s="66"/>
      <c r="AS258" s="66"/>
      <c r="AT258" s="66"/>
      <c r="AU258" s="66"/>
      <c r="AV258" s="66"/>
      <c r="AW258" s="66"/>
      <c r="AX258" s="66"/>
      <c r="AY258" s="66"/>
      <c r="AZ258" s="66"/>
      <c r="BA258" s="66"/>
      <c r="BB258" s="66"/>
      <c r="BC258" s="66"/>
      <c r="BD258" s="66"/>
      <c r="BE258" s="66"/>
      <c r="BF258" s="66"/>
      <c r="BG258" s="66"/>
      <c r="BH258" s="66"/>
      <c r="BI258" s="66"/>
      <c r="BJ258" s="66"/>
      <c r="BK258" s="66"/>
      <c r="BL258" s="66"/>
      <c r="BM258" s="66"/>
      <c r="BN258" s="66"/>
      <c r="BO258" s="66"/>
      <c r="BP258" s="66"/>
      <c r="BQ258" s="66"/>
      <c r="BR258" s="66"/>
      <c r="BS258" s="66"/>
      <c r="BT258" s="66"/>
      <c r="BU258" s="66"/>
      <c r="BV258" s="66"/>
      <c r="BW258" s="66"/>
      <c r="BX258" s="66"/>
      <c r="BY258" s="66"/>
      <c r="BZ258" s="66"/>
      <c r="CA258" s="66"/>
      <c r="CB258" s="66"/>
      <c r="CC258" s="66"/>
      <c r="CD258" s="66"/>
      <c r="CE258" s="66"/>
      <c r="CF258" s="66"/>
      <c r="CG258" s="66"/>
      <c r="CH258" s="66"/>
      <c r="CI258" s="66"/>
      <c r="CJ258" s="66"/>
      <c r="CK258" s="66"/>
      <c r="CL258" s="66"/>
      <c r="CM258" s="66"/>
      <c r="CN258" s="66"/>
      <c r="CO258" s="66"/>
      <c r="CP258" s="66"/>
      <c r="CQ258" s="66"/>
      <c r="CR258" s="66"/>
      <c r="CS258" s="66"/>
      <c r="CT258" s="66"/>
      <c r="CU258" s="66"/>
      <c r="CV258" s="66"/>
      <c r="CW258" s="66"/>
      <c r="CX258" s="66"/>
      <c r="CY258" s="66"/>
      <c r="CZ258" s="66"/>
      <c r="DA258" s="66"/>
      <c r="DB258" s="66"/>
      <c r="DC258" s="66"/>
      <c r="DD258" s="66"/>
      <c r="DE258" s="66"/>
      <c r="DF258" s="66"/>
      <c r="DG258" s="66"/>
      <c r="DH258" s="66"/>
      <c r="DI258" s="66"/>
      <c r="DJ258" s="66"/>
      <c r="DK258" s="66"/>
      <c r="DL258" s="66"/>
      <c r="DM258" s="66"/>
      <c r="DN258" s="66"/>
      <c r="DO258" s="66"/>
      <c r="DP258" s="66"/>
      <c r="DQ258" s="66"/>
      <c r="DR258" s="66"/>
      <c r="DS258" s="66"/>
      <c r="DT258" s="66"/>
      <c r="DU258" s="66"/>
      <c r="DV258" s="66"/>
      <c r="DW258" s="66"/>
      <c r="DX258" s="66"/>
      <c r="DY258" s="66"/>
      <c r="DZ258" s="66"/>
      <c r="EA258" s="66"/>
      <c r="EB258" s="66"/>
      <c r="EC258" s="66"/>
      <c r="ED258" s="66"/>
      <c r="EE258" s="66"/>
      <c r="EF258" s="66"/>
      <c r="EG258" s="66"/>
      <c r="EH258" s="66"/>
      <c r="EI258" s="66"/>
      <c r="EJ258" s="66"/>
      <c r="EK258" s="66"/>
      <c r="EL258" s="66"/>
      <c r="EM258" s="66"/>
      <c r="EN258" s="66"/>
      <c r="EO258" s="66"/>
      <c r="EP258" s="66"/>
      <c r="EQ258" s="66"/>
      <c r="ER258" s="66"/>
      <c r="ES258" s="66"/>
      <c r="ET258" s="66"/>
      <c r="EU258" s="66"/>
      <c r="EV258" s="66"/>
      <c r="EW258" s="66"/>
      <c r="EX258" s="66"/>
      <c r="EY258" s="66"/>
      <c r="EZ258" s="66"/>
      <c r="FA258" s="66"/>
      <c r="FB258" s="66"/>
      <c r="FC258" s="66"/>
      <c r="FD258" s="66"/>
      <c r="FE258" s="66"/>
      <c r="FF258" s="66"/>
      <c r="FG258" s="66"/>
      <c r="FH258" s="66"/>
      <c r="FI258" s="66"/>
      <c r="FJ258" s="66"/>
      <c r="FK258" s="66"/>
      <c r="FL258" s="66"/>
      <c r="FM258" s="66"/>
      <c r="FN258" s="66"/>
      <c r="FO258" s="66"/>
      <c r="FP258" s="66"/>
      <c r="FQ258" s="66"/>
      <c r="FR258" s="66"/>
      <c r="FS258" s="66"/>
      <c r="FT258" s="66"/>
      <c r="FU258" s="66"/>
      <c r="FV258" s="66"/>
      <c r="FW258" s="66"/>
      <c r="FX258" s="66"/>
      <c r="FY258" s="66"/>
      <c r="FZ258" s="66"/>
      <c r="GA258" s="66"/>
      <c r="GB258" s="66"/>
      <c r="GC258" s="66"/>
      <c r="GD258" s="66"/>
      <c r="GE258" s="66"/>
      <c r="GF258" s="66"/>
      <c r="GG258" s="66"/>
      <c r="GH258" s="66"/>
      <c r="GI258" s="66"/>
      <c r="GJ258" s="66"/>
      <c r="GK258" s="66"/>
      <c r="GL258" s="66"/>
      <c r="GM258" s="66"/>
      <c r="GN258" s="66"/>
      <c r="GO258" s="66"/>
      <c r="GP258" s="66"/>
      <c r="GQ258" s="66"/>
      <c r="GR258" s="66"/>
      <c r="GS258" s="66"/>
      <c r="GT258" s="66"/>
      <c r="GU258" s="66"/>
      <c r="GV258" s="66"/>
      <c r="GW258" s="66"/>
      <c r="GX258" s="66"/>
      <c r="GY258" s="66"/>
      <c r="GZ258" s="66"/>
      <c r="HA258" s="66"/>
      <c r="HB258" s="66"/>
      <c r="HC258" s="66"/>
      <c r="HD258" s="66"/>
      <c r="HE258" s="66"/>
      <c r="HF258" s="66"/>
      <c r="HG258" s="60"/>
    </row>
    <row r="259" spans="1:215" x14ac:dyDescent="0.25">
      <c r="A259" s="59"/>
      <c r="B259" s="60"/>
      <c r="C259" s="60">
        <f t="shared" si="463"/>
        <v>3</v>
      </c>
      <c r="D259" s="66"/>
      <c r="E259" s="66"/>
      <c r="F259" s="60">
        <f t="shared" si="464"/>
        <v>0</v>
      </c>
      <c r="G259" s="60">
        <f t="shared" si="465"/>
        <v>0</v>
      </c>
      <c r="H259" s="60">
        <f t="shared" si="466"/>
        <v>0</v>
      </c>
      <c r="I259" s="60">
        <f t="shared" si="467"/>
        <v>0</v>
      </c>
      <c r="J259" s="68"/>
      <c r="K259" s="60">
        <f t="shared" si="468"/>
        <v>37</v>
      </c>
      <c r="L259" s="60"/>
      <c r="M259" s="66">
        <f t="shared" si="462"/>
        <v>2.9905793189805113E-2</v>
      </c>
      <c r="N259" s="60"/>
      <c r="O259" s="66">
        <f>IF(M257&gt;=$O$176,M257*$T$174+$U$174,IF(M257&gt;=$O$177,M257*$T$175+$U$175,O257))</f>
        <v>0.23334390932556387</v>
      </c>
      <c r="P259" s="66">
        <f t="shared" si="261"/>
        <v>376.7573777888739</v>
      </c>
      <c r="Q259" s="66">
        <f t="shared" si="262"/>
        <v>0.12579290654925268</v>
      </c>
      <c r="R259" s="66">
        <f t="shared" si="263"/>
        <v>0.91868624265350507</v>
      </c>
      <c r="S259" s="66">
        <f t="shared" si="264"/>
        <v>0.1204360150657573</v>
      </c>
      <c r="T259" s="66">
        <f t="shared" si="265"/>
        <v>0.21721292831196501</v>
      </c>
      <c r="U259" s="66">
        <f t="shared" si="266"/>
        <v>0.83464809085384939</v>
      </c>
      <c r="V259" s="66">
        <f t="shared" si="267"/>
        <v>2.8030347310845398</v>
      </c>
      <c r="W259" s="66">
        <f t="shared" si="268"/>
        <v>1.039453248016234</v>
      </c>
      <c r="X259" s="66">
        <f t="shared" si="269"/>
        <v>1381.1076880446774</v>
      </c>
      <c r="Y259" s="66">
        <f t="shared" si="270"/>
        <v>367.32812079791944</v>
      </c>
      <c r="Z259" s="66">
        <f t="shared" si="271"/>
        <v>6.2342986398274541E-2</v>
      </c>
      <c r="AA259" s="66">
        <f t="shared" si="272"/>
        <v>1.2403052067218217</v>
      </c>
      <c r="AB259" s="66">
        <f t="shared" si="273"/>
        <v>4.7858651881250415E-2</v>
      </c>
      <c r="AC259" s="66">
        <f t="shared" si="274"/>
        <v>0.2148051549659907</v>
      </c>
      <c r="AD259" s="66">
        <f t="shared" si="275"/>
        <v>0.80780648564000668</v>
      </c>
      <c r="AE259" s="66">
        <f t="shared" si="276"/>
        <v>4.0996123219244556</v>
      </c>
      <c r="AF259" s="66">
        <f t="shared" si="277"/>
        <v>1.0075557323589894</v>
      </c>
      <c r="AG259" s="66">
        <f t="shared" si="278"/>
        <v>1659.0567721009829</v>
      </c>
      <c r="AH259" s="66">
        <f t="shared" si="279"/>
        <v>372.52141383971161</v>
      </c>
      <c r="AI259" s="66">
        <f t="shared" si="280"/>
        <v>3.548457325282478E-2</v>
      </c>
      <c r="AJ259" s="66">
        <f t="shared" si="281"/>
        <v>1.0591528648110062</v>
      </c>
      <c r="AK259" s="66">
        <f t="shared" si="282"/>
        <v>3.241673637217183E-2</v>
      </c>
      <c r="AL259" s="66">
        <f t="shared" si="283"/>
        <v>0.21614303668851523</v>
      </c>
      <c r="AM259" s="66">
        <f t="shared" si="284"/>
        <v>0.82264965995841</v>
      </c>
      <c r="AN259" s="66">
        <f t="shared" si="285"/>
        <v>4.418851822637043</v>
      </c>
      <c r="AO259" s="66">
        <f t="shared" si="286"/>
        <v>1.0035872762571796</v>
      </c>
      <c r="AP259" s="66">
        <f t="shared" si="287"/>
        <v>1788.9610736762152</v>
      </c>
      <c r="AQ259" s="66">
        <f t="shared" si="288"/>
        <v>374.7048875324939</v>
      </c>
      <c r="AR259" s="66">
        <f t="shared" si="289"/>
        <v>3.0530456263415256E-2</v>
      </c>
      <c r="AS259" s="66">
        <f t="shared" si="290"/>
        <v>0.9838455840546495</v>
      </c>
      <c r="AT259" s="66">
        <f t="shared" si="291"/>
        <v>3.0097769515378354E-2</v>
      </c>
      <c r="AU259" s="66">
        <f t="shared" si="292"/>
        <v>0.2166968853111105</v>
      </c>
      <c r="AV259" s="66">
        <f t="shared" si="293"/>
        <v>0.82884656963073344</v>
      </c>
      <c r="AW259" s="66">
        <f t="shared" si="294"/>
        <v>4.448884867081996</v>
      </c>
      <c r="AX259" s="66">
        <f t="shared" si="295"/>
        <v>1.0031004931611525</v>
      </c>
      <c r="AY259" s="66">
        <f t="shared" si="296"/>
        <v>1812.4787606657296</v>
      </c>
      <c r="AZ259" s="66">
        <f t="shared" si="297"/>
        <v>375.08609957981304</v>
      </c>
      <c r="BA259" s="66">
        <f t="shared" si="298"/>
        <v>2.9930883136252528E-2</v>
      </c>
      <c r="BB259" s="66">
        <f t="shared" si="299"/>
        <v>0.97116257093653258</v>
      </c>
      <c r="BC259" s="66">
        <f t="shared" si="300"/>
        <v>2.9898190837712123E-2</v>
      </c>
      <c r="BD259" s="66">
        <f t="shared" si="301"/>
        <v>0.21679306468799503</v>
      </c>
      <c r="BE259" s="66">
        <f t="shared" si="302"/>
        <v>0.82992582764482581</v>
      </c>
      <c r="BF259" s="66">
        <f t="shared" si="303"/>
        <v>4.4484207728380429</v>
      </c>
      <c r="BG259" s="66">
        <f t="shared" si="304"/>
        <v>1.0030590404624311</v>
      </c>
      <c r="BH259" s="66">
        <f t="shared" si="305"/>
        <v>1814.5622810192251</v>
      </c>
      <c r="BI259" s="66">
        <f t="shared" si="306"/>
        <v>375.11967549904773</v>
      </c>
      <c r="BJ259" s="66">
        <f t="shared" si="307"/>
        <v>2.9899634877074564E-2</v>
      </c>
      <c r="BK259" s="66">
        <f t="shared" si="308"/>
        <v>0.97005344376674341</v>
      </c>
      <c r="BL259" s="66">
        <f t="shared" si="309"/>
        <v>2.9901037874322876E-2</v>
      </c>
      <c r="BM259" s="66">
        <f t="shared" si="310"/>
        <v>0.21680152853100457</v>
      </c>
      <c r="BN259" s="66">
        <f t="shared" si="311"/>
        <v>0.83002084730836145</v>
      </c>
      <c r="BO259" s="66">
        <f t="shared" si="312"/>
        <v>4.4478057630701926</v>
      </c>
      <c r="BP259" s="66">
        <f t="shared" si="313"/>
        <v>1.003059393901975</v>
      </c>
      <c r="BQ259" s="66">
        <f t="shared" si="314"/>
        <v>1814.5351871356711</v>
      </c>
      <c r="BR259" s="66">
        <f t="shared" si="315"/>
        <v>375.11923908534413</v>
      </c>
      <c r="BS259" s="66">
        <f t="shared" si="316"/>
        <v>2.9904215688629672E-2</v>
      </c>
      <c r="BT259" s="66">
        <f t="shared" si="317"/>
        <v>0.97006802961626226</v>
      </c>
      <c r="BU259" s="66">
        <f t="shared" si="318"/>
        <v>2.9905045694055103E-2</v>
      </c>
      <c r="BV259" s="66">
        <f t="shared" si="319"/>
        <v>0.21680141852710896</v>
      </c>
      <c r="BW259" s="66">
        <f t="shared" si="320"/>
        <v>0.83001961229935806</v>
      </c>
      <c r="BX259" s="66">
        <f t="shared" si="321"/>
        <v>4.4477000330700323</v>
      </c>
      <c r="BY259" s="66">
        <f t="shared" si="322"/>
        <v>1.0030601798654672</v>
      </c>
      <c r="BZ259" s="66">
        <f t="shared" si="323"/>
        <v>1814.4938000335937</v>
      </c>
      <c r="CA259" s="66">
        <f t="shared" si="324"/>
        <v>375.11857243378995</v>
      </c>
      <c r="CB259" s="66">
        <f t="shared" si="325"/>
        <v>2.9905608673398851E-2</v>
      </c>
      <c r="CC259" s="66">
        <f t="shared" si="326"/>
        <v>0.97009007301874772</v>
      </c>
      <c r="CD259" s="66">
        <f t="shared" si="327"/>
        <v>2.9905737815581323E-2</v>
      </c>
      <c r="CE259" s="66">
        <f t="shared" si="328"/>
        <v>0.21680125048830542</v>
      </c>
      <c r="CF259" s="66">
        <f t="shared" si="329"/>
        <v>0.83001772573727772</v>
      </c>
      <c r="CG259" s="66">
        <f t="shared" si="330"/>
        <v>4.4476911939752206</v>
      </c>
      <c r="CH259" s="66">
        <f t="shared" si="331"/>
        <v>1.0030603191806928</v>
      </c>
      <c r="CI259" s="66">
        <f t="shared" si="332"/>
        <v>1814.4866127212024</v>
      </c>
      <c r="CJ259" s="66">
        <f t="shared" si="333"/>
        <v>375.11845666134815</v>
      </c>
      <c r="CK259" s="66">
        <f t="shared" si="334"/>
        <v>2.9905786564656089E-2</v>
      </c>
      <c r="CL259" s="66">
        <f t="shared" si="335"/>
        <v>0.97009389846385863</v>
      </c>
      <c r="CM259" s="66">
        <f t="shared" si="336"/>
        <v>2.9905795984129072E-2</v>
      </c>
      <c r="CN259" s="66">
        <f t="shared" si="337"/>
        <v>0.21680122130620239</v>
      </c>
      <c r="CO259" s="66">
        <f t="shared" si="338"/>
        <v>0.83001739811175657</v>
      </c>
      <c r="CP259" s="66">
        <f t="shared" si="339"/>
        <v>4.447691402841552</v>
      </c>
      <c r="CQ259" s="66">
        <f t="shared" si="340"/>
        <v>1.0030603312507083</v>
      </c>
      <c r="CR259" s="66">
        <f t="shared" si="341"/>
        <v>1814.4860045873556</v>
      </c>
      <c r="CS259" s="66">
        <f t="shared" si="342"/>
        <v>375.11844686557725</v>
      </c>
      <c r="CT259" s="66">
        <f t="shared" si="343"/>
        <v>2.990579518333188E-2</v>
      </c>
      <c r="CU259" s="66">
        <f t="shared" si="344"/>
        <v>0.97009422187137417</v>
      </c>
      <c r="CV259" s="66">
        <f t="shared" si="345"/>
        <v>2.9905794673297341E-2</v>
      </c>
      <c r="CW259" s="66">
        <f t="shared" si="346"/>
        <v>0.21680121883703735</v>
      </c>
      <c r="CX259" s="66">
        <f t="shared" si="347"/>
        <v>0.83001737039060908</v>
      </c>
      <c r="CY259" s="66">
        <f t="shared" si="348"/>
        <v>4.4476915957428869</v>
      </c>
      <c r="CZ259" s="66">
        <f t="shared" si="349"/>
        <v>1.0030603310537236</v>
      </c>
      <c r="DA259" s="66">
        <f t="shared" si="350"/>
        <v>1814.4860174427683</v>
      </c>
      <c r="DB259" s="66">
        <f t="shared" si="351"/>
        <v>375.11844707265124</v>
      </c>
      <c r="DC259" s="66">
        <f t="shared" si="352"/>
        <v>2.9905793674405344E-2</v>
      </c>
      <c r="DD259" s="66">
        <f t="shared" si="353"/>
        <v>0.97009421497856796</v>
      </c>
      <c r="DE259" s="66">
        <f t="shared" si="354"/>
        <v>2.9905793415631314E-2</v>
      </c>
      <c r="DF259" s="66">
        <f t="shared" si="355"/>
        <v>0.21680121888923332</v>
      </c>
      <c r="DG259" s="66">
        <f t="shared" si="356"/>
        <v>0.83001737097660988</v>
      </c>
      <c r="DH259" s="66">
        <f t="shared" si="357"/>
        <v>4.4476916278032492</v>
      </c>
      <c r="DI259" s="66">
        <f t="shared" si="358"/>
        <v>1.0030603308066413</v>
      </c>
      <c r="DJ259" s="66">
        <f t="shared" si="359"/>
        <v>1814.486030434135</v>
      </c>
      <c r="DK259" s="66">
        <f t="shared" si="360"/>
        <v>375.11844728191517</v>
      </c>
      <c r="DL259" s="66">
        <f t="shared" si="361"/>
        <v>2.9905793244715307E-2</v>
      </c>
      <c r="DM259" s="66">
        <f t="shared" si="362"/>
        <v>0.97009420805930413</v>
      </c>
      <c r="DN259" s="66">
        <f t="shared" si="363"/>
        <v>2.9905793205717575E-2</v>
      </c>
      <c r="DO259" s="66">
        <f t="shared" si="364"/>
        <v>0.21680121894198129</v>
      </c>
      <c r="DP259" s="66">
        <f t="shared" si="365"/>
        <v>0.83001737156880784</v>
      </c>
      <c r="DQ259" s="66">
        <f t="shared" si="366"/>
        <v>4.4476916303713478</v>
      </c>
      <c r="DR259" s="66">
        <f t="shared" si="367"/>
        <v>1.0030603307643451</v>
      </c>
      <c r="DS259" s="66">
        <f t="shared" si="368"/>
        <v>1814.4860326144458</v>
      </c>
      <c r="DT259" s="66">
        <f t="shared" si="369"/>
        <v>375.11844731703542</v>
      </c>
      <c r="DU259" s="66">
        <f t="shared" si="370"/>
        <v>2.99057931915125E-2</v>
      </c>
      <c r="DV259" s="66">
        <f t="shared" si="371"/>
        <v>0.97009420689886317</v>
      </c>
      <c r="DW259" s="66">
        <f t="shared" si="372"/>
        <v>2.9905793188809742E-2</v>
      </c>
      <c r="DX259" s="66">
        <f t="shared" si="373"/>
        <v>0.21680121895083385</v>
      </c>
      <c r="DY259" s="66">
        <f t="shared" si="374"/>
        <v>0.83001737166819489</v>
      </c>
      <c r="DZ259" s="66">
        <f t="shared" si="375"/>
        <v>4.44769163028724</v>
      </c>
      <c r="EA259" s="66">
        <f t="shared" si="376"/>
        <v>1.0030603307608279</v>
      </c>
      <c r="EB259" s="66">
        <f t="shared" si="377"/>
        <v>1814.4860327913134</v>
      </c>
      <c r="EC259" s="66">
        <f t="shared" si="378"/>
        <v>375.11844731988441</v>
      </c>
      <c r="ED259" s="66">
        <f t="shared" si="379"/>
        <v>2.9905793189162942E-2</v>
      </c>
      <c r="EE259" s="66">
        <f t="shared" si="380"/>
        <v>0.97009420680480907</v>
      </c>
      <c r="EF259" s="66">
        <f t="shared" si="381"/>
        <v>2.9905793189343215E-2</v>
      </c>
      <c r="EG259" s="66">
        <f t="shared" si="382"/>
        <v>0.21680121895155199</v>
      </c>
      <c r="EH259" s="66">
        <f t="shared" si="383"/>
        <v>0.83001737167625722</v>
      </c>
      <c r="EI259" s="66">
        <f t="shared" si="384"/>
        <v>4.4476916302268554</v>
      </c>
      <c r="EJ259" s="66">
        <f t="shared" si="385"/>
        <v>1.0030603307609149</v>
      </c>
      <c r="EK259" s="66">
        <f t="shared" si="386"/>
        <v>1814.4860327860017</v>
      </c>
      <c r="EL259" s="66">
        <f t="shared" si="387"/>
        <v>375.11844731979886</v>
      </c>
      <c r="EM259" s="66">
        <f t="shared" si="388"/>
        <v>2.9905793189656506E-2</v>
      </c>
      <c r="EN259" s="66">
        <f t="shared" si="389"/>
        <v>0.97009420680765279</v>
      </c>
      <c r="EO259" s="66">
        <f t="shared" si="390"/>
        <v>2.9905793189736973E-2</v>
      </c>
      <c r="EP259" s="66">
        <f t="shared" si="391"/>
        <v>0.21680121895153043</v>
      </c>
      <c r="EQ259" s="66">
        <f t="shared" si="392"/>
        <v>0.8300173716760153</v>
      </c>
      <c r="ER259" s="66">
        <f t="shared" si="393"/>
        <v>4.4476916302171476</v>
      </c>
      <c r="ES259" s="66">
        <f t="shared" si="394"/>
        <v>1.0030603307609924</v>
      </c>
      <c r="ET259" s="66">
        <f t="shared" si="395"/>
        <v>1814.4860327819345</v>
      </c>
      <c r="EU259" s="66">
        <f t="shared" si="396"/>
        <v>375.11844731973332</v>
      </c>
      <c r="EV259" s="66">
        <f t="shared" si="397"/>
        <v>2.9905793189788824E-2</v>
      </c>
      <c r="EW259" s="66">
        <f t="shared" si="398"/>
        <v>0.97009420680981961</v>
      </c>
      <c r="EX259" s="66">
        <f t="shared" si="399"/>
        <v>2.9905793189800533E-2</v>
      </c>
      <c r="EY259" s="66">
        <f t="shared" si="400"/>
        <v>0.21680121895151391</v>
      </c>
      <c r="EZ259" s="66">
        <f t="shared" si="401"/>
        <v>0.83001737167582956</v>
      </c>
      <c r="FA259" s="66">
        <f t="shared" si="402"/>
        <v>4.4476916302164069</v>
      </c>
      <c r="FB259" s="66">
        <f t="shared" si="403"/>
        <v>1.0030603307610053</v>
      </c>
      <c r="FC259" s="66">
        <f t="shared" si="404"/>
        <v>1814.4860327812746</v>
      </c>
      <c r="FD259" s="66">
        <f t="shared" si="405"/>
        <v>375.11844731972275</v>
      </c>
      <c r="FE259" s="66">
        <f t="shared" si="406"/>
        <v>2.9905793189804641E-2</v>
      </c>
      <c r="FF259" s="66">
        <f t="shared" si="407"/>
        <v>0.97009420681016734</v>
      </c>
      <c r="FG259" s="66">
        <f t="shared" si="408"/>
        <v>2.9905793189805477E-2</v>
      </c>
      <c r="FH259" s="66">
        <f t="shared" si="409"/>
        <v>0.21680121895151122</v>
      </c>
      <c r="FI259" s="66">
        <f t="shared" si="410"/>
        <v>0.83001737167579981</v>
      </c>
      <c r="FJ259" s="66">
        <f t="shared" si="411"/>
        <v>4.4476916302164335</v>
      </c>
      <c r="FK259" s="66">
        <f t="shared" si="412"/>
        <v>1.0030603307610062</v>
      </c>
      <c r="FL259" s="66">
        <f t="shared" si="413"/>
        <v>1814.4860327812205</v>
      </c>
      <c r="FM259" s="66">
        <f t="shared" si="414"/>
        <v>375.11844731972184</v>
      </c>
      <c r="FN259" s="66">
        <f t="shared" si="415"/>
        <v>2.9905793189805366E-2</v>
      </c>
      <c r="FO259" s="66">
        <f t="shared" si="416"/>
        <v>0.9700942068101992</v>
      </c>
      <c r="FP259" s="66">
        <f t="shared" si="417"/>
        <v>2.9905793189805227E-2</v>
      </c>
      <c r="FQ259" s="66">
        <f t="shared" si="418"/>
        <v>0.216801218951511</v>
      </c>
      <c r="FR259" s="66">
        <f t="shared" si="419"/>
        <v>0.83001737167579726</v>
      </c>
      <c r="FS259" s="66">
        <f t="shared" si="420"/>
        <v>4.4476916302164566</v>
      </c>
      <c r="FT259" s="66">
        <f t="shared" si="421"/>
        <v>1.0030603307610062</v>
      </c>
      <c r="FU259" s="66">
        <f t="shared" si="422"/>
        <v>1814.4860327812262</v>
      </c>
      <c r="FV259" s="66">
        <f t="shared" si="423"/>
        <v>375.11844731972195</v>
      </c>
      <c r="FW259" s="66">
        <f t="shared" si="424"/>
        <v>2.9905793189805102E-2</v>
      </c>
      <c r="FX259" s="66">
        <f t="shared" si="425"/>
        <v>0.97009420681019409</v>
      </c>
      <c r="FY259" s="66">
        <f t="shared" si="426"/>
        <v>2.9905793189805126E-2</v>
      </c>
      <c r="FZ259" s="66">
        <f t="shared" si="427"/>
        <v>0.21680121895151103</v>
      </c>
      <c r="GA259" s="66">
        <f t="shared" si="428"/>
        <v>0.83001737167579759</v>
      </c>
      <c r="GB259" s="66">
        <f t="shared" si="429"/>
        <v>4.4476916302164584</v>
      </c>
      <c r="GC259" s="66">
        <f t="shared" si="430"/>
        <v>1.0030603307610062</v>
      </c>
      <c r="GD259" s="66">
        <f t="shared" si="431"/>
        <v>1814.486032781225</v>
      </c>
      <c r="GE259" s="66">
        <f t="shared" si="432"/>
        <v>375.11844731972189</v>
      </c>
      <c r="GF259" s="66">
        <f t="shared" si="433"/>
        <v>2.9905793189805147E-2</v>
      </c>
      <c r="GG259" s="66">
        <f t="shared" si="434"/>
        <v>0.97009420681019576</v>
      </c>
      <c r="GH259" s="66">
        <f t="shared" si="435"/>
        <v>2.9905793189805119E-2</v>
      </c>
      <c r="GI259" s="66">
        <f t="shared" si="436"/>
        <v>0.21680121895151103</v>
      </c>
      <c r="GJ259" s="66">
        <f t="shared" si="437"/>
        <v>0.83001737167579748</v>
      </c>
      <c r="GK259" s="66">
        <f t="shared" si="438"/>
        <v>4.4476916302164593</v>
      </c>
      <c r="GL259" s="66">
        <f t="shared" si="439"/>
        <v>1.0030603307610062</v>
      </c>
      <c r="GM259" s="66">
        <f t="shared" si="440"/>
        <v>1814.486032781225</v>
      </c>
      <c r="GN259" s="66">
        <f t="shared" si="441"/>
        <v>375.11844731972189</v>
      </c>
      <c r="GO259" s="66">
        <f t="shared" si="442"/>
        <v>2.990579318980514E-2</v>
      </c>
      <c r="GP259" s="66">
        <f t="shared" si="443"/>
        <v>0.97009420681019576</v>
      </c>
      <c r="GQ259" s="66">
        <f t="shared" si="444"/>
        <v>2.9905793189805113E-2</v>
      </c>
      <c r="GR259" s="66">
        <f t="shared" si="445"/>
        <v>0.21680121895151103</v>
      </c>
      <c r="GS259" s="66">
        <f t="shared" si="446"/>
        <v>0.83001737167579748</v>
      </c>
      <c r="GT259" s="66">
        <f t="shared" si="447"/>
        <v>4.4476916302164593</v>
      </c>
      <c r="GU259" s="66">
        <f t="shared" si="448"/>
        <v>1.0030603307610062</v>
      </c>
      <c r="GV259" s="66">
        <f t="shared" si="449"/>
        <v>1814.486032781225</v>
      </c>
      <c r="GW259" s="66">
        <f t="shared" si="450"/>
        <v>375.11844731972189</v>
      </c>
      <c r="GX259" s="66">
        <f t="shared" si="451"/>
        <v>2.990579318980514E-2</v>
      </c>
      <c r="GY259" s="66">
        <f t="shared" si="452"/>
        <v>0.97009420681019576</v>
      </c>
      <c r="GZ259" s="66">
        <f t="shared" si="453"/>
        <v>2.9905793189805113E-2</v>
      </c>
      <c r="HA259" s="66">
        <f t="shared" si="454"/>
        <v>0.21680121895151103</v>
      </c>
      <c r="HB259" s="66">
        <f t="shared" si="455"/>
        <v>0.83001737167579748</v>
      </c>
      <c r="HC259" s="66">
        <f t="shared" si="456"/>
        <v>4.4476916302164593</v>
      </c>
      <c r="HD259" s="66">
        <f t="shared" si="457"/>
        <v>1.0030603307610062</v>
      </c>
      <c r="HE259" s="66">
        <f t="shared" si="458"/>
        <v>1814.486032781225</v>
      </c>
      <c r="HF259" s="66">
        <f t="shared" si="459"/>
        <v>375.11844731972189</v>
      </c>
      <c r="HG259" s="60"/>
    </row>
    <row r="260" spans="1:215" x14ac:dyDescent="0.25">
      <c r="A260" s="59"/>
      <c r="B260" s="60"/>
      <c r="C260" s="60">
        <f t="shared" si="463"/>
        <v>3</v>
      </c>
      <c r="D260" s="66"/>
      <c r="E260" s="66"/>
      <c r="F260" s="60">
        <f t="shared" si="464"/>
        <v>0</v>
      </c>
      <c r="G260" s="60">
        <f t="shared" si="465"/>
        <v>0</v>
      </c>
      <c r="H260" s="60">
        <f t="shared" si="466"/>
        <v>0</v>
      </c>
      <c r="I260" s="60">
        <f t="shared" si="467"/>
        <v>0</v>
      </c>
      <c r="J260" s="68"/>
      <c r="K260" s="60">
        <f t="shared" si="468"/>
        <v>38</v>
      </c>
      <c r="L260" s="60"/>
      <c r="M260" s="66">
        <f>M259</f>
        <v>2.9905793189805113E-2</v>
      </c>
      <c r="N260" s="60"/>
      <c r="O260" s="66">
        <f>O261</f>
        <v>0.23334390932556387</v>
      </c>
      <c r="P260" s="66"/>
      <c r="Q260" s="66"/>
      <c r="R260" s="66"/>
      <c r="S260" s="66"/>
      <c r="T260" s="66"/>
      <c r="U260" s="66"/>
      <c r="V260" s="66"/>
      <c r="W260" s="66"/>
      <c r="X260" s="66"/>
      <c r="Y260" s="66"/>
      <c r="Z260" s="66"/>
      <c r="AA260" s="66"/>
      <c r="AB260" s="66"/>
      <c r="AC260" s="66"/>
      <c r="AD260" s="66"/>
      <c r="AE260" s="66"/>
      <c r="AF260" s="66"/>
      <c r="AG260" s="66"/>
      <c r="AH260" s="66"/>
      <c r="AI260" s="66"/>
      <c r="AJ260" s="66"/>
      <c r="AK260" s="66"/>
      <c r="AL260" s="66"/>
      <c r="AM260" s="66"/>
      <c r="AN260" s="66"/>
      <c r="AO260" s="66"/>
      <c r="AP260" s="66"/>
      <c r="AQ260" s="66"/>
      <c r="AR260" s="66"/>
      <c r="AS260" s="66"/>
      <c r="AT260" s="66"/>
      <c r="AU260" s="66"/>
      <c r="AV260" s="66"/>
      <c r="AW260" s="66"/>
      <c r="AX260" s="66"/>
      <c r="AY260" s="66"/>
      <c r="AZ260" s="66"/>
      <c r="BA260" s="66"/>
      <c r="BB260" s="66"/>
      <c r="BC260" s="66"/>
      <c r="BD260" s="66"/>
      <c r="BE260" s="66"/>
      <c r="BF260" s="66"/>
      <c r="BG260" s="66"/>
      <c r="BH260" s="66"/>
      <c r="BI260" s="66"/>
      <c r="BJ260" s="66"/>
      <c r="BK260" s="66"/>
      <c r="BL260" s="66"/>
      <c r="BM260" s="66"/>
      <c r="BN260" s="66"/>
      <c r="BO260" s="66"/>
      <c r="BP260" s="66"/>
      <c r="BQ260" s="66"/>
      <c r="BR260" s="66"/>
      <c r="BS260" s="66"/>
      <c r="BT260" s="66"/>
      <c r="BU260" s="66"/>
      <c r="BV260" s="66"/>
      <c r="BW260" s="66"/>
      <c r="BX260" s="66"/>
      <c r="BY260" s="66"/>
      <c r="BZ260" s="66"/>
      <c r="CA260" s="66"/>
      <c r="CB260" s="66"/>
      <c r="CC260" s="66"/>
      <c r="CD260" s="66"/>
      <c r="CE260" s="66"/>
      <c r="CF260" s="66"/>
      <c r="CG260" s="66"/>
      <c r="CH260" s="66"/>
      <c r="CI260" s="66"/>
      <c r="CJ260" s="66"/>
      <c r="CK260" s="66"/>
      <c r="CL260" s="66"/>
      <c r="CM260" s="66"/>
      <c r="CN260" s="66"/>
      <c r="CO260" s="66"/>
      <c r="CP260" s="66"/>
      <c r="CQ260" s="66"/>
      <c r="CR260" s="66"/>
      <c r="CS260" s="66"/>
      <c r="CT260" s="66"/>
      <c r="CU260" s="66"/>
      <c r="CV260" s="66"/>
      <c r="CW260" s="66"/>
      <c r="CX260" s="66"/>
      <c r="CY260" s="66"/>
      <c r="CZ260" s="66"/>
      <c r="DA260" s="66"/>
      <c r="DB260" s="66"/>
      <c r="DC260" s="66"/>
      <c r="DD260" s="66"/>
      <c r="DE260" s="66"/>
      <c r="DF260" s="66"/>
      <c r="DG260" s="66"/>
      <c r="DH260" s="66"/>
      <c r="DI260" s="66"/>
      <c r="DJ260" s="66"/>
      <c r="DK260" s="66"/>
      <c r="DL260" s="66"/>
      <c r="DM260" s="66"/>
      <c r="DN260" s="66"/>
      <c r="DO260" s="66"/>
      <c r="DP260" s="66"/>
      <c r="DQ260" s="66"/>
      <c r="DR260" s="66"/>
      <c r="DS260" s="66"/>
      <c r="DT260" s="66"/>
      <c r="DU260" s="66"/>
      <c r="DV260" s="66"/>
      <c r="DW260" s="66"/>
      <c r="DX260" s="66"/>
      <c r="DY260" s="66"/>
      <c r="DZ260" s="66"/>
      <c r="EA260" s="66"/>
      <c r="EB260" s="66"/>
      <c r="EC260" s="66"/>
      <c r="ED260" s="66"/>
      <c r="EE260" s="66"/>
      <c r="EF260" s="66"/>
      <c r="EG260" s="66"/>
      <c r="EH260" s="66"/>
      <c r="EI260" s="66"/>
      <c r="EJ260" s="66"/>
      <c r="EK260" s="66"/>
      <c r="EL260" s="66"/>
      <c r="EM260" s="66"/>
      <c r="EN260" s="66"/>
      <c r="EO260" s="66"/>
      <c r="EP260" s="66"/>
      <c r="EQ260" s="66"/>
      <c r="ER260" s="66"/>
      <c r="ES260" s="66"/>
      <c r="ET260" s="66"/>
      <c r="EU260" s="66"/>
      <c r="EV260" s="66"/>
      <c r="EW260" s="66"/>
      <c r="EX260" s="66"/>
      <c r="EY260" s="66"/>
      <c r="EZ260" s="66"/>
      <c r="FA260" s="66"/>
      <c r="FB260" s="66"/>
      <c r="FC260" s="66"/>
      <c r="FD260" s="66"/>
      <c r="FE260" s="66"/>
      <c r="FF260" s="66"/>
      <c r="FG260" s="66"/>
      <c r="FH260" s="66"/>
      <c r="FI260" s="66"/>
      <c r="FJ260" s="66"/>
      <c r="FK260" s="66"/>
      <c r="FL260" s="66"/>
      <c r="FM260" s="66"/>
      <c r="FN260" s="66"/>
      <c r="FO260" s="66"/>
      <c r="FP260" s="66"/>
      <c r="FQ260" s="66"/>
      <c r="FR260" s="66"/>
      <c r="FS260" s="66"/>
      <c r="FT260" s="66"/>
      <c r="FU260" s="66"/>
      <c r="FV260" s="66"/>
      <c r="FW260" s="66"/>
      <c r="FX260" s="66"/>
      <c r="FY260" s="66"/>
      <c r="FZ260" s="66"/>
      <c r="GA260" s="66"/>
      <c r="GB260" s="66"/>
      <c r="GC260" s="66"/>
      <c r="GD260" s="66"/>
      <c r="GE260" s="66"/>
      <c r="GF260" s="66"/>
      <c r="GG260" s="66"/>
      <c r="GH260" s="66"/>
      <c r="GI260" s="66"/>
      <c r="GJ260" s="66"/>
      <c r="GK260" s="66"/>
      <c r="GL260" s="66"/>
      <c r="GM260" s="66"/>
      <c r="GN260" s="66"/>
      <c r="GO260" s="66"/>
      <c r="GP260" s="66"/>
      <c r="GQ260" s="66"/>
      <c r="GR260" s="66"/>
      <c r="GS260" s="66"/>
      <c r="GT260" s="66"/>
      <c r="GU260" s="66"/>
      <c r="GV260" s="66"/>
      <c r="GW260" s="66"/>
      <c r="GX260" s="66"/>
      <c r="GY260" s="66"/>
      <c r="GZ260" s="66"/>
      <c r="HA260" s="66"/>
      <c r="HB260" s="66"/>
      <c r="HC260" s="66"/>
      <c r="HD260" s="66"/>
      <c r="HE260" s="66"/>
      <c r="HF260" s="66"/>
      <c r="HG260" s="60"/>
    </row>
    <row r="261" spans="1:215" x14ac:dyDescent="0.25">
      <c r="A261" s="59"/>
      <c r="B261" s="60"/>
      <c r="C261" s="60">
        <f t="shared" si="463"/>
        <v>3</v>
      </c>
      <c r="D261" s="66"/>
      <c r="E261" s="66"/>
      <c r="F261" s="60">
        <f t="shared" si="464"/>
        <v>0</v>
      </c>
      <c r="G261" s="60">
        <f t="shared" si="465"/>
        <v>0</v>
      </c>
      <c r="H261" s="60">
        <f t="shared" si="466"/>
        <v>0</v>
      </c>
      <c r="I261" s="60">
        <f t="shared" si="467"/>
        <v>0</v>
      </c>
      <c r="J261" s="68"/>
      <c r="K261" s="60">
        <f t="shared" si="468"/>
        <v>38</v>
      </c>
      <c r="L261" s="60"/>
      <c r="M261" s="66">
        <f t="shared" si="462"/>
        <v>2.9905793189805113E-2</v>
      </c>
      <c r="N261" s="60"/>
      <c r="O261" s="66">
        <f>IF(M259&gt;=$O$176,M259*$T$174+$U$174,IF(M259&gt;=$O$177,M259*$T$175+$U$175,O259))</f>
        <v>0.23334390932556387</v>
      </c>
      <c r="P261" s="66">
        <f t="shared" si="261"/>
        <v>376.7573777888739</v>
      </c>
      <c r="Q261" s="66">
        <f t="shared" si="262"/>
        <v>0.12579290654925268</v>
      </c>
      <c r="R261" s="66">
        <f t="shared" si="263"/>
        <v>0.91868624265350507</v>
      </c>
      <c r="S261" s="66">
        <f t="shared" si="264"/>
        <v>0.1204360150657573</v>
      </c>
      <c r="T261" s="66">
        <f t="shared" si="265"/>
        <v>0.21721292831196501</v>
      </c>
      <c r="U261" s="66">
        <f t="shared" si="266"/>
        <v>0.83464809085384939</v>
      </c>
      <c r="V261" s="66">
        <f t="shared" si="267"/>
        <v>2.8030347310845398</v>
      </c>
      <c r="W261" s="66">
        <f t="shared" si="268"/>
        <v>1.039453248016234</v>
      </c>
      <c r="X261" s="66">
        <f t="shared" si="269"/>
        <v>1381.1076880446774</v>
      </c>
      <c r="Y261" s="66">
        <f t="shared" si="270"/>
        <v>367.32812079791944</v>
      </c>
      <c r="Z261" s="66">
        <f t="shared" si="271"/>
        <v>6.2342986398274541E-2</v>
      </c>
      <c r="AA261" s="66">
        <f t="shared" si="272"/>
        <v>1.2403052067218217</v>
      </c>
      <c r="AB261" s="66">
        <f t="shared" si="273"/>
        <v>4.7858651881250415E-2</v>
      </c>
      <c r="AC261" s="66">
        <f t="shared" si="274"/>
        <v>0.2148051549659907</v>
      </c>
      <c r="AD261" s="66">
        <f t="shared" si="275"/>
        <v>0.80780648564000668</v>
      </c>
      <c r="AE261" s="66">
        <f t="shared" si="276"/>
        <v>4.0996123219244556</v>
      </c>
      <c r="AF261" s="66">
        <f t="shared" si="277"/>
        <v>1.0075557323589894</v>
      </c>
      <c r="AG261" s="66">
        <f t="shared" si="278"/>
        <v>1659.0567721009829</v>
      </c>
      <c r="AH261" s="66">
        <f t="shared" si="279"/>
        <v>372.52141383971161</v>
      </c>
      <c r="AI261" s="66">
        <f t="shared" si="280"/>
        <v>3.548457325282478E-2</v>
      </c>
      <c r="AJ261" s="66">
        <f t="shared" si="281"/>
        <v>1.0591528648110062</v>
      </c>
      <c r="AK261" s="66">
        <f t="shared" si="282"/>
        <v>3.241673637217183E-2</v>
      </c>
      <c r="AL261" s="66">
        <f t="shared" si="283"/>
        <v>0.21614303668851523</v>
      </c>
      <c r="AM261" s="66">
        <f t="shared" si="284"/>
        <v>0.82264965995841</v>
      </c>
      <c r="AN261" s="66">
        <f t="shared" si="285"/>
        <v>4.418851822637043</v>
      </c>
      <c r="AO261" s="66">
        <f t="shared" si="286"/>
        <v>1.0035872762571796</v>
      </c>
      <c r="AP261" s="66">
        <f t="shared" si="287"/>
        <v>1788.9610736762152</v>
      </c>
      <c r="AQ261" s="66">
        <f t="shared" si="288"/>
        <v>374.7048875324939</v>
      </c>
      <c r="AR261" s="66">
        <f t="shared" si="289"/>
        <v>3.0530456263415256E-2</v>
      </c>
      <c r="AS261" s="66">
        <f t="shared" si="290"/>
        <v>0.9838455840546495</v>
      </c>
      <c r="AT261" s="66">
        <f t="shared" si="291"/>
        <v>3.0097769515378354E-2</v>
      </c>
      <c r="AU261" s="66">
        <f t="shared" si="292"/>
        <v>0.2166968853111105</v>
      </c>
      <c r="AV261" s="66">
        <f t="shared" si="293"/>
        <v>0.82884656963073344</v>
      </c>
      <c r="AW261" s="66">
        <f t="shared" si="294"/>
        <v>4.448884867081996</v>
      </c>
      <c r="AX261" s="66">
        <f t="shared" si="295"/>
        <v>1.0031004931611525</v>
      </c>
      <c r="AY261" s="66">
        <f t="shared" si="296"/>
        <v>1812.4787606657296</v>
      </c>
      <c r="AZ261" s="66">
        <f t="shared" si="297"/>
        <v>375.08609957981304</v>
      </c>
      <c r="BA261" s="66">
        <f t="shared" si="298"/>
        <v>2.9930883136252528E-2</v>
      </c>
      <c r="BB261" s="66">
        <f t="shared" si="299"/>
        <v>0.97116257093653258</v>
      </c>
      <c r="BC261" s="66">
        <f t="shared" si="300"/>
        <v>2.9898190837712123E-2</v>
      </c>
      <c r="BD261" s="66">
        <f t="shared" si="301"/>
        <v>0.21679306468799503</v>
      </c>
      <c r="BE261" s="66">
        <f t="shared" si="302"/>
        <v>0.82992582764482581</v>
      </c>
      <c r="BF261" s="66">
        <f t="shared" si="303"/>
        <v>4.4484207728380429</v>
      </c>
      <c r="BG261" s="66">
        <f t="shared" si="304"/>
        <v>1.0030590404624311</v>
      </c>
      <c r="BH261" s="66">
        <f t="shared" si="305"/>
        <v>1814.5622810192251</v>
      </c>
      <c r="BI261" s="66">
        <f t="shared" si="306"/>
        <v>375.11967549904773</v>
      </c>
      <c r="BJ261" s="66">
        <f t="shared" si="307"/>
        <v>2.9899634877074564E-2</v>
      </c>
      <c r="BK261" s="66">
        <f t="shared" si="308"/>
        <v>0.97005344376674341</v>
      </c>
      <c r="BL261" s="66">
        <f t="shared" si="309"/>
        <v>2.9901037874322876E-2</v>
      </c>
      <c r="BM261" s="66">
        <f t="shared" si="310"/>
        <v>0.21680152853100457</v>
      </c>
      <c r="BN261" s="66">
        <f t="shared" si="311"/>
        <v>0.83002084730836145</v>
      </c>
      <c r="BO261" s="66">
        <f t="shared" si="312"/>
        <v>4.4478057630701926</v>
      </c>
      <c r="BP261" s="66">
        <f t="shared" si="313"/>
        <v>1.003059393901975</v>
      </c>
      <c r="BQ261" s="66">
        <f t="shared" si="314"/>
        <v>1814.5351871356711</v>
      </c>
      <c r="BR261" s="66">
        <f t="shared" si="315"/>
        <v>375.11923908534413</v>
      </c>
      <c r="BS261" s="66">
        <f t="shared" si="316"/>
        <v>2.9904215688629672E-2</v>
      </c>
      <c r="BT261" s="66">
        <f t="shared" si="317"/>
        <v>0.97006802961626226</v>
      </c>
      <c r="BU261" s="66">
        <f t="shared" si="318"/>
        <v>2.9905045694055103E-2</v>
      </c>
      <c r="BV261" s="66">
        <f t="shared" si="319"/>
        <v>0.21680141852710896</v>
      </c>
      <c r="BW261" s="66">
        <f t="shared" si="320"/>
        <v>0.83001961229935806</v>
      </c>
      <c r="BX261" s="66">
        <f t="shared" si="321"/>
        <v>4.4477000330700323</v>
      </c>
      <c r="BY261" s="66">
        <f t="shared" si="322"/>
        <v>1.0030601798654672</v>
      </c>
      <c r="BZ261" s="66">
        <f t="shared" si="323"/>
        <v>1814.4938000335937</v>
      </c>
      <c r="CA261" s="66">
        <f t="shared" si="324"/>
        <v>375.11857243378995</v>
      </c>
      <c r="CB261" s="66">
        <f t="shared" si="325"/>
        <v>2.9905608673398851E-2</v>
      </c>
      <c r="CC261" s="66">
        <f t="shared" si="326"/>
        <v>0.97009007301874772</v>
      </c>
      <c r="CD261" s="66">
        <f t="shared" si="327"/>
        <v>2.9905737815581323E-2</v>
      </c>
      <c r="CE261" s="66">
        <f t="shared" si="328"/>
        <v>0.21680125048830542</v>
      </c>
      <c r="CF261" s="66">
        <f t="shared" si="329"/>
        <v>0.83001772573727772</v>
      </c>
      <c r="CG261" s="66">
        <f t="shared" si="330"/>
        <v>4.4476911939752206</v>
      </c>
      <c r="CH261" s="66">
        <f t="shared" si="331"/>
        <v>1.0030603191806928</v>
      </c>
      <c r="CI261" s="66">
        <f t="shared" si="332"/>
        <v>1814.4866127212024</v>
      </c>
      <c r="CJ261" s="66">
        <f t="shared" si="333"/>
        <v>375.11845666134815</v>
      </c>
      <c r="CK261" s="66">
        <f t="shared" si="334"/>
        <v>2.9905786564656089E-2</v>
      </c>
      <c r="CL261" s="66">
        <f t="shared" si="335"/>
        <v>0.97009389846385863</v>
      </c>
      <c r="CM261" s="66">
        <f t="shared" si="336"/>
        <v>2.9905795984129072E-2</v>
      </c>
      <c r="CN261" s="66">
        <f t="shared" si="337"/>
        <v>0.21680122130620239</v>
      </c>
      <c r="CO261" s="66">
        <f t="shared" si="338"/>
        <v>0.83001739811175657</v>
      </c>
      <c r="CP261" s="66">
        <f t="shared" si="339"/>
        <v>4.447691402841552</v>
      </c>
      <c r="CQ261" s="66">
        <f t="shared" si="340"/>
        <v>1.0030603312507083</v>
      </c>
      <c r="CR261" s="66">
        <f t="shared" si="341"/>
        <v>1814.4860045873556</v>
      </c>
      <c r="CS261" s="66">
        <f t="shared" si="342"/>
        <v>375.11844686557725</v>
      </c>
      <c r="CT261" s="66">
        <f t="shared" si="343"/>
        <v>2.990579518333188E-2</v>
      </c>
      <c r="CU261" s="66">
        <f t="shared" si="344"/>
        <v>0.97009422187137417</v>
      </c>
      <c r="CV261" s="66">
        <f t="shared" si="345"/>
        <v>2.9905794673297341E-2</v>
      </c>
      <c r="CW261" s="66">
        <f t="shared" si="346"/>
        <v>0.21680121883703735</v>
      </c>
      <c r="CX261" s="66">
        <f t="shared" si="347"/>
        <v>0.83001737039060908</v>
      </c>
      <c r="CY261" s="66">
        <f t="shared" si="348"/>
        <v>4.4476915957428869</v>
      </c>
      <c r="CZ261" s="66">
        <f t="shared" si="349"/>
        <v>1.0030603310537236</v>
      </c>
      <c r="DA261" s="66">
        <f t="shared" si="350"/>
        <v>1814.4860174427683</v>
      </c>
      <c r="DB261" s="66">
        <f t="shared" si="351"/>
        <v>375.11844707265124</v>
      </c>
      <c r="DC261" s="66">
        <f t="shared" si="352"/>
        <v>2.9905793674405344E-2</v>
      </c>
      <c r="DD261" s="66">
        <f t="shared" si="353"/>
        <v>0.97009421497856796</v>
      </c>
      <c r="DE261" s="66">
        <f t="shared" si="354"/>
        <v>2.9905793415631314E-2</v>
      </c>
      <c r="DF261" s="66">
        <f t="shared" si="355"/>
        <v>0.21680121888923332</v>
      </c>
      <c r="DG261" s="66">
        <f t="shared" si="356"/>
        <v>0.83001737097660988</v>
      </c>
      <c r="DH261" s="66">
        <f t="shared" si="357"/>
        <v>4.4476916278032492</v>
      </c>
      <c r="DI261" s="66">
        <f t="shared" si="358"/>
        <v>1.0030603308066413</v>
      </c>
      <c r="DJ261" s="66">
        <f t="shared" si="359"/>
        <v>1814.486030434135</v>
      </c>
      <c r="DK261" s="66">
        <f t="shared" si="360"/>
        <v>375.11844728191517</v>
      </c>
      <c r="DL261" s="66">
        <f t="shared" si="361"/>
        <v>2.9905793244715307E-2</v>
      </c>
      <c r="DM261" s="66">
        <f t="shared" si="362"/>
        <v>0.97009420805930413</v>
      </c>
      <c r="DN261" s="66">
        <f t="shared" si="363"/>
        <v>2.9905793205717575E-2</v>
      </c>
      <c r="DO261" s="66">
        <f t="shared" si="364"/>
        <v>0.21680121894198129</v>
      </c>
      <c r="DP261" s="66">
        <f t="shared" si="365"/>
        <v>0.83001737156880784</v>
      </c>
      <c r="DQ261" s="66">
        <f t="shared" si="366"/>
        <v>4.4476916303713478</v>
      </c>
      <c r="DR261" s="66">
        <f t="shared" si="367"/>
        <v>1.0030603307643451</v>
      </c>
      <c r="DS261" s="66">
        <f t="shared" si="368"/>
        <v>1814.4860326144458</v>
      </c>
      <c r="DT261" s="66">
        <f t="shared" si="369"/>
        <v>375.11844731703542</v>
      </c>
      <c r="DU261" s="66">
        <f t="shared" si="370"/>
        <v>2.99057931915125E-2</v>
      </c>
      <c r="DV261" s="66">
        <f t="shared" si="371"/>
        <v>0.97009420689886317</v>
      </c>
      <c r="DW261" s="66">
        <f t="shared" si="372"/>
        <v>2.9905793188809742E-2</v>
      </c>
      <c r="DX261" s="66">
        <f t="shared" si="373"/>
        <v>0.21680121895083385</v>
      </c>
      <c r="DY261" s="66">
        <f t="shared" si="374"/>
        <v>0.83001737166819489</v>
      </c>
      <c r="DZ261" s="66">
        <f t="shared" si="375"/>
        <v>4.44769163028724</v>
      </c>
      <c r="EA261" s="66">
        <f t="shared" si="376"/>
        <v>1.0030603307608279</v>
      </c>
      <c r="EB261" s="66">
        <f t="shared" si="377"/>
        <v>1814.4860327913134</v>
      </c>
      <c r="EC261" s="66">
        <f t="shared" si="378"/>
        <v>375.11844731988441</v>
      </c>
      <c r="ED261" s="66">
        <f t="shared" si="379"/>
        <v>2.9905793189162942E-2</v>
      </c>
      <c r="EE261" s="66">
        <f t="shared" si="380"/>
        <v>0.97009420680480907</v>
      </c>
      <c r="EF261" s="66">
        <f t="shared" si="381"/>
        <v>2.9905793189343215E-2</v>
      </c>
      <c r="EG261" s="66">
        <f t="shared" si="382"/>
        <v>0.21680121895155199</v>
      </c>
      <c r="EH261" s="66">
        <f t="shared" si="383"/>
        <v>0.83001737167625722</v>
      </c>
      <c r="EI261" s="66">
        <f t="shared" si="384"/>
        <v>4.4476916302268554</v>
      </c>
      <c r="EJ261" s="66">
        <f t="shared" si="385"/>
        <v>1.0030603307609149</v>
      </c>
      <c r="EK261" s="66">
        <f t="shared" si="386"/>
        <v>1814.4860327860017</v>
      </c>
      <c r="EL261" s="66">
        <f t="shared" si="387"/>
        <v>375.11844731979886</v>
      </c>
      <c r="EM261" s="66">
        <f t="shared" si="388"/>
        <v>2.9905793189656506E-2</v>
      </c>
      <c r="EN261" s="66">
        <f t="shared" si="389"/>
        <v>0.97009420680765279</v>
      </c>
      <c r="EO261" s="66">
        <f t="shared" si="390"/>
        <v>2.9905793189736973E-2</v>
      </c>
      <c r="EP261" s="66">
        <f t="shared" si="391"/>
        <v>0.21680121895153043</v>
      </c>
      <c r="EQ261" s="66">
        <f t="shared" si="392"/>
        <v>0.8300173716760153</v>
      </c>
      <c r="ER261" s="66">
        <f t="shared" si="393"/>
        <v>4.4476916302171476</v>
      </c>
      <c r="ES261" s="66">
        <f t="shared" si="394"/>
        <v>1.0030603307609924</v>
      </c>
      <c r="ET261" s="66">
        <f t="shared" si="395"/>
        <v>1814.4860327819345</v>
      </c>
      <c r="EU261" s="66">
        <f t="shared" si="396"/>
        <v>375.11844731973332</v>
      </c>
      <c r="EV261" s="66">
        <f t="shared" si="397"/>
        <v>2.9905793189788824E-2</v>
      </c>
      <c r="EW261" s="66">
        <f t="shared" si="398"/>
        <v>0.97009420680981961</v>
      </c>
      <c r="EX261" s="66">
        <f t="shared" si="399"/>
        <v>2.9905793189800533E-2</v>
      </c>
      <c r="EY261" s="66">
        <f t="shared" si="400"/>
        <v>0.21680121895151391</v>
      </c>
      <c r="EZ261" s="66">
        <f t="shared" si="401"/>
        <v>0.83001737167582956</v>
      </c>
      <c r="FA261" s="66">
        <f t="shared" si="402"/>
        <v>4.4476916302164069</v>
      </c>
      <c r="FB261" s="66">
        <f t="shared" si="403"/>
        <v>1.0030603307610053</v>
      </c>
      <c r="FC261" s="66">
        <f t="shared" si="404"/>
        <v>1814.4860327812746</v>
      </c>
      <c r="FD261" s="66">
        <f t="shared" si="405"/>
        <v>375.11844731972275</v>
      </c>
      <c r="FE261" s="66">
        <f t="shared" si="406"/>
        <v>2.9905793189804641E-2</v>
      </c>
      <c r="FF261" s="66">
        <f t="shared" si="407"/>
        <v>0.97009420681016734</v>
      </c>
      <c r="FG261" s="66">
        <f t="shared" si="408"/>
        <v>2.9905793189805477E-2</v>
      </c>
      <c r="FH261" s="66">
        <f t="shared" si="409"/>
        <v>0.21680121895151122</v>
      </c>
      <c r="FI261" s="66">
        <f t="shared" si="410"/>
        <v>0.83001737167579981</v>
      </c>
      <c r="FJ261" s="66">
        <f t="shared" si="411"/>
        <v>4.4476916302164335</v>
      </c>
      <c r="FK261" s="66">
        <f t="shared" si="412"/>
        <v>1.0030603307610062</v>
      </c>
      <c r="FL261" s="66">
        <f t="shared" si="413"/>
        <v>1814.4860327812205</v>
      </c>
      <c r="FM261" s="66">
        <f t="shared" si="414"/>
        <v>375.11844731972184</v>
      </c>
      <c r="FN261" s="66">
        <f t="shared" si="415"/>
        <v>2.9905793189805366E-2</v>
      </c>
      <c r="FO261" s="66">
        <f t="shared" si="416"/>
        <v>0.9700942068101992</v>
      </c>
      <c r="FP261" s="66">
        <f t="shared" si="417"/>
        <v>2.9905793189805227E-2</v>
      </c>
      <c r="FQ261" s="66">
        <f t="shared" si="418"/>
        <v>0.216801218951511</v>
      </c>
      <c r="FR261" s="66">
        <f t="shared" si="419"/>
        <v>0.83001737167579726</v>
      </c>
      <c r="FS261" s="66">
        <f t="shared" si="420"/>
        <v>4.4476916302164566</v>
      </c>
      <c r="FT261" s="66">
        <f t="shared" si="421"/>
        <v>1.0030603307610062</v>
      </c>
      <c r="FU261" s="66">
        <f t="shared" si="422"/>
        <v>1814.4860327812262</v>
      </c>
      <c r="FV261" s="66">
        <f t="shared" si="423"/>
        <v>375.11844731972195</v>
      </c>
      <c r="FW261" s="66">
        <f t="shared" si="424"/>
        <v>2.9905793189805102E-2</v>
      </c>
      <c r="FX261" s="66">
        <f t="shared" si="425"/>
        <v>0.97009420681019409</v>
      </c>
      <c r="FY261" s="66">
        <f t="shared" si="426"/>
        <v>2.9905793189805126E-2</v>
      </c>
      <c r="FZ261" s="66">
        <f t="shared" si="427"/>
        <v>0.21680121895151103</v>
      </c>
      <c r="GA261" s="66">
        <f t="shared" si="428"/>
        <v>0.83001737167579759</v>
      </c>
      <c r="GB261" s="66">
        <f t="shared" si="429"/>
        <v>4.4476916302164584</v>
      </c>
      <c r="GC261" s="66">
        <f t="shared" si="430"/>
        <v>1.0030603307610062</v>
      </c>
      <c r="GD261" s="66">
        <f t="shared" si="431"/>
        <v>1814.486032781225</v>
      </c>
      <c r="GE261" s="66">
        <f t="shared" si="432"/>
        <v>375.11844731972189</v>
      </c>
      <c r="GF261" s="66">
        <f t="shared" si="433"/>
        <v>2.9905793189805147E-2</v>
      </c>
      <c r="GG261" s="66">
        <f t="shared" si="434"/>
        <v>0.97009420681019576</v>
      </c>
      <c r="GH261" s="66">
        <f t="shared" si="435"/>
        <v>2.9905793189805119E-2</v>
      </c>
      <c r="GI261" s="66">
        <f t="shared" si="436"/>
        <v>0.21680121895151103</v>
      </c>
      <c r="GJ261" s="66">
        <f t="shared" si="437"/>
        <v>0.83001737167579748</v>
      </c>
      <c r="GK261" s="66">
        <f t="shared" si="438"/>
        <v>4.4476916302164593</v>
      </c>
      <c r="GL261" s="66">
        <f t="shared" si="439"/>
        <v>1.0030603307610062</v>
      </c>
      <c r="GM261" s="66">
        <f t="shared" si="440"/>
        <v>1814.486032781225</v>
      </c>
      <c r="GN261" s="66">
        <f t="shared" si="441"/>
        <v>375.11844731972189</v>
      </c>
      <c r="GO261" s="66">
        <f t="shared" si="442"/>
        <v>2.990579318980514E-2</v>
      </c>
      <c r="GP261" s="66">
        <f t="shared" si="443"/>
        <v>0.97009420681019576</v>
      </c>
      <c r="GQ261" s="66">
        <f t="shared" si="444"/>
        <v>2.9905793189805113E-2</v>
      </c>
      <c r="GR261" s="66">
        <f t="shared" si="445"/>
        <v>0.21680121895151103</v>
      </c>
      <c r="GS261" s="66">
        <f t="shared" si="446"/>
        <v>0.83001737167579748</v>
      </c>
      <c r="GT261" s="66">
        <f t="shared" si="447"/>
        <v>4.4476916302164593</v>
      </c>
      <c r="GU261" s="66">
        <f t="shared" si="448"/>
        <v>1.0030603307610062</v>
      </c>
      <c r="GV261" s="66">
        <f t="shared" si="449"/>
        <v>1814.486032781225</v>
      </c>
      <c r="GW261" s="66">
        <f t="shared" si="450"/>
        <v>375.11844731972189</v>
      </c>
      <c r="GX261" s="66">
        <f t="shared" si="451"/>
        <v>2.990579318980514E-2</v>
      </c>
      <c r="GY261" s="66">
        <f t="shared" si="452"/>
        <v>0.97009420681019576</v>
      </c>
      <c r="GZ261" s="66">
        <f t="shared" si="453"/>
        <v>2.9905793189805113E-2</v>
      </c>
      <c r="HA261" s="66">
        <f t="shared" si="454"/>
        <v>0.21680121895151103</v>
      </c>
      <c r="HB261" s="66">
        <f t="shared" si="455"/>
        <v>0.83001737167579748</v>
      </c>
      <c r="HC261" s="66">
        <f t="shared" si="456"/>
        <v>4.4476916302164593</v>
      </c>
      <c r="HD261" s="66">
        <f t="shared" si="457"/>
        <v>1.0030603307610062</v>
      </c>
      <c r="HE261" s="66">
        <f t="shared" si="458"/>
        <v>1814.486032781225</v>
      </c>
      <c r="HF261" s="66">
        <f t="shared" si="459"/>
        <v>375.11844731972189</v>
      </c>
      <c r="HG261" s="60"/>
    </row>
    <row r="262" spans="1:215" x14ac:dyDescent="0.25">
      <c r="A262" s="59"/>
      <c r="B262" s="60"/>
      <c r="C262" s="60">
        <f t="shared" si="463"/>
        <v>3</v>
      </c>
      <c r="D262" s="66"/>
      <c r="E262" s="66"/>
      <c r="F262" s="60">
        <f t="shared" si="464"/>
        <v>0</v>
      </c>
      <c r="G262" s="60">
        <f t="shared" si="465"/>
        <v>0</v>
      </c>
      <c r="H262" s="60">
        <f t="shared" si="466"/>
        <v>0</v>
      </c>
      <c r="I262" s="60">
        <f t="shared" si="467"/>
        <v>0</v>
      </c>
      <c r="J262" s="68"/>
      <c r="K262" s="60">
        <f t="shared" si="468"/>
        <v>39</v>
      </c>
      <c r="L262" s="60"/>
      <c r="M262" s="66">
        <f>M261</f>
        <v>2.9905793189805113E-2</v>
      </c>
      <c r="N262" s="60"/>
      <c r="O262" s="66">
        <f>O263</f>
        <v>0.23334390932556387</v>
      </c>
      <c r="P262" s="66"/>
      <c r="Q262" s="66"/>
      <c r="R262" s="66"/>
      <c r="S262" s="66"/>
      <c r="T262" s="66"/>
      <c r="U262" s="66"/>
      <c r="V262" s="66"/>
      <c r="W262" s="66"/>
      <c r="X262" s="66"/>
      <c r="Y262" s="66"/>
      <c r="Z262" s="66"/>
      <c r="AA262" s="66"/>
      <c r="AB262" s="66"/>
      <c r="AC262" s="66"/>
      <c r="AD262" s="66"/>
      <c r="AE262" s="66"/>
      <c r="AF262" s="66"/>
      <c r="AG262" s="66"/>
      <c r="AH262" s="66"/>
      <c r="AI262" s="66"/>
      <c r="AJ262" s="66"/>
      <c r="AK262" s="66"/>
      <c r="AL262" s="66"/>
      <c r="AM262" s="66"/>
      <c r="AN262" s="66"/>
      <c r="AO262" s="66"/>
      <c r="AP262" s="66"/>
      <c r="AQ262" s="66"/>
      <c r="AR262" s="66"/>
      <c r="AS262" s="66"/>
      <c r="AT262" s="66"/>
      <c r="AU262" s="66"/>
      <c r="AV262" s="66"/>
      <c r="AW262" s="66"/>
      <c r="AX262" s="66"/>
      <c r="AY262" s="66"/>
      <c r="AZ262" s="66"/>
      <c r="BA262" s="66"/>
      <c r="BB262" s="66"/>
      <c r="BC262" s="66"/>
      <c r="BD262" s="66"/>
      <c r="BE262" s="66"/>
      <c r="BF262" s="66"/>
      <c r="BG262" s="66"/>
      <c r="BH262" s="66"/>
      <c r="BI262" s="66"/>
      <c r="BJ262" s="66"/>
      <c r="BK262" s="66"/>
      <c r="BL262" s="66"/>
      <c r="BM262" s="66"/>
      <c r="BN262" s="66"/>
      <c r="BO262" s="66"/>
      <c r="BP262" s="66"/>
      <c r="BQ262" s="66"/>
      <c r="BR262" s="66"/>
      <c r="BS262" s="66"/>
      <c r="BT262" s="66"/>
      <c r="BU262" s="66"/>
      <c r="BV262" s="66"/>
      <c r="BW262" s="66"/>
      <c r="BX262" s="66"/>
      <c r="BY262" s="66"/>
      <c r="BZ262" s="66"/>
      <c r="CA262" s="66"/>
      <c r="CB262" s="66"/>
      <c r="CC262" s="66"/>
      <c r="CD262" s="66"/>
      <c r="CE262" s="66"/>
      <c r="CF262" s="66"/>
      <c r="CG262" s="66"/>
      <c r="CH262" s="66"/>
      <c r="CI262" s="66"/>
      <c r="CJ262" s="66"/>
      <c r="CK262" s="66"/>
      <c r="CL262" s="66"/>
      <c r="CM262" s="66"/>
      <c r="CN262" s="66"/>
      <c r="CO262" s="66"/>
      <c r="CP262" s="66"/>
      <c r="CQ262" s="66"/>
      <c r="CR262" s="66"/>
      <c r="CS262" s="66"/>
      <c r="CT262" s="66"/>
      <c r="CU262" s="66"/>
      <c r="CV262" s="66"/>
      <c r="CW262" s="66"/>
      <c r="CX262" s="66"/>
      <c r="CY262" s="66"/>
      <c r="CZ262" s="66"/>
      <c r="DA262" s="66"/>
      <c r="DB262" s="66"/>
      <c r="DC262" s="66"/>
      <c r="DD262" s="66"/>
      <c r="DE262" s="66"/>
      <c r="DF262" s="66"/>
      <c r="DG262" s="66"/>
      <c r="DH262" s="66"/>
      <c r="DI262" s="66"/>
      <c r="DJ262" s="66"/>
      <c r="DK262" s="66"/>
      <c r="DL262" s="66"/>
      <c r="DM262" s="66"/>
      <c r="DN262" s="66"/>
      <c r="DO262" s="66"/>
      <c r="DP262" s="66"/>
      <c r="DQ262" s="66"/>
      <c r="DR262" s="66"/>
      <c r="DS262" s="66"/>
      <c r="DT262" s="66"/>
      <c r="DU262" s="66"/>
      <c r="DV262" s="66"/>
      <c r="DW262" s="66"/>
      <c r="DX262" s="66"/>
      <c r="DY262" s="66"/>
      <c r="DZ262" s="66"/>
      <c r="EA262" s="66"/>
      <c r="EB262" s="66"/>
      <c r="EC262" s="66"/>
      <c r="ED262" s="66"/>
      <c r="EE262" s="66"/>
      <c r="EF262" s="66"/>
      <c r="EG262" s="66"/>
      <c r="EH262" s="66"/>
      <c r="EI262" s="66"/>
      <c r="EJ262" s="66"/>
      <c r="EK262" s="66"/>
      <c r="EL262" s="66"/>
      <c r="EM262" s="66"/>
      <c r="EN262" s="66"/>
      <c r="EO262" s="66"/>
      <c r="EP262" s="66"/>
      <c r="EQ262" s="66"/>
      <c r="ER262" s="66"/>
      <c r="ES262" s="66"/>
      <c r="ET262" s="66"/>
      <c r="EU262" s="66"/>
      <c r="EV262" s="66"/>
      <c r="EW262" s="66"/>
      <c r="EX262" s="66"/>
      <c r="EY262" s="66"/>
      <c r="EZ262" s="66"/>
      <c r="FA262" s="66"/>
      <c r="FB262" s="66"/>
      <c r="FC262" s="66"/>
      <c r="FD262" s="66"/>
      <c r="FE262" s="66"/>
      <c r="FF262" s="66"/>
      <c r="FG262" s="66"/>
      <c r="FH262" s="66"/>
      <c r="FI262" s="66"/>
      <c r="FJ262" s="66"/>
      <c r="FK262" s="66"/>
      <c r="FL262" s="66"/>
      <c r="FM262" s="66"/>
      <c r="FN262" s="66"/>
      <c r="FO262" s="66"/>
      <c r="FP262" s="66"/>
      <c r="FQ262" s="66"/>
      <c r="FR262" s="66"/>
      <c r="FS262" s="66"/>
      <c r="FT262" s="66"/>
      <c r="FU262" s="66"/>
      <c r="FV262" s="66"/>
      <c r="FW262" s="66"/>
      <c r="FX262" s="66"/>
      <c r="FY262" s="66"/>
      <c r="FZ262" s="66"/>
      <c r="GA262" s="66"/>
      <c r="GB262" s="66"/>
      <c r="GC262" s="66"/>
      <c r="GD262" s="66"/>
      <c r="GE262" s="66"/>
      <c r="GF262" s="66"/>
      <c r="GG262" s="66"/>
      <c r="GH262" s="66"/>
      <c r="GI262" s="66"/>
      <c r="GJ262" s="66"/>
      <c r="GK262" s="66"/>
      <c r="GL262" s="66"/>
      <c r="GM262" s="66"/>
      <c r="GN262" s="66"/>
      <c r="GO262" s="66"/>
      <c r="GP262" s="66"/>
      <c r="GQ262" s="66"/>
      <c r="GR262" s="66"/>
      <c r="GS262" s="66"/>
      <c r="GT262" s="66"/>
      <c r="GU262" s="66"/>
      <c r="GV262" s="66"/>
      <c r="GW262" s="66"/>
      <c r="GX262" s="66"/>
      <c r="GY262" s="66"/>
      <c r="GZ262" s="66"/>
      <c r="HA262" s="66"/>
      <c r="HB262" s="66"/>
      <c r="HC262" s="66"/>
      <c r="HD262" s="66"/>
      <c r="HE262" s="66"/>
      <c r="HF262" s="66"/>
      <c r="HG262" s="60"/>
    </row>
    <row r="263" spans="1:215" x14ac:dyDescent="0.25">
      <c r="A263" s="59"/>
      <c r="B263" s="60"/>
      <c r="C263" s="60">
        <f t="shared" si="463"/>
        <v>3</v>
      </c>
      <c r="D263" s="66"/>
      <c r="E263" s="66"/>
      <c r="F263" s="60">
        <f t="shared" si="464"/>
        <v>0</v>
      </c>
      <c r="G263" s="60">
        <f t="shared" si="465"/>
        <v>0</v>
      </c>
      <c r="H263" s="60">
        <f t="shared" si="466"/>
        <v>0</v>
      </c>
      <c r="I263" s="60">
        <f t="shared" si="467"/>
        <v>0</v>
      </c>
      <c r="J263" s="68"/>
      <c r="K263" s="60">
        <f t="shared" si="468"/>
        <v>39</v>
      </c>
      <c r="L263" s="60"/>
      <c r="M263" s="66">
        <f t="shared" si="462"/>
        <v>2.9905793189805113E-2</v>
      </c>
      <c r="N263" s="60"/>
      <c r="O263" s="66">
        <f>IF(M261&gt;=$O$176,M261*$T$174+$U$174,IF(M261&gt;=$O$177,M261*$T$175+$U$175,O261))</f>
        <v>0.23334390932556387</v>
      </c>
      <c r="P263" s="66">
        <f t="shared" si="261"/>
        <v>376.7573777888739</v>
      </c>
      <c r="Q263" s="66">
        <f t="shared" si="262"/>
        <v>0.12579290654925268</v>
      </c>
      <c r="R263" s="66">
        <f t="shared" si="263"/>
        <v>0.91868624265350507</v>
      </c>
      <c r="S263" s="66">
        <f t="shared" si="264"/>
        <v>0.1204360150657573</v>
      </c>
      <c r="T263" s="66">
        <f t="shared" si="265"/>
        <v>0.21721292831196501</v>
      </c>
      <c r="U263" s="66">
        <f t="shared" si="266"/>
        <v>0.83464809085384939</v>
      </c>
      <c r="V263" s="66">
        <f t="shared" si="267"/>
        <v>2.8030347310845398</v>
      </c>
      <c r="W263" s="66">
        <f t="shared" si="268"/>
        <v>1.039453248016234</v>
      </c>
      <c r="X263" s="66">
        <f t="shared" si="269"/>
        <v>1381.1076880446774</v>
      </c>
      <c r="Y263" s="66">
        <f t="shared" si="270"/>
        <v>367.32812079791944</v>
      </c>
      <c r="Z263" s="66">
        <f t="shared" si="271"/>
        <v>6.2342986398274541E-2</v>
      </c>
      <c r="AA263" s="66">
        <f t="shared" si="272"/>
        <v>1.2403052067218217</v>
      </c>
      <c r="AB263" s="66">
        <f t="shared" si="273"/>
        <v>4.7858651881250415E-2</v>
      </c>
      <c r="AC263" s="66">
        <f t="shared" si="274"/>
        <v>0.2148051549659907</v>
      </c>
      <c r="AD263" s="66">
        <f t="shared" si="275"/>
        <v>0.80780648564000668</v>
      </c>
      <c r="AE263" s="66">
        <f t="shared" si="276"/>
        <v>4.0996123219244556</v>
      </c>
      <c r="AF263" s="66">
        <f t="shared" si="277"/>
        <v>1.0075557323589894</v>
      </c>
      <c r="AG263" s="66">
        <f t="shared" si="278"/>
        <v>1659.0567721009829</v>
      </c>
      <c r="AH263" s="66">
        <f t="shared" si="279"/>
        <v>372.52141383971161</v>
      </c>
      <c r="AI263" s="66">
        <f t="shared" si="280"/>
        <v>3.548457325282478E-2</v>
      </c>
      <c r="AJ263" s="66">
        <f t="shared" si="281"/>
        <v>1.0591528648110062</v>
      </c>
      <c r="AK263" s="66">
        <f t="shared" si="282"/>
        <v>3.241673637217183E-2</v>
      </c>
      <c r="AL263" s="66">
        <f t="shared" si="283"/>
        <v>0.21614303668851523</v>
      </c>
      <c r="AM263" s="66">
        <f t="shared" si="284"/>
        <v>0.82264965995841</v>
      </c>
      <c r="AN263" s="66">
        <f t="shared" si="285"/>
        <v>4.418851822637043</v>
      </c>
      <c r="AO263" s="66">
        <f t="shared" si="286"/>
        <v>1.0035872762571796</v>
      </c>
      <c r="AP263" s="66">
        <f t="shared" si="287"/>
        <v>1788.9610736762152</v>
      </c>
      <c r="AQ263" s="66">
        <f t="shared" si="288"/>
        <v>374.7048875324939</v>
      </c>
      <c r="AR263" s="66">
        <f t="shared" si="289"/>
        <v>3.0530456263415256E-2</v>
      </c>
      <c r="AS263" s="66">
        <f t="shared" si="290"/>
        <v>0.9838455840546495</v>
      </c>
      <c r="AT263" s="66">
        <f t="shared" si="291"/>
        <v>3.0097769515378354E-2</v>
      </c>
      <c r="AU263" s="66">
        <f t="shared" si="292"/>
        <v>0.2166968853111105</v>
      </c>
      <c r="AV263" s="66">
        <f t="shared" si="293"/>
        <v>0.82884656963073344</v>
      </c>
      <c r="AW263" s="66">
        <f t="shared" si="294"/>
        <v>4.448884867081996</v>
      </c>
      <c r="AX263" s="66">
        <f t="shared" si="295"/>
        <v>1.0031004931611525</v>
      </c>
      <c r="AY263" s="66">
        <f t="shared" si="296"/>
        <v>1812.4787606657296</v>
      </c>
      <c r="AZ263" s="66">
        <f t="shared" si="297"/>
        <v>375.08609957981304</v>
      </c>
      <c r="BA263" s="66">
        <f t="shared" si="298"/>
        <v>2.9930883136252528E-2</v>
      </c>
      <c r="BB263" s="66">
        <f t="shared" si="299"/>
        <v>0.97116257093653258</v>
      </c>
      <c r="BC263" s="66">
        <f t="shared" si="300"/>
        <v>2.9898190837712123E-2</v>
      </c>
      <c r="BD263" s="66">
        <f t="shared" si="301"/>
        <v>0.21679306468799503</v>
      </c>
      <c r="BE263" s="66">
        <f t="shared" si="302"/>
        <v>0.82992582764482581</v>
      </c>
      <c r="BF263" s="66">
        <f t="shared" si="303"/>
        <v>4.4484207728380429</v>
      </c>
      <c r="BG263" s="66">
        <f t="shared" si="304"/>
        <v>1.0030590404624311</v>
      </c>
      <c r="BH263" s="66">
        <f t="shared" si="305"/>
        <v>1814.5622810192251</v>
      </c>
      <c r="BI263" s="66">
        <f t="shared" si="306"/>
        <v>375.11967549904773</v>
      </c>
      <c r="BJ263" s="66">
        <f t="shared" si="307"/>
        <v>2.9899634877074564E-2</v>
      </c>
      <c r="BK263" s="66">
        <f t="shared" si="308"/>
        <v>0.97005344376674341</v>
      </c>
      <c r="BL263" s="66">
        <f t="shared" si="309"/>
        <v>2.9901037874322876E-2</v>
      </c>
      <c r="BM263" s="66">
        <f t="shared" si="310"/>
        <v>0.21680152853100457</v>
      </c>
      <c r="BN263" s="66">
        <f t="shared" si="311"/>
        <v>0.83002084730836145</v>
      </c>
      <c r="BO263" s="66">
        <f t="shared" si="312"/>
        <v>4.4478057630701926</v>
      </c>
      <c r="BP263" s="66">
        <f t="shared" si="313"/>
        <v>1.003059393901975</v>
      </c>
      <c r="BQ263" s="66">
        <f t="shared" si="314"/>
        <v>1814.5351871356711</v>
      </c>
      <c r="BR263" s="66">
        <f t="shared" si="315"/>
        <v>375.11923908534413</v>
      </c>
      <c r="BS263" s="66">
        <f t="shared" si="316"/>
        <v>2.9904215688629672E-2</v>
      </c>
      <c r="BT263" s="66">
        <f t="shared" si="317"/>
        <v>0.97006802961626226</v>
      </c>
      <c r="BU263" s="66">
        <f t="shared" si="318"/>
        <v>2.9905045694055103E-2</v>
      </c>
      <c r="BV263" s="66">
        <f t="shared" si="319"/>
        <v>0.21680141852710896</v>
      </c>
      <c r="BW263" s="66">
        <f t="shared" si="320"/>
        <v>0.83001961229935806</v>
      </c>
      <c r="BX263" s="66">
        <f t="shared" si="321"/>
        <v>4.4477000330700323</v>
      </c>
      <c r="BY263" s="66">
        <f t="shared" si="322"/>
        <v>1.0030601798654672</v>
      </c>
      <c r="BZ263" s="66">
        <f t="shared" si="323"/>
        <v>1814.4938000335937</v>
      </c>
      <c r="CA263" s="66">
        <f t="shared" si="324"/>
        <v>375.11857243378995</v>
      </c>
      <c r="CB263" s="66">
        <f t="shared" si="325"/>
        <v>2.9905608673398851E-2</v>
      </c>
      <c r="CC263" s="66">
        <f t="shared" si="326"/>
        <v>0.97009007301874772</v>
      </c>
      <c r="CD263" s="66">
        <f t="shared" si="327"/>
        <v>2.9905737815581323E-2</v>
      </c>
      <c r="CE263" s="66">
        <f t="shared" si="328"/>
        <v>0.21680125048830542</v>
      </c>
      <c r="CF263" s="66">
        <f t="shared" si="329"/>
        <v>0.83001772573727772</v>
      </c>
      <c r="CG263" s="66">
        <f t="shared" si="330"/>
        <v>4.4476911939752206</v>
      </c>
      <c r="CH263" s="66">
        <f t="shared" si="331"/>
        <v>1.0030603191806928</v>
      </c>
      <c r="CI263" s="66">
        <f t="shared" si="332"/>
        <v>1814.4866127212024</v>
      </c>
      <c r="CJ263" s="66">
        <f t="shared" si="333"/>
        <v>375.11845666134815</v>
      </c>
      <c r="CK263" s="66">
        <f t="shared" si="334"/>
        <v>2.9905786564656089E-2</v>
      </c>
      <c r="CL263" s="66">
        <f t="shared" si="335"/>
        <v>0.97009389846385863</v>
      </c>
      <c r="CM263" s="66">
        <f t="shared" si="336"/>
        <v>2.9905795984129072E-2</v>
      </c>
      <c r="CN263" s="66">
        <f t="shared" si="337"/>
        <v>0.21680122130620239</v>
      </c>
      <c r="CO263" s="66">
        <f t="shared" si="338"/>
        <v>0.83001739811175657</v>
      </c>
      <c r="CP263" s="66">
        <f t="shared" si="339"/>
        <v>4.447691402841552</v>
      </c>
      <c r="CQ263" s="66">
        <f t="shared" si="340"/>
        <v>1.0030603312507083</v>
      </c>
      <c r="CR263" s="66">
        <f t="shared" si="341"/>
        <v>1814.4860045873556</v>
      </c>
      <c r="CS263" s="66">
        <f t="shared" si="342"/>
        <v>375.11844686557725</v>
      </c>
      <c r="CT263" s="66">
        <f t="shared" si="343"/>
        <v>2.990579518333188E-2</v>
      </c>
      <c r="CU263" s="66">
        <f t="shared" si="344"/>
        <v>0.97009422187137417</v>
      </c>
      <c r="CV263" s="66">
        <f t="shared" si="345"/>
        <v>2.9905794673297341E-2</v>
      </c>
      <c r="CW263" s="66">
        <f t="shared" si="346"/>
        <v>0.21680121883703735</v>
      </c>
      <c r="CX263" s="66">
        <f t="shared" si="347"/>
        <v>0.83001737039060908</v>
      </c>
      <c r="CY263" s="66">
        <f t="shared" si="348"/>
        <v>4.4476915957428869</v>
      </c>
      <c r="CZ263" s="66">
        <f t="shared" si="349"/>
        <v>1.0030603310537236</v>
      </c>
      <c r="DA263" s="66">
        <f t="shared" si="350"/>
        <v>1814.4860174427683</v>
      </c>
      <c r="DB263" s="66">
        <f t="shared" si="351"/>
        <v>375.11844707265124</v>
      </c>
      <c r="DC263" s="66">
        <f t="shared" si="352"/>
        <v>2.9905793674405344E-2</v>
      </c>
      <c r="DD263" s="66">
        <f t="shared" si="353"/>
        <v>0.97009421497856796</v>
      </c>
      <c r="DE263" s="66">
        <f t="shared" si="354"/>
        <v>2.9905793415631314E-2</v>
      </c>
      <c r="DF263" s="66">
        <f t="shared" si="355"/>
        <v>0.21680121888923332</v>
      </c>
      <c r="DG263" s="66">
        <f t="shared" si="356"/>
        <v>0.83001737097660988</v>
      </c>
      <c r="DH263" s="66">
        <f t="shared" si="357"/>
        <v>4.4476916278032492</v>
      </c>
      <c r="DI263" s="66">
        <f t="shared" si="358"/>
        <v>1.0030603308066413</v>
      </c>
      <c r="DJ263" s="66">
        <f t="shared" si="359"/>
        <v>1814.486030434135</v>
      </c>
      <c r="DK263" s="66">
        <f t="shared" si="360"/>
        <v>375.11844728191517</v>
      </c>
      <c r="DL263" s="66">
        <f t="shared" si="361"/>
        <v>2.9905793244715307E-2</v>
      </c>
      <c r="DM263" s="66">
        <f t="shared" si="362"/>
        <v>0.97009420805930413</v>
      </c>
      <c r="DN263" s="66">
        <f t="shared" si="363"/>
        <v>2.9905793205717575E-2</v>
      </c>
      <c r="DO263" s="66">
        <f t="shared" si="364"/>
        <v>0.21680121894198129</v>
      </c>
      <c r="DP263" s="66">
        <f t="shared" si="365"/>
        <v>0.83001737156880784</v>
      </c>
      <c r="DQ263" s="66">
        <f t="shared" si="366"/>
        <v>4.4476916303713478</v>
      </c>
      <c r="DR263" s="66">
        <f t="shared" si="367"/>
        <v>1.0030603307643451</v>
      </c>
      <c r="DS263" s="66">
        <f t="shared" si="368"/>
        <v>1814.4860326144458</v>
      </c>
      <c r="DT263" s="66">
        <f t="shared" si="369"/>
        <v>375.11844731703542</v>
      </c>
      <c r="DU263" s="66">
        <f t="shared" si="370"/>
        <v>2.99057931915125E-2</v>
      </c>
      <c r="DV263" s="66">
        <f t="shared" si="371"/>
        <v>0.97009420689886317</v>
      </c>
      <c r="DW263" s="66">
        <f t="shared" si="372"/>
        <v>2.9905793188809742E-2</v>
      </c>
      <c r="DX263" s="66">
        <f t="shared" si="373"/>
        <v>0.21680121895083385</v>
      </c>
      <c r="DY263" s="66">
        <f t="shared" si="374"/>
        <v>0.83001737166819489</v>
      </c>
      <c r="DZ263" s="66">
        <f t="shared" si="375"/>
        <v>4.44769163028724</v>
      </c>
      <c r="EA263" s="66">
        <f t="shared" si="376"/>
        <v>1.0030603307608279</v>
      </c>
      <c r="EB263" s="66">
        <f t="shared" si="377"/>
        <v>1814.4860327913134</v>
      </c>
      <c r="EC263" s="66">
        <f t="shared" si="378"/>
        <v>375.11844731988441</v>
      </c>
      <c r="ED263" s="66">
        <f t="shared" si="379"/>
        <v>2.9905793189162942E-2</v>
      </c>
      <c r="EE263" s="66">
        <f t="shared" si="380"/>
        <v>0.97009420680480907</v>
      </c>
      <c r="EF263" s="66">
        <f t="shared" si="381"/>
        <v>2.9905793189343215E-2</v>
      </c>
      <c r="EG263" s="66">
        <f t="shared" si="382"/>
        <v>0.21680121895155199</v>
      </c>
      <c r="EH263" s="66">
        <f t="shared" si="383"/>
        <v>0.83001737167625722</v>
      </c>
      <c r="EI263" s="66">
        <f t="shared" si="384"/>
        <v>4.4476916302268554</v>
      </c>
      <c r="EJ263" s="66">
        <f t="shared" si="385"/>
        <v>1.0030603307609149</v>
      </c>
      <c r="EK263" s="66">
        <f t="shared" si="386"/>
        <v>1814.4860327860017</v>
      </c>
      <c r="EL263" s="66">
        <f t="shared" si="387"/>
        <v>375.11844731979886</v>
      </c>
      <c r="EM263" s="66">
        <f t="shared" si="388"/>
        <v>2.9905793189656506E-2</v>
      </c>
      <c r="EN263" s="66">
        <f t="shared" si="389"/>
        <v>0.97009420680765279</v>
      </c>
      <c r="EO263" s="66">
        <f t="shared" si="390"/>
        <v>2.9905793189736973E-2</v>
      </c>
      <c r="EP263" s="66">
        <f t="shared" si="391"/>
        <v>0.21680121895153043</v>
      </c>
      <c r="EQ263" s="66">
        <f t="shared" si="392"/>
        <v>0.8300173716760153</v>
      </c>
      <c r="ER263" s="66">
        <f t="shared" si="393"/>
        <v>4.4476916302171476</v>
      </c>
      <c r="ES263" s="66">
        <f t="shared" si="394"/>
        <v>1.0030603307609924</v>
      </c>
      <c r="ET263" s="66">
        <f t="shared" si="395"/>
        <v>1814.4860327819345</v>
      </c>
      <c r="EU263" s="66">
        <f t="shared" si="396"/>
        <v>375.11844731973332</v>
      </c>
      <c r="EV263" s="66">
        <f t="shared" si="397"/>
        <v>2.9905793189788824E-2</v>
      </c>
      <c r="EW263" s="66">
        <f t="shared" si="398"/>
        <v>0.97009420680981961</v>
      </c>
      <c r="EX263" s="66">
        <f t="shared" si="399"/>
        <v>2.9905793189800533E-2</v>
      </c>
      <c r="EY263" s="66">
        <f t="shared" si="400"/>
        <v>0.21680121895151391</v>
      </c>
      <c r="EZ263" s="66">
        <f t="shared" si="401"/>
        <v>0.83001737167582956</v>
      </c>
      <c r="FA263" s="66">
        <f t="shared" si="402"/>
        <v>4.4476916302164069</v>
      </c>
      <c r="FB263" s="66">
        <f t="shared" si="403"/>
        <v>1.0030603307610053</v>
      </c>
      <c r="FC263" s="66">
        <f t="shared" si="404"/>
        <v>1814.4860327812746</v>
      </c>
      <c r="FD263" s="66">
        <f t="shared" si="405"/>
        <v>375.11844731972275</v>
      </c>
      <c r="FE263" s="66">
        <f t="shared" si="406"/>
        <v>2.9905793189804641E-2</v>
      </c>
      <c r="FF263" s="66">
        <f t="shared" si="407"/>
        <v>0.97009420681016734</v>
      </c>
      <c r="FG263" s="66">
        <f t="shared" si="408"/>
        <v>2.9905793189805477E-2</v>
      </c>
      <c r="FH263" s="66">
        <f t="shared" si="409"/>
        <v>0.21680121895151122</v>
      </c>
      <c r="FI263" s="66">
        <f t="shared" si="410"/>
        <v>0.83001737167579981</v>
      </c>
      <c r="FJ263" s="66">
        <f t="shared" si="411"/>
        <v>4.4476916302164335</v>
      </c>
      <c r="FK263" s="66">
        <f t="shared" si="412"/>
        <v>1.0030603307610062</v>
      </c>
      <c r="FL263" s="66">
        <f t="shared" si="413"/>
        <v>1814.4860327812205</v>
      </c>
      <c r="FM263" s="66">
        <f t="shared" si="414"/>
        <v>375.11844731972184</v>
      </c>
      <c r="FN263" s="66">
        <f t="shared" si="415"/>
        <v>2.9905793189805366E-2</v>
      </c>
      <c r="FO263" s="66">
        <f t="shared" si="416"/>
        <v>0.9700942068101992</v>
      </c>
      <c r="FP263" s="66">
        <f t="shared" si="417"/>
        <v>2.9905793189805227E-2</v>
      </c>
      <c r="FQ263" s="66">
        <f t="shared" si="418"/>
        <v>0.216801218951511</v>
      </c>
      <c r="FR263" s="66">
        <f t="shared" si="419"/>
        <v>0.83001737167579726</v>
      </c>
      <c r="FS263" s="66">
        <f t="shared" si="420"/>
        <v>4.4476916302164566</v>
      </c>
      <c r="FT263" s="66">
        <f t="shared" si="421"/>
        <v>1.0030603307610062</v>
      </c>
      <c r="FU263" s="66">
        <f t="shared" si="422"/>
        <v>1814.4860327812262</v>
      </c>
      <c r="FV263" s="66">
        <f t="shared" si="423"/>
        <v>375.11844731972195</v>
      </c>
      <c r="FW263" s="66">
        <f t="shared" si="424"/>
        <v>2.9905793189805102E-2</v>
      </c>
      <c r="FX263" s="66">
        <f t="shared" si="425"/>
        <v>0.97009420681019409</v>
      </c>
      <c r="FY263" s="66">
        <f t="shared" si="426"/>
        <v>2.9905793189805126E-2</v>
      </c>
      <c r="FZ263" s="66">
        <f t="shared" si="427"/>
        <v>0.21680121895151103</v>
      </c>
      <c r="GA263" s="66">
        <f t="shared" si="428"/>
        <v>0.83001737167579759</v>
      </c>
      <c r="GB263" s="66">
        <f t="shared" si="429"/>
        <v>4.4476916302164584</v>
      </c>
      <c r="GC263" s="66">
        <f t="shared" si="430"/>
        <v>1.0030603307610062</v>
      </c>
      <c r="GD263" s="66">
        <f t="shared" si="431"/>
        <v>1814.486032781225</v>
      </c>
      <c r="GE263" s="66">
        <f t="shared" si="432"/>
        <v>375.11844731972189</v>
      </c>
      <c r="GF263" s="66">
        <f t="shared" si="433"/>
        <v>2.9905793189805147E-2</v>
      </c>
      <c r="GG263" s="66">
        <f t="shared" si="434"/>
        <v>0.97009420681019576</v>
      </c>
      <c r="GH263" s="66">
        <f t="shared" si="435"/>
        <v>2.9905793189805119E-2</v>
      </c>
      <c r="GI263" s="66">
        <f t="shared" si="436"/>
        <v>0.21680121895151103</v>
      </c>
      <c r="GJ263" s="66">
        <f t="shared" si="437"/>
        <v>0.83001737167579748</v>
      </c>
      <c r="GK263" s="66">
        <f t="shared" si="438"/>
        <v>4.4476916302164593</v>
      </c>
      <c r="GL263" s="66">
        <f t="shared" si="439"/>
        <v>1.0030603307610062</v>
      </c>
      <c r="GM263" s="66">
        <f t="shared" si="440"/>
        <v>1814.486032781225</v>
      </c>
      <c r="GN263" s="66">
        <f t="shared" si="441"/>
        <v>375.11844731972189</v>
      </c>
      <c r="GO263" s="66">
        <f t="shared" si="442"/>
        <v>2.990579318980514E-2</v>
      </c>
      <c r="GP263" s="66">
        <f t="shared" si="443"/>
        <v>0.97009420681019576</v>
      </c>
      <c r="GQ263" s="66">
        <f t="shared" si="444"/>
        <v>2.9905793189805113E-2</v>
      </c>
      <c r="GR263" s="66">
        <f t="shared" si="445"/>
        <v>0.21680121895151103</v>
      </c>
      <c r="GS263" s="66">
        <f t="shared" si="446"/>
        <v>0.83001737167579748</v>
      </c>
      <c r="GT263" s="66">
        <f t="shared" si="447"/>
        <v>4.4476916302164593</v>
      </c>
      <c r="GU263" s="66">
        <f t="shared" si="448"/>
        <v>1.0030603307610062</v>
      </c>
      <c r="GV263" s="66">
        <f t="shared" si="449"/>
        <v>1814.486032781225</v>
      </c>
      <c r="GW263" s="66">
        <f t="shared" si="450"/>
        <v>375.11844731972189</v>
      </c>
      <c r="GX263" s="66">
        <f t="shared" si="451"/>
        <v>2.990579318980514E-2</v>
      </c>
      <c r="GY263" s="66">
        <f t="shared" si="452"/>
        <v>0.97009420681019576</v>
      </c>
      <c r="GZ263" s="66">
        <f t="shared" si="453"/>
        <v>2.9905793189805113E-2</v>
      </c>
      <c r="HA263" s="66">
        <f t="shared" si="454"/>
        <v>0.21680121895151103</v>
      </c>
      <c r="HB263" s="66">
        <f t="shared" si="455"/>
        <v>0.83001737167579748</v>
      </c>
      <c r="HC263" s="66">
        <f t="shared" si="456"/>
        <v>4.4476916302164593</v>
      </c>
      <c r="HD263" s="66">
        <f t="shared" si="457"/>
        <v>1.0030603307610062</v>
      </c>
      <c r="HE263" s="66">
        <f t="shared" si="458"/>
        <v>1814.486032781225</v>
      </c>
      <c r="HF263" s="66">
        <f t="shared" si="459"/>
        <v>375.11844731972189</v>
      </c>
      <c r="HG263" s="60"/>
    </row>
    <row r="264" spans="1:215" x14ac:dyDescent="0.25">
      <c r="A264" s="59"/>
      <c r="B264" s="60"/>
      <c r="C264" s="60">
        <f t="shared" si="463"/>
        <v>3</v>
      </c>
      <c r="D264" s="66"/>
      <c r="E264" s="66"/>
      <c r="F264" s="60">
        <f t="shared" si="464"/>
        <v>0</v>
      </c>
      <c r="G264" s="60">
        <f t="shared" si="465"/>
        <v>0</v>
      </c>
      <c r="H264" s="60">
        <f t="shared" si="466"/>
        <v>0</v>
      </c>
      <c r="I264" s="60">
        <f t="shared" si="467"/>
        <v>0</v>
      </c>
      <c r="J264" s="68"/>
      <c r="K264" s="60">
        <f t="shared" si="468"/>
        <v>40</v>
      </c>
      <c r="L264" s="60"/>
      <c r="M264" s="66">
        <f>M263</f>
        <v>2.9905793189805113E-2</v>
      </c>
      <c r="N264" s="60"/>
      <c r="O264" s="66">
        <f>O265</f>
        <v>0.23334390932556387</v>
      </c>
      <c r="P264" s="66"/>
      <c r="Q264" s="66"/>
      <c r="R264" s="66"/>
      <c r="S264" s="66"/>
      <c r="T264" s="66"/>
      <c r="U264" s="66"/>
      <c r="V264" s="66"/>
      <c r="W264" s="66"/>
      <c r="X264" s="66"/>
      <c r="Y264" s="66"/>
      <c r="Z264" s="66"/>
      <c r="AA264" s="66"/>
      <c r="AB264" s="66"/>
      <c r="AC264" s="66"/>
      <c r="AD264" s="66"/>
      <c r="AE264" s="66"/>
      <c r="AF264" s="66"/>
      <c r="AG264" s="66"/>
      <c r="AH264" s="66"/>
      <c r="AI264" s="66"/>
      <c r="AJ264" s="66"/>
      <c r="AK264" s="66"/>
      <c r="AL264" s="66"/>
      <c r="AM264" s="66"/>
      <c r="AN264" s="66"/>
      <c r="AO264" s="66"/>
      <c r="AP264" s="66"/>
      <c r="AQ264" s="66"/>
      <c r="AR264" s="66"/>
      <c r="AS264" s="66"/>
      <c r="AT264" s="66"/>
      <c r="AU264" s="66"/>
      <c r="AV264" s="66"/>
      <c r="AW264" s="66"/>
      <c r="AX264" s="66"/>
      <c r="AY264" s="66"/>
      <c r="AZ264" s="66"/>
      <c r="BA264" s="66"/>
      <c r="BB264" s="66"/>
      <c r="BC264" s="66"/>
      <c r="BD264" s="66"/>
      <c r="BE264" s="66"/>
      <c r="BF264" s="66"/>
      <c r="BG264" s="66"/>
      <c r="BH264" s="66"/>
      <c r="BI264" s="66"/>
      <c r="BJ264" s="66"/>
      <c r="BK264" s="66"/>
      <c r="BL264" s="66"/>
      <c r="BM264" s="66"/>
      <c r="BN264" s="66"/>
      <c r="BO264" s="66"/>
      <c r="BP264" s="66"/>
      <c r="BQ264" s="66"/>
      <c r="BR264" s="66"/>
      <c r="BS264" s="66"/>
      <c r="BT264" s="66"/>
      <c r="BU264" s="66"/>
      <c r="BV264" s="66"/>
      <c r="BW264" s="66"/>
      <c r="BX264" s="66"/>
      <c r="BY264" s="66"/>
      <c r="BZ264" s="66"/>
      <c r="CA264" s="66"/>
      <c r="CB264" s="66"/>
      <c r="CC264" s="66"/>
      <c r="CD264" s="66"/>
      <c r="CE264" s="66"/>
      <c r="CF264" s="66"/>
      <c r="CG264" s="66"/>
      <c r="CH264" s="66"/>
      <c r="CI264" s="66"/>
      <c r="CJ264" s="66"/>
      <c r="CK264" s="66"/>
      <c r="CL264" s="66"/>
      <c r="CM264" s="66"/>
      <c r="CN264" s="66"/>
      <c r="CO264" s="66"/>
      <c r="CP264" s="66"/>
      <c r="CQ264" s="66"/>
      <c r="CR264" s="66"/>
      <c r="CS264" s="66"/>
      <c r="CT264" s="66"/>
      <c r="CU264" s="66"/>
      <c r="CV264" s="66"/>
      <c r="CW264" s="66"/>
      <c r="CX264" s="66"/>
      <c r="CY264" s="66"/>
      <c r="CZ264" s="66"/>
      <c r="DA264" s="66"/>
      <c r="DB264" s="66"/>
      <c r="DC264" s="66"/>
      <c r="DD264" s="66"/>
      <c r="DE264" s="66"/>
      <c r="DF264" s="66"/>
      <c r="DG264" s="66"/>
      <c r="DH264" s="66"/>
      <c r="DI264" s="66"/>
      <c r="DJ264" s="66"/>
      <c r="DK264" s="66"/>
      <c r="DL264" s="66"/>
      <c r="DM264" s="66"/>
      <c r="DN264" s="66"/>
      <c r="DO264" s="66"/>
      <c r="DP264" s="66"/>
      <c r="DQ264" s="66"/>
      <c r="DR264" s="66"/>
      <c r="DS264" s="66"/>
      <c r="DT264" s="66"/>
      <c r="DU264" s="66"/>
      <c r="DV264" s="66"/>
      <c r="DW264" s="66"/>
      <c r="DX264" s="66"/>
      <c r="DY264" s="66"/>
      <c r="DZ264" s="66"/>
      <c r="EA264" s="66"/>
      <c r="EB264" s="66"/>
      <c r="EC264" s="66"/>
      <c r="ED264" s="66"/>
      <c r="EE264" s="66"/>
      <c r="EF264" s="66"/>
      <c r="EG264" s="66"/>
      <c r="EH264" s="66"/>
      <c r="EI264" s="66"/>
      <c r="EJ264" s="66"/>
      <c r="EK264" s="66"/>
      <c r="EL264" s="66"/>
      <c r="EM264" s="66"/>
      <c r="EN264" s="66"/>
      <c r="EO264" s="66"/>
      <c r="EP264" s="66"/>
      <c r="EQ264" s="66"/>
      <c r="ER264" s="66"/>
      <c r="ES264" s="66"/>
      <c r="ET264" s="66"/>
      <c r="EU264" s="66"/>
      <c r="EV264" s="66"/>
      <c r="EW264" s="66"/>
      <c r="EX264" s="66"/>
      <c r="EY264" s="66"/>
      <c r="EZ264" s="66"/>
      <c r="FA264" s="66"/>
      <c r="FB264" s="66"/>
      <c r="FC264" s="66"/>
      <c r="FD264" s="66"/>
      <c r="FE264" s="66"/>
      <c r="FF264" s="66"/>
      <c r="FG264" s="66"/>
      <c r="FH264" s="66"/>
      <c r="FI264" s="66"/>
      <c r="FJ264" s="66"/>
      <c r="FK264" s="66"/>
      <c r="FL264" s="66"/>
      <c r="FM264" s="66"/>
      <c r="FN264" s="66"/>
      <c r="FO264" s="66"/>
      <c r="FP264" s="66"/>
      <c r="FQ264" s="66"/>
      <c r="FR264" s="66"/>
      <c r="FS264" s="66"/>
      <c r="FT264" s="66"/>
      <c r="FU264" s="66"/>
      <c r="FV264" s="66"/>
      <c r="FW264" s="66"/>
      <c r="FX264" s="66"/>
      <c r="FY264" s="66"/>
      <c r="FZ264" s="66"/>
      <c r="GA264" s="66"/>
      <c r="GB264" s="66"/>
      <c r="GC264" s="66"/>
      <c r="GD264" s="66"/>
      <c r="GE264" s="66"/>
      <c r="GF264" s="66"/>
      <c r="GG264" s="66"/>
      <c r="GH264" s="66"/>
      <c r="GI264" s="66"/>
      <c r="GJ264" s="66"/>
      <c r="GK264" s="66"/>
      <c r="GL264" s="66"/>
      <c r="GM264" s="66"/>
      <c r="GN264" s="66"/>
      <c r="GO264" s="66"/>
      <c r="GP264" s="66"/>
      <c r="GQ264" s="66"/>
      <c r="GR264" s="66"/>
      <c r="GS264" s="66"/>
      <c r="GT264" s="66"/>
      <c r="GU264" s="66"/>
      <c r="GV264" s="66"/>
      <c r="GW264" s="66"/>
      <c r="GX264" s="66"/>
      <c r="GY264" s="66"/>
      <c r="GZ264" s="66"/>
      <c r="HA264" s="66"/>
      <c r="HB264" s="66"/>
      <c r="HC264" s="66"/>
      <c r="HD264" s="66"/>
      <c r="HE264" s="66"/>
      <c r="HF264" s="66"/>
      <c r="HG264" s="60"/>
    </row>
    <row r="265" spans="1:215" x14ac:dyDescent="0.25">
      <c r="A265" s="59"/>
      <c r="B265" s="60"/>
      <c r="C265" s="60">
        <f t="shared" si="463"/>
        <v>3</v>
      </c>
      <c r="D265" s="66"/>
      <c r="E265" s="66"/>
      <c r="F265" s="60">
        <f t="shared" si="464"/>
        <v>0</v>
      </c>
      <c r="G265" s="60">
        <f t="shared" si="465"/>
        <v>0</v>
      </c>
      <c r="H265" s="60">
        <f t="shared" si="466"/>
        <v>0</v>
      </c>
      <c r="I265" s="60">
        <f t="shared" si="467"/>
        <v>0</v>
      </c>
      <c r="J265" s="68"/>
      <c r="K265" s="60">
        <f t="shared" si="468"/>
        <v>40</v>
      </c>
      <c r="L265" s="60"/>
      <c r="M265" s="66">
        <f t="shared" si="462"/>
        <v>2.9905793189805113E-2</v>
      </c>
      <c r="N265" s="60"/>
      <c r="O265" s="66">
        <f>IF(M263&gt;=$O$176,M263*$T$174+$U$174,IF(M263&gt;=$O$177,M263*$T$175+$U$175,O263))</f>
        <v>0.23334390932556387</v>
      </c>
      <c r="P265" s="66">
        <f t="shared" si="261"/>
        <v>376.7573777888739</v>
      </c>
      <c r="Q265" s="66">
        <f t="shared" si="262"/>
        <v>0.12579290654925268</v>
      </c>
      <c r="R265" s="66">
        <f t="shared" si="263"/>
        <v>0.91868624265350507</v>
      </c>
      <c r="S265" s="66">
        <f t="shared" si="264"/>
        <v>0.1204360150657573</v>
      </c>
      <c r="T265" s="66">
        <f t="shared" si="265"/>
        <v>0.21721292831196501</v>
      </c>
      <c r="U265" s="66">
        <f t="shared" si="266"/>
        <v>0.83464809085384939</v>
      </c>
      <c r="V265" s="66">
        <f t="shared" si="267"/>
        <v>2.8030347310845398</v>
      </c>
      <c r="W265" s="66">
        <f t="shared" si="268"/>
        <v>1.039453248016234</v>
      </c>
      <c r="X265" s="66">
        <f t="shared" si="269"/>
        <v>1381.1076880446774</v>
      </c>
      <c r="Y265" s="66">
        <f t="shared" si="270"/>
        <v>367.32812079791944</v>
      </c>
      <c r="Z265" s="66">
        <f t="shared" si="271"/>
        <v>6.2342986398274541E-2</v>
      </c>
      <c r="AA265" s="66">
        <f t="shared" si="272"/>
        <v>1.2403052067218217</v>
      </c>
      <c r="AB265" s="66">
        <f t="shared" si="273"/>
        <v>4.7858651881250415E-2</v>
      </c>
      <c r="AC265" s="66">
        <f t="shared" si="274"/>
        <v>0.2148051549659907</v>
      </c>
      <c r="AD265" s="66">
        <f t="shared" si="275"/>
        <v>0.80780648564000668</v>
      </c>
      <c r="AE265" s="66">
        <f t="shared" si="276"/>
        <v>4.0996123219244556</v>
      </c>
      <c r="AF265" s="66">
        <f t="shared" si="277"/>
        <v>1.0075557323589894</v>
      </c>
      <c r="AG265" s="66">
        <f t="shared" si="278"/>
        <v>1659.0567721009829</v>
      </c>
      <c r="AH265" s="66">
        <f t="shared" si="279"/>
        <v>372.52141383971161</v>
      </c>
      <c r="AI265" s="66">
        <f t="shared" si="280"/>
        <v>3.548457325282478E-2</v>
      </c>
      <c r="AJ265" s="66">
        <f t="shared" si="281"/>
        <v>1.0591528648110062</v>
      </c>
      <c r="AK265" s="66">
        <f t="shared" si="282"/>
        <v>3.241673637217183E-2</v>
      </c>
      <c r="AL265" s="66">
        <f t="shared" si="283"/>
        <v>0.21614303668851523</v>
      </c>
      <c r="AM265" s="66">
        <f t="shared" si="284"/>
        <v>0.82264965995841</v>
      </c>
      <c r="AN265" s="66">
        <f t="shared" si="285"/>
        <v>4.418851822637043</v>
      </c>
      <c r="AO265" s="66">
        <f t="shared" si="286"/>
        <v>1.0035872762571796</v>
      </c>
      <c r="AP265" s="66">
        <f t="shared" si="287"/>
        <v>1788.9610736762152</v>
      </c>
      <c r="AQ265" s="66">
        <f t="shared" si="288"/>
        <v>374.7048875324939</v>
      </c>
      <c r="AR265" s="66">
        <f t="shared" si="289"/>
        <v>3.0530456263415256E-2</v>
      </c>
      <c r="AS265" s="66">
        <f t="shared" si="290"/>
        <v>0.9838455840546495</v>
      </c>
      <c r="AT265" s="66">
        <f t="shared" si="291"/>
        <v>3.0097769515378354E-2</v>
      </c>
      <c r="AU265" s="66">
        <f t="shared" si="292"/>
        <v>0.2166968853111105</v>
      </c>
      <c r="AV265" s="66">
        <f t="shared" si="293"/>
        <v>0.82884656963073344</v>
      </c>
      <c r="AW265" s="66">
        <f t="shared" si="294"/>
        <v>4.448884867081996</v>
      </c>
      <c r="AX265" s="66">
        <f t="shared" si="295"/>
        <v>1.0031004931611525</v>
      </c>
      <c r="AY265" s="66">
        <f t="shared" si="296"/>
        <v>1812.4787606657296</v>
      </c>
      <c r="AZ265" s="66">
        <f t="shared" si="297"/>
        <v>375.08609957981304</v>
      </c>
      <c r="BA265" s="66">
        <f t="shared" si="298"/>
        <v>2.9930883136252528E-2</v>
      </c>
      <c r="BB265" s="66">
        <f t="shared" si="299"/>
        <v>0.97116257093653258</v>
      </c>
      <c r="BC265" s="66">
        <f t="shared" si="300"/>
        <v>2.9898190837712123E-2</v>
      </c>
      <c r="BD265" s="66">
        <f t="shared" si="301"/>
        <v>0.21679306468799503</v>
      </c>
      <c r="BE265" s="66">
        <f t="shared" si="302"/>
        <v>0.82992582764482581</v>
      </c>
      <c r="BF265" s="66">
        <f t="shared" si="303"/>
        <v>4.4484207728380429</v>
      </c>
      <c r="BG265" s="66">
        <f t="shared" si="304"/>
        <v>1.0030590404624311</v>
      </c>
      <c r="BH265" s="66">
        <f t="shared" si="305"/>
        <v>1814.5622810192251</v>
      </c>
      <c r="BI265" s="66">
        <f t="shared" si="306"/>
        <v>375.11967549904773</v>
      </c>
      <c r="BJ265" s="66">
        <f t="shared" si="307"/>
        <v>2.9899634877074564E-2</v>
      </c>
      <c r="BK265" s="66">
        <f t="shared" si="308"/>
        <v>0.97005344376674341</v>
      </c>
      <c r="BL265" s="66">
        <f t="shared" si="309"/>
        <v>2.9901037874322876E-2</v>
      </c>
      <c r="BM265" s="66">
        <f t="shared" si="310"/>
        <v>0.21680152853100457</v>
      </c>
      <c r="BN265" s="66">
        <f t="shared" si="311"/>
        <v>0.83002084730836145</v>
      </c>
      <c r="BO265" s="66">
        <f t="shared" si="312"/>
        <v>4.4478057630701926</v>
      </c>
      <c r="BP265" s="66">
        <f t="shared" si="313"/>
        <v>1.003059393901975</v>
      </c>
      <c r="BQ265" s="66">
        <f t="shared" si="314"/>
        <v>1814.5351871356711</v>
      </c>
      <c r="BR265" s="66">
        <f t="shared" si="315"/>
        <v>375.11923908534413</v>
      </c>
      <c r="BS265" s="66">
        <f t="shared" si="316"/>
        <v>2.9904215688629672E-2</v>
      </c>
      <c r="BT265" s="66">
        <f t="shared" si="317"/>
        <v>0.97006802961626226</v>
      </c>
      <c r="BU265" s="66">
        <f t="shared" si="318"/>
        <v>2.9905045694055103E-2</v>
      </c>
      <c r="BV265" s="66">
        <f t="shared" si="319"/>
        <v>0.21680141852710896</v>
      </c>
      <c r="BW265" s="66">
        <f t="shared" si="320"/>
        <v>0.83001961229935806</v>
      </c>
      <c r="BX265" s="66">
        <f t="shared" si="321"/>
        <v>4.4477000330700323</v>
      </c>
      <c r="BY265" s="66">
        <f t="shared" si="322"/>
        <v>1.0030601798654672</v>
      </c>
      <c r="BZ265" s="66">
        <f t="shared" si="323"/>
        <v>1814.4938000335937</v>
      </c>
      <c r="CA265" s="66">
        <f t="shared" si="324"/>
        <v>375.11857243378995</v>
      </c>
      <c r="CB265" s="66">
        <f t="shared" si="325"/>
        <v>2.9905608673398851E-2</v>
      </c>
      <c r="CC265" s="66">
        <f t="shared" si="326"/>
        <v>0.97009007301874772</v>
      </c>
      <c r="CD265" s="66">
        <f t="shared" si="327"/>
        <v>2.9905737815581323E-2</v>
      </c>
      <c r="CE265" s="66">
        <f t="shared" si="328"/>
        <v>0.21680125048830542</v>
      </c>
      <c r="CF265" s="66">
        <f t="shared" si="329"/>
        <v>0.83001772573727772</v>
      </c>
      <c r="CG265" s="66">
        <f t="shared" si="330"/>
        <v>4.4476911939752206</v>
      </c>
      <c r="CH265" s="66">
        <f t="shared" si="331"/>
        <v>1.0030603191806928</v>
      </c>
      <c r="CI265" s="66">
        <f t="shared" si="332"/>
        <v>1814.4866127212024</v>
      </c>
      <c r="CJ265" s="66">
        <f t="shared" si="333"/>
        <v>375.11845666134815</v>
      </c>
      <c r="CK265" s="66">
        <f t="shared" si="334"/>
        <v>2.9905786564656089E-2</v>
      </c>
      <c r="CL265" s="66">
        <f t="shared" si="335"/>
        <v>0.97009389846385863</v>
      </c>
      <c r="CM265" s="66">
        <f t="shared" si="336"/>
        <v>2.9905795984129072E-2</v>
      </c>
      <c r="CN265" s="66">
        <f t="shared" si="337"/>
        <v>0.21680122130620239</v>
      </c>
      <c r="CO265" s="66">
        <f t="shared" si="338"/>
        <v>0.83001739811175657</v>
      </c>
      <c r="CP265" s="66">
        <f t="shared" si="339"/>
        <v>4.447691402841552</v>
      </c>
      <c r="CQ265" s="66">
        <f t="shared" si="340"/>
        <v>1.0030603312507083</v>
      </c>
      <c r="CR265" s="66">
        <f t="shared" si="341"/>
        <v>1814.4860045873556</v>
      </c>
      <c r="CS265" s="66">
        <f t="shared" si="342"/>
        <v>375.11844686557725</v>
      </c>
      <c r="CT265" s="66">
        <f t="shared" si="343"/>
        <v>2.990579518333188E-2</v>
      </c>
      <c r="CU265" s="66">
        <f t="shared" si="344"/>
        <v>0.97009422187137417</v>
      </c>
      <c r="CV265" s="66">
        <f t="shared" si="345"/>
        <v>2.9905794673297341E-2</v>
      </c>
      <c r="CW265" s="66">
        <f t="shared" si="346"/>
        <v>0.21680121883703735</v>
      </c>
      <c r="CX265" s="66">
        <f t="shared" si="347"/>
        <v>0.83001737039060908</v>
      </c>
      <c r="CY265" s="66">
        <f t="shared" si="348"/>
        <v>4.4476915957428869</v>
      </c>
      <c r="CZ265" s="66">
        <f t="shared" si="349"/>
        <v>1.0030603310537236</v>
      </c>
      <c r="DA265" s="66">
        <f t="shared" si="350"/>
        <v>1814.4860174427683</v>
      </c>
      <c r="DB265" s="66">
        <f t="shared" si="351"/>
        <v>375.11844707265124</v>
      </c>
      <c r="DC265" s="66">
        <f t="shared" si="352"/>
        <v>2.9905793674405344E-2</v>
      </c>
      <c r="DD265" s="66">
        <f t="shared" si="353"/>
        <v>0.97009421497856796</v>
      </c>
      <c r="DE265" s="66">
        <f t="shared" si="354"/>
        <v>2.9905793415631314E-2</v>
      </c>
      <c r="DF265" s="66">
        <f t="shared" si="355"/>
        <v>0.21680121888923332</v>
      </c>
      <c r="DG265" s="66">
        <f t="shared" si="356"/>
        <v>0.83001737097660988</v>
      </c>
      <c r="DH265" s="66">
        <f t="shared" si="357"/>
        <v>4.4476916278032492</v>
      </c>
      <c r="DI265" s="66">
        <f t="shared" si="358"/>
        <v>1.0030603308066413</v>
      </c>
      <c r="DJ265" s="66">
        <f t="shared" si="359"/>
        <v>1814.486030434135</v>
      </c>
      <c r="DK265" s="66">
        <f t="shared" si="360"/>
        <v>375.11844728191517</v>
      </c>
      <c r="DL265" s="66">
        <f t="shared" si="361"/>
        <v>2.9905793244715307E-2</v>
      </c>
      <c r="DM265" s="66">
        <f t="shared" si="362"/>
        <v>0.97009420805930413</v>
      </c>
      <c r="DN265" s="66">
        <f t="shared" si="363"/>
        <v>2.9905793205717575E-2</v>
      </c>
      <c r="DO265" s="66">
        <f t="shared" si="364"/>
        <v>0.21680121894198129</v>
      </c>
      <c r="DP265" s="66">
        <f t="shared" si="365"/>
        <v>0.83001737156880784</v>
      </c>
      <c r="DQ265" s="66">
        <f t="shared" si="366"/>
        <v>4.4476916303713478</v>
      </c>
      <c r="DR265" s="66">
        <f t="shared" si="367"/>
        <v>1.0030603307643451</v>
      </c>
      <c r="DS265" s="66">
        <f t="shared" si="368"/>
        <v>1814.4860326144458</v>
      </c>
      <c r="DT265" s="66">
        <f t="shared" si="369"/>
        <v>375.11844731703542</v>
      </c>
      <c r="DU265" s="66">
        <f t="shared" si="370"/>
        <v>2.99057931915125E-2</v>
      </c>
      <c r="DV265" s="66">
        <f t="shared" si="371"/>
        <v>0.97009420689886317</v>
      </c>
      <c r="DW265" s="66">
        <f t="shared" si="372"/>
        <v>2.9905793188809742E-2</v>
      </c>
      <c r="DX265" s="66">
        <f t="shared" si="373"/>
        <v>0.21680121895083385</v>
      </c>
      <c r="DY265" s="66">
        <f t="shared" si="374"/>
        <v>0.83001737166819489</v>
      </c>
      <c r="DZ265" s="66">
        <f t="shared" si="375"/>
        <v>4.44769163028724</v>
      </c>
      <c r="EA265" s="66">
        <f t="shared" si="376"/>
        <v>1.0030603307608279</v>
      </c>
      <c r="EB265" s="66">
        <f t="shared" si="377"/>
        <v>1814.4860327913134</v>
      </c>
      <c r="EC265" s="66">
        <f t="shared" si="378"/>
        <v>375.11844731988441</v>
      </c>
      <c r="ED265" s="66">
        <f t="shared" si="379"/>
        <v>2.9905793189162942E-2</v>
      </c>
      <c r="EE265" s="66">
        <f t="shared" si="380"/>
        <v>0.97009420680480907</v>
      </c>
      <c r="EF265" s="66">
        <f t="shared" si="381"/>
        <v>2.9905793189343215E-2</v>
      </c>
      <c r="EG265" s="66">
        <f t="shared" si="382"/>
        <v>0.21680121895155199</v>
      </c>
      <c r="EH265" s="66">
        <f t="shared" si="383"/>
        <v>0.83001737167625722</v>
      </c>
      <c r="EI265" s="66">
        <f t="shared" si="384"/>
        <v>4.4476916302268554</v>
      </c>
      <c r="EJ265" s="66">
        <f t="shared" si="385"/>
        <v>1.0030603307609149</v>
      </c>
      <c r="EK265" s="66">
        <f t="shared" si="386"/>
        <v>1814.4860327860017</v>
      </c>
      <c r="EL265" s="66">
        <f t="shared" si="387"/>
        <v>375.11844731979886</v>
      </c>
      <c r="EM265" s="66">
        <f t="shared" si="388"/>
        <v>2.9905793189656506E-2</v>
      </c>
      <c r="EN265" s="66">
        <f t="shared" si="389"/>
        <v>0.97009420680765279</v>
      </c>
      <c r="EO265" s="66">
        <f t="shared" si="390"/>
        <v>2.9905793189736973E-2</v>
      </c>
      <c r="EP265" s="66">
        <f t="shared" si="391"/>
        <v>0.21680121895153043</v>
      </c>
      <c r="EQ265" s="66">
        <f t="shared" si="392"/>
        <v>0.8300173716760153</v>
      </c>
      <c r="ER265" s="66">
        <f t="shared" si="393"/>
        <v>4.4476916302171476</v>
      </c>
      <c r="ES265" s="66">
        <f t="shared" si="394"/>
        <v>1.0030603307609924</v>
      </c>
      <c r="ET265" s="66">
        <f t="shared" si="395"/>
        <v>1814.4860327819345</v>
      </c>
      <c r="EU265" s="66">
        <f t="shared" si="396"/>
        <v>375.11844731973332</v>
      </c>
      <c r="EV265" s="66">
        <f t="shared" si="397"/>
        <v>2.9905793189788824E-2</v>
      </c>
      <c r="EW265" s="66">
        <f t="shared" si="398"/>
        <v>0.97009420680981961</v>
      </c>
      <c r="EX265" s="66">
        <f t="shared" si="399"/>
        <v>2.9905793189800533E-2</v>
      </c>
      <c r="EY265" s="66">
        <f t="shared" si="400"/>
        <v>0.21680121895151391</v>
      </c>
      <c r="EZ265" s="66">
        <f t="shared" si="401"/>
        <v>0.83001737167582956</v>
      </c>
      <c r="FA265" s="66">
        <f t="shared" si="402"/>
        <v>4.4476916302164069</v>
      </c>
      <c r="FB265" s="66">
        <f t="shared" si="403"/>
        <v>1.0030603307610053</v>
      </c>
      <c r="FC265" s="66">
        <f t="shared" si="404"/>
        <v>1814.4860327812746</v>
      </c>
      <c r="FD265" s="66">
        <f t="shared" si="405"/>
        <v>375.11844731972275</v>
      </c>
      <c r="FE265" s="66">
        <f t="shared" si="406"/>
        <v>2.9905793189804641E-2</v>
      </c>
      <c r="FF265" s="66">
        <f t="shared" si="407"/>
        <v>0.97009420681016734</v>
      </c>
      <c r="FG265" s="66">
        <f t="shared" si="408"/>
        <v>2.9905793189805477E-2</v>
      </c>
      <c r="FH265" s="66">
        <f t="shared" si="409"/>
        <v>0.21680121895151122</v>
      </c>
      <c r="FI265" s="66">
        <f t="shared" si="410"/>
        <v>0.83001737167579981</v>
      </c>
      <c r="FJ265" s="66">
        <f t="shared" si="411"/>
        <v>4.4476916302164335</v>
      </c>
      <c r="FK265" s="66">
        <f t="shared" si="412"/>
        <v>1.0030603307610062</v>
      </c>
      <c r="FL265" s="66">
        <f t="shared" si="413"/>
        <v>1814.4860327812205</v>
      </c>
      <c r="FM265" s="66">
        <f t="shared" si="414"/>
        <v>375.11844731972184</v>
      </c>
      <c r="FN265" s="66">
        <f t="shared" si="415"/>
        <v>2.9905793189805366E-2</v>
      </c>
      <c r="FO265" s="66">
        <f t="shared" si="416"/>
        <v>0.9700942068101992</v>
      </c>
      <c r="FP265" s="66">
        <f t="shared" si="417"/>
        <v>2.9905793189805227E-2</v>
      </c>
      <c r="FQ265" s="66">
        <f t="shared" si="418"/>
        <v>0.216801218951511</v>
      </c>
      <c r="FR265" s="66">
        <f t="shared" si="419"/>
        <v>0.83001737167579726</v>
      </c>
      <c r="FS265" s="66">
        <f t="shared" si="420"/>
        <v>4.4476916302164566</v>
      </c>
      <c r="FT265" s="66">
        <f t="shared" si="421"/>
        <v>1.0030603307610062</v>
      </c>
      <c r="FU265" s="66">
        <f t="shared" si="422"/>
        <v>1814.4860327812262</v>
      </c>
      <c r="FV265" s="66">
        <f t="shared" si="423"/>
        <v>375.11844731972195</v>
      </c>
      <c r="FW265" s="66">
        <f t="shared" si="424"/>
        <v>2.9905793189805102E-2</v>
      </c>
      <c r="FX265" s="66">
        <f t="shared" si="425"/>
        <v>0.97009420681019409</v>
      </c>
      <c r="FY265" s="66">
        <f t="shared" si="426"/>
        <v>2.9905793189805126E-2</v>
      </c>
      <c r="FZ265" s="66">
        <f t="shared" si="427"/>
        <v>0.21680121895151103</v>
      </c>
      <c r="GA265" s="66">
        <f t="shared" si="428"/>
        <v>0.83001737167579759</v>
      </c>
      <c r="GB265" s="66">
        <f t="shared" si="429"/>
        <v>4.4476916302164584</v>
      </c>
      <c r="GC265" s="66">
        <f t="shared" si="430"/>
        <v>1.0030603307610062</v>
      </c>
      <c r="GD265" s="66">
        <f t="shared" si="431"/>
        <v>1814.486032781225</v>
      </c>
      <c r="GE265" s="66">
        <f t="shared" si="432"/>
        <v>375.11844731972189</v>
      </c>
      <c r="GF265" s="66">
        <f t="shared" si="433"/>
        <v>2.9905793189805147E-2</v>
      </c>
      <c r="GG265" s="66">
        <f t="shared" si="434"/>
        <v>0.97009420681019576</v>
      </c>
      <c r="GH265" s="66">
        <f t="shared" si="435"/>
        <v>2.9905793189805119E-2</v>
      </c>
      <c r="GI265" s="66">
        <f t="shared" si="436"/>
        <v>0.21680121895151103</v>
      </c>
      <c r="GJ265" s="66">
        <f t="shared" si="437"/>
        <v>0.83001737167579748</v>
      </c>
      <c r="GK265" s="66">
        <f t="shared" si="438"/>
        <v>4.4476916302164593</v>
      </c>
      <c r="GL265" s="66">
        <f t="shared" si="439"/>
        <v>1.0030603307610062</v>
      </c>
      <c r="GM265" s="66">
        <f t="shared" si="440"/>
        <v>1814.486032781225</v>
      </c>
      <c r="GN265" s="66">
        <f t="shared" si="441"/>
        <v>375.11844731972189</v>
      </c>
      <c r="GO265" s="66">
        <f t="shared" si="442"/>
        <v>2.990579318980514E-2</v>
      </c>
      <c r="GP265" s="66">
        <f t="shared" si="443"/>
        <v>0.97009420681019576</v>
      </c>
      <c r="GQ265" s="66">
        <f t="shared" si="444"/>
        <v>2.9905793189805113E-2</v>
      </c>
      <c r="GR265" s="66">
        <f t="shared" si="445"/>
        <v>0.21680121895151103</v>
      </c>
      <c r="GS265" s="66">
        <f t="shared" si="446"/>
        <v>0.83001737167579748</v>
      </c>
      <c r="GT265" s="66">
        <f t="shared" si="447"/>
        <v>4.4476916302164593</v>
      </c>
      <c r="GU265" s="66">
        <f t="shared" si="448"/>
        <v>1.0030603307610062</v>
      </c>
      <c r="GV265" s="66">
        <f t="shared" si="449"/>
        <v>1814.486032781225</v>
      </c>
      <c r="GW265" s="66">
        <f t="shared" si="450"/>
        <v>375.11844731972189</v>
      </c>
      <c r="GX265" s="66">
        <f t="shared" si="451"/>
        <v>2.990579318980514E-2</v>
      </c>
      <c r="GY265" s="66">
        <f t="shared" si="452"/>
        <v>0.97009420681019576</v>
      </c>
      <c r="GZ265" s="66">
        <f t="shared" si="453"/>
        <v>2.9905793189805113E-2</v>
      </c>
      <c r="HA265" s="66">
        <f t="shared" si="454"/>
        <v>0.21680121895151103</v>
      </c>
      <c r="HB265" s="66">
        <f t="shared" si="455"/>
        <v>0.83001737167579748</v>
      </c>
      <c r="HC265" s="66">
        <f t="shared" si="456"/>
        <v>4.4476916302164593</v>
      </c>
      <c r="HD265" s="66">
        <f t="shared" si="457"/>
        <v>1.0030603307610062</v>
      </c>
      <c r="HE265" s="66">
        <f t="shared" si="458"/>
        <v>1814.486032781225</v>
      </c>
      <c r="HF265" s="66">
        <f t="shared" si="459"/>
        <v>375.11844731972189</v>
      </c>
      <c r="HG265" s="60"/>
    </row>
    <row r="266" spans="1:215" x14ac:dyDescent="0.25">
      <c r="A266" s="59"/>
      <c r="B266" s="60"/>
      <c r="C266" s="60">
        <f t="shared" si="463"/>
        <v>3</v>
      </c>
      <c r="D266" s="66"/>
      <c r="E266" s="66"/>
      <c r="F266" s="60">
        <f t="shared" si="464"/>
        <v>0</v>
      </c>
      <c r="G266" s="60">
        <f t="shared" si="465"/>
        <v>0</v>
      </c>
      <c r="H266" s="60">
        <f t="shared" si="466"/>
        <v>0</v>
      </c>
      <c r="I266" s="60">
        <f t="shared" si="467"/>
        <v>0</v>
      </c>
      <c r="J266" s="68"/>
      <c r="K266" s="60">
        <f t="shared" si="468"/>
        <v>41</v>
      </c>
      <c r="L266" s="60"/>
      <c r="M266" s="66">
        <f>M265</f>
        <v>2.9905793189805113E-2</v>
      </c>
      <c r="N266" s="60"/>
      <c r="O266" s="66">
        <f>O267</f>
        <v>0.23334390932556387</v>
      </c>
      <c r="P266" s="66"/>
      <c r="Q266" s="66"/>
      <c r="R266" s="66"/>
      <c r="S266" s="66"/>
      <c r="T266" s="66"/>
      <c r="U266" s="66"/>
      <c r="V266" s="66"/>
      <c r="W266" s="66"/>
      <c r="X266" s="66"/>
      <c r="Y266" s="66"/>
      <c r="Z266" s="66"/>
      <c r="AA266" s="66"/>
      <c r="AB266" s="66"/>
      <c r="AC266" s="66"/>
      <c r="AD266" s="66"/>
      <c r="AE266" s="66"/>
      <c r="AF266" s="66"/>
      <c r="AG266" s="66"/>
      <c r="AH266" s="66"/>
      <c r="AI266" s="66"/>
      <c r="AJ266" s="66"/>
      <c r="AK266" s="66"/>
      <c r="AL266" s="66"/>
      <c r="AM266" s="66"/>
      <c r="AN266" s="66"/>
      <c r="AO266" s="66"/>
      <c r="AP266" s="66"/>
      <c r="AQ266" s="66"/>
      <c r="AR266" s="66"/>
      <c r="AS266" s="66"/>
      <c r="AT266" s="66"/>
      <c r="AU266" s="66"/>
      <c r="AV266" s="66"/>
      <c r="AW266" s="66"/>
      <c r="AX266" s="66"/>
      <c r="AY266" s="66"/>
      <c r="AZ266" s="66"/>
      <c r="BA266" s="66"/>
      <c r="BB266" s="66"/>
      <c r="BC266" s="66"/>
      <c r="BD266" s="66"/>
      <c r="BE266" s="66"/>
      <c r="BF266" s="66"/>
      <c r="BG266" s="66"/>
      <c r="BH266" s="66"/>
      <c r="BI266" s="66"/>
      <c r="BJ266" s="66"/>
      <c r="BK266" s="66"/>
      <c r="BL266" s="66"/>
      <c r="BM266" s="66"/>
      <c r="BN266" s="66"/>
      <c r="BO266" s="66"/>
      <c r="BP266" s="66"/>
      <c r="BQ266" s="66"/>
      <c r="BR266" s="66"/>
      <c r="BS266" s="66"/>
      <c r="BT266" s="66"/>
      <c r="BU266" s="66"/>
      <c r="BV266" s="66"/>
      <c r="BW266" s="66"/>
      <c r="BX266" s="66"/>
      <c r="BY266" s="66"/>
      <c r="BZ266" s="66"/>
      <c r="CA266" s="66"/>
      <c r="CB266" s="66"/>
      <c r="CC266" s="66"/>
      <c r="CD266" s="66"/>
      <c r="CE266" s="66"/>
      <c r="CF266" s="66"/>
      <c r="CG266" s="66"/>
      <c r="CH266" s="66"/>
      <c r="CI266" s="66"/>
      <c r="CJ266" s="66"/>
      <c r="CK266" s="66"/>
      <c r="CL266" s="66"/>
      <c r="CM266" s="66"/>
      <c r="CN266" s="66"/>
      <c r="CO266" s="66"/>
      <c r="CP266" s="66"/>
      <c r="CQ266" s="66"/>
      <c r="CR266" s="66"/>
      <c r="CS266" s="66"/>
      <c r="CT266" s="66"/>
      <c r="CU266" s="66"/>
      <c r="CV266" s="66"/>
      <c r="CW266" s="66"/>
      <c r="CX266" s="66"/>
      <c r="CY266" s="66"/>
      <c r="CZ266" s="66"/>
      <c r="DA266" s="66"/>
      <c r="DB266" s="66"/>
      <c r="DC266" s="66"/>
      <c r="DD266" s="66"/>
      <c r="DE266" s="66"/>
      <c r="DF266" s="66"/>
      <c r="DG266" s="66"/>
      <c r="DH266" s="66"/>
      <c r="DI266" s="66"/>
      <c r="DJ266" s="66"/>
      <c r="DK266" s="66"/>
      <c r="DL266" s="66"/>
      <c r="DM266" s="66"/>
      <c r="DN266" s="66"/>
      <c r="DO266" s="66"/>
      <c r="DP266" s="66"/>
      <c r="DQ266" s="66"/>
      <c r="DR266" s="66"/>
      <c r="DS266" s="66"/>
      <c r="DT266" s="66"/>
      <c r="DU266" s="66"/>
      <c r="DV266" s="66"/>
      <c r="DW266" s="66"/>
      <c r="DX266" s="66"/>
      <c r="DY266" s="66"/>
      <c r="DZ266" s="66"/>
      <c r="EA266" s="66"/>
      <c r="EB266" s="66"/>
      <c r="EC266" s="66"/>
      <c r="ED266" s="66"/>
      <c r="EE266" s="66"/>
      <c r="EF266" s="66"/>
      <c r="EG266" s="66"/>
      <c r="EH266" s="66"/>
      <c r="EI266" s="66"/>
      <c r="EJ266" s="66"/>
      <c r="EK266" s="66"/>
      <c r="EL266" s="66"/>
      <c r="EM266" s="66"/>
      <c r="EN266" s="66"/>
      <c r="EO266" s="66"/>
      <c r="EP266" s="66"/>
      <c r="EQ266" s="66"/>
      <c r="ER266" s="66"/>
      <c r="ES266" s="66"/>
      <c r="ET266" s="66"/>
      <c r="EU266" s="66"/>
      <c r="EV266" s="66"/>
      <c r="EW266" s="66"/>
      <c r="EX266" s="66"/>
      <c r="EY266" s="66"/>
      <c r="EZ266" s="66"/>
      <c r="FA266" s="66"/>
      <c r="FB266" s="66"/>
      <c r="FC266" s="66"/>
      <c r="FD266" s="66"/>
      <c r="FE266" s="66"/>
      <c r="FF266" s="66"/>
      <c r="FG266" s="66"/>
      <c r="FH266" s="66"/>
      <c r="FI266" s="66"/>
      <c r="FJ266" s="66"/>
      <c r="FK266" s="66"/>
      <c r="FL266" s="66"/>
      <c r="FM266" s="66"/>
      <c r="FN266" s="66"/>
      <c r="FO266" s="66"/>
      <c r="FP266" s="66"/>
      <c r="FQ266" s="66"/>
      <c r="FR266" s="66"/>
      <c r="FS266" s="66"/>
      <c r="FT266" s="66"/>
      <c r="FU266" s="66"/>
      <c r="FV266" s="66"/>
      <c r="FW266" s="66"/>
      <c r="FX266" s="66"/>
      <c r="FY266" s="66"/>
      <c r="FZ266" s="66"/>
      <c r="GA266" s="66"/>
      <c r="GB266" s="66"/>
      <c r="GC266" s="66"/>
      <c r="GD266" s="66"/>
      <c r="GE266" s="66"/>
      <c r="GF266" s="66"/>
      <c r="GG266" s="66"/>
      <c r="GH266" s="66"/>
      <c r="GI266" s="66"/>
      <c r="GJ266" s="66"/>
      <c r="GK266" s="66"/>
      <c r="GL266" s="66"/>
      <c r="GM266" s="66"/>
      <c r="GN266" s="66"/>
      <c r="GO266" s="66"/>
      <c r="GP266" s="66"/>
      <c r="GQ266" s="66"/>
      <c r="GR266" s="66"/>
      <c r="GS266" s="66"/>
      <c r="GT266" s="66"/>
      <c r="GU266" s="66"/>
      <c r="GV266" s="66"/>
      <c r="GW266" s="66"/>
      <c r="GX266" s="66"/>
      <c r="GY266" s="66"/>
      <c r="GZ266" s="66"/>
      <c r="HA266" s="66"/>
      <c r="HB266" s="66"/>
      <c r="HC266" s="66"/>
      <c r="HD266" s="66"/>
      <c r="HE266" s="66"/>
      <c r="HF266" s="66"/>
      <c r="HG266" s="60"/>
    </row>
    <row r="267" spans="1:215" x14ac:dyDescent="0.25">
      <c r="A267" s="59"/>
      <c r="B267" s="60"/>
      <c r="C267" s="60">
        <f t="shared" si="463"/>
        <v>3</v>
      </c>
      <c r="D267" s="66"/>
      <c r="E267" s="66"/>
      <c r="F267" s="60">
        <f t="shared" si="464"/>
        <v>0</v>
      </c>
      <c r="G267" s="60">
        <f t="shared" si="465"/>
        <v>0</v>
      </c>
      <c r="H267" s="60">
        <f t="shared" si="466"/>
        <v>0</v>
      </c>
      <c r="I267" s="60">
        <f t="shared" si="467"/>
        <v>0</v>
      </c>
      <c r="J267" s="68"/>
      <c r="K267" s="60">
        <f t="shared" si="468"/>
        <v>41</v>
      </c>
      <c r="L267" s="60"/>
      <c r="M267" s="66">
        <f t="shared" si="462"/>
        <v>2.9905793189805113E-2</v>
      </c>
      <c r="N267" s="60"/>
      <c r="O267" s="66">
        <f>IF(M265&gt;=$O$176,M265*$T$174+$U$174,IF(M265&gt;=$O$177,M265*$T$175+$U$175,O265))</f>
        <v>0.23334390932556387</v>
      </c>
      <c r="P267" s="66">
        <f t="shared" si="261"/>
        <v>376.7573777888739</v>
      </c>
      <c r="Q267" s="66">
        <f t="shared" si="262"/>
        <v>0.12579290654925268</v>
      </c>
      <c r="R267" s="66">
        <f t="shared" si="263"/>
        <v>0.91868624265350507</v>
      </c>
      <c r="S267" s="66">
        <f t="shared" si="264"/>
        <v>0.1204360150657573</v>
      </c>
      <c r="T267" s="66">
        <f t="shared" si="265"/>
        <v>0.21721292831196501</v>
      </c>
      <c r="U267" s="66">
        <f t="shared" si="266"/>
        <v>0.83464809085384939</v>
      </c>
      <c r="V267" s="66">
        <f t="shared" si="267"/>
        <v>2.8030347310845398</v>
      </c>
      <c r="W267" s="66">
        <f t="shared" si="268"/>
        <v>1.039453248016234</v>
      </c>
      <c r="X267" s="66">
        <f t="shared" si="269"/>
        <v>1381.1076880446774</v>
      </c>
      <c r="Y267" s="66">
        <f t="shared" si="270"/>
        <v>367.32812079791944</v>
      </c>
      <c r="Z267" s="66">
        <f t="shared" si="271"/>
        <v>6.2342986398274541E-2</v>
      </c>
      <c r="AA267" s="66">
        <f t="shared" si="272"/>
        <v>1.2403052067218217</v>
      </c>
      <c r="AB267" s="66">
        <f t="shared" si="273"/>
        <v>4.7858651881250415E-2</v>
      </c>
      <c r="AC267" s="66">
        <f t="shared" si="274"/>
        <v>0.2148051549659907</v>
      </c>
      <c r="AD267" s="66">
        <f t="shared" si="275"/>
        <v>0.80780648564000668</v>
      </c>
      <c r="AE267" s="66">
        <f t="shared" si="276"/>
        <v>4.0996123219244556</v>
      </c>
      <c r="AF267" s="66">
        <f t="shared" si="277"/>
        <v>1.0075557323589894</v>
      </c>
      <c r="AG267" s="66">
        <f t="shared" si="278"/>
        <v>1659.0567721009829</v>
      </c>
      <c r="AH267" s="66">
        <f t="shared" si="279"/>
        <v>372.52141383971161</v>
      </c>
      <c r="AI267" s="66">
        <f t="shared" si="280"/>
        <v>3.548457325282478E-2</v>
      </c>
      <c r="AJ267" s="66">
        <f t="shared" si="281"/>
        <v>1.0591528648110062</v>
      </c>
      <c r="AK267" s="66">
        <f t="shared" si="282"/>
        <v>3.241673637217183E-2</v>
      </c>
      <c r="AL267" s="66">
        <f t="shared" si="283"/>
        <v>0.21614303668851523</v>
      </c>
      <c r="AM267" s="66">
        <f t="shared" si="284"/>
        <v>0.82264965995841</v>
      </c>
      <c r="AN267" s="66">
        <f t="shared" si="285"/>
        <v>4.418851822637043</v>
      </c>
      <c r="AO267" s="66">
        <f t="shared" si="286"/>
        <v>1.0035872762571796</v>
      </c>
      <c r="AP267" s="66">
        <f t="shared" si="287"/>
        <v>1788.9610736762152</v>
      </c>
      <c r="AQ267" s="66">
        <f t="shared" si="288"/>
        <v>374.7048875324939</v>
      </c>
      <c r="AR267" s="66">
        <f t="shared" si="289"/>
        <v>3.0530456263415256E-2</v>
      </c>
      <c r="AS267" s="66">
        <f t="shared" si="290"/>
        <v>0.9838455840546495</v>
      </c>
      <c r="AT267" s="66">
        <f t="shared" si="291"/>
        <v>3.0097769515378354E-2</v>
      </c>
      <c r="AU267" s="66">
        <f t="shared" si="292"/>
        <v>0.2166968853111105</v>
      </c>
      <c r="AV267" s="66">
        <f t="shared" si="293"/>
        <v>0.82884656963073344</v>
      </c>
      <c r="AW267" s="66">
        <f t="shared" si="294"/>
        <v>4.448884867081996</v>
      </c>
      <c r="AX267" s="66">
        <f t="shared" si="295"/>
        <v>1.0031004931611525</v>
      </c>
      <c r="AY267" s="66">
        <f t="shared" si="296"/>
        <v>1812.4787606657296</v>
      </c>
      <c r="AZ267" s="66">
        <f t="shared" si="297"/>
        <v>375.08609957981304</v>
      </c>
      <c r="BA267" s="66">
        <f t="shared" si="298"/>
        <v>2.9930883136252528E-2</v>
      </c>
      <c r="BB267" s="66">
        <f t="shared" si="299"/>
        <v>0.97116257093653258</v>
      </c>
      <c r="BC267" s="66">
        <f t="shared" si="300"/>
        <v>2.9898190837712123E-2</v>
      </c>
      <c r="BD267" s="66">
        <f t="shared" si="301"/>
        <v>0.21679306468799503</v>
      </c>
      <c r="BE267" s="66">
        <f t="shared" si="302"/>
        <v>0.82992582764482581</v>
      </c>
      <c r="BF267" s="66">
        <f t="shared" si="303"/>
        <v>4.4484207728380429</v>
      </c>
      <c r="BG267" s="66">
        <f t="shared" si="304"/>
        <v>1.0030590404624311</v>
      </c>
      <c r="BH267" s="66">
        <f t="shared" si="305"/>
        <v>1814.5622810192251</v>
      </c>
      <c r="BI267" s="66">
        <f t="shared" si="306"/>
        <v>375.11967549904773</v>
      </c>
      <c r="BJ267" s="66">
        <f t="shared" si="307"/>
        <v>2.9899634877074564E-2</v>
      </c>
      <c r="BK267" s="66">
        <f t="shared" si="308"/>
        <v>0.97005344376674341</v>
      </c>
      <c r="BL267" s="66">
        <f t="shared" si="309"/>
        <v>2.9901037874322876E-2</v>
      </c>
      <c r="BM267" s="66">
        <f t="shared" si="310"/>
        <v>0.21680152853100457</v>
      </c>
      <c r="BN267" s="66">
        <f t="shared" si="311"/>
        <v>0.83002084730836145</v>
      </c>
      <c r="BO267" s="66">
        <f t="shared" si="312"/>
        <v>4.4478057630701926</v>
      </c>
      <c r="BP267" s="66">
        <f t="shared" si="313"/>
        <v>1.003059393901975</v>
      </c>
      <c r="BQ267" s="66">
        <f t="shared" si="314"/>
        <v>1814.5351871356711</v>
      </c>
      <c r="BR267" s="66">
        <f t="shared" si="315"/>
        <v>375.11923908534413</v>
      </c>
      <c r="BS267" s="66">
        <f t="shared" si="316"/>
        <v>2.9904215688629672E-2</v>
      </c>
      <c r="BT267" s="66">
        <f t="shared" si="317"/>
        <v>0.97006802961626226</v>
      </c>
      <c r="BU267" s="66">
        <f t="shared" si="318"/>
        <v>2.9905045694055103E-2</v>
      </c>
      <c r="BV267" s="66">
        <f t="shared" si="319"/>
        <v>0.21680141852710896</v>
      </c>
      <c r="BW267" s="66">
        <f t="shared" si="320"/>
        <v>0.83001961229935806</v>
      </c>
      <c r="BX267" s="66">
        <f t="shared" si="321"/>
        <v>4.4477000330700323</v>
      </c>
      <c r="BY267" s="66">
        <f t="shared" si="322"/>
        <v>1.0030601798654672</v>
      </c>
      <c r="BZ267" s="66">
        <f t="shared" si="323"/>
        <v>1814.4938000335937</v>
      </c>
      <c r="CA267" s="66">
        <f t="shared" si="324"/>
        <v>375.11857243378995</v>
      </c>
      <c r="CB267" s="66">
        <f t="shared" si="325"/>
        <v>2.9905608673398851E-2</v>
      </c>
      <c r="CC267" s="66">
        <f t="shared" si="326"/>
        <v>0.97009007301874772</v>
      </c>
      <c r="CD267" s="66">
        <f t="shared" si="327"/>
        <v>2.9905737815581323E-2</v>
      </c>
      <c r="CE267" s="66">
        <f t="shared" si="328"/>
        <v>0.21680125048830542</v>
      </c>
      <c r="CF267" s="66">
        <f t="shared" si="329"/>
        <v>0.83001772573727772</v>
      </c>
      <c r="CG267" s="66">
        <f t="shared" si="330"/>
        <v>4.4476911939752206</v>
      </c>
      <c r="CH267" s="66">
        <f t="shared" si="331"/>
        <v>1.0030603191806928</v>
      </c>
      <c r="CI267" s="66">
        <f t="shared" si="332"/>
        <v>1814.4866127212024</v>
      </c>
      <c r="CJ267" s="66">
        <f t="shared" si="333"/>
        <v>375.11845666134815</v>
      </c>
      <c r="CK267" s="66">
        <f t="shared" si="334"/>
        <v>2.9905786564656089E-2</v>
      </c>
      <c r="CL267" s="66">
        <f t="shared" si="335"/>
        <v>0.97009389846385863</v>
      </c>
      <c r="CM267" s="66">
        <f t="shared" si="336"/>
        <v>2.9905795984129072E-2</v>
      </c>
      <c r="CN267" s="66">
        <f t="shared" si="337"/>
        <v>0.21680122130620239</v>
      </c>
      <c r="CO267" s="66">
        <f t="shared" si="338"/>
        <v>0.83001739811175657</v>
      </c>
      <c r="CP267" s="66">
        <f t="shared" si="339"/>
        <v>4.447691402841552</v>
      </c>
      <c r="CQ267" s="66">
        <f t="shared" si="340"/>
        <v>1.0030603312507083</v>
      </c>
      <c r="CR267" s="66">
        <f t="shared" si="341"/>
        <v>1814.4860045873556</v>
      </c>
      <c r="CS267" s="66">
        <f t="shared" si="342"/>
        <v>375.11844686557725</v>
      </c>
      <c r="CT267" s="66">
        <f t="shared" si="343"/>
        <v>2.990579518333188E-2</v>
      </c>
      <c r="CU267" s="66">
        <f t="shared" si="344"/>
        <v>0.97009422187137417</v>
      </c>
      <c r="CV267" s="66">
        <f t="shared" si="345"/>
        <v>2.9905794673297341E-2</v>
      </c>
      <c r="CW267" s="66">
        <f t="shared" si="346"/>
        <v>0.21680121883703735</v>
      </c>
      <c r="CX267" s="66">
        <f t="shared" si="347"/>
        <v>0.83001737039060908</v>
      </c>
      <c r="CY267" s="66">
        <f t="shared" si="348"/>
        <v>4.4476915957428869</v>
      </c>
      <c r="CZ267" s="66">
        <f t="shared" si="349"/>
        <v>1.0030603310537236</v>
      </c>
      <c r="DA267" s="66">
        <f t="shared" si="350"/>
        <v>1814.4860174427683</v>
      </c>
      <c r="DB267" s="66">
        <f t="shared" si="351"/>
        <v>375.11844707265124</v>
      </c>
      <c r="DC267" s="66">
        <f t="shared" si="352"/>
        <v>2.9905793674405344E-2</v>
      </c>
      <c r="DD267" s="66">
        <f t="shared" si="353"/>
        <v>0.97009421497856796</v>
      </c>
      <c r="DE267" s="66">
        <f t="shared" si="354"/>
        <v>2.9905793415631314E-2</v>
      </c>
      <c r="DF267" s="66">
        <f t="shared" si="355"/>
        <v>0.21680121888923332</v>
      </c>
      <c r="DG267" s="66">
        <f t="shared" si="356"/>
        <v>0.83001737097660988</v>
      </c>
      <c r="DH267" s="66">
        <f t="shared" si="357"/>
        <v>4.4476916278032492</v>
      </c>
      <c r="DI267" s="66">
        <f t="shared" si="358"/>
        <v>1.0030603308066413</v>
      </c>
      <c r="DJ267" s="66">
        <f t="shared" si="359"/>
        <v>1814.486030434135</v>
      </c>
      <c r="DK267" s="66">
        <f t="shared" si="360"/>
        <v>375.11844728191517</v>
      </c>
      <c r="DL267" s="66">
        <f t="shared" si="361"/>
        <v>2.9905793244715307E-2</v>
      </c>
      <c r="DM267" s="66">
        <f t="shared" si="362"/>
        <v>0.97009420805930413</v>
      </c>
      <c r="DN267" s="66">
        <f t="shared" si="363"/>
        <v>2.9905793205717575E-2</v>
      </c>
      <c r="DO267" s="66">
        <f t="shared" si="364"/>
        <v>0.21680121894198129</v>
      </c>
      <c r="DP267" s="66">
        <f t="shared" si="365"/>
        <v>0.83001737156880784</v>
      </c>
      <c r="DQ267" s="66">
        <f t="shared" si="366"/>
        <v>4.4476916303713478</v>
      </c>
      <c r="DR267" s="66">
        <f t="shared" si="367"/>
        <v>1.0030603307643451</v>
      </c>
      <c r="DS267" s="66">
        <f t="shared" si="368"/>
        <v>1814.4860326144458</v>
      </c>
      <c r="DT267" s="66">
        <f t="shared" si="369"/>
        <v>375.11844731703542</v>
      </c>
      <c r="DU267" s="66">
        <f t="shared" si="370"/>
        <v>2.99057931915125E-2</v>
      </c>
      <c r="DV267" s="66">
        <f t="shared" si="371"/>
        <v>0.97009420689886317</v>
      </c>
      <c r="DW267" s="66">
        <f t="shared" si="372"/>
        <v>2.9905793188809742E-2</v>
      </c>
      <c r="DX267" s="66">
        <f t="shared" si="373"/>
        <v>0.21680121895083385</v>
      </c>
      <c r="DY267" s="66">
        <f t="shared" si="374"/>
        <v>0.83001737166819489</v>
      </c>
      <c r="DZ267" s="66">
        <f t="shared" si="375"/>
        <v>4.44769163028724</v>
      </c>
      <c r="EA267" s="66">
        <f t="shared" si="376"/>
        <v>1.0030603307608279</v>
      </c>
      <c r="EB267" s="66">
        <f t="shared" si="377"/>
        <v>1814.4860327913134</v>
      </c>
      <c r="EC267" s="66">
        <f t="shared" si="378"/>
        <v>375.11844731988441</v>
      </c>
      <c r="ED267" s="66">
        <f t="shared" si="379"/>
        <v>2.9905793189162942E-2</v>
      </c>
      <c r="EE267" s="66">
        <f t="shared" si="380"/>
        <v>0.97009420680480907</v>
      </c>
      <c r="EF267" s="66">
        <f t="shared" si="381"/>
        <v>2.9905793189343215E-2</v>
      </c>
      <c r="EG267" s="66">
        <f t="shared" si="382"/>
        <v>0.21680121895155199</v>
      </c>
      <c r="EH267" s="66">
        <f t="shared" si="383"/>
        <v>0.83001737167625722</v>
      </c>
      <c r="EI267" s="66">
        <f t="shared" si="384"/>
        <v>4.4476916302268554</v>
      </c>
      <c r="EJ267" s="66">
        <f t="shared" si="385"/>
        <v>1.0030603307609149</v>
      </c>
      <c r="EK267" s="66">
        <f t="shared" si="386"/>
        <v>1814.4860327860017</v>
      </c>
      <c r="EL267" s="66">
        <f t="shared" si="387"/>
        <v>375.11844731979886</v>
      </c>
      <c r="EM267" s="66">
        <f t="shared" si="388"/>
        <v>2.9905793189656506E-2</v>
      </c>
      <c r="EN267" s="66">
        <f t="shared" si="389"/>
        <v>0.97009420680765279</v>
      </c>
      <c r="EO267" s="66">
        <f t="shared" si="390"/>
        <v>2.9905793189736973E-2</v>
      </c>
      <c r="EP267" s="66">
        <f t="shared" si="391"/>
        <v>0.21680121895153043</v>
      </c>
      <c r="EQ267" s="66">
        <f t="shared" si="392"/>
        <v>0.8300173716760153</v>
      </c>
      <c r="ER267" s="66">
        <f t="shared" si="393"/>
        <v>4.4476916302171476</v>
      </c>
      <c r="ES267" s="66">
        <f t="shared" si="394"/>
        <v>1.0030603307609924</v>
      </c>
      <c r="ET267" s="66">
        <f t="shared" si="395"/>
        <v>1814.4860327819345</v>
      </c>
      <c r="EU267" s="66">
        <f t="shared" si="396"/>
        <v>375.11844731973332</v>
      </c>
      <c r="EV267" s="66">
        <f t="shared" si="397"/>
        <v>2.9905793189788824E-2</v>
      </c>
      <c r="EW267" s="66">
        <f t="shared" si="398"/>
        <v>0.97009420680981961</v>
      </c>
      <c r="EX267" s="66">
        <f t="shared" si="399"/>
        <v>2.9905793189800533E-2</v>
      </c>
      <c r="EY267" s="66">
        <f t="shared" si="400"/>
        <v>0.21680121895151391</v>
      </c>
      <c r="EZ267" s="66">
        <f t="shared" si="401"/>
        <v>0.83001737167582956</v>
      </c>
      <c r="FA267" s="66">
        <f t="shared" si="402"/>
        <v>4.4476916302164069</v>
      </c>
      <c r="FB267" s="66">
        <f t="shared" si="403"/>
        <v>1.0030603307610053</v>
      </c>
      <c r="FC267" s="66">
        <f t="shared" si="404"/>
        <v>1814.4860327812746</v>
      </c>
      <c r="FD267" s="66">
        <f t="shared" si="405"/>
        <v>375.11844731972275</v>
      </c>
      <c r="FE267" s="66">
        <f t="shared" si="406"/>
        <v>2.9905793189804641E-2</v>
      </c>
      <c r="FF267" s="66">
        <f t="shared" si="407"/>
        <v>0.97009420681016734</v>
      </c>
      <c r="FG267" s="66">
        <f t="shared" si="408"/>
        <v>2.9905793189805477E-2</v>
      </c>
      <c r="FH267" s="66">
        <f t="shared" si="409"/>
        <v>0.21680121895151122</v>
      </c>
      <c r="FI267" s="66">
        <f t="shared" si="410"/>
        <v>0.83001737167579981</v>
      </c>
      <c r="FJ267" s="66">
        <f t="shared" si="411"/>
        <v>4.4476916302164335</v>
      </c>
      <c r="FK267" s="66">
        <f t="shared" si="412"/>
        <v>1.0030603307610062</v>
      </c>
      <c r="FL267" s="66">
        <f t="shared" si="413"/>
        <v>1814.4860327812205</v>
      </c>
      <c r="FM267" s="66">
        <f t="shared" si="414"/>
        <v>375.11844731972184</v>
      </c>
      <c r="FN267" s="66">
        <f t="shared" si="415"/>
        <v>2.9905793189805366E-2</v>
      </c>
      <c r="FO267" s="66">
        <f t="shared" si="416"/>
        <v>0.9700942068101992</v>
      </c>
      <c r="FP267" s="66">
        <f t="shared" si="417"/>
        <v>2.9905793189805227E-2</v>
      </c>
      <c r="FQ267" s="66">
        <f t="shared" si="418"/>
        <v>0.216801218951511</v>
      </c>
      <c r="FR267" s="66">
        <f t="shared" si="419"/>
        <v>0.83001737167579726</v>
      </c>
      <c r="FS267" s="66">
        <f t="shared" si="420"/>
        <v>4.4476916302164566</v>
      </c>
      <c r="FT267" s="66">
        <f t="shared" si="421"/>
        <v>1.0030603307610062</v>
      </c>
      <c r="FU267" s="66">
        <f t="shared" si="422"/>
        <v>1814.4860327812262</v>
      </c>
      <c r="FV267" s="66">
        <f t="shared" si="423"/>
        <v>375.11844731972195</v>
      </c>
      <c r="FW267" s="66">
        <f t="shared" si="424"/>
        <v>2.9905793189805102E-2</v>
      </c>
      <c r="FX267" s="66">
        <f t="shared" si="425"/>
        <v>0.97009420681019409</v>
      </c>
      <c r="FY267" s="66">
        <f t="shared" si="426"/>
        <v>2.9905793189805126E-2</v>
      </c>
      <c r="FZ267" s="66">
        <f t="shared" si="427"/>
        <v>0.21680121895151103</v>
      </c>
      <c r="GA267" s="66">
        <f t="shared" si="428"/>
        <v>0.83001737167579759</v>
      </c>
      <c r="GB267" s="66">
        <f t="shared" si="429"/>
        <v>4.4476916302164584</v>
      </c>
      <c r="GC267" s="66">
        <f t="shared" si="430"/>
        <v>1.0030603307610062</v>
      </c>
      <c r="GD267" s="66">
        <f t="shared" si="431"/>
        <v>1814.486032781225</v>
      </c>
      <c r="GE267" s="66">
        <f t="shared" si="432"/>
        <v>375.11844731972189</v>
      </c>
      <c r="GF267" s="66">
        <f t="shared" si="433"/>
        <v>2.9905793189805147E-2</v>
      </c>
      <c r="GG267" s="66">
        <f t="shared" si="434"/>
        <v>0.97009420681019576</v>
      </c>
      <c r="GH267" s="66">
        <f t="shared" si="435"/>
        <v>2.9905793189805119E-2</v>
      </c>
      <c r="GI267" s="66">
        <f t="shared" si="436"/>
        <v>0.21680121895151103</v>
      </c>
      <c r="GJ267" s="66">
        <f t="shared" si="437"/>
        <v>0.83001737167579748</v>
      </c>
      <c r="GK267" s="66">
        <f t="shared" si="438"/>
        <v>4.4476916302164593</v>
      </c>
      <c r="GL267" s="66">
        <f t="shared" si="439"/>
        <v>1.0030603307610062</v>
      </c>
      <c r="GM267" s="66">
        <f t="shared" si="440"/>
        <v>1814.486032781225</v>
      </c>
      <c r="GN267" s="66">
        <f t="shared" si="441"/>
        <v>375.11844731972189</v>
      </c>
      <c r="GO267" s="66">
        <f t="shared" si="442"/>
        <v>2.990579318980514E-2</v>
      </c>
      <c r="GP267" s="66">
        <f t="shared" si="443"/>
        <v>0.97009420681019576</v>
      </c>
      <c r="GQ267" s="66">
        <f t="shared" si="444"/>
        <v>2.9905793189805113E-2</v>
      </c>
      <c r="GR267" s="66">
        <f t="shared" si="445"/>
        <v>0.21680121895151103</v>
      </c>
      <c r="GS267" s="66">
        <f t="shared" si="446"/>
        <v>0.83001737167579748</v>
      </c>
      <c r="GT267" s="66">
        <f t="shared" si="447"/>
        <v>4.4476916302164593</v>
      </c>
      <c r="GU267" s="66">
        <f t="shared" si="448"/>
        <v>1.0030603307610062</v>
      </c>
      <c r="GV267" s="66">
        <f t="shared" si="449"/>
        <v>1814.486032781225</v>
      </c>
      <c r="GW267" s="66">
        <f t="shared" si="450"/>
        <v>375.11844731972189</v>
      </c>
      <c r="GX267" s="66">
        <f t="shared" si="451"/>
        <v>2.990579318980514E-2</v>
      </c>
      <c r="GY267" s="66">
        <f t="shared" si="452"/>
        <v>0.97009420681019576</v>
      </c>
      <c r="GZ267" s="66">
        <f t="shared" si="453"/>
        <v>2.9905793189805113E-2</v>
      </c>
      <c r="HA267" s="66">
        <f t="shared" si="454"/>
        <v>0.21680121895151103</v>
      </c>
      <c r="HB267" s="66">
        <f t="shared" si="455"/>
        <v>0.83001737167579748</v>
      </c>
      <c r="HC267" s="66">
        <f t="shared" si="456"/>
        <v>4.4476916302164593</v>
      </c>
      <c r="HD267" s="66">
        <f t="shared" si="457"/>
        <v>1.0030603307610062</v>
      </c>
      <c r="HE267" s="66">
        <f t="shared" si="458"/>
        <v>1814.486032781225</v>
      </c>
      <c r="HF267" s="66">
        <f t="shared" si="459"/>
        <v>375.11844731972189</v>
      </c>
      <c r="HG267" s="60"/>
    </row>
    <row r="268" spans="1:215" x14ac:dyDescent="0.25">
      <c r="A268" s="59"/>
      <c r="B268" s="60"/>
      <c r="C268" s="60">
        <f t="shared" si="463"/>
        <v>3</v>
      </c>
      <c r="D268" s="66"/>
      <c r="E268" s="66"/>
      <c r="F268" s="60">
        <f t="shared" si="464"/>
        <v>0</v>
      </c>
      <c r="G268" s="60">
        <f t="shared" si="465"/>
        <v>0</v>
      </c>
      <c r="H268" s="60">
        <f t="shared" si="466"/>
        <v>0</v>
      </c>
      <c r="I268" s="60">
        <f t="shared" si="467"/>
        <v>0</v>
      </c>
      <c r="J268" s="68"/>
      <c r="K268" s="60">
        <f t="shared" si="468"/>
        <v>42</v>
      </c>
      <c r="L268" s="60"/>
      <c r="M268" s="66">
        <f>M267</f>
        <v>2.9905793189805113E-2</v>
      </c>
      <c r="N268" s="60"/>
      <c r="O268" s="66">
        <f>O269</f>
        <v>0.23334390932556387</v>
      </c>
      <c r="P268" s="66"/>
      <c r="Q268" s="66"/>
      <c r="R268" s="66"/>
      <c r="S268" s="66"/>
      <c r="T268" s="66"/>
      <c r="U268" s="66"/>
      <c r="V268" s="66"/>
      <c r="W268" s="66"/>
      <c r="X268" s="66"/>
      <c r="Y268" s="66"/>
      <c r="Z268" s="66"/>
      <c r="AA268" s="66"/>
      <c r="AB268" s="66"/>
      <c r="AC268" s="66"/>
      <c r="AD268" s="66"/>
      <c r="AE268" s="66"/>
      <c r="AF268" s="66"/>
      <c r="AG268" s="66"/>
      <c r="AH268" s="66"/>
      <c r="AI268" s="66"/>
      <c r="AJ268" s="66"/>
      <c r="AK268" s="66"/>
      <c r="AL268" s="66"/>
      <c r="AM268" s="66"/>
      <c r="AN268" s="66"/>
      <c r="AO268" s="66"/>
      <c r="AP268" s="66"/>
      <c r="AQ268" s="66"/>
      <c r="AR268" s="66"/>
      <c r="AS268" s="66"/>
      <c r="AT268" s="66"/>
      <c r="AU268" s="66"/>
      <c r="AV268" s="66"/>
      <c r="AW268" s="66"/>
      <c r="AX268" s="66"/>
      <c r="AY268" s="66"/>
      <c r="AZ268" s="66"/>
      <c r="BA268" s="66"/>
      <c r="BB268" s="66"/>
      <c r="BC268" s="66"/>
      <c r="BD268" s="66"/>
      <c r="BE268" s="66"/>
      <c r="BF268" s="66"/>
      <c r="BG268" s="66"/>
      <c r="BH268" s="66"/>
      <c r="BI268" s="66"/>
      <c r="BJ268" s="66"/>
      <c r="BK268" s="66"/>
      <c r="BL268" s="66"/>
      <c r="BM268" s="66"/>
      <c r="BN268" s="66"/>
      <c r="BO268" s="66"/>
      <c r="BP268" s="66"/>
      <c r="BQ268" s="66"/>
      <c r="BR268" s="66"/>
      <c r="BS268" s="66"/>
      <c r="BT268" s="66"/>
      <c r="BU268" s="66"/>
      <c r="BV268" s="66"/>
      <c r="BW268" s="66"/>
      <c r="BX268" s="66"/>
      <c r="BY268" s="66"/>
      <c r="BZ268" s="66"/>
      <c r="CA268" s="66"/>
      <c r="CB268" s="66"/>
      <c r="CC268" s="66"/>
      <c r="CD268" s="66"/>
      <c r="CE268" s="66"/>
      <c r="CF268" s="66"/>
      <c r="CG268" s="66"/>
      <c r="CH268" s="66"/>
      <c r="CI268" s="66"/>
      <c r="CJ268" s="66"/>
      <c r="CK268" s="66"/>
      <c r="CL268" s="66"/>
      <c r="CM268" s="66"/>
      <c r="CN268" s="66"/>
      <c r="CO268" s="66"/>
      <c r="CP268" s="66"/>
      <c r="CQ268" s="66"/>
      <c r="CR268" s="66"/>
      <c r="CS268" s="66"/>
      <c r="CT268" s="66"/>
      <c r="CU268" s="66"/>
      <c r="CV268" s="66"/>
      <c r="CW268" s="66"/>
      <c r="CX268" s="66"/>
      <c r="CY268" s="66"/>
      <c r="CZ268" s="66"/>
      <c r="DA268" s="66"/>
      <c r="DB268" s="66"/>
      <c r="DC268" s="66"/>
      <c r="DD268" s="66"/>
      <c r="DE268" s="66"/>
      <c r="DF268" s="66"/>
      <c r="DG268" s="66"/>
      <c r="DH268" s="66"/>
      <c r="DI268" s="66"/>
      <c r="DJ268" s="66"/>
      <c r="DK268" s="66"/>
      <c r="DL268" s="66"/>
      <c r="DM268" s="66"/>
      <c r="DN268" s="66"/>
      <c r="DO268" s="66"/>
      <c r="DP268" s="66"/>
      <c r="DQ268" s="66"/>
      <c r="DR268" s="66"/>
      <c r="DS268" s="66"/>
      <c r="DT268" s="66"/>
      <c r="DU268" s="66"/>
      <c r="DV268" s="66"/>
      <c r="DW268" s="66"/>
      <c r="DX268" s="66"/>
      <c r="DY268" s="66"/>
      <c r="DZ268" s="66"/>
      <c r="EA268" s="66"/>
      <c r="EB268" s="66"/>
      <c r="EC268" s="66"/>
      <c r="ED268" s="66"/>
      <c r="EE268" s="66"/>
      <c r="EF268" s="66"/>
      <c r="EG268" s="66"/>
      <c r="EH268" s="66"/>
      <c r="EI268" s="66"/>
      <c r="EJ268" s="66"/>
      <c r="EK268" s="66"/>
      <c r="EL268" s="66"/>
      <c r="EM268" s="66"/>
      <c r="EN268" s="66"/>
      <c r="EO268" s="66"/>
      <c r="EP268" s="66"/>
      <c r="EQ268" s="66"/>
      <c r="ER268" s="66"/>
      <c r="ES268" s="66"/>
      <c r="ET268" s="66"/>
      <c r="EU268" s="66"/>
      <c r="EV268" s="66"/>
      <c r="EW268" s="66"/>
      <c r="EX268" s="66"/>
      <c r="EY268" s="66"/>
      <c r="EZ268" s="66"/>
      <c r="FA268" s="66"/>
      <c r="FB268" s="66"/>
      <c r="FC268" s="66"/>
      <c r="FD268" s="66"/>
      <c r="FE268" s="66"/>
      <c r="FF268" s="66"/>
      <c r="FG268" s="66"/>
      <c r="FH268" s="66"/>
      <c r="FI268" s="66"/>
      <c r="FJ268" s="66"/>
      <c r="FK268" s="66"/>
      <c r="FL268" s="66"/>
      <c r="FM268" s="66"/>
      <c r="FN268" s="66"/>
      <c r="FO268" s="66"/>
      <c r="FP268" s="66"/>
      <c r="FQ268" s="66"/>
      <c r="FR268" s="66"/>
      <c r="FS268" s="66"/>
      <c r="FT268" s="66"/>
      <c r="FU268" s="66"/>
      <c r="FV268" s="66"/>
      <c r="FW268" s="66"/>
      <c r="FX268" s="66"/>
      <c r="FY268" s="66"/>
      <c r="FZ268" s="66"/>
      <c r="GA268" s="66"/>
      <c r="GB268" s="66"/>
      <c r="GC268" s="66"/>
      <c r="GD268" s="66"/>
      <c r="GE268" s="66"/>
      <c r="GF268" s="66"/>
      <c r="GG268" s="66"/>
      <c r="GH268" s="66"/>
      <c r="GI268" s="66"/>
      <c r="GJ268" s="66"/>
      <c r="GK268" s="66"/>
      <c r="GL268" s="66"/>
      <c r="GM268" s="66"/>
      <c r="GN268" s="66"/>
      <c r="GO268" s="66"/>
      <c r="GP268" s="66"/>
      <c r="GQ268" s="66"/>
      <c r="GR268" s="66"/>
      <c r="GS268" s="66"/>
      <c r="GT268" s="66"/>
      <c r="GU268" s="66"/>
      <c r="GV268" s="66"/>
      <c r="GW268" s="66"/>
      <c r="GX268" s="66"/>
      <c r="GY268" s="66"/>
      <c r="GZ268" s="66"/>
      <c r="HA268" s="66"/>
      <c r="HB268" s="66"/>
      <c r="HC268" s="66"/>
      <c r="HD268" s="66"/>
      <c r="HE268" s="66"/>
      <c r="HF268" s="66"/>
      <c r="HG268" s="60"/>
    </row>
    <row r="269" spans="1:215" x14ac:dyDescent="0.25">
      <c r="A269" s="59"/>
      <c r="B269" s="60"/>
      <c r="C269" s="60">
        <f t="shared" si="463"/>
        <v>3</v>
      </c>
      <c r="D269" s="66"/>
      <c r="E269" s="66"/>
      <c r="F269" s="60">
        <f t="shared" si="464"/>
        <v>0</v>
      </c>
      <c r="G269" s="60">
        <f t="shared" si="465"/>
        <v>0</v>
      </c>
      <c r="H269" s="60">
        <f t="shared" si="466"/>
        <v>0</v>
      </c>
      <c r="I269" s="60">
        <f t="shared" si="467"/>
        <v>0</v>
      </c>
      <c r="J269" s="68"/>
      <c r="K269" s="60">
        <f t="shared" si="468"/>
        <v>42</v>
      </c>
      <c r="L269" s="60"/>
      <c r="M269" s="66">
        <f t="shared" si="462"/>
        <v>2.9905793189805113E-2</v>
      </c>
      <c r="N269" s="60"/>
      <c r="O269" s="66">
        <f>IF(M267&gt;=$O$176,M267*$T$174+$U$174,IF(M267&gt;=$O$177,M267*$T$175+$U$175,O267))</f>
        <v>0.23334390932556387</v>
      </c>
      <c r="P269" s="66">
        <f t="shared" si="261"/>
        <v>376.7573777888739</v>
      </c>
      <c r="Q269" s="66">
        <f t="shared" si="262"/>
        <v>0.12579290654925268</v>
      </c>
      <c r="R269" s="66">
        <f t="shared" si="263"/>
        <v>0.91868624265350507</v>
      </c>
      <c r="S269" s="66">
        <f t="shared" si="264"/>
        <v>0.1204360150657573</v>
      </c>
      <c r="T269" s="66">
        <f t="shared" si="265"/>
        <v>0.21721292831196501</v>
      </c>
      <c r="U269" s="66">
        <f t="shared" si="266"/>
        <v>0.83464809085384939</v>
      </c>
      <c r="V269" s="66">
        <f t="shared" si="267"/>
        <v>2.8030347310845398</v>
      </c>
      <c r="W269" s="66">
        <f t="shared" si="268"/>
        <v>1.039453248016234</v>
      </c>
      <c r="X269" s="66">
        <f t="shared" si="269"/>
        <v>1381.1076880446774</v>
      </c>
      <c r="Y269" s="66">
        <f t="shared" si="270"/>
        <v>367.32812079791944</v>
      </c>
      <c r="Z269" s="66">
        <f t="shared" si="271"/>
        <v>6.2342986398274541E-2</v>
      </c>
      <c r="AA269" s="66">
        <f t="shared" si="272"/>
        <v>1.2403052067218217</v>
      </c>
      <c r="AB269" s="66">
        <f t="shared" si="273"/>
        <v>4.7858651881250415E-2</v>
      </c>
      <c r="AC269" s="66">
        <f t="shared" si="274"/>
        <v>0.2148051549659907</v>
      </c>
      <c r="AD269" s="66">
        <f t="shared" si="275"/>
        <v>0.80780648564000668</v>
      </c>
      <c r="AE269" s="66">
        <f t="shared" si="276"/>
        <v>4.0996123219244556</v>
      </c>
      <c r="AF269" s="66">
        <f t="shared" si="277"/>
        <v>1.0075557323589894</v>
      </c>
      <c r="AG269" s="66">
        <f t="shared" si="278"/>
        <v>1659.0567721009829</v>
      </c>
      <c r="AH269" s="66">
        <f t="shared" si="279"/>
        <v>372.52141383971161</v>
      </c>
      <c r="AI269" s="66">
        <f t="shared" si="280"/>
        <v>3.548457325282478E-2</v>
      </c>
      <c r="AJ269" s="66">
        <f t="shared" si="281"/>
        <v>1.0591528648110062</v>
      </c>
      <c r="AK269" s="66">
        <f t="shared" si="282"/>
        <v>3.241673637217183E-2</v>
      </c>
      <c r="AL269" s="66">
        <f t="shared" si="283"/>
        <v>0.21614303668851523</v>
      </c>
      <c r="AM269" s="66">
        <f t="shared" si="284"/>
        <v>0.82264965995841</v>
      </c>
      <c r="AN269" s="66">
        <f t="shared" si="285"/>
        <v>4.418851822637043</v>
      </c>
      <c r="AO269" s="66">
        <f t="shared" si="286"/>
        <v>1.0035872762571796</v>
      </c>
      <c r="AP269" s="66">
        <f t="shared" si="287"/>
        <v>1788.9610736762152</v>
      </c>
      <c r="AQ269" s="66">
        <f t="shared" si="288"/>
        <v>374.7048875324939</v>
      </c>
      <c r="AR269" s="66">
        <f t="shared" si="289"/>
        <v>3.0530456263415256E-2</v>
      </c>
      <c r="AS269" s="66">
        <f t="shared" si="290"/>
        <v>0.9838455840546495</v>
      </c>
      <c r="AT269" s="66">
        <f t="shared" si="291"/>
        <v>3.0097769515378354E-2</v>
      </c>
      <c r="AU269" s="66">
        <f t="shared" si="292"/>
        <v>0.2166968853111105</v>
      </c>
      <c r="AV269" s="66">
        <f t="shared" si="293"/>
        <v>0.82884656963073344</v>
      </c>
      <c r="AW269" s="66">
        <f t="shared" si="294"/>
        <v>4.448884867081996</v>
      </c>
      <c r="AX269" s="66">
        <f t="shared" si="295"/>
        <v>1.0031004931611525</v>
      </c>
      <c r="AY269" s="66">
        <f t="shared" si="296"/>
        <v>1812.4787606657296</v>
      </c>
      <c r="AZ269" s="66">
        <f t="shared" si="297"/>
        <v>375.08609957981304</v>
      </c>
      <c r="BA269" s="66">
        <f t="shared" si="298"/>
        <v>2.9930883136252528E-2</v>
      </c>
      <c r="BB269" s="66">
        <f t="shared" si="299"/>
        <v>0.97116257093653258</v>
      </c>
      <c r="BC269" s="66">
        <f t="shared" si="300"/>
        <v>2.9898190837712123E-2</v>
      </c>
      <c r="BD269" s="66">
        <f t="shared" si="301"/>
        <v>0.21679306468799503</v>
      </c>
      <c r="BE269" s="66">
        <f t="shared" si="302"/>
        <v>0.82992582764482581</v>
      </c>
      <c r="BF269" s="66">
        <f t="shared" si="303"/>
        <v>4.4484207728380429</v>
      </c>
      <c r="BG269" s="66">
        <f t="shared" si="304"/>
        <v>1.0030590404624311</v>
      </c>
      <c r="BH269" s="66">
        <f t="shared" si="305"/>
        <v>1814.5622810192251</v>
      </c>
      <c r="BI269" s="66">
        <f t="shared" si="306"/>
        <v>375.11967549904773</v>
      </c>
      <c r="BJ269" s="66">
        <f t="shared" si="307"/>
        <v>2.9899634877074564E-2</v>
      </c>
      <c r="BK269" s="66">
        <f t="shared" si="308"/>
        <v>0.97005344376674341</v>
      </c>
      <c r="BL269" s="66">
        <f t="shared" si="309"/>
        <v>2.9901037874322876E-2</v>
      </c>
      <c r="BM269" s="66">
        <f t="shared" si="310"/>
        <v>0.21680152853100457</v>
      </c>
      <c r="BN269" s="66">
        <f t="shared" si="311"/>
        <v>0.83002084730836145</v>
      </c>
      <c r="BO269" s="66">
        <f t="shared" si="312"/>
        <v>4.4478057630701926</v>
      </c>
      <c r="BP269" s="66">
        <f t="shared" si="313"/>
        <v>1.003059393901975</v>
      </c>
      <c r="BQ269" s="66">
        <f t="shared" si="314"/>
        <v>1814.5351871356711</v>
      </c>
      <c r="BR269" s="66">
        <f t="shared" si="315"/>
        <v>375.11923908534413</v>
      </c>
      <c r="BS269" s="66">
        <f t="shared" si="316"/>
        <v>2.9904215688629672E-2</v>
      </c>
      <c r="BT269" s="66">
        <f t="shared" si="317"/>
        <v>0.97006802961626226</v>
      </c>
      <c r="BU269" s="66">
        <f t="shared" si="318"/>
        <v>2.9905045694055103E-2</v>
      </c>
      <c r="BV269" s="66">
        <f t="shared" si="319"/>
        <v>0.21680141852710896</v>
      </c>
      <c r="BW269" s="66">
        <f t="shared" si="320"/>
        <v>0.83001961229935806</v>
      </c>
      <c r="BX269" s="66">
        <f t="shared" si="321"/>
        <v>4.4477000330700323</v>
      </c>
      <c r="BY269" s="66">
        <f t="shared" si="322"/>
        <v>1.0030601798654672</v>
      </c>
      <c r="BZ269" s="66">
        <f t="shared" si="323"/>
        <v>1814.4938000335937</v>
      </c>
      <c r="CA269" s="66">
        <f t="shared" si="324"/>
        <v>375.11857243378995</v>
      </c>
      <c r="CB269" s="66">
        <f t="shared" si="325"/>
        <v>2.9905608673398851E-2</v>
      </c>
      <c r="CC269" s="66">
        <f t="shared" si="326"/>
        <v>0.97009007301874772</v>
      </c>
      <c r="CD269" s="66">
        <f t="shared" si="327"/>
        <v>2.9905737815581323E-2</v>
      </c>
      <c r="CE269" s="66">
        <f t="shared" si="328"/>
        <v>0.21680125048830542</v>
      </c>
      <c r="CF269" s="66">
        <f t="shared" si="329"/>
        <v>0.83001772573727772</v>
      </c>
      <c r="CG269" s="66">
        <f t="shared" si="330"/>
        <v>4.4476911939752206</v>
      </c>
      <c r="CH269" s="66">
        <f t="shared" si="331"/>
        <v>1.0030603191806928</v>
      </c>
      <c r="CI269" s="66">
        <f t="shared" si="332"/>
        <v>1814.4866127212024</v>
      </c>
      <c r="CJ269" s="66">
        <f t="shared" si="333"/>
        <v>375.11845666134815</v>
      </c>
      <c r="CK269" s="66">
        <f t="shared" si="334"/>
        <v>2.9905786564656089E-2</v>
      </c>
      <c r="CL269" s="66">
        <f t="shared" si="335"/>
        <v>0.97009389846385863</v>
      </c>
      <c r="CM269" s="66">
        <f t="shared" si="336"/>
        <v>2.9905795984129072E-2</v>
      </c>
      <c r="CN269" s="66">
        <f t="shared" si="337"/>
        <v>0.21680122130620239</v>
      </c>
      <c r="CO269" s="66">
        <f t="shared" si="338"/>
        <v>0.83001739811175657</v>
      </c>
      <c r="CP269" s="66">
        <f t="shared" si="339"/>
        <v>4.447691402841552</v>
      </c>
      <c r="CQ269" s="66">
        <f t="shared" si="340"/>
        <v>1.0030603312507083</v>
      </c>
      <c r="CR269" s="66">
        <f t="shared" si="341"/>
        <v>1814.4860045873556</v>
      </c>
      <c r="CS269" s="66">
        <f t="shared" si="342"/>
        <v>375.11844686557725</v>
      </c>
      <c r="CT269" s="66">
        <f t="shared" si="343"/>
        <v>2.990579518333188E-2</v>
      </c>
      <c r="CU269" s="66">
        <f t="shared" si="344"/>
        <v>0.97009422187137417</v>
      </c>
      <c r="CV269" s="66">
        <f t="shared" si="345"/>
        <v>2.9905794673297341E-2</v>
      </c>
      <c r="CW269" s="66">
        <f t="shared" si="346"/>
        <v>0.21680121883703735</v>
      </c>
      <c r="CX269" s="66">
        <f t="shared" si="347"/>
        <v>0.83001737039060908</v>
      </c>
      <c r="CY269" s="66">
        <f t="shared" si="348"/>
        <v>4.4476915957428869</v>
      </c>
      <c r="CZ269" s="66">
        <f t="shared" si="349"/>
        <v>1.0030603310537236</v>
      </c>
      <c r="DA269" s="66">
        <f t="shared" si="350"/>
        <v>1814.4860174427683</v>
      </c>
      <c r="DB269" s="66">
        <f t="shared" si="351"/>
        <v>375.11844707265124</v>
      </c>
      <c r="DC269" s="66">
        <f t="shared" si="352"/>
        <v>2.9905793674405344E-2</v>
      </c>
      <c r="DD269" s="66">
        <f t="shared" si="353"/>
        <v>0.97009421497856796</v>
      </c>
      <c r="DE269" s="66">
        <f t="shared" si="354"/>
        <v>2.9905793415631314E-2</v>
      </c>
      <c r="DF269" s="66">
        <f t="shared" si="355"/>
        <v>0.21680121888923332</v>
      </c>
      <c r="DG269" s="66">
        <f t="shared" si="356"/>
        <v>0.83001737097660988</v>
      </c>
      <c r="DH269" s="66">
        <f t="shared" si="357"/>
        <v>4.4476916278032492</v>
      </c>
      <c r="DI269" s="66">
        <f t="shared" si="358"/>
        <v>1.0030603308066413</v>
      </c>
      <c r="DJ269" s="66">
        <f t="shared" si="359"/>
        <v>1814.486030434135</v>
      </c>
      <c r="DK269" s="66">
        <f t="shared" si="360"/>
        <v>375.11844728191517</v>
      </c>
      <c r="DL269" s="66">
        <f t="shared" si="361"/>
        <v>2.9905793244715307E-2</v>
      </c>
      <c r="DM269" s="66">
        <f t="shared" si="362"/>
        <v>0.97009420805930413</v>
      </c>
      <c r="DN269" s="66">
        <f t="shared" si="363"/>
        <v>2.9905793205717575E-2</v>
      </c>
      <c r="DO269" s="66">
        <f t="shared" si="364"/>
        <v>0.21680121894198129</v>
      </c>
      <c r="DP269" s="66">
        <f t="shared" si="365"/>
        <v>0.83001737156880784</v>
      </c>
      <c r="DQ269" s="66">
        <f t="shared" si="366"/>
        <v>4.4476916303713478</v>
      </c>
      <c r="DR269" s="66">
        <f t="shared" si="367"/>
        <v>1.0030603307643451</v>
      </c>
      <c r="DS269" s="66">
        <f t="shared" si="368"/>
        <v>1814.4860326144458</v>
      </c>
      <c r="DT269" s="66">
        <f t="shared" si="369"/>
        <v>375.11844731703542</v>
      </c>
      <c r="DU269" s="66">
        <f t="shared" si="370"/>
        <v>2.99057931915125E-2</v>
      </c>
      <c r="DV269" s="66">
        <f t="shared" si="371"/>
        <v>0.97009420689886317</v>
      </c>
      <c r="DW269" s="66">
        <f t="shared" si="372"/>
        <v>2.9905793188809742E-2</v>
      </c>
      <c r="DX269" s="66">
        <f t="shared" si="373"/>
        <v>0.21680121895083385</v>
      </c>
      <c r="DY269" s="66">
        <f t="shared" si="374"/>
        <v>0.83001737166819489</v>
      </c>
      <c r="DZ269" s="66">
        <f t="shared" si="375"/>
        <v>4.44769163028724</v>
      </c>
      <c r="EA269" s="66">
        <f t="shared" si="376"/>
        <v>1.0030603307608279</v>
      </c>
      <c r="EB269" s="66">
        <f t="shared" si="377"/>
        <v>1814.4860327913134</v>
      </c>
      <c r="EC269" s="66">
        <f t="shared" si="378"/>
        <v>375.11844731988441</v>
      </c>
      <c r="ED269" s="66">
        <f t="shared" si="379"/>
        <v>2.9905793189162942E-2</v>
      </c>
      <c r="EE269" s="66">
        <f t="shared" si="380"/>
        <v>0.97009420680480907</v>
      </c>
      <c r="EF269" s="66">
        <f t="shared" si="381"/>
        <v>2.9905793189343215E-2</v>
      </c>
      <c r="EG269" s="66">
        <f t="shared" si="382"/>
        <v>0.21680121895155199</v>
      </c>
      <c r="EH269" s="66">
        <f t="shared" si="383"/>
        <v>0.83001737167625722</v>
      </c>
      <c r="EI269" s="66">
        <f t="shared" si="384"/>
        <v>4.4476916302268554</v>
      </c>
      <c r="EJ269" s="66">
        <f t="shared" si="385"/>
        <v>1.0030603307609149</v>
      </c>
      <c r="EK269" s="66">
        <f t="shared" si="386"/>
        <v>1814.4860327860017</v>
      </c>
      <c r="EL269" s="66">
        <f t="shared" si="387"/>
        <v>375.11844731979886</v>
      </c>
      <c r="EM269" s="66">
        <f t="shared" si="388"/>
        <v>2.9905793189656506E-2</v>
      </c>
      <c r="EN269" s="66">
        <f t="shared" si="389"/>
        <v>0.97009420680765279</v>
      </c>
      <c r="EO269" s="66">
        <f t="shared" si="390"/>
        <v>2.9905793189736973E-2</v>
      </c>
      <c r="EP269" s="66">
        <f t="shared" si="391"/>
        <v>0.21680121895153043</v>
      </c>
      <c r="EQ269" s="66">
        <f t="shared" si="392"/>
        <v>0.8300173716760153</v>
      </c>
      <c r="ER269" s="66">
        <f t="shared" si="393"/>
        <v>4.4476916302171476</v>
      </c>
      <c r="ES269" s="66">
        <f t="shared" si="394"/>
        <v>1.0030603307609924</v>
      </c>
      <c r="ET269" s="66">
        <f t="shared" si="395"/>
        <v>1814.4860327819345</v>
      </c>
      <c r="EU269" s="66">
        <f t="shared" si="396"/>
        <v>375.11844731973332</v>
      </c>
      <c r="EV269" s="66">
        <f t="shared" si="397"/>
        <v>2.9905793189788824E-2</v>
      </c>
      <c r="EW269" s="66">
        <f t="shared" si="398"/>
        <v>0.97009420680981961</v>
      </c>
      <c r="EX269" s="66">
        <f t="shared" si="399"/>
        <v>2.9905793189800533E-2</v>
      </c>
      <c r="EY269" s="66">
        <f t="shared" si="400"/>
        <v>0.21680121895151391</v>
      </c>
      <c r="EZ269" s="66">
        <f t="shared" si="401"/>
        <v>0.83001737167582956</v>
      </c>
      <c r="FA269" s="66">
        <f t="shared" si="402"/>
        <v>4.4476916302164069</v>
      </c>
      <c r="FB269" s="66">
        <f t="shared" si="403"/>
        <v>1.0030603307610053</v>
      </c>
      <c r="FC269" s="66">
        <f t="shared" si="404"/>
        <v>1814.4860327812746</v>
      </c>
      <c r="FD269" s="66">
        <f t="shared" si="405"/>
        <v>375.11844731972275</v>
      </c>
      <c r="FE269" s="66">
        <f t="shared" si="406"/>
        <v>2.9905793189804641E-2</v>
      </c>
      <c r="FF269" s="66">
        <f t="shared" si="407"/>
        <v>0.97009420681016734</v>
      </c>
      <c r="FG269" s="66">
        <f t="shared" si="408"/>
        <v>2.9905793189805477E-2</v>
      </c>
      <c r="FH269" s="66">
        <f t="shared" si="409"/>
        <v>0.21680121895151122</v>
      </c>
      <c r="FI269" s="66">
        <f t="shared" si="410"/>
        <v>0.83001737167579981</v>
      </c>
      <c r="FJ269" s="66">
        <f t="shared" si="411"/>
        <v>4.4476916302164335</v>
      </c>
      <c r="FK269" s="66">
        <f t="shared" si="412"/>
        <v>1.0030603307610062</v>
      </c>
      <c r="FL269" s="66">
        <f t="shared" si="413"/>
        <v>1814.4860327812205</v>
      </c>
      <c r="FM269" s="66">
        <f t="shared" si="414"/>
        <v>375.11844731972184</v>
      </c>
      <c r="FN269" s="66">
        <f t="shared" si="415"/>
        <v>2.9905793189805366E-2</v>
      </c>
      <c r="FO269" s="66">
        <f t="shared" si="416"/>
        <v>0.9700942068101992</v>
      </c>
      <c r="FP269" s="66">
        <f t="shared" si="417"/>
        <v>2.9905793189805227E-2</v>
      </c>
      <c r="FQ269" s="66">
        <f t="shared" si="418"/>
        <v>0.216801218951511</v>
      </c>
      <c r="FR269" s="66">
        <f t="shared" si="419"/>
        <v>0.83001737167579726</v>
      </c>
      <c r="FS269" s="66">
        <f t="shared" si="420"/>
        <v>4.4476916302164566</v>
      </c>
      <c r="FT269" s="66">
        <f t="shared" si="421"/>
        <v>1.0030603307610062</v>
      </c>
      <c r="FU269" s="66">
        <f t="shared" si="422"/>
        <v>1814.4860327812262</v>
      </c>
      <c r="FV269" s="66">
        <f t="shared" si="423"/>
        <v>375.11844731972195</v>
      </c>
      <c r="FW269" s="66">
        <f t="shared" si="424"/>
        <v>2.9905793189805102E-2</v>
      </c>
      <c r="FX269" s="66">
        <f t="shared" si="425"/>
        <v>0.97009420681019409</v>
      </c>
      <c r="FY269" s="66">
        <f t="shared" si="426"/>
        <v>2.9905793189805126E-2</v>
      </c>
      <c r="FZ269" s="66">
        <f t="shared" si="427"/>
        <v>0.21680121895151103</v>
      </c>
      <c r="GA269" s="66">
        <f t="shared" si="428"/>
        <v>0.83001737167579759</v>
      </c>
      <c r="GB269" s="66">
        <f t="shared" si="429"/>
        <v>4.4476916302164584</v>
      </c>
      <c r="GC269" s="66">
        <f t="shared" si="430"/>
        <v>1.0030603307610062</v>
      </c>
      <c r="GD269" s="66">
        <f t="shared" si="431"/>
        <v>1814.486032781225</v>
      </c>
      <c r="GE269" s="66">
        <f t="shared" si="432"/>
        <v>375.11844731972189</v>
      </c>
      <c r="GF269" s="66">
        <f t="shared" si="433"/>
        <v>2.9905793189805147E-2</v>
      </c>
      <c r="GG269" s="66">
        <f t="shared" si="434"/>
        <v>0.97009420681019576</v>
      </c>
      <c r="GH269" s="66">
        <f t="shared" si="435"/>
        <v>2.9905793189805119E-2</v>
      </c>
      <c r="GI269" s="66">
        <f t="shared" si="436"/>
        <v>0.21680121895151103</v>
      </c>
      <c r="GJ269" s="66">
        <f t="shared" si="437"/>
        <v>0.83001737167579748</v>
      </c>
      <c r="GK269" s="66">
        <f t="shared" si="438"/>
        <v>4.4476916302164593</v>
      </c>
      <c r="GL269" s="66">
        <f t="shared" si="439"/>
        <v>1.0030603307610062</v>
      </c>
      <c r="GM269" s="66">
        <f t="shared" si="440"/>
        <v>1814.486032781225</v>
      </c>
      <c r="GN269" s="66">
        <f t="shared" si="441"/>
        <v>375.11844731972189</v>
      </c>
      <c r="GO269" s="66">
        <f t="shared" si="442"/>
        <v>2.990579318980514E-2</v>
      </c>
      <c r="GP269" s="66">
        <f t="shared" si="443"/>
        <v>0.97009420681019576</v>
      </c>
      <c r="GQ269" s="66">
        <f t="shared" si="444"/>
        <v>2.9905793189805113E-2</v>
      </c>
      <c r="GR269" s="66">
        <f t="shared" si="445"/>
        <v>0.21680121895151103</v>
      </c>
      <c r="GS269" s="66">
        <f t="shared" si="446"/>
        <v>0.83001737167579748</v>
      </c>
      <c r="GT269" s="66">
        <f t="shared" si="447"/>
        <v>4.4476916302164593</v>
      </c>
      <c r="GU269" s="66">
        <f t="shared" si="448"/>
        <v>1.0030603307610062</v>
      </c>
      <c r="GV269" s="66">
        <f t="shared" si="449"/>
        <v>1814.486032781225</v>
      </c>
      <c r="GW269" s="66">
        <f t="shared" si="450"/>
        <v>375.11844731972189</v>
      </c>
      <c r="GX269" s="66">
        <f t="shared" si="451"/>
        <v>2.990579318980514E-2</v>
      </c>
      <c r="GY269" s="66">
        <f t="shared" si="452"/>
        <v>0.97009420681019576</v>
      </c>
      <c r="GZ269" s="66">
        <f t="shared" si="453"/>
        <v>2.9905793189805113E-2</v>
      </c>
      <c r="HA269" s="66">
        <f t="shared" si="454"/>
        <v>0.21680121895151103</v>
      </c>
      <c r="HB269" s="66">
        <f t="shared" si="455"/>
        <v>0.83001737167579748</v>
      </c>
      <c r="HC269" s="66">
        <f t="shared" si="456"/>
        <v>4.4476916302164593</v>
      </c>
      <c r="HD269" s="66">
        <f t="shared" si="457"/>
        <v>1.0030603307610062</v>
      </c>
      <c r="HE269" s="66">
        <f t="shared" si="458"/>
        <v>1814.486032781225</v>
      </c>
      <c r="HF269" s="66">
        <f t="shared" si="459"/>
        <v>375.11844731972189</v>
      </c>
      <c r="HG269" s="60"/>
    </row>
    <row r="270" spans="1:215" x14ac:dyDescent="0.25">
      <c r="A270" s="59"/>
      <c r="B270" s="60"/>
      <c r="C270" s="60">
        <f t="shared" si="463"/>
        <v>3</v>
      </c>
      <c r="D270" s="66"/>
      <c r="E270" s="66"/>
      <c r="F270" s="60">
        <f t="shared" si="464"/>
        <v>0</v>
      </c>
      <c r="G270" s="60">
        <f t="shared" si="465"/>
        <v>0</v>
      </c>
      <c r="H270" s="60">
        <f t="shared" si="466"/>
        <v>0</v>
      </c>
      <c r="I270" s="60">
        <f t="shared" si="467"/>
        <v>0</v>
      </c>
      <c r="J270" s="68"/>
      <c r="K270" s="60">
        <f t="shared" si="468"/>
        <v>43</v>
      </c>
      <c r="L270" s="60"/>
      <c r="M270" s="66">
        <f>M269</f>
        <v>2.9905793189805113E-2</v>
      </c>
      <c r="N270" s="60"/>
      <c r="O270" s="66">
        <f>O271</f>
        <v>0.23334390932556387</v>
      </c>
      <c r="P270" s="66"/>
      <c r="Q270" s="66"/>
      <c r="R270" s="66"/>
      <c r="S270" s="66"/>
      <c r="T270" s="66"/>
      <c r="U270" s="66"/>
      <c r="V270" s="66"/>
      <c r="W270" s="66"/>
      <c r="X270" s="66"/>
      <c r="Y270" s="66"/>
      <c r="Z270" s="66"/>
      <c r="AA270" s="66"/>
      <c r="AB270" s="66"/>
      <c r="AC270" s="66"/>
      <c r="AD270" s="66"/>
      <c r="AE270" s="66"/>
      <c r="AF270" s="66"/>
      <c r="AG270" s="66"/>
      <c r="AH270" s="66"/>
      <c r="AI270" s="66"/>
      <c r="AJ270" s="66"/>
      <c r="AK270" s="66"/>
      <c r="AL270" s="66"/>
      <c r="AM270" s="66"/>
      <c r="AN270" s="66"/>
      <c r="AO270" s="66"/>
      <c r="AP270" s="66"/>
      <c r="AQ270" s="66"/>
      <c r="AR270" s="66"/>
      <c r="AS270" s="66"/>
      <c r="AT270" s="66"/>
      <c r="AU270" s="66"/>
      <c r="AV270" s="66"/>
      <c r="AW270" s="66"/>
      <c r="AX270" s="66"/>
      <c r="AY270" s="66"/>
      <c r="AZ270" s="66"/>
      <c r="BA270" s="66"/>
      <c r="BB270" s="66"/>
      <c r="BC270" s="66"/>
      <c r="BD270" s="66"/>
      <c r="BE270" s="66"/>
      <c r="BF270" s="66"/>
      <c r="BG270" s="66"/>
      <c r="BH270" s="66"/>
      <c r="BI270" s="66"/>
      <c r="BJ270" s="66"/>
      <c r="BK270" s="66"/>
      <c r="BL270" s="66"/>
      <c r="BM270" s="66"/>
      <c r="BN270" s="66"/>
      <c r="BO270" s="66"/>
      <c r="BP270" s="66"/>
      <c r="BQ270" s="66"/>
      <c r="BR270" s="66"/>
      <c r="BS270" s="66"/>
      <c r="BT270" s="66"/>
      <c r="BU270" s="66"/>
      <c r="BV270" s="66"/>
      <c r="BW270" s="66"/>
      <c r="BX270" s="66"/>
      <c r="BY270" s="66"/>
      <c r="BZ270" s="66"/>
      <c r="CA270" s="66"/>
      <c r="CB270" s="66"/>
      <c r="CC270" s="66"/>
      <c r="CD270" s="66"/>
      <c r="CE270" s="66"/>
      <c r="CF270" s="66"/>
      <c r="CG270" s="66"/>
      <c r="CH270" s="66"/>
      <c r="CI270" s="66"/>
      <c r="CJ270" s="66"/>
      <c r="CK270" s="66"/>
      <c r="CL270" s="66"/>
      <c r="CM270" s="66"/>
      <c r="CN270" s="66"/>
      <c r="CO270" s="66"/>
      <c r="CP270" s="66"/>
      <c r="CQ270" s="66"/>
      <c r="CR270" s="66"/>
      <c r="CS270" s="66"/>
      <c r="CT270" s="66"/>
      <c r="CU270" s="66"/>
      <c r="CV270" s="66"/>
      <c r="CW270" s="66"/>
      <c r="CX270" s="66"/>
      <c r="CY270" s="66"/>
      <c r="CZ270" s="66"/>
      <c r="DA270" s="66"/>
      <c r="DB270" s="66"/>
      <c r="DC270" s="66"/>
      <c r="DD270" s="66"/>
      <c r="DE270" s="66"/>
      <c r="DF270" s="66"/>
      <c r="DG270" s="66"/>
      <c r="DH270" s="66"/>
      <c r="DI270" s="66"/>
      <c r="DJ270" s="66"/>
      <c r="DK270" s="66"/>
      <c r="DL270" s="66"/>
      <c r="DM270" s="66"/>
      <c r="DN270" s="66"/>
      <c r="DO270" s="66"/>
      <c r="DP270" s="66"/>
      <c r="DQ270" s="66"/>
      <c r="DR270" s="66"/>
      <c r="DS270" s="66"/>
      <c r="DT270" s="66"/>
      <c r="DU270" s="66"/>
      <c r="DV270" s="66"/>
      <c r="DW270" s="66"/>
      <c r="DX270" s="66"/>
      <c r="DY270" s="66"/>
      <c r="DZ270" s="66"/>
      <c r="EA270" s="66"/>
      <c r="EB270" s="66"/>
      <c r="EC270" s="66"/>
      <c r="ED270" s="66"/>
      <c r="EE270" s="66"/>
      <c r="EF270" s="66"/>
      <c r="EG270" s="66"/>
      <c r="EH270" s="66"/>
      <c r="EI270" s="66"/>
      <c r="EJ270" s="66"/>
      <c r="EK270" s="66"/>
      <c r="EL270" s="66"/>
      <c r="EM270" s="66"/>
      <c r="EN270" s="66"/>
      <c r="EO270" s="66"/>
      <c r="EP270" s="66"/>
      <c r="EQ270" s="66"/>
      <c r="ER270" s="66"/>
      <c r="ES270" s="66"/>
      <c r="ET270" s="66"/>
      <c r="EU270" s="66"/>
      <c r="EV270" s="66"/>
      <c r="EW270" s="66"/>
      <c r="EX270" s="66"/>
      <c r="EY270" s="66"/>
      <c r="EZ270" s="66"/>
      <c r="FA270" s="66"/>
      <c r="FB270" s="66"/>
      <c r="FC270" s="66"/>
      <c r="FD270" s="66"/>
      <c r="FE270" s="66"/>
      <c r="FF270" s="66"/>
      <c r="FG270" s="66"/>
      <c r="FH270" s="66"/>
      <c r="FI270" s="66"/>
      <c r="FJ270" s="66"/>
      <c r="FK270" s="66"/>
      <c r="FL270" s="66"/>
      <c r="FM270" s="66"/>
      <c r="FN270" s="66"/>
      <c r="FO270" s="66"/>
      <c r="FP270" s="66"/>
      <c r="FQ270" s="66"/>
      <c r="FR270" s="66"/>
      <c r="FS270" s="66"/>
      <c r="FT270" s="66"/>
      <c r="FU270" s="66"/>
      <c r="FV270" s="66"/>
      <c r="FW270" s="66"/>
      <c r="FX270" s="66"/>
      <c r="FY270" s="66"/>
      <c r="FZ270" s="66"/>
      <c r="GA270" s="66"/>
      <c r="GB270" s="66"/>
      <c r="GC270" s="66"/>
      <c r="GD270" s="66"/>
      <c r="GE270" s="66"/>
      <c r="GF270" s="66"/>
      <c r="GG270" s="66"/>
      <c r="GH270" s="66"/>
      <c r="GI270" s="66"/>
      <c r="GJ270" s="66"/>
      <c r="GK270" s="66"/>
      <c r="GL270" s="66"/>
      <c r="GM270" s="66"/>
      <c r="GN270" s="66"/>
      <c r="GO270" s="66"/>
      <c r="GP270" s="66"/>
      <c r="GQ270" s="66"/>
      <c r="GR270" s="66"/>
      <c r="GS270" s="66"/>
      <c r="GT270" s="66"/>
      <c r="GU270" s="66"/>
      <c r="GV270" s="66"/>
      <c r="GW270" s="66"/>
      <c r="GX270" s="66"/>
      <c r="GY270" s="66"/>
      <c r="GZ270" s="66"/>
      <c r="HA270" s="66"/>
      <c r="HB270" s="66"/>
      <c r="HC270" s="66"/>
      <c r="HD270" s="66"/>
      <c r="HE270" s="66"/>
      <c r="HF270" s="66"/>
      <c r="HG270" s="60"/>
    </row>
    <row r="271" spans="1:215" x14ac:dyDescent="0.25">
      <c r="A271" s="59"/>
      <c r="B271" s="60"/>
      <c r="C271" s="60">
        <f t="shared" si="463"/>
        <v>3</v>
      </c>
      <c r="D271" s="66"/>
      <c r="E271" s="66"/>
      <c r="F271" s="60">
        <f t="shared" si="464"/>
        <v>0</v>
      </c>
      <c r="G271" s="60">
        <f t="shared" si="465"/>
        <v>0</v>
      </c>
      <c r="H271" s="60">
        <f t="shared" si="466"/>
        <v>0</v>
      </c>
      <c r="I271" s="60">
        <f t="shared" si="467"/>
        <v>0</v>
      </c>
      <c r="J271" s="68"/>
      <c r="K271" s="60">
        <f t="shared" si="468"/>
        <v>43</v>
      </c>
      <c r="L271" s="60"/>
      <c r="M271" s="66">
        <f t="shared" si="462"/>
        <v>2.9905793189805113E-2</v>
      </c>
      <c r="N271" s="60"/>
      <c r="O271" s="66">
        <f>IF(M269&gt;=$O$176,M269*$T$174+$U$174,IF(M269&gt;=$O$177,M269*$T$175+$U$175,O269))</f>
        <v>0.23334390932556387</v>
      </c>
      <c r="P271" s="66">
        <f t="shared" si="261"/>
        <v>376.7573777888739</v>
      </c>
      <c r="Q271" s="66">
        <f t="shared" si="262"/>
        <v>0.12579290654925268</v>
      </c>
      <c r="R271" s="66">
        <f t="shared" si="263"/>
        <v>0.91868624265350507</v>
      </c>
      <c r="S271" s="66">
        <f t="shared" si="264"/>
        <v>0.1204360150657573</v>
      </c>
      <c r="T271" s="66">
        <f t="shared" si="265"/>
        <v>0.21721292831196501</v>
      </c>
      <c r="U271" s="66">
        <f t="shared" si="266"/>
        <v>0.83464809085384939</v>
      </c>
      <c r="V271" s="66">
        <f t="shared" si="267"/>
        <v>2.8030347310845398</v>
      </c>
      <c r="W271" s="66">
        <f t="shared" si="268"/>
        <v>1.039453248016234</v>
      </c>
      <c r="X271" s="66">
        <f t="shared" si="269"/>
        <v>1381.1076880446774</v>
      </c>
      <c r="Y271" s="66">
        <f t="shared" si="270"/>
        <v>367.32812079791944</v>
      </c>
      <c r="Z271" s="66">
        <f t="shared" si="271"/>
        <v>6.2342986398274541E-2</v>
      </c>
      <c r="AA271" s="66">
        <f t="shared" si="272"/>
        <v>1.2403052067218217</v>
      </c>
      <c r="AB271" s="66">
        <f t="shared" si="273"/>
        <v>4.7858651881250415E-2</v>
      </c>
      <c r="AC271" s="66">
        <f t="shared" si="274"/>
        <v>0.2148051549659907</v>
      </c>
      <c r="AD271" s="66">
        <f t="shared" si="275"/>
        <v>0.80780648564000668</v>
      </c>
      <c r="AE271" s="66">
        <f t="shared" si="276"/>
        <v>4.0996123219244556</v>
      </c>
      <c r="AF271" s="66">
        <f t="shared" si="277"/>
        <v>1.0075557323589894</v>
      </c>
      <c r="AG271" s="66">
        <f t="shared" si="278"/>
        <v>1659.0567721009829</v>
      </c>
      <c r="AH271" s="66">
        <f t="shared" si="279"/>
        <v>372.52141383971161</v>
      </c>
      <c r="AI271" s="66">
        <f t="shared" si="280"/>
        <v>3.548457325282478E-2</v>
      </c>
      <c r="AJ271" s="66">
        <f t="shared" si="281"/>
        <v>1.0591528648110062</v>
      </c>
      <c r="AK271" s="66">
        <f t="shared" si="282"/>
        <v>3.241673637217183E-2</v>
      </c>
      <c r="AL271" s="66">
        <f t="shared" si="283"/>
        <v>0.21614303668851523</v>
      </c>
      <c r="AM271" s="66">
        <f t="shared" si="284"/>
        <v>0.82264965995841</v>
      </c>
      <c r="AN271" s="66">
        <f t="shared" si="285"/>
        <v>4.418851822637043</v>
      </c>
      <c r="AO271" s="66">
        <f t="shared" si="286"/>
        <v>1.0035872762571796</v>
      </c>
      <c r="AP271" s="66">
        <f t="shared" si="287"/>
        <v>1788.9610736762152</v>
      </c>
      <c r="AQ271" s="66">
        <f t="shared" si="288"/>
        <v>374.7048875324939</v>
      </c>
      <c r="AR271" s="66">
        <f t="shared" si="289"/>
        <v>3.0530456263415256E-2</v>
      </c>
      <c r="AS271" s="66">
        <f t="shared" si="290"/>
        <v>0.9838455840546495</v>
      </c>
      <c r="AT271" s="66">
        <f t="shared" si="291"/>
        <v>3.0097769515378354E-2</v>
      </c>
      <c r="AU271" s="66">
        <f t="shared" si="292"/>
        <v>0.2166968853111105</v>
      </c>
      <c r="AV271" s="66">
        <f t="shared" si="293"/>
        <v>0.82884656963073344</v>
      </c>
      <c r="AW271" s="66">
        <f t="shared" si="294"/>
        <v>4.448884867081996</v>
      </c>
      <c r="AX271" s="66">
        <f t="shared" si="295"/>
        <v>1.0031004931611525</v>
      </c>
      <c r="AY271" s="66">
        <f t="shared" si="296"/>
        <v>1812.4787606657296</v>
      </c>
      <c r="AZ271" s="66">
        <f t="shared" si="297"/>
        <v>375.08609957981304</v>
      </c>
      <c r="BA271" s="66">
        <f t="shared" si="298"/>
        <v>2.9930883136252528E-2</v>
      </c>
      <c r="BB271" s="66">
        <f t="shared" si="299"/>
        <v>0.97116257093653258</v>
      </c>
      <c r="BC271" s="66">
        <f t="shared" si="300"/>
        <v>2.9898190837712123E-2</v>
      </c>
      <c r="BD271" s="66">
        <f t="shared" si="301"/>
        <v>0.21679306468799503</v>
      </c>
      <c r="BE271" s="66">
        <f t="shared" si="302"/>
        <v>0.82992582764482581</v>
      </c>
      <c r="BF271" s="66">
        <f t="shared" si="303"/>
        <v>4.4484207728380429</v>
      </c>
      <c r="BG271" s="66">
        <f t="shared" si="304"/>
        <v>1.0030590404624311</v>
      </c>
      <c r="BH271" s="66">
        <f t="shared" si="305"/>
        <v>1814.5622810192251</v>
      </c>
      <c r="BI271" s="66">
        <f t="shared" si="306"/>
        <v>375.11967549904773</v>
      </c>
      <c r="BJ271" s="66">
        <f t="shared" si="307"/>
        <v>2.9899634877074564E-2</v>
      </c>
      <c r="BK271" s="66">
        <f t="shared" si="308"/>
        <v>0.97005344376674341</v>
      </c>
      <c r="BL271" s="66">
        <f t="shared" si="309"/>
        <v>2.9901037874322876E-2</v>
      </c>
      <c r="BM271" s="66">
        <f t="shared" si="310"/>
        <v>0.21680152853100457</v>
      </c>
      <c r="BN271" s="66">
        <f t="shared" si="311"/>
        <v>0.83002084730836145</v>
      </c>
      <c r="BO271" s="66">
        <f t="shared" si="312"/>
        <v>4.4478057630701926</v>
      </c>
      <c r="BP271" s="66">
        <f t="shared" si="313"/>
        <v>1.003059393901975</v>
      </c>
      <c r="BQ271" s="66">
        <f t="shared" si="314"/>
        <v>1814.5351871356711</v>
      </c>
      <c r="BR271" s="66">
        <f t="shared" si="315"/>
        <v>375.11923908534413</v>
      </c>
      <c r="BS271" s="66">
        <f t="shared" si="316"/>
        <v>2.9904215688629672E-2</v>
      </c>
      <c r="BT271" s="66">
        <f t="shared" si="317"/>
        <v>0.97006802961626226</v>
      </c>
      <c r="BU271" s="66">
        <f t="shared" si="318"/>
        <v>2.9905045694055103E-2</v>
      </c>
      <c r="BV271" s="66">
        <f t="shared" si="319"/>
        <v>0.21680141852710896</v>
      </c>
      <c r="BW271" s="66">
        <f t="shared" si="320"/>
        <v>0.83001961229935806</v>
      </c>
      <c r="BX271" s="66">
        <f t="shared" si="321"/>
        <v>4.4477000330700323</v>
      </c>
      <c r="BY271" s="66">
        <f t="shared" si="322"/>
        <v>1.0030601798654672</v>
      </c>
      <c r="BZ271" s="66">
        <f t="shared" si="323"/>
        <v>1814.4938000335937</v>
      </c>
      <c r="CA271" s="66">
        <f t="shared" si="324"/>
        <v>375.11857243378995</v>
      </c>
      <c r="CB271" s="66">
        <f t="shared" si="325"/>
        <v>2.9905608673398851E-2</v>
      </c>
      <c r="CC271" s="66">
        <f t="shared" si="326"/>
        <v>0.97009007301874772</v>
      </c>
      <c r="CD271" s="66">
        <f t="shared" si="327"/>
        <v>2.9905737815581323E-2</v>
      </c>
      <c r="CE271" s="66">
        <f t="shared" si="328"/>
        <v>0.21680125048830542</v>
      </c>
      <c r="CF271" s="66">
        <f t="shared" si="329"/>
        <v>0.83001772573727772</v>
      </c>
      <c r="CG271" s="66">
        <f t="shared" si="330"/>
        <v>4.4476911939752206</v>
      </c>
      <c r="CH271" s="66">
        <f t="shared" si="331"/>
        <v>1.0030603191806928</v>
      </c>
      <c r="CI271" s="66">
        <f t="shared" si="332"/>
        <v>1814.4866127212024</v>
      </c>
      <c r="CJ271" s="66">
        <f t="shared" si="333"/>
        <v>375.11845666134815</v>
      </c>
      <c r="CK271" s="66">
        <f t="shared" si="334"/>
        <v>2.9905786564656089E-2</v>
      </c>
      <c r="CL271" s="66">
        <f t="shared" si="335"/>
        <v>0.97009389846385863</v>
      </c>
      <c r="CM271" s="66">
        <f t="shared" si="336"/>
        <v>2.9905795984129072E-2</v>
      </c>
      <c r="CN271" s="66">
        <f t="shared" si="337"/>
        <v>0.21680122130620239</v>
      </c>
      <c r="CO271" s="66">
        <f t="shared" si="338"/>
        <v>0.83001739811175657</v>
      </c>
      <c r="CP271" s="66">
        <f t="shared" si="339"/>
        <v>4.447691402841552</v>
      </c>
      <c r="CQ271" s="66">
        <f t="shared" si="340"/>
        <v>1.0030603312507083</v>
      </c>
      <c r="CR271" s="66">
        <f t="shared" si="341"/>
        <v>1814.4860045873556</v>
      </c>
      <c r="CS271" s="66">
        <f t="shared" si="342"/>
        <v>375.11844686557725</v>
      </c>
      <c r="CT271" s="66">
        <f t="shared" si="343"/>
        <v>2.990579518333188E-2</v>
      </c>
      <c r="CU271" s="66">
        <f t="shared" si="344"/>
        <v>0.97009422187137417</v>
      </c>
      <c r="CV271" s="66">
        <f t="shared" si="345"/>
        <v>2.9905794673297341E-2</v>
      </c>
      <c r="CW271" s="66">
        <f t="shared" si="346"/>
        <v>0.21680121883703735</v>
      </c>
      <c r="CX271" s="66">
        <f t="shared" si="347"/>
        <v>0.83001737039060908</v>
      </c>
      <c r="CY271" s="66">
        <f t="shared" si="348"/>
        <v>4.4476915957428869</v>
      </c>
      <c r="CZ271" s="66">
        <f t="shared" si="349"/>
        <v>1.0030603310537236</v>
      </c>
      <c r="DA271" s="66">
        <f t="shared" si="350"/>
        <v>1814.4860174427683</v>
      </c>
      <c r="DB271" s="66">
        <f t="shared" si="351"/>
        <v>375.11844707265124</v>
      </c>
      <c r="DC271" s="66">
        <f t="shared" si="352"/>
        <v>2.9905793674405344E-2</v>
      </c>
      <c r="DD271" s="66">
        <f t="shared" si="353"/>
        <v>0.97009421497856796</v>
      </c>
      <c r="DE271" s="66">
        <f t="shared" si="354"/>
        <v>2.9905793415631314E-2</v>
      </c>
      <c r="DF271" s="66">
        <f t="shared" si="355"/>
        <v>0.21680121888923332</v>
      </c>
      <c r="DG271" s="66">
        <f t="shared" si="356"/>
        <v>0.83001737097660988</v>
      </c>
      <c r="DH271" s="66">
        <f t="shared" si="357"/>
        <v>4.4476916278032492</v>
      </c>
      <c r="DI271" s="66">
        <f t="shared" si="358"/>
        <v>1.0030603308066413</v>
      </c>
      <c r="DJ271" s="66">
        <f t="shared" si="359"/>
        <v>1814.486030434135</v>
      </c>
      <c r="DK271" s="66">
        <f t="shared" si="360"/>
        <v>375.11844728191517</v>
      </c>
      <c r="DL271" s="66">
        <f t="shared" si="361"/>
        <v>2.9905793244715307E-2</v>
      </c>
      <c r="DM271" s="66">
        <f t="shared" si="362"/>
        <v>0.97009420805930413</v>
      </c>
      <c r="DN271" s="66">
        <f t="shared" si="363"/>
        <v>2.9905793205717575E-2</v>
      </c>
      <c r="DO271" s="66">
        <f t="shared" si="364"/>
        <v>0.21680121894198129</v>
      </c>
      <c r="DP271" s="66">
        <f t="shared" si="365"/>
        <v>0.83001737156880784</v>
      </c>
      <c r="DQ271" s="66">
        <f t="shared" si="366"/>
        <v>4.4476916303713478</v>
      </c>
      <c r="DR271" s="66">
        <f t="shared" si="367"/>
        <v>1.0030603307643451</v>
      </c>
      <c r="DS271" s="66">
        <f t="shared" si="368"/>
        <v>1814.4860326144458</v>
      </c>
      <c r="DT271" s="66">
        <f t="shared" si="369"/>
        <v>375.11844731703542</v>
      </c>
      <c r="DU271" s="66">
        <f t="shared" si="370"/>
        <v>2.99057931915125E-2</v>
      </c>
      <c r="DV271" s="66">
        <f t="shared" si="371"/>
        <v>0.97009420689886317</v>
      </c>
      <c r="DW271" s="66">
        <f t="shared" si="372"/>
        <v>2.9905793188809742E-2</v>
      </c>
      <c r="DX271" s="66">
        <f t="shared" si="373"/>
        <v>0.21680121895083385</v>
      </c>
      <c r="DY271" s="66">
        <f t="shared" si="374"/>
        <v>0.83001737166819489</v>
      </c>
      <c r="DZ271" s="66">
        <f t="shared" si="375"/>
        <v>4.44769163028724</v>
      </c>
      <c r="EA271" s="66">
        <f t="shared" si="376"/>
        <v>1.0030603307608279</v>
      </c>
      <c r="EB271" s="66">
        <f t="shared" si="377"/>
        <v>1814.4860327913134</v>
      </c>
      <c r="EC271" s="66">
        <f t="shared" si="378"/>
        <v>375.11844731988441</v>
      </c>
      <c r="ED271" s="66">
        <f t="shared" si="379"/>
        <v>2.9905793189162942E-2</v>
      </c>
      <c r="EE271" s="66">
        <f t="shared" si="380"/>
        <v>0.97009420680480907</v>
      </c>
      <c r="EF271" s="66">
        <f t="shared" si="381"/>
        <v>2.9905793189343215E-2</v>
      </c>
      <c r="EG271" s="66">
        <f t="shared" si="382"/>
        <v>0.21680121895155199</v>
      </c>
      <c r="EH271" s="66">
        <f t="shared" si="383"/>
        <v>0.83001737167625722</v>
      </c>
      <c r="EI271" s="66">
        <f t="shared" si="384"/>
        <v>4.4476916302268554</v>
      </c>
      <c r="EJ271" s="66">
        <f t="shared" si="385"/>
        <v>1.0030603307609149</v>
      </c>
      <c r="EK271" s="66">
        <f t="shared" si="386"/>
        <v>1814.4860327860017</v>
      </c>
      <c r="EL271" s="66">
        <f t="shared" si="387"/>
        <v>375.11844731979886</v>
      </c>
      <c r="EM271" s="66">
        <f t="shared" si="388"/>
        <v>2.9905793189656506E-2</v>
      </c>
      <c r="EN271" s="66">
        <f t="shared" si="389"/>
        <v>0.97009420680765279</v>
      </c>
      <c r="EO271" s="66">
        <f t="shared" si="390"/>
        <v>2.9905793189736973E-2</v>
      </c>
      <c r="EP271" s="66">
        <f t="shared" si="391"/>
        <v>0.21680121895153043</v>
      </c>
      <c r="EQ271" s="66">
        <f t="shared" si="392"/>
        <v>0.8300173716760153</v>
      </c>
      <c r="ER271" s="66">
        <f t="shared" si="393"/>
        <v>4.4476916302171476</v>
      </c>
      <c r="ES271" s="66">
        <f t="shared" si="394"/>
        <v>1.0030603307609924</v>
      </c>
      <c r="ET271" s="66">
        <f t="shared" si="395"/>
        <v>1814.4860327819345</v>
      </c>
      <c r="EU271" s="66">
        <f t="shared" si="396"/>
        <v>375.11844731973332</v>
      </c>
      <c r="EV271" s="66">
        <f t="shared" si="397"/>
        <v>2.9905793189788824E-2</v>
      </c>
      <c r="EW271" s="66">
        <f t="shared" si="398"/>
        <v>0.97009420680981961</v>
      </c>
      <c r="EX271" s="66">
        <f t="shared" si="399"/>
        <v>2.9905793189800533E-2</v>
      </c>
      <c r="EY271" s="66">
        <f t="shared" si="400"/>
        <v>0.21680121895151391</v>
      </c>
      <c r="EZ271" s="66">
        <f t="shared" si="401"/>
        <v>0.83001737167582956</v>
      </c>
      <c r="FA271" s="66">
        <f t="shared" si="402"/>
        <v>4.4476916302164069</v>
      </c>
      <c r="FB271" s="66">
        <f t="shared" si="403"/>
        <v>1.0030603307610053</v>
      </c>
      <c r="FC271" s="66">
        <f t="shared" si="404"/>
        <v>1814.4860327812746</v>
      </c>
      <c r="FD271" s="66">
        <f t="shared" si="405"/>
        <v>375.11844731972275</v>
      </c>
      <c r="FE271" s="66">
        <f t="shared" si="406"/>
        <v>2.9905793189804641E-2</v>
      </c>
      <c r="FF271" s="66">
        <f t="shared" si="407"/>
        <v>0.97009420681016734</v>
      </c>
      <c r="FG271" s="66">
        <f t="shared" si="408"/>
        <v>2.9905793189805477E-2</v>
      </c>
      <c r="FH271" s="66">
        <f t="shared" si="409"/>
        <v>0.21680121895151122</v>
      </c>
      <c r="FI271" s="66">
        <f t="shared" si="410"/>
        <v>0.83001737167579981</v>
      </c>
      <c r="FJ271" s="66">
        <f t="shared" si="411"/>
        <v>4.4476916302164335</v>
      </c>
      <c r="FK271" s="66">
        <f t="shared" si="412"/>
        <v>1.0030603307610062</v>
      </c>
      <c r="FL271" s="66">
        <f t="shared" si="413"/>
        <v>1814.4860327812205</v>
      </c>
      <c r="FM271" s="66">
        <f t="shared" si="414"/>
        <v>375.11844731972184</v>
      </c>
      <c r="FN271" s="66">
        <f t="shared" si="415"/>
        <v>2.9905793189805366E-2</v>
      </c>
      <c r="FO271" s="66">
        <f t="shared" si="416"/>
        <v>0.9700942068101992</v>
      </c>
      <c r="FP271" s="66">
        <f t="shared" si="417"/>
        <v>2.9905793189805227E-2</v>
      </c>
      <c r="FQ271" s="66">
        <f t="shared" si="418"/>
        <v>0.216801218951511</v>
      </c>
      <c r="FR271" s="66">
        <f t="shared" si="419"/>
        <v>0.83001737167579726</v>
      </c>
      <c r="FS271" s="66">
        <f t="shared" si="420"/>
        <v>4.4476916302164566</v>
      </c>
      <c r="FT271" s="66">
        <f t="shared" si="421"/>
        <v>1.0030603307610062</v>
      </c>
      <c r="FU271" s="66">
        <f t="shared" si="422"/>
        <v>1814.4860327812262</v>
      </c>
      <c r="FV271" s="66">
        <f t="shared" si="423"/>
        <v>375.11844731972195</v>
      </c>
      <c r="FW271" s="66">
        <f t="shared" si="424"/>
        <v>2.9905793189805102E-2</v>
      </c>
      <c r="FX271" s="66">
        <f t="shared" si="425"/>
        <v>0.97009420681019409</v>
      </c>
      <c r="FY271" s="66">
        <f t="shared" si="426"/>
        <v>2.9905793189805126E-2</v>
      </c>
      <c r="FZ271" s="66">
        <f t="shared" si="427"/>
        <v>0.21680121895151103</v>
      </c>
      <c r="GA271" s="66">
        <f t="shared" si="428"/>
        <v>0.83001737167579759</v>
      </c>
      <c r="GB271" s="66">
        <f t="shared" si="429"/>
        <v>4.4476916302164584</v>
      </c>
      <c r="GC271" s="66">
        <f t="shared" si="430"/>
        <v>1.0030603307610062</v>
      </c>
      <c r="GD271" s="66">
        <f t="shared" si="431"/>
        <v>1814.486032781225</v>
      </c>
      <c r="GE271" s="66">
        <f t="shared" si="432"/>
        <v>375.11844731972189</v>
      </c>
      <c r="GF271" s="66">
        <f t="shared" si="433"/>
        <v>2.9905793189805147E-2</v>
      </c>
      <c r="GG271" s="66">
        <f t="shared" si="434"/>
        <v>0.97009420681019576</v>
      </c>
      <c r="GH271" s="66">
        <f t="shared" si="435"/>
        <v>2.9905793189805119E-2</v>
      </c>
      <c r="GI271" s="66">
        <f t="shared" si="436"/>
        <v>0.21680121895151103</v>
      </c>
      <c r="GJ271" s="66">
        <f t="shared" si="437"/>
        <v>0.83001737167579748</v>
      </c>
      <c r="GK271" s="66">
        <f t="shared" si="438"/>
        <v>4.4476916302164593</v>
      </c>
      <c r="GL271" s="66">
        <f t="shared" si="439"/>
        <v>1.0030603307610062</v>
      </c>
      <c r="GM271" s="66">
        <f t="shared" si="440"/>
        <v>1814.486032781225</v>
      </c>
      <c r="GN271" s="66">
        <f t="shared" si="441"/>
        <v>375.11844731972189</v>
      </c>
      <c r="GO271" s="66">
        <f t="shared" si="442"/>
        <v>2.990579318980514E-2</v>
      </c>
      <c r="GP271" s="66">
        <f t="shared" si="443"/>
        <v>0.97009420681019576</v>
      </c>
      <c r="GQ271" s="66">
        <f t="shared" si="444"/>
        <v>2.9905793189805113E-2</v>
      </c>
      <c r="GR271" s="66">
        <f t="shared" si="445"/>
        <v>0.21680121895151103</v>
      </c>
      <c r="GS271" s="66">
        <f t="shared" si="446"/>
        <v>0.83001737167579748</v>
      </c>
      <c r="GT271" s="66">
        <f t="shared" si="447"/>
        <v>4.4476916302164593</v>
      </c>
      <c r="GU271" s="66">
        <f t="shared" si="448"/>
        <v>1.0030603307610062</v>
      </c>
      <c r="GV271" s="66">
        <f t="shared" si="449"/>
        <v>1814.486032781225</v>
      </c>
      <c r="GW271" s="66">
        <f t="shared" si="450"/>
        <v>375.11844731972189</v>
      </c>
      <c r="GX271" s="66">
        <f t="shared" si="451"/>
        <v>2.990579318980514E-2</v>
      </c>
      <c r="GY271" s="66">
        <f t="shared" si="452"/>
        <v>0.97009420681019576</v>
      </c>
      <c r="GZ271" s="66">
        <f t="shared" si="453"/>
        <v>2.9905793189805113E-2</v>
      </c>
      <c r="HA271" s="66">
        <f t="shared" si="454"/>
        <v>0.21680121895151103</v>
      </c>
      <c r="HB271" s="66">
        <f t="shared" si="455"/>
        <v>0.83001737167579748</v>
      </c>
      <c r="HC271" s="66">
        <f t="shared" si="456"/>
        <v>4.4476916302164593</v>
      </c>
      <c r="HD271" s="66">
        <f t="shared" si="457"/>
        <v>1.0030603307610062</v>
      </c>
      <c r="HE271" s="66">
        <f t="shared" si="458"/>
        <v>1814.486032781225</v>
      </c>
      <c r="HF271" s="66">
        <f t="shared" si="459"/>
        <v>375.11844731972189</v>
      </c>
      <c r="HG271" s="60"/>
    </row>
    <row r="272" spans="1:215" x14ac:dyDescent="0.25">
      <c r="A272" s="59"/>
      <c r="B272" s="60"/>
      <c r="C272" s="60">
        <f t="shared" si="463"/>
        <v>3</v>
      </c>
      <c r="D272" s="66"/>
      <c r="E272" s="66"/>
      <c r="F272" s="60">
        <f t="shared" si="464"/>
        <v>0</v>
      </c>
      <c r="G272" s="60">
        <f t="shared" si="465"/>
        <v>0</v>
      </c>
      <c r="H272" s="60">
        <f t="shared" si="466"/>
        <v>0</v>
      </c>
      <c r="I272" s="60">
        <f t="shared" si="467"/>
        <v>0</v>
      </c>
      <c r="J272" s="68"/>
      <c r="K272" s="60">
        <f t="shared" si="468"/>
        <v>44</v>
      </c>
      <c r="L272" s="60"/>
      <c r="M272" s="66">
        <f>M271</f>
        <v>2.9905793189805113E-2</v>
      </c>
      <c r="N272" s="60"/>
      <c r="O272" s="66">
        <f>O273</f>
        <v>0.23334390932556387</v>
      </c>
      <c r="P272" s="66"/>
      <c r="Q272" s="66"/>
      <c r="R272" s="66"/>
      <c r="S272" s="66"/>
      <c r="T272" s="66"/>
      <c r="U272" s="66"/>
      <c r="V272" s="66"/>
      <c r="W272" s="66"/>
      <c r="X272" s="66"/>
      <c r="Y272" s="66"/>
      <c r="Z272" s="66"/>
      <c r="AA272" s="66"/>
      <c r="AB272" s="66"/>
      <c r="AC272" s="66"/>
      <c r="AD272" s="66"/>
      <c r="AE272" s="66"/>
      <c r="AF272" s="66"/>
      <c r="AG272" s="66"/>
      <c r="AH272" s="66"/>
      <c r="AI272" s="66"/>
      <c r="AJ272" s="66"/>
      <c r="AK272" s="66"/>
      <c r="AL272" s="66"/>
      <c r="AM272" s="66"/>
      <c r="AN272" s="66"/>
      <c r="AO272" s="66"/>
      <c r="AP272" s="66"/>
      <c r="AQ272" s="66"/>
      <c r="AR272" s="66"/>
      <c r="AS272" s="66"/>
      <c r="AT272" s="66"/>
      <c r="AU272" s="66"/>
      <c r="AV272" s="66"/>
      <c r="AW272" s="66"/>
      <c r="AX272" s="66"/>
      <c r="AY272" s="66"/>
      <c r="AZ272" s="66"/>
      <c r="BA272" s="66"/>
      <c r="BB272" s="66"/>
      <c r="BC272" s="66"/>
      <c r="BD272" s="66"/>
      <c r="BE272" s="66"/>
      <c r="BF272" s="66"/>
      <c r="BG272" s="66"/>
      <c r="BH272" s="66"/>
      <c r="BI272" s="66"/>
      <c r="BJ272" s="66"/>
      <c r="BK272" s="66"/>
      <c r="BL272" s="66"/>
      <c r="BM272" s="66"/>
      <c r="BN272" s="66"/>
      <c r="BO272" s="66"/>
      <c r="BP272" s="66"/>
      <c r="BQ272" s="66"/>
      <c r="BR272" s="66"/>
      <c r="BS272" s="66"/>
      <c r="BT272" s="66"/>
      <c r="BU272" s="66"/>
      <c r="BV272" s="66"/>
      <c r="BW272" s="66"/>
      <c r="BX272" s="66"/>
      <c r="BY272" s="66"/>
      <c r="BZ272" s="66"/>
      <c r="CA272" s="66"/>
      <c r="CB272" s="66"/>
      <c r="CC272" s="66"/>
      <c r="CD272" s="66"/>
      <c r="CE272" s="66"/>
      <c r="CF272" s="66"/>
      <c r="CG272" s="66"/>
      <c r="CH272" s="66"/>
      <c r="CI272" s="66"/>
      <c r="CJ272" s="66"/>
      <c r="CK272" s="66"/>
      <c r="CL272" s="66"/>
      <c r="CM272" s="66"/>
      <c r="CN272" s="66"/>
      <c r="CO272" s="66"/>
      <c r="CP272" s="66"/>
      <c r="CQ272" s="66"/>
      <c r="CR272" s="66"/>
      <c r="CS272" s="66"/>
      <c r="CT272" s="66"/>
      <c r="CU272" s="66"/>
      <c r="CV272" s="66"/>
      <c r="CW272" s="66"/>
      <c r="CX272" s="66"/>
      <c r="CY272" s="66"/>
      <c r="CZ272" s="66"/>
      <c r="DA272" s="66"/>
      <c r="DB272" s="66"/>
      <c r="DC272" s="66"/>
      <c r="DD272" s="66"/>
      <c r="DE272" s="66"/>
      <c r="DF272" s="66"/>
      <c r="DG272" s="66"/>
      <c r="DH272" s="66"/>
      <c r="DI272" s="66"/>
      <c r="DJ272" s="66"/>
      <c r="DK272" s="66"/>
      <c r="DL272" s="66"/>
      <c r="DM272" s="66"/>
      <c r="DN272" s="66"/>
      <c r="DO272" s="66"/>
      <c r="DP272" s="66"/>
      <c r="DQ272" s="66"/>
      <c r="DR272" s="66"/>
      <c r="DS272" s="66"/>
      <c r="DT272" s="66"/>
      <c r="DU272" s="66"/>
      <c r="DV272" s="66"/>
      <c r="DW272" s="66"/>
      <c r="DX272" s="66"/>
      <c r="DY272" s="66"/>
      <c r="DZ272" s="66"/>
      <c r="EA272" s="66"/>
      <c r="EB272" s="66"/>
      <c r="EC272" s="66"/>
      <c r="ED272" s="66"/>
      <c r="EE272" s="66"/>
      <c r="EF272" s="66"/>
      <c r="EG272" s="66"/>
      <c r="EH272" s="66"/>
      <c r="EI272" s="66"/>
      <c r="EJ272" s="66"/>
      <c r="EK272" s="66"/>
      <c r="EL272" s="66"/>
      <c r="EM272" s="66"/>
      <c r="EN272" s="66"/>
      <c r="EO272" s="66"/>
      <c r="EP272" s="66"/>
      <c r="EQ272" s="66"/>
      <c r="ER272" s="66"/>
      <c r="ES272" s="66"/>
      <c r="ET272" s="66"/>
      <c r="EU272" s="66"/>
      <c r="EV272" s="66"/>
      <c r="EW272" s="66"/>
      <c r="EX272" s="66"/>
      <c r="EY272" s="66"/>
      <c r="EZ272" s="66"/>
      <c r="FA272" s="66"/>
      <c r="FB272" s="66"/>
      <c r="FC272" s="66"/>
      <c r="FD272" s="66"/>
      <c r="FE272" s="66"/>
      <c r="FF272" s="66"/>
      <c r="FG272" s="66"/>
      <c r="FH272" s="66"/>
      <c r="FI272" s="66"/>
      <c r="FJ272" s="66"/>
      <c r="FK272" s="66"/>
      <c r="FL272" s="66"/>
      <c r="FM272" s="66"/>
      <c r="FN272" s="66"/>
      <c r="FO272" s="66"/>
      <c r="FP272" s="66"/>
      <c r="FQ272" s="66"/>
      <c r="FR272" s="66"/>
      <c r="FS272" s="66"/>
      <c r="FT272" s="66"/>
      <c r="FU272" s="66"/>
      <c r="FV272" s="66"/>
      <c r="FW272" s="66"/>
      <c r="FX272" s="66"/>
      <c r="FY272" s="66"/>
      <c r="FZ272" s="66"/>
      <c r="GA272" s="66"/>
      <c r="GB272" s="66"/>
      <c r="GC272" s="66"/>
      <c r="GD272" s="66"/>
      <c r="GE272" s="66"/>
      <c r="GF272" s="66"/>
      <c r="GG272" s="66"/>
      <c r="GH272" s="66"/>
      <c r="GI272" s="66"/>
      <c r="GJ272" s="66"/>
      <c r="GK272" s="66"/>
      <c r="GL272" s="66"/>
      <c r="GM272" s="66"/>
      <c r="GN272" s="66"/>
      <c r="GO272" s="66"/>
      <c r="GP272" s="66"/>
      <c r="GQ272" s="66"/>
      <c r="GR272" s="66"/>
      <c r="GS272" s="66"/>
      <c r="GT272" s="66"/>
      <c r="GU272" s="66"/>
      <c r="GV272" s="66"/>
      <c r="GW272" s="66"/>
      <c r="GX272" s="66"/>
      <c r="GY272" s="66"/>
      <c r="GZ272" s="66"/>
      <c r="HA272" s="66"/>
      <c r="HB272" s="66"/>
      <c r="HC272" s="66"/>
      <c r="HD272" s="66"/>
      <c r="HE272" s="66"/>
      <c r="HF272" s="66"/>
      <c r="HG272" s="60"/>
    </row>
    <row r="273" spans="1:215" x14ac:dyDescent="0.25">
      <c r="A273" s="59"/>
      <c r="B273" s="60"/>
      <c r="C273" s="60">
        <f t="shared" si="463"/>
        <v>3</v>
      </c>
      <c r="D273" s="66"/>
      <c r="E273" s="66"/>
      <c r="F273" s="60">
        <f t="shared" si="464"/>
        <v>0</v>
      </c>
      <c r="G273" s="60">
        <f t="shared" si="465"/>
        <v>0</v>
      </c>
      <c r="H273" s="60">
        <f t="shared" si="466"/>
        <v>0</v>
      </c>
      <c r="I273" s="60">
        <f t="shared" si="467"/>
        <v>0</v>
      </c>
      <c r="J273" s="68"/>
      <c r="K273" s="60">
        <f t="shared" si="468"/>
        <v>44</v>
      </c>
      <c r="L273" s="60"/>
      <c r="M273" s="66">
        <f t="shared" si="462"/>
        <v>2.9905793189805113E-2</v>
      </c>
      <c r="N273" s="60"/>
      <c r="O273" s="66">
        <f>IF(M271&gt;=$O$176,M271*$T$174+$U$174,IF(M271&gt;=$O$177,M271*$T$175+$U$175,O271))</f>
        <v>0.23334390932556387</v>
      </c>
      <c r="P273" s="66">
        <f t="shared" si="261"/>
        <v>376.7573777888739</v>
      </c>
      <c r="Q273" s="66">
        <f t="shared" si="262"/>
        <v>0.12579290654925268</v>
      </c>
      <c r="R273" s="66">
        <f t="shared" si="263"/>
        <v>0.91868624265350507</v>
      </c>
      <c r="S273" s="66">
        <f t="shared" si="264"/>
        <v>0.1204360150657573</v>
      </c>
      <c r="T273" s="66">
        <f t="shared" si="265"/>
        <v>0.21721292831196501</v>
      </c>
      <c r="U273" s="66">
        <f t="shared" si="266"/>
        <v>0.83464809085384939</v>
      </c>
      <c r="V273" s="66">
        <f t="shared" si="267"/>
        <v>2.8030347310845398</v>
      </c>
      <c r="W273" s="66">
        <f t="shared" si="268"/>
        <v>1.039453248016234</v>
      </c>
      <c r="X273" s="66">
        <f t="shared" si="269"/>
        <v>1381.1076880446774</v>
      </c>
      <c r="Y273" s="66">
        <f t="shared" si="270"/>
        <v>367.32812079791944</v>
      </c>
      <c r="Z273" s="66">
        <f t="shared" si="271"/>
        <v>6.2342986398274541E-2</v>
      </c>
      <c r="AA273" s="66">
        <f t="shared" si="272"/>
        <v>1.2403052067218217</v>
      </c>
      <c r="AB273" s="66">
        <f t="shared" si="273"/>
        <v>4.7858651881250415E-2</v>
      </c>
      <c r="AC273" s="66">
        <f t="shared" si="274"/>
        <v>0.2148051549659907</v>
      </c>
      <c r="AD273" s="66">
        <f t="shared" si="275"/>
        <v>0.80780648564000668</v>
      </c>
      <c r="AE273" s="66">
        <f t="shared" si="276"/>
        <v>4.0996123219244556</v>
      </c>
      <c r="AF273" s="66">
        <f t="shared" si="277"/>
        <v>1.0075557323589894</v>
      </c>
      <c r="AG273" s="66">
        <f t="shared" si="278"/>
        <v>1659.0567721009829</v>
      </c>
      <c r="AH273" s="66">
        <f t="shared" si="279"/>
        <v>372.52141383971161</v>
      </c>
      <c r="AI273" s="66">
        <f t="shared" si="280"/>
        <v>3.548457325282478E-2</v>
      </c>
      <c r="AJ273" s="66">
        <f t="shared" si="281"/>
        <v>1.0591528648110062</v>
      </c>
      <c r="AK273" s="66">
        <f t="shared" si="282"/>
        <v>3.241673637217183E-2</v>
      </c>
      <c r="AL273" s="66">
        <f t="shared" si="283"/>
        <v>0.21614303668851523</v>
      </c>
      <c r="AM273" s="66">
        <f t="shared" si="284"/>
        <v>0.82264965995841</v>
      </c>
      <c r="AN273" s="66">
        <f t="shared" si="285"/>
        <v>4.418851822637043</v>
      </c>
      <c r="AO273" s="66">
        <f t="shared" si="286"/>
        <v>1.0035872762571796</v>
      </c>
      <c r="AP273" s="66">
        <f t="shared" si="287"/>
        <v>1788.9610736762152</v>
      </c>
      <c r="AQ273" s="66">
        <f t="shared" si="288"/>
        <v>374.7048875324939</v>
      </c>
      <c r="AR273" s="66">
        <f t="shared" si="289"/>
        <v>3.0530456263415256E-2</v>
      </c>
      <c r="AS273" s="66">
        <f t="shared" si="290"/>
        <v>0.9838455840546495</v>
      </c>
      <c r="AT273" s="66">
        <f t="shared" si="291"/>
        <v>3.0097769515378354E-2</v>
      </c>
      <c r="AU273" s="66">
        <f t="shared" si="292"/>
        <v>0.2166968853111105</v>
      </c>
      <c r="AV273" s="66">
        <f t="shared" si="293"/>
        <v>0.82884656963073344</v>
      </c>
      <c r="AW273" s="66">
        <f t="shared" si="294"/>
        <v>4.448884867081996</v>
      </c>
      <c r="AX273" s="66">
        <f t="shared" si="295"/>
        <v>1.0031004931611525</v>
      </c>
      <c r="AY273" s="66">
        <f t="shared" si="296"/>
        <v>1812.4787606657296</v>
      </c>
      <c r="AZ273" s="66">
        <f t="shared" si="297"/>
        <v>375.08609957981304</v>
      </c>
      <c r="BA273" s="66">
        <f t="shared" si="298"/>
        <v>2.9930883136252528E-2</v>
      </c>
      <c r="BB273" s="66">
        <f t="shared" si="299"/>
        <v>0.97116257093653258</v>
      </c>
      <c r="BC273" s="66">
        <f t="shared" si="300"/>
        <v>2.9898190837712123E-2</v>
      </c>
      <c r="BD273" s="66">
        <f t="shared" si="301"/>
        <v>0.21679306468799503</v>
      </c>
      <c r="BE273" s="66">
        <f t="shared" si="302"/>
        <v>0.82992582764482581</v>
      </c>
      <c r="BF273" s="66">
        <f t="shared" si="303"/>
        <v>4.4484207728380429</v>
      </c>
      <c r="BG273" s="66">
        <f t="shared" si="304"/>
        <v>1.0030590404624311</v>
      </c>
      <c r="BH273" s="66">
        <f t="shared" si="305"/>
        <v>1814.5622810192251</v>
      </c>
      <c r="BI273" s="66">
        <f t="shared" si="306"/>
        <v>375.11967549904773</v>
      </c>
      <c r="BJ273" s="66">
        <f t="shared" si="307"/>
        <v>2.9899634877074564E-2</v>
      </c>
      <c r="BK273" s="66">
        <f t="shared" si="308"/>
        <v>0.97005344376674341</v>
      </c>
      <c r="BL273" s="66">
        <f t="shared" si="309"/>
        <v>2.9901037874322876E-2</v>
      </c>
      <c r="BM273" s="66">
        <f t="shared" si="310"/>
        <v>0.21680152853100457</v>
      </c>
      <c r="BN273" s="66">
        <f t="shared" si="311"/>
        <v>0.83002084730836145</v>
      </c>
      <c r="BO273" s="66">
        <f t="shared" si="312"/>
        <v>4.4478057630701926</v>
      </c>
      <c r="BP273" s="66">
        <f t="shared" si="313"/>
        <v>1.003059393901975</v>
      </c>
      <c r="BQ273" s="66">
        <f t="shared" si="314"/>
        <v>1814.5351871356711</v>
      </c>
      <c r="BR273" s="66">
        <f t="shared" si="315"/>
        <v>375.11923908534413</v>
      </c>
      <c r="BS273" s="66">
        <f t="shared" si="316"/>
        <v>2.9904215688629672E-2</v>
      </c>
      <c r="BT273" s="66">
        <f t="shared" si="317"/>
        <v>0.97006802961626226</v>
      </c>
      <c r="BU273" s="66">
        <f t="shared" si="318"/>
        <v>2.9905045694055103E-2</v>
      </c>
      <c r="BV273" s="66">
        <f t="shared" si="319"/>
        <v>0.21680141852710896</v>
      </c>
      <c r="BW273" s="66">
        <f t="shared" si="320"/>
        <v>0.83001961229935806</v>
      </c>
      <c r="BX273" s="66">
        <f t="shared" si="321"/>
        <v>4.4477000330700323</v>
      </c>
      <c r="BY273" s="66">
        <f t="shared" si="322"/>
        <v>1.0030601798654672</v>
      </c>
      <c r="BZ273" s="66">
        <f t="shared" si="323"/>
        <v>1814.4938000335937</v>
      </c>
      <c r="CA273" s="66">
        <f t="shared" si="324"/>
        <v>375.11857243378995</v>
      </c>
      <c r="CB273" s="66">
        <f t="shared" si="325"/>
        <v>2.9905608673398851E-2</v>
      </c>
      <c r="CC273" s="66">
        <f t="shared" si="326"/>
        <v>0.97009007301874772</v>
      </c>
      <c r="CD273" s="66">
        <f t="shared" si="327"/>
        <v>2.9905737815581323E-2</v>
      </c>
      <c r="CE273" s="66">
        <f t="shared" si="328"/>
        <v>0.21680125048830542</v>
      </c>
      <c r="CF273" s="66">
        <f t="shared" si="329"/>
        <v>0.83001772573727772</v>
      </c>
      <c r="CG273" s="66">
        <f t="shared" si="330"/>
        <v>4.4476911939752206</v>
      </c>
      <c r="CH273" s="66">
        <f t="shared" si="331"/>
        <v>1.0030603191806928</v>
      </c>
      <c r="CI273" s="66">
        <f t="shared" si="332"/>
        <v>1814.4866127212024</v>
      </c>
      <c r="CJ273" s="66">
        <f t="shared" si="333"/>
        <v>375.11845666134815</v>
      </c>
      <c r="CK273" s="66">
        <f t="shared" si="334"/>
        <v>2.9905786564656089E-2</v>
      </c>
      <c r="CL273" s="66">
        <f t="shared" si="335"/>
        <v>0.97009389846385863</v>
      </c>
      <c r="CM273" s="66">
        <f t="shared" si="336"/>
        <v>2.9905795984129072E-2</v>
      </c>
      <c r="CN273" s="66">
        <f t="shared" si="337"/>
        <v>0.21680122130620239</v>
      </c>
      <c r="CO273" s="66">
        <f t="shared" si="338"/>
        <v>0.83001739811175657</v>
      </c>
      <c r="CP273" s="66">
        <f t="shared" si="339"/>
        <v>4.447691402841552</v>
      </c>
      <c r="CQ273" s="66">
        <f t="shared" si="340"/>
        <v>1.0030603312507083</v>
      </c>
      <c r="CR273" s="66">
        <f t="shared" si="341"/>
        <v>1814.4860045873556</v>
      </c>
      <c r="CS273" s="66">
        <f t="shared" si="342"/>
        <v>375.11844686557725</v>
      </c>
      <c r="CT273" s="66">
        <f t="shared" si="343"/>
        <v>2.990579518333188E-2</v>
      </c>
      <c r="CU273" s="66">
        <f t="shared" si="344"/>
        <v>0.97009422187137417</v>
      </c>
      <c r="CV273" s="66">
        <f t="shared" si="345"/>
        <v>2.9905794673297341E-2</v>
      </c>
      <c r="CW273" s="66">
        <f t="shared" si="346"/>
        <v>0.21680121883703735</v>
      </c>
      <c r="CX273" s="66">
        <f t="shared" si="347"/>
        <v>0.83001737039060908</v>
      </c>
      <c r="CY273" s="66">
        <f t="shared" si="348"/>
        <v>4.4476915957428869</v>
      </c>
      <c r="CZ273" s="66">
        <f t="shared" si="349"/>
        <v>1.0030603310537236</v>
      </c>
      <c r="DA273" s="66">
        <f t="shared" si="350"/>
        <v>1814.4860174427683</v>
      </c>
      <c r="DB273" s="66">
        <f t="shared" si="351"/>
        <v>375.11844707265124</v>
      </c>
      <c r="DC273" s="66">
        <f t="shared" si="352"/>
        <v>2.9905793674405344E-2</v>
      </c>
      <c r="DD273" s="66">
        <f t="shared" si="353"/>
        <v>0.97009421497856796</v>
      </c>
      <c r="DE273" s="66">
        <f t="shared" si="354"/>
        <v>2.9905793415631314E-2</v>
      </c>
      <c r="DF273" s="66">
        <f t="shared" si="355"/>
        <v>0.21680121888923332</v>
      </c>
      <c r="DG273" s="66">
        <f t="shared" si="356"/>
        <v>0.83001737097660988</v>
      </c>
      <c r="DH273" s="66">
        <f t="shared" si="357"/>
        <v>4.4476916278032492</v>
      </c>
      <c r="DI273" s="66">
        <f t="shared" si="358"/>
        <v>1.0030603308066413</v>
      </c>
      <c r="DJ273" s="66">
        <f t="shared" si="359"/>
        <v>1814.486030434135</v>
      </c>
      <c r="DK273" s="66">
        <f t="shared" si="360"/>
        <v>375.11844728191517</v>
      </c>
      <c r="DL273" s="66">
        <f t="shared" si="361"/>
        <v>2.9905793244715307E-2</v>
      </c>
      <c r="DM273" s="66">
        <f t="shared" si="362"/>
        <v>0.97009420805930413</v>
      </c>
      <c r="DN273" s="66">
        <f t="shared" si="363"/>
        <v>2.9905793205717575E-2</v>
      </c>
      <c r="DO273" s="66">
        <f t="shared" si="364"/>
        <v>0.21680121894198129</v>
      </c>
      <c r="DP273" s="66">
        <f t="shared" si="365"/>
        <v>0.83001737156880784</v>
      </c>
      <c r="DQ273" s="66">
        <f t="shared" si="366"/>
        <v>4.4476916303713478</v>
      </c>
      <c r="DR273" s="66">
        <f t="shared" si="367"/>
        <v>1.0030603307643451</v>
      </c>
      <c r="DS273" s="66">
        <f t="shared" si="368"/>
        <v>1814.4860326144458</v>
      </c>
      <c r="DT273" s="66">
        <f t="shared" si="369"/>
        <v>375.11844731703542</v>
      </c>
      <c r="DU273" s="66">
        <f t="shared" si="370"/>
        <v>2.99057931915125E-2</v>
      </c>
      <c r="DV273" s="66">
        <f t="shared" si="371"/>
        <v>0.97009420689886317</v>
      </c>
      <c r="DW273" s="66">
        <f t="shared" si="372"/>
        <v>2.9905793188809742E-2</v>
      </c>
      <c r="DX273" s="66">
        <f t="shared" si="373"/>
        <v>0.21680121895083385</v>
      </c>
      <c r="DY273" s="66">
        <f t="shared" si="374"/>
        <v>0.83001737166819489</v>
      </c>
      <c r="DZ273" s="66">
        <f t="shared" si="375"/>
        <v>4.44769163028724</v>
      </c>
      <c r="EA273" s="66">
        <f t="shared" si="376"/>
        <v>1.0030603307608279</v>
      </c>
      <c r="EB273" s="66">
        <f t="shared" si="377"/>
        <v>1814.4860327913134</v>
      </c>
      <c r="EC273" s="66">
        <f t="shared" si="378"/>
        <v>375.11844731988441</v>
      </c>
      <c r="ED273" s="66">
        <f t="shared" si="379"/>
        <v>2.9905793189162942E-2</v>
      </c>
      <c r="EE273" s="66">
        <f t="shared" si="380"/>
        <v>0.97009420680480907</v>
      </c>
      <c r="EF273" s="66">
        <f t="shared" si="381"/>
        <v>2.9905793189343215E-2</v>
      </c>
      <c r="EG273" s="66">
        <f t="shared" si="382"/>
        <v>0.21680121895155199</v>
      </c>
      <c r="EH273" s="66">
        <f t="shared" si="383"/>
        <v>0.83001737167625722</v>
      </c>
      <c r="EI273" s="66">
        <f t="shared" si="384"/>
        <v>4.4476916302268554</v>
      </c>
      <c r="EJ273" s="66">
        <f t="shared" si="385"/>
        <v>1.0030603307609149</v>
      </c>
      <c r="EK273" s="66">
        <f t="shared" si="386"/>
        <v>1814.4860327860017</v>
      </c>
      <c r="EL273" s="66">
        <f t="shared" si="387"/>
        <v>375.11844731979886</v>
      </c>
      <c r="EM273" s="66">
        <f t="shared" si="388"/>
        <v>2.9905793189656506E-2</v>
      </c>
      <c r="EN273" s="66">
        <f t="shared" si="389"/>
        <v>0.97009420680765279</v>
      </c>
      <c r="EO273" s="66">
        <f t="shared" si="390"/>
        <v>2.9905793189736973E-2</v>
      </c>
      <c r="EP273" s="66">
        <f t="shared" si="391"/>
        <v>0.21680121895153043</v>
      </c>
      <c r="EQ273" s="66">
        <f t="shared" si="392"/>
        <v>0.8300173716760153</v>
      </c>
      <c r="ER273" s="66">
        <f t="shared" si="393"/>
        <v>4.4476916302171476</v>
      </c>
      <c r="ES273" s="66">
        <f t="shared" si="394"/>
        <v>1.0030603307609924</v>
      </c>
      <c r="ET273" s="66">
        <f t="shared" si="395"/>
        <v>1814.4860327819345</v>
      </c>
      <c r="EU273" s="66">
        <f t="shared" si="396"/>
        <v>375.11844731973332</v>
      </c>
      <c r="EV273" s="66">
        <f t="shared" si="397"/>
        <v>2.9905793189788824E-2</v>
      </c>
      <c r="EW273" s="66">
        <f t="shared" si="398"/>
        <v>0.97009420680981961</v>
      </c>
      <c r="EX273" s="66">
        <f t="shared" si="399"/>
        <v>2.9905793189800533E-2</v>
      </c>
      <c r="EY273" s="66">
        <f t="shared" si="400"/>
        <v>0.21680121895151391</v>
      </c>
      <c r="EZ273" s="66">
        <f t="shared" si="401"/>
        <v>0.83001737167582956</v>
      </c>
      <c r="FA273" s="66">
        <f t="shared" si="402"/>
        <v>4.4476916302164069</v>
      </c>
      <c r="FB273" s="66">
        <f t="shared" si="403"/>
        <v>1.0030603307610053</v>
      </c>
      <c r="FC273" s="66">
        <f t="shared" si="404"/>
        <v>1814.4860327812746</v>
      </c>
      <c r="FD273" s="66">
        <f t="shared" si="405"/>
        <v>375.11844731972275</v>
      </c>
      <c r="FE273" s="66">
        <f t="shared" si="406"/>
        <v>2.9905793189804641E-2</v>
      </c>
      <c r="FF273" s="66">
        <f t="shared" si="407"/>
        <v>0.97009420681016734</v>
      </c>
      <c r="FG273" s="66">
        <f t="shared" si="408"/>
        <v>2.9905793189805477E-2</v>
      </c>
      <c r="FH273" s="66">
        <f t="shared" si="409"/>
        <v>0.21680121895151122</v>
      </c>
      <c r="FI273" s="66">
        <f t="shared" si="410"/>
        <v>0.83001737167579981</v>
      </c>
      <c r="FJ273" s="66">
        <f t="shared" si="411"/>
        <v>4.4476916302164335</v>
      </c>
      <c r="FK273" s="66">
        <f t="shared" si="412"/>
        <v>1.0030603307610062</v>
      </c>
      <c r="FL273" s="66">
        <f t="shared" si="413"/>
        <v>1814.4860327812205</v>
      </c>
      <c r="FM273" s="66">
        <f t="shared" si="414"/>
        <v>375.11844731972184</v>
      </c>
      <c r="FN273" s="66">
        <f t="shared" si="415"/>
        <v>2.9905793189805366E-2</v>
      </c>
      <c r="FO273" s="66">
        <f t="shared" si="416"/>
        <v>0.9700942068101992</v>
      </c>
      <c r="FP273" s="66">
        <f t="shared" si="417"/>
        <v>2.9905793189805227E-2</v>
      </c>
      <c r="FQ273" s="66">
        <f t="shared" si="418"/>
        <v>0.216801218951511</v>
      </c>
      <c r="FR273" s="66">
        <f t="shared" si="419"/>
        <v>0.83001737167579726</v>
      </c>
      <c r="FS273" s="66">
        <f t="shared" si="420"/>
        <v>4.4476916302164566</v>
      </c>
      <c r="FT273" s="66">
        <f t="shared" si="421"/>
        <v>1.0030603307610062</v>
      </c>
      <c r="FU273" s="66">
        <f t="shared" si="422"/>
        <v>1814.4860327812262</v>
      </c>
      <c r="FV273" s="66">
        <f t="shared" si="423"/>
        <v>375.11844731972195</v>
      </c>
      <c r="FW273" s="66">
        <f t="shared" si="424"/>
        <v>2.9905793189805102E-2</v>
      </c>
      <c r="FX273" s="66">
        <f t="shared" si="425"/>
        <v>0.97009420681019409</v>
      </c>
      <c r="FY273" s="66">
        <f t="shared" si="426"/>
        <v>2.9905793189805126E-2</v>
      </c>
      <c r="FZ273" s="66">
        <f t="shared" si="427"/>
        <v>0.21680121895151103</v>
      </c>
      <c r="GA273" s="66">
        <f t="shared" si="428"/>
        <v>0.83001737167579759</v>
      </c>
      <c r="GB273" s="66">
        <f t="shared" si="429"/>
        <v>4.4476916302164584</v>
      </c>
      <c r="GC273" s="66">
        <f t="shared" si="430"/>
        <v>1.0030603307610062</v>
      </c>
      <c r="GD273" s="66">
        <f t="shared" si="431"/>
        <v>1814.486032781225</v>
      </c>
      <c r="GE273" s="66">
        <f t="shared" si="432"/>
        <v>375.11844731972189</v>
      </c>
      <c r="GF273" s="66">
        <f t="shared" si="433"/>
        <v>2.9905793189805147E-2</v>
      </c>
      <c r="GG273" s="66">
        <f t="shared" si="434"/>
        <v>0.97009420681019576</v>
      </c>
      <c r="GH273" s="66">
        <f t="shared" si="435"/>
        <v>2.9905793189805119E-2</v>
      </c>
      <c r="GI273" s="66">
        <f t="shared" si="436"/>
        <v>0.21680121895151103</v>
      </c>
      <c r="GJ273" s="66">
        <f t="shared" si="437"/>
        <v>0.83001737167579748</v>
      </c>
      <c r="GK273" s="66">
        <f t="shared" si="438"/>
        <v>4.4476916302164593</v>
      </c>
      <c r="GL273" s="66">
        <f t="shared" si="439"/>
        <v>1.0030603307610062</v>
      </c>
      <c r="GM273" s="66">
        <f t="shared" si="440"/>
        <v>1814.486032781225</v>
      </c>
      <c r="GN273" s="66">
        <f t="shared" si="441"/>
        <v>375.11844731972189</v>
      </c>
      <c r="GO273" s="66">
        <f t="shared" si="442"/>
        <v>2.990579318980514E-2</v>
      </c>
      <c r="GP273" s="66">
        <f t="shared" si="443"/>
        <v>0.97009420681019576</v>
      </c>
      <c r="GQ273" s="66">
        <f t="shared" si="444"/>
        <v>2.9905793189805113E-2</v>
      </c>
      <c r="GR273" s="66">
        <f t="shared" si="445"/>
        <v>0.21680121895151103</v>
      </c>
      <c r="GS273" s="66">
        <f t="shared" si="446"/>
        <v>0.83001737167579748</v>
      </c>
      <c r="GT273" s="66">
        <f t="shared" si="447"/>
        <v>4.4476916302164593</v>
      </c>
      <c r="GU273" s="66">
        <f t="shared" si="448"/>
        <v>1.0030603307610062</v>
      </c>
      <c r="GV273" s="66">
        <f t="shared" si="449"/>
        <v>1814.486032781225</v>
      </c>
      <c r="GW273" s="66">
        <f t="shared" si="450"/>
        <v>375.11844731972189</v>
      </c>
      <c r="GX273" s="66">
        <f t="shared" si="451"/>
        <v>2.990579318980514E-2</v>
      </c>
      <c r="GY273" s="66">
        <f t="shared" si="452"/>
        <v>0.97009420681019576</v>
      </c>
      <c r="GZ273" s="66">
        <f t="shared" si="453"/>
        <v>2.9905793189805113E-2</v>
      </c>
      <c r="HA273" s="66">
        <f t="shared" si="454"/>
        <v>0.21680121895151103</v>
      </c>
      <c r="HB273" s="66">
        <f t="shared" si="455"/>
        <v>0.83001737167579748</v>
      </c>
      <c r="HC273" s="66">
        <f t="shared" si="456"/>
        <v>4.4476916302164593</v>
      </c>
      <c r="HD273" s="66">
        <f t="shared" si="457"/>
        <v>1.0030603307610062</v>
      </c>
      <c r="HE273" s="66">
        <f t="shared" si="458"/>
        <v>1814.486032781225</v>
      </c>
      <c r="HF273" s="66">
        <f t="shared" si="459"/>
        <v>375.11844731972189</v>
      </c>
      <c r="HG273" s="60"/>
    </row>
    <row r="274" spans="1:215" x14ac:dyDescent="0.25">
      <c r="A274" s="59"/>
      <c r="B274" s="60"/>
      <c r="C274" s="60">
        <f t="shared" si="463"/>
        <v>3</v>
      </c>
      <c r="D274" s="66"/>
      <c r="E274" s="66"/>
      <c r="F274" s="60">
        <f t="shared" si="464"/>
        <v>0</v>
      </c>
      <c r="G274" s="60">
        <f t="shared" si="465"/>
        <v>0</v>
      </c>
      <c r="H274" s="60">
        <f t="shared" si="466"/>
        <v>0</v>
      </c>
      <c r="I274" s="60">
        <f t="shared" si="467"/>
        <v>0</v>
      </c>
      <c r="J274" s="68"/>
      <c r="K274" s="60">
        <f t="shared" si="468"/>
        <v>45</v>
      </c>
      <c r="L274" s="60"/>
      <c r="M274" s="66">
        <f>M273</f>
        <v>2.9905793189805113E-2</v>
      </c>
      <c r="N274" s="60"/>
      <c r="O274" s="66">
        <f>O275</f>
        <v>0.23334390932556387</v>
      </c>
      <c r="P274" s="66"/>
      <c r="Q274" s="66"/>
      <c r="R274" s="66"/>
      <c r="S274" s="66"/>
      <c r="T274" s="66"/>
      <c r="U274" s="66"/>
      <c r="V274" s="66"/>
      <c r="W274" s="66"/>
      <c r="X274" s="66"/>
      <c r="Y274" s="66"/>
      <c r="Z274" s="66"/>
      <c r="AA274" s="66"/>
      <c r="AB274" s="66"/>
      <c r="AC274" s="66"/>
      <c r="AD274" s="66"/>
      <c r="AE274" s="66"/>
      <c r="AF274" s="66"/>
      <c r="AG274" s="66"/>
      <c r="AH274" s="66"/>
      <c r="AI274" s="66"/>
      <c r="AJ274" s="66"/>
      <c r="AK274" s="66"/>
      <c r="AL274" s="66"/>
      <c r="AM274" s="66"/>
      <c r="AN274" s="66"/>
      <c r="AO274" s="66"/>
      <c r="AP274" s="66"/>
      <c r="AQ274" s="66"/>
      <c r="AR274" s="66"/>
      <c r="AS274" s="66"/>
      <c r="AT274" s="66"/>
      <c r="AU274" s="66"/>
      <c r="AV274" s="66"/>
      <c r="AW274" s="66"/>
      <c r="AX274" s="66"/>
      <c r="AY274" s="66"/>
      <c r="AZ274" s="66"/>
      <c r="BA274" s="66"/>
      <c r="BB274" s="66"/>
      <c r="BC274" s="66"/>
      <c r="BD274" s="66"/>
      <c r="BE274" s="66"/>
      <c r="BF274" s="66"/>
      <c r="BG274" s="66"/>
      <c r="BH274" s="66"/>
      <c r="BI274" s="66"/>
      <c r="BJ274" s="66"/>
      <c r="BK274" s="66"/>
      <c r="BL274" s="66"/>
      <c r="BM274" s="66"/>
      <c r="BN274" s="66"/>
      <c r="BO274" s="66"/>
      <c r="BP274" s="66"/>
      <c r="BQ274" s="66"/>
      <c r="BR274" s="66"/>
      <c r="BS274" s="66"/>
      <c r="BT274" s="66"/>
      <c r="BU274" s="66"/>
      <c r="BV274" s="66"/>
      <c r="BW274" s="66"/>
      <c r="BX274" s="66"/>
      <c r="BY274" s="66"/>
      <c r="BZ274" s="66"/>
      <c r="CA274" s="66"/>
      <c r="CB274" s="66"/>
      <c r="CC274" s="66"/>
      <c r="CD274" s="66"/>
      <c r="CE274" s="66"/>
      <c r="CF274" s="66"/>
      <c r="CG274" s="66"/>
      <c r="CH274" s="66"/>
      <c r="CI274" s="66"/>
      <c r="CJ274" s="66"/>
      <c r="CK274" s="66"/>
      <c r="CL274" s="66"/>
      <c r="CM274" s="66"/>
      <c r="CN274" s="66"/>
      <c r="CO274" s="66"/>
      <c r="CP274" s="66"/>
      <c r="CQ274" s="66"/>
      <c r="CR274" s="66"/>
      <c r="CS274" s="66"/>
      <c r="CT274" s="66"/>
      <c r="CU274" s="66"/>
      <c r="CV274" s="66"/>
      <c r="CW274" s="66"/>
      <c r="CX274" s="66"/>
      <c r="CY274" s="66"/>
      <c r="CZ274" s="66"/>
      <c r="DA274" s="66"/>
      <c r="DB274" s="66"/>
      <c r="DC274" s="66"/>
      <c r="DD274" s="66"/>
      <c r="DE274" s="66"/>
      <c r="DF274" s="66"/>
      <c r="DG274" s="66"/>
      <c r="DH274" s="66"/>
      <c r="DI274" s="66"/>
      <c r="DJ274" s="66"/>
      <c r="DK274" s="66"/>
      <c r="DL274" s="66"/>
      <c r="DM274" s="66"/>
      <c r="DN274" s="66"/>
      <c r="DO274" s="66"/>
      <c r="DP274" s="66"/>
      <c r="DQ274" s="66"/>
      <c r="DR274" s="66"/>
      <c r="DS274" s="66"/>
      <c r="DT274" s="66"/>
      <c r="DU274" s="66"/>
      <c r="DV274" s="66"/>
      <c r="DW274" s="66"/>
      <c r="DX274" s="66"/>
      <c r="DY274" s="66"/>
      <c r="DZ274" s="66"/>
      <c r="EA274" s="66"/>
      <c r="EB274" s="66"/>
      <c r="EC274" s="66"/>
      <c r="ED274" s="66"/>
      <c r="EE274" s="66"/>
      <c r="EF274" s="66"/>
      <c r="EG274" s="66"/>
      <c r="EH274" s="66"/>
      <c r="EI274" s="66"/>
      <c r="EJ274" s="66"/>
      <c r="EK274" s="66"/>
      <c r="EL274" s="66"/>
      <c r="EM274" s="66"/>
      <c r="EN274" s="66"/>
      <c r="EO274" s="66"/>
      <c r="EP274" s="66"/>
      <c r="EQ274" s="66"/>
      <c r="ER274" s="66"/>
      <c r="ES274" s="66"/>
      <c r="ET274" s="66"/>
      <c r="EU274" s="66"/>
      <c r="EV274" s="66"/>
      <c r="EW274" s="66"/>
      <c r="EX274" s="66"/>
      <c r="EY274" s="66"/>
      <c r="EZ274" s="66"/>
      <c r="FA274" s="66"/>
      <c r="FB274" s="66"/>
      <c r="FC274" s="66"/>
      <c r="FD274" s="66"/>
      <c r="FE274" s="66"/>
      <c r="FF274" s="66"/>
      <c r="FG274" s="66"/>
      <c r="FH274" s="66"/>
      <c r="FI274" s="66"/>
      <c r="FJ274" s="66"/>
      <c r="FK274" s="66"/>
      <c r="FL274" s="66"/>
      <c r="FM274" s="66"/>
      <c r="FN274" s="66"/>
      <c r="FO274" s="66"/>
      <c r="FP274" s="66"/>
      <c r="FQ274" s="66"/>
      <c r="FR274" s="66"/>
      <c r="FS274" s="66"/>
      <c r="FT274" s="66"/>
      <c r="FU274" s="66"/>
      <c r="FV274" s="66"/>
      <c r="FW274" s="66"/>
      <c r="FX274" s="66"/>
      <c r="FY274" s="66"/>
      <c r="FZ274" s="66"/>
      <c r="GA274" s="66"/>
      <c r="GB274" s="66"/>
      <c r="GC274" s="66"/>
      <c r="GD274" s="66"/>
      <c r="GE274" s="66"/>
      <c r="GF274" s="66"/>
      <c r="GG274" s="66"/>
      <c r="GH274" s="66"/>
      <c r="GI274" s="66"/>
      <c r="GJ274" s="66"/>
      <c r="GK274" s="66"/>
      <c r="GL274" s="66"/>
      <c r="GM274" s="66"/>
      <c r="GN274" s="66"/>
      <c r="GO274" s="66"/>
      <c r="GP274" s="66"/>
      <c r="GQ274" s="66"/>
      <c r="GR274" s="66"/>
      <c r="GS274" s="66"/>
      <c r="GT274" s="66"/>
      <c r="GU274" s="66"/>
      <c r="GV274" s="66"/>
      <c r="GW274" s="66"/>
      <c r="GX274" s="66"/>
      <c r="GY274" s="66"/>
      <c r="GZ274" s="66"/>
      <c r="HA274" s="66"/>
      <c r="HB274" s="66"/>
      <c r="HC274" s="66"/>
      <c r="HD274" s="66"/>
      <c r="HE274" s="66"/>
      <c r="HF274" s="66"/>
      <c r="HG274" s="60"/>
    </row>
    <row r="275" spans="1:215" x14ac:dyDescent="0.25">
      <c r="A275" s="59"/>
      <c r="B275" s="60"/>
      <c r="C275" s="60">
        <f t="shared" si="463"/>
        <v>3</v>
      </c>
      <c r="D275" s="66"/>
      <c r="E275" s="66"/>
      <c r="F275" s="60">
        <f t="shared" si="464"/>
        <v>0</v>
      </c>
      <c r="G275" s="60">
        <f t="shared" si="465"/>
        <v>0</v>
      </c>
      <c r="H275" s="60">
        <f t="shared" si="466"/>
        <v>0</v>
      </c>
      <c r="I275" s="60">
        <f t="shared" si="467"/>
        <v>0</v>
      </c>
      <c r="J275" s="68"/>
      <c r="K275" s="60">
        <f t="shared" si="468"/>
        <v>45</v>
      </c>
      <c r="L275" s="60"/>
      <c r="M275" s="66">
        <f t="shared" si="462"/>
        <v>2.9905793189805113E-2</v>
      </c>
      <c r="N275" s="60"/>
      <c r="O275" s="66">
        <f>IF(M273&gt;=$O$176,M273*$T$174+$U$174,IF(M273&gt;=$O$177,M273*$T$175+$U$175,O273))</f>
        <v>0.23334390932556387</v>
      </c>
      <c r="P275" s="66">
        <f t="shared" si="261"/>
        <v>376.7573777888739</v>
      </c>
      <c r="Q275" s="66">
        <f t="shared" si="262"/>
        <v>0.12579290654925268</v>
      </c>
      <c r="R275" s="66">
        <f t="shared" si="263"/>
        <v>0.91868624265350507</v>
      </c>
      <c r="S275" s="66">
        <f t="shared" si="264"/>
        <v>0.1204360150657573</v>
      </c>
      <c r="T275" s="66">
        <f t="shared" si="265"/>
        <v>0.21721292831196501</v>
      </c>
      <c r="U275" s="66">
        <f t="shared" si="266"/>
        <v>0.83464809085384939</v>
      </c>
      <c r="V275" s="66">
        <f t="shared" si="267"/>
        <v>2.8030347310845398</v>
      </c>
      <c r="W275" s="66">
        <f t="shared" si="268"/>
        <v>1.039453248016234</v>
      </c>
      <c r="X275" s="66">
        <f t="shared" si="269"/>
        <v>1381.1076880446774</v>
      </c>
      <c r="Y275" s="66">
        <f t="shared" si="270"/>
        <v>367.32812079791944</v>
      </c>
      <c r="Z275" s="66">
        <f t="shared" si="271"/>
        <v>6.2342986398274541E-2</v>
      </c>
      <c r="AA275" s="66">
        <f t="shared" si="272"/>
        <v>1.2403052067218217</v>
      </c>
      <c r="AB275" s="66">
        <f t="shared" si="273"/>
        <v>4.7858651881250415E-2</v>
      </c>
      <c r="AC275" s="66">
        <f t="shared" si="274"/>
        <v>0.2148051549659907</v>
      </c>
      <c r="AD275" s="66">
        <f t="shared" si="275"/>
        <v>0.80780648564000668</v>
      </c>
      <c r="AE275" s="66">
        <f t="shared" si="276"/>
        <v>4.0996123219244556</v>
      </c>
      <c r="AF275" s="66">
        <f t="shared" si="277"/>
        <v>1.0075557323589894</v>
      </c>
      <c r="AG275" s="66">
        <f t="shared" si="278"/>
        <v>1659.0567721009829</v>
      </c>
      <c r="AH275" s="66">
        <f t="shared" si="279"/>
        <v>372.52141383971161</v>
      </c>
      <c r="AI275" s="66">
        <f t="shared" si="280"/>
        <v>3.548457325282478E-2</v>
      </c>
      <c r="AJ275" s="66">
        <f t="shared" si="281"/>
        <v>1.0591528648110062</v>
      </c>
      <c r="AK275" s="66">
        <f t="shared" si="282"/>
        <v>3.241673637217183E-2</v>
      </c>
      <c r="AL275" s="66">
        <f t="shared" si="283"/>
        <v>0.21614303668851523</v>
      </c>
      <c r="AM275" s="66">
        <f t="shared" si="284"/>
        <v>0.82264965995841</v>
      </c>
      <c r="AN275" s="66">
        <f t="shared" si="285"/>
        <v>4.418851822637043</v>
      </c>
      <c r="AO275" s="66">
        <f t="shared" si="286"/>
        <v>1.0035872762571796</v>
      </c>
      <c r="AP275" s="66">
        <f t="shared" si="287"/>
        <v>1788.9610736762152</v>
      </c>
      <c r="AQ275" s="66">
        <f t="shared" si="288"/>
        <v>374.7048875324939</v>
      </c>
      <c r="AR275" s="66">
        <f t="shared" si="289"/>
        <v>3.0530456263415256E-2</v>
      </c>
      <c r="AS275" s="66">
        <f t="shared" si="290"/>
        <v>0.9838455840546495</v>
      </c>
      <c r="AT275" s="66">
        <f t="shared" si="291"/>
        <v>3.0097769515378354E-2</v>
      </c>
      <c r="AU275" s="66">
        <f t="shared" si="292"/>
        <v>0.2166968853111105</v>
      </c>
      <c r="AV275" s="66">
        <f t="shared" si="293"/>
        <v>0.82884656963073344</v>
      </c>
      <c r="AW275" s="66">
        <f t="shared" si="294"/>
        <v>4.448884867081996</v>
      </c>
      <c r="AX275" s="66">
        <f t="shared" si="295"/>
        <v>1.0031004931611525</v>
      </c>
      <c r="AY275" s="66">
        <f t="shared" si="296"/>
        <v>1812.4787606657296</v>
      </c>
      <c r="AZ275" s="66">
        <f t="shared" si="297"/>
        <v>375.08609957981304</v>
      </c>
      <c r="BA275" s="66">
        <f t="shared" si="298"/>
        <v>2.9930883136252528E-2</v>
      </c>
      <c r="BB275" s="66">
        <f t="shared" si="299"/>
        <v>0.97116257093653258</v>
      </c>
      <c r="BC275" s="66">
        <f t="shared" si="300"/>
        <v>2.9898190837712123E-2</v>
      </c>
      <c r="BD275" s="66">
        <f t="shared" si="301"/>
        <v>0.21679306468799503</v>
      </c>
      <c r="BE275" s="66">
        <f t="shared" si="302"/>
        <v>0.82992582764482581</v>
      </c>
      <c r="BF275" s="66">
        <f t="shared" si="303"/>
        <v>4.4484207728380429</v>
      </c>
      <c r="BG275" s="66">
        <f t="shared" si="304"/>
        <v>1.0030590404624311</v>
      </c>
      <c r="BH275" s="66">
        <f t="shared" si="305"/>
        <v>1814.5622810192251</v>
      </c>
      <c r="BI275" s="66">
        <f t="shared" si="306"/>
        <v>375.11967549904773</v>
      </c>
      <c r="BJ275" s="66">
        <f t="shared" si="307"/>
        <v>2.9899634877074564E-2</v>
      </c>
      <c r="BK275" s="66">
        <f t="shared" si="308"/>
        <v>0.97005344376674341</v>
      </c>
      <c r="BL275" s="66">
        <f t="shared" si="309"/>
        <v>2.9901037874322876E-2</v>
      </c>
      <c r="BM275" s="66">
        <f t="shared" si="310"/>
        <v>0.21680152853100457</v>
      </c>
      <c r="BN275" s="66">
        <f t="shared" si="311"/>
        <v>0.83002084730836145</v>
      </c>
      <c r="BO275" s="66">
        <f t="shared" si="312"/>
        <v>4.4478057630701926</v>
      </c>
      <c r="BP275" s="66">
        <f t="shared" si="313"/>
        <v>1.003059393901975</v>
      </c>
      <c r="BQ275" s="66">
        <f t="shared" si="314"/>
        <v>1814.5351871356711</v>
      </c>
      <c r="BR275" s="66">
        <f t="shared" si="315"/>
        <v>375.11923908534413</v>
      </c>
      <c r="BS275" s="66">
        <f t="shared" si="316"/>
        <v>2.9904215688629672E-2</v>
      </c>
      <c r="BT275" s="66">
        <f t="shared" si="317"/>
        <v>0.97006802961626226</v>
      </c>
      <c r="BU275" s="66">
        <f t="shared" si="318"/>
        <v>2.9905045694055103E-2</v>
      </c>
      <c r="BV275" s="66">
        <f t="shared" si="319"/>
        <v>0.21680141852710896</v>
      </c>
      <c r="BW275" s="66">
        <f t="shared" si="320"/>
        <v>0.83001961229935806</v>
      </c>
      <c r="BX275" s="66">
        <f t="shared" si="321"/>
        <v>4.4477000330700323</v>
      </c>
      <c r="BY275" s="66">
        <f t="shared" si="322"/>
        <v>1.0030601798654672</v>
      </c>
      <c r="BZ275" s="66">
        <f t="shared" si="323"/>
        <v>1814.4938000335937</v>
      </c>
      <c r="CA275" s="66">
        <f t="shared" si="324"/>
        <v>375.11857243378995</v>
      </c>
      <c r="CB275" s="66">
        <f t="shared" si="325"/>
        <v>2.9905608673398851E-2</v>
      </c>
      <c r="CC275" s="66">
        <f t="shared" si="326"/>
        <v>0.97009007301874772</v>
      </c>
      <c r="CD275" s="66">
        <f t="shared" si="327"/>
        <v>2.9905737815581323E-2</v>
      </c>
      <c r="CE275" s="66">
        <f t="shared" si="328"/>
        <v>0.21680125048830542</v>
      </c>
      <c r="CF275" s="66">
        <f t="shared" si="329"/>
        <v>0.83001772573727772</v>
      </c>
      <c r="CG275" s="66">
        <f t="shared" si="330"/>
        <v>4.4476911939752206</v>
      </c>
      <c r="CH275" s="66">
        <f t="shared" si="331"/>
        <v>1.0030603191806928</v>
      </c>
      <c r="CI275" s="66">
        <f t="shared" si="332"/>
        <v>1814.4866127212024</v>
      </c>
      <c r="CJ275" s="66">
        <f t="shared" si="333"/>
        <v>375.11845666134815</v>
      </c>
      <c r="CK275" s="66">
        <f t="shared" si="334"/>
        <v>2.9905786564656089E-2</v>
      </c>
      <c r="CL275" s="66">
        <f t="shared" si="335"/>
        <v>0.97009389846385863</v>
      </c>
      <c r="CM275" s="66">
        <f t="shared" si="336"/>
        <v>2.9905795984129072E-2</v>
      </c>
      <c r="CN275" s="66">
        <f t="shared" si="337"/>
        <v>0.21680122130620239</v>
      </c>
      <c r="CO275" s="66">
        <f t="shared" si="338"/>
        <v>0.83001739811175657</v>
      </c>
      <c r="CP275" s="66">
        <f t="shared" si="339"/>
        <v>4.447691402841552</v>
      </c>
      <c r="CQ275" s="66">
        <f t="shared" si="340"/>
        <v>1.0030603312507083</v>
      </c>
      <c r="CR275" s="66">
        <f t="shared" si="341"/>
        <v>1814.4860045873556</v>
      </c>
      <c r="CS275" s="66">
        <f t="shared" si="342"/>
        <v>375.11844686557725</v>
      </c>
      <c r="CT275" s="66">
        <f t="shared" si="343"/>
        <v>2.990579518333188E-2</v>
      </c>
      <c r="CU275" s="66">
        <f t="shared" si="344"/>
        <v>0.97009422187137417</v>
      </c>
      <c r="CV275" s="66">
        <f t="shared" si="345"/>
        <v>2.9905794673297341E-2</v>
      </c>
      <c r="CW275" s="66">
        <f t="shared" si="346"/>
        <v>0.21680121883703735</v>
      </c>
      <c r="CX275" s="66">
        <f t="shared" si="347"/>
        <v>0.83001737039060908</v>
      </c>
      <c r="CY275" s="66">
        <f t="shared" si="348"/>
        <v>4.4476915957428869</v>
      </c>
      <c r="CZ275" s="66">
        <f t="shared" si="349"/>
        <v>1.0030603310537236</v>
      </c>
      <c r="DA275" s="66">
        <f t="shared" si="350"/>
        <v>1814.4860174427683</v>
      </c>
      <c r="DB275" s="66">
        <f t="shared" si="351"/>
        <v>375.11844707265124</v>
      </c>
      <c r="DC275" s="66">
        <f t="shared" si="352"/>
        <v>2.9905793674405344E-2</v>
      </c>
      <c r="DD275" s="66">
        <f t="shared" si="353"/>
        <v>0.97009421497856796</v>
      </c>
      <c r="DE275" s="66">
        <f t="shared" si="354"/>
        <v>2.9905793415631314E-2</v>
      </c>
      <c r="DF275" s="66">
        <f t="shared" si="355"/>
        <v>0.21680121888923332</v>
      </c>
      <c r="DG275" s="66">
        <f t="shared" si="356"/>
        <v>0.83001737097660988</v>
      </c>
      <c r="DH275" s="66">
        <f t="shared" si="357"/>
        <v>4.4476916278032492</v>
      </c>
      <c r="DI275" s="66">
        <f t="shared" si="358"/>
        <v>1.0030603308066413</v>
      </c>
      <c r="DJ275" s="66">
        <f t="shared" si="359"/>
        <v>1814.486030434135</v>
      </c>
      <c r="DK275" s="66">
        <f t="shared" si="360"/>
        <v>375.11844728191517</v>
      </c>
      <c r="DL275" s="66">
        <f t="shared" si="361"/>
        <v>2.9905793244715307E-2</v>
      </c>
      <c r="DM275" s="66">
        <f t="shared" si="362"/>
        <v>0.97009420805930413</v>
      </c>
      <c r="DN275" s="66">
        <f t="shared" si="363"/>
        <v>2.9905793205717575E-2</v>
      </c>
      <c r="DO275" s="66">
        <f t="shared" si="364"/>
        <v>0.21680121894198129</v>
      </c>
      <c r="DP275" s="66">
        <f t="shared" si="365"/>
        <v>0.83001737156880784</v>
      </c>
      <c r="DQ275" s="66">
        <f t="shared" si="366"/>
        <v>4.4476916303713478</v>
      </c>
      <c r="DR275" s="66">
        <f t="shared" si="367"/>
        <v>1.0030603307643451</v>
      </c>
      <c r="DS275" s="66">
        <f t="shared" si="368"/>
        <v>1814.4860326144458</v>
      </c>
      <c r="DT275" s="66">
        <f t="shared" si="369"/>
        <v>375.11844731703542</v>
      </c>
      <c r="DU275" s="66">
        <f t="shared" si="370"/>
        <v>2.99057931915125E-2</v>
      </c>
      <c r="DV275" s="66">
        <f t="shared" si="371"/>
        <v>0.97009420689886317</v>
      </c>
      <c r="DW275" s="66">
        <f t="shared" si="372"/>
        <v>2.9905793188809742E-2</v>
      </c>
      <c r="DX275" s="66">
        <f t="shared" si="373"/>
        <v>0.21680121895083385</v>
      </c>
      <c r="DY275" s="66">
        <f t="shared" si="374"/>
        <v>0.83001737166819489</v>
      </c>
      <c r="DZ275" s="66">
        <f t="shared" si="375"/>
        <v>4.44769163028724</v>
      </c>
      <c r="EA275" s="66">
        <f t="shared" si="376"/>
        <v>1.0030603307608279</v>
      </c>
      <c r="EB275" s="66">
        <f t="shared" si="377"/>
        <v>1814.4860327913134</v>
      </c>
      <c r="EC275" s="66">
        <f t="shared" si="378"/>
        <v>375.11844731988441</v>
      </c>
      <c r="ED275" s="66">
        <f t="shared" si="379"/>
        <v>2.9905793189162942E-2</v>
      </c>
      <c r="EE275" s="66">
        <f t="shared" si="380"/>
        <v>0.97009420680480907</v>
      </c>
      <c r="EF275" s="66">
        <f t="shared" si="381"/>
        <v>2.9905793189343215E-2</v>
      </c>
      <c r="EG275" s="66">
        <f t="shared" si="382"/>
        <v>0.21680121895155199</v>
      </c>
      <c r="EH275" s="66">
        <f t="shared" si="383"/>
        <v>0.83001737167625722</v>
      </c>
      <c r="EI275" s="66">
        <f t="shared" si="384"/>
        <v>4.4476916302268554</v>
      </c>
      <c r="EJ275" s="66">
        <f t="shared" si="385"/>
        <v>1.0030603307609149</v>
      </c>
      <c r="EK275" s="66">
        <f t="shared" si="386"/>
        <v>1814.4860327860017</v>
      </c>
      <c r="EL275" s="66">
        <f t="shared" si="387"/>
        <v>375.11844731979886</v>
      </c>
      <c r="EM275" s="66">
        <f t="shared" si="388"/>
        <v>2.9905793189656506E-2</v>
      </c>
      <c r="EN275" s="66">
        <f t="shared" si="389"/>
        <v>0.97009420680765279</v>
      </c>
      <c r="EO275" s="66">
        <f t="shared" si="390"/>
        <v>2.9905793189736973E-2</v>
      </c>
      <c r="EP275" s="66">
        <f t="shared" si="391"/>
        <v>0.21680121895153043</v>
      </c>
      <c r="EQ275" s="66">
        <f t="shared" si="392"/>
        <v>0.8300173716760153</v>
      </c>
      <c r="ER275" s="66">
        <f t="shared" si="393"/>
        <v>4.4476916302171476</v>
      </c>
      <c r="ES275" s="66">
        <f t="shared" si="394"/>
        <v>1.0030603307609924</v>
      </c>
      <c r="ET275" s="66">
        <f t="shared" si="395"/>
        <v>1814.4860327819345</v>
      </c>
      <c r="EU275" s="66">
        <f t="shared" si="396"/>
        <v>375.11844731973332</v>
      </c>
      <c r="EV275" s="66">
        <f t="shared" si="397"/>
        <v>2.9905793189788824E-2</v>
      </c>
      <c r="EW275" s="66">
        <f t="shared" si="398"/>
        <v>0.97009420680981961</v>
      </c>
      <c r="EX275" s="66">
        <f t="shared" si="399"/>
        <v>2.9905793189800533E-2</v>
      </c>
      <c r="EY275" s="66">
        <f t="shared" si="400"/>
        <v>0.21680121895151391</v>
      </c>
      <c r="EZ275" s="66">
        <f t="shared" si="401"/>
        <v>0.83001737167582956</v>
      </c>
      <c r="FA275" s="66">
        <f t="shared" si="402"/>
        <v>4.4476916302164069</v>
      </c>
      <c r="FB275" s="66">
        <f t="shared" si="403"/>
        <v>1.0030603307610053</v>
      </c>
      <c r="FC275" s="66">
        <f t="shared" si="404"/>
        <v>1814.4860327812746</v>
      </c>
      <c r="FD275" s="66">
        <f t="shared" si="405"/>
        <v>375.11844731972275</v>
      </c>
      <c r="FE275" s="66">
        <f t="shared" si="406"/>
        <v>2.9905793189804641E-2</v>
      </c>
      <c r="FF275" s="66">
        <f t="shared" si="407"/>
        <v>0.97009420681016734</v>
      </c>
      <c r="FG275" s="66">
        <f t="shared" si="408"/>
        <v>2.9905793189805477E-2</v>
      </c>
      <c r="FH275" s="66">
        <f t="shared" si="409"/>
        <v>0.21680121895151122</v>
      </c>
      <c r="FI275" s="66">
        <f t="shared" si="410"/>
        <v>0.83001737167579981</v>
      </c>
      <c r="FJ275" s="66">
        <f t="shared" si="411"/>
        <v>4.4476916302164335</v>
      </c>
      <c r="FK275" s="66">
        <f t="shared" si="412"/>
        <v>1.0030603307610062</v>
      </c>
      <c r="FL275" s="66">
        <f t="shared" si="413"/>
        <v>1814.4860327812205</v>
      </c>
      <c r="FM275" s="66">
        <f t="shared" si="414"/>
        <v>375.11844731972184</v>
      </c>
      <c r="FN275" s="66">
        <f t="shared" si="415"/>
        <v>2.9905793189805366E-2</v>
      </c>
      <c r="FO275" s="66">
        <f t="shared" si="416"/>
        <v>0.9700942068101992</v>
      </c>
      <c r="FP275" s="66">
        <f t="shared" si="417"/>
        <v>2.9905793189805227E-2</v>
      </c>
      <c r="FQ275" s="66">
        <f t="shared" si="418"/>
        <v>0.216801218951511</v>
      </c>
      <c r="FR275" s="66">
        <f t="shared" si="419"/>
        <v>0.83001737167579726</v>
      </c>
      <c r="FS275" s="66">
        <f t="shared" si="420"/>
        <v>4.4476916302164566</v>
      </c>
      <c r="FT275" s="66">
        <f t="shared" si="421"/>
        <v>1.0030603307610062</v>
      </c>
      <c r="FU275" s="66">
        <f t="shared" si="422"/>
        <v>1814.4860327812262</v>
      </c>
      <c r="FV275" s="66">
        <f t="shared" si="423"/>
        <v>375.11844731972195</v>
      </c>
      <c r="FW275" s="66">
        <f t="shared" si="424"/>
        <v>2.9905793189805102E-2</v>
      </c>
      <c r="FX275" s="66">
        <f t="shared" si="425"/>
        <v>0.97009420681019409</v>
      </c>
      <c r="FY275" s="66">
        <f t="shared" si="426"/>
        <v>2.9905793189805126E-2</v>
      </c>
      <c r="FZ275" s="66">
        <f t="shared" si="427"/>
        <v>0.21680121895151103</v>
      </c>
      <c r="GA275" s="66">
        <f t="shared" si="428"/>
        <v>0.83001737167579759</v>
      </c>
      <c r="GB275" s="66">
        <f t="shared" si="429"/>
        <v>4.4476916302164584</v>
      </c>
      <c r="GC275" s="66">
        <f t="shared" si="430"/>
        <v>1.0030603307610062</v>
      </c>
      <c r="GD275" s="66">
        <f t="shared" si="431"/>
        <v>1814.486032781225</v>
      </c>
      <c r="GE275" s="66">
        <f t="shared" si="432"/>
        <v>375.11844731972189</v>
      </c>
      <c r="GF275" s="66">
        <f t="shared" si="433"/>
        <v>2.9905793189805147E-2</v>
      </c>
      <c r="GG275" s="66">
        <f t="shared" si="434"/>
        <v>0.97009420681019576</v>
      </c>
      <c r="GH275" s="66">
        <f t="shared" si="435"/>
        <v>2.9905793189805119E-2</v>
      </c>
      <c r="GI275" s="66">
        <f t="shared" si="436"/>
        <v>0.21680121895151103</v>
      </c>
      <c r="GJ275" s="66">
        <f t="shared" si="437"/>
        <v>0.83001737167579748</v>
      </c>
      <c r="GK275" s="66">
        <f t="shared" si="438"/>
        <v>4.4476916302164593</v>
      </c>
      <c r="GL275" s="66">
        <f t="shared" si="439"/>
        <v>1.0030603307610062</v>
      </c>
      <c r="GM275" s="66">
        <f t="shared" si="440"/>
        <v>1814.486032781225</v>
      </c>
      <c r="GN275" s="66">
        <f t="shared" si="441"/>
        <v>375.11844731972189</v>
      </c>
      <c r="GO275" s="66">
        <f t="shared" si="442"/>
        <v>2.990579318980514E-2</v>
      </c>
      <c r="GP275" s="66">
        <f t="shared" si="443"/>
        <v>0.97009420681019576</v>
      </c>
      <c r="GQ275" s="66">
        <f t="shared" si="444"/>
        <v>2.9905793189805113E-2</v>
      </c>
      <c r="GR275" s="66">
        <f t="shared" si="445"/>
        <v>0.21680121895151103</v>
      </c>
      <c r="GS275" s="66">
        <f t="shared" si="446"/>
        <v>0.83001737167579748</v>
      </c>
      <c r="GT275" s="66">
        <f t="shared" si="447"/>
        <v>4.4476916302164593</v>
      </c>
      <c r="GU275" s="66">
        <f t="shared" si="448"/>
        <v>1.0030603307610062</v>
      </c>
      <c r="GV275" s="66">
        <f t="shared" si="449"/>
        <v>1814.486032781225</v>
      </c>
      <c r="GW275" s="66">
        <f t="shared" si="450"/>
        <v>375.11844731972189</v>
      </c>
      <c r="GX275" s="66">
        <f t="shared" si="451"/>
        <v>2.990579318980514E-2</v>
      </c>
      <c r="GY275" s="66">
        <f t="shared" si="452"/>
        <v>0.97009420681019576</v>
      </c>
      <c r="GZ275" s="66">
        <f t="shared" si="453"/>
        <v>2.9905793189805113E-2</v>
      </c>
      <c r="HA275" s="66">
        <f t="shared" si="454"/>
        <v>0.21680121895151103</v>
      </c>
      <c r="HB275" s="66">
        <f t="shared" si="455"/>
        <v>0.83001737167579748</v>
      </c>
      <c r="HC275" s="66">
        <f t="shared" si="456"/>
        <v>4.4476916302164593</v>
      </c>
      <c r="HD275" s="66">
        <f t="shared" si="457"/>
        <v>1.0030603307610062</v>
      </c>
      <c r="HE275" s="66">
        <f t="shared" si="458"/>
        <v>1814.486032781225</v>
      </c>
      <c r="HF275" s="66">
        <f t="shared" si="459"/>
        <v>375.11844731972189</v>
      </c>
      <c r="HG275" s="60"/>
    </row>
    <row r="276" spans="1:215" x14ac:dyDescent="0.25">
      <c r="A276" s="59"/>
      <c r="B276" s="60"/>
      <c r="C276" s="60">
        <f t="shared" si="463"/>
        <v>3</v>
      </c>
      <c r="D276" s="66"/>
      <c r="E276" s="66"/>
      <c r="F276" s="60">
        <f t="shared" si="464"/>
        <v>0</v>
      </c>
      <c r="G276" s="60">
        <f t="shared" si="465"/>
        <v>0</v>
      </c>
      <c r="H276" s="60">
        <f t="shared" si="466"/>
        <v>0</v>
      </c>
      <c r="I276" s="60">
        <f t="shared" si="467"/>
        <v>0</v>
      </c>
      <c r="J276" s="60"/>
      <c r="K276" s="60">
        <f t="shared" si="468"/>
        <v>46</v>
      </c>
      <c r="L276" s="60"/>
      <c r="M276" s="66">
        <f>M275</f>
        <v>2.9905793189805113E-2</v>
      </c>
      <c r="N276" s="60"/>
      <c r="O276" s="66">
        <f>O277</f>
        <v>0.23334390932556387</v>
      </c>
      <c r="P276" s="66"/>
      <c r="Q276" s="66"/>
      <c r="R276" s="66"/>
      <c r="S276" s="66"/>
      <c r="T276" s="66"/>
      <c r="U276" s="66"/>
      <c r="V276" s="66"/>
      <c r="W276" s="66"/>
      <c r="X276" s="66"/>
      <c r="Y276" s="66"/>
      <c r="Z276" s="66"/>
      <c r="AA276" s="66"/>
      <c r="AB276" s="66"/>
      <c r="AC276" s="66"/>
      <c r="AD276" s="66"/>
      <c r="AE276" s="66"/>
      <c r="AF276" s="66"/>
      <c r="AG276" s="66"/>
      <c r="AH276" s="66"/>
      <c r="AI276" s="66"/>
      <c r="AJ276" s="66"/>
      <c r="AK276" s="66"/>
      <c r="AL276" s="66"/>
      <c r="AM276" s="66"/>
      <c r="AN276" s="66"/>
      <c r="AO276" s="66"/>
      <c r="AP276" s="66"/>
      <c r="AQ276" s="66"/>
      <c r="AR276" s="66"/>
      <c r="AS276" s="66"/>
      <c r="AT276" s="66"/>
      <c r="AU276" s="66"/>
      <c r="AV276" s="66"/>
      <c r="AW276" s="66"/>
      <c r="AX276" s="66"/>
      <c r="AY276" s="66"/>
      <c r="AZ276" s="66"/>
      <c r="BA276" s="66"/>
      <c r="BB276" s="66"/>
      <c r="BC276" s="66"/>
      <c r="BD276" s="66"/>
      <c r="BE276" s="66"/>
      <c r="BF276" s="66"/>
      <c r="BG276" s="66"/>
      <c r="BH276" s="66"/>
      <c r="BI276" s="66"/>
      <c r="BJ276" s="66"/>
      <c r="BK276" s="66"/>
      <c r="BL276" s="66"/>
      <c r="BM276" s="66"/>
      <c r="BN276" s="66"/>
      <c r="BO276" s="66"/>
      <c r="BP276" s="66"/>
      <c r="BQ276" s="66"/>
      <c r="BR276" s="66"/>
      <c r="BS276" s="66"/>
      <c r="BT276" s="66"/>
      <c r="BU276" s="66"/>
      <c r="BV276" s="66"/>
      <c r="BW276" s="66"/>
      <c r="BX276" s="66"/>
      <c r="BY276" s="66"/>
      <c r="BZ276" s="66"/>
      <c r="CA276" s="66"/>
      <c r="CB276" s="66"/>
      <c r="CC276" s="66"/>
      <c r="CD276" s="66"/>
      <c r="CE276" s="66"/>
      <c r="CF276" s="66"/>
      <c r="CG276" s="66"/>
      <c r="CH276" s="66"/>
      <c r="CI276" s="66"/>
      <c r="CJ276" s="66"/>
      <c r="CK276" s="66"/>
      <c r="CL276" s="66"/>
      <c r="CM276" s="66"/>
      <c r="CN276" s="66"/>
      <c r="CO276" s="66"/>
      <c r="CP276" s="66"/>
      <c r="CQ276" s="66"/>
      <c r="CR276" s="66"/>
      <c r="CS276" s="66"/>
      <c r="CT276" s="66"/>
      <c r="CU276" s="66"/>
      <c r="CV276" s="66"/>
      <c r="CW276" s="66"/>
      <c r="CX276" s="66"/>
      <c r="CY276" s="66"/>
      <c r="CZ276" s="66"/>
      <c r="DA276" s="66"/>
      <c r="DB276" s="66"/>
      <c r="DC276" s="66"/>
      <c r="DD276" s="66"/>
      <c r="DE276" s="66"/>
      <c r="DF276" s="66"/>
      <c r="DG276" s="66"/>
      <c r="DH276" s="66"/>
      <c r="DI276" s="66"/>
      <c r="DJ276" s="66"/>
      <c r="DK276" s="66"/>
      <c r="DL276" s="66"/>
      <c r="DM276" s="66"/>
      <c r="DN276" s="66"/>
      <c r="DO276" s="66"/>
      <c r="DP276" s="66"/>
      <c r="DQ276" s="66"/>
      <c r="DR276" s="66"/>
      <c r="DS276" s="66"/>
      <c r="DT276" s="66"/>
      <c r="DU276" s="66"/>
      <c r="DV276" s="66"/>
      <c r="DW276" s="66"/>
      <c r="DX276" s="66"/>
      <c r="DY276" s="66"/>
      <c r="DZ276" s="66"/>
      <c r="EA276" s="66"/>
      <c r="EB276" s="66"/>
      <c r="EC276" s="66"/>
      <c r="ED276" s="66"/>
      <c r="EE276" s="66"/>
      <c r="EF276" s="66"/>
      <c r="EG276" s="66"/>
      <c r="EH276" s="66"/>
      <c r="EI276" s="66"/>
      <c r="EJ276" s="66"/>
      <c r="EK276" s="66"/>
      <c r="EL276" s="66"/>
      <c r="EM276" s="66"/>
      <c r="EN276" s="66"/>
      <c r="EO276" s="66"/>
      <c r="EP276" s="66"/>
      <c r="EQ276" s="66"/>
      <c r="ER276" s="66"/>
      <c r="ES276" s="66"/>
      <c r="ET276" s="66"/>
      <c r="EU276" s="66"/>
      <c r="EV276" s="66"/>
      <c r="EW276" s="66"/>
      <c r="EX276" s="66"/>
      <c r="EY276" s="66"/>
      <c r="EZ276" s="66"/>
      <c r="FA276" s="66"/>
      <c r="FB276" s="66"/>
      <c r="FC276" s="66"/>
      <c r="FD276" s="66"/>
      <c r="FE276" s="66"/>
      <c r="FF276" s="66"/>
      <c r="FG276" s="66"/>
      <c r="FH276" s="66"/>
      <c r="FI276" s="66"/>
      <c r="FJ276" s="66"/>
      <c r="FK276" s="66"/>
      <c r="FL276" s="66"/>
      <c r="FM276" s="66"/>
      <c r="FN276" s="66"/>
      <c r="FO276" s="66"/>
      <c r="FP276" s="66"/>
      <c r="FQ276" s="66"/>
      <c r="FR276" s="66"/>
      <c r="FS276" s="66"/>
      <c r="FT276" s="66"/>
      <c r="FU276" s="66"/>
      <c r="FV276" s="66"/>
      <c r="FW276" s="66"/>
      <c r="FX276" s="66"/>
      <c r="FY276" s="66"/>
      <c r="FZ276" s="66"/>
      <c r="GA276" s="66"/>
      <c r="GB276" s="66"/>
      <c r="GC276" s="66"/>
      <c r="GD276" s="66"/>
      <c r="GE276" s="66"/>
      <c r="GF276" s="66"/>
      <c r="GG276" s="66"/>
      <c r="GH276" s="66"/>
      <c r="GI276" s="66"/>
      <c r="GJ276" s="66"/>
      <c r="GK276" s="66"/>
      <c r="GL276" s="66"/>
      <c r="GM276" s="66"/>
      <c r="GN276" s="66"/>
      <c r="GO276" s="66"/>
      <c r="GP276" s="66"/>
      <c r="GQ276" s="66"/>
      <c r="GR276" s="66"/>
      <c r="GS276" s="66"/>
      <c r="GT276" s="66"/>
      <c r="GU276" s="66"/>
      <c r="GV276" s="66"/>
      <c r="GW276" s="66"/>
      <c r="GX276" s="66"/>
      <c r="GY276" s="66"/>
      <c r="GZ276" s="66"/>
      <c r="HA276" s="66"/>
      <c r="HB276" s="66"/>
      <c r="HC276" s="66"/>
      <c r="HD276" s="66"/>
      <c r="HE276" s="66"/>
      <c r="HF276" s="66"/>
      <c r="HG276" s="60"/>
    </row>
    <row r="277" spans="1:215" x14ac:dyDescent="0.25">
      <c r="A277" s="59"/>
      <c r="B277" s="60"/>
      <c r="C277" s="60">
        <f t="shared" si="463"/>
        <v>3</v>
      </c>
      <c r="D277" s="66"/>
      <c r="E277" s="66"/>
      <c r="F277" s="60">
        <f t="shared" si="464"/>
        <v>0</v>
      </c>
      <c r="G277" s="60">
        <f t="shared" si="465"/>
        <v>0</v>
      </c>
      <c r="H277" s="60">
        <f t="shared" si="466"/>
        <v>0</v>
      </c>
      <c r="I277" s="60">
        <f t="shared" si="467"/>
        <v>0</v>
      </c>
      <c r="J277" s="60"/>
      <c r="K277" s="60">
        <f t="shared" si="468"/>
        <v>46</v>
      </c>
      <c r="L277" s="60"/>
      <c r="M277" s="66">
        <f t="shared" si="462"/>
        <v>2.9905793189805113E-2</v>
      </c>
      <c r="N277" s="60"/>
      <c r="O277" s="66">
        <f>IF(M275&gt;=$O$176,M275*$T$174+$U$174,IF(M275&gt;=$O$177,M275*$T$175+$U$175,O275))</f>
        <v>0.23334390932556387</v>
      </c>
      <c r="P277" s="66">
        <f t="shared" si="261"/>
        <v>376.7573777888739</v>
      </c>
      <c r="Q277" s="66">
        <f t="shared" si="262"/>
        <v>0.12579290654925268</v>
      </c>
      <c r="R277" s="66">
        <f t="shared" si="263"/>
        <v>0.91868624265350507</v>
      </c>
      <c r="S277" s="66">
        <f t="shared" si="264"/>
        <v>0.1204360150657573</v>
      </c>
      <c r="T277" s="66">
        <f t="shared" si="265"/>
        <v>0.21721292831196501</v>
      </c>
      <c r="U277" s="66">
        <f t="shared" si="266"/>
        <v>0.83464809085384939</v>
      </c>
      <c r="V277" s="66">
        <f t="shared" si="267"/>
        <v>2.8030347310845398</v>
      </c>
      <c r="W277" s="66">
        <f t="shared" si="268"/>
        <v>1.039453248016234</v>
      </c>
      <c r="X277" s="66">
        <f t="shared" si="269"/>
        <v>1381.1076880446774</v>
      </c>
      <c r="Y277" s="66">
        <f t="shared" si="270"/>
        <v>367.32812079791944</v>
      </c>
      <c r="Z277" s="66">
        <f t="shared" si="271"/>
        <v>6.2342986398274541E-2</v>
      </c>
      <c r="AA277" s="66">
        <f t="shared" si="272"/>
        <v>1.2403052067218217</v>
      </c>
      <c r="AB277" s="66">
        <f t="shared" si="273"/>
        <v>4.7858651881250415E-2</v>
      </c>
      <c r="AC277" s="66">
        <f t="shared" si="274"/>
        <v>0.2148051549659907</v>
      </c>
      <c r="AD277" s="66">
        <f t="shared" si="275"/>
        <v>0.80780648564000668</v>
      </c>
      <c r="AE277" s="66">
        <f t="shared" si="276"/>
        <v>4.0996123219244556</v>
      </c>
      <c r="AF277" s="66">
        <f t="shared" si="277"/>
        <v>1.0075557323589894</v>
      </c>
      <c r="AG277" s="66">
        <f t="shared" si="278"/>
        <v>1659.0567721009829</v>
      </c>
      <c r="AH277" s="66">
        <f t="shared" si="279"/>
        <v>372.52141383971161</v>
      </c>
      <c r="AI277" s="66">
        <f t="shared" si="280"/>
        <v>3.548457325282478E-2</v>
      </c>
      <c r="AJ277" s="66">
        <f t="shared" si="281"/>
        <v>1.0591528648110062</v>
      </c>
      <c r="AK277" s="66">
        <f t="shared" si="282"/>
        <v>3.241673637217183E-2</v>
      </c>
      <c r="AL277" s="66">
        <f t="shared" si="283"/>
        <v>0.21614303668851523</v>
      </c>
      <c r="AM277" s="66">
        <f t="shared" si="284"/>
        <v>0.82264965995841</v>
      </c>
      <c r="AN277" s="66">
        <f t="shared" si="285"/>
        <v>4.418851822637043</v>
      </c>
      <c r="AO277" s="66">
        <f t="shared" si="286"/>
        <v>1.0035872762571796</v>
      </c>
      <c r="AP277" s="66">
        <f t="shared" si="287"/>
        <v>1788.9610736762152</v>
      </c>
      <c r="AQ277" s="66">
        <f t="shared" si="288"/>
        <v>374.7048875324939</v>
      </c>
      <c r="AR277" s="66">
        <f t="shared" si="289"/>
        <v>3.0530456263415256E-2</v>
      </c>
      <c r="AS277" s="66">
        <f t="shared" si="290"/>
        <v>0.9838455840546495</v>
      </c>
      <c r="AT277" s="66">
        <f t="shared" si="291"/>
        <v>3.0097769515378354E-2</v>
      </c>
      <c r="AU277" s="66">
        <f t="shared" si="292"/>
        <v>0.2166968853111105</v>
      </c>
      <c r="AV277" s="66">
        <f t="shared" si="293"/>
        <v>0.82884656963073344</v>
      </c>
      <c r="AW277" s="66">
        <f t="shared" si="294"/>
        <v>4.448884867081996</v>
      </c>
      <c r="AX277" s="66">
        <f t="shared" si="295"/>
        <v>1.0031004931611525</v>
      </c>
      <c r="AY277" s="66">
        <f t="shared" si="296"/>
        <v>1812.4787606657296</v>
      </c>
      <c r="AZ277" s="66">
        <f t="shared" si="297"/>
        <v>375.08609957981304</v>
      </c>
      <c r="BA277" s="66">
        <f t="shared" si="298"/>
        <v>2.9930883136252528E-2</v>
      </c>
      <c r="BB277" s="66">
        <f t="shared" si="299"/>
        <v>0.97116257093653258</v>
      </c>
      <c r="BC277" s="66">
        <f t="shared" si="300"/>
        <v>2.9898190837712123E-2</v>
      </c>
      <c r="BD277" s="66">
        <f t="shared" si="301"/>
        <v>0.21679306468799503</v>
      </c>
      <c r="BE277" s="66">
        <f t="shared" si="302"/>
        <v>0.82992582764482581</v>
      </c>
      <c r="BF277" s="66">
        <f t="shared" si="303"/>
        <v>4.4484207728380429</v>
      </c>
      <c r="BG277" s="66">
        <f t="shared" si="304"/>
        <v>1.0030590404624311</v>
      </c>
      <c r="BH277" s="66">
        <f t="shared" si="305"/>
        <v>1814.5622810192251</v>
      </c>
      <c r="BI277" s="66">
        <f t="shared" si="306"/>
        <v>375.11967549904773</v>
      </c>
      <c r="BJ277" s="66">
        <f t="shared" si="307"/>
        <v>2.9899634877074564E-2</v>
      </c>
      <c r="BK277" s="66">
        <f t="shared" si="308"/>
        <v>0.97005344376674341</v>
      </c>
      <c r="BL277" s="66">
        <f t="shared" si="309"/>
        <v>2.9901037874322876E-2</v>
      </c>
      <c r="BM277" s="66">
        <f t="shared" si="310"/>
        <v>0.21680152853100457</v>
      </c>
      <c r="BN277" s="66">
        <f t="shared" si="311"/>
        <v>0.83002084730836145</v>
      </c>
      <c r="BO277" s="66">
        <f t="shared" si="312"/>
        <v>4.4478057630701926</v>
      </c>
      <c r="BP277" s="66">
        <f t="shared" si="313"/>
        <v>1.003059393901975</v>
      </c>
      <c r="BQ277" s="66">
        <f t="shared" si="314"/>
        <v>1814.5351871356711</v>
      </c>
      <c r="BR277" s="66">
        <f t="shared" si="315"/>
        <v>375.11923908534413</v>
      </c>
      <c r="BS277" s="66">
        <f t="shared" si="316"/>
        <v>2.9904215688629672E-2</v>
      </c>
      <c r="BT277" s="66">
        <f t="shared" si="317"/>
        <v>0.97006802961626226</v>
      </c>
      <c r="BU277" s="66">
        <f t="shared" si="318"/>
        <v>2.9905045694055103E-2</v>
      </c>
      <c r="BV277" s="66">
        <f t="shared" si="319"/>
        <v>0.21680141852710896</v>
      </c>
      <c r="BW277" s="66">
        <f t="shared" si="320"/>
        <v>0.83001961229935806</v>
      </c>
      <c r="BX277" s="66">
        <f t="shared" si="321"/>
        <v>4.4477000330700323</v>
      </c>
      <c r="BY277" s="66">
        <f t="shared" si="322"/>
        <v>1.0030601798654672</v>
      </c>
      <c r="BZ277" s="66">
        <f t="shared" si="323"/>
        <v>1814.4938000335937</v>
      </c>
      <c r="CA277" s="66">
        <f t="shared" si="324"/>
        <v>375.11857243378995</v>
      </c>
      <c r="CB277" s="66">
        <f t="shared" si="325"/>
        <v>2.9905608673398851E-2</v>
      </c>
      <c r="CC277" s="66">
        <f t="shared" si="326"/>
        <v>0.97009007301874772</v>
      </c>
      <c r="CD277" s="66">
        <f t="shared" si="327"/>
        <v>2.9905737815581323E-2</v>
      </c>
      <c r="CE277" s="66">
        <f t="shared" si="328"/>
        <v>0.21680125048830542</v>
      </c>
      <c r="CF277" s="66">
        <f t="shared" si="329"/>
        <v>0.83001772573727772</v>
      </c>
      <c r="CG277" s="66">
        <f t="shared" si="330"/>
        <v>4.4476911939752206</v>
      </c>
      <c r="CH277" s="66">
        <f t="shared" si="331"/>
        <v>1.0030603191806928</v>
      </c>
      <c r="CI277" s="66">
        <f t="shared" si="332"/>
        <v>1814.4866127212024</v>
      </c>
      <c r="CJ277" s="66">
        <f t="shared" si="333"/>
        <v>375.11845666134815</v>
      </c>
      <c r="CK277" s="66">
        <f t="shared" si="334"/>
        <v>2.9905786564656089E-2</v>
      </c>
      <c r="CL277" s="66">
        <f t="shared" si="335"/>
        <v>0.97009389846385863</v>
      </c>
      <c r="CM277" s="66">
        <f t="shared" si="336"/>
        <v>2.9905795984129072E-2</v>
      </c>
      <c r="CN277" s="66">
        <f t="shared" si="337"/>
        <v>0.21680122130620239</v>
      </c>
      <c r="CO277" s="66">
        <f t="shared" si="338"/>
        <v>0.83001739811175657</v>
      </c>
      <c r="CP277" s="66">
        <f t="shared" si="339"/>
        <v>4.447691402841552</v>
      </c>
      <c r="CQ277" s="66">
        <f t="shared" si="340"/>
        <v>1.0030603312507083</v>
      </c>
      <c r="CR277" s="66">
        <f t="shared" si="341"/>
        <v>1814.4860045873556</v>
      </c>
      <c r="CS277" s="66">
        <f t="shared" si="342"/>
        <v>375.11844686557725</v>
      </c>
      <c r="CT277" s="66">
        <f t="shared" si="343"/>
        <v>2.990579518333188E-2</v>
      </c>
      <c r="CU277" s="66">
        <f t="shared" si="344"/>
        <v>0.97009422187137417</v>
      </c>
      <c r="CV277" s="66">
        <f t="shared" si="345"/>
        <v>2.9905794673297341E-2</v>
      </c>
      <c r="CW277" s="66">
        <f t="shared" si="346"/>
        <v>0.21680121883703735</v>
      </c>
      <c r="CX277" s="66">
        <f t="shared" si="347"/>
        <v>0.83001737039060908</v>
      </c>
      <c r="CY277" s="66">
        <f t="shared" si="348"/>
        <v>4.4476915957428869</v>
      </c>
      <c r="CZ277" s="66">
        <f t="shared" si="349"/>
        <v>1.0030603310537236</v>
      </c>
      <c r="DA277" s="66">
        <f t="shared" si="350"/>
        <v>1814.4860174427683</v>
      </c>
      <c r="DB277" s="66">
        <f t="shared" si="351"/>
        <v>375.11844707265124</v>
      </c>
      <c r="DC277" s="66">
        <f t="shared" si="352"/>
        <v>2.9905793674405344E-2</v>
      </c>
      <c r="DD277" s="66">
        <f t="shared" si="353"/>
        <v>0.97009421497856796</v>
      </c>
      <c r="DE277" s="66">
        <f t="shared" si="354"/>
        <v>2.9905793415631314E-2</v>
      </c>
      <c r="DF277" s="66">
        <f t="shared" si="355"/>
        <v>0.21680121888923332</v>
      </c>
      <c r="DG277" s="66">
        <f t="shared" si="356"/>
        <v>0.83001737097660988</v>
      </c>
      <c r="DH277" s="66">
        <f t="shared" si="357"/>
        <v>4.4476916278032492</v>
      </c>
      <c r="DI277" s="66">
        <f t="shared" si="358"/>
        <v>1.0030603308066413</v>
      </c>
      <c r="DJ277" s="66">
        <f t="shared" si="359"/>
        <v>1814.486030434135</v>
      </c>
      <c r="DK277" s="66">
        <f t="shared" si="360"/>
        <v>375.11844728191517</v>
      </c>
      <c r="DL277" s="66">
        <f t="shared" si="361"/>
        <v>2.9905793244715307E-2</v>
      </c>
      <c r="DM277" s="66">
        <f t="shared" si="362"/>
        <v>0.97009420805930413</v>
      </c>
      <c r="DN277" s="66">
        <f t="shared" si="363"/>
        <v>2.9905793205717575E-2</v>
      </c>
      <c r="DO277" s="66">
        <f t="shared" si="364"/>
        <v>0.21680121894198129</v>
      </c>
      <c r="DP277" s="66">
        <f t="shared" si="365"/>
        <v>0.83001737156880784</v>
      </c>
      <c r="DQ277" s="66">
        <f t="shared" si="366"/>
        <v>4.4476916303713478</v>
      </c>
      <c r="DR277" s="66">
        <f t="shared" si="367"/>
        <v>1.0030603307643451</v>
      </c>
      <c r="DS277" s="66">
        <f t="shared" si="368"/>
        <v>1814.4860326144458</v>
      </c>
      <c r="DT277" s="66">
        <f t="shared" si="369"/>
        <v>375.11844731703542</v>
      </c>
      <c r="DU277" s="66">
        <f t="shared" si="370"/>
        <v>2.99057931915125E-2</v>
      </c>
      <c r="DV277" s="66">
        <f t="shared" si="371"/>
        <v>0.97009420689886317</v>
      </c>
      <c r="DW277" s="66">
        <f t="shared" si="372"/>
        <v>2.9905793188809742E-2</v>
      </c>
      <c r="DX277" s="66">
        <f t="shared" si="373"/>
        <v>0.21680121895083385</v>
      </c>
      <c r="DY277" s="66">
        <f t="shared" si="374"/>
        <v>0.83001737166819489</v>
      </c>
      <c r="DZ277" s="66">
        <f t="shared" si="375"/>
        <v>4.44769163028724</v>
      </c>
      <c r="EA277" s="66">
        <f t="shared" si="376"/>
        <v>1.0030603307608279</v>
      </c>
      <c r="EB277" s="66">
        <f t="shared" si="377"/>
        <v>1814.4860327913134</v>
      </c>
      <c r="EC277" s="66">
        <f t="shared" si="378"/>
        <v>375.11844731988441</v>
      </c>
      <c r="ED277" s="66">
        <f t="shared" si="379"/>
        <v>2.9905793189162942E-2</v>
      </c>
      <c r="EE277" s="66">
        <f t="shared" si="380"/>
        <v>0.97009420680480907</v>
      </c>
      <c r="EF277" s="66">
        <f t="shared" si="381"/>
        <v>2.9905793189343215E-2</v>
      </c>
      <c r="EG277" s="66">
        <f t="shared" si="382"/>
        <v>0.21680121895155199</v>
      </c>
      <c r="EH277" s="66">
        <f t="shared" si="383"/>
        <v>0.83001737167625722</v>
      </c>
      <c r="EI277" s="66">
        <f t="shared" si="384"/>
        <v>4.4476916302268554</v>
      </c>
      <c r="EJ277" s="66">
        <f t="shared" si="385"/>
        <v>1.0030603307609149</v>
      </c>
      <c r="EK277" s="66">
        <f t="shared" si="386"/>
        <v>1814.4860327860017</v>
      </c>
      <c r="EL277" s="66">
        <f t="shared" si="387"/>
        <v>375.11844731979886</v>
      </c>
      <c r="EM277" s="66">
        <f t="shared" si="388"/>
        <v>2.9905793189656506E-2</v>
      </c>
      <c r="EN277" s="66">
        <f t="shared" si="389"/>
        <v>0.97009420680765279</v>
      </c>
      <c r="EO277" s="66">
        <f t="shared" si="390"/>
        <v>2.9905793189736973E-2</v>
      </c>
      <c r="EP277" s="66">
        <f t="shared" si="391"/>
        <v>0.21680121895153043</v>
      </c>
      <c r="EQ277" s="66">
        <f t="shared" si="392"/>
        <v>0.8300173716760153</v>
      </c>
      <c r="ER277" s="66">
        <f t="shared" si="393"/>
        <v>4.4476916302171476</v>
      </c>
      <c r="ES277" s="66">
        <f t="shared" si="394"/>
        <v>1.0030603307609924</v>
      </c>
      <c r="ET277" s="66">
        <f t="shared" si="395"/>
        <v>1814.4860327819345</v>
      </c>
      <c r="EU277" s="66">
        <f t="shared" si="396"/>
        <v>375.11844731973332</v>
      </c>
      <c r="EV277" s="66">
        <f t="shared" si="397"/>
        <v>2.9905793189788824E-2</v>
      </c>
      <c r="EW277" s="66">
        <f t="shared" si="398"/>
        <v>0.97009420680981961</v>
      </c>
      <c r="EX277" s="66">
        <f t="shared" si="399"/>
        <v>2.9905793189800533E-2</v>
      </c>
      <c r="EY277" s="66">
        <f t="shared" si="400"/>
        <v>0.21680121895151391</v>
      </c>
      <c r="EZ277" s="66">
        <f t="shared" si="401"/>
        <v>0.83001737167582956</v>
      </c>
      <c r="FA277" s="66">
        <f t="shared" si="402"/>
        <v>4.4476916302164069</v>
      </c>
      <c r="FB277" s="66">
        <f t="shared" si="403"/>
        <v>1.0030603307610053</v>
      </c>
      <c r="FC277" s="66">
        <f t="shared" si="404"/>
        <v>1814.4860327812746</v>
      </c>
      <c r="FD277" s="66">
        <f t="shared" si="405"/>
        <v>375.11844731972275</v>
      </c>
      <c r="FE277" s="66">
        <f t="shared" si="406"/>
        <v>2.9905793189804641E-2</v>
      </c>
      <c r="FF277" s="66">
        <f t="shared" si="407"/>
        <v>0.97009420681016734</v>
      </c>
      <c r="FG277" s="66">
        <f t="shared" si="408"/>
        <v>2.9905793189805477E-2</v>
      </c>
      <c r="FH277" s="66">
        <f t="shared" si="409"/>
        <v>0.21680121895151122</v>
      </c>
      <c r="FI277" s="66">
        <f t="shared" si="410"/>
        <v>0.83001737167579981</v>
      </c>
      <c r="FJ277" s="66">
        <f t="shared" si="411"/>
        <v>4.4476916302164335</v>
      </c>
      <c r="FK277" s="66">
        <f t="shared" si="412"/>
        <v>1.0030603307610062</v>
      </c>
      <c r="FL277" s="66">
        <f t="shared" si="413"/>
        <v>1814.4860327812205</v>
      </c>
      <c r="FM277" s="66">
        <f t="shared" si="414"/>
        <v>375.11844731972184</v>
      </c>
      <c r="FN277" s="66">
        <f t="shared" si="415"/>
        <v>2.9905793189805366E-2</v>
      </c>
      <c r="FO277" s="66">
        <f t="shared" si="416"/>
        <v>0.9700942068101992</v>
      </c>
      <c r="FP277" s="66">
        <f t="shared" si="417"/>
        <v>2.9905793189805227E-2</v>
      </c>
      <c r="FQ277" s="66">
        <f t="shared" si="418"/>
        <v>0.216801218951511</v>
      </c>
      <c r="FR277" s="66">
        <f t="shared" si="419"/>
        <v>0.83001737167579726</v>
      </c>
      <c r="FS277" s="66">
        <f t="shared" si="420"/>
        <v>4.4476916302164566</v>
      </c>
      <c r="FT277" s="66">
        <f t="shared" si="421"/>
        <v>1.0030603307610062</v>
      </c>
      <c r="FU277" s="66">
        <f t="shared" si="422"/>
        <v>1814.4860327812262</v>
      </c>
      <c r="FV277" s="66">
        <f t="shared" si="423"/>
        <v>375.11844731972195</v>
      </c>
      <c r="FW277" s="66">
        <f t="shared" si="424"/>
        <v>2.9905793189805102E-2</v>
      </c>
      <c r="FX277" s="66">
        <f t="shared" si="425"/>
        <v>0.97009420681019409</v>
      </c>
      <c r="FY277" s="66">
        <f t="shared" si="426"/>
        <v>2.9905793189805126E-2</v>
      </c>
      <c r="FZ277" s="66">
        <f t="shared" si="427"/>
        <v>0.21680121895151103</v>
      </c>
      <c r="GA277" s="66">
        <f t="shared" si="428"/>
        <v>0.83001737167579759</v>
      </c>
      <c r="GB277" s="66">
        <f t="shared" si="429"/>
        <v>4.4476916302164584</v>
      </c>
      <c r="GC277" s="66">
        <f t="shared" si="430"/>
        <v>1.0030603307610062</v>
      </c>
      <c r="GD277" s="66">
        <f t="shared" si="431"/>
        <v>1814.486032781225</v>
      </c>
      <c r="GE277" s="66">
        <f t="shared" si="432"/>
        <v>375.11844731972189</v>
      </c>
      <c r="GF277" s="66">
        <f t="shared" si="433"/>
        <v>2.9905793189805147E-2</v>
      </c>
      <c r="GG277" s="66">
        <f t="shared" si="434"/>
        <v>0.97009420681019576</v>
      </c>
      <c r="GH277" s="66">
        <f t="shared" si="435"/>
        <v>2.9905793189805119E-2</v>
      </c>
      <c r="GI277" s="66">
        <f t="shared" si="436"/>
        <v>0.21680121895151103</v>
      </c>
      <c r="GJ277" s="66">
        <f t="shared" si="437"/>
        <v>0.83001737167579748</v>
      </c>
      <c r="GK277" s="66">
        <f t="shared" si="438"/>
        <v>4.4476916302164593</v>
      </c>
      <c r="GL277" s="66">
        <f t="shared" si="439"/>
        <v>1.0030603307610062</v>
      </c>
      <c r="GM277" s="66">
        <f t="shared" si="440"/>
        <v>1814.486032781225</v>
      </c>
      <c r="GN277" s="66">
        <f t="shared" si="441"/>
        <v>375.11844731972189</v>
      </c>
      <c r="GO277" s="66">
        <f t="shared" si="442"/>
        <v>2.990579318980514E-2</v>
      </c>
      <c r="GP277" s="66">
        <f t="shared" si="443"/>
        <v>0.97009420681019576</v>
      </c>
      <c r="GQ277" s="66">
        <f t="shared" si="444"/>
        <v>2.9905793189805113E-2</v>
      </c>
      <c r="GR277" s="66">
        <f t="shared" si="445"/>
        <v>0.21680121895151103</v>
      </c>
      <c r="GS277" s="66">
        <f t="shared" si="446"/>
        <v>0.83001737167579748</v>
      </c>
      <c r="GT277" s="66">
        <f t="shared" si="447"/>
        <v>4.4476916302164593</v>
      </c>
      <c r="GU277" s="66">
        <f t="shared" si="448"/>
        <v>1.0030603307610062</v>
      </c>
      <c r="GV277" s="66">
        <f t="shared" si="449"/>
        <v>1814.486032781225</v>
      </c>
      <c r="GW277" s="66">
        <f t="shared" si="450"/>
        <v>375.11844731972189</v>
      </c>
      <c r="GX277" s="66">
        <f t="shared" si="451"/>
        <v>2.990579318980514E-2</v>
      </c>
      <c r="GY277" s="66">
        <f t="shared" si="452"/>
        <v>0.97009420681019576</v>
      </c>
      <c r="GZ277" s="66">
        <f t="shared" si="453"/>
        <v>2.9905793189805113E-2</v>
      </c>
      <c r="HA277" s="66">
        <f t="shared" si="454"/>
        <v>0.21680121895151103</v>
      </c>
      <c r="HB277" s="66">
        <f t="shared" si="455"/>
        <v>0.83001737167579748</v>
      </c>
      <c r="HC277" s="66">
        <f t="shared" si="456"/>
        <v>4.4476916302164593</v>
      </c>
      <c r="HD277" s="66">
        <f t="shared" si="457"/>
        <v>1.0030603307610062</v>
      </c>
      <c r="HE277" s="66">
        <f t="shared" si="458"/>
        <v>1814.486032781225</v>
      </c>
      <c r="HF277" s="66">
        <f t="shared" si="459"/>
        <v>375.11844731972189</v>
      </c>
      <c r="HG277" s="60"/>
    </row>
    <row r="278" spans="1:215" x14ac:dyDescent="0.25">
      <c r="A278" s="59"/>
      <c r="B278" s="60"/>
      <c r="C278" s="60">
        <f t="shared" si="463"/>
        <v>3</v>
      </c>
      <c r="D278" s="66"/>
      <c r="E278" s="66"/>
      <c r="F278" s="60">
        <f t="shared" si="464"/>
        <v>0</v>
      </c>
      <c r="G278" s="60">
        <f t="shared" si="465"/>
        <v>0</v>
      </c>
      <c r="H278" s="60">
        <f t="shared" si="466"/>
        <v>0</v>
      </c>
      <c r="I278" s="60">
        <f t="shared" si="467"/>
        <v>0</v>
      </c>
      <c r="J278" s="60"/>
      <c r="K278" s="60">
        <f t="shared" si="468"/>
        <v>47</v>
      </c>
      <c r="L278" s="60"/>
      <c r="M278" s="66">
        <f>M277</f>
        <v>2.9905793189805113E-2</v>
      </c>
      <c r="N278" s="60"/>
      <c r="O278" s="66">
        <f>O279</f>
        <v>0.23334390932556387</v>
      </c>
      <c r="P278" s="66"/>
      <c r="Q278" s="66"/>
      <c r="R278" s="66"/>
      <c r="S278" s="66"/>
      <c r="T278" s="66"/>
      <c r="U278" s="66"/>
      <c r="V278" s="66"/>
      <c r="W278" s="66"/>
      <c r="X278" s="66"/>
      <c r="Y278" s="66"/>
      <c r="Z278" s="66"/>
      <c r="AA278" s="66"/>
      <c r="AB278" s="66"/>
      <c r="AC278" s="66"/>
      <c r="AD278" s="66"/>
      <c r="AE278" s="66"/>
      <c r="AF278" s="66"/>
      <c r="AG278" s="66"/>
      <c r="AH278" s="66"/>
      <c r="AI278" s="66"/>
      <c r="AJ278" s="66"/>
      <c r="AK278" s="66"/>
      <c r="AL278" s="66"/>
      <c r="AM278" s="66"/>
      <c r="AN278" s="66"/>
      <c r="AO278" s="66"/>
      <c r="AP278" s="66"/>
      <c r="AQ278" s="66"/>
      <c r="AR278" s="66"/>
      <c r="AS278" s="66"/>
      <c r="AT278" s="66"/>
      <c r="AU278" s="66"/>
      <c r="AV278" s="66"/>
      <c r="AW278" s="66"/>
      <c r="AX278" s="66"/>
      <c r="AY278" s="66"/>
      <c r="AZ278" s="66"/>
      <c r="BA278" s="66"/>
      <c r="BB278" s="66"/>
      <c r="BC278" s="66"/>
      <c r="BD278" s="66"/>
      <c r="BE278" s="66"/>
      <c r="BF278" s="66"/>
      <c r="BG278" s="66"/>
      <c r="BH278" s="66"/>
      <c r="BI278" s="66"/>
      <c r="BJ278" s="66"/>
      <c r="BK278" s="66"/>
      <c r="BL278" s="66"/>
      <c r="BM278" s="66"/>
      <c r="BN278" s="66"/>
      <c r="BO278" s="66"/>
      <c r="BP278" s="66"/>
      <c r="BQ278" s="66"/>
      <c r="BR278" s="66"/>
      <c r="BS278" s="66"/>
      <c r="BT278" s="66"/>
      <c r="BU278" s="66"/>
      <c r="BV278" s="66"/>
      <c r="BW278" s="66"/>
      <c r="BX278" s="66"/>
      <c r="BY278" s="66"/>
      <c r="BZ278" s="66"/>
      <c r="CA278" s="66"/>
      <c r="CB278" s="66"/>
      <c r="CC278" s="66"/>
      <c r="CD278" s="66"/>
      <c r="CE278" s="66"/>
      <c r="CF278" s="66"/>
      <c r="CG278" s="66"/>
      <c r="CH278" s="66"/>
      <c r="CI278" s="66"/>
      <c r="CJ278" s="66"/>
      <c r="CK278" s="66"/>
      <c r="CL278" s="66"/>
      <c r="CM278" s="66"/>
      <c r="CN278" s="66"/>
      <c r="CO278" s="66"/>
      <c r="CP278" s="66"/>
      <c r="CQ278" s="66"/>
      <c r="CR278" s="66"/>
      <c r="CS278" s="66"/>
      <c r="CT278" s="66"/>
      <c r="CU278" s="66"/>
      <c r="CV278" s="66"/>
      <c r="CW278" s="66"/>
      <c r="CX278" s="66"/>
      <c r="CY278" s="66"/>
      <c r="CZ278" s="66"/>
      <c r="DA278" s="66"/>
      <c r="DB278" s="66"/>
      <c r="DC278" s="66"/>
      <c r="DD278" s="66"/>
      <c r="DE278" s="66"/>
      <c r="DF278" s="66"/>
      <c r="DG278" s="66"/>
      <c r="DH278" s="66"/>
      <c r="DI278" s="66"/>
      <c r="DJ278" s="66"/>
      <c r="DK278" s="66"/>
      <c r="DL278" s="66"/>
      <c r="DM278" s="66"/>
      <c r="DN278" s="66"/>
      <c r="DO278" s="66"/>
      <c r="DP278" s="66"/>
      <c r="DQ278" s="66"/>
      <c r="DR278" s="66"/>
      <c r="DS278" s="66"/>
      <c r="DT278" s="66"/>
      <c r="DU278" s="66"/>
      <c r="DV278" s="66"/>
      <c r="DW278" s="66"/>
      <c r="DX278" s="66"/>
      <c r="DY278" s="66"/>
      <c r="DZ278" s="66"/>
      <c r="EA278" s="66"/>
      <c r="EB278" s="66"/>
      <c r="EC278" s="66"/>
      <c r="ED278" s="66"/>
      <c r="EE278" s="66"/>
      <c r="EF278" s="66"/>
      <c r="EG278" s="66"/>
      <c r="EH278" s="66"/>
      <c r="EI278" s="66"/>
      <c r="EJ278" s="66"/>
      <c r="EK278" s="66"/>
      <c r="EL278" s="66"/>
      <c r="EM278" s="66"/>
      <c r="EN278" s="66"/>
      <c r="EO278" s="66"/>
      <c r="EP278" s="66"/>
      <c r="EQ278" s="66"/>
      <c r="ER278" s="66"/>
      <c r="ES278" s="66"/>
      <c r="ET278" s="66"/>
      <c r="EU278" s="66"/>
      <c r="EV278" s="66"/>
      <c r="EW278" s="66"/>
      <c r="EX278" s="66"/>
      <c r="EY278" s="66"/>
      <c r="EZ278" s="66"/>
      <c r="FA278" s="66"/>
      <c r="FB278" s="66"/>
      <c r="FC278" s="66"/>
      <c r="FD278" s="66"/>
      <c r="FE278" s="66"/>
      <c r="FF278" s="66"/>
      <c r="FG278" s="66"/>
      <c r="FH278" s="66"/>
      <c r="FI278" s="66"/>
      <c r="FJ278" s="66"/>
      <c r="FK278" s="66"/>
      <c r="FL278" s="66"/>
      <c r="FM278" s="66"/>
      <c r="FN278" s="66"/>
      <c r="FO278" s="66"/>
      <c r="FP278" s="66"/>
      <c r="FQ278" s="66"/>
      <c r="FR278" s="66"/>
      <c r="FS278" s="66"/>
      <c r="FT278" s="66"/>
      <c r="FU278" s="66"/>
      <c r="FV278" s="66"/>
      <c r="FW278" s="66"/>
      <c r="FX278" s="66"/>
      <c r="FY278" s="66"/>
      <c r="FZ278" s="66"/>
      <c r="GA278" s="66"/>
      <c r="GB278" s="66"/>
      <c r="GC278" s="66"/>
      <c r="GD278" s="66"/>
      <c r="GE278" s="66"/>
      <c r="GF278" s="66"/>
      <c r="GG278" s="66"/>
      <c r="GH278" s="66"/>
      <c r="GI278" s="66"/>
      <c r="GJ278" s="66"/>
      <c r="GK278" s="66"/>
      <c r="GL278" s="66"/>
      <c r="GM278" s="66"/>
      <c r="GN278" s="66"/>
      <c r="GO278" s="66"/>
      <c r="GP278" s="66"/>
      <c r="GQ278" s="66"/>
      <c r="GR278" s="66"/>
      <c r="GS278" s="66"/>
      <c r="GT278" s="66"/>
      <c r="GU278" s="66"/>
      <c r="GV278" s="66"/>
      <c r="GW278" s="66"/>
      <c r="GX278" s="66"/>
      <c r="GY278" s="66"/>
      <c r="GZ278" s="66"/>
      <c r="HA278" s="66"/>
      <c r="HB278" s="66"/>
      <c r="HC278" s="66"/>
      <c r="HD278" s="66"/>
      <c r="HE278" s="66"/>
      <c r="HF278" s="66"/>
      <c r="HG278" s="60"/>
    </row>
    <row r="279" spans="1:215" x14ac:dyDescent="0.25">
      <c r="A279" s="59"/>
      <c r="B279" s="60"/>
      <c r="C279" s="60">
        <f t="shared" si="463"/>
        <v>3</v>
      </c>
      <c r="D279" s="66"/>
      <c r="E279" s="66"/>
      <c r="F279" s="60">
        <f t="shared" si="464"/>
        <v>0</v>
      </c>
      <c r="G279" s="60">
        <f t="shared" si="465"/>
        <v>0</v>
      </c>
      <c r="H279" s="60">
        <f t="shared" si="466"/>
        <v>0</v>
      </c>
      <c r="I279" s="60">
        <f t="shared" si="467"/>
        <v>0</v>
      </c>
      <c r="J279" s="60"/>
      <c r="K279" s="60">
        <f t="shared" si="468"/>
        <v>47</v>
      </c>
      <c r="L279" s="60"/>
      <c r="M279" s="66">
        <f t="shared" si="462"/>
        <v>2.9905793189805113E-2</v>
      </c>
      <c r="N279" s="60"/>
      <c r="O279" s="66">
        <f>IF(M277&gt;=$O$176,M277*$T$174+$U$174,IF(M277&gt;=$O$177,M277*$T$175+$U$175,O277))</f>
        <v>0.23334390932556387</v>
      </c>
      <c r="P279" s="66">
        <f t="shared" si="261"/>
        <v>376.7573777888739</v>
      </c>
      <c r="Q279" s="66">
        <f t="shared" si="262"/>
        <v>0.12579290654925268</v>
      </c>
      <c r="R279" s="66">
        <f t="shared" si="263"/>
        <v>0.91868624265350507</v>
      </c>
      <c r="S279" s="66">
        <f t="shared" si="264"/>
        <v>0.1204360150657573</v>
      </c>
      <c r="T279" s="66">
        <f t="shared" si="265"/>
        <v>0.21721292831196501</v>
      </c>
      <c r="U279" s="66">
        <f t="shared" si="266"/>
        <v>0.83464809085384939</v>
      </c>
      <c r="V279" s="66">
        <f t="shared" si="267"/>
        <v>2.8030347310845398</v>
      </c>
      <c r="W279" s="66">
        <f t="shared" si="268"/>
        <v>1.039453248016234</v>
      </c>
      <c r="X279" s="66">
        <f t="shared" si="269"/>
        <v>1381.1076880446774</v>
      </c>
      <c r="Y279" s="66">
        <f t="shared" si="270"/>
        <v>367.32812079791944</v>
      </c>
      <c r="Z279" s="66">
        <f t="shared" si="271"/>
        <v>6.2342986398274541E-2</v>
      </c>
      <c r="AA279" s="66">
        <f t="shared" si="272"/>
        <v>1.2403052067218217</v>
      </c>
      <c r="AB279" s="66">
        <f t="shared" si="273"/>
        <v>4.7858651881250415E-2</v>
      </c>
      <c r="AC279" s="66">
        <f t="shared" si="274"/>
        <v>0.2148051549659907</v>
      </c>
      <c r="AD279" s="66">
        <f t="shared" si="275"/>
        <v>0.80780648564000668</v>
      </c>
      <c r="AE279" s="66">
        <f t="shared" si="276"/>
        <v>4.0996123219244556</v>
      </c>
      <c r="AF279" s="66">
        <f t="shared" si="277"/>
        <v>1.0075557323589894</v>
      </c>
      <c r="AG279" s="66">
        <f t="shared" si="278"/>
        <v>1659.0567721009829</v>
      </c>
      <c r="AH279" s="66">
        <f t="shared" si="279"/>
        <v>372.52141383971161</v>
      </c>
      <c r="AI279" s="66">
        <f t="shared" si="280"/>
        <v>3.548457325282478E-2</v>
      </c>
      <c r="AJ279" s="66">
        <f t="shared" si="281"/>
        <v>1.0591528648110062</v>
      </c>
      <c r="AK279" s="66">
        <f t="shared" si="282"/>
        <v>3.241673637217183E-2</v>
      </c>
      <c r="AL279" s="66">
        <f t="shared" si="283"/>
        <v>0.21614303668851523</v>
      </c>
      <c r="AM279" s="66">
        <f t="shared" si="284"/>
        <v>0.82264965995841</v>
      </c>
      <c r="AN279" s="66">
        <f t="shared" si="285"/>
        <v>4.418851822637043</v>
      </c>
      <c r="AO279" s="66">
        <f t="shared" si="286"/>
        <v>1.0035872762571796</v>
      </c>
      <c r="AP279" s="66">
        <f t="shared" si="287"/>
        <v>1788.9610736762152</v>
      </c>
      <c r="AQ279" s="66">
        <f t="shared" si="288"/>
        <v>374.7048875324939</v>
      </c>
      <c r="AR279" s="66">
        <f t="shared" si="289"/>
        <v>3.0530456263415256E-2</v>
      </c>
      <c r="AS279" s="66">
        <f t="shared" si="290"/>
        <v>0.9838455840546495</v>
      </c>
      <c r="AT279" s="66">
        <f t="shared" si="291"/>
        <v>3.0097769515378354E-2</v>
      </c>
      <c r="AU279" s="66">
        <f t="shared" si="292"/>
        <v>0.2166968853111105</v>
      </c>
      <c r="AV279" s="66">
        <f t="shared" si="293"/>
        <v>0.82884656963073344</v>
      </c>
      <c r="AW279" s="66">
        <f t="shared" si="294"/>
        <v>4.448884867081996</v>
      </c>
      <c r="AX279" s="66">
        <f t="shared" si="295"/>
        <v>1.0031004931611525</v>
      </c>
      <c r="AY279" s="66">
        <f t="shared" si="296"/>
        <v>1812.4787606657296</v>
      </c>
      <c r="AZ279" s="66">
        <f t="shared" si="297"/>
        <v>375.08609957981304</v>
      </c>
      <c r="BA279" s="66">
        <f t="shared" si="298"/>
        <v>2.9930883136252528E-2</v>
      </c>
      <c r="BB279" s="66">
        <f t="shared" si="299"/>
        <v>0.97116257093653258</v>
      </c>
      <c r="BC279" s="66">
        <f t="shared" si="300"/>
        <v>2.9898190837712123E-2</v>
      </c>
      <c r="BD279" s="66">
        <f t="shared" si="301"/>
        <v>0.21679306468799503</v>
      </c>
      <c r="BE279" s="66">
        <f t="shared" si="302"/>
        <v>0.82992582764482581</v>
      </c>
      <c r="BF279" s="66">
        <f t="shared" si="303"/>
        <v>4.4484207728380429</v>
      </c>
      <c r="BG279" s="66">
        <f t="shared" si="304"/>
        <v>1.0030590404624311</v>
      </c>
      <c r="BH279" s="66">
        <f t="shared" si="305"/>
        <v>1814.5622810192251</v>
      </c>
      <c r="BI279" s="66">
        <f t="shared" si="306"/>
        <v>375.11967549904773</v>
      </c>
      <c r="BJ279" s="66">
        <f t="shared" si="307"/>
        <v>2.9899634877074564E-2</v>
      </c>
      <c r="BK279" s="66">
        <f t="shared" si="308"/>
        <v>0.97005344376674341</v>
      </c>
      <c r="BL279" s="66">
        <f t="shared" si="309"/>
        <v>2.9901037874322876E-2</v>
      </c>
      <c r="BM279" s="66">
        <f t="shared" si="310"/>
        <v>0.21680152853100457</v>
      </c>
      <c r="BN279" s="66">
        <f t="shared" si="311"/>
        <v>0.83002084730836145</v>
      </c>
      <c r="BO279" s="66">
        <f t="shared" si="312"/>
        <v>4.4478057630701926</v>
      </c>
      <c r="BP279" s="66">
        <f t="shared" si="313"/>
        <v>1.003059393901975</v>
      </c>
      <c r="BQ279" s="66">
        <f t="shared" si="314"/>
        <v>1814.5351871356711</v>
      </c>
      <c r="BR279" s="66">
        <f t="shared" si="315"/>
        <v>375.11923908534413</v>
      </c>
      <c r="BS279" s="66">
        <f t="shared" si="316"/>
        <v>2.9904215688629672E-2</v>
      </c>
      <c r="BT279" s="66">
        <f t="shared" si="317"/>
        <v>0.97006802961626226</v>
      </c>
      <c r="BU279" s="66">
        <f t="shared" si="318"/>
        <v>2.9905045694055103E-2</v>
      </c>
      <c r="BV279" s="66">
        <f t="shared" si="319"/>
        <v>0.21680141852710896</v>
      </c>
      <c r="BW279" s="66">
        <f t="shared" si="320"/>
        <v>0.83001961229935806</v>
      </c>
      <c r="BX279" s="66">
        <f t="shared" si="321"/>
        <v>4.4477000330700323</v>
      </c>
      <c r="BY279" s="66">
        <f t="shared" si="322"/>
        <v>1.0030601798654672</v>
      </c>
      <c r="BZ279" s="66">
        <f t="shared" si="323"/>
        <v>1814.4938000335937</v>
      </c>
      <c r="CA279" s="66">
        <f t="shared" si="324"/>
        <v>375.11857243378995</v>
      </c>
      <c r="CB279" s="66">
        <f t="shared" si="325"/>
        <v>2.9905608673398851E-2</v>
      </c>
      <c r="CC279" s="66">
        <f t="shared" si="326"/>
        <v>0.97009007301874772</v>
      </c>
      <c r="CD279" s="66">
        <f t="shared" si="327"/>
        <v>2.9905737815581323E-2</v>
      </c>
      <c r="CE279" s="66">
        <f t="shared" si="328"/>
        <v>0.21680125048830542</v>
      </c>
      <c r="CF279" s="66">
        <f t="shared" si="329"/>
        <v>0.83001772573727772</v>
      </c>
      <c r="CG279" s="66">
        <f t="shared" si="330"/>
        <v>4.4476911939752206</v>
      </c>
      <c r="CH279" s="66">
        <f t="shared" si="331"/>
        <v>1.0030603191806928</v>
      </c>
      <c r="CI279" s="66">
        <f t="shared" si="332"/>
        <v>1814.4866127212024</v>
      </c>
      <c r="CJ279" s="66">
        <f t="shared" si="333"/>
        <v>375.11845666134815</v>
      </c>
      <c r="CK279" s="66">
        <f t="shared" si="334"/>
        <v>2.9905786564656089E-2</v>
      </c>
      <c r="CL279" s="66">
        <f t="shared" si="335"/>
        <v>0.97009389846385863</v>
      </c>
      <c r="CM279" s="66">
        <f t="shared" si="336"/>
        <v>2.9905795984129072E-2</v>
      </c>
      <c r="CN279" s="66">
        <f t="shared" si="337"/>
        <v>0.21680122130620239</v>
      </c>
      <c r="CO279" s="66">
        <f t="shared" si="338"/>
        <v>0.83001739811175657</v>
      </c>
      <c r="CP279" s="66">
        <f t="shared" si="339"/>
        <v>4.447691402841552</v>
      </c>
      <c r="CQ279" s="66">
        <f t="shared" si="340"/>
        <v>1.0030603312507083</v>
      </c>
      <c r="CR279" s="66">
        <f t="shared" si="341"/>
        <v>1814.4860045873556</v>
      </c>
      <c r="CS279" s="66">
        <f t="shared" si="342"/>
        <v>375.11844686557725</v>
      </c>
      <c r="CT279" s="66">
        <f t="shared" si="343"/>
        <v>2.990579518333188E-2</v>
      </c>
      <c r="CU279" s="66">
        <f t="shared" si="344"/>
        <v>0.97009422187137417</v>
      </c>
      <c r="CV279" s="66">
        <f t="shared" si="345"/>
        <v>2.9905794673297341E-2</v>
      </c>
      <c r="CW279" s="66">
        <f t="shared" si="346"/>
        <v>0.21680121883703735</v>
      </c>
      <c r="CX279" s="66">
        <f t="shared" si="347"/>
        <v>0.83001737039060908</v>
      </c>
      <c r="CY279" s="66">
        <f t="shared" si="348"/>
        <v>4.4476915957428869</v>
      </c>
      <c r="CZ279" s="66">
        <f t="shared" si="349"/>
        <v>1.0030603310537236</v>
      </c>
      <c r="DA279" s="66">
        <f t="shared" si="350"/>
        <v>1814.4860174427683</v>
      </c>
      <c r="DB279" s="66">
        <f t="shared" si="351"/>
        <v>375.11844707265124</v>
      </c>
      <c r="DC279" s="66">
        <f t="shared" si="352"/>
        <v>2.9905793674405344E-2</v>
      </c>
      <c r="DD279" s="66">
        <f t="shared" si="353"/>
        <v>0.97009421497856796</v>
      </c>
      <c r="DE279" s="66">
        <f t="shared" si="354"/>
        <v>2.9905793415631314E-2</v>
      </c>
      <c r="DF279" s="66">
        <f t="shared" si="355"/>
        <v>0.21680121888923332</v>
      </c>
      <c r="DG279" s="66">
        <f t="shared" si="356"/>
        <v>0.83001737097660988</v>
      </c>
      <c r="DH279" s="66">
        <f t="shared" si="357"/>
        <v>4.4476916278032492</v>
      </c>
      <c r="DI279" s="66">
        <f t="shared" si="358"/>
        <v>1.0030603308066413</v>
      </c>
      <c r="DJ279" s="66">
        <f t="shared" si="359"/>
        <v>1814.486030434135</v>
      </c>
      <c r="DK279" s="66">
        <f t="shared" si="360"/>
        <v>375.11844728191517</v>
      </c>
      <c r="DL279" s="66">
        <f t="shared" si="361"/>
        <v>2.9905793244715307E-2</v>
      </c>
      <c r="DM279" s="66">
        <f t="shared" si="362"/>
        <v>0.97009420805930413</v>
      </c>
      <c r="DN279" s="66">
        <f t="shared" si="363"/>
        <v>2.9905793205717575E-2</v>
      </c>
      <c r="DO279" s="66">
        <f t="shared" si="364"/>
        <v>0.21680121894198129</v>
      </c>
      <c r="DP279" s="66">
        <f t="shared" si="365"/>
        <v>0.83001737156880784</v>
      </c>
      <c r="DQ279" s="66">
        <f t="shared" si="366"/>
        <v>4.4476916303713478</v>
      </c>
      <c r="DR279" s="66">
        <f t="shared" si="367"/>
        <v>1.0030603307643451</v>
      </c>
      <c r="DS279" s="66">
        <f t="shared" si="368"/>
        <v>1814.4860326144458</v>
      </c>
      <c r="DT279" s="66">
        <f t="shared" si="369"/>
        <v>375.11844731703542</v>
      </c>
      <c r="DU279" s="66">
        <f t="shared" si="370"/>
        <v>2.99057931915125E-2</v>
      </c>
      <c r="DV279" s="66">
        <f t="shared" si="371"/>
        <v>0.97009420689886317</v>
      </c>
      <c r="DW279" s="66">
        <f t="shared" si="372"/>
        <v>2.9905793188809742E-2</v>
      </c>
      <c r="DX279" s="66">
        <f t="shared" si="373"/>
        <v>0.21680121895083385</v>
      </c>
      <c r="DY279" s="66">
        <f t="shared" si="374"/>
        <v>0.83001737166819489</v>
      </c>
      <c r="DZ279" s="66">
        <f t="shared" si="375"/>
        <v>4.44769163028724</v>
      </c>
      <c r="EA279" s="66">
        <f t="shared" si="376"/>
        <v>1.0030603307608279</v>
      </c>
      <c r="EB279" s="66">
        <f t="shared" si="377"/>
        <v>1814.4860327913134</v>
      </c>
      <c r="EC279" s="66">
        <f t="shared" si="378"/>
        <v>375.11844731988441</v>
      </c>
      <c r="ED279" s="66">
        <f t="shared" si="379"/>
        <v>2.9905793189162942E-2</v>
      </c>
      <c r="EE279" s="66">
        <f t="shared" si="380"/>
        <v>0.97009420680480907</v>
      </c>
      <c r="EF279" s="66">
        <f t="shared" si="381"/>
        <v>2.9905793189343215E-2</v>
      </c>
      <c r="EG279" s="66">
        <f t="shared" si="382"/>
        <v>0.21680121895155199</v>
      </c>
      <c r="EH279" s="66">
        <f t="shared" si="383"/>
        <v>0.83001737167625722</v>
      </c>
      <c r="EI279" s="66">
        <f t="shared" si="384"/>
        <v>4.4476916302268554</v>
      </c>
      <c r="EJ279" s="66">
        <f t="shared" si="385"/>
        <v>1.0030603307609149</v>
      </c>
      <c r="EK279" s="66">
        <f t="shared" si="386"/>
        <v>1814.4860327860017</v>
      </c>
      <c r="EL279" s="66">
        <f t="shared" si="387"/>
        <v>375.11844731979886</v>
      </c>
      <c r="EM279" s="66">
        <f t="shared" si="388"/>
        <v>2.9905793189656506E-2</v>
      </c>
      <c r="EN279" s="66">
        <f t="shared" si="389"/>
        <v>0.97009420680765279</v>
      </c>
      <c r="EO279" s="66">
        <f t="shared" si="390"/>
        <v>2.9905793189736973E-2</v>
      </c>
      <c r="EP279" s="66">
        <f t="shared" si="391"/>
        <v>0.21680121895153043</v>
      </c>
      <c r="EQ279" s="66">
        <f t="shared" si="392"/>
        <v>0.8300173716760153</v>
      </c>
      <c r="ER279" s="66">
        <f t="shared" si="393"/>
        <v>4.4476916302171476</v>
      </c>
      <c r="ES279" s="66">
        <f t="shared" si="394"/>
        <v>1.0030603307609924</v>
      </c>
      <c r="ET279" s="66">
        <f t="shared" si="395"/>
        <v>1814.4860327819345</v>
      </c>
      <c r="EU279" s="66">
        <f t="shared" si="396"/>
        <v>375.11844731973332</v>
      </c>
      <c r="EV279" s="66">
        <f t="shared" si="397"/>
        <v>2.9905793189788824E-2</v>
      </c>
      <c r="EW279" s="66">
        <f t="shared" si="398"/>
        <v>0.97009420680981961</v>
      </c>
      <c r="EX279" s="66">
        <f t="shared" si="399"/>
        <v>2.9905793189800533E-2</v>
      </c>
      <c r="EY279" s="66">
        <f t="shared" si="400"/>
        <v>0.21680121895151391</v>
      </c>
      <c r="EZ279" s="66">
        <f t="shared" si="401"/>
        <v>0.83001737167582956</v>
      </c>
      <c r="FA279" s="66">
        <f t="shared" si="402"/>
        <v>4.4476916302164069</v>
      </c>
      <c r="FB279" s="66">
        <f t="shared" si="403"/>
        <v>1.0030603307610053</v>
      </c>
      <c r="FC279" s="66">
        <f t="shared" si="404"/>
        <v>1814.4860327812746</v>
      </c>
      <c r="FD279" s="66">
        <f t="shared" si="405"/>
        <v>375.11844731972275</v>
      </c>
      <c r="FE279" s="66">
        <f t="shared" si="406"/>
        <v>2.9905793189804641E-2</v>
      </c>
      <c r="FF279" s="66">
        <f t="shared" si="407"/>
        <v>0.97009420681016734</v>
      </c>
      <c r="FG279" s="66">
        <f t="shared" si="408"/>
        <v>2.9905793189805477E-2</v>
      </c>
      <c r="FH279" s="66">
        <f t="shared" si="409"/>
        <v>0.21680121895151122</v>
      </c>
      <c r="FI279" s="66">
        <f t="shared" si="410"/>
        <v>0.83001737167579981</v>
      </c>
      <c r="FJ279" s="66">
        <f t="shared" si="411"/>
        <v>4.4476916302164335</v>
      </c>
      <c r="FK279" s="66">
        <f t="shared" si="412"/>
        <v>1.0030603307610062</v>
      </c>
      <c r="FL279" s="66">
        <f t="shared" si="413"/>
        <v>1814.4860327812205</v>
      </c>
      <c r="FM279" s="66">
        <f t="shared" si="414"/>
        <v>375.11844731972184</v>
      </c>
      <c r="FN279" s="66">
        <f t="shared" si="415"/>
        <v>2.9905793189805366E-2</v>
      </c>
      <c r="FO279" s="66">
        <f t="shared" si="416"/>
        <v>0.9700942068101992</v>
      </c>
      <c r="FP279" s="66">
        <f t="shared" si="417"/>
        <v>2.9905793189805227E-2</v>
      </c>
      <c r="FQ279" s="66">
        <f t="shared" si="418"/>
        <v>0.216801218951511</v>
      </c>
      <c r="FR279" s="66">
        <f t="shared" si="419"/>
        <v>0.83001737167579726</v>
      </c>
      <c r="FS279" s="66">
        <f t="shared" si="420"/>
        <v>4.4476916302164566</v>
      </c>
      <c r="FT279" s="66">
        <f t="shared" si="421"/>
        <v>1.0030603307610062</v>
      </c>
      <c r="FU279" s="66">
        <f t="shared" si="422"/>
        <v>1814.4860327812262</v>
      </c>
      <c r="FV279" s="66">
        <f t="shared" si="423"/>
        <v>375.11844731972195</v>
      </c>
      <c r="FW279" s="66">
        <f t="shared" si="424"/>
        <v>2.9905793189805102E-2</v>
      </c>
      <c r="FX279" s="66">
        <f t="shared" si="425"/>
        <v>0.97009420681019409</v>
      </c>
      <c r="FY279" s="66">
        <f t="shared" si="426"/>
        <v>2.9905793189805126E-2</v>
      </c>
      <c r="FZ279" s="66">
        <f t="shared" si="427"/>
        <v>0.21680121895151103</v>
      </c>
      <c r="GA279" s="66">
        <f t="shared" si="428"/>
        <v>0.83001737167579759</v>
      </c>
      <c r="GB279" s="66">
        <f t="shared" si="429"/>
        <v>4.4476916302164584</v>
      </c>
      <c r="GC279" s="66">
        <f t="shared" si="430"/>
        <v>1.0030603307610062</v>
      </c>
      <c r="GD279" s="66">
        <f t="shared" si="431"/>
        <v>1814.486032781225</v>
      </c>
      <c r="GE279" s="66">
        <f t="shared" si="432"/>
        <v>375.11844731972189</v>
      </c>
      <c r="GF279" s="66">
        <f t="shared" si="433"/>
        <v>2.9905793189805147E-2</v>
      </c>
      <c r="GG279" s="66">
        <f t="shared" si="434"/>
        <v>0.97009420681019576</v>
      </c>
      <c r="GH279" s="66">
        <f t="shared" si="435"/>
        <v>2.9905793189805119E-2</v>
      </c>
      <c r="GI279" s="66">
        <f t="shared" si="436"/>
        <v>0.21680121895151103</v>
      </c>
      <c r="GJ279" s="66">
        <f t="shared" si="437"/>
        <v>0.83001737167579748</v>
      </c>
      <c r="GK279" s="66">
        <f t="shared" si="438"/>
        <v>4.4476916302164593</v>
      </c>
      <c r="GL279" s="66">
        <f t="shared" si="439"/>
        <v>1.0030603307610062</v>
      </c>
      <c r="GM279" s="66">
        <f t="shared" si="440"/>
        <v>1814.486032781225</v>
      </c>
      <c r="GN279" s="66">
        <f t="shared" si="441"/>
        <v>375.11844731972189</v>
      </c>
      <c r="GO279" s="66">
        <f t="shared" si="442"/>
        <v>2.990579318980514E-2</v>
      </c>
      <c r="GP279" s="66">
        <f t="shared" si="443"/>
        <v>0.97009420681019576</v>
      </c>
      <c r="GQ279" s="66">
        <f t="shared" si="444"/>
        <v>2.9905793189805113E-2</v>
      </c>
      <c r="GR279" s="66">
        <f t="shared" si="445"/>
        <v>0.21680121895151103</v>
      </c>
      <c r="GS279" s="66">
        <f t="shared" si="446"/>
        <v>0.83001737167579748</v>
      </c>
      <c r="GT279" s="66">
        <f t="shared" si="447"/>
        <v>4.4476916302164593</v>
      </c>
      <c r="GU279" s="66">
        <f t="shared" si="448"/>
        <v>1.0030603307610062</v>
      </c>
      <c r="GV279" s="66">
        <f t="shared" si="449"/>
        <v>1814.486032781225</v>
      </c>
      <c r="GW279" s="66">
        <f t="shared" si="450"/>
        <v>375.11844731972189</v>
      </c>
      <c r="GX279" s="66">
        <f t="shared" si="451"/>
        <v>2.990579318980514E-2</v>
      </c>
      <c r="GY279" s="66">
        <f t="shared" si="452"/>
        <v>0.97009420681019576</v>
      </c>
      <c r="GZ279" s="66">
        <f t="shared" si="453"/>
        <v>2.9905793189805113E-2</v>
      </c>
      <c r="HA279" s="66">
        <f t="shared" si="454"/>
        <v>0.21680121895151103</v>
      </c>
      <c r="HB279" s="66">
        <f t="shared" si="455"/>
        <v>0.83001737167579748</v>
      </c>
      <c r="HC279" s="66">
        <f t="shared" si="456"/>
        <v>4.4476916302164593</v>
      </c>
      <c r="HD279" s="66">
        <f t="shared" si="457"/>
        <v>1.0030603307610062</v>
      </c>
      <c r="HE279" s="66">
        <f t="shared" si="458"/>
        <v>1814.486032781225</v>
      </c>
      <c r="HF279" s="66">
        <f t="shared" si="459"/>
        <v>375.11844731972189</v>
      </c>
      <c r="HG279" s="60"/>
    </row>
    <row r="280" spans="1:215" x14ac:dyDescent="0.25">
      <c r="A280" s="59"/>
      <c r="B280" s="60"/>
      <c r="C280" s="60">
        <f t="shared" si="463"/>
        <v>3</v>
      </c>
      <c r="D280" s="66"/>
      <c r="E280" s="66"/>
      <c r="F280" s="60">
        <f t="shared" si="464"/>
        <v>0</v>
      </c>
      <c r="G280" s="60">
        <f t="shared" si="465"/>
        <v>0</v>
      </c>
      <c r="H280" s="60">
        <f t="shared" si="466"/>
        <v>0</v>
      </c>
      <c r="I280" s="60">
        <f t="shared" si="467"/>
        <v>0</v>
      </c>
      <c r="J280" s="60"/>
      <c r="K280" s="60">
        <f t="shared" si="468"/>
        <v>48</v>
      </c>
      <c r="L280" s="60"/>
      <c r="M280" s="66">
        <f>M279</f>
        <v>2.9905793189805113E-2</v>
      </c>
      <c r="N280" s="60"/>
      <c r="O280" s="66">
        <f>O281</f>
        <v>0.23334390932556387</v>
      </c>
      <c r="P280" s="66"/>
      <c r="Q280" s="66"/>
      <c r="R280" s="66"/>
      <c r="S280" s="66"/>
      <c r="T280" s="66"/>
      <c r="U280" s="66"/>
      <c r="V280" s="66"/>
      <c r="W280" s="66"/>
      <c r="X280" s="66"/>
      <c r="Y280" s="66"/>
      <c r="Z280" s="66"/>
      <c r="AA280" s="66"/>
      <c r="AB280" s="66"/>
      <c r="AC280" s="66"/>
      <c r="AD280" s="66"/>
      <c r="AE280" s="66"/>
      <c r="AF280" s="66"/>
      <c r="AG280" s="66"/>
      <c r="AH280" s="66"/>
      <c r="AI280" s="66"/>
      <c r="AJ280" s="66"/>
      <c r="AK280" s="66"/>
      <c r="AL280" s="66"/>
      <c r="AM280" s="66"/>
      <c r="AN280" s="66"/>
      <c r="AO280" s="66"/>
      <c r="AP280" s="66"/>
      <c r="AQ280" s="66"/>
      <c r="AR280" s="66"/>
      <c r="AS280" s="66"/>
      <c r="AT280" s="66"/>
      <c r="AU280" s="66"/>
      <c r="AV280" s="66"/>
      <c r="AW280" s="66"/>
      <c r="AX280" s="66"/>
      <c r="AY280" s="66"/>
      <c r="AZ280" s="66"/>
      <c r="BA280" s="66"/>
      <c r="BB280" s="66"/>
      <c r="BC280" s="66"/>
      <c r="BD280" s="66"/>
      <c r="BE280" s="66"/>
      <c r="BF280" s="66"/>
      <c r="BG280" s="66"/>
      <c r="BH280" s="66"/>
      <c r="BI280" s="66"/>
      <c r="BJ280" s="66"/>
      <c r="BK280" s="66"/>
      <c r="BL280" s="66"/>
      <c r="BM280" s="66"/>
      <c r="BN280" s="66"/>
      <c r="BO280" s="66"/>
      <c r="BP280" s="66"/>
      <c r="BQ280" s="66"/>
      <c r="BR280" s="66"/>
      <c r="BS280" s="66"/>
      <c r="BT280" s="66"/>
      <c r="BU280" s="66"/>
      <c r="BV280" s="66"/>
      <c r="BW280" s="66"/>
      <c r="BX280" s="66"/>
      <c r="BY280" s="66"/>
      <c r="BZ280" s="66"/>
      <c r="CA280" s="66"/>
      <c r="CB280" s="66"/>
      <c r="CC280" s="66"/>
      <c r="CD280" s="66"/>
      <c r="CE280" s="66"/>
      <c r="CF280" s="66"/>
      <c r="CG280" s="66"/>
      <c r="CH280" s="66"/>
      <c r="CI280" s="66"/>
      <c r="CJ280" s="66"/>
      <c r="CK280" s="66"/>
      <c r="CL280" s="66"/>
      <c r="CM280" s="66"/>
      <c r="CN280" s="66"/>
      <c r="CO280" s="66"/>
      <c r="CP280" s="66"/>
      <c r="CQ280" s="66"/>
      <c r="CR280" s="66"/>
      <c r="CS280" s="66"/>
      <c r="CT280" s="66"/>
      <c r="CU280" s="66"/>
      <c r="CV280" s="66"/>
      <c r="CW280" s="66"/>
      <c r="CX280" s="66"/>
      <c r="CY280" s="66"/>
      <c r="CZ280" s="66"/>
      <c r="DA280" s="66"/>
      <c r="DB280" s="66"/>
      <c r="DC280" s="66"/>
      <c r="DD280" s="66"/>
      <c r="DE280" s="66"/>
      <c r="DF280" s="66"/>
      <c r="DG280" s="66"/>
      <c r="DH280" s="66"/>
      <c r="DI280" s="66"/>
      <c r="DJ280" s="66"/>
      <c r="DK280" s="66"/>
      <c r="DL280" s="66"/>
      <c r="DM280" s="66"/>
      <c r="DN280" s="66"/>
      <c r="DO280" s="66"/>
      <c r="DP280" s="66"/>
      <c r="DQ280" s="66"/>
      <c r="DR280" s="66"/>
      <c r="DS280" s="66"/>
      <c r="DT280" s="66"/>
      <c r="DU280" s="66"/>
      <c r="DV280" s="66"/>
      <c r="DW280" s="66"/>
      <c r="DX280" s="66"/>
      <c r="DY280" s="66"/>
      <c r="DZ280" s="66"/>
      <c r="EA280" s="66"/>
      <c r="EB280" s="66"/>
      <c r="EC280" s="66"/>
      <c r="ED280" s="66"/>
      <c r="EE280" s="66"/>
      <c r="EF280" s="66"/>
      <c r="EG280" s="66"/>
      <c r="EH280" s="66"/>
      <c r="EI280" s="66"/>
      <c r="EJ280" s="66"/>
      <c r="EK280" s="66"/>
      <c r="EL280" s="66"/>
      <c r="EM280" s="66"/>
      <c r="EN280" s="66"/>
      <c r="EO280" s="66"/>
      <c r="EP280" s="66"/>
      <c r="EQ280" s="66"/>
      <c r="ER280" s="66"/>
      <c r="ES280" s="66"/>
      <c r="ET280" s="66"/>
      <c r="EU280" s="66"/>
      <c r="EV280" s="66"/>
      <c r="EW280" s="66"/>
      <c r="EX280" s="66"/>
      <c r="EY280" s="66"/>
      <c r="EZ280" s="66"/>
      <c r="FA280" s="66"/>
      <c r="FB280" s="66"/>
      <c r="FC280" s="66"/>
      <c r="FD280" s="66"/>
      <c r="FE280" s="66"/>
      <c r="FF280" s="66"/>
      <c r="FG280" s="66"/>
      <c r="FH280" s="66"/>
      <c r="FI280" s="66"/>
      <c r="FJ280" s="66"/>
      <c r="FK280" s="66"/>
      <c r="FL280" s="66"/>
      <c r="FM280" s="66"/>
      <c r="FN280" s="66"/>
      <c r="FO280" s="66"/>
      <c r="FP280" s="66"/>
      <c r="FQ280" s="66"/>
      <c r="FR280" s="66"/>
      <c r="FS280" s="66"/>
      <c r="FT280" s="66"/>
      <c r="FU280" s="66"/>
      <c r="FV280" s="66"/>
      <c r="FW280" s="66"/>
      <c r="FX280" s="66"/>
      <c r="FY280" s="66"/>
      <c r="FZ280" s="66"/>
      <c r="GA280" s="66"/>
      <c r="GB280" s="66"/>
      <c r="GC280" s="66"/>
      <c r="GD280" s="66"/>
      <c r="GE280" s="66"/>
      <c r="GF280" s="66"/>
      <c r="GG280" s="66"/>
      <c r="GH280" s="66"/>
      <c r="GI280" s="66"/>
      <c r="GJ280" s="66"/>
      <c r="GK280" s="66"/>
      <c r="GL280" s="66"/>
      <c r="GM280" s="66"/>
      <c r="GN280" s="66"/>
      <c r="GO280" s="66"/>
      <c r="GP280" s="66"/>
      <c r="GQ280" s="66"/>
      <c r="GR280" s="66"/>
      <c r="GS280" s="66"/>
      <c r="GT280" s="66"/>
      <c r="GU280" s="66"/>
      <c r="GV280" s="66"/>
      <c r="GW280" s="66"/>
      <c r="GX280" s="66"/>
      <c r="GY280" s="66"/>
      <c r="GZ280" s="66"/>
      <c r="HA280" s="66"/>
      <c r="HB280" s="66"/>
      <c r="HC280" s="66"/>
      <c r="HD280" s="66"/>
      <c r="HE280" s="66"/>
      <c r="HF280" s="66"/>
      <c r="HG280" s="60"/>
    </row>
    <row r="281" spans="1:215" x14ac:dyDescent="0.25">
      <c r="A281" s="59"/>
      <c r="B281" s="60"/>
      <c r="C281" s="60">
        <f t="shared" si="463"/>
        <v>3</v>
      </c>
      <c r="D281" s="66"/>
      <c r="E281" s="66"/>
      <c r="F281" s="60">
        <f t="shared" si="464"/>
        <v>0</v>
      </c>
      <c r="G281" s="60">
        <f t="shared" si="465"/>
        <v>0</v>
      </c>
      <c r="H281" s="60">
        <f t="shared" si="466"/>
        <v>0</v>
      </c>
      <c r="I281" s="60">
        <f t="shared" si="467"/>
        <v>0</v>
      </c>
      <c r="J281" s="60"/>
      <c r="K281" s="60">
        <f t="shared" si="468"/>
        <v>48</v>
      </c>
      <c r="L281" s="60"/>
      <c r="M281" s="66">
        <f t="shared" si="462"/>
        <v>2.9905793189805113E-2</v>
      </c>
      <c r="N281" s="60"/>
      <c r="O281" s="66">
        <f>IF(M279&gt;=$O$176,M279*$T$174+$U$174,IF(M279&gt;=$O$177,M279*$T$175+$U$175,O279))</f>
        <v>0.23334390932556387</v>
      </c>
      <c r="P281" s="66">
        <f t="shared" si="261"/>
        <v>376.7573777888739</v>
      </c>
      <c r="Q281" s="66">
        <f t="shared" si="262"/>
        <v>0.12579290654925268</v>
      </c>
      <c r="R281" s="66">
        <f t="shared" si="263"/>
        <v>0.91868624265350507</v>
      </c>
      <c r="S281" s="66">
        <f t="shared" si="264"/>
        <v>0.1204360150657573</v>
      </c>
      <c r="T281" s="66">
        <f t="shared" si="265"/>
        <v>0.21721292831196501</v>
      </c>
      <c r="U281" s="66">
        <f t="shared" si="266"/>
        <v>0.83464809085384939</v>
      </c>
      <c r="V281" s="66">
        <f t="shared" si="267"/>
        <v>2.8030347310845398</v>
      </c>
      <c r="W281" s="66">
        <f t="shared" si="268"/>
        <v>1.039453248016234</v>
      </c>
      <c r="X281" s="66">
        <f t="shared" si="269"/>
        <v>1381.1076880446774</v>
      </c>
      <c r="Y281" s="66">
        <f t="shared" si="270"/>
        <v>367.32812079791944</v>
      </c>
      <c r="Z281" s="66">
        <f t="shared" si="271"/>
        <v>6.2342986398274541E-2</v>
      </c>
      <c r="AA281" s="66">
        <f t="shared" si="272"/>
        <v>1.2403052067218217</v>
      </c>
      <c r="AB281" s="66">
        <f t="shared" si="273"/>
        <v>4.7858651881250415E-2</v>
      </c>
      <c r="AC281" s="66">
        <f t="shared" si="274"/>
        <v>0.2148051549659907</v>
      </c>
      <c r="AD281" s="66">
        <f t="shared" si="275"/>
        <v>0.80780648564000668</v>
      </c>
      <c r="AE281" s="66">
        <f t="shared" si="276"/>
        <v>4.0996123219244556</v>
      </c>
      <c r="AF281" s="66">
        <f t="shared" si="277"/>
        <v>1.0075557323589894</v>
      </c>
      <c r="AG281" s="66">
        <f t="shared" si="278"/>
        <v>1659.0567721009829</v>
      </c>
      <c r="AH281" s="66">
        <f t="shared" si="279"/>
        <v>372.52141383971161</v>
      </c>
      <c r="AI281" s="66">
        <f t="shared" si="280"/>
        <v>3.548457325282478E-2</v>
      </c>
      <c r="AJ281" s="66">
        <f t="shared" si="281"/>
        <v>1.0591528648110062</v>
      </c>
      <c r="AK281" s="66">
        <f t="shared" si="282"/>
        <v>3.241673637217183E-2</v>
      </c>
      <c r="AL281" s="66">
        <f t="shared" si="283"/>
        <v>0.21614303668851523</v>
      </c>
      <c r="AM281" s="66">
        <f t="shared" si="284"/>
        <v>0.82264965995841</v>
      </c>
      <c r="AN281" s="66">
        <f t="shared" si="285"/>
        <v>4.418851822637043</v>
      </c>
      <c r="AO281" s="66">
        <f t="shared" si="286"/>
        <v>1.0035872762571796</v>
      </c>
      <c r="AP281" s="66">
        <f t="shared" si="287"/>
        <v>1788.9610736762152</v>
      </c>
      <c r="AQ281" s="66">
        <f t="shared" si="288"/>
        <v>374.7048875324939</v>
      </c>
      <c r="AR281" s="66">
        <f t="shared" si="289"/>
        <v>3.0530456263415256E-2</v>
      </c>
      <c r="AS281" s="66">
        <f t="shared" si="290"/>
        <v>0.9838455840546495</v>
      </c>
      <c r="AT281" s="66">
        <f t="shared" si="291"/>
        <v>3.0097769515378354E-2</v>
      </c>
      <c r="AU281" s="66">
        <f t="shared" si="292"/>
        <v>0.2166968853111105</v>
      </c>
      <c r="AV281" s="66">
        <f t="shared" si="293"/>
        <v>0.82884656963073344</v>
      </c>
      <c r="AW281" s="66">
        <f t="shared" si="294"/>
        <v>4.448884867081996</v>
      </c>
      <c r="AX281" s="66">
        <f t="shared" si="295"/>
        <v>1.0031004931611525</v>
      </c>
      <c r="AY281" s="66">
        <f t="shared" si="296"/>
        <v>1812.4787606657296</v>
      </c>
      <c r="AZ281" s="66">
        <f t="shared" si="297"/>
        <v>375.08609957981304</v>
      </c>
      <c r="BA281" s="66">
        <f t="shared" si="298"/>
        <v>2.9930883136252528E-2</v>
      </c>
      <c r="BB281" s="66">
        <f t="shared" si="299"/>
        <v>0.97116257093653258</v>
      </c>
      <c r="BC281" s="66">
        <f t="shared" si="300"/>
        <v>2.9898190837712123E-2</v>
      </c>
      <c r="BD281" s="66">
        <f t="shared" si="301"/>
        <v>0.21679306468799503</v>
      </c>
      <c r="BE281" s="66">
        <f t="shared" si="302"/>
        <v>0.82992582764482581</v>
      </c>
      <c r="BF281" s="66">
        <f t="shared" si="303"/>
        <v>4.4484207728380429</v>
      </c>
      <c r="BG281" s="66">
        <f t="shared" si="304"/>
        <v>1.0030590404624311</v>
      </c>
      <c r="BH281" s="66">
        <f t="shared" si="305"/>
        <v>1814.5622810192251</v>
      </c>
      <c r="BI281" s="66">
        <f t="shared" si="306"/>
        <v>375.11967549904773</v>
      </c>
      <c r="BJ281" s="66">
        <f t="shared" si="307"/>
        <v>2.9899634877074564E-2</v>
      </c>
      <c r="BK281" s="66">
        <f t="shared" si="308"/>
        <v>0.97005344376674341</v>
      </c>
      <c r="BL281" s="66">
        <f t="shared" si="309"/>
        <v>2.9901037874322876E-2</v>
      </c>
      <c r="BM281" s="66">
        <f t="shared" si="310"/>
        <v>0.21680152853100457</v>
      </c>
      <c r="BN281" s="66">
        <f t="shared" si="311"/>
        <v>0.83002084730836145</v>
      </c>
      <c r="BO281" s="66">
        <f t="shared" si="312"/>
        <v>4.4478057630701926</v>
      </c>
      <c r="BP281" s="66">
        <f t="shared" si="313"/>
        <v>1.003059393901975</v>
      </c>
      <c r="BQ281" s="66">
        <f t="shared" si="314"/>
        <v>1814.5351871356711</v>
      </c>
      <c r="BR281" s="66">
        <f t="shared" si="315"/>
        <v>375.11923908534413</v>
      </c>
      <c r="BS281" s="66">
        <f t="shared" si="316"/>
        <v>2.9904215688629672E-2</v>
      </c>
      <c r="BT281" s="66">
        <f t="shared" si="317"/>
        <v>0.97006802961626226</v>
      </c>
      <c r="BU281" s="66">
        <f t="shared" si="318"/>
        <v>2.9905045694055103E-2</v>
      </c>
      <c r="BV281" s="66">
        <f t="shared" si="319"/>
        <v>0.21680141852710896</v>
      </c>
      <c r="BW281" s="66">
        <f t="shared" si="320"/>
        <v>0.83001961229935806</v>
      </c>
      <c r="BX281" s="66">
        <f t="shared" si="321"/>
        <v>4.4477000330700323</v>
      </c>
      <c r="BY281" s="66">
        <f t="shared" si="322"/>
        <v>1.0030601798654672</v>
      </c>
      <c r="BZ281" s="66">
        <f t="shared" si="323"/>
        <v>1814.4938000335937</v>
      </c>
      <c r="CA281" s="66">
        <f t="shared" si="324"/>
        <v>375.11857243378995</v>
      </c>
      <c r="CB281" s="66">
        <f t="shared" si="325"/>
        <v>2.9905608673398851E-2</v>
      </c>
      <c r="CC281" s="66">
        <f t="shared" si="326"/>
        <v>0.97009007301874772</v>
      </c>
      <c r="CD281" s="66">
        <f t="shared" si="327"/>
        <v>2.9905737815581323E-2</v>
      </c>
      <c r="CE281" s="66">
        <f t="shared" si="328"/>
        <v>0.21680125048830542</v>
      </c>
      <c r="CF281" s="66">
        <f t="shared" si="329"/>
        <v>0.83001772573727772</v>
      </c>
      <c r="CG281" s="66">
        <f t="shared" si="330"/>
        <v>4.4476911939752206</v>
      </c>
      <c r="CH281" s="66">
        <f t="shared" si="331"/>
        <v>1.0030603191806928</v>
      </c>
      <c r="CI281" s="66">
        <f t="shared" si="332"/>
        <v>1814.4866127212024</v>
      </c>
      <c r="CJ281" s="66">
        <f t="shared" si="333"/>
        <v>375.11845666134815</v>
      </c>
      <c r="CK281" s="66">
        <f t="shared" si="334"/>
        <v>2.9905786564656089E-2</v>
      </c>
      <c r="CL281" s="66">
        <f t="shared" si="335"/>
        <v>0.97009389846385863</v>
      </c>
      <c r="CM281" s="66">
        <f t="shared" si="336"/>
        <v>2.9905795984129072E-2</v>
      </c>
      <c r="CN281" s="66">
        <f t="shared" si="337"/>
        <v>0.21680122130620239</v>
      </c>
      <c r="CO281" s="66">
        <f t="shared" si="338"/>
        <v>0.83001739811175657</v>
      </c>
      <c r="CP281" s="66">
        <f t="shared" si="339"/>
        <v>4.447691402841552</v>
      </c>
      <c r="CQ281" s="66">
        <f t="shared" si="340"/>
        <v>1.0030603312507083</v>
      </c>
      <c r="CR281" s="66">
        <f t="shared" si="341"/>
        <v>1814.4860045873556</v>
      </c>
      <c r="CS281" s="66">
        <f t="shared" si="342"/>
        <v>375.11844686557725</v>
      </c>
      <c r="CT281" s="66">
        <f t="shared" si="343"/>
        <v>2.990579518333188E-2</v>
      </c>
      <c r="CU281" s="66">
        <f t="shared" si="344"/>
        <v>0.97009422187137417</v>
      </c>
      <c r="CV281" s="66">
        <f t="shared" si="345"/>
        <v>2.9905794673297341E-2</v>
      </c>
      <c r="CW281" s="66">
        <f t="shared" si="346"/>
        <v>0.21680121883703735</v>
      </c>
      <c r="CX281" s="66">
        <f t="shared" si="347"/>
        <v>0.83001737039060908</v>
      </c>
      <c r="CY281" s="66">
        <f t="shared" si="348"/>
        <v>4.4476915957428869</v>
      </c>
      <c r="CZ281" s="66">
        <f t="shared" si="349"/>
        <v>1.0030603310537236</v>
      </c>
      <c r="DA281" s="66">
        <f t="shared" si="350"/>
        <v>1814.4860174427683</v>
      </c>
      <c r="DB281" s="66">
        <f t="shared" si="351"/>
        <v>375.11844707265124</v>
      </c>
      <c r="DC281" s="66">
        <f t="shared" si="352"/>
        <v>2.9905793674405344E-2</v>
      </c>
      <c r="DD281" s="66">
        <f t="shared" si="353"/>
        <v>0.97009421497856796</v>
      </c>
      <c r="DE281" s="66">
        <f t="shared" si="354"/>
        <v>2.9905793415631314E-2</v>
      </c>
      <c r="DF281" s="66">
        <f t="shared" si="355"/>
        <v>0.21680121888923332</v>
      </c>
      <c r="DG281" s="66">
        <f t="shared" si="356"/>
        <v>0.83001737097660988</v>
      </c>
      <c r="DH281" s="66">
        <f t="shared" si="357"/>
        <v>4.4476916278032492</v>
      </c>
      <c r="DI281" s="66">
        <f t="shared" si="358"/>
        <v>1.0030603308066413</v>
      </c>
      <c r="DJ281" s="66">
        <f t="shared" si="359"/>
        <v>1814.486030434135</v>
      </c>
      <c r="DK281" s="66">
        <f t="shared" si="360"/>
        <v>375.11844728191517</v>
      </c>
      <c r="DL281" s="66">
        <f t="shared" si="361"/>
        <v>2.9905793244715307E-2</v>
      </c>
      <c r="DM281" s="66">
        <f t="shared" si="362"/>
        <v>0.97009420805930413</v>
      </c>
      <c r="DN281" s="66">
        <f t="shared" si="363"/>
        <v>2.9905793205717575E-2</v>
      </c>
      <c r="DO281" s="66">
        <f t="shared" si="364"/>
        <v>0.21680121894198129</v>
      </c>
      <c r="DP281" s="66">
        <f t="shared" si="365"/>
        <v>0.83001737156880784</v>
      </c>
      <c r="DQ281" s="66">
        <f t="shared" si="366"/>
        <v>4.4476916303713478</v>
      </c>
      <c r="DR281" s="66">
        <f t="shared" si="367"/>
        <v>1.0030603307643451</v>
      </c>
      <c r="DS281" s="66">
        <f t="shared" si="368"/>
        <v>1814.4860326144458</v>
      </c>
      <c r="DT281" s="66">
        <f t="shared" si="369"/>
        <v>375.11844731703542</v>
      </c>
      <c r="DU281" s="66">
        <f t="shared" si="370"/>
        <v>2.99057931915125E-2</v>
      </c>
      <c r="DV281" s="66">
        <f t="shared" si="371"/>
        <v>0.97009420689886317</v>
      </c>
      <c r="DW281" s="66">
        <f t="shared" si="372"/>
        <v>2.9905793188809742E-2</v>
      </c>
      <c r="DX281" s="66">
        <f t="shared" si="373"/>
        <v>0.21680121895083385</v>
      </c>
      <c r="DY281" s="66">
        <f t="shared" si="374"/>
        <v>0.83001737166819489</v>
      </c>
      <c r="DZ281" s="66">
        <f t="shared" si="375"/>
        <v>4.44769163028724</v>
      </c>
      <c r="EA281" s="66">
        <f t="shared" si="376"/>
        <v>1.0030603307608279</v>
      </c>
      <c r="EB281" s="66">
        <f t="shared" si="377"/>
        <v>1814.4860327913134</v>
      </c>
      <c r="EC281" s="66">
        <f t="shared" si="378"/>
        <v>375.11844731988441</v>
      </c>
      <c r="ED281" s="66">
        <f t="shared" si="379"/>
        <v>2.9905793189162942E-2</v>
      </c>
      <c r="EE281" s="66">
        <f t="shared" si="380"/>
        <v>0.97009420680480907</v>
      </c>
      <c r="EF281" s="66">
        <f t="shared" si="381"/>
        <v>2.9905793189343215E-2</v>
      </c>
      <c r="EG281" s="66">
        <f t="shared" si="382"/>
        <v>0.21680121895155199</v>
      </c>
      <c r="EH281" s="66">
        <f t="shared" si="383"/>
        <v>0.83001737167625722</v>
      </c>
      <c r="EI281" s="66">
        <f t="shared" si="384"/>
        <v>4.4476916302268554</v>
      </c>
      <c r="EJ281" s="66">
        <f t="shared" si="385"/>
        <v>1.0030603307609149</v>
      </c>
      <c r="EK281" s="66">
        <f t="shared" si="386"/>
        <v>1814.4860327860017</v>
      </c>
      <c r="EL281" s="66">
        <f t="shared" si="387"/>
        <v>375.11844731979886</v>
      </c>
      <c r="EM281" s="66">
        <f t="shared" si="388"/>
        <v>2.9905793189656506E-2</v>
      </c>
      <c r="EN281" s="66">
        <f t="shared" si="389"/>
        <v>0.97009420680765279</v>
      </c>
      <c r="EO281" s="66">
        <f t="shared" si="390"/>
        <v>2.9905793189736973E-2</v>
      </c>
      <c r="EP281" s="66">
        <f t="shared" si="391"/>
        <v>0.21680121895153043</v>
      </c>
      <c r="EQ281" s="66">
        <f t="shared" si="392"/>
        <v>0.8300173716760153</v>
      </c>
      <c r="ER281" s="66">
        <f t="shared" si="393"/>
        <v>4.4476916302171476</v>
      </c>
      <c r="ES281" s="66">
        <f t="shared" si="394"/>
        <v>1.0030603307609924</v>
      </c>
      <c r="ET281" s="66">
        <f t="shared" si="395"/>
        <v>1814.4860327819345</v>
      </c>
      <c r="EU281" s="66">
        <f t="shared" si="396"/>
        <v>375.11844731973332</v>
      </c>
      <c r="EV281" s="66">
        <f t="shared" si="397"/>
        <v>2.9905793189788824E-2</v>
      </c>
      <c r="EW281" s="66">
        <f t="shared" si="398"/>
        <v>0.97009420680981961</v>
      </c>
      <c r="EX281" s="66">
        <f t="shared" si="399"/>
        <v>2.9905793189800533E-2</v>
      </c>
      <c r="EY281" s="66">
        <f t="shared" si="400"/>
        <v>0.21680121895151391</v>
      </c>
      <c r="EZ281" s="66">
        <f t="shared" si="401"/>
        <v>0.83001737167582956</v>
      </c>
      <c r="FA281" s="66">
        <f t="shared" si="402"/>
        <v>4.4476916302164069</v>
      </c>
      <c r="FB281" s="66">
        <f t="shared" si="403"/>
        <v>1.0030603307610053</v>
      </c>
      <c r="FC281" s="66">
        <f t="shared" si="404"/>
        <v>1814.4860327812746</v>
      </c>
      <c r="FD281" s="66">
        <f t="shared" si="405"/>
        <v>375.11844731972275</v>
      </c>
      <c r="FE281" s="66">
        <f t="shared" si="406"/>
        <v>2.9905793189804641E-2</v>
      </c>
      <c r="FF281" s="66">
        <f t="shared" si="407"/>
        <v>0.97009420681016734</v>
      </c>
      <c r="FG281" s="66">
        <f t="shared" si="408"/>
        <v>2.9905793189805477E-2</v>
      </c>
      <c r="FH281" s="66">
        <f t="shared" si="409"/>
        <v>0.21680121895151122</v>
      </c>
      <c r="FI281" s="66">
        <f t="shared" si="410"/>
        <v>0.83001737167579981</v>
      </c>
      <c r="FJ281" s="66">
        <f t="shared" si="411"/>
        <v>4.4476916302164335</v>
      </c>
      <c r="FK281" s="66">
        <f t="shared" si="412"/>
        <v>1.0030603307610062</v>
      </c>
      <c r="FL281" s="66">
        <f t="shared" si="413"/>
        <v>1814.4860327812205</v>
      </c>
      <c r="FM281" s="66">
        <f t="shared" si="414"/>
        <v>375.11844731972184</v>
      </c>
      <c r="FN281" s="66">
        <f t="shared" si="415"/>
        <v>2.9905793189805366E-2</v>
      </c>
      <c r="FO281" s="66">
        <f t="shared" si="416"/>
        <v>0.9700942068101992</v>
      </c>
      <c r="FP281" s="66">
        <f t="shared" si="417"/>
        <v>2.9905793189805227E-2</v>
      </c>
      <c r="FQ281" s="66">
        <f t="shared" si="418"/>
        <v>0.216801218951511</v>
      </c>
      <c r="FR281" s="66">
        <f t="shared" si="419"/>
        <v>0.83001737167579726</v>
      </c>
      <c r="FS281" s="66">
        <f t="shared" si="420"/>
        <v>4.4476916302164566</v>
      </c>
      <c r="FT281" s="66">
        <f t="shared" si="421"/>
        <v>1.0030603307610062</v>
      </c>
      <c r="FU281" s="66">
        <f t="shared" si="422"/>
        <v>1814.4860327812262</v>
      </c>
      <c r="FV281" s="66">
        <f t="shared" si="423"/>
        <v>375.11844731972195</v>
      </c>
      <c r="FW281" s="66">
        <f t="shared" si="424"/>
        <v>2.9905793189805102E-2</v>
      </c>
      <c r="FX281" s="66">
        <f t="shared" si="425"/>
        <v>0.97009420681019409</v>
      </c>
      <c r="FY281" s="66">
        <f t="shared" si="426"/>
        <v>2.9905793189805126E-2</v>
      </c>
      <c r="FZ281" s="66">
        <f t="shared" si="427"/>
        <v>0.21680121895151103</v>
      </c>
      <c r="GA281" s="66">
        <f t="shared" si="428"/>
        <v>0.83001737167579759</v>
      </c>
      <c r="GB281" s="66">
        <f t="shared" si="429"/>
        <v>4.4476916302164584</v>
      </c>
      <c r="GC281" s="66">
        <f t="shared" si="430"/>
        <v>1.0030603307610062</v>
      </c>
      <c r="GD281" s="66">
        <f t="shared" si="431"/>
        <v>1814.486032781225</v>
      </c>
      <c r="GE281" s="66">
        <f t="shared" si="432"/>
        <v>375.11844731972189</v>
      </c>
      <c r="GF281" s="66">
        <f t="shared" si="433"/>
        <v>2.9905793189805147E-2</v>
      </c>
      <c r="GG281" s="66">
        <f t="shared" si="434"/>
        <v>0.97009420681019576</v>
      </c>
      <c r="GH281" s="66">
        <f t="shared" si="435"/>
        <v>2.9905793189805119E-2</v>
      </c>
      <c r="GI281" s="66">
        <f t="shared" si="436"/>
        <v>0.21680121895151103</v>
      </c>
      <c r="GJ281" s="66">
        <f t="shared" si="437"/>
        <v>0.83001737167579748</v>
      </c>
      <c r="GK281" s="66">
        <f t="shared" si="438"/>
        <v>4.4476916302164593</v>
      </c>
      <c r="GL281" s="66">
        <f t="shared" si="439"/>
        <v>1.0030603307610062</v>
      </c>
      <c r="GM281" s="66">
        <f t="shared" si="440"/>
        <v>1814.486032781225</v>
      </c>
      <c r="GN281" s="66">
        <f t="shared" si="441"/>
        <v>375.11844731972189</v>
      </c>
      <c r="GO281" s="66">
        <f t="shared" si="442"/>
        <v>2.990579318980514E-2</v>
      </c>
      <c r="GP281" s="66">
        <f t="shared" si="443"/>
        <v>0.97009420681019576</v>
      </c>
      <c r="GQ281" s="66">
        <f t="shared" si="444"/>
        <v>2.9905793189805113E-2</v>
      </c>
      <c r="GR281" s="66">
        <f t="shared" si="445"/>
        <v>0.21680121895151103</v>
      </c>
      <c r="GS281" s="66">
        <f t="shared" si="446"/>
        <v>0.83001737167579748</v>
      </c>
      <c r="GT281" s="66">
        <f t="shared" si="447"/>
        <v>4.4476916302164593</v>
      </c>
      <c r="GU281" s="66">
        <f t="shared" si="448"/>
        <v>1.0030603307610062</v>
      </c>
      <c r="GV281" s="66">
        <f t="shared" si="449"/>
        <v>1814.486032781225</v>
      </c>
      <c r="GW281" s="66">
        <f t="shared" si="450"/>
        <v>375.11844731972189</v>
      </c>
      <c r="GX281" s="66">
        <f t="shared" si="451"/>
        <v>2.990579318980514E-2</v>
      </c>
      <c r="GY281" s="66">
        <f t="shared" si="452"/>
        <v>0.97009420681019576</v>
      </c>
      <c r="GZ281" s="66">
        <f t="shared" si="453"/>
        <v>2.9905793189805113E-2</v>
      </c>
      <c r="HA281" s="66">
        <f t="shared" si="454"/>
        <v>0.21680121895151103</v>
      </c>
      <c r="HB281" s="66">
        <f t="shared" si="455"/>
        <v>0.83001737167579748</v>
      </c>
      <c r="HC281" s="66">
        <f t="shared" si="456"/>
        <v>4.4476916302164593</v>
      </c>
      <c r="HD281" s="66">
        <f t="shared" si="457"/>
        <v>1.0030603307610062</v>
      </c>
      <c r="HE281" s="66">
        <f t="shared" si="458"/>
        <v>1814.486032781225</v>
      </c>
      <c r="HF281" s="66">
        <f t="shared" si="459"/>
        <v>375.11844731972189</v>
      </c>
      <c r="HG281" s="60"/>
    </row>
    <row r="282" spans="1:215" x14ac:dyDescent="0.25">
      <c r="A282" s="59"/>
      <c r="B282" s="60"/>
      <c r="C282" s="60">
        <f t="shared" si="463"/>
        <v>3</v>
      </c>
      <c r="D282" s="66"/>
      <c r="E282" s="66"/>
      <c r="F282" s="60">
        <f t="shared" si="464"/>
        <v>0</v>
      </c>
      <c r="G282" s="60">
        <f t="shared" si="465"/>
        <v>0</v>
      </c>
      <c r="H282" s="60">
        <f t="shared" si="466"/>
        <v>0</v>
      </c>
      <c r="I282" s="60">
        <f t="shared" si="467"/>
        <v>0</v>
      </c>
      <c r="J282" s="60"/>
      <c r="K282" s="60">
        <f t="shared" si="468"/>
        <v>49</v>
      </c>
      <c r="L282" s="60"/>
      <c r="M282" s="66">
        <f>M281</f>
        <v>2.9905793189805113E-2</v>
      </c>
      <c r="N282" s="60"/>
      <c r="O282" s="66">
        <f>O283</f>
        <v>0.23334390932556387</v>
      </c>
      <c r="P282" s="66"/>
      <c r="Q282" s="66"/>
      <c r="R282" s="66"/>
      <c r="S282" s="66"/>
      <c r="T282" s="66"/>
      <c r="U282" s="66"/>
      <c r="V282" s="66"/>
      <c r="W282" s="66"/>
      <c r="X282" s="66"/>
      <c r="Y282" s="66"/>
      <c r="Z282" s="66"/>
      <c r="AA282" s="66"/>
      <c r="AB282" s="66"/>
      <c r="AC282" s="66"/>
      <c r="AD282" s="66"/>
      <c r="AE282" s="66"/>
      <c r="AF282" s="66"/>
      <c r="AG282" s="66"/>
      <c r="AH282" s="66"/>
      <c r="AI282" s="66"/>
      <c r="AJ282" s="66"/>
      <c r="AK282" s="66"/>
      <c r="AL282" s="66"/>
      <c r="AM282" s="66"/>
      <c r="AN282" s="66"/>
      <c r="AO282" s="66"/>
      <c r="AP282" s="66"/>
      <c r="AQ282" s="66"/>
      <c r="AR282" s="66"/>
      <c r="AS282" s="66"/>
      <c r="AT282" s="66"/>
      <c r="AU282" s="66"/>
      <c r="AV282" s="66"/>
      <c r="AW282" s="66"/>
      <c r="AX282" s="66"/>
      <c r="AY282" s="66"/>
      <c r="AZ282" s="66"/>
      <c r="BA282" s="66"/>
      <c r="BB282" s="66"/>
      <c r="BC282" s="66"/>
      <c r="BD282" s="66"/>
      <c r="BE282" s="66"/>
      <c r="BF282" s="66"/>
      <c r="BG282" s="66"/>
      <c r="BH282" s="66"/>
      <c r="BI282" s="66"/>
      <c r="BJ282" s="66"/>
      <c r="BK282" s="66"/>
      <c r="BL282" s="66"/>
      <c r="BM282" s="66"/>
      <c r="BN282" s="66"/>
      <c r="BO282" s="66"/>
      <c r="BP282" s="66"/>
      <c r="BQ282" s="66"/>
      <c r="BR282" s="66"/>
      <c r="BS282" s="66"/>
      <c r="BT282" s="66"/>
      <c r="BU282" s="66"/>
      <c r="BV282" s="66"/>
      <c r="BW282" s="66"/>
      <c r="BX282" s="66"/>
      <c r="BY282" s="66"/>
      <c r="BZ282" s="66"/>
      <c r="CA282" s="66"/>
      <c r="CB282" s="66"/>
      <c r="CC282" s="66"/>
      <c r="CD282" s="66"/>
      <c r="CE282" s="66"/>
      <c r="CF282" s="66"/>
      <c r="CG282" s="66"/>
      <c r="CH282" s="66"/>
      <c r="CI282" s="66"/>
      <c r="CJ282" s="66"/>
      <c r="CK282" s="66"/>
      <c r="CL282" s="66"/>
      <c r="CM282" s="66"/>
      <c r="CN282" s="66"/>
      <c r="CO282" s="66"/>
      <c r="CP282" s="66"/>
      <c r="CQ282" s="66"/>
      <c r="CR282" s="66"/>
      <c r="CS282" s="66"/>
      <c r="CT282" s="66"/>
      <c r="CU282" s="66"/>
      <c r="CV282" s="66"/>
      <c r="CW282" s="66"/>
      <c r="CX282" s="66"/>
      <c r="CY282" s="66"/>
      <c r="CZ282" s="66"/>
      <c r="DA282" s="66"/>
      <c r="DB282" s="66"/>
      <c r="DC282" s="66"/>
      <c r="DD282" s="66"/>
      <c r="DE282" s="66"/>
      <c r="DF282" s="66"/>
      <c r="DG282" s="66"/>
      <c r="DH282" s="66"/>
      <c r="DI282" s="66"/>
      <c r="DJ282" s="66"/>
      <c r="DK282" s="66"/>
      <c r="DL282" s="66"/>
      <c r="DM282" s="66"/>
      <c r="DN282" s="66"/>
      <c r="DO282" s="66"/>
      <c r="DP282" s="66"/>
      <c r="DQ282" s="66"/>
      <c r="DR282" s="66"/>
      <c r="DS282" s="66"/>
      <c r="DT282" s="66"/>
      <c r="DU282" s="66"/>
      <c r="DV282" s="66"/>
      <c r="DW282" s="66"/>
      <c r="DX282" s="66"/>
      <c r="DY282" s="66"/>
      <c r="DZ282" s="66"/>
      <c r="EA282" s="66"/>
      <c r="EB282" s="66"/>
      <c r="EC282" s="66"/>
      <c r="ED282" s="66"/>
      <c r="EE282" s="66"/>
      <c r="EF282" s="66"/>
      <c r="EG282" s="66"/>
      <c r="EH282" s="66"/>
      <c r="EI282" s="66"/>
      <c r="EJ282" s="66"/>
      <c r="EK282" s="66"/>
      <c r="EL282" s="66"/>
      <c r="EM282" s="66"/>
      <c r="EN282" s="66"/>
      <c r="EO282" s="66"/>
      <c r="EP282" s="66"/>
      <c r="EQ282" s="66"/>
      <c r="ER282" s="66"/>
      <c r="ES282" s="66"/>
      <c r="ET282" s="66"/>
      <c r="EU282" s="66"/>
      <c r="EV282" s="66"/>
      <c r="EW282" s="66"/>
      <c r="EX282" s="66"/>
      <c r="EY282" s="66"/>
      <c r="EZ282" s="66"/>
      <c r="FA282" s="66"/>
      <c r="FB282" s="66"/>
      <c r="FC282" s="66"/>
      <c r="FD282" s="66"/>
      <c r="FE282" s="66"/>
      <c r="FF282" s="66"/>
      <c r="FG282" s="66"/>
      <c r="FH282" s="66"/>
      <c r="FI282" s="66"/>
      <c r="FJ282" s="66"/>
      <c r="FK282" s="66"/>
      <c r="FL282" s="66"/>
      <c r="FM282" s="66"/>
      <c r="FN282" s="66"/>
      <c r="FO282" s="66"/>
      <c r="FP282" s="66"/>
      <c r="FQ282" s="66"/>
      <c r="FR282" s="66"/>
      <c r="FS282" s="66"/>
      <c r="FT282" s="66"/>
      <c r="FU282" s="66"/>
      <c r="FV282" s="66"/>
      <c r="FW282" s="66"/>
      <c r="FX282" s="66"/>
      <c r="FY282" s="66"/>
      <c r="FZ282" s="66"/>
      <c r="GA282" s="66"/>
      <c r="GB282" s="66"/>
      <c r="GC282" s="66"/>
      <c r="GD282" s="66"/>
      <c r="GE282" s="66"/>
      <c r="GF282" s="66"/>
      <c r="GG282" s="66"/>
      <c r="GH282" s="66"/>
      <c r="GI282" s="66"/>
      <c r="GJ282" s="66"/>
      <c r="GK282" s="66"/>
      <c r="GL282" s="66"/>
      <c r="GM282" s="66"/>
      <c r="GN282" s="66"/>
      <c r="GO282" s="66"/>
      <c r="GP282" s="66"/>
      <c r="GQ282" s="66"/>
      <c r="GR282" s="66"/>
      <c r="GS282" s="66"/>
      <c r="GT282" s="66"/>
      <c r="GU282" s="66"/>
      <c r="GV282" s="66"/>
      <c r="GW282" s="66"/>
      <c r="GX282" s="66"/>
      <c r="GY282" s="66"/>
      <c r="GZ282" s="66"/>
      <c r="HA282" s="66"/>
      <c r="HB282" s="66"/>
      <c r="HC282" s="66"/>
      <c r="HD282" s="66"/>
      <c r="HE282" s="66"/>
      <c r="HF282" s="66"/>
      <c r="HG282" s="60"/>
    </row>
    <row r="283" spans="1:215" x14ac:dyDescent="0.25">
      <c r="A283" s="59"/>
      <c r="B283" s="60"/>
      <c r="C283" s="60">
        <f t="shared" si="463"/>
        <v>3</v>
      </c>
      <c r="D283" s="66"/>
      <c r="E283" s="66"/>
      <c r="F283" s="60">
        <f t="shared" si="464"/>
        <v>0</v>
      </c>
      <c r="G283" s="60">
        <f t="shared" si="465"/>
        <v>0</v>
      </c>
      <c r="H283" s="60">
        <f t="shared" si="466"/>
        <v>0</v>
      </c>
      <c r="I283" s="60">
        <f t="shared" si="467"/>
        <v>0</v>
      </c>
      <c r="J283" s="60"/>
      <c r="K283" s="60">
        <f t="shared" si="468"/>
        <v>49</v>
      </c>
      <c r="L283" s="60"/>
      <c r="M283" s="66">
        <f t="shared" si="462"/>
        <v>2.9905793189805113E-2</v>
      </c>
      <c r="N283" s="60"/>
      <c r="O283" s="66">
        <f>IF(M281&gt;=$O$176,M281*$T$174+$U$174,IF(M281&gt;=$O$177,M281*$T$175+$U$175,O281))</f>
        <v>0.23334390932556387</v>
      </c>
      <c r="P283" s="66">
        <f t="shared" si="261"/>
        <v>376.7573777888739</v>
      </c>
      <c r="Q283" s="66">
        <f t="shared" si="262"/>
        <v>0.12579290654925268</v>
      </c>
      <c r="R283" s="66">
        <f t="shared" si="263"/>
        <v>0.91868624265350507</v>
      </c>
      <c r="S283" s="66">
        <f t="shared" si="264"/>
        <v>0.1204360150657573</v>
      </c>
      <c r="T283" s="66">
        <f t="shared" si="265"/>
        <v>0.21721292831196501</v>
      </c>
      <c r="U283" s="66">
        <f t="shared" si="266"/>
        <v>0.83464809085384939</v>
      </c>
      <c r="V283" s="66">
        <f t="shared" si="267"/>
        <v>2.8030347310845398</v>
      </c>
      <c r="W283" s="66">
        <f t="shared" si="268"/>
        <v>1.039453248016234</v>
      </c>
      <c r="X283" s="66">
        <f t="shared" si="269"/>
        <v>1381.1076880446774</v>
      </c>
      <c r="Y283" s="66">
        <f t="shared" si="270"/>
        <v>367.32812079791944</v>
      </c>
      <c r="Z283" s="66">
        <f t="shared" si="271"/>
        <v>6.2342986398274541E-2</v>
      </c>
      <c r="AA283" s="66">
        <f t="shared" si="272"/>
        <v>1.2403052067218217</v>
      </c>
      <c r="AB283" s="66">
        <f t="shared" si="273"/>
        <v>4.7858651881250415E-2</v>
      </c>
      <c r="AC283" s="66">
        <f t="shared" si="274"/>
        <v>0.2148051549659907</v>
      </c>
      <c r="AD283" s="66">
        <f t="shared" si="275"/>
        <v>0.80780648564000668</v>
      </c>
      <c r="AE283" s="66">
        <f t="shared" si="276"/>
        <v>4.0996123219244556</v>
      </c>
      <c r="AF283" s="66">
        <f t="shared" si="277"/>
        <v>1.0075557323589894</v>
      </c>
      <c r="AG283" s="66">
        <f t="shared" si="278"/>
        <v>1659.0567721009829</v>
      </c>
      <c r="AH283" s="66">
        <f t="shared" si="279"/>
        <v>372.52141383971161</v>
      </c>
      <c r="AI283" s="66">
        <f t="shared" si="280"/>
        <v>3.548457325282478E-2</v>
      </c>
      <c r="AJ283" s="66">
        <f t="shared" si="281"/>
        <v>1.0591528648110062</v>
      </c>
      <c r="AK283" s="66">
        <f t="shared" si="282"/>
        <v>3.241673637217183E-2</v>
      </c>
      <c r="AL283" s="66">
        <f t="shared" si="283"/>
        <v>0.21614303668851523</v>
      </c>
      <c r="AM283" s="66">
        <f t="shared" si="284"/>
        <v>0.82264965995841</v>
      </c>
      <c r="AN283" s="66">
        <f t="shared" si="285"/>
        <v>4.418851822637043</v>
      </c>
      <c r="AO283" s="66">
        <f t="shared" si="286"/>
        <v>1.0035872762571796</v>
      </c>
      <c r="AP283" s="66">
        <f t="shared" si="287"/>
        <v>1788.9610736762152</v>
      </c>
      <c r="AQ283" s="66">
        <f t="shared" si="288"/>
        <v>374.7048875324939</v>
      </c>
      <c r="AR283" s="66">
        <f t="shared" si="289"/>
        <v>3.0530456263415256E-2</v>
      </c>
      <c r="AS283" s="66">
        <f t="shared" si="290"/>
        <v>0.9838455840546495</v>
      </c>
      <c r="AT283" s="66">
        <f t="shared" si="291"/>
        <v>3.0097769515378354E-2</v>
      </c>
      <c r="AU283" s="66">
        <f t="shared" si="292"/>
        <v>0.2166968853111105</v>
      </c>
      <c r="AV283" s="66">
        <f t="shared" si="293"/>
        <v>0.82884656963073344</v>
      </c>
      <c r="AW283" s="66">
        <f t="shared" si="294"/>
        <v>4.448884867081996</v>
      </c>
      <c r="AX283" s="66">
        <f t="shared" si="295"/>
        <v>1.0031004931611525</v>
      </c>
      <c r="AY283" s="66">
        <f t="shared" si="296"/>
        <v>1812.4787606657296</v>
      </c>
      <c r="AZ283" s="66">
        <f t="shared" si="297"/>
        <v>375.08609957981304</v>
      </c>
      <c r="BA283" s="66">
        <f t="shared" si="298"/>
        <v>2.9930883136252528E-2</v>
      </c>
      <c r="BB283" s="66">
        <f t="shared" si="299"/>
        <v>0.97116257093653258</v>
      </c>
      <c r="BC283" s="66">
        <f t="shared" si="300"/>
        <v>2.9898190837712123E-2</v>
      </c>
      <c r="BD283" s="66">
        <f t="shared" si="301"/>
        <v>0.21679306468799503</v>
      </c>
      <c r="BE283" s="66">
        <f t="shared" si="302"/>
        <v>0.82992582764482581</v>
      </c>
      <c r="BF283" s="66">
        <f t="shared" si="303"/>
        <v>4.4484207728380429</v>
      </c>
      <c r="BG283" s="66">
        <f t="shared" si="304"/>
        <v>1.0030590404624311</v>
      </c>
      <c r="BH283" s="66">
        <f t="shared" si="305"/>
        <v>1814.5622810192251</v>
      </c>
      <c r="BI283" s="66">
        <f t="shared" si="306"/>
        <v>375.11967549904773</v>
      </c>
      <c r="BJ283" s="66">
        <f t="shared" si="307"/>
        <v>2.9899634877074564E-2</v>
      </c>
      <c r="BK283" s="66">
        <f t="shared" si="308"/>
        <v>0.97005344376674341</v>
      </c>
      <c r="BL283" s="66">
        <f t="shared" si="309"/>
        <v>2.9901037874322876E-2</v>
      </c>
      <c r="BM283" s="66">
        <f t="shared" si="310"/>
        <v>0.21680152853100457</v>
      </c>
      <c r="BN283" s="66">
        <f t="shared" si="311"/>
        <v>0.83002084730836145</v>
      </c>
      <c r="BO283" s="66">
        <f t="shared" si="312"/>
        <v>4.4478057630701926</v>
      </c>
      <c r="BP283" s="66">
        <f t="shared" si="313"/>
        <v>1.003059393901975</v>
      </c>
      <c r="BQ283" s="66">
        <f t="shared" si="314"/>
        <v>1814.5351871356711</v>
      </c>
      <c r="BR283" s="66">
        <f t="shared" si="315"/>
        <v>375.11923908534413</v>
      </c>
      <c r="BS283" s="66">
        <f t="shared" si="316"/>
        <v>2.9904215688629672E-2</v>
      </c>
      <c r="BT283" s="66">
        <f t="shared" si="317"/>
        <v>0.97006802961626226</v>
      </c>
      <c r="BU283" s="66">
        <f t="shared" si="318"/>
        <v>2.9905045694055103E-2</v>
      </c>
      <c r="BV283" s="66">
        <f t="shared" si="319"/>
        <v>0.21680141852710896</v>
      </c>
      <c r="BW283" s="66">
        <f t="shared" si="320"/>
        <v>0.83001961229935806</v>
      </c>
      <c r="BX283" s="66">
        <f t="shared" si="321"/>
        <v>4.4477000330700323</v>
      </c>
      <c r="BY283" s="66">
        <f t="shared" si="322"/>
        <v>1.0030601798654672</v>
      </c>
      <c r="BZ283" s="66">
        <f t="shared" si="323"/>
        <v>1814.4938000335937</v>
      </c>
      <c r="CA283" s="66">
        <f t="shared" si="324"/>
        <v>375.11857243378995</v>
      </c>
      <c r="CB283" s="66">
        <f t="shared" si="325"/>
        <v>2.9905608673398851E-2</v>
      </c>
      <c r="CC283" s="66">
        <f t="shared" si="326"/>
        <v>0.97009007301874772</v>
      </c>
      <c r="CD283" s="66">
        <f t="shared" si="327"/>
        <v>2.9905737815581323E-2</v>
      </c>
      <c r="CE283" s="66">
        <f t="shared" si="328"/>
        <v>0.21680125048830542</v>
      </c>
      <c r="CF283" s="66">
        <f t="shared" si="329"/>
        <v>0.83001772573727772</v>
      </c>
      <c r="CG283" s="66">
        <f t="shared" si="330"/>
        <v>4.4476911939752206</v>
      </c>
      <c r="CH283" s="66">
        <f t="shared" si="331"/>
        <v>1.0030603191806928</v>
      </c>
      <c r="CI283" s="66">
        <f t="shared" si="332"/>
        <v>1814.4866127212024</v>
      </c>
      <c r="CJ283" s="66">
        <f t="shared" si="333"/>
        <v>375.11845666134815</v>
      </c>
      <c r="CK283" s="66">
        <f t="shared" si="334"/>
        <v>2.9905786564656089E-2</v>
      </c>
      <c r="CL283" s="66">
        <f t="shared" si="335"/>
        <v>0.97009389846385863</v>
      </c>
      <c r="CM283" s="66">
        <f t="shared" si="336"/>
        <v>2.9905795984129072E-2</v>
      </c>
      <c r="CN283" s="66">
        <f t="shared" si="337"/>
        <v>0.21680122130620239</v>
      </c>
      <c r="CO283" s="66">
        <f t="shared" si="338"/>
        <v>0.83001739811175657</v>
      </c>
      <c r="CP283" s="66">
        <f t="shared" si="339"/>
        <v>4.447691402841552</v>
      </c>
      <c r="CQ283" s="66">
        <f t="shared" si="340"/>
        <v>1.0030603312507083</v>
      </c>
      <c r="CR283" s="66">
        <f t="shared" si="341"/>
        <v>1814.4860045873556</v>
      </c>
      <c r="CS283" s="66">
        <f t="shared" si="342"/>
        <v>375.11844686557725</v>
      </c>
      <c r="CT283" s="66">
        <f t="shared" si="343"/>
        <v>2.990579518333188E-2</v>
      </c>
      <c r="CU283" s="66">
        <f t="shared" si="344"/>
        <v>0.97009422187137417</v>
      </c>
      <c r="CV283" s="66">
        <f t="shared" si="345"/>
        <v>2.9905794673297341E-2</v>
      </c>
      <c r="CW283" s="66">
        <f t="shared" si="346"/>
        <v>0.21680121883703735</v>
      </c>
      <c r="CX283" s="66">
        <f t="shared" si="347"/>
        <v>0.83001737039060908</v>
      </c>
      <c r="CY283" s="66">
        <f t="shared" si="348"/>
        <v>4.4476915957428869</v>
      </c>
      <c r="CZ283" s="66">
        <f t="shared" si="349"/>
        <v>1.0030603310537236</v>
      </c>
      <c r="DA283" s="66">
        <f t="shared" si="350"/>
        <v>1814.4860174427683</v>
      </c>
      <c r="DB283" s="66">
        <f t="shared" si="351"/>
        <v>375.11844707265124</v>
      </c>
      <c r="DC283" s="66">
        <f t="shared" si="352"/>
        <v>2.9905793674405344E-2</v>
      </c>
      <c r="DD283" s="66">
        <f t="shared" si="353"/>
        <v>0.97009421497856796</v>
      </c>
      <c r="DE283" s="66">
        <f t="shared" si="354"/>
        <v>2.9905793415631314E-2</v>
      </c>
      <c r="DF283" s="66">
        <f t="shared" si="355"/>
        <v>0.21680121888923332</v>
      </c>
      <c r="DG283" s="66">
        <f t="shared" si="356"/>
        <v>0.83001737097660988</v>
      </c>
      <c r="DH283" s="66">
        <f t="shared" si="357"/>
        <v>4.4476916278032492</v>
      </c>
      <c r="DI283" s="66">
        <f t="shared" si="358"/>
        <v>1.0030603308066413</v>
      </c>
      <c r="DJ283" s="66">
        <f t="shared" si="359"/>
        <v>1814.486030434135</v>
      </c>
      <c r="DK283" s="66">
        <f t="shared" si="360"/>
        <v>375.11844728191517</v>
      </c>
      <c r="DL283" s="66">
        <f t="shared" si="361"/>
        <v>2.9905793244715307E-2</v>
      </c>
      <c r="DM283" s="66">
        <f t="shared" si="362"/>
        <v>0.97009420805930413</v>
      </c>
      <c r="DN283" s="66">
        <f t="shared" si="363"/>
        <v>2.9905793205717575E-2</v>
      </c>
      <c r="DO283" s="66">
        <f t="shared" si="364"/>
        <v>0.21680121894198129</v>
      </c>
      <c r="DP283" s="66">
        <f t="shared" si="365"/>
        <v>0.83001737156880784</v>
      </c>
      <c r="DQ283" s="66">
        <f t="shared" si="366"/>
        <v>4.4476916303713478</v>
      </c>
      <c r="DR283" s="66">
        <f t="shared" si="367"/>
        <v>1.0030603307643451</v>
      </c>
      <c r="DS283" s="66">
        <f t="shared" si="368"/>
        <v>1814.4860326144458</v>
      </c>
      <c r="DT283" s="66">
        <f t="shared" si="369"/>
        <v>375.11844731703542</v>
      </c>
      <c r="DU283" s="66">
        <f t="shared" si="370"/>
        <v>2.99057931915125E-2</v>
      </c>
      <c r="DV283" s="66">
        <f t="shared" si="371"/>
        <v>0.97009420689886317</v>
      </c>
      <c r="DW283" s="66">
        <f t="shared" si="372"/>
        <v>2.9905793188809742E-2</v>
      </c>
      <c r="DX283" s="66">
        <f t="shared" si="373"/>
        <v>0.21680121895083385</v>
      </c>
      <c r="DY283" s="66">
        <f t="shared" si="374"/>
        <v>0.83001737166819489</v>
      </c>
      <c r="DZ283" s="66">
        <f t="shared" si="375"/>
        <v>4.44769163028724</v>
      </c>
      <c r="EA283" s="66">
        <f t="shared" si="376"/>
        <v>1.0030603307608279</v>
      </c>
      <c r="EB283" s="66">
        <f t="shared" si="377"/>
        <v>1814.4860327913134</v>
      </c>
      <c r="EC283" s="66">
        <f t="shared" si="378"/>
        <v>375.11844731988441</v>
      </c>
      <c r="ED283" s="66">
        <f t="shared" si="379"/>
        <v>2.9905793189162942E-2</v>
      </c>
      <c r="EE283" s="66">
        <f t="shared" si="380"/>
        <v>0.97009420680480907</v>
      </c>
      <c r="EF283" s="66">
        <f t="shared" si="381"/>
        <v>2.9905793189343215E-2</v>
      </c>
      <c r="EG283" s="66">
        <f t="shared" si="382"/>
        <v>0.21680121895155199</v>
      </c>
      <c r="EH283" s="66">
        <f t="shared" si="383"/>
        <v>0.83001737167625722</v>
      </c>
      <c r="EI283" s="66">
        <f t="shared" si="384"/>
        <v>4.4476916302268554</v>
      </c>
      <c r="EJ283" s="66">
        <f t="shared" si="385"/>
        <v>1.0030603307609149</v>
      </c>
      <c r="EK283" s="66">
        <f t="shared" si="386"/>
        <v>1814.4860327860017</v>
      </c>
      <c r="EL283" s="66">
        <f t="shared" si="387"/>
        <v>375.11844731979886</v>
      </c>
      <c r="EM283" s="66">
        <f t="shared" si="388"/>
        <v>2.9905793189656506E-2</v>
      </c>
      <c r="EN283" s="66">
        <f t="shared" si="389"/>
        <v>0.97009420680765279</v>
      </c>
      <c r="EO283" s="66">
        <f t="shared" si="390"/>
        <v>2.9905793189736973E-2</v>
      </c>
      <c r="EP283" s="66">
        <f t="shared" si="391"/>
        <v>0.21680121895153043</v>
      </c>
      <c r="EQ283" s="66">
        <f t="shared" si="392"/>
        <v>0.8300173716760153</v>
      </c>
      <c r="ER283" s="66">
        <f t="shared" si="393"/>
        <v>4.4476916302171476</v>
      </c>
      <c r="ES283" s="66">
        <f t="shared" si="394"/>
        <v>1.0030603307609924</v>
      </c>
      <c r="ET283" s="66">
        <f t="shared" si="395"/>
        <v>1814.4860327819345</v>
      </c>
      <c r="EU283" s="66">
        <f t="shared" si="396"/>
        <v>375.11844731973332</v>
      </c>
      <c r="EV283" s="66">
        <f t="shared" si="397"/>
        <v>2.9905793189788824E-2</v>
      </c>
      <c r="EW283" s="66">
        <f t="shared" si="398"/>
        <v>0.97009420680981961</v>
      </c>
      <c r="EX283" s="66">
        <f t="shared" si="399"/>
        <v>2.9905793189800533E-2</v>
      </c>
      <c r="EY283" s="66">
        <f t="shared" si="400"/>
        <v>0.21680121895151391</v>
      </c>
      <c r="EZ283" s="66">
        <f t="shared" si="401"/>
        <v>0.83001737167582956</v>
      </c>
      <c r="FA283" s="66">
        <f t="shared" si="402"/>
        <v>4.4476916302164069</v>
      </c>
      <c r="FB283" s="66">
        <f t="shared" si="403"/>
        <v>1.0030603307610053</v>
      </c>
      <c r="FC283" s="66">
        <f t="shared" si="404"/>
        <v>1814.4860327812746</v>
      </c>
      <c r="FD283" s="66">
        <f t="shared" si="405"/>
        <v>375.11844731972275</v>
      </c>
      <c r="FE283" s="66">
        <f t="shared" si="406"/>
        <v>2.9905793189804641E-2</v>
      </c>
      <c r="FF283" s="66">
        <f t="shared" si="407"/>
        <v>0.97009420681016734</v>
      </c>
      <c r="FG283" s="66">
        <f t="shared" si="408"/>
        <v>2.9905793189805477E-2</v>
      </c>
      <c r="FH283" s="66">
        <f t="shared" si="409"/>
        <v>0.21680121895151122</v>
      </c>
      <c r="FI283" s="66">
        <f t="shared" si="410"/>
        <v>0.83001737167579981</v>
      </c>
      <c r="FJ283" s="66">
        <f t="shared" si="411"/>
        <v>4.4476916302164335</v>
      </c>
      <c r="FK283" s="66">
        <f t="shared" si="412"/>
        <v>1.0030603307610062</v>
      </c>
      <c r="FL283" s="66">
        <f t="shared" si="413"/>
        <v>1814.4860327812205</v>
      </c>
      <c r="FM283" s="66">
        <f t="shared" si="414"/>
        <v>375.11844731972184</v>
      </c>
      <c r="FN283" s="66">
        <f t="shared" si="415"/>
        <v>2.9905793189805366E-2</v>
      </c>
      <c r="FO283" s="66">
        <f t="shared" si="416"/>
        <v>0.9700942068101992</v>
      </c>
      <c r="FP283" s="66">
        <f t="shared" si="417"/>
        <v>2.9905793189805227E-2</v>
      </c>
      <c r="FQ283" s="66">
        <f t="shared" si="418"/>
        <v>0.216801218951511</v>
      </c>
      <c r="FR283" s="66">
        <f t="shared" si="419"/>
        <v>0.83001737167579726</v>
      </c>
      <c r="FS283" s="66">
        <f t="shared" si="420"/>
        <v>4.4476916302164566</v>
      </c>
      <c r="FT283" s="66">
        <f t="shared" si="421"/>
        <v>1.0030603307610062</v>
      </c>
      <c r="FU283" s="66">
        <f t="shared" si="422"/>
        <v>1814.4860327812262</v>
      </c>
      <c r="FV283" s="66">
        <f t="shared" si="423"/>
        <v>375.11844731972195</v>
      </c>
      <c r="FW283" s="66">
        <f t="shared" si="424"/>
        <v>2.9905793189805102E-2</v>
      </c>
      <c r="FX283" s="66">
        <f t="shared" si="425"/>
        <v>0.97009420681019409</v>
      </c>
      <c r="FY283" s="66">
        <f t="shared" si="426"/>
        <v>2.9905793189805126E-2</v>
      </c>
      <c r="FZ283" s="66">
        <f t="shared" si="427"/>
        <v>0.21680121895151103</v>
      </c>
      <c r="GA283" s="66">
        <f t="shared" si="428"/>
        <v>0.83001737167579759</v>
      </c>
      <c r="GB283" s="66">
        <f t="shared" si="429"/>
        <v>4.4476916302164584</v>
      </c>
      <c r="GC283" s="66">
        <f t="shared" si="430"/>
        <v>1.0030603307610062</v>
      </c>
      <c r="GD283" s="66">
        <f t="shared" si="431"/>
        <v>1814.486032781225</v>
      </c>
      <c r="GE283" s="66">
        <f t="shared" si="432"/>
        <v>375.11844731972189</v>
      </c>
      <c r="GF283" s="66">
        <f t="shared" si="433"/>
        <v>2.9905793189805147E-2</v>
      </c>
      <c r="GG283" s="66">
        <f t="shared" si="434"/>
        <v>0.97009420681019576</v>
      </c>
      <c r="GH283" s="66">
        <f t="shared" si="435"/>
        <v>2.9905793189805119E-2</v>
      </c>
      <c r="GI283" s="66">
        <f t="shared" si="436"/>
        <v>0.21680121895151103</v>
      </c>
      <c r="GJ283" s="66">
        <f t="shared" si="437"/>
        <v>0.83001737167579748</v>
      </c>
      <c r="GK283" s="66">
        <f t="shared" si="438"/>
        <v>4.4476916302164593</v>
      </c>
      <c r="GL283" s="66">
        <f t="shared" si="439"/>
        <v>1.0030603307610062</v>
      </c>
      <c r="GM283" s="66">
        <f t="shared" si="440"/>
        <v>1814.486032781225</v>
      </c>
      <c r="GN283" s="66">
        <f t="shared" si="441"/>
        <v>375.11844731972189</v>
      </c>
      <c r="GO283" s="66">
        <f t="shared" si="442"/>
        <v>2.990579318980514E-2</v>
      </c>
      <c r="GP283" s="66">
        <f t="shared" si="443"/>
        <v>0.97009420681019576</v>
      </c>
      <c r="GQ283" s="66">
        <f t="shared" si="444"/>
        <v>2.9905793189805113E-2</v>
      </c>
      <c r="GR283" s="66">
        <f t="shared" si="445"/>
        <v>0.21680121895151103</v>
      </c>
      <c r="GS283" s="66">
        <f t="shared" si="446"/>
        <v>0.83001737167579748</v>
      </c>
      <c r="GT283" s="66">
        <f t="shared" si="447"/>
        <v>4.4476916302164593</v>
      </c>
      <c r="GU283" s="66">
        <f t="shared" si="448"/>
        <v>1.0030603307610062</v>
      </c>
      <c r="GV283" s="66">
        <f t="shared" si="449"/>
        <v>1814.486032781225</v>
      </c>
      <c r="GW283" s="66">
        <f t="shared" si="450"/>
        <v>375.11844731972189</v>
      </c>
      <c r="GX283" s="66">
        <f t="shared" si="451"/>
        <v>2.990579318980514E-2</v>
      </c>
      <c r="GY283" s="66">
        <f t="shared" si="452"/>
        <v>0.97009420681019576</v>
      </c>
      <c r="GZ283" s="66">
        <f t="shared" si="453"/>
        <v>2.9905793189805113E-2</v>
      </c>
      <c r="HA283" s="66">
        <f t="shared" si="454"/>
        <v>0.21680121895151103</v>
      </c>
      <c r="HB283" s="66">
        <f t="shared" si="455"/>
        <v>0.83001737167579748</v>
      </c>
      <c r="HC283" s="66">
        <f t="shared" si="456"/>
        <v>4.4476916302164593</v>
      </c>
      <c r="HD283" s="66">
        <f t="shared" si="457"/>
        <v>1.0030603307610062</v>
      </c>
      <c r="HE283" s="66">
        <f t="shared" si="458"/>
        <v>1814.486032781225</v>
      </c>
      <c r="HF283" s="66">
        <f t="shared" si="459"/>
        <v>375.11844731972189</v>
      </c>
      <c r="HG283" s="60"/>
    </row>
    <row r="284" spans="1:215" x14ac:dyDescent="0.25">
      <c r="A284" s="59"/>
      <c r="B284" s="60"/>
      <c r="C284" s="60">
        <f t="shared" si="463"/>
        <v>3</v>
      </c>
      <c r="D284" s="66"/>
      <c r="E284" s="66"/>
      <c r="F284" s="60">
        <f t="shared" si="464"/>
        <v>0</v>
      </c>
      <c r="G284" s="60">
        <f t="shared" si="465"/>
        <v>0</v>
      </c>
      <c r="H284" s="60">
        <f t="shared" si="466"/>
        <v>0</v>
      </c>
      <c r="I284" s="60">
        <f t="shared" si="467"/>
        <v>0</v>
      </c>
      <c r="J284" s="60"/>
      <c r="K284" s="60">
        <f t="shared" si="468"/>
        <v>50</v>
      </c>
      <c r="L284" s="60"/>
      <c r="M284" s="66">
        <f>M283</f>
        <v>2.9905793189805113E-2</v>
      </c>
      <c r="N284" s="60"/>
      <c r="O284" s="66">
        <f>O285</f>
        <v>0.23334390932556387</v>
      </c>
      <c r="P284" s="66"/>
      <c r="Q284" s="66"/>
      <c r="R284" s="66"/>
      <c r="S284" s="66"/>
      <c r="T284" s="66"/>
      <c r="U284" s="66"/>
      <c r="V284" s="66"/>
      <c r="W284" s="66"/>
      <c r="X284" s="66"/>
      <c r="Y284" s="66"/>
      <c r="Z284" s="66"/>
      <c r="AA284" s="66"/>
      <c r="AB284" s="66"/>
      <c r="AC284" s="66"/>
      <c r="AD284" s="66"/>
      <c r="AE284" s="66"/>
      <c r="AF284" s="66"/>
      <c r="AG284" s="66"/>
      <c r="AH284" s="66"/>
      <c r="AI284" s="66"/>
      <c r="AJ284" s="66"/>
      <c r="AK284" s="66"/>
      <c r="AL284" s="66"/>
      <c r="AM284" s="66"/>
      <c r="AN284" s="66"/>
      <c r="AO284" s="66"/>
      <c r="AP284" s="66"/>
      <c r="AQ284" s="66"/>
      <c r="AR284" s="66"/>
      <c r="AS284" s="66"/>
      <c r="AT284" s="66"/>
      <c r="AU284" s="66"/>
      <c r="AV284" s="66"/>
      <c r="AW284" s="66"/>
      <c r="AX284" s="66"/>
      <c r="AY284" s="66"/>
      <c r="AZ284" s="66"/>
      <c r="BA284" s="66"/>
      <c r="BB284" s="66"/>
      <c r="BC284" s="66"/>
      <c r="BD284" s="66"/>
      <c r="BE284" s="66"/>
      <c r="BF284" s="66"/>
      <c r="BG284" s="66"/>
      <c r="BH284" s="66"/>
      <c r="BI284" s="66"/>
      <c r="BJ284" s="66"/>
      <c r="BK284" s="66"/>
      <c r="BL284" s="66"/>
      <c r="BM284" s="66"/>
      <c r="BN284" s="66"/>
      <c r="BO284" s="66"/>
      <c r="BP284" s="66"/>
      <c r="BQ284" s="66"/>
      <c r="BR284" s="66"/>
      <c r="BS284" s="66"/>
      <c r="BT284" s="66"/>
      <c r="BU284" s="66"/>
      <c r="BV284" s="66"/>
      <c r="BW284" s="66"/>
      <c r="BX284" s="66"/>
      <c r="BY284" s="66"/>
      <c r="BZ284" s="66"/>
      <c r="CA284" s="66"/>
      <c r="CB284" s="66"/>
      <c r="CC284" s="66"/>
      <c r="CD284" s="66"/>
      <c r="CE284" s="66"/>
      <c r="CF284" s="66"/>
      <c r="CG284" s="66"/>
      <c r="CH284" s="66"/>
      <c r="CI284" s="66"/>
      <c r="CJ284" s="66"/>
      <c r="CK284" s="66"/>
      <c r="CL284" s="66"/>
      <c r="CM284" s="66"/>
      <c r="CN284" s="66"/>
      <c r="CO284" s="66"/>
      <c r="CP284" s="66"/>
      <c r="CQ284" s="66"/>
      <c r="CR284" s="66"/>
      <c r="CS284" s="66"/>
      <c r="CT284" s="66"/>
      <c r="CU284" s="66"/>
      <c r="CV284" s="66"/>
      <c r="CW284" s="66"/>
      <c r="CX284" s="66"/>
      <c r="CY284" s="66"/>
      <c r="CZ284" s="66"/>
      <c r="DA284" s="66"/>
      <c r="DB284" s="66"/>
      <c r="DC284" s="66"/>
      <c r="DD284" s="66"/>
      <c r="DE284" s="66"/>
      <c r="DF284" s="66"/>
      <c r="DG284" s="66"/>
      <c r="DH284" s="66"/>
      <c r="DI284" s="66"/>
      <c r="DJ284" s="66"/>
      <c r="DK284" s="66"/>
      <c r="DL284" s="66"/>
      <c r="DM284" s="66"/>
      <c r="DN284" s="66"/>
      <c r="DO284" s="66"/>
      <c r="DP284" s="66"/>
      <c r="DQ284" s="66"/>
      <c r="DR284" s="66"/>
      <c r="DS284" s="66"/>
      <c r="DT284" s="66"/>
      <c r="DU284" s="66"/>
      <c r="DV284" s="66"/>
      <c r="DW284" s="66"/>
      <c r="DX284" s="66"/>
      <c r="DY284" s="66"/>
      <c r="DZ284" s="66"/>
      <c r="EA284" s="66"/>
      <c r="EB284" s="66"/>
      <c r="EC284" s="66"/>
      <c r="ED284" s="66"/>
      <c r="EE284" s="66"/>
      <c r="EF284" s="66"/>
      <c r="EG284" s="66"/>
      <c r="EH284" s="66"/>
      <c r="EI284" s="66"/>
      <c r="EJ284" s="66"/>
      <c r="EK284" s="66"/>
      <c r="EL284" s="66"/>
      <c r="EM284" s="66"/>
      <c r="EN284" s="66"/>
      <c r="EO284" s="66"/>
      <c r="EP284" s="66"/>
      <c r="EQ284" s="66"/>
      <c r="ER284" s="66"/>
      <c r="ES284" s="66"/>
      <c r="ET284" s="66"/>
      <c r="EU284" s="66"/>
      <c r="EV284" s="66"/>
      <c r="EW284" s="66"/>
      <c r="EX284" s="66"/>
      <c r="EY284" s="66"/>
      <c r="EZ284" s="66"/>
      <c r="FA284" s="66"/>
      <c r="FB284" s="66"/>
      <c r="FC284" s="66"/>
      <c r="FD284" s="66"/>
      <c r="FE284" s="66"/>
      <c r="FF284" s="66"/>
      <c r="FG284" s="66"/>
      <c r="FH284" s="66"/>
      <c r="FI284" s="66"/>
      <c r="FJ284" s="66"/>
      <c r="FK284" s="66"/>
      <c r="FL284" s="66"/>
      <c r="FM284" s="66"/>
      <c r="FN284" s="66"/>
      <c r="FO284" s="66"/>
      <c r="FP284" s="66"/>
      <c r="FQ284" s="66"/>
      <c r="FR284" s="66"/>
      <c r="FS284" s="66"/>
      <c r="FT284" s="66"/>
      <c r="FU284" s="66"/>
      <c r="FV284" s="66"/>
      <c r="FW284" s="66"/>
      <c r="FX284" s="66"/>
      <c r="FY284" s="66"/>
      <c r="FZ284" s="66"/>
      <c r="GA284" s="66"/>
      <c r="GB284" s="66"/>
      <c r="GC284" s="66"/>
      <c r="GD284" s="66"/>
      <c r="GE284" s="66"/>
      <c r="GF284" s="66"/>
      <c r="GG284" s="66"/>
      <c r="GH284" s="66"/>
      <c r="GI284" s="66"/>
      <c r="GJ284" s="66"/>
      <c r="GK284" s="66"/>
      <c r="GL284" s="66"/>
      <c r="GM284" s="66"/>
      <c r="GN284" s="66"/>
      <c r="GO284" s="66"/>
      <c r="GP284" s="66"/>
      <c r="GQ284" s="66"/>
      <c r="GR284" s="66"/>
      <c r="GS284" s="66"/>
      <c r="GT284" s="66"/>
      <c r="GU284" s="66"/>
      <c r="GV284" s="66"/>
      <c r="GW284" s="66"/>
      <c r="GX284" s="66"/>
      <c r="GY284" s="66"/>
      <c r="GZ284" s="66"/>
      <c r="HA284" s="66"/>
      <c r="HB284" s="66"/>
      <c r="HC284" s="66"/>
      <c r="HD284" s="66"/>
      <c r="HE284" s="66"/>
      <c r="HF284" s="66"/>
      <c r="HG284" s="60"/>
    </row>
    <row r="285" spans="1:215" x14ac:dyDescent="0.25">
      <c r="A285" s="59"/>
      <c r="B285" s="60"/>
      <c r="C285" s="60">
        <f t="shared" si="463"/>
        <v>3</v>
      </c>
      <c r="D285" s="66"/>
      <c r="E285" s="66"/>
      <c r="F285" s="60">
        <f t="shared" si="464"/>
        <v>0</v>
      </c>
      <c r="G285" s="60">
        <f t="shared" si="465"/>
        <v>0</v>
      </c>
      <c r="H285" s="60">
        <f t="shared" si="466"/>
        <v>0</v>
      </c>
      <c r="I285" s="60">
        <f t="shared" si="467"/>
        <v>0</v>
      </c>
      <c r="J285" s="60"/>
      <c r="K285" s="60">
        <f t="shared" si="468"/>
        <v>50</v>
      </c>
      <c r="L285" s="60"/>
      <c r="M285" s="66">
        <f t="shared" si="462"/>
        <v>2.9905793189805113E-2</v>
      </c>
      <c r="N285" s="60"/>
      <c r="O285" s="66">
        <f>IF(M283&gt;=$O$176,M283*$T$174+$U$174,IF(M283&gt;=$O$177,M283*$T$175+$U$175,O283))</f>
        <v>0.23334390932556387</v>
      </c>
      <c r="P285" s="66">
        <f t="shared" si="261"/>
        <v>376.7573777888739</v>
      </c>
      <c r="Q285" s="66">
        <f t="shared" si="262"/>
        <v>0.12579290654925268</v>
      </c>
      <c r="R285" s="66">
        <f t="shared" si="263"/>
        <v>0.91868624265350507</v>
      </c>
      <c r="S285" s="66">
        <f t="shared" si="264"/>
        <v>0.1204360150657573</v>
      </c>
      <c r="T285" s="66">
        <f t="shared" si="265"/>
        <v>0.21721292831196501</v>
      </c>
      <c r="U285" s="66">
        <f t="shared" si="266"/>
        <v>0.83464809085384939</v>
      </c>
      <c r="V285" s="66">
        <f t="shared" si="267"/>
        <v>2.8030347310845398</v>
      </c>
      <c r="W285" s="66">
        <f t="shared" si="268"/>
        <v>1.039453248016234</v>
      </c>
      <c r="X285" s="66">
        <f t="shared" si="269"/>
        <v>1381.1076880446774</v>
      </c>
      <c r="Y285" s="66">
        <f t="shared" si="270"/>
        <v>367.32812079791944</v>
      </c>
      <c r="Z285" s="66">
        <f t="shared" si="271"/>
        <v>6.2342986398274541E-2</v>
      </c>
      <c r="AA285" s="66">
        <f t="shared" si="272"/>
        <v>1.2403052067218217</v>
      </c>
      <c r="AB285" s="66">
        <f t="shared" si="273"/>
        <v>4.7858651881250415E-2</v>
      </c>
      <c r="AC285" s="66">
        <f t="shared" si="274"/>
        <v>0.2148051549659907</v>
      </c>
      <c r="AD285" s="66">
        <f t="shared" si="275"/>
        <v>0.80780648564000668</v>
      </c>
      <c r="AE285" s="66">
        <f t="shared" si="276"/>
        <v>4.0996123219244556</v>
      </c>
      <c r="AF285" s="66">
        <f t="shared" si="277"/>
        <v>1.0075557323589894</v>
      </c>
      <c r="AG285" s="66">
        <f t="shared" si="278"/>
        <v>1659.0567721009829</v>
      </c>
      <c r="AH285" s="66">
        <f t="shared" si="279"/>
        <v>372.52141383971161</v>
      </c>
      <c r="AI285" s="66">
        <f t="shared" si="280"/>
        <v>3.548457325282478E-2</v>
      </c>
      <c r="AJ285" s="66">
        <f t="shared" si="281"/>
        <v>1.0591528648110062</v>
      </c>
      <c r="AK285" s="66">
        <f t="shared" si="282"/>
        <v>3.241673637217183E-2</v>
      </c>
      <c r="AL285" s="66">
        <f t="shared" si="283"/>
        <v>0.21614303668851523</v>
      </c>
      <c r="AM285" s="66">
        <f t="shared" si="284"/>
        <v>0.82264965995841</v>
      </c>
      <c r="AN285" s="66">
        <f t="shared" si="285"/>
        <v>4.418851822637043</v>
      </c>
      <c r="AO285" s="66">
        <f t="shared" si="286"/>
        <v>1.0035872762571796</v>
      </c>
      <c r="AP285" s="66">
        <f t="shared" si="287"/>
        <v>1788.9610736762152</v>
      </c>
      <c r="AQ285" s="66">
        <f t="shared" si="288"/>
        <v>374.7048875324939</v>
      </c>
      <c r="AR285" s="66">
        <f t="shared" si="289"/>
        <v>3.0530456263415256E-2</v>
      </c>
      <c r="AS285" s="66">
        <f t="shared" si="290"/>
        <v>0.9838455840546495</v>
      </c>
      <c r="AT285" s="66">
        <f t="shared" si="291"/>
        <v>3.0097769515378354E-2</v>
      </c>
      <c r="AU285" s="66">
        <f t="shared" si="292"/>
        <v>0.2166968853111105</v>
      </c>
      <c r="AV285" s="66">
        <f t="shared" si="293"/>
        <v>0.82884656963073344</v>
      </c>
      <c r="AW285" s="66">
        <f t="shared" si="294"/>
        <v>4.448884867081996</v>
      </c>
      <c r="AX285" s="66">
        <f t="shared" si="295"/>
        <v>1.0031004931611525</v>
      </c>
      <c r="AY285" s="66">
        <f t="shared" si="296"/>
        <v>1812.4787606657296</v>
      </c>
      <c r="AZ285" s="66">
        <f t="shared" si="297"/>
        <v>375.08609957981304</v>
      </c>
      <c r="BA285" s="66">
        <f t="shared" si="298"/>
        <v>2.9930883136252528E-2</v>
      </c>
      <c r="BB285" s="66">
        <f t="shared" si="299"/>
        <v>0.97116257093653258</v>
      </c>
      <c r="BC285" s="66">
        <f t="shared" si="300"/>
        <v>2.9898190837712123E-2</v>
      </c>
      <c r="BD285" s="66">
        <f t="shared" si="301"/>
        <v>0.21679306468799503</v>
      </c>
      <c r="BE285" s="66">
        <f t="shared" si="302"/>
        <v>0.82992582764482581</v>
      </c>
      <c r="BF285" s="66">
        <f t="shared" si="303"/>
        <v>4.4484207728380429</v>
      </c>
      <c r="BG285" s="66">
        <f t="shared" si="304"/>
        <v>1.0030590404624311</v>
      </c>
      <c r="BH285" s="66">
        <f t="shared" si="305"/>
        <v>1814.5622810192251</v>
      </c>
      <c r="BI285" s="66">
        <f t="shared" si="306"/>
        <v>375.11967549904773</v>
      </c>
      <c r="BJ285" s="66">
        <f t="shared" si="307"/>
        <v>2.9899634877074564E-2</v>
      </c>
      <c r="BK285" s="66">
        <f t="shared" si="308"/>
        <v>0.97005344376674341</v>
      </c>
      <c r="BL285" s="66">
        <f t="shared" si="309"/>
        <v>2.9901037874322876E-2</v>
      </c>
      <c r="BM285" s="66">
        <f t="shared" si="310"/>
        <v>0.21680152853100457</v>
      </c>
      <c r="BN285" s="66">
        <f t="shared" si="311"/>
        <v>0.83002084730836145</v>
      </c>
      <c r="BO285" s="66">
        <f t="shared" si="312"/>
        <v>4.4478057630701926</v>
      </c>
      <c r="BP285" s="66">
        <f t="shared" si="313"/>
        <v>1.003059393901975</v>
      </c>
      <c r="BQ285" s="66">
        <f t="shared" si="314"/>
        <v>1814.5351871356711</v>
      </c>
      <c r="BR285" s="66">
        <f t="shared" si="315"/>
        <v>375.11923908534413</v>
      </c>
      <c r="BS285" s="66">
        <f t="shared" si="316"/>
        <v>2.9904215688629672E-2</v>
      </c>
      <c r="BT285" s="66">
        <f t="shared" si="317"/>
        <v>0.97006802961626226</v>
      </c>
      <c r="BU285" s="66">
        <f t="shared" si="318"/>
        <v>2.9905045694055103E-2</v>
      </c>
      <c r="BV285" s="66">
        <f t="shared" si="319"/>
        <v>0.21680141852710896</v>
      </c>
      <c r="BW285" s="66">
        <f t="shared" si="320"/>
        <v>0.83001961229935806</v>
      </c>
      <c r="BX285" s="66">
        <f t="shared" si="321"/>
        <v>4.4477000330700323</v>
      </c>
      <c r="BY285" s="66">
        <f t="shared" si="322"/>
        <v>1.0030601798654672</v>
      </c>
      <c r="BZ285" s="66">
        <f t="shared" si="323"/>
        <v>1814.4938000335937</v>
      </c>
      <c r="CA285" s="66">
        <f t="shared" si="324"/>
        <v>375.11857243378995</v>
      </c>
      <c r="CB285" s="66">
        <f t="shared" si="325"/>
        <v>2.9905608673398851E-2</v>
      </c>
      <c r="CC285" s="66">
        <f t="shared" si="326"/>
        <v>0.97009007301874772</v>
      </c>
      <c r="CD285" s="66">
        <f t="shared" si="327"/>
        <v>2.9905737815581323E-2</v>
      </c>
      <c r="CE285" s="66">
        <f t="shared" si="328"/>
        <v>0.21680125048830542</v>
      </c>
      <c r="CF285" s="66">
        <f t="shared" si="329"/>
        <v>0.83001772573727772</v>
      </c>
      <c r="CG285" s="66">
        <f t="shared" si="330"/>
        <v>4.4476911939752206</v>
      </c>
      <c r="CH285" s="66">
        <f t="shared" si="331"/>
        <v>1.0030603191806928</v>
      </c>
      <c r="CI285" s="66">
        <f t="shared" si="332"/>
        <v>1814.4866127212024</v>
      </c>
      <c r="CJ285" s="66">
        <f t="shared" si="333"/>
        <v>375.11845666134815</v>
      </c>
      <c r="CK285" s="66">
        <f t="shared" si="334"/>
        <v>2.9905786564656089E-2</v>
      </c>
      <c r="CL285" s="66">
        <f t="shared" si="335"/>
        <v>0.97009389846385863</v>
      </c>
      <c r="CM285" s="66">
        <f t="shared" si="336"/>
        <v>2.9905795984129072E-2</v>
      </c>
      <c r="CN285" s="66">
        <f t="shared" si="337"/>
        <v>0.21680122130620239</v>
      </c>
      <c r="CO285" s="66">
        <f t="shared" si="338"/>
        <v>0.83001739811175657</v>
      </c>
      <c r="CP285" s="66">
        <f t="shared" si="339"/>
        <v>4.447691402841552</v>
      </c>
      <c r="CQ285" s="66">
        <f t="shared" si="340"/>
        <v>1.0030603312507083</v>
      </c>
      <c r="CR285" s="66">
        <f t="shared" si="341"/>
        <v>1814.4860045873556</v>
      </c>
      <c r="CS285" s="66">
        <f t="shared" si="342"/>
        <v>375.11844686557725</v>
      </c>
      <c r="CT285" s="66">
        <f t="shared" si="343"/>
        <v>2.990579518333188E-2</v>
      </c>
      <c r="CU285" s="66">
        <f t="shared" si="344"/>
        <v>0.97009422187137417</v>
      </c>
      <c r="CV285" s="66">
        <f t="shared" si="345"/>
        <v>2.9905794673297341E-2</v>
      </c>
      <c r="CW285" s="66">
        <f t="shared" si="346"/>
        <v>0.21680121883703735</v>
      </c>
      <c r="CX285" s="66">
        <f t="shared" si="347"/>
        <v>0.83001737039060908</v>
      </c>
      <c r="CY285" s="66">
        <f t="shared" si="348"/>
        <v>4.4476915957428869</v>
      </c>
      <c r="CZ285" s="66">
        <f t="shared" si="349"/>
        <v>1.0030603310537236</v>
      </c>
      <c r="DA285" s="66">
        <f t="shared" si="350"/>
        <v>1814.4860174427683</v>
      </c>
      <c r="DB285" s="66">
        <f t="shared" si="351"/>
        <v>375.11844707265124</v>
      </c>
      <c r="DC285" s="66">
        <f t="shared" si="352"/>
        <v>2.9905793674405344E-2</v>
      </c>
      <c r="DD285" s="66">
        <f t="shared" si="353"/>
        <v>0.97009421497856796</v>
      </c>
      <c r="DE285" s="66">
        <f t="shared" si="354"/>
        <v>2.9905793415631314E-2</v>
      </c>
      <c r="DF285" s="66">
        <f t="shared" si="355"/>
        <v>0.21680121888923332</v>
      </c>
      <c r="DG285" s="66">
        <f t="shared" si="356"/>
        <v>0.83001737097660988</v>
      </c>
      <c r="DH285" s="66">
        <f t="shared" si="357"/>
        <v>4.4476916278032492</v>
      </c>
      <c r="DI285" s="66">
        <f t="shared" si="358"/>
        <v>1.0030603308066413</v>
      </c>
      <c r="DJ285" s="66">
        <f t="shared" si="359"/>
        <v>1814.486030434135</v>
      </c>
      <c r="DK285" s="66">
        <f t="shared" si="360"/>
        <v>375.11844728191517</v>
      </c>
      <c r="DL285" s="66">
        <f t="shared" si="361"/>
        <v>2.9905793244715307E-2</v>
      </c>
      <c r="DM285" s="66">
        <f t="shared" si="362"/>
        <v>0.97009420805930413</v>
      </c>
      <c r="DN285" s="66">
        <f t="shared" si="363"/>
        <v>2.9905793205717575E-2</v>
      </c>
      <c r="DO285" s="66">
        <f t="shared" si="364"/>
        <v>0.21680121894198129</v>
      </c>
      <c r="DP285" s="66">
        <f t="shared" si="365"/>
        <v>0.83001737156880784</v>
      </c>
      <c r="DQ285" s="66">
        <f t="shared" si="366"/>
        <v>4.4476916303713478</v>
      </c>
      <c r="DR285" s="66">
        <f t="shared" si="367"/>
        <v>1.0030603307643451</v>
      </c>
      <c r="DS285" s="66">
        <f t="shared" si="368"/>
        <v>1814.4860326144458</v>
      </c>
      <c r="DT285" s="66">
        <f t="shared" si="369"/>
        <v>375.11844731703542</v>
      </c>
      <c r="DU285" s="66">
        <f t="shared" si="370"/>
        <v>2.99057931915125E-2</v>
      </c>
      <c r="DV285" s="66">
        <f t="shared" si="371"/>
        <v>0.97009420689886317</v>
      </c>
      <c r="DW285" s="66">
        <f t="shared" si="372"/>
        <v>2.9905793188809742E-2</v>
      </c>
      <c r="DX285" s="66">
        <f t="shared" si="373"/>
        <v>0.21680121895083385</v>
      </c>
      <c r="DY285" s="66">
        <f t="shared" si="374"/>
        <v>0.83001737166819489</v>
      </c>
      <c r="DZ285" s="66">
        <f t="shared" si="375"/>
        <v>4.44769163028724</v>
      </c>
      <c r="EA285" s="66">
        <f t="shared" si="376"/>
        <v>1.0030603307608279</v>
      </c>
      <c r="EB285" s="66">
        <f t="shared" si="377"/>
        <v>1814.4860327913134</v>
      </c>
      <c r="EC285" s="66">
        <f t="shared" si="378"/>
        <v>375.11844731988441</v>
      </c>
      <c r="ED285" s="66">
        <f t="shared" si="379"/>
        <v>2.9905793189162942E-2</v>
      </c>
      <c r="EE285" s="66">
        <f t="shared" si="380"/>
        <v>0.97009420680480907</v>
      </c>
      <c r="EF285" s="66">
        <f t="shared" si="381"/>
        <v>2.9905793189343215E-2</v>
      </c>
      <c r="EG285" s="66">
        <f t="shared" si="382"/>
        <v>0.21680121895155199</v>
      </c>
      <c r="EH285" s="66">
        <f t="shared" si="383"/>
        <v>0.83001737167625722</v>
      </c>
      <c r="EI285" s="66">
        <f t="shared" si="384"/>
        <v>4.4476916302268554</v>
      </c>
      <c r="EJ285" s="66">
        <f t="shared" si="385"/>
        <v>1.0030603307609149</v>
      </c>
      <c r="EK285" s="66">
        <f t="shared" si="386"/>
        <v>1814.4860327860017</v>
      </c>
      <c r="EL285" s="66">
        <f t="shared" si="387"/>
        <v>375.11844731979886</v>
      </c>
      <c r="EM285" s="66">
        <f t="shared" si="388"/>
        <v>2.9905793189656506E-2</v>
      </c>
      <c r="EN285" s="66">
        <f t="shared" si="389"/>
        <v>0.97009420680765279</v>
      </c>
      <c r="EO285" s="66">
        <f t="shared" si="390"/>
        <v>2.9905793189736973E-2</v>
      </c>
      <c r="EP285" s="66">
        <f t="shared" si="391"/>
        <v>0.21680121895153043</v>
      </c>
      <c r="EQ285" s="66">
        <f t="shared" si="392"/>
        <v>0.8300173716760153</v>
      </c>
      <c r="ER285" s="66">
        <f t="shared" si="393"/>
        <v>4.4476916302171476</v>
      </c>
      <c r="ES285" s="66">
        <f t="shared" si="394"/>
        <v>1.0030603307609924</v>
      </c>
      <c r="ET285" s="66">
        <f t="shared" si="395"/>
        <v>1814.4860327819345</v>
      </c>
      <c r="EU285" s="66">
        <f t="shared" si="396"/>
        <v>375.11844731973332</v>
      </c>
      <c r="EV285" s="66">
        <f t="shared" si="397"/>
        <v>2.9905793189788824E-2</v>
      </c>
      <c r="EW285" s="66">
        <f t="shared" si="398"/>
        <v>0.97009420680981961</v>
      </c>
      <c r="EX285" s="66">
        <f t="shared" si="399"/>
        <v>2.9905793189800533E-2</v>
      </c>
      <c r="EY285" s="66">
        <f t="shared" si="400"/>
        <v>0.21680121895151391</v>
      </c>
      <c r="EZ285" s="66">
        <f t="shared" si="401"/>
        <v>0.83001737167582956</v>
      </c>
      <c r="FA285" s="66">
        <f t="shared" si="402"/>
        <v>4.4476916302164069</v>
      </c>
      <c r="FB285" s="66">
        <f t="shared" si="403"/>
        <v>1.0030603307610053</v>
      </c>
      <c r="FC285" s="66">
        <f t="shared" si="404"/>
        <v>1814.4860327812746</v>
      </c>
      <c r="FD285" s="66">
        <f t="shared" si="405"/>
        <v>375.11844731972275</v>
      </c>
      <c r="FE285" s="66">
        <f t="shared" si="406"/>
        <v>2.9905793189804641E-2</v>
      </c>
      <c r="FF285" s="66">
        <f t="shared" si="407"/>
        <v>0.97009420681016734</v>
      </c>
      <c r="FG285" s="66">
        <f t="shared" si="408"/>
        <v>2.9905793189805477E-2</v>
      </c>
      <c r="FH285" s="66">
        <f t="shared" si="409"/>
        <v>0.21680121895151122</v>
      </c>
      <c r="FI285" s="66">
        <f t="shared" si="410"/>
        <v>0.83001737167579981</v>
      </c>
      <c r="FJ285" s="66">
        <f t="shared" si="411"/>
        <v>4.4476916302164335</v>
      </c>
      <c r="FK285" s="66">
        <f t="shared" si="412"/>
        <v>1.0030603307610062</v>
      </c>
      <c r="FL285" s="66">
        <f t="shared" si="413"/>
        <v>1814.4860327812205</v>
      </c>
      <c r="FM285" s="66">
        <f t="shared" si="414"/>
        <v>375.11844731972184</v>
      </c>
      <c r="FN285" s="66">
        <f t="shared" si="415"/>
        <v>2.9905793189805366E-2</v>
      </c>
      <c r="FO285" s="66">
        <f t="shared" si="416"/>
        <v>0.9700942068101992</v>
      </c>
      <c r="FP285" s="66">
        <f t="shared" si="417"/>
        <v>2.9905793189805227E-2</v>
      </c>
      <c r="FQ285" s="66">
        <f t="shared" si="418"/>
        <v>0.216801218951511</v>
      </c>
      <c r="FR285" s="66">
        <f t="shared" si="419"/>
        <v>0.83001737167579726</v>
      </c>
      <c r="FS285" s="66">
        <f t="shared" si="420"/>
        <v>4.4476916302164566</v>
      </c>
      <c r="FT285" s="66">
        <f t="shared" si="421"/>
        <v>1.0030603307610062</v>
      </c>
      <c r="FU285" s="66">
        <f t="shared" si="422"/>
        <v>1814.4860327812262</v>
      </c>
      <c r="FV285" s="66">
        <f t="shared" si="423"/>
        <v>375.11844731972195</v>
      </c>
      <c r="FW285" s="66">
        <f t="shared" si="424"/>
        <v>2.9905793189805102E-2</v>
      </c>
      <c r="FX285" s="66">
        <f t="shared" si="425"/>
        <v>0.97009420681019409</v>
      </c>
      <c r="FY285" s="66">
        <f t="shared" si="426"/>
        <v>2.9905793189805126E-2</v>
      </c>
      <c r="FZ285" s="66">
        <f t="shared" si="427"/>
        <v>0.21680121895151103</v>
      </c>
      <c r="GA285" s="66">
        <f t="shared" si="428"/>
        <v>0.83001737167579759</v>
      </c>
      <c r="GB285" s="66">
        <f t="shared" si="429"/>
        <v>4.4476916302164584</v>
      </c>
      <c r="GC285" s="66">
        <f t="shared" si="430"/>
        <v>1.0030603307610062</v>
      </c>
      <c r="GD285" s="66">
        <f t="shared" si="431"/>
        <v>1814.486032781225</v>
      </c>
      <c r="GE285" s="66">
        <f t="shared" si="432"/>
        <v>375.11844731972189</v>
      </c>
      <c r="GF285" s="66">
        <f t="shared" si="433"/>
        <v>2.9905793189805147E-2</v>
      </c>
      <c r="GG285" s="66">
        <f t="shared" si="434"/>
        <v>0.97009420681019576</v>
      </c>
      <c r="GH285" s="66">
        <f t="shared" si="435"/>
        <v>2.9905793189805119E-2</v>
      </c>
      <c r="GI285" s="66">
        <f t="shared" si="436"/>
        <v>0.21680121895151103</v>
      </c>
      <c r="GJ285" s="66">
        <f t="shared" si="437"/>
        <v>0.83001737167579748</v>
      </c>
      <c r="GK285" s="66">
        <f t="shared" si="438"/>
        <v>4.4476916302164593</v>
      </c>
      <c r="GL285" s="66">
        <f t="shared" si="439"/>
        <v>1.0030603307610062</v>
      </c>
      <c r="GM285" s="66">
        <f t="shared" si="440"/>
        <v>1814.486032781225</v>
      </c>
      <c r="GN285" s="66">
        <f t="shared" si="441"/>
        <v>375.11844731972189</v>
      </c>
      <c r="GO285" s="66">
        <f t="shared" si="442"/>
        <v>2.990579318980514E-2</v>
      </c>
      <c r="GP285" s="66">
        <f t="shared" si="443"/>
        <v>0.97009420681019576</v>
      </c>
      <c r="GQ285" s="66">
        <f t="shared" si="444"/>
        <v>2.9905793189805113E-2</v>
      </c>
      <c r="GR285" s="66">
        <f t="shared" si="445"/>
        <v>0.21680121895151103</v>
      </c>
      <c r="GS285" s="66">
        <f t="shared" si="446"/>
        <v>0.83001737167579748</v>
      </c>
      <c r="GT285" s="66">
        <f t="shared" si="447"/>
        <v>4.4476916302164593</v>
      </c>
      <c r="GU285" s="66">
        <f t="shared" si="448"/>
        <v>1.0030603307610062</v>
      </c>
      <c r="GV285" s="66">
        <f t="shared" si="449"/>
        <v>1814.486032781225</v>
      </c>
      <c r="GW285" s="66">
        <f t="shared" si="450"/>
        <v>375.11844731972189</v>
      </c>
      <c r="GX285" s="66">
        <f t="shared" si="451"/>
        <v>2.990579318980514E-2</v>
      </c>
      <c r="GY285" s="66">
        <f t="shared" si="452"/>
        <v>0.97009420681019576</v>
      </c>
      <c r="GZ285" s="66">
        <f t="shared" si="453"/>
        <v>2.9905793189805113E-2</v>
      </c>
      <c r="HA285" s="66">
        <f t="shared" si="454"/>
        <v>0.21680121895151103</v>
      </c>
      <c r="HB285" s="66">
        <f t="shared" si="455"/>
        <v>0.83001737167579748</v>
      </c>
      <c r="HC285" s="66">
        <f t="shared" si="456"/>
        <v>4.4476916302164593</v>
      </c>
      <c r="HD285" s="66">
        <f t="shared" si="457"/>
        <v>1.0030603307610062</v>
      </c>
      <c r="HE285" s="66">
        <f t="shared" si="458"/>
        <v>1814.486032781225</v>
      </c>
      <c r="HF285" s="66">
        <f t="shared" si="459"/>
        <v>375.11844731972189</v>
      </c>
      <c r="HG285" s="60"/>
    </row>
    <row r="286" spans="1:215" x14ac:dyDescent="0.25">
      <c r="A286" s="59"/>
      <c r="B286" s="60"/>
      <c r="C286" s="60">
        <f t="shared" si="463"/>
        <v>3</v>
      </c>
      <c r="D286" s="66"/>
      <c r="E286" s="66"/>
      <c r="F286" s="60">
        <f t="shared" si="464"/>
        <v>0</v>
      </c>
      <c r="G286" s="60">
        <f t="shared" si="465"/>
        <v>0</v>
      </c>
      <c r="H286" s="60">
        <f t="shared" si="466"/>
        <v>0</v>
      </c>
      <c r="I286" s="60">
        <f t="shared" si="467"/>
        <v>0</v>
      </c>
      <c r="J286" s="60"/>
      <c r="K286" s="60">
        <f t="shared" si="468"/>
        <v>51</v>
      </c>
      <c r="L286" s="60"/>
      <c r="M286" s="66">
        <f>M285</f>
        <v>2.9905793189805113E-2</v>
      </c>
      <c r="N286" s="60"/>
      <c r="O286" s="66">
        <f>O287</f>
        <v>0.23334390932556387</v>
      </c>
      <c r="P286" s="66"/>
      <c r="Q286" s="66"/>
      <c r="R286" s="66"/>
      <c r="S286" s="66"/>
      <c r="T286" s="66"/>
      <c r="U286" s="66"/>
      <c r="V286" s="66"/>
      <c r="W286" s="66"/>
      <c r="X286" s="66"/>
      <c r="Y286" s="66"/>
      <c r="Z286" s="66"/>
      <c r="AA286" s="66"/>
      <c r="AB286" s="66"/>
      <c r="AC286" s="66"/>
      <c r="AD286" s="66"/>
      <c r="AE286" s="66"/>
      <c r="AF286" s="66"/>
      <c r="AG286" s="66"/>
      <c r="AH286" s="66"/>
      <c r="AI286" s="66"/>
      <c r="AJ286" s="66"/>
      <c r="AK286" s="66"/>
      <c r="AL286" s="66"/>
      <c r="AM286" s="66"/>
      <c r="AN286" s="66"/>
      <c r="AO286" s="66"/>
      <c r="AP286" s="66"/>
      <c r="AQ286" s="66"/>
      <c r="AR286" s="66"/>
      <c r="AS286" s="66"/>
      <c r="AT286" s="66"/>
      <c r="AU286" s="66"/>
      <c r="AV286" s="66"/>
      <c r="AW286" s="66"/>
      <c r="AX286" s="66"/>
      <c r="AY286" s="66"/>
      <c r="AZ286" s="66"/>
      <c r="BA286" s="66"/>
      <c r="BB286" s="66"/>
      <c r="BC286" s="66"/>
      <c r="BD286" s="66"/>
      <c r="BE286" s="66"/>
      <c r="BF286" s="66"/>
      <c r="BG286" s="66"/>
      <c r="BH286" s="66"/>
      <c r="BI286" s="66"/>
      <c r="BJ286" s="66"/>
      <c r="BK286" s="66"/>
      <c r="BL286" s="66"/>
      <c r="BM286" s="66"/>
      <c r="BN286" s="66"/>
      <c r="BO286" s="66"/>
      <c r="BP286" s="66"/>
      <c r="BQ286" s="66"/>
      <c r="BR286" s="66"/>
      <c r="BS286" s="66"/>
      <c r="BT286" s="66"/>
      <c r="BU286" s="66"/>
      <c r="BV286" s="66"/>
      <c r="BW286" s="66"/>
      <c r="BX286" s="66"/>
      <c r="BY286" s="66"/>
      <c r="BZ286" s="66"/>
      <c r="CA286" s="66"/>
      <c r="CB286" s="66"/>
      <c r="CC286" s="66"/>
      <c r="CD286" s="66"/>
      <c r="CE286" s="66"/>
      <c r="CF286" s="66"/>
      <c r="CG286" s="66"/>
      <c r="CH286" s="66"/>
      <c r="CI286" s="66"/>
      <c r="CJ286" s="66"/>
      <c r="CK286" s="66"/>
      <c r="CL286" s="66"/>
      <c r="CM286" s="66"/>
      <c r="CN286" s="66"/>
      <c r="CO286" s="66"/>
      <c r="CP286" s="66"/>
      <c r="CQ286" s="66"/>
      <c r="CR286" s="66"/>
      <c r="CS286" s="66"/>
      <c r="CT286" s="66"/>
      <c r="CU286" s="66"/>
      <c r="CV286" s="66"/>
      <c r="CW286" s="66"/>
      <c r="CX286" s="66"/>
      <c r="CY286" s="66"/>
      <c r="CZ286" s="66"/>
      <c r="DA286" s="66"/>
      <c r="DB286" s="66"/>
      <c r="DC286" s="66"/>
      <c r="DD286" s="66"/>
      <c r="DE286" s="66"/>
      <c r="DF286" s="66"/>
      <c r="DG286" s="66"/>
      <c r="DH286" s="66"/>
      <c r="DI286" s="66"/>
      <c r="DJ286" s="66"/>
      <c r="DK286" s="66"/>
      <c r="DL286" s="66"/>
      <c r="DM286" s="66"/>
      <c r="DN286" s="66"/>
      <c r="DO286" s="66"/>
      <c r="DP286" s="66"/>
      <c r="DQ286" s="66"/>
      <c r="DR286" s="66"/>
      <c r="DS286" s="66"/>
      <c r="DT286" s="66"/>
      <c r="DU286" s="66"/>
      <c r="DV286" s="66"/>
      <c r="DW286" s="66"/>
      <c r="DX286" s="66"/>
      <c r="DY286" s="66"/>
      <c r="DZ286" s="66"/>
      <c r="EA286" s="66"/>
      <c r="EB286" s="66"/>
      <c r="EC286" s="66"/>
      <c r="ED286" s="66"/>
      <c r="EE286" s="66"/>
      <c r="EF286" s="66"/>
      <c r="EG286" s="66"/>
      <c r="EH286" s="66"/>
      <c r="EI286" s="66"/>
      <c r="EJ286" s="66"/>
      <c r="EK286" s="66"/>
      <c r="EL286" s="66"/>
      <c r="EM286" s="66"/>
      <c r="EN286" s="66"/>
      <c r="EO286" s="66"/>
      <c r="EP286" s="66"/>
      <c r="EQ286" s="66"/>
      <c r="ER286" s="66"/>
      <c r="ES286" s="66"/>
      <c r="ET286" s="66"/>
      <c r="EU286" s="66"/>
      <c r="EV286" s="66"/>
      <c r="EW286" s="66"/>
      <c r="EX286" s="66"/>
      <c r="EY286" s="66"/>
      <c r="EZ286" s="66"/>
      <c r="FA286" s="66"/>
      <c r="FB286" s="66"/>
      <c r="FC286" s="66"/>
      <c r="FD286" s="66"/>
      <c r="FE286" s="66"/>
      <c r="FF286" s="66"/>
      <c r="FG286" s="66"/>
      <c r="FH286" s="66"/>
      <c r="FI286" s="66"/>
      <c r="FJ286" s="66"/>
      <c r="FK286" s="66"/>
      <c r="FL286" s="66"/>
      <c r="FM286" s="66"/>
      <c r="FN286" s="66"/>
      <c r="FO286" s="66"/>
      <c r="FP286" s="66"/>
      <c r="FQ286" s="66"/>
      <c r="FR286" s="66"/>
      <c r="FS286" s="66"/>
      <c r="FT286" s="66"/>
      <c r="FU286" s="66"/>
      <c r="FV286" s="66"/>
      <c r="FW286" s="66"/>
      <c r="FX286" s="66"/>
      <c r="FY286" s="66"/>
      <c r="FZ286" s="66"/>
      <c r="GA286" s="66"/>
      <c r="GB286" s="66"/>
      <c r="GC286" s="66"/>
      <c r="GD286" s="66"/>
      <c r="GE286" s="66"/>
      <c r="GF286" s="66"/>
      <c r="GG286" s="66"/>
      <c r="GH286" s="66"/>
      <c r="GI286" s="66"/>
      <c r="GJ286" s="66"/>
      <c r="GK286" s="66"/>
      <c r="GL286" s="66"/>
      <c r="GM286" s="66"/>
      <c r="GN286" s="66"/>
      <c r="GO286" s="66"/>
      <c r="GP286" s="66"/>
      <c r="GQ286" s="66"/>
      <c r="GR286" s="66"/>
      <c r="GS286" s="66"/>
      <c r="GT286" s="66"/>
      <c r="GU286" s="66"/>
      <c r="GV286" s="66"/>
      <c r="GW286" s="66"/>
      <c r="GX286" s="66"/>
      <c r="GY286" s="66"/>
      <c r="GZ286" s="66"/>
      <c r="HA286" s="66"/>
      <c r="HB286" s="66"/>
      <c r="HC286" s="66"/>
      <c r="HD286" s="66"/>
      <c r="HE286" s="66"/>
      <c r="HF286" s="66"/>
      <c r="HG286" s="60"/>
    </row>
    <row r="287" spans="1:215" x14ac:dyDescent="0.25">
      <c r="A287" s="59"/>
      <c r="B287" s="60"/>
      <c r="C287" s="60">
        <f t="shared" si="463"/>
        <v>3</v>
      </c>
      <c r="D287" s="66"/>
      <c r="E287" s="66"/>
      <c r="F287" s="60">
        <f t="shared" si="464"/>
        <v>0</v>
      </c>
      <c r="G287" s="60">
        <f t="shared" si="465"/>
        <v>0</v>
      </c>
      <c r="H287" s="60">
        <f t="shared" si="466"/>
        <v>0</v>
      </c>
      <c r="I287" s="60">
        <f t="shared" si="467"/>
        <v>0</v>
      </c>
      <c r="J287" s="60"/>
      <c r="K287" s="60">
        <f t="shared" si="468"/>
        <v>51</v>
      </c>
      <c r="L287" s="60"/>
      <c r="M287" s="66">
        <f t="shared" si="462"/>
        <v>2.9905793189805113E-2</v>
      </c>
      <c r="N287" s="60"/>
      <c r="O287" s="66">
        <f>IF(M285&gt;=$O$176,M285*$T$174+$U$174,IF(M285&gt;=$O$177,M285*$T$175+$U$175,O285))</f>
        <v>0.23334390932556387</v>
      </c>
      <c r="P287" s="66">
        <f t="shared" si="261"/>
        <v>376.7573777888739</v>
      </c>
      <c r="Q287" s="66">
        <f t="shared" si="262"/>
        <v>0.12579290654925268</v>
      </c>
      <c r="R287" s="66">
        <f t="shared" si="263"/>
        <v>0.91868624265350507</v>
      </c>
      <c r="S287" s="66">
        <f t="shared" si="264"/>
        <v>0.1204360150657573</v>
      </c>
      <c r="T287" s="66">
        <f t="shared" si="265"/>
        <v>0.21721292831196501</v>
      </c>
      <c r="U287" s="66">
        <f t="shared" si="266"/>
        <v>0.83464809085384939</v>
      </c>
      <c r="V287" s="66">
        <f t="shared" si="267"/>
        <v>2.8030347310845398</v>
      </c>
      <c r="W287" s="66">
        <f t="shared" si="268"/>
        <v>1.039453248016234</v>
      </c>
      <c r="X287" s="66">
        <f t="shared" si="269"/>
        <v>1381.1076880446774</v>
      </c>
      <c r="Y287" s="66">
        <f t="shared" si="270"/>
        <v>367.32812079791944</v>
      </c>
      <c r="Z287" s="66">
        <f t="shared" si="271"/>
        <v>6.2342986398274541E-2</v>
      </c>
      <c r="AA287" s="66">
        <f t="shared" si="272"/>
        <v>1.2403052067218217</v>
      </c>
      <c r="AB287" s="66">
        <f t="shared" si="273"/>
        <v>4.7858651881250415E-2</v>
      </c>
      <c r="AC287" s="66">
        <f t="shared" si="274"/>
        <v>0.2148051549659907</v>
      </c>
      <c r="AD287" s="66">
        <f t="shared" si="275"/>
        <v>0.80780648564000668</v>
      </c>
      <c r="AE287" s="66">
        <f t="shared" si="276"/>
        <v>4.0996123219244556</v>
      </c>
      <c r="AF287" s="66">
        <f t="shared" si="277"/>
        <v>1.0075557323589894</v>
      </c>
      <c r="AG287" s="66">
        <f t="shared" si="278"/>
        <v>1659.0567721009829</v>
      </c>
      <c r="AH287" s="66">
        <f t="shared" si="279"/>
        <v>372.52141383971161</v>
      </c>
      <c r="AI287" s="66">
        <f t="shared" si="280"/>
        <v>3.548457325282478E-2</v>
      </c>
      <c r="AJ287" s="66">
        <f t="shared" si="281"/>
        <v>1.0591528648110062</v>
      </c>
      <c r="AK287" s="66">
        <f t="shared" si="282"/>
        <v>3.241673637217183E-2</v>
      </c>
      <c r="AL287" s="66">
        <f t="shared" si="283"/>
        <v>0.21614303668851523</v>
      </c>
      <c r="AM287" s="66">
        <f t="shared" si="284"/>
        <v>0.82264965995841</v>
      </c>
      <c r="AN287" s="66">
        <f t="shared" si="285"/>
        <v>4.418851822637043</v>
      </c>
      <c r="AO287" s="66">
        <f t="shared" si="286"/>
        <v>1.0035872762571796</v>
      </c>
      <c r="AP287" s="66">
        <f t="shared" si="287"/>
        <v>1788.9610736762152</v>
      </c>
      <c r="AQ287" s="66">
        <f t="shared" si="288"/>
        <v>374.7048875324939</v>
      </c>
      <c r="AR287" s="66">
        <f t="shared" si="289"/>
        <v>3.0530456263415256E-2</v>
      </c>
      <c r="AS287" s="66">
        <f t="shared" si="290"/>
        <v>0.9838455840546495</v>
      </c>
      <c r="AT287" s="66">
        <f t="shared" si="291"/>
        <v>3.0097769515378354E-2</v>
      </c>
      <c r="AU287" s="66">
        <f t="shared" si="292"/>
        <v>0.2166968853111105</v>
      </c>
      <c r="AV287" s="66">
        <f t="shared" si="293"/>
        <v>0.82884656963073344</v>
      </c>
      <c r="AW287" s="66">
        <f t="shared" si="294"/>
        <v>4.448884867081996</v>
      </c>
      <c r="AX287" s="66">
        <f t="shared" si="295"/>
        <v>1.0031004931611525</v>
      </c>
      <c r="AY287" s="66">
        <f t="shared" si="296"/>
        <v>1812.4787606657296</v>
      </c>
      <c r="AZ287" s="66">
        <f t="shared" si="297"/>
        <v>375.08609957981304</v>
      </c>
      <c r="BA287" s="66">
        <f t="shared" si="298"/>
        <v>2.9930883136252528E-2</v>
      </c>
      <c r="BB287" s="66">
        <f t="shared" si="299"/>
        <v>0.97116257093653258</v>
      </c>
      <c r="BC287" s="66">
        <f t="shared" si="300"/>
        <v>2.9898190837712123E-2</v>
      </c>
      <c r="BD287" s="66">
        <f t="shared" si="301"/>
        <v>0.21679306468799503</v>
      </c>
      <c r="BE287" s="66">
        <f t="shared" si="302"/>
        <v>0.82992582764482581</v>
      </c>
      <c r="BF287" s="66">
        <f t="shared" si="303"/>
        <v>4.4484207728380429</v>
      </c>
      <c r="BG287" s="66">
        <f t="shared" si="304"/>
        <v>1.0030590404624311</v>
      </c>
      <c r="BH287" s="66">
        <f t="shared" si="305"/>
        <v>1814.5622810192251</v>
      </c>
      <c r="BI287" s="66">
        <f t="shared" si="306"/>
        <v>375.11967549904773</v>
      </c>
      <c r="BJ287" s="66">
        <f t="shared" si="307"/>
        <v>2.9899634877074564E-2</v>
      </c>
      <c r="BK287" s="66">
        <f t="shared" si="308"/>
        <v>0.97005344376674341</v>
      </c>
      <c r="BL287" s="66">
        <f t="shared" si="309"/>
        <v>2.9901037874322876E-2</v>
      </c>
      <c r="BM287" s="66">
        <f t="shared" si="310"/>
        <v>0.21680152853100457</v>
      </c>
      <c r="BN287" s="66">
        <f t="shared" si="311"/>
        <v>0.83002084730836145</v>
      </c>
      <c r="BO287" s="66">
        <f t="shared" si="312"/>
        <v>4.4478057630701926</v>
      </c>
      <c r="BP287" s="66">
        <f t="shared" si="313"/>
        <v>1.003059393901975</v>
      </c>
      <c r="BQ287" s="66">
        <f t="shared" si="314"/>
        <v>1814.5351871356711</v>
      </c>
      <c r="BR287" s="66">
        <f t="shared" si="315"/>
        <v>375.11923908534413</v>
      </c>
      <c r="BS287" s="66">
        <f t="shared" si="316"/>
        <v>2.9904215688629672E-2</v>
      </c>
      <c r="BT287" s="66">
        <f t="shared" si="317"/>
        <v>0.97006802961626226</v>
      </c>
      <c r="BU287" s="66">
        <f t="shared" si="318"/>
        <v>2.9905045694055103E-2</v>
      </c>
      <c r="BV287" s="66">
        <f t="shared" si="319"/>
        <v>0.21680141852710896</v>
      </c>
      <c r="BW287" s="66">
        <f t="shared" si="320"/>
        <v>0.83001961229935806</v>
      </c>
      <c r="BX287" s="66">
        <f t="shared" si="321"/>
        <v>4.4477000330700323</v>
      </c>
      <c r="BY287" s="66">
        <f t="shared" si="322"/>
        <v>1.0030601798654672</v>
      </c>
      <c r="BZ287" s="66">
        <f t="shared" si="323"/>
        <v>1814.4938000335937</v>
      </c>
      <c r="CA287" s="66">
        <f t="shared" si="324"/>
        <v>375.11857243378995</v>
      </c>
      <c r="CB287" s="66">
        <f t="shared" si="325"/>
        <v>2.9905608673398851E-2</v>
      </c>
      <c r="CC287" s="66">
        <f t="shared" si="326"/>
        <v>0.97009007301874772</v>
      </c>
      <c r="CD287" s="66">
        <f t="shared" si="327"/>
        <v>2.9905737815581323E-2</v>
      </c>
      <c r="CE287" s="66">
        <f t="shared" si="328"/>
        <v>0.21680125048830542</v>
      </c>
      <c r="CF287" s="66">
        <f t="shared" si="329"/>
        <v>0.83001772573727772</v>
      </c>
      <c r="CG287" s="66">
        <f t="shared" si="330"/>
        <v>4.4476911939752206</v>
      </c>
      <c r="CH287" s="66">
        <f t="shared" si="331"/>
        <v>1.0030603191806928</v>
      </c>
      <c r="CI287" s="66">
        <f t="shared" si="332"/>
        <v>1814.4866127212024</v>
      </c>
      <c r="CJ287" s="66">
        <f t="shared" si="333"/>
        <v>375.11845666134815</v>
      </c>
      <c r="CK287" s="66">
        <f t="shared" si="334"/>
        <v>2.9905786564656089E-2</v>
      </c>
      <c r="CL287" s="66">
        <f t="shared" si="335"/>
        <v>0.97009389846385863</v>
      </c>
      <c r="CM287" s="66">
        <f t="shared" si="336"/>
        <v>2.9905795984129072E-2</v>
      </c>
      <c r="CN287" s="66">
        <f t="shared" si="337"/>
        <v>0.21680122130620239</v>
      </c>
      <c r="CO287" s="66">
        <f t="shared" si="338"/>
        <v>0.83001739811175657</v>
      </c>
      <c r="CP287" s="66">
        <f t="shared" si="339"/>
        <v>4.447691402841552</v>
      </c>
      <c r="CQ287" s="66">
        <f t="shared" si="340"/>
        <v>1.0030603312507083</v>
      </c>
      <c r="CR287" s="66">
        <f t="shared" si="341"/>
        <v>1814.4860045873556</v>
      </c>
      <c r="CS287" s="66">
        <f t="shared" si="342"/>
        <v>375.11844686557725</v>
      </c>
      <c r="CT287" s="66">
        <f t="shared" si="343"/>
        <v>2.990579518333188E-2</v>
      </c>
      <c r="CU287" s="66">
        <f t="shared" si="344"/>
        <v>0.97009422187137417</v>
      </c>
      <c r="CV287" s="66">
        <f t="shared" si="345"/>
        <v>2.9905794673297341E-2</v>
      </c>
      <c r="CW287" s="66">
        <f t="shared" si="346"/>
        <v>0.21680121883703735</v>
      </c>
      <c r="CX287" s="66">
        <f t="shared" si="347"/>
        <v>0.83001737039060908</v>
      </c>
      <c r="CY287" s="66">
        <f t="shared" si="348"/>
        <v>4.4476915957428869</v>
      </c>
      <c r="CZ287" s="66">
        <f t="shared" si="349"/>
        <v>1.0030603310537236</v>
      </c>
      <c r="DA287" s="66">
        <f t="shared" si="350"/>
        <v>1814.4860174427683</v>
      </c>
      <c r="DB287" s="66">
        <f t="shared" si="351"/>
        <v>375.11844707265124</v>
      </c>
      <c r="DC287" s="66">
        <f t="shared" si="352"/>
        <v>2.9905793674405344E-2</v>
      </c>
      <c r="DD287" s="66">
        <f t="shared" si="353"/>
        <v>0.97009421497856796</v>
      </c>
      <c r="DE287" s="66">
        <f t="shared" si="354"/>
        <v>2.9905793415631314E-2</v>
      </c>
      <c r="DF287" s="66">
        <f t="shared" si="355"/>
        <v>0.21680121888923332</v>
      </c>
      <c r="DG287" s="66">
        <f t="shared" si="356"/>
        <v>0.83001737097660988</v>
      </c>
      <c r="DH287" s="66">
        <f t="shared" si="357"/>
        <v>4.4476916278032492</v>
      </c>
      <c r="DI287" s="66">
        <f t="shared" si="358"/>
        <v>1.0030603308066413</v>
      </c>
      <c r="DJ287" s="66">
        <f t="shared" si="359"/>
        <v>1814.486030434135</v>
      </c>
      <c r="DK287" s="66">
        <f t="shared" si="360"/>
        <v>375.11844728191517</v>
      </c>
      <c r="DL287" s="66">
        <f t="shared" si="361"/>
        <v>2.9905793244715307E-2</v>
      </c>
      <c r="DM287" s="66">
        <f t="shared" si="362"/>
        <v>0.97009420805930413</v>
      </c>
      <c r="DN287" s="66">
        <f t="shared" si="363"/>
        <v>2.9905793205717575E-2</v>
      </c>
      <c r="DO287" s="66">
        <f t="shared" si="364"/>
        <v>0.21680121894198129</v>
      </c>
      <c r="DP287" s="66">
        <f t="shared" si="365"/>
        <v>0.83001737156880784</v>
      </c>
      <c r="DQ287" s="66">
        <f t="shared" si="366"/>
        <v>4.4476916303713478</v>
      </c>
      <c r="DR287" s="66">
        <f t="shared" si="367"/>
        <v>1.0030603307643451</v>
      </c>
      <c r="DS287" s="66">
        <f t="shared" si="368"/>
        <v>1814.4860326144458</v>
      </c>
      <c r="DT287" s="66">
        <f t="shared" si="369"/>
        <v>375.11844731703542</v>
      </c>
      <c r="DU287" s="66">
        <f t="shared" si="370"/>
        <v>2.99057931915125E-2</v>
      </c>
      <c r="DV287" s="66">
        <f t="shared" si="371"/>
        <v>0.97009420689886317</v>
      </c>
      <c r="DW287" s="66">
        <f t="shared" si="372"/>
        <v>2.9905793188809742E-2</v>
      </c>
      <c r="DX287" s="66">
        <f t="shared" si="373"/>
        <v>0.21680121895083385</v>
      </c>
      <c r="DY287" s="66">
        <f t="shared" si="374"/>
        <v>0.83001737166819489</v>
      </c>
      <c r="DZ287" s="66">
        <f t="shared" si="375"/>
        <v>4.44769163028724</v>
      </c>
      <c r="EA287" s="66">
        <f t="shared" si="376"/>
        <v>1.0030603307608279</v>
      </c>
      <c r="EB287" s="66">
        <f t="shared" si="377"/>
        <v>1814.4860327913134</v>
      </c>
      <c r="EC287" s="66">
        <f t="shared" si="378"/>
        <v>375.11844731988441</v>
      </c>
      <c r="ED287" s="66">
        <f t="shared" si="379"/>
        <v>2.9905793189162942E-2</v>
      </c>
      <c r="EE287" s="66">
        <f t="shared" si="380"/>
        <v>0.97009420680480907</v>
      </c>
      <c r="EF287" s="66">
        <f t="shared" si="381"/>
        <v>2.9905793189343215E-2</v>
      </c>
      <c r="EG287" s="66">
        <f t="shared" si="382"/>
        <v>0.21680121895155199</v>
      </c>
      <c r="EH287" s="66">
        <f t="shared" si="383"/>
        <v>0.83001737167625722</v>
      </c>
      <c r="EI287" s="66">
        <f t="shared" si="384"/>
        <v>4.4476916302268554</v>
      </c>
      <c r="EJ287" s="66">
        <f t="shared" si="385"/>
        <v>1.0030603307609149</v>
      </c>
      <c r="EK287" s="66">
        <f t="shared" si="386"/>
        <v>1814.4860327860017</v>
      </c>
      <c r="EL287" s="66">
        <f t="shared" si="387"/>
        <v>375.11844731979886</v>
      </c>
      <c r="EM287" s="66">
        <f t="shared" si="388"/>
        <v>2.9905793189656506E-2</v>
      </c>
      <c r="EN287" s="66">
        <f t="shared" si="389"/>
        <v>0.97009420680765279</v>
      </c>
      <c r="EO287" s="66">
        <f t="shared" si="390"/>
        <v>2.9905793189736973E-2</v>
      </c>
      <c r="EP287" s="66">
        <f t="shared" si="391"/>
        <v>0.21680121895153043</v>
      </c>
      <c r="EQ287" s="66">
        <f t="shared" si="392"/>
        <v>0.8300173716760153</v>
      </c>
      <c r="ER287" s="66">
        <f t="shared" si="393"/>
        <v>4.4476916302171476</v>
      </c>
      <c r="ES287" s="66">
        <f t="shared" si="394"/>
        <v>1.0030603307609924</v>
      </c>
      <c r="ET287" s="66">
        <f t="shared" si="395"/>
        <v>1814.4860327819345</v>
      </c>
      <c r="EU287" s="66">
        <f t="shared" si="396"/>
        <v>375.11844731973332</v>
      </c>
      <c r="EV287" s="66">
        <f t="shared" si="397"/>
        <v>2.9905793189788824E-2</v>
      </c>
      <c r="EW287" s="66">
        <f t="shared" si="398"/>
        <v>0.97009420680981961</v>
      </c>
      <c r="EX287" s="66">
        <f t="shared" si="399"/>
        <v>2.9905793189800533E-2</v>
      </c>
      <c r="EY287" s="66">
        <f t="shared" si="400"/>
        <v>0.21680121895151391</v>
      </c>
      <c r="EZ287" s="66">
        <f t="shared" si="401"/>
        <v>0.83001737167582956</v>
      </c>
      <c r="FA287" s="66">
        <f t="shared" si="402"/>
        <v>4.4476916302164069</v>
      </c>
      <c r="FB287" s="66">
        <f t="shared" si="403"/>
        <v>1.0030603307610053</v>
      </c>
      <c r="FC287" s="66">
        <f t="shared" si="404"/>
        <v>1814.4860327812746</v>
      </c>
      <c r="FD287" s="66">
        <f t="shared" si="405"/>
        <v>375.11844731972275</v>
      </c>
      <c r="FE287" s="66">
        <f t="shared" si="406"/>
        <v>2.9905793189804641E-2</v>
      </c>
      <c r="FF287" s="66">
        <f t="shared" si="407"/>
        <v>0.97009420681016734</v>
      </c>
      <c r="FG287" s="66">
        <f t="shared" si="408"/>
        <v>2.9905793189805477E-2</v>
      </c>
      <c r="FH287" s="66">
        <f t="shared" si="409"/>
        <v>0.21680121895151122</v>
      </c>
      <c r="FI287" s="66">
        <f t="shared" si="410"/>
        <v>0.83001737167579981</v>
      </c>
      <c r="FJ287" s="66">
        <f t="shared" si="411"/>
        <v>4.4476916302164335</v>
      </c>
      <c r="FK287" s="66">
        <f t="shared" si="412"/>
        <v>1.0030603307610062</v>
      </c>
      <c r="FL287" s="66">
        <f t="shared" si="413"/>
        <v>1814.4860327812205</v>
      </c>
      <c r="FM287" s="66">
        <f t="shared" si="414"/>
        <v>375.11844731972184</v>
      </c>
      <c r="FN287" s="66">
        <f t="shared" si="415"/>
        <v>2.9905793189805366E-2</v>
      </c>
      <c r="FO287" s="66">
        <f t="shared" si="416"/>
        <v>0.9700942068101992</v>
      </c>
      <c r="FP287" s="66">
        <f t="shared" si="417"/>
        <v>2.9905793189805227E-2</v>
      </c>
      <c r="FQ287" s="66">
        <f t="shared" si="418"/>
        <v>0.216801218951511</v>
      </c>
      <c r="FR287" s="66">
        <f t="shared" si="419"/>
        <v>0.83001737167579726</v>
      </c>
      <c r="FS287" s="66">
        <f t="shared" si="420"/>
        <v>4.4476916302164566</v>
      </c>
      <c r="FT287" s="66">
        <f t="shared" si="421"/>
        <v>1.0030603307610062</v>
      </c>
      <c r="FU287" s="66">
        <f t="shared" si="422"/>
        <v>1814.4860327812262</v>
      </c>
      <c r="FV287" s="66">
        <f t="shared" si="423"/>
        <v>375.11844731972195</v>
      </c>
      <c r="FW287" s="66">
        <f t="shared" si="424"/>
        <v>2.9905793189805102E-2</v>
      </c>
      <c r="FX287" s="66">
        <f t="shared" si="425"/>
        <v>0.97009420681019409</v>
      </c>
      <c r="FY287" s="66">
        <f t="shared" si="426"/>
        <v>2.9905793189805126E-2</v>
      </c>
      <c r="FZ287" s="66">
        <f t="shared" si="427"/>
        <v>0.21680121895151103</v>
      </c>
      <c r="GA287" s="66">
        <f t="shared" si="428"/>
        <v>0.83001737167579759</v>
      </c>
      <c r="GB287" s="66">
        <f t="shared" si="429"/>
        <v>4.4476916302164584</v>
      </c>
      <c r="GC287" s="66">
        <f t="shared" si="430"/>
        <v>1.0030603307610062</v>
      </c>
      <c r="GD287" s="66">
        <f t="shared" si="431"/>
        <v>1814.486032781225</v>
      </c>
      <c r="GE287" s="66">
        <f t="shared" si="432"/>
        <v>375.11844731972189</v>
      </c>
      <c r="GF287" s="66">
        <f t="shared" si="433"/>
        <v>2.9905793189805147E-2</v>
      </c>
      <c r="GG287" s="66">
        <f t="shared" si="434"/>
        <v>0.97009420681019576</v>
      </c>
      <c r="GH287" s="66">
        <f t="shared" si="435"/>
        <v>2.9905793189805119E-2</v>
      </c>
      <c r="GI287" s="66">
        <f t="shared" si="436"/>
        <v>0.21680121895151103</v>
      </c>
      <c r="GJ287" s="66">
        <f t="shared" si="437"/>
        <v>0.83001737167579748</v>
      </c>
      <c r="GK287" s="66">
        <f t="shared" si="438"/>
        <v>4.4476916302164593</v>
      </c>
      <c r="GL287" s="66">
        <f t="shared" si="439"/>
        <v>1.0030603307610062</v>
      </c>
      <c r="GM287" s="66">
        <f t="shared" si="440"/>
        <v>1814.486032781225</v>
      </c>
      <c r="GN287" s="66">
        <f t="shared" si="441"/>
        <v>375.11844731972189</v>
      </c>
      <c r="GO287" s="66">
        <f t="shared" si="442"/>
        <v>2.990579318980514E-2</v>
      </c>
      <c r="GP287" s="66">
        <f t="shared" si="443"/>
        <v>0.97009420681019576</v>
      </c>
      <c r="GQ287" s="66">
        <f t="shared" si="444"/>
        <v>2.9905793189805113E-2</v>
      </c>
      <c r="GR287" s="66">
        <f t="shared" si="445"/>
        <v>0.21680121895151103</v>
      </c>
      <c r="GS287" s="66">
        <f t="shared" si="446"/>
        <v>0.83001737167579748</v>
      </c>
      <c r="GT287" s="66">
        <f t="shared" si="447"/>
        <v>4.4476916302164593</v>
      </c>
      <c r="GU287" s="66">
        <f t="shared" si="448"/>
        <v>1.0030603307610062</v>
      </c>
      <c r="GV287" s="66">
        <f t="shared" si="449"/>
        <v>1814.486032781225</v>
      </c>
      <c r="GW287" s="66">
        <f t="shared" si="450"/>
        <v>375.11844731972189</v>
      </c>
      <c r="GX287" s="66">
        <f t="shared" si="451"/>
        <v>2.990579318980514E-2</v>
      </c>
      <c r="GY287" s="66">
        <f t="shared" si="452"/>
        <v>0.97009420681019576</v>
      </c>
      <c r="GZ287" s="66">
        <f t="shared" si="453"/>
        <v>2.9905793189805113E-2</v>
      </c>
      <c r="HA287" s="66">
        <f t="shared" si="454"/>
        <v>0.21680121895151103</v>
      </c>
      <c r="HB287" s="66">
        <f t="shared" si="455"/>
        <v>0.83001737167579748</v>
      </c>
      <c r="HC287" s="66">
        <f t="shared" si="456"/>
        <v>4.4476916302164593</v>
      </c>
      <c r="HD287" s="66">
        <f t="shared" si="457"/>
        <v>1.0030603307610062</v>
      </c>
      <c r="HE287" s="66">
        <f t="shared" si="458"/>
        <v>1814.486032781225</v>
      </c>
      <c r="HF287" s="66">
        <f t="shared" si="459"/>
        <v>375.11844731972189</v>
      </c>
      <c r="HG287" s="60"/>
    </row>
    <row r="288" spans="1:215" x14ac:dyDescent="0.25">
      <c r="A288" s="59"/>
      <c r="B288" s="60"/>
      <c r="C288" s="60">
        <f t="shared" si="463"/>
        <v>3</v>
      </c>
      <c r="D288" s="66"/>
      <c r="E288" s="66"/>
      <c r="F288" s="60">
        <f t="shared" si="464"/>
        <v>0</v>
      </c>
      <c r="G288" s="60">
        <f t="shared" si="465"/>
        <v>0</v>
      </c>
      <c r="H288" s="60">
        <f t="shared" si="466"/>
        <v>0</v>
      </c>
      <c r="I288" s="60">
        <f t="shared" si="467"/>
        <v>0</v>
      </c>
      <c r="J288" s="60"/>
      <c r="K288" s="60">
        <f t="shared" si="468"/>
        <v>52</v>
      </c>
      <c r="L288" s="60"/>
      <c r="M288" s="66">
        <f>M287</f>
        <v>2.9905793189805113E-2</v>
      </c>
      <c r="N288" s="60"/>
      <c r="O288" s="66">
        <f>O289</f>
        <v>0.23334390932556387</v>
      </c>
      <c r="P288" s="66"/>
      <c r="Q288" s="66"/>
      <c r="R288" s="66"/>
      <c r="S288" s="66"/>
      <c r="T288" s="66"/>
      <c r="U288" s="66"/>
      <c r="V288" s="66"/>
      <c r="W288" s="66"/>
      <c r="X288" s="66"/>
      <c r="Y288" s="66"/>
      <c r="Z288" s="66"/>
      <c r="AA288" s="66"/>
      <c r="AB288" s="66"/>
      <c r="AC288" s="66"/>
      <c r="AD288" s="66"/>
      <c r="AE288" s="66"/>
      <c r="AF288" s="66"/>
      <c r="AG288" s="66"/>
      <c r="AH288" s="66"/>
      <c r="AI288" s="66"/>
      <c r="AJ288" s="66"/>
      <c r="AK288" s="66"/>
      <c r="AL288" s="66"/>
      <c r="AM288" s="66"/>
      <c r="AN288" s="66"/>
      <c r="AO288" s="66"/>
      <c r="AP288" s="66"/>
      <c r="AQ288" s="66"/>
      <c r="AR288" s="66"/>
      <c r="AS288" s="66"/>
      <c r="AT288" s="66"/>
      <c r="AU288" s="66"/>
      <c r="AV288" s="66"/>
      <c r="AW288" s="66"/>
      <c r="AX288" s="66"/>
      <c r="AY288" s="66"/>
      <c r="AZ288" s="66"/>
      <c r="BA288" s="66"/>
      <c r="BB288" s="66"/>
      <c r="BC288" s="66"/>
      <c r="BD288" s="66"/>
      <c r="BE288" s="66"/>
      <c r="BF288" s="66"/>
      <c r="BG288" s="66"/>
      <c r="BH288" s="66"/>
      <c r="BI288" s="66"/>
      <c r="BJ288" s="66"/>
      <c r="BK288" s="66"/>
      <c r="BL288" s="66"/>
      <c r="BM288" s="66"/>
      <c r="BN288" s="66"/>
      <c r="BO288" s="66"/>
      <c r="BP288" s="66"/>
      <c r="BQ288" s="66"/>
      <c r="BR288" s="66"/>
      <c r="BS288" s="66"/>
      <c r="BT288" s="66"/>
      <c r="BU288" s="66"/>
      <c r="BV288" s="66"/>
      <c r="BW288" s="66"/>
      <c r="BX288" s="66"/>
      <c r="BY288" s="66"/>
      <c r="BZ288" s="66"/>
      <c r="CA288" s="66"/>
      <c r="CB288" s="66"/>
      <c r="CC288" s="66"/>
      <c r="CD288" s="66"/>
      <c r="CE288" s="66"/>
      <c r="CF288" s="66"/>
      <c r="CG288" s="66"/>
      <c r="CH288" s="66"/>
      <c r="CI288" s="66"/>
      <c r="CJ288" s="66"/>
      <c r="CK288" s="66"/>
      <c r="CL288" s="66"/>
      <c r="CM288" s="66"/>
      <c r="CN288" s="66"/>
      <c r="CO288" s="66"/>
      <c r="CP288" s="66"/>
      <c r="CQ288" s="66"/>
      <c r="CR288" s="66"/>
      <c r="CS288" s="66"/>
      <c r="CT288" s="66"/>
      <c r="CU288" s="66"/>
      <c r="CV288" s="66"/>
      <c r="CW288" s="66"/>
      <c r="CX288" s="66"/>
      <c r="CY288" s="66"/>
      <c r="CZ288" s="66"/>
      <c r="DA288" s="66"/>
      <c r="DB288" s="66"/>
      <c r="DC288" s="66"/>
      <c r="DD288" s="66"/>
      <c r="DE288" s="66"/>
      <c r="DF288" s="66"/>
      <c r="DG288" s="66"/>
      <c r="DH288" s="66"/>
      <c r="DI288" s="66"/>
      <c r="DJ288" s="66"/>
      <c r="DK288" s="66"/>
      <c r="DL288" s="66"/>
      <c r="DM288" s="66"/>
      <c r="DN288" s="66"/>
      <c r="DO288" s="66"/>
      <c r="DP288" s="66"/>
      <c r="DQ288" s="66"/>
      <c r="DR288" s="66"/>
      <c r="DS288" s="66"/>
      <c r="DT288" s="66"/>
      <c r="DU288" s="66"/>
      <c r="DV288" s="66"/>
      <c r="DW288" s="66"/>
      <c r="DX288" s="66"/>
      <c r="DY288" s="66"/>
      <c r="DZ288" s="66"/>
      <c r="EA288" s="66"/>
      <c r="EB288" s="66"/>
      <c r="EC288" s="66"/>
      <c r="ED288" s="66"/>
      <c r="EE288" s="66"/>
      <c r="EF288" s="66"/>
      <c r="EG288" s="66"/>
      <c r="EH288" s="66"/>
      <c r="EI288" s="66"/>
      <c r="EJ288" s="66"/>
      <c r="EK288" s="66"/>
      <c r="EL288" s="66"/>
      <c r="EM288" s="66"/>
      <c r="EN288" s="66"/>
      <c r="EO288" s="66"/>
      <c r="EP288" s="66"/>
      <c r="EQ288" s="66"/>
      <c r="ER288" s="66"/>
      <c r="ES288" s="66"/>
      <c r="ET288" s="66"/>
      <c r="EU288" s="66"/>
      <c r="EV288" s="66"/>
      <c r="EW288" s="66"/>
      <c r="EX288" s="66"/>
      <c r="EY288" s="66"/>
      <c r="EZ288" s="66"/>
      <c r="FA288" s="66"/>
      <c r="FB288" s="66"/>
      <c r="FC288" s="66"/>
      <c r="FD288" s="66"/>
      <c r="FE288" s="66"/>
      <c r="FF288" s="66"/>
      <c r="FG288" s="66"/>
      <c r="FH288" s="66"/>
      <c r="FI288" s="66"/>
      <c r="FJ288" s="66"/>
      <c r="FK288" s="66"/>
      <c r="FL288" s="66"/>
      <c r="FM288" s="66"/>
      <c r="FN288" s="66"/>
      <c r="FO288" s="66"/>
      <c r="FP288" s="66"/>
      <c r="FQ288" s="66"/>
      <c r="FR288" s="66"/>
      <c r="FS288" s="66"/>
      <c r="FT288" s="66"/>
      <c r="FU288" s="66"/>
      <c r="FV288" s="66"/>
      <c r="FW288" s="66"/>
      <c r="FX288" s="66"/>
      <c r="FY288" s="66"/>
      <c r="FZ288" s="66"/>
      <c r="GA288" s="66"/>
      <c r="GB288" s="66"/>
      <c r="GC288" s="66"/>
      <c r="GD288" s="66"/>
      <c r="GE288" s="66"/>
      <c r="GF288" s="66"/>
      <c r="GG288" s="66"/>
      <c r="GH288" s="66"/>
      <c r="GI288" s="66"/>
      <c r="GJ288" s="66"/>
      <c r="GK288" s="66"/>
      <c r="GL288" s="66"/>
      <c r="GM288" s="66"/>
      <c r="GN288" s="66"/>
      <c r="GO288" s="66"/>
      <c r="GP288" s="66"/>
      <c r="GQ288" s="66"/>
      <c r="GR288" s="66"/>
      <c r="GS288" s="66"/>
      <c r="GT288" s="66"/>
      <c r="GU288" s="66"/>
      <c r="GV288" s="66"/>
      <c r="GW288" s="66"/>
      <c r="GX288" s="66"/>
      <c r="GY288" s="66"/>
      <c r="GZ288" s="66"/>
      <c r="HA288" s="66"/>
      <c r="HB288" s="66"/>
      <c r="HC288" s="66"/>
      <c r="HD288" s="66"/>
      <c r="HE288" s="66"/>
      <c r="HF288" s="66"/>
      <c r="HG288" s="60"/>
    </row>
    <row r="289" spans="1:215" x14ac:dyDescent="0.25">
      <c r="A289" s="59"/>
      <c r="B289" s="60"/>
      <c r="C289" s="60">
        <f t="shared" si="463"/>
        <v>3</v>
      </c>
      <c r="D289" s="66"/>
      <c r="E289" s="66"/>
      <c r="F289" s="60">
        <f t="shared" si="464"/>
        <v>0</v>
      </c>
      <c r="G289" s="60">
        <f t="shared" si="465"/>
        <v>0</v>
      </c>
      <c r="H289" s="60">
        <f t="shared" si="466"/>
        <v>0</v>
      </c>
      <c r="I289" s="60">
        <f t="shared" si="467"/>
        <v>0</v>
      </c>
      <c r="J289" s="60"/>
      <c r="K289" s="60">
        <f t="shared" si="468"/>
        <v>52</v>
      </c>
      <c r="L289" s="60"/>
      <c r="M289" s="66">
        <f t="shared" si="462"/>
        <v>2.9905793189805113E-2</v>
      </c>
      <c r="N289" s="60"/>
      <c r="O289" s="66">
        <f>IF(M287&gt;=$O$176,M287*$T$174+$U$174,IF(M287&gt;=$O$177,M287*$T$175+$U$175,O287))</f>
        <v>0.23334390932556387</v>
      </c>
      <c r="P289" s="66">
        <f t="shared" si="261"/>
        <v>376.7573777888739</v>
      </c>
      <c r="Q289" s="66">
        <f t="shared" si="262"/>
        <v>0.12579290654925268</v>
      </c>
      <c r="R289" s="66">
        <f t="shared" si="263"/>
        <v>0.91868624265350507</v>
      </c>
      <c r="S289" s="66">
        <f t="shared" si="264"/>
        <v>0.1204360150657573</v>
      </c>
      <c r="T289" s="66">
        <f t="shared" si="265"/>
        <v>0.21721292831196501</v>
      </c>
      <c r="U289" s="66">
        <f t="shared" si="266"/>
        <v>0.83464809085384939</v>
      </c>
      <c r="V289" s="66">
        <f t="shared" si="267"/>
        <v>2.8030347310845398</v>
      </c>
      <c r="W289" s="66">
        <f t="shared" si="268"/>
        <v>1.039453248016234</v>
      </c>
      <c r="X289" s="66">
        <f t="shared" si="269"/>
        <v>1381.1076880446774</v>
      </c>
      <c r="Y289" s="66">
        <f t="shared" si="270"/>
        <v>367.32812079791944</v>
      </c>
      <c r="Z289" s="66">
        <f t="shared" si="271"/>
        <v>6.2342986398274541E-2</v>
      </c>
      <c r="AA289" s="66">
        <f t="shared" si="272"/>
        <v>1.2403052067218217</v>
      </c>
      <c r="AB289" s="66">
        <f t="shared" si="273"/>
        <v>4.7858651881250415E-2</v>
      </c>
      <c r="AC289" s="66">
        <f t="shared" si="274"/>
        <v>0.2148051549659907</v>
      </c>
      <c r="AD289" s="66">
        <f t="shared" si="275"/>
        <v>0.80780648564000668</v>
      </c>
      <c r="AE289" s="66">
        <f t="shared" si="276"/>
        <v>4.0996123219244556</v>
      </c>
      <c r="AF289" s="66">
        <f t="shared" si="277"/>
        <v>1.0075557323589894</v>
      </c>
      <c r="AG289" s="66">
        <f t="shared" si="278"/>
        <v>1659.0567721009829</v>
      </c>
      <c r="AH289" s="66">
        <f t="shared" si="279"/>
        <v>372.52141383971161</v>
      </c>
      <c r="AI289" s="66">
        <f t="shared" si="280"/>
        <v>3.548457325282478E-2</v>
      </c>
      <c r="AJ289" s="66">
        <f t="shared" si="281"/>
        <v>1.0591528648110062</v>
      </c>
      <c r="AK289" s="66">
        <f t="shared" si="282"/>
        <v>3.241673637217183E-2</v>
      </c>
      <c r="AL289" s="66">
        <f t="shared" si="283"/>
        <v>0.21614303668851523</v>
      </c>
      <c r="AM289" s="66">
        <f t="shared" si="284"/>
        <v>0.82264965995841</v>
      </c>
      <c r="AN289" s="66">
        <f t="shared" si="285"/>
        <v>4.418851822637043</v>
      </c>
      <c r="AO289" s="66">
        <f t="shared" si="286"/>
        <v>1.0035872762571796</v>
      </c>
      <c r="AP289" s="66">
        <f t="shared" si="287"/>
        <v>1788.9610736762152</v>
      </c>
      <c r="AQ289" s="66">
        <f t="shared" si="288"/>
        <v>374.7048875324939</v>
      </c>
      <c r="AR289" s="66">
        <f t="shared" si="289"/>
        <v>3.0530456263415256E-2</v>
      </c>
      <c r="AS289" s="66">
        <f t="shared" si="290"/>
        <v>0.9838455840546495</v>
      </c>
      <c r="AT289" s="66">
        <f t="shared" si="291"/>
        <v>3.0097769515378354E-2</v>
      </c>
      <c r="AU289" s="66">
        <f t="shared" si="292"/>
        <v>0.2166968853111105</v>
      </c>
      <c r="AV289" s="66">
        <f t="shared" si="293"/>
        <v>0.82884656963073344</v>
      </c>
      <c r="AW289" s="66">
        <f t="shared" si="294"/>
        <v>4.448884867081996</v>
      </c>
      <c r="AX289" s="66">
        <f t="shared" si="295"/>
        <v>1.0031004931611525</v>
      </c>
      <c r="AY289" s="66">
        <f t="shared" si="296"/>
        <v>1812.4787606657296</v>
      </c>
      <c r="AZ289" s="66">
        <f t="shared" si="297"/>
        <v>375.08609957981304</v>
      </c>
      <c r="BA289" s="66">
        <f t="shared" si="298"/>
        <v>2.9930883136252528E-2</v>
      </c>
      <c r="BB289" s="66">
        <f t="shared" si="299"/>
        <v>0.97116257093653258</v>
      </c>
      <c r="BC289" s="66">
        <f t="shared" si="300"/>
        <v>2.9898190837712123E-2</v>
      </c>
      <c r="BD289" s="66">
        <f t="shared" si="301"/>
        <v>0.21679306468799503</v>
      </c>
      <c r="BE289" s="66">
        <f t="shared" si="302"/>
        <v>0.82992582764482581</v>
      </c>
      <c r="BF289" s="66">
        <f t="shared" si="303"/>
        <v>4.4484207728380429</v>
      </c>
      <c r="BG289" s="66">
        <f t="shared" si="304"/>
        <v>1.0030590404624311</v>
      </c>
      <c r="BH289" s="66">
        <f t="shared" si="305"/>
        <v>1814.5622810192251</v>
      </c>
      <c r="BI289" s="66">
        <f t="shared" si="306"/>
        <v>375.11967549904773</v>
      </c>
      <c r="BJ289" s="66">
        <f t="shared" si="307"/>
        <v>2.9899634877074564E-2</v>
      </c>
      <c r="BK289" s="66">
        <f t="shared" si="308"/>
        <v>0.97005344376674341</v>
      </c>
      <c r="BL289" s="66">
        <f t="shared" si="309"/>
        <v>2.9901037874322876E-2</v>
      </c>
      <c r="BM289" s="66">
        <f t="shared" si="310"/>
        <v>0.21680152853100457</v>
      </c>
      <c r="BN289" s="66">
        <f t="shared" si="311"/>
        <v>0.83002084730836145</v>
      </c>
      <c r="BO289" s="66">
        <f t="shared" si="312"/>
        <v>4.4478057630701926</v>
      </c>
      <c r="BP289" s="66">
        <f t="shared" si="313"/>
        <v>1.003059393901975</v>
      </c>
      <c r="BQ289" s="66">
        <f t="shared" si="314"/>
        <v>1814.5351871356711</v>
      </c>
      <c r="BR289" s="66">
        <f t="shared" si="315"/>
        <v>375.11923908534413</v>
      </c>
      <c r="BS289" s="66">
        <f t="shared" si="316"/>
        <v>2.9904215688629672E-2</v>
      </c>
      <c r="BT289" s="66">
        <f t="shared" si="317"/>
        <v>0.97006802961626226</v>
      </c>
      <c r="BU289" s="66">
        <f t="shared" si="318"/>
        <v>2.9905045694055103E-2</v>
      </c>
      <c r="BV289" s="66">
        <f t="shared" si="319"/>
        <v>0.21680141852710896</v>
      </c>
      <c r="BW289" s="66">
        <f t="shared" si="320"/>
        <v>0.83001961229935806</v>
      </c>
      <c r="BX289" s="66">
        <f t="shared" si="321"/>
        <v>4.4477000330700323</v>
      </c>
      <c r="BY289" s="66">
        <f t="shared" si="322"/>
        <v>1.0030601798654672</v>
      </c>
      <c r="BZ289" s="66">
        <f t="shared" si="323"/>
        <v>1814.4938000335937</v>
      </c>
      <c r="CA289" s="66">
        <f t="shared" si="324"/>
        <v>375.11857243378995</v>
      </c>
      <c r="CB289" s="66">
        <f t="shared" si="325"/>
        <v>2.9905608673398851E-2</v>
      </c>
      <c r="CC289" s="66">
        <f t="shared" si="326"/>
        <v>0.97009007301874772</v>
      </c>
      <c r="CD289" s="66">
        <f t="shared" si="327"/>
        <v>2.9905737815581323E-2</v>
      </c>
      <c r="CE289" s="66">
        <f t="shared" si="328"/>
        <v>0.21680125048830542</v>
      </c>
      <c r="CF289" s="66">
        <f t="shared" si="329"/>
        <v>0.83001772573727772</v>
      </c>
      <c r="CG289" s="66">
        <f t="shared" si="330"/>
        <v>4.4476911939752206</v>
      </c>
      <c r="CH289" s="66">
        <f t="shared" si="331"/>
        <v>1.0030603191806928</v>
      </c>
      <c r="CI289" s="66">
        <f t="shared" si="332"/>
        <v>1814.4866127212024</v>
      </c>
      <c r="CJ289" s="66">
        <f t="shared" si="333"/>
        <v>375.11845666134815</v>
      </c>
      <c r="CK289" s="66">
        <f t="shared" si="334"/>
        <v>2.9905786564656089E-2</v>
      </c>
      <c r="CL289" s="66">
        <f t="shared" si="335"/>
        <v>0.97009389846385863</v>
      </c>
      <c r="CM289" s="66">
        <f t="shared" si="336"/>
        <v>2.9905795984129072E-2</v>
      </c>
      <c r="CN289" s="66">
        <f t="shared" si="337"/>
        <v>0.21680122130620239</v>
      </c>
      <c r="CO289" s="66">
        <f t="shared" si="338"/>
        <v>0.83001739811175657</v>
      </c>
      <c r="CP289" s="66">
        <f t="shared" si="339"/>
        <v>4.447691402841552</v>
      </c>
      <c r="CQ289" s="66">
        <f t="shared" si="340"/>
        <v>1.0030603312507083</v>
      </c>
      <c r="CR289" s="66">
        <f t="shared" si="341"/>
        <v>1814.4860045873556</v>
      </c>
      <c r="CS289" s="66">
        <f t="shared" si="342"/>
        <v>375.11844686557725</v>
      </c>
      <c r="CT289" s="66">
        <f t="shared" si="343"/>
        <v>2.990579518333188E-2</v>
      </c>
      <c r="CU289" s="66">
        <f t="shared" si="344"/>
        <v>0.97009422187137417</v>
      </c>
      <c r="CV289" s="66">
        <f t="shared" si="345"/>
        <v>2.9905794673297341E-2</v>
      </c>
      <c r="CW289" s="66">
        <f t="shared" si="346"/>
        <v>0.21680121883703735</v>
      </c>
      <c r="CX289" s="66">
        <f t="shared" si="347"/>
        <v>0.83001737039060908</v>
      </c>
      <c r="CY289" s="66">
        <f t="shared" si="348"/>
        <v>4.4476915957428869</v>
      </c>
      <c r="CZ289" s="66">
        <f t="shared" si="349"/>
        <v>1.0030603310537236</v>
      </c>
      <c r="DA289" s="66">
        <f t="shared" si="350"/>
        <v>1814.4860174427683</v>
      </c>
      <c r="DB289" s="66">
        <f t="shared" si="351"/>
        <v>375.11844707265124</v>
      </c>
      <c r="DC289" s="66">
        <f t="shared" si="352"/>
        <v>2.9905793674405344E-2</v>
      </c>
      <c r="DD289" s="66">
        <f t="shared" si="353"/>
        <v>0.97009421497856796</v>
      </c>
      <c r="DE289" s="66">
        <f t="shared" si="354"/>
        <v>2.9905793415631314E-2</v>
      </c>
      <c r="DF289" s="66">
        <f t="shared" si="355"/>
        <v>0.21680121888923332</v>
      </c>
      <c r="DG289" s="66">
        <f t="shared" si="356"/>
        <v>0.83001737097660988</v>
      </c>
      <c r="DH289" s="66">
        <f t="shared" si="357"/>
        <v>4.4476916278032492</v>
      </c>
      <c r="DI289" s="66">
        <f t="shared" si="358"/>
        <v>1.0030603308066413</v>
      </c>
      <c r="DJ289" s="66">
        <f t="shared" si="359"/>
        <v>1814.486030434135</v>
      </c>
      <c r="DK289" s="66">
        <f t="shared" si="360"/>
        <v>375.11844728191517</v>
      </c>
      <c r="DL289" s="66">
        <f t="shared" si="361"/>
        <v>2.9905793244715307E-2</v>
      </c>
      <c r="DM289" s="66">
        <f t="shared" si="362"/>
        <v>0.97009420805930413</v>
      </c>
      <c r="DN289" s="66">
        <f t="shared" si="363"/>
        <v>2.9905793205717575E-2</v>
      </c>
      <c r="DO289" s="66">
        <f t="shared" si="364"/>
        <v>0.21680121894198129</v>
      </c>
      <c r="DP289" s="66">
        <f t="shared" si="365"/>
        <v>0.83001737156880784</v>
      </c>
      <c r="DQ289" s="66">
        <f t="shared" si="366"/>
        <v>4.4476916303713478</v>
      </c>
      <c r="DR289" s="66">
        <f t="shared" si="367"/>
        <v>1.0030603307643451</v>
      </c>
      <c r="DS289" s="66">
        <f t="shared" si="368"/>
        <v>1814.4860326144458</v>
      </c>
      <c r="DT289" s="66">
        <f t="shared" si="369"/>
        <v>375.11844731703542</v>
      </c>
      <c r="DU289" s="66">
        <f t="shared" si="370"/>
        <v>2.99057931915125E-2</v>
      </c>
      <c r="DV289" s="66">
        <f t="shared" si="371"/>
        <v>0.97009420689886317</v>
      </c>
      <c r="DW289" s="66">
        <f t="shared" si="372"/>
        <v>2.9905793188809742E-2</v>
      </c>
      <c r="DX289" s="66">
        <f t="shared" si="373"/>
        <v>0.21680121895083385</v>
      </c>
      <c r="DY289" s="66">
        <f t="shared" si="374"/>
        <v>0.83001737166819489</v>
      </c>
      <c r="DZ289" s="66">
        <f t="shared" si="375"/>
        <v>4.44769163028724</v>
      </c>
      <c r="EA289" s="66">
        <f t="shared" si="376"/>
        <v>1.0030603307608279</v>
      </c>
      <c r="EB289" s="66">
        <f t="shared" si="377"/>
        <v>1814.4860327913134</v>
      </c>
      <c r="EC289" s="66">
        <f t="shared" si="378"/>
        <v>375.11844731988441</v>
      </c>
      <c r="ED289" s="66">
        <f t="shared" si="379"/>
        <v>2.9905793189162942E-2</v>
      </c>
      <c r="EE289" s="66">
        <f t="shared" si="380"/>
        <v>0.97009420680480907</v>
      </c>
      <c r="EF289" s="66">
        <f t="shared" si="381"/>
        <v>2.9905793189343215E-2</v>
      </c>
      <c r="EG289" s="66">
        <f t="shared" si="382"/>
        <v>0.21680121895155199</v>
      </c>
      <c r="EH289" s="66">
        <f t="shared" si="383"/>
        <v>0.83001737167625722</v>
      </c>
      <c r="EI289" s="66">
        <f t="shared" si="384"/>
        <v>4.4476916302268554</v>
      </c>
      <c r="EJ289" s="66">
        <f t="shared" si="385"/>
        <v>1.0030603307609149</v>
      </c>
      <c r="EK289" s="66">
        <f t="shared" si="386"/>
        <v>1814.4860327860017</v>
      </c>
      <c r="EL289" s="66">
        <f t="shared" si="387"/>
        <v>375.11844731979886</v>
      </c>
      <c r="EM289" s="66">
        <f t="shared" si="388"/>
        <v>2.9905793189656506E-2</v>
      </c>
      <c r="EN289" s="66">
        <f t="shared" si="389"/>
        <v>0.97009420680765279</v>
      </c>
      <c r="EO289" s="66">
        <f t="shared" si="390"/>
        <v>2.9905793189736973E-2</v>
      </c>
      <c r="EP289" s="66">
        <f t="shared" si="391"/>
        <v>0.21680121895153043</v>
      </c>
      <c r="EQ289" s="66">
        <f t="shared" si="392"/>
        <v>0.8300173716760153</v>
      </c>
      <c r="ER289" s="66">
        <f t="shared" si="393"/>
        <v>4.4476916302171476</v>
      </c>
      <c r="ES289" s="66">
        <f t="shared" si="394"/>
        <v>1.0030603307609924</v>
      </c>
      <c r="ET289" s="66">
        <f t="shared" si="395"/>
        <v>1814.4860327819345</v>
      </c>
      <c r="EU289" s="66">
        <f t="shared" si="396"/>
        <v>375.11844731973332</v>
      </c>
      <c r="EV289" s="66">
        <f t="shared" si="397"/>
        <v>2.9905793189788824E-2</v>
      </c>
      <c r="EW289" s="66">
        <f t="shared" si="398"/>
        <v>0.97009420680981961</v>
      </c>
      <c r="EX289" s="66">
        <f t="shared" si="399"/>
        <v>2.9905793189800533E-2</v>
      </c>
      <c r="EY289" s="66">
        <f t="shared" si="400"/>
        <v>0.21680121895151391</v>
      </c>
      <c r="EZ289" s="66">
        <f t="shared" si="401"/>
        <v>0.83001737167582956</v>
      </c>
      <c r="FA289" s="66">
        <f t="shared" si="402"/>
        <v>4.4476916302164069</v>
      </c>
      <c r="FB289" s="66">
        <f t="shared" si="403"/>
        <v>1.0030603307610053</v>
      </c>
      <c r="FC289" s="66">
        <f t="shared" si="404"/>
        <v>1814.4860327812746</v>
      </c>
      <c r="FD289" s="66">
        <f t="shared" si="405"/>
        <v>375.11844731972275</v>
      </c>
      <c r="FE289" s="66">
        <f t="shared" si="406"/>
        <v>2.9905793189804641E-2</v>
      </c>
      <c r="FF289" s="66">
        <f t="shared" si="407"/>
        <v>0.97009420681016734</v>
      </c>
      <c r="FG289" s="66">
        <f t="shared" si="408"/>
        <v>2.9905793189805477E-2</v>
      </c>
      <c r="FH289" s="66">
        <f t="shared" si="409"/>
        <v>0.21680121895151122</v>
      </c>
      <c r="FI289" s="66">
        <f t="shared" si="410"/>
        <v>0.83001737167579981</v>
      </c>
      <c r="FJ289" s="66">
        <f t="shared" si="411"/>
        <v>4.4476916302164335</v>
      </c>
      <c r="FK289" s="66">
        <f t="shared" si="412"/>
        <v>1.0030603307610062</v>
      </c>
      <c r="FL289" s="66">
        <f t="shared" si="413"/>
        <v>1814.4860327812205</v>
      </c>
      <c r="FM289" s="66">
        <f t="shared" si="414"/>
        <v>375.11844731972184</v>
      </c>
      <c r="FN289" s="66">
        <f t="shared" si="415"/>
        <v>2.9905793189805366E-2</v>
      </c>
      <c r="FO289" s="66">
        <f t="shared" si="416"/>
        <v>0.9700942068101992</v>
      </c>
      <c r="FP289" s="66">
        <f t="shared" si="417"/>
        <v>2.9905793189805227E-2</v>
      </c>
      <c r="FQ289" s="66">
        <f t="shared" si="418"/>
        <v>0.216801218951511</v>
      </c>
      <c r="FR289" s="66">
        <f t="shared" si="419"/>
        <v>0.83001737167579726</v>
      </c>
      <c r="FS289" s="66">
        <f t="shared" si="420"/>
        <v>4.4476916302164566</v>
      </c>
      <c r="FT289" s="66">
        <f t="shared" si="421"/>
        <v>1.0030603307610062</v>
      </c>
      <c r="FU289" s="66">
        <f t="shared" si="422"/>
        <v>1814.4860327812262</v>
      </c>
      <c r="FV289" s="66">
        <f t="shared" si="423"/>
        <v>375.11844731972195</v>
      </c>
      <c r="FW289" s="66">
        <f t="shared" si="424"/>
        <v>2.9905793189805102E-2</v>
      </c>
      <c r="FX289" s="66">
        <f t="shared" si="425"/>
        <v>0.97009420681019409</v>
      </c>
      <c r="FY289" s="66">
        <f t="shared" si="426"/>
        <v>2.9905793189805126E-2</v>
      </c>
      <c r="FZ289" s="66">
        <f t="shared" si="427"/>
        <v>0.21680121895151103</v>
      </c>
      <c r="GA289" s="66">
        <f t="shared" si="428"/>
        <v>0.83001737167579759</v>
      </c>
      <c r="GB289" s="66">
        <f t="shared" si="429"/>
        <v>4.4476916302164584</v>
      </c>
      <c r="GC289" s="66">
        <f t="shared" si="430"/>
        <v>1.0030603307610062</v>
      </c>
      <c r="GD289" s="66">
        <f t="shared" si="431"/>
        <v>1814.486032781225</v>
      </c>
      <c r="GE289" s="66">
        <f t="shared" si="432"/>
        <v>375.11844731972189</v>
      </c>
      <c r="GF289" s="66">
        <f t="shared" si="433"/>
        <v>2.9905793189805147E-2</v>
      </c>
      <c r="GG289" s="66">
        <f t="shared" si="434"/>
        <v>0.97009420681019576</v>
      </c>
      <c r="GH289" s="66">
        <f t="shared" si="435"/>
        <v>2.9905793189805119E-2</v>
      </c>
      <c r="GI289" s="66">
        <f t="shared" si="436"/>
        <v>0.21680121895151103</v>
      </c>
      <c r="GJ289" s="66">
        <f t="shared" si="437"/>
        <v>0.83001737167579748</v>
      </c>
      <c r="GK289" s="66">
        <f t="shared" si="438"/>
        <v>4.4476916302164593</v>
      </c>
      <c r="GL289" s="66">
        <f t="shared" si="439"/>
        <v>1.0030603307610062</v>
      </c>
      <c r="GM289" s="66">
        <f t="shared" si="440"/>
        <v>1814.486032781225</v>
      </c>
      <c r="GN289" s="66">
        <f t="shared" si="441"/>
        <v>375.11844731972189</v>
      </c>
      <c r="GO289" s="66">
        <f t="shared" si="442"/>
        <v>2.990579318980514E-2</v>
      </c>
      <c r="GP289" s="66">
        <f t="shared" si="443"/>
        <v>0.97009420681019576</v>
      </c>
      <c r="GQ289" s="66">
        <f t="shared" si="444"/>
        <v>2.9905793189805113E-2</v>
      </c>
      <c r="GR289" s="66">
        <f t="shared" si="445"/>
        <v>0.21680121895151103</v>
      </c>
      <c r="GS289" s="66">
        <f t="shared" si="446"/>
        <v>0.83001737167579748</v>
      </c>
      <c r="GT289" s="66">
        <f t="shared" si="447"/>
        <v>4.4476916302164593</v>
      </c>
      <c r="GU289" s="66">
        <f t="shared" si="448"/>
        <v>1.0030603307610062</v>
      </c>
      <c r="GV289" s="66">
        <f t="shared" si="449"/>
        <v>1814.486032781225</v>
      </c>
      <c r="GW289" s="66">
        <f t="shared" si="450"/>
        <v>375.11844731972189</v>
      </c>
      <c r="GX289" s="66">
        <f t="shared" si="451"/>
        <v>2.990579318980514E-2</v>
      </c>
      <c r="GY289" s="66">
        <f t="shared" si="452"/>
        <v>0.97009420681019576</v>
      </c>
      <c r="GZ289" s="66">
        <f t="shared" si="453"/>
        <v>2.9905793189805113E-2</v>
      </c>
      <c r="HA289" s="66">
        <f t="shared" si="454"/>
        <v>0.21680121895151103</v>
      </c>
      <c r="HB289" s="66">
        <f t="shared" si="455"/>
        <v>0.83001737167579748</v>
      </c>
      <c r="HC289" s="66">
        <f t="shared" si="456"/>
        <v>4.4476916302164593</v>
      </c>
      <c r="HD289" s="66">
        <f t="shared" si="457"/>
        <v>1.0030603307610062</v>
      </c>
      <c r="HE289" s="66">
        <f t="shared" si="458"/>
        <v>1814.486032781225</v>
      </c>
      <c r="HF289" s="66">
        <f t="shared" si="459"/>
        <v>375.11844731972189</v>
      </c>
      <c r="HG289" s="60"/>
    </row>
    <row r="290" spans="1:215" x14ac:dyDescent="0.25">
      <c r="A290" s="59"/>
      <c r="B290" s="60"/>
      <c r="C290" s="60">
        <f t="shared" si="463"/>
        <v>3</v>
      </c>
      <c r="D290" s="66"/>
      <c r="E290" s="66"/>
      <c r="F290" s="60">
        <f t="shared" si="464"/>
        <v>0</v>
      </c>
      <c r="G290" s="60">
        <f t="shared" si="465"/>
        <v>0</v>
      </c>
      <c r="H290" s="60">
        <f t="shared" si="466"/>
        <v>0</v>
      </c>
      <c r="I290" s="60">
        <f t="shared" si="467"/>
        <v>0</v>
      </c>
      <c r="J290" s="60"/>
      <c r="K290" s="60">
        <f t="shared" si="468"/>
        <v>53</v>
      </c>
      <c r="L290" s="60"/>
      <c r="M290" s="66">
        <f>M289</f>
        <v>2.9905793189805113E-2</v>
      </c>
      <c r="N290" s="60"/>
      <c r="O290" s="66">
        <f>O291</f>
        <v>0.23334390932556387</v>
      </c>
      <c r="P290" s="66"/>
      <c r="Q290" s="66"/>
      <c r="R290" s="66"/>
      <c r="S290" s="66"/>
      <c r="T290" s="66"/>
      <c r="U290" s="66"/>
      <c r="V290" s="66"/>
      <c r="W290" s="66"/>
      <c r="X290" s="66"/>
      <c r="Y290" s="66"/>
      <c r="Z290" s="66"/>
      <c r="AA290" s="66"/>
      <c r="AB290" s="66"/>
      <c r="AC290" s="66"/>
      <c r="AD290" s="66"/>
      <c r="AE290" s="66"/>
      <c r="AF290" s="66"/>
      <c r="AG290" s="66"/>
      <c r="AH290" s="66"/>
      <c r="AI290" s="66"/>
      <c r="AJ290" s="66"/>
      <c r="AK290" s="66"/>
      <c r="AL290" s="66"/>
      <c r="AM290" s="66"/>
      <c r="AN290" s="66"/>
      <c r="AO290" s="66"/>
      <c r="AP290" s="66"/>
      <c r="AQ290" s="66"/>
      <c r="AR290" s="66"/>
      <c r="AS290" s="66"/>
      <c r="AT290" s="66"/>
      <c r="AU290" s="66"/>
      <c r="AV290" s="66"/>
      <c r="AW290" s="66"/>
      <c r="AX290" s="66"/>
      <c r="AY290" s="66"/>
      <c r="AZ290" s="66"/>
      <c r="BA290" s="66"/>
      <c r="BB290" s="66"/>
      <c r="BC290" s="66"/>
      <c r="BD290" s="66"/>
      <c r="BE290" s="66"/>
      <c r="BF290" s="66"/>
      <c r="BG290" s="66"/>
      <c r="BH290" s="66"/>
      <c r="BI290" s="66"/>
      <c r="BJ290" s="66"/>
      <c r="BK290" s="66"/>
      <c r="BL290" s="66"/>
      <c r="BM290" s="66"/>
      <c r="BN290" s="66"/>
      <c r="BO290" s="66"/>
      <c r="BP290" s="66"/>
      <c r="BQ290" s="66"/>
      <c r="BR290" s="66"/>
      <c r="BS290" s="66"/>
      <c r="BT290" s="66"/>
      <c r="BU290" s="66"/>
      <c r="BV290" s="66"/>
      <c r="BW290" s="66"/>
      <c r="BX290" s="66"/>
      <c r="BY290" s="66"/>
      <c r="BZ290" s="66"/>
      <c r="CA290" s="66"/>
      <c r="CB290" s="66"/>
      <c r="CC290" s="66"/>
      <c r="CD290" s="66"/>
      <c r="CE290" s="66"/>
      <c r="CF290" s="66"/>
      <c r="CG290" s="66"/>
      <c r="CH290" s="66"/>
      <c r="CI290" s="66"/>
      <c r="CJ290" s="66"/>
      <c r="CK290" s="66"/>
      <c r="CL290" s="66"/>
      <c r="CM290" s="66"/>
      <c r="CN290" s="66"/>
      <c r="CO290" s="66"/>
      <c r="CP290" s="66"/>
      <c r="CQ290" s="66"/>
      <c r="CR290" s="66"/>
      <c r="CS290" s="66"/>
      <c r="CT290" s="66"/>
      <c r="CU290" s="66"/>
      <c r="CV290" s="66"/>
      <c r="CW290" s="66"/>
      <c r="CX290" s="66"/>
      <c r="CY290" s="66"/>
      <c r="CZ290" s="66"/>
      <c r="DA290" s="66"/>
      <c r="DB290" s="66"/>
      <c r="DC290" s="66"/>
      <c r="DD290" s="66"/>
      <c r="DE290" s="66"/>
      <c r="DF290" s="66"/>
      <c r="DG290" s="66"/>
      <c r="DH290" s="66"/>
      <c r="DI290" s="66"/>
      <c r="DJ290" s="66"/>
      <c r="DK290" s="66"/>
      <c r="DL290" s="66"/>
      <c r="DM290" s="66"/>
      <c r="DN290" s="66"/>
      <c r="DO290" s="66"/>
      <c r="DP290" s="66"/>
      <c r="DQ290" s="66"/>
      <c r="DR290" s="66"/>
      <c r="DS290" s="66"/>
      <c r="DT290" s="66"/>
      <c r="DU290" s="66"/>
      <c r="DV290" s="66"/>
      <c r="DW290" s="66"/>
      <c r="DX290" s="66"/>
      <c r="DY290" s="66"/>
      <c r="DZ290" s="66"/>
      <c r="EA290" s="66"/>
      <c r="EB290" s="66"/>
      <c r="EC290" s="66"/>
      <c r="ED290" s="66"/>
      <c r="EE290" s="66"/>
      <c r="EF290" s="66"/>
      <c r="EG290" s="66"/>
      <c r="EH290" s="66"/>
      <c r="EI290" s="66"/>
      <c r="EJ290" s="66"/>
      <c r="EK290" s="66"/>
      <c r="EL290" s="66"/>
      <c r="EM290" s="66"/>
      <c r="EN290" s="66"/>
      <c r="EO290" s="66"/>
      <c r="EP290" s="66"/>
      <c r="EQ290" s="66"/>
      <c r="ER290" s="66"/>
      <c r="ES290" s="66"/>
      <c r="ET290" s="66"/>
      <c r="EU290" s="66"/>
      <c r="EV290" s="66"/>
      <c r="EW290" s="66"/>
      <c r="EX290" s="66"/>
      <c r="EY290" s="66"/>
      <c r="EZ290" s="66"/>
      <c r="FA290" s="66"/>
      <c r="FB290" s="66"/>
      <c r="FC290" s="66"/>
      <c r="FD290" s="66"/>
      <c r="FE290" s="66"/>
      <c r="FF290" s="66"/>
      <c r="FG290" s="66"/>
      <c r="FH290" s="66"/>
      <c r="FI290" s="66"/>
      <c r="FJ290" s="66"/>
      <c r="FK290" s="66"/>
      <c r="FL290" s="66"/>
      <c r="FM290" s="66"/>
      <c r="FN290" s="66"/>
      <c r="FO290" s="66"/>
      <c r="FP290" s="66"/>
      <c r="FQ290" s="66"/>
      <c r="FR290" s="66"/>
      <c r="FS290" s="66"/>
      <c r="FT290" s="66"/>
      <c r="FU290" s="66"/>
      <c r="FV290" s="66"/>
      <c r="FW290" s="66"/>
      <c r="FX290" s="66"/>
      <c r="FY290" s="66"/>
      <c r="FZ290" s="66"/>
      <c r="GA290" s="66"/>
      <c r="GB290" s="66"/>
      <c r="GC290" s="66"/>
      <c r="GD290" s="66"/>
      <c r="GE290" s="66"/>
      <c r="GF290" s="66"/>
      <c r="GG290" s="66"/>
      <c r="GH290" s="66"/>
      <c r="GI290" s="66"/>
      <c r="GJ290" s="66"/>
      <c r="GK290" s="66"/>
      <c r="GL290" s="66"/>
      <c r="GM290" s="66"/>
      <c r="GN290" s="66"/>
      <c r="GO290" s="66"/>
      <c r="GP290" s="66"/>
      <c r="GQ290" s="66"/>
      <c r="GR290" s="66"/>
      <c r="GS290" s="66"/>
      <c r="GT290" s="66"/>
      <c r="GU290" s="66"/>
      <c r="GV290" s="66"/>
      <c r="GW290" s="66"/>
      <c r="GX290" s="66"/>
      <c r="GY290" s="66"/>
      <c r="GZ290" s="66"/>
      <c r="HA290" s="66"/>
      <c r="HB290" s="66"/>
      <c r="HC290" s="66"/>
      <c r="HD290" s="66"/>
      <c r="HE290" s="66"/>
      <c r="HF290" s="66"/>
      <c r="HG290" s="60"/>
    </row>
    <row r="291" spans="1:215" x14ac:dyDescent="0.25">
      <c r="A291" s="59"/>
      <c r="B291" s="60"/>
      <c r="C291" s="60">
        <f t="shared" si="463"/>
        <v>3</v>
      </c>
      <c r="D291" s="66"/>
      <c r="E291" s="66"/>
      <c r="F291" s="60">
        <f t="shared" si="464"/>
        <v>0</v>
      </c>
      <c r="G291" s="60">
        <f t="shared" si="465"/>
        <v>0</v>
      </c>
      <c r="H291" s="60">
        <f t="shared" si="466"/>
        <v>0</v>
      </c>
      <c r="I291" s="60">
        <f t="shared" si="467"/>
        <v>0</v>
      </c>
      <c r="J291" s="60"/>
      <c r="K291" s="60">
        <f t="shared" si="468"/>
        <v>53</v>
      </c>
      <c r="L291" s="60"/>
      <c r="M291" s="66">
        <f t="shared" si="462"/>
        <v>2.9905793189805113E-2</v>
      </c>
      <c r="N291" s="60"/>
      <c r="O291" s="66">
        <f>IF(M289&gt;=$O$176,M289*$T$174+$U$174,IF(M289&gt;=$O$177,M289*$T$175+$U$175,O289))</f>
        <v>0.23334390932556387</v>
      </c>
      <c r="P291" s="66">
        <f t="shared" si="261"/>
        <v>376.7573777888739</v>
      </c>
      <c r="Q291" s="66">
        <f t="shared" si="262"/>
        <v>0.12579290654925268</v>
      </c>
      <c r="R291" s="66">
        <f t="shared" si="263"/>
        <v>0.91868624265350507</v>
      </c>
      <c r="S291" s="66">
        <f t="shared" si="264"/>
        <v>0.1204360150657573</v>
      </c>
      <c r="T291" s="66">
        <f t="shared" si="265"/>
        <v>0.21721292831196501</v>
      </c>
      <c r="U291" s="66">
        <f t="shared" si="266"/>
        <v>0.83464809085384939</v>
      </c>
      <c r="V291" s="66">
        <f t="shared" si="267"/>
        <v>2.8030347310845398</v>
      </c>
      <c r="W291" s="66">
        <f t="shared" si="268"/>
        <v>1.039453248016234</v>
      </c>
      <c r="X291" s="66">
        <f t="shared" si="269"/>
        <v>1381.1076880446774</v>
      </c>
      <c r="Y291" s="66">
        <f t="shared" si="270"/>
        <v>367.32812079791944</v>
      </c>
      <c r="Z291" s="66">
        <f t="shared" si="271"/>
        <v>6.2342986398274541E-2</v>
      </c>
      <c r="AA291" s="66">
        <f t="shared" si="272"/>
        <v>1.2403052067218217</v>
      </c>
      <c r="AB291" s="66">
        <f t="shared" si="273"/>
        <v>4.7858651881250415E-2</v>
      </c>
      <c r="AC291" s="66">
        <f t="shared" si="274"/>
        <v>0.2148051549659907</v>
      </c>
      <c r="AD291" s="66">
        <f t="shared" si="275"/>
        <v>0.80780648564000668</v>
      </c>
      <c r="AE291" s="66">
        <f t="shared" si="276"/>
        <v>4.0996123219244556</v>
      </c>
      <c r="AF291" s="66">
        <f t="shared" si="277"/>
        <v>1.0075557323589894</v>
      </c>
      <c r="AG291" s="66">
        <f t="shared" si="278"/>
        <v>1659.0567721009829</v>
      </c>
      <c r="AH291" s="66">
        <f t="shared" si="279"/>
        <v>372.52141383971161</v>
      </c>
      <c r="AI291" s="66">
        <f t="shared" si="280"/>
        <v>3.548457325282478E-2</v>
      </c>
      <c r="AJ291" s="66">
        <f t="shared" si="281"/>
        <v>1.0591528648110062</v>
      </c>
      <c r="AK291" s="66">
        <f t="shared" si="282"/>
        <v>3.241673637217183E-2</v>
      </c>
      <c r="AL291" s="66">
        <f t="shared" si="283"/>
        <v>0.21614303668851523</v>
      </c>
      <c r="AM291" s="66">
        <f t="shared" si="284"/>
        <v>0.82264965995841</v>
      </c>
      <c r="AN291" s="66">
        <f t="shared" si="285"/>
        <v>4.418851822637043</v>
      </c>
      <c r="AO291" s="66">
        <f t="shared" si="286"/>
        <v>1.0035872762571796</v>
      </c>
      <c r="AP291" s="66">
        <f t="shared" si="287"/>
        <v>1788.9610736762152</v>
      </c>
      <c r="AQ291" s="66">
        <f t="shared" si="288"/>
        <v>374.7048875324939</v>
      </c>
      <c r="AR291" s="66">
        <f t="shared" si="289"/>
        <v>3.0530456263415256E-2</v>
      </c>
      <c r="AS291" s="66">
        <f t="shared" si="290"/>
        <v>0.9838455840546495</v>
      </c>
      <c r="AT291" s="66">
        <f t="shared" si="291"/>
        <v>3.0097769515378354E-2</v>
      </c>
      <c r="AU291" s="66">
        <f t="shared" si="292"/>
        <v>0.2166968853111105</v>
      </c>
      <c r="AV291" s="66">
        <f t="shared" si="293"/>
        <v>0.82884656963073344</v>
      </c>
      <c r="AW291" s="66">
        <f t="shared" si="294"/>
        <v>4.448884867081996</v>
      </c>
      <c r="AX291" s="66">
        <f t="shared" si="295"/>
        <v>1.0031004931611525</v>
      </c>
      <c r="AY291" s="66">
        <f t="shared" si="296"/>
        <v>1812.4787606657296</v>
      </c>
      <c r="AZ291" s="66">
        <f t="shared" si="297"/>
        <v>375.08609957981304</v>
      </c>
      <c r="BA291" s="66">
        <f t="shared" si="298"/>
        <v>2.9930883136252528E-2</v>
      </c>
      <c r="BB291" s="66">
        <f t="shared" si="299"/>
        <v>0.97116257093653258</v>
      </c>
      <c r="BC291" s="66">
        <f t="shared" si="300"/>
        <v>2.9898190837712123E-2</v>
      </c>
      <c r="BD291" s="66">
        <f t="shared" si="301"/>
        <v>0.21679306468799503</v>
      </c>
      <c r="BE291" s="66">
        <f t="shared" si="302"/>
        <v>0.82992582764482581</v>
      </c>
      <c r="BF291" s="66">
        <f t="shared" si="303"/>
        <v>4.4484207728380429</v>
      </c>
      <c r="BG291" s="66">
        <f t="shared" si="304"/>
        <v>1.0030590404624311</v>
      </c>
      <c r="BH291" s="66">
        <f t="shared" si="305"/>
        <v>1814.5622810192251</v>
      </c>
      <c r="BI291" s="66">
        <f t="shared" si="306"/>
        <v>375.11967549904773</v>
      </c>
      <c r="BJ291" s="66">
        <f t="shared" si="307"/>
        <v>2.9899634877074564E-2</v>
      </c>
      <c r="BK291" s="66">
        <f t="shared" si="308"/>
        <v>0.97005344376674341</v>
      </c>
      <c r="BL291" s="66">
        <f t="shared" si="309"/>
        <v>2.9901037874322876E-2</v>
      </c>
      <c r="BM291" s="66">
        <f t="shared" si="310"/>
        <v>0.21680152853100457</v>
      </c>
      <c r="BN291" s="66">
        <f t="shared" si="311"/>
        <v>0.83002084730836145</v>
      </c>
      <c r="BO291" s="66">
        <f t="shared" si="312"/>
        <v>4.4478057630701926</v>
      </c>
      <c r="BP291" s="66">
        <f t="shared" si="313"/>
        <v>1.003059393901975</v>
      </c>
      <c r="BQ291" s="66">
        <f t="shared" si="314"/>
        <v>1814.5351871356711</v>
      </c>
      <c r="BR291" s="66">
        <f t="shared" si="315"/>
        <v>375.11923908534413</v>
      </c>
      <c r="BS291" s="66">
        <f t="shared" si="316"/>
        <v>2.9904215688629672E-2</v>
      </c>
      <c r="BT291" s="66">
        <f t="shared" si="317"/>
        <v>0.97006802961626226</v>
      </c>
      <c r="BU291" s="66">
        <f t="shared" si="318"/>
        <v>2.9905045694055103E-2</v>
      </c>
      <c r="BV291" s="66">
        <f t="shared" si="319"/>
        <v>0.21680141852710896</v>
      </c>
      <c r="BW291" s="66">
        <f t="shared" si="320"/>
        <v>0.83001961229935806</v>
      </c>
      <c r="BX291" s="66">
        <f t="shared" si="321"/>
        <v>4.4477000330700323</v>
      </c>
      <c r="BY291" s="66">
        <f t="shared" si="322"/>
        <v>1.0030601798654672</v>
      </c>
      <c r="BZ291" s="66">
        <f t="shared" si="323"/>
        <v>1814.4938000335937</v>
      </c>
      <c r="CA291" s="66">
        <f t="shared" si="324"/>
        <v>375.11857243378995</v>
      </c>
      <c r="CB291" s="66">
        <f t="shared" si="325"/>
        <v>2.9905608673398851E-2</v>
      </c>
      <c r="CC291" s="66">
        <f t="shared" si="326"/>
        <v>0.97009007301874772</v>
      </c>
      <c r="CD291" s="66">
        <f t="shared" si="327"/>
        <v>2.9905737815581323E-2</v>
      </c>
      <c r="CE291" s="66">
        <f t="shared" si="328"/>
        <v>0.21680125048830542</v>
      </c>
      <c r="CF291" s="66">
        <f t="shared" si="329"/>
        <v>0.83001772573727772</v>
      </c>
      <c r="CG291" s="66">
        <f t="shared" si="330"/>
        <v>4.4476911939752206</v>
      </c>
      <c r="CH291" s="66">
        <f t="shared" si="331"/>
        <v>1.0030603191806928</v>
      </c>
      <c r="CI291" s="66">
        <f t="shared" si="332"/>
        <v>1814.4866127212024</v>
      </c>
      <c r="CJ291" s="66">
        <f t="shared" si="333"/>
        <v>375.11845666134815</v>
      </c>
      <c r="CK291" s="66">
        <f t="shared" si="334"/>
        <v>2.9905786564656089E-2</v>
      </c>
      <c r="CL291" s="66">
        <f t="shared" si="335"/>
        <v>0.97009389846385863</v>
      </c>
      <c r="CM291" s="66">
        <f t="shared" si="336"/>
        <v>2.9905795984129072E-2</v>
      </c>
      <c r="CN291" s="66">
        <f t="shared" si="337"/>
        <v>0.21680122130620239</v>
      </c>
      <c r="CO291" s="66">
        <f t="shared" si="338"/>
        <v>0.83001739811175657</v>
      </c>
      <c r="CP291" s="66">
        <f t="shared" si="339"/>
        <v>4.447691402841552</v>
      </c>
      <c r="CQ291" s="66">
        <f t="shared" si="340"/>
        <v>1.0030603312507083</v>
      </c>
      <c r="CR291" s="66">
        <f t="shared" si="341"/>
        <v>1814.4860045873556</v>
      </c>
      <c r="CS291" s="66">
        <f t="shared" si="342"/>
        <v>375.11844686557725</v>
      </c>
      <c r="CT291" s="66">
        <f t="shared" si="343"/>
        <v>2.990579518333188E-2</v>
      </c>
      <c r="CU291" s="66">
        <f t="shared" si="344"/>
        <v>0.97009422187137417</v>
      </c>
      <c r="CV291" s="66">
        <f t="shared" si="345"/>
        <v>2.9905794673297341E-2</v>
      </c>
      <c r="CW291" s="66">
        <f t="shared" si="346"/>
        <v>0.21680121883703735</v>
      </c>
      <c r="CX291" s="66">
        <f t="shared" si="347"/>
        <v>0.83001737039060908</v>
      </c>
      <c r="CY291" s="66">
        <f t="shared" si="348"/>
        <v>4.4476915957428869</v>
      </c>
      <c r="CZ291" s="66">
        <f t="shared" si="349"/>
        <v>1.0030603310537236</v>
      </c>
      <c r="DA291" s="66">
        <f t="shared" si="350"/>
        <v>1814.4860174427683</v>
      </c>
      <c r="DB291" s="66">
        <f t="shared" si="351"/>
        <v>375.11844707265124</v>
      </c>
      <c r="DC291" s="66">
        <f t="shared" si="352"/>
        <v>2.9905793674405344E-2</v>
      </c>
      <c r="DD291" s="66">
        <f t="shared" si="353"/>
        <v>0.97009421497856796</v>
      </c>
      <c r="DE291" s="66">
        <f t="shared" si="354"/>
        <v>2.9905793415631314E-2</v>
      </c>
      <c r="DF291" s="66">
        <f t="shared" si="355"/>
        <v>0.21680121888923332</v>
      </c>
      <c r="DG291" s="66">
        <f t="shared" si="356"/>
        <v>0.83001737097660988</v>
      </c>
      <c r="DH291" s="66">
        <f t="shared" si="357"/>
        <v>4.4476916278032492</v>
      </c>
      <c r="DI291" s="66">
        <f t="shared" si="358"/>
        <v>1.0030603308066413</v>
      </c>
      <c r="DJ291" s="66">
        <f t="shared" si="359"/>
        <v>1814.486030434135</v>
      </c>
      <c r="DK291" s="66">
        <f t="shared" si="360"/>
        <v>375.11844728191517</v>
      </c>
      <c r="DL291" s="66">
        <f t="shared" si="361"/>
        <v>2.9905793244715307E-2</v>
      </c>
      <c r="DM291" s="66">
        <f t="shared" si="362"/>
        <v>0.97009420805930413</v>
      </c>
      <c r="DN291" s="66">
        <f t="shared" si="363"/>
        <v>2.9905793205717575E-2</v>
      </c>
      <c r="DO291" s="66">
        <f t="shared" si="364"/>
        <v>0.21680121894198129</v>
      </c>
      <c r="DP291" s="66">
        <f t="shared" si="365"/>
        <v>0.83001737156880784</v>
      </c>
      <c r="DQ291" s="66">
        <f t="shared" si="366"/>
        <v>4.4476916303713478</v>
      </c>
      <c r="DR291" s="66">
        <f t="shared" si="367"/>
        <v>1.0030603307643451</v>
      </c>
      <c r="DS291" s="66">
        <f t="shared" si="368"/>
        <v>1814.4860326144458</v>
      </c>
      <c r="DT291" s="66">
        <f t="shared" si="369"/>
        <v>375.11844731703542</v>
      </c>
      <c r="DU291" s="66">
        <f t="shared" si="370"/>
        <v>2.99057931915125E-2</v>
      </c>
      <c r="DV291" s="66">
        <f t="shared" si="371"/>
        <v>0.97009420689886317</v>
      </c>
      <c r="DW291" s="66">
        <f t="shared" si="372"/>
        <v>2.9905793188809742E-2</v>
      </c>
      <c r="DX291" s="66">
        <f t="shared" si="373"/>
        <v>0.21680121895083385</v>
      </c>
      <c r="DY291" s="66">
        <f t="shared" si="374"/>
        <v>0.83001737166819489</v>
      </c>
      <c r="DZ291" s="66">
        <f t="shared" si="375"/>
        <v>4.44769163028724</v>
      </c>
      <c r="EA291" s="66">
        <f t="shared" si="376"/>
        <v>1.0030603307608279</v>
      </c>
      <c r="EB291" s="66">
        <f t="shared" si="377"/>
        <v>1814.4860327913134</v>
      </c>
      <c r="EC291" s="66">
        <f t="shared" si="378"/>
        <v>375.11844731988441</v>
      </c>
      <c r="ED291" s="66">
        <f t="shared" si="379"/>
        <v>2.9905793189162942E-2</v>
      </c>
      <c r="EE291" s="66">
        <f t="shared" si="380"/>
        <v>0.97009420680480907</v>
      </c>
      <c r="EF291" s="66">
        <f t="shared" si="381"/>
        <v>2.9905793189343215E-2</v>
      </c>
      <c r="EG291" s="66">
        <f t="shared" si="382"/>
        <v>0.21680121895155199</v>
      </c>
      <c r="EH291" s="66">
        <f t="shared" si="383"/>
        <v>0.83001737167625722</v>
      </c>
      <c r="EI291" s="66">
        <f t="shared" si="384"/>
        <v>4.4476916302268554</v>
      </c>
      <c r="EJ291" s="66">
        <f t="shared" si="385"/>
        <v>1.0030603307609149</v>
      </c>
      <c r="EK291" s="66">
        <f t="shared" si="386"/>
        <v>1814.4860327860017</v>
      </c>
      <c r="EL291" s="66">
        <f t="shared" si="387"/>
        <v>375.11844731979886</v>
      </c>
      <c r="EM291" s="66">
        <f t="shared" si="388"/>
        <v>2.9905793189656506E-2</v>
      </c>
      <c r="EN291" s="66">
        <f t="shared" si="389"/>
        <v>0.97009420680765279</v>
      </c>
      <c r="EO291" s="66">
        <f t="shared" si="390"/>
        <v>2.9905793189736973E-2</v>
      </c>
      <c r="EP291" s="66">
        <f t="shared" si="391"/>
        <v>0.21680121895153043</v>
      </c>
      <c r="EQ291" s="66">
        <f t="shared" si="392"/>
        <v>0.8300173716760153</v>
      </c>
      <c r="ER291" s="66">
        <f t="shared" si="393"/>
        <v>4.4476916302171476</v>
      </c>
      <c r="ES291" s="66">
        <f t="shared" si="394"/>
        <v>1.0030603307609924</v>
      </c>
      <c r="ET291" s="66">
        <f t="shared" si="395"/>
        <v>1814.4860327819345</v>
      </c>
      <c r="EU291" s="66">
        <f t="shared" si="396"/>
        <v>375.11844731973332</v>
      </c>
      <c r="EV291" s="66">
        <f t="shared" si="397"/>
        <v>2.9905793189788824E-2</v>
      </c>
      <c r="EW291" s="66">
        <f t="shared" si="398"/>
        <v>0.97009420680981961</v>
      </c>
      <c r="EX291" s="66">
        <f t="shared" si="399"/>
        <v>2.9905793189800533E-2</v>
      </c>
      <c r="EY291" s="66">
        <f t="shared" si="400"/>
        <v>0.21680121895151391</v>
      </c>
      <c r="EZ291" s="66">
        <f t="shared" si="401"/>
        <v>0.83001737167582956</v>
      </c>
      <c r="FA291" s="66">
        <f t="shared" si="402"/>
        <v>4.4476916302164069</v>
      </c>
      <c r="FB291" s="66">
        <f t="shared" si="403"/>
        <v>1.0030603307610053</v>
      </c>
      <c r="FC291" s="66">
        <f t="shared" si="404"/>
        <v>1814.4860327812746</v>
      </c>
      <c r="FD291" s="66">
        <f t="shared" si="405"/>
        <v>375.11844731972275</v>
      </c>
      <c r="FE291" s="66">
        <f t="shared" si="406"/>
        <v>2.9905793189804641E-2</v>
      </c>
      <c r="FF291" s="66">
        <f t="shared" si="407"/>
        <v>0.97009420681016734</v>
      </c>
      <c r="FG291" s="66">
        <f t="shared" si="408"/>
        <v>2.9905793189805477E-2</v>
      </c>
      <c r="FH291" s="66">
        <f t="shared" si="409"/>
        <v>0.21680121895151122</v>
      </c>
      <c r="FI291" s="66">
        <f t="shared" si="410"/>
        <v>0.83001737167579981</v>
      </c>
      <c r="FJ291" s="66">
        <f t="shared" si="411"/>
        <v>4.4476916302164335</v>
      </c>
      <c r="FK291" s="66">
        <f t="shared" si="412"/>
        <v>1.0030603307610062</v>
      </c>
      <c r="FL291" s="66">
        <f t="shared" si="413"/>
        <v>1814.4860327812205</v>
      </c>
      <c r="FM291" s="66">
        <f t="shared" si="414"/>
        <v>375.11844731972184</v>
      </c>
      <c r="FN291" s="66">
        <f t="shared" si="415"/>
        <v>2.9905793189805366E-2</v>
      </c>
      <c r="FO291" s="66">
        <f t="shared" si="416"/>
        <v>0.9700942068101992</v>
      </c>
      <c r="FP291" s="66">
        <f t="shared" si="417"/>
        <v>2.9905793189805227E-2</v>
      </c>
      <c r="FQ291" s="66">
        <f t="shared" si="418"/>
        <v>0.216801218951511</v>
      </c>
      <c r="FR291" s="66">
        <f t="shared" si="419"/>
        <v>0.83001737167579726</v>
      </c>
      <c r="FS291" s="66">
        <f t="shared" si="420"/>
        <v>4.4476916302164566</v>
      </c>
      <c r="FT291" s="66">
        <f t="shared" si="421"/>
        <v>1.0030603307610062</v>
      </c>
      <c r="FU291" s="66">
        <f t="shared" si="422"/>
        <v>1814.4860327812262</v>
      </c>
      <c r="FV291" s="66">
        <f t="shared" si="423"/>
        <v>375.11844731972195</v>
      </c>
      <c r="FW291" s="66">
        <f t="shared" si="424"/>
        <v>2.9905793189805102E-2</v>
      </c>
      <c r="FX291" s="66">
        <f t="shared" si="425"/>
        <v>0.97009420681019409</v>
      </c>
      <c r="FY291" s="66">
        <f t="shared" si="426"/>
        <v>2.9905793189805126E-2</v>
      </c>
      <c r="FZ291" s="66">
        <f t="shared" si="427"/>
        <v>0.21680121895151103</v>
      </c>
      <c r="GA291" s="66">
        <f t="shared" si="428"/>
        <v>0.83001737167579759</v>
      </c>
      <c r="GB291" s="66">
        <f t="shared" si="429"/>
        <v>4.4476916302164584</v>
      </c>
      <c r="GC291" s="66">
        <f t="shared" si="430"/>
        <v>1.0030603307610062</v>
      </c>
      <c r="GD291" s="66">
        <f t="shared" si="431"/>
        <v>1814.486032781225</v>
      </c>
      <c r="GE291" s="66">
        <f t="shared" si="432"/>
        <v>375.11844731972189</v>
      </c>
      <c r="GF291" s="66">
        <f t="shared" si="433"/>
        <v>2.9905793189805147E-2</v>
      </c>
      <c r="GG291" s="66">
        <f t="shared" si="434"/>
        <v>0.97009420681019576</v>
      </c>
      <c r="GH291" s="66">
        <f t="shared" si="435"/>
        <v>2.9905793189805119E-2</v>
      </c>
      <c r="GI291" s="66">
        <f t="shared" si="436"/>
        <v>0.21680121895151103</v>
      </c>
      <c r="GJ291" s="66">
        <f t="shared" si="437"/>
        <v>0.83001737167579748</v>
      </c>
      <c r="GK291" s="66">
        <f t="shared" si="438"/>
        <v>4.4476916302164593</v>
      </c>
      <c r="GL291" s="66">
        <f t="shared" si="439"/>
        <v>1.0030603307610062</v>
      </c>
      <c r="GM291" s="66">
        <f t="shared" si="440"/>
        <v>1814.486032781225</v>
      </c>
      <c r="GN291" s="66">
        <f t="shared" si="441"/>
        <v>375.11844731972189</v>
      </c>
      <c r="GO291" s="66">
        <f t="shared" si="442"/>
        <v>2.990579318980514E-2</v>
      </c>
      <c r="GP291" s="66">
        <f t="shared" si="443"/>
        <v>0.97009420681019576</v>
      </c>
      <c r="GQ291" s="66">
        <f t="shared" si="444"/>
        <v>2.9905793189805113E-2</v>
      </c>
      <c r="GR291" s="66">
        <f t="shared" si="445"/>
        <v>0.21680121895151103</v>
      </c>
      <c r="GS291" s="66">
        <f t="shared" si="446"/>
        <v>0.83001737167579748</v>
      </c>
      <c r="GT291" s="66">
        <f t="shared" si="447"/>
        <v>4.4476916302164593</v>
      </c>
      <c r="GU291" s="66">
        <f t="shared" si="448"/>
        <v>1.0030603307610062</v>
      </c>
      <c r="GV291" s="66">
        <f t="shared" si="449"/>
        <v>1814.486032781225</v>
      </c>
      <c r="GW291" s="66">
        <f t="shared" si="450"/>
        <v>375.11844731972189</v>
      </c>
      <c r="GX291" s="66">
        <f t="shared" si="451"/>
        <v>2.990579318980514E-2</v>
      </c>
      <c r="GY291" s="66">
        <f t="shared" si="452"/>
        <v>0.97009420681019576</v>
      </c>
      <c r="GZ291" s="66">
        <f t="shared" si="453"/>
        <v>2.9905793189805113E-2</v>
      </c>
      <c r="HA291" s="66">
        <f t="shared" si="454"/>
        <v>0.21680121895151103</v>
      </c>
      <c r="HB291" s="66">
        <f t="shared" si="455"/>
        <v>0.83001737167579748</v>
      </c>
      <c r="HC291" s="66">
        <f t="shared" si="456"/>
        <v>4.4476916302164593</v>
      </c>
      <c r="HD291" s="66">
        <f t="shared" si="457"/>
        <v>1.0030603307610062</v>
      </c>
      <c r="HE291" s="66">
        <f t="shared" si="458"/>
        <v>1814.486032781225</v>
      </c>
      <c r="HF291" s="66">
        <f t="shared" si="459"/>
        <v>375.11844731972189</v>
      </c>
      <c r="HG291" s="60"/>
    </row>
    <row r="292" spans="1:215" x14ac:dyDescent="0.25">
      <c r="A292" s="59"/>
      <c r="B292" s="60"/>
      <c r="C292" s="60">
        <f t="shared" si="463"/>
        <v>3</v>
      </c>
      <c r="D292" s="66"/>
      <c r="E292" s="66"/>
      <c r="F292" s="60">
        <f t="shared" si="464"/>
        <v>0</v>
      </c>
      <c r="G292" s="60">
        <f t="shared" si="465"/>
        <v>0</v>
      </c>
      <c r="H292" s="60">
        <f t="shared" si="466"/>
        <v>0</v>
      </c>
      <c r="I292" s="60">
        <f t="shared" si="467"/>
        <v>0</v>
      </c>
      <c r="J292" s="60"/>
      <c r="K292" s="60">
        <f t="shared" si="468"/>
        <v>54</v>
      </c>
      <c r="L292" s="60"/>
      <c r="M292" s="66">
        <f>M291</f>
        <v>2.9905793189805113E-2</v>
      </c>
      <c r="N292" s="60"/>
      <c r="O292" s="66">
        <f>O293</f>
        <v>0.23334390932556387</v>
      </c>
      <c r="P292" s="66"/>
      <c r="Q292" s="66"/>
      <c r="R292" s="66"/>
      <c r="S292" s="66"/>
      <c r="T292" s="66"/>
      <c r="U292" s="66"/>
      <c r="V292" s="66"/>
      <c r="W292" s="66"/>
      <c r="X292" s="66"/>
      <c r="Y292" s="66"/>
      <c r="Z292" s="66"/>
      <c r="AA292" s="66"/>
      <c r="AB292" s="66"/>
      <c r="AC292" s="66"/>
      <c r="AD292" s="66"/>
      <c r="AE292" s="66"/>
      <c r="AF292" s="66"/>
      <c r="AG292" s="66"/>
      <c r="AH292" s="66"/>
      <c r="AI292" s="66"/>
      <c r="AJ292" s="66"/>
      <c r="AK292" s="66"/>
      <c r="AL292" s="66"/>
      <c r="AM292" s="66"/>
      <c r="AN292" s="66"/>
      <c r="AO292" s="66"/>
      <c r="AP292" s="66"/>
      <c r="AQ292" s="66"/>
      <c r="AR292" s="66"/>
      <c r="AS292" s="66"/>
      <c r="AT292" s="66"/>
      <c r="AU292" s="66"/>
      <c r="AV292" s="66"/>
      <c r="AW292" s="66"/>
      <c r="AX292" s="66"/>
      <c r="AY292" s="66"/>
      <c r="AZ292" s="66"/>
      <c r="BA292" s="66"/>
      <c r="BB292" s="66"/>
      <c r="BC292" s="66"/>
      <c r="BD292" s="66"/>
      <c r="BE292" s="66"/>
      <c r="BF292" s="66"/>
      <c r="BG292" s="66"/>
      <c r="BH292" s="66"/>
      <c r="BI292" s="66"/>
      <c r="BJ292" s="66"/>
      <c r="BK292" s="66"/>
      <c r="BL292" s="66"/>
      <c r="BM292" s="66"/>
      <c r="BN292" s="66"/>
      <c r="BO292" s="66"/>
      <c r="BP292" s="66"/>
      <c r="BQ292" s="66"/>
      <c r="BR292" s="66"/>
      <c r="BS292" s="66"/>
      <c r="BT292" s="66"/>
      <c r="BU292" s="66"/>
      <c r="BV292" s="66"/>
      <c r="BW292" s="66"/>
      <c r="BX292" s="66"/>
      <c r="BY292" s="66"/>
      <c r="BZ292" s="66"/>
      <c r="CA292" s="66"/>
      <c r="CB292" s="66"/>
      <c r="CC292" s="66"/>
      <c r="CD292" s="66"/>
      <c r="CE292" s="66"/>
      <c r="CF292" s="66"/>
      <c r="CG292" s="66"/>
      <c r="CH292" s="66"/>
      <c r="CI292" s="66"/>
      <c r="CJ292" s="66"/>
      <c r="CK292" s="66"/>
      <c r="CL292" s="66"/>
      <c r="CM292" s="66"/>
      <c r="CN292" s="66"/>
      <c r="CO292" s="66"/>
      <c r="CP292" s="66"/>
      <c r="CQ292" s="66"/>
      <c r="CR292" s="66"/>
      <c r="CS292" s="66"/>
      <c r="CT292" s="66"/>
      <c r="CU292" s="66"/>
      <c r="CV292" s="66"/>
      <c r="CW292" s="66"/>
      <c r="CX292" s="66"/>
      <c r="CY292" s="66"/>
      <c r="CZ292" s="66"/>
      <c r="DA292" s="66"/>
      <c r="DB292" s="66"/>
      <c r="DC292" s="66"/>
      <c r="DD292" s="66"/>
      <c r="DE292" s="66"/>
      <c r="DF292" s="66"/>
      <c r="DG292" s="66"/>
      <c r="DH292" s="66"/>
      <c r="DI292" s="66"/>
      <c r="DJ292" s="66"/>
      <c r="DK292" s="66"/>
      <c r="DL292" s="66"/>
      <c r="DM292" s="66"/>
      <c r="DN292" s="66"/>
      <c r="DO292" s="66"/>
      <c r="DP292" s="66"/>
      <c r="DQ292" s="66"/>
      <c r="DR292" s="66"/>
      <c r="DS292" s="66"/>
      <c r="DT292" s="66"/>
      <c r="DU292" s="66"/>
      <c r="DV292" s="66"/>
      <c r="DW292" s="66"/>
      <c r="DX292" s="66"/>
      <c r="DY292" s="66"/>
      <c r="DZ292" s="66"/>
      <c r="EA292" s="66"/>
      <c r="EB292" s="66"/>
      <c r="EC292" s="66"/>
      <c r="ED292" s="66"/>
      <c r="EE292" s="66"/>
      <c r="EF292" s="66"/>
      <c r="EG292" s="66"/>
      <c r="EH292" s="66"/>
      <c r="EI292" s="66"/>
      <c r="EJ292" s="66"/>
      <c r="EK292" s="66"/>
      <c r="EL292" s="66"/>
      <c r="EM292" s="66"/>
      <c r="EN292" s="66"/>
      <c r="EO292" s="66"/>
      <c r="EP292" s="66"/>
      <c r="EQ292" s="66"/>
      <c r="ER292" s="66"/>
      <c r="ES292" s="66"/>
      <c r="ET292" s="66"/>
      <c r="EU292" s="66"/>
      <c r="EV292" s="66"/>
      <c r="EW292" s="66"/>
      <c r="EX292" s="66"/>
      <c r="EY292" s="66"/>
      <c r="EZ292" s="66"/>
      <c r="FA292" s="66"/>
      <c r="FB292" s="66"/>
      <c r="FC292" s="66"/>
      <c r="FD292" s="66"/>
      <c r="FE292" s="66"/>
      <c r="FF292" s="66"/>
      <c r="FG292" s="66"/>
      <c r="FH292" s="66"/>
      <c r="FI292" s="66"/>
      <c r="FJ292" s="66"/>
      <c r="FK292" s="66"/>
      <c r="FL292" s="66"/>
      <c r="FM292" s="66"/>
      <c r="FN292" s="66"/>
      <c r="FO292" s="66"/>
      <c r="FP292" s="66"/>
      <c r="FQ292" s="66"/>
      <c r="FR292" s="66"/>
      <c r="FS292" s="66"/>
      <c r="FT292" s="66"/>
      <c r="FU292" s="66"/>
      <c r="FV292" s="66"/>
      <c r="FW292" s="66"/>
      <c r="FX292" s="66"/>
      <c r="FY292" s="66"/>
      <c r="FZ292" s="66"/>
      <c r="GA292" s="66"/>
      <c r="GB292" s="66"/>
      <c r="GC292" s="66"/>
      <c r="GD292" s="66"/>
      <c r="GE292" s="66"/>
      <c r="GF292" s="66"/>
      <c r="GG292" s="66"/>
      <c r="GH292" s="66"/>
      <c r="GI292" s="66"/>
      <c r="GJ292" s="66"/>
      <c r="GK292" s="66"/>
      <c r="GL292" s="66"/>
      <c r="GM292" s="66"/>
      <c r="GN292" s="66"/>
      <c r="GO292" s="66"/>
      <c r="GP292" s="66"/>
      <c r="GQ292" s="66"/>
      <c r="GR292" s="66"/>
      <c r="GS292" s="66"/>
      <c r="GT292" s="66"/>
      <c r="GU292" s="66"/>
      <c r="GV292" s="66"/>
      <c r="GW292" s="66"/>
      <c r="GX292" s="66"/>
      <c r="GY292" s="66"/>
      <c r="GZ292" s="66"/>
      <c r="HA292" s="66"/>
      <c r="HB292" s="66"/>
      <c r="HC292" s="66"/>
      <c r="HD292" s="66"/>
      <c r="HE292" s="66"/>
      <c r="HF292" s="66"/>
      <c r="HG292" s="60"/>
    </row>
    <row r="293" spans="1:215" x14ac:dyDescent="0.25">
      <c r="A293" s="59"/>
      <c r="B293" s="60"/>
      <c r="C293" s="60">
        <f t="shared" si="463"/>
        <v>3</v>
      </c>
      <c r="D293" s="66"/>
      <c r="E293" s="66"/>
      <c r="F293" s="60">
        <f t="shared" si="464"/>
        <v>0</v>
      </c>
      <c r="G293" s="60">
        <f t="shared" si="465"/>
        <v>0</v>
      </c>
      <c r="H293" s="60">
        <f t="shared" si="466"/>
        <v>0</v>
      </c>
      <c r="I293" s="60">
        <f t="shared" si="467"/>
        <v>0</v>
      </c>
      <c r="J293" s="60"/>
      <c r="K293" s="60">
        <f t="shared" si="468"/>
        <v>54</v>
      </c>
      <c r="L293" s="60"/>
      <c r="M293" s="66">
        <f t="shared" si="462"/>
        <v>2.9905793189805113E-2</v>
      </c>
      <c r="N293" s="60"/>
      <c r="O293" s="66">
        <f>IF(M291&gt;=$O$176,M291*$T$174+$U$174,IF(M291&gt;=$O$177,M291*$T$175+$U$175,O291))</f>
        <v>0.23334390932556387</v>
      </c>
      <c r="P293" s="66">
        <f t="shared" si="261"/>
        <v>376.7573777888739</v>
      </c>
      <c r="Q293" s="66">
        <f t="shared" si="262"/>
        <v>0.12579290654925268</v>
      </c>
      <c r="R293" s="66">
        <f t="shared" si="263"/>
        <v>0.91868624265350507</v>
      </c>
      <c r="S293" s="66">
        <f t="shared" si="264"/>
        <v>0.1204360150657573</v>
      </c>
      <c r="T293" s="66">
        <f t="shared" si="265"/>
        <v>0.21721292831196501</v>
      </c>
      <c r="U293" s="66">
        <f t="shared" si="266"/>
        <v>0.83464809085384939</v>
      </c>
      <c r="V293" s="66">
        <f t="shared" si="267"/>
        <v>2.8030347310845398</v>
      </c>
      <c r="W293" s="66">
        <f t="shared" si="268"/>
        <v>1.039453248016234</v>
      </c>
      <c r="X293" s="66">
        <f t="shared" si="269"/>
        <v>1381.1076880446774</v>
      </c>
      <c r="Y293" s="66">
        <f t="shared" si="270"/>
        <v>367.32812079791944</v>
      </c>
      <c r="Z293" s="66">
        <f t="shared" si="271"/>
        <v>6.2342986398274541E-2</v>
      </c>
      <c r="AA293" s="66">
        <f t="shared" si="272"/>
        <v>1.2403052067218217</v>
      </c>
      <c r="AB293" s="66">
        <f t="shared" si="273"/>
        <v>4.7858651881250415E-2</v>
      </c>
      <c r="AC293" s="66">
        <f t="shared" si="274"/>
        <v>0.2148051549659907</v>
      </c>
      <c r="AD293" s="66">
        <f t="shared" si="275"/>
        <v>0.80780648564000668</v>
      </c>
      <c r="AE293" s="66">
        <f t="shared" si="276"/>
        <v>4.0996123219244556</v>
      </c>
      <c r="AF293" s="66">
        <f t="shared" si="277"/>
        <v>1.0075557323589894</v>
      </c>
      <c r="AG293" s="66">
        <f t="shared" si="278"/>
        <v>1659.0567721009829</v>
      </c>
      <c r="AH293" s="66">
        <f t="shared" si="279"/>
        <v>372.52141383971161</v>
      </c>
      <c r="AI293" s="66">
        <f t="shared" si="280"/>
        <v>3.548457325282478E-2</v>
      </c>
      <c r="AJ293" s="66">
        <f t="shared" si="281"/>
        <v>1.0591528648110062</v>
      </c>
      <c r="AK293" s="66">
        <f t="shared" si="282"/>
        <v>3.241673637217183E-2</v>
      </c>
      <c r="AL293" s="66">
        <f t="shared" si="283"/>
        <v>0.21614303668851523</v>
      </c>
      <c r="AM293" s="66">
        <f t="shared" si="284"/>
        <v>0.82264965995841</v>
      </c>
      <c r="AN293" s="66">
        <f t="shared" si="285"/>
        <v>4.418851822637043</v>
      </c>
      <c r="AO293" s="66">
        <f t="shared" si="286"/>
        <v>1.0035872762571796</v>
      </c>
      <c r="AP293" s="66">
        <f t="shared" si="287"/>
        <v>1788.9610736762152</v>
      </c>
      <c r="AQ293" s="66">
        <f t="shared" si="288"/>
        <v>374.7048875324939</v>
      </c>
      <c r="AR293" s="66">
        <f t="shared" si="289"/>
        <v>3.0530456263415256E-2</v>
      </c>
      <c r="AS293" s="66">
        <f t="shared" si="290"/>
        <v>0.9838455840546495</v>
      </c>
      <c r="AT293" s="66">
        <f t="shared" si="291"/>
        <v>3.0097769515378354E-2</v>
      </c>
      <c r="AU293" s="66">
        <f t="shared" si="292"/>
        <v>0.2166968853111105</v>
      </c>
      <c r="AV293" s="66">
        <f t="shared" si="293"/>
        <v>0.82884656963073344</v>
      </c>
      <c r="AW293" s="66">
        <f t="shared" si="294"/>
        <v>4.448884867081996</v>
      </c>
      <c r="AX293" s="66">
        <f t="shared" si="295"/>
        <v>1.0031004931611525</v>
      </c>
      <c r="AY293" s="66">
        <f t="shared" si="296"/>
        <v>1812.4787606657296</v>
      </c>
      <c r="AZ293" s="66">
        <f t="shared" si="297"/>
        <v>375.08609957981304</v>
      </c>
      <c r="BA293" s="66">
        <f t="shared" si="298"/>
        <v>2.9930883136252528E-2</v>
      </c>
      <c r="BB293" s="66">
        <f t="shared" si="299"/>
        <v>0.97116257093653258</v>
      </c>
      <c r="BC293" s="66">
        <f t="shared" si="300"/>
        <v>2.9898190837712123E-2</v>
      </c>
      <c r="BD293" s="66">
        <f t="shared" si="301"/>
        <v>0.21679306468799503</v>
      </c>
      <c r="BE293" s="66">
        <f t="shared" si="302"/>
        <v>0.82992582764482581</v>
      </c>
      <c r="BF293" s="66">
        <f t="shared" si="303"/>
        <v>4.4484207728380429</v>
      </c>
      <c r="BG293" s="66">
        <f t="shared" si="304"/>
        <v>1.0030590404624311</v>
      </c>
      <c r="BH293" s="66">
        <f t="shared" si="305"/>
        <v>1814.5622810192251</v>
      </c>
      <c r="BI293" s="66">
        <f t="shared" si="306"/>
        <v>375.11967549904773</v>
      </c>
      <c r="BJ293" s="66">
        <f t="shared" si="307"/>
        <v>2.9899634877074564E-2</v>
      </c>
      <c r="BK293" s="66">
        <f t="shared" si="308"/>
        <v>0.97005344376674341</v>
      </c>
      <c r="BL293" s="66">
        <f t="shared" si="309"/>
        <v>2.9901037874322876E-2</v>
      </c>
      <c r="BM293" s="66">
        <f t="shared" si="310"/>
        <v>0.21680152853100457</v>
      </c>
      <c r="BN293" s="66">
        <f t="shared" si="311"/>
        <v>0.83002084730836145</v>
      </c>
      <c r="BO293" s="66">
        <f t="shared" si="312"/>
        <v>4.4478057630701926</v>
      </c>
      <c r="BP293" s="66">
        <f t="shared" si="313"/>
        <v>1.003059393901975</v>
      </c>
      <c r="BQ293" s="66">
        <f t="shared" si="314"/>
        <v>1814.5351871356711</v>
      </c>
      <c r="BR293" s="66">
        <f t="shared" si="315"/>
        <v>375.11923908534413</v>
      </c>
      <c r="BS293" s="66">
        <f t="shared" si="316"/>
        <v>2.9904215688629672E-2</v>
      </c>
      <c r="BT293" s="66">
        <f t="shared" si="317"/>
        <v>0.97006802961626226</v>
      </c>
      <c r="BU293" s="66">
        <f t="shared" si="318"/>
        <v>2.9905045694055103E-2</v>
      </c>
      <c r="BV293" s="66">
        <f t="shared" si="319"/>
        <v>0.21680141852710896</v>
      </c>
      <c r="BW293" s="66">
        <f t="shared" si="320"/>
        <v>0.83001961229935806</v>
      </c>
      <c r="BX293" s="66">
        <f t="shared" si="321"/>
        <v>4.4477000330700323</v>
      </c>
      <c r="BY293" s="66">
        <f t="shared" si="322"/>
        <v>1.0030601798654672</v>
      </c>
      <c r="BZ293" s="66">
        <f t="shared" si="323"/>
        <v>1814.4938000335937</v>
      </c>
      <c r="CA293" s="66">
        <f t="shared" si="324"/>
        <v>375.11857243378995</v>
      </c>
      <c r="CB293" s="66">
        <f t="shared" si="325"/>
        <v>2.9905608673398851E-2</v>
      </c>
      <c r="CC293" s="66">
        <f t="shared" si="326"/>
        <v>0.97009007301874772</v>
      </c>
      <c r="CD293" s="66">
        <f t="shared" si="327"/>
        <v>2.9905737815581323E-2</v>
      </c>
      <c r="CE293" s="66">
        <f t="shared" si="328"/>
        <v>0.21680125048830542</v>
      </c>
      <c r="CF293" s="66">
        <f t="shared" si="329"/>
        <v>0.83001772573727772</v>
      </c>
      <c r="CG293" s="66">
        <f t="shared" si="330"/>
        <v>4.4476911939752206</v>
      </c>
      <c r="CH293" s="66">
        <f t="shared" si="331"/>
        <v>1.0030603191806928</v>
      </c>
      <c r="CI293" s="66">
        <f t="shared" si="332"/>
        <v>1814.4866127212024</v>
      </c>
      <c r="CJ293" s="66">
        <f t="shared" si="333"/>
        <v>375.11845666134815</v>
      </c>
      <c r="CK293" s="66">
        <f t="shared" si="334"/>
        <v>2.9905786564656089E-2</v>
      </c>
      <c r="CL293" s="66">
        <f t="shared" si="335"/>
        <v>0.97009389846385863</v>
      </c>
      <c r="CM293" s="66">
        <f t="shared" si="336"/>
        <v>2.9905795984129072E-2</v>
      </c>
      <c r="CN293" s="66">
        <f t="shared" si="337"/>
        <v>0.21680122130620239</v>
      </c>
      <c r="CO293" s="66">
        <f t="shared" si="338"/>
        <v>0.83001739811175657</v>
      </c>
      <c r="CP293" s="66">
        <f t="shared" si="339"/>
        <v>4.447691402841552</v>
      </c>
      <c r="CQ293" s="66">
        <f t="shared" si="340"/>
        <v>1.0030603312507083</v>
      </c>
      <c r="CR293" s="66">
        <f t="shared" si="341"/>
        <v>1814.4860045873556</v>
      </c>
      <c r="CS293" s="66">
        <f t="shared" si="342"/>
        <v>375.11844686557725</v>
      </c>
      <c r="CT293" s="66">
        <f t="shared" si="343"/>
        <v>2.990579518333188E-2</v>
      </c>
      <c r="CU293" s="66">
        <f t="shared" si="344"/>
        <v>0.97009422187137417</v>
      </c>
      <c r="CV293" s="66">
        <f t="shared" si="345"/>
        <v>2.9905794673297341E-2</v>
      </c>
      <c r="CW293" s="66">
        <f t="shared" si="346"/>
        <v>0.21680121883703735</v>
      </c>
      <c r="CX293" s="66">
        <f t="shared" si="347"/>
        <v>0.83001737039060908</v>
      </c>
      <c r="CY293" s="66">
        <f t="shared" si="348"/>
        <v>4.4476915957428869</v>
      </c>
      <c r="CZ293" s="66">
        <f t="shared" si="349"/>
        <v>1.0030603310537236</v>
      </c>
      <c r="DA293" s="66">
        <f t="shared" si="350"/>
        <v>1814.4860174427683</v>
      </c>
      <c r="DB293" s="66">
        <f t="shared" si="351"/>
        <v>375.11844707265124</v>
      </c>
      <c r="DC293" s="66">
        <f t="shared" si="352"/>
        <v>2.9905793674405344E-2</v>
      </c>
      <c r="DD293" s="66">
        <f t="shared" si="353"/>
        <v>0.97009421497856796</v>
      </c>
      <c r="DE293" s="66">
        <f t="shared" si="354"/>
        <v>2.9905793415631314E-2</v>
      </c>
      <c r="DF293" s="66">
        <f t="shared" si="355"/>
        <v>0.21680121888923332</v>
      </c>
      <c r="DG293" s="66">
        <f t="shared" si="356"/>
        <v>0.83001737097660988</v>
      </c>
      <c r="DH293" s="66">
        <f t="shared" si="357"/>
        <v>4.4476916278032492</v>
      </c>
      <c r="DI293" s="66">
        <f t="shared" si="358"/>
        <v>1.0030603308066413</v>
      </c>
      <c r="DJ293" s="66">
        <f t="shared" si="359"/>
        <v>1814.486030434135</v>
      </c>
      <c r="DK293" s="66">
        <f t="shared" si="360"/>
        <v>375.11844728191517</v>
      </c>
      <c r="DL293" s="66">
        <f t="shared" si="361"/>
        <v>2.9905793244715307E-2</v>
      </c>
      <c r="DM293" s="66">
        <f t="shared" si="362"/>
        <v>0.97009420805930413</v>
      </c>
      <c r="DN293" s="66">
        <f t="shared" si="363"/>
        <v>2.9905793205717575E-2</v>
      </c>
      <c r="DO293" s="66">
        <f t="shared" si="364"/>
        <v>0.21680121894198129</v>
      </c>
      <c r="DP293" s="66">
        <f t="shared" si="365"/>
        <v>0.83001737156880784</v>
      </c>
      <c r="DQ293" s="66">
        <f t="shared" si="366"/>
        <v>4.4476916303713478</v>
      </c>
      <c r="DR293" s="66">
        <f t="shared" si="367"/>
        <v>1.0030603307643451</v>
      </c>
      <c r="DS293" s="66">
        <f t="shared" si="368"/>
        <v>1814.4860326144458</v>
      </c>
      <c r="DT293" s="66">
        <f t="shared" si="369"/>
        <v>375.11844731703542</v>
      </c>
      <c r="DU293" s="66">
        <f t="shared" si="370"/>
        <v>2.99057931915125E-2</v>
      </c>
      <c r="DV293" s="66">
        <f t="shared" si="371"/>
        <v>0.97009420689886317</v>
      </c>
      <c r="DW293" s="66">
        <f t="shared" si="372"/>
        <v>2.9905793188809742E-2</v>
      </c>
      <c r="DX293" s="66">
        <f t="shared" si="373"/>
        <v>0.21680121895083385</v>
      </c>
      <c r="DY293" s="66">
        <f t="shared" si="374"/>
        <v>0.83001737166819489</v>
      </c>
      <c r="DZ293" s="66">
        <f t="shared" si="375"/>
        <v>4.44769163028724</v>
      </c>
      <c r="EA293" s="66">
        <f t="shared" si="376"/>
        <v>1.0030603307608279</v>
      </c>
      <c r="EB293" s="66">
        <f t="shared" si="377"/>
        <v>1814.4860327913134</v>
      </c>
      <c r="EC293" s="66">
        <f t="shared" si="378"/>
        <v>375.11844731988441</v>
      </c>
      <c r="ED293" s="66">
        <f t="shared" si="379"/>
        <v>2.9905793189162942E-2</v>
      </c>
      <c r="EE293" s="66">
        <f t="shared" si="380"/>
        <v>0.97009420680480907</v>
      </c>
      <c r="EF293" s="66">
        <f t="shared" si="381"/>
        <v>2.9905793189343215E-2</v>
      </c>
      <c r="EG293" s="66">
        <f t="shared" si="382"/>
        <v>0.21680121895155199</v>
      </c>
      <c r="EH293" s="66">
        <f t="shared" si="383"/>
        <v>0.83001737167625722</v>
      </c>
      <c r="EI293" s="66">
        <f t="shared" si="384"/>
        <v>4.4476916302268554</v>
      </c>
      <c r="EJ293" s="66">
        <f t="shared" si="385"/>
        <v>1.0030603307609149</v>
      </c>
      <c r="EK293" s="66">
        <f t="shared" si="386"/>
        <v>1814.4860327860017</v>
      </c>
      <c r="EL293" s="66">
        <f t="shared" si="387"/>
        <v>375.11844731979886</v>
      </c>
      <c r="EM293" s="66">
        <f t="shared" si="388"/>
        <v>2.9905793189656506E-2</v>
      </c>
      <c r="EN293" s="66">
        <f t="shared" si="389"/>
        <v>0.97009420680765279</v>
      </c>
      <c r="EO293" s="66">
        <f t="shared" si="390"/>
        <v>2.9905793189736973E-2</v>
      </c>
      <c r="EP293" s="66">
        <f t="shared" si="391"/>
        <v>0.21680121895153043</v>
      </c>
      <c r="EQ293" s="66">
        <f t="shared" si="392"/>
        <v>0.8300173716760153</v>
      </c>
      <c r="ER293" s="66">
        <f t="shared" si="393"/>
        <v>4.4476916302171476</v>
      </c>
      <c r="ES293" s="66">
        <f t="shared" si="394"/>
        <v>1.0030603307609924</v>
      </c>
      <c r="ET293" s="66">
        <f t="shared" si="395"/>
        <v>1814.4860327819345</v>
      </c>
      <c r="EU293" s="66">
        <f t="shared" si="396"/>
        <v>375.11844731973332</v>
      </c>
      <c r="EV293" s="66">
        <f t="shared" si="397"/>
        <v>2.9905793189788824E-2</v>
      </c>
      <c r="EW293" s="66">
        <f t="shared" si="398"/>
        <v>0.97009420680981961</v>
      </c>
      <c r="EX293" s="66">
        <f t="shared" si="399"/>
        <v>2.9905793189800533E-2</v>
      </c>
      <c r="EY293" s="66">
        <f t="shared" si="400"/>
        <v>0.21680121895151391</v>
      </c>
      <c r="EZ293" s="66">
        <f t="shared" si="401"/>
        <v>0.83001737167582956</v>
      </c>
      <c r="FA293" s="66">
        <f t="shared" si="402"/>
        <v>4.4476916302164069</v>
      </c>
      <c r="FB293" s="66">
        <f t="shared" si="403"/>
        <v>1.0030603307610053</v>
      </c>
      <c r="FC293" s="66">
        <f t="shared" si="404"/>
        <v>1814.4860327812746</v>
      </c>
      <c r="FD293" s="66">
        <f t="shared" si="405"/>
        <v>375.11844731972275</v>
      </c>
      <c r="FE293" s="66">
        <f t="shared" si="406"/>
        <v>2.9905793189804641E-2</v>
      </c>
      <c r="FF293" s="66">
        <f t="shared" si="407"/>
        <v>0.97009420681016734</v>
      </c>
      <c r="FG293" s="66">
        <f t="shared" si="408"/>
        <v>2.9905793189805477E-2</v>
      </c>
      <c r="FH293" s="66">
        <f t="shared" si="409"/>
        <v>0.21680121895151122</v>
      </c>
      <c r="FI293" s="66">
        <f t="shared" si="410"/>
        <v>0.83001737167579981</v>
      </c>
      <c r="FJ293" s="66">
        <f t="shared" si="411"/>
        <v>4.4476916302164335</v>
      </c>
      <c r="FK293" s="66">
        <f t="shared" si="412"/>
        <v>1.0030603307610062</v>
      </c>
      <c r="FL293" s="66">
        <f t="shared" si="413"/>
        <v>1814.4860327812205</v>
      </c>
      <c r="FM293" s="66">
        <f t="shared" si="414"/>
        <v>375.11844731972184</v>
      </c>
      <c r="FN293" s="66">
        <f t="shared" si="415"/>
        <v>2.9905793189805366E-2</v>
      </c>
      <c r="FO293" s="66">
        <f t="shared" si="416"/>
        <v>0.9700942068101992</v>
      </c>
      <c r="FP293" s="66">
        <f t="shared" si="417"/>
        <v>2.9905793189805227E-2</v>
      </c>
      <c r="FQ293" s="66">
        <f t="shared" si="418"/>
        <v>0.216801218951511</v>
      </c>
      <c r="FR293" s="66">
        <f t="shared" si="419"/>
        <v>0.83001737167579726</v>
      </c>
      <c r="FS293" s="66">
        <f t="shared" si="420"/>
        <v>4.4476916302164566</v>
      </c>
      <c r="FT293" s="66">
        <f t="shared" si="421"/>
        <v>1.0030603307610062</v>
      </c>
      <c r="FU293" s="66">
        <f t="shared" si="422"/>
        <v>1814.4860327812262</v>
      </c>
      <c r="FV293" s="66">
        <f t="shared" si="423"/>
        <v>375.11844731972195</v>
      </c>
      <c r="FW293" s="66">
        <f t="shared" si="424"/>
        <v>2.9905793189805102E-2</v>
      </c>
      <c r="FX293" s="66">
        <f t="shared" si="425"/>
        <v>0.97009420681019409</v>
      </c>
      <c r="FY293" s="66">
        <f t="shared" si="426"/>
        <v>2.9905793189805126E-2</v>
      </c>
      <c r="FZ293" s="66">
        <f t="shared" si="427"/>
        <v>0.21680121895151103</v>
      </c>
      <c r="GA293" s="66">
        <f t="shared" si="428"/>
        <v>0.83001737167579759</v>
      </c>
      <c r="GB293" s="66">
        <f t="shared" si="429"/>
        <v>4.4476916302164584</v>
      </c>
      <c r="GC293" s="66">
        <f t="shared" si="430"/>
        <v>1.0030603307610062</v>
      </c>
      <c r="GD293" s="66">
        <f t="shared" si="431"/>
        <v>1814.486032781225</v>
      </c>
      <c r="GE293" s="66">
        <f t="shared" si="432"/>
        <v>375.11844731972189</v>
      </c>
      <c r="GF293" s="66">
        <f t="shared" si="433"/>
        <v>2.9905793189805147E-2</v>
      </c>
      <c r="GG293" s="66">
        <f t="shared" si="434"/>
        <v>0.97009420681019576</v>
      </c>
      <c r="GH293" s="66">
        <f t="shared" si="435"/>
        <v>2.9905793189805119E-2</v>
      </c>
      <c r="GI293" s="66">
        <f t="shared" si="436"/>
        <v>0.21680121895151103</v>
      </c>
      <c r="GJ293" s="66">
        <f t="shared" si="437"/>
        <v>0.83001737167579748</v>
      </c>
      <c r="GK293" s="66">
        <f t="shared" si="438"/>
        <v>4.4476916302164593</v>
      </c>
      <c r="GL293" s="66">
        <f t="shared" si="439"/>
        <v>1.0030603307610062</v>
      </c>
      <c r="GM293" s="66">
        <f t="shared" si="440"/>
        <v>1814.486032781225</v>
      </c>
      <c r="GN293" s="66">
        <f t="shared" si="441"/>
        <v>375.11844731972189</v>
      </c>
      <c r="GO293" s="66">
        <f t="shared" si="442"/>
        <v>2.990579318980514E-2</v>
      </c>
      <c r="GP293" s="66">
        <f t="shared" si="443"/>
        <v>0.97009420681019576</v>
      </c>
      <c r="GQ293" s="66">
        <f t="shared" si="444"/>
        <v>2.9905793189805113E-2</v>
      </c>
      <c r="GR293" s="66">
        <f t="shared" si="445"/>
        <v>0.21680121895151103</v>
      </c>
      <c r="GS293" s="66">
        <f t="shared" si="446"/>
        <v>0.83001737167579748</v>
      </c>
      <c r="GT293" s="66">
        <f t="shared" si="447"/>
        <v>4.4476916302164593</v>
      </c>
      <c r="GU293" s="66">
        <f t="shared" si="448"/>
        <v>1.0030603307610062</v>
      </c>
      <c r="GV293" s="66">
        <f t="shared" si="449"/>
        <v>1814.486032781225</v>
      </c>
      <c r="GW293" s="66">
        <f t="shared" si="450"/>
        <v>375.11844731972189</v>
      </c>
      <c r="GX293" s="66">
        <f t="shared" si="451"/>
        <v>2.990579318980514E-2</v>
      </c>
      <c r="GY293" s="66">
        <f t="shared" si="452"/>
        <v>0.97009420681019576</v>
      </c>
      <c r="GZ293" s="66">
        <f t="shared" si="453"/>
        <v>2.9905793189805113E-2</v>
      </c>
      <c r="HA293" s="66">
        <f t="shared" si="454"/>
        <v>0.21680121895151103</v>
      </c>
      <c r="HB293" s="66">
        <f t="shared" si="455"/>
        <v>0.83001737167579748</v>
      </c>
      <c r="HC293" s="66">
        <f t="shared" si="456"/>
        <v>4.4476916302164593</v>
      </c>
      <c r="HD293" s="66">
        <f t="shared" si="457"/>
        <v>1.0030603307610062</v>
      </c>
      <c r="HE293" s="66">
        <f t="shared" si="458"/>
        <v>1814.486032781225</v>
      </c>
      <c r="HF293" s="66">
        <f t="shared" si="459"/>
        <v>375.11844731972189</v>
      </c>
      <c r="HG293" s="60"/>
    </row>
    <row r="294" spans="1:215" x14ac:dyDescent="0.25">
      <c r="A294" s="59"/>
      <c r="B294" s="60"/>
      <c r="C294" s="60">
        <f t="shared" si="463"/>
        <v>3</v>
      </c>
      <c r="D294" s="66"/>
      <c r="E294" s="66"/>
      <c r="F294" s="60">
        <f t="shared" si="464"/>
        <v>0</v>
      </c>
      <c r="G294" s="60">
        <f t="shared" si="465"/>
        <v>0</v>
      </c>
      <c r="H294" s="60">
        <f t="shared" si="466"/>
        <v>0</v>
      </c>
      <c r="I294" s="60">
        <f t="shared" si="467"/>
        <v>0</v>
      </c>
      <c r="J294" s="60"/>
      <c r="K294" s="60">
        <f t="shared" si="468"/>
        <v>55</v>
      </c>
      <c r="L294" s="60"/>
      <c r="M294" s="66">
        <f>M293</f>
        <v>2.9905793189805113E-2</v>
      </c>
      <c r="N294" s="60"/>
      <c r="O294" s="66">
        <f>O295</f>
        <v>0.23334390932556387</v>
      </c>
      <c r="P294" s="66"/>
      <c r="Q294" s="66"/>
      <c r="R294" s="66"/>
      <c r="S294" s="66"/>
      <c r="T294" s="66"/>
      <c r="U294" s="66"/>
      <c r="V294" s="66"/>
      <c r="W294" s="66"/>
      <c r="X294" s="66"/>
      <c r="Y294" s="66"/>
      <c r="Z294" s="66"/>
      <c r="AA294" s="66"/>
      <c r="AB294" s="66"/>
      <c r="AC294" s="66"/>
      <c r="AD294" s="66"/>
      <c r="AE294" s="66"/>
      <c r="AF294" s="66"/>
      <c r="AG294" s="66"/>
      <c r="AH294" s="66"/>
      <c r="AI294" s="66"/>
      <c r="AJ294" s="66"/>
      <c r="AK294" s="66"/>
      <c r="AL294" s="66"/>
      <c r="AM294" s="66"/>
      <c r="AN294" s="66"/>
      <c r="AO294" s="66"/>
      <c r="AP294" s="66"/>
      <c r="AQ294" s="66"/>
      <c r="AR294" s="66"/>
      <c r="AS294" s="66"/>
      <c r="AT294" s="66"/>
      <c r="AU294" s="66"/>
      <c r="AV294" s="66"/>
      <c r="AW294" s="66"/>
      <c r="AX294" s="66"/>
      <c r="AY294" s="66"/>
      <c r="AZ294" s="66"/>
      <c r="BA294" s="66"/>
      <c r="BB294" s="66"/>
      <c r="BC294" s="66"/>
      <c r="BD294" s="66"/>
      <c r="BE294" s="66"/>
      <c r="BF294" s="66"/>
      <c r="BG294" s="66"/>
      <c r="BH294" s="66"/>
      <c r="BI294" s="66"/>
      <c r="BJ294" s="66"/>
      <c r="BK294" s="66"/>
      <c r="BL294" s="66"/>
      <c r="BM294" s="66"/>
      <c r="BN294" s="66"/>
      <c r="BO294" s="66"/>
      <c r="BP294" s="66"/>
      <c r="BQ294" s="66"/>
      <c r="BR294" s="66"/>
      <c r="BS294" s="66"/>
      <c r="BT294" s="66"/>
      <c r="BU294" s="66"/>
      <c r="BV294" s="66"/>
      <c r="BW294" s="66"/>
      <c r="BX294" s="66"/>
      <c r="BY294" s="66"/>
      <c r="BZ294" s="66"/>
      <c r="CA294" s="66"/>
      <c r="CB294" s="66"/>
      <c r="CC294" s="66"/>
      <c r="CD294" s="66"/>
      <c r="CE294" s="66"/>
      <c r="CF294" s="66"/>
      <c r="CG294" s="66"/>
      <c r="CH294" s="66"/>
      <c r="CI294" s="66"/>
      <c r="CJ294" s="66"/>
      <c r="CK294" s="66"/>
      <c r="CL294" s="66"/>
      <c r="CM294" s="66"/>
      <c r="CN294" s="66"/>
      <c r="CO294" s="66"/>
      <c r="CP294" s="66"/>
      <c r="CQ294" s="66"/>
      <c r="CR294" s="66"/>
      <c r="CS294" s="66"/>
      <c r="CT294" s="66"/>
      <c r="CU294" s="66"/>
      <c r="CV294" s="66"/>
      <c r="CW294" s="66"/>
      <c r="CX294" s="66"/>
      <c r="CY294" s="66"/>
      <c r="CZ294" s="66"/>
      <c r="DA294" s="66"/>
      <c r="DB294" s="66"/>
      <c r="DC294" s="66"/>
      <c r="DD294" s="66"/>
      <c r="DE294" s="66"/>
      <c r="DF294" s="66"/>
      <c r="DG294" s="66"/>
      <c r="DH294" s="66"/>
      <c r="DI294" s="66"/>
      <c r="DJ294" s="66"/>
      <c r="DK294" s="66"/>
      <c r="DL294" s="66"/>
      <c r="DM294" s="66"/>
      <c r="DN294" s="66"/>
      <c r="DO294" s="66"/>
      <c r="DP294" s="66"/>
      <c r="DQ294" s="66"/>
      <c r="DR294" s="66"/>
      <c r="DS294" s="66"/>
      <c r="DT294" s="66"/>
      <c r="DU294" s="66"/>
      <c r="DV294" s="66"/>
      <c r="DW294" s="66"/>
      <c r="DX294" s="66"/>
      <c r="DY294" s="66"/>
      <c r="DZ294" s="66"/>
      <c r="EA294" s="66"/>
      <c r="EB294" s="66"/>
      <c r="EC294" s="66"/>
      <c r="ED294" s="66"/>
      <c r="EE294" s="66"/>
      <c r="EF294" s="66"/>
      <c r="EG294" s="66"/>
      <c r="EH294" s="66"/>
      <c r="EI294" s="66"/>
      <c r="EJ294" s="66"/>
      <c r="EK294" s="66"/>
      <c r="EL294" s="66"/>
      <c r="EM294" s="66"/>
      <c r="EN294" s="66"/>
      <c r="EO294" s="66"/>
      <c r="EP294" s="66"/>
      <c r="EQ294" s="66"/>
      <c r="ER294" s="66"/>
      <c r="ES294" s="66"/>
      <c r="ET294" s="66"/>
      <c r="EU294" s="66"/>
      <c r="EV294" s="66"/>
      <c r="EW294" s="66"/>
      <c r="EX294" s="66"/>
      <c r="EY294" s="66"/>
      <c r="EZ294" s="66"/>
      <c r="FA294" s="66"/>
      <c r="FB294" s="66"/>
      <c r="FC294" s="66"/>
      <c r="FD294" s="66"/>
      <c r="FE294" s="66"/>
      <c r="FF294" s="66"/>
      <c r="FG294" s="66"/>
      <c r="FH294" s="66"/>
      <c r="FI294" s="66"/>
      <c r="FJ294" s="66"/>
      <c r="FK294" s="66"/>
      <c r="FL294" s="66"/>
      <c r="FM294" s="66"/>
      <c r="FN294" s="66"/>
      <c r="FO294" s="66"/>
      <c r="FP294" s="66"/>
      <c r="FQ294" s="66"/>
      <c r="FR294" s="66"/>
      <c r="FS294" s="66"/>
      <c r="FT294" s="66"/>
      <c r="FU294" s="66"/>
      <c r="FV294" s="66"/>
      <c r="FW294" s="66"/>
      <c r="FX294" s="66"/>
      <c r="FY294" s="66"/>
      <c r="FZ294" s="66"/>
      <c r="GA294" s="66"/>
      <c r="GB294" s="66"/>
      <c r="GC294" s="66"/>
      <c r="GD294" s="66"/>
      <c r="GE294" s="66"/>
      <c r="GF294" s="66"/>
      <c r="GG294" s="66"/>
      <c r="GH294" s="66"/>
      <c r="GI294" s="66"/>
      <c r="GJ294" s="66"/>
      <c r="GK294" s="66"/>
      <c r="GL294" s="66"/>
      <c r="GM294" s="66"/>
      <c r="GN294" s="66"/>
      <c r="GO294" s="66"/>
      <c r="GP294" s="66"/>
      <c r="GQ294" s="66"/>
      <c r="GR294" s="66"/>
      <c r="GS294" s="66"/>
      <c r="GT294" s="66"/>
      <c r="GU294" s="66"/>
      <c r="GV294" s="66"/>
      <c r="GW294" s="66"/>
      <c r="GX294" s="66"/>
      <c r="GY294" s="66"/>
      <c r="GZ294" s="66"/>
      <c r="HA294" s="66"/>
      <c r="HB294" s="66"/>
      <c r="HC294" s="66"/>
      <c r="HD294" s="66"/>
      <c r="HE294" s="66"/>
      <c r="HF294" s="66"/>
      <c r="HG294" s="60"/>
    </row>
    <row r="295" spans="1:215" x14ac:dyDescent="0.25">
      <c r="A295" s="59"/>
      <c r="B295" s="60"/>
      <c r="C295" s="60">
        <f t="shared" si="463"/>
        <v>3</v>
      </c>
      <c r="D295" s="66"/>
      <c r="E295" s="66"/>
      <c r="F295" s="60">
        <f t="shared" si="464"/>
        <v>0</v>
      </c>
      <c r="G295" s="60">
        <f t="shared" si="465"/>
        <v>0</v>
      </c>
      <c r="H295" s="60">
        <f t="shared" si="466"/>
        <v>0</v>
      </c>
      <c r="I295" s="60">
        <f t="shared" si="467"/>
        <v>0</v>
      </c>
      <c r="J295" s="60"/>
      <c r="K295" s="60">
        <f t="shared" si="468"/>
        <v>55</v>
      </c>
      <c r="L295" s="60"/>
      <c r="M295" s="66">
        <f t="shared" si="462"/>
        <v>2.9905793189805113E-2</v>
      </c>
      <c r="N295" s="60"/>
      <c r="O295" s="66">
        <f>IF(M293&gt;=$O$176,M293*$T$174+$U$174,IF(M293&gt;=$O$177,M293*$T$175+$U$175,O293))</f>
        <v>0.23334390932556387</v>
      </c>
      <c r="P295" s="66">
        <f t="shared" si="261"/>
        <v>376.7573777888739</v>
      </c>
      <c r="Q295" s="66">
        <f t="shared" si="262"/>
        <v>0.12579290654925268</v>
      </c>
      <c r="R295" s="66">
        <f t="shared" si="263"/>
        <v>0.91868624265350507</v>
      </c>
      <c r="S295" s="66">
        <f t="shared" si="264"/>
        <v>0.1204360150657573</v>
      </c>
      <c r="T295" s="66">
        <f t="shared" si="265"/>
        <v>0.21721292831196501</v>
      </c>
      <c r="U295" s="66">
        <f t="shared" si="266"/>
        <v>0.83464809085384939</v>
      </c>
      <c r="V295" s="66">
        <f t="shared" si="267"/>
        <v>2.8030347310845398</v>
      </c>
      <c r="W295" s="66">
        <f t="shared" si="268"/>
        <v>1.039453248016234</v>
      </c>
      <c r="X295" s="66">
        <f t="shared" si="269"/>
        <v>1381.1076880446774</v>
      </c>
      <c r="Y295" s="66">
        <f t="shared" si="270"/>
        <v>367.32812079791944</v>
      </c>
      <c r="Z295" s="66">
        <f t="shared" si="271"/>
        <v>6.2342986398274541E-2</v>
      </c>
      <c r="AA295" s="66">
        <f t="shared" si="272"/>
        <v>1.2403052067218217</v>
      </c>
      <c r="AB295" s="66">
        <f t="shared" si="273"/>
        <v>4.7858651881250415E-2</v>
      </c>
      <c r="AC295" s="66">
        <f t="shared" si="274"/>
        <v>0.2148051549659907</v>
      </c>
      <c r="AD295" s="66">
        <f t="shared" si="275"/>
        <v>0.80780648564000668</v>
      </c>
      <c r="AE295" s="66">
        <f t="shared" si="276"/>
        <v>4.0996123219244556</v>
      </c>
      <c r="AF295" s="66">
        <f t="shared" si="277"/>
        <v>1.0075557323589894</v>
      </c>
      <c r="AG295" s="66">
        <f t="shared" si="278"/>
        <v>1659.0567721009829</v>
      </c>
      <c r="AH295" s="66">
        <f t="shared" si="279"/>
        <v>372.52141383971161</v>
      </c>
      <c r="AI295" s="66">
        <f t="shared" si="280"/>
        <v>3.548457325282478E-2</v>
      </c>
      <c r="AJ295" s="66">
        <f t="shared" si="281"/>
        <v>1.0591528648110062</v>
      </c>
      <c r="AK295" s="66">
        <f t="shared" si="282"/>
        <v>3.241673637217183E-2</v>
      </c>
      <c r="AL295" s="66">
        <f t="shared" si="283"/>
        <v>0.21614303668851523</v>
      </c>
      <c r="AM295" s="66">
        <f t="shared" si="284"/>
        <v>0.82264965995841</v>
      </c>
      <c r="AN295" s="66">
        <f t="shared" si="285"/>
        <v>4.418851822637043</v>
      </c>
      <c r="AO295" s="66">
        <f t="shared" si="286"/>
        <v>1.0035872762571796</v>
      </c>
      <c r="AP295" s="66">
        <f t="shared" si="287"/>
        <v>1788.9610736762152</v>
      </c>
      <c r="AQ295" s="66">
        <f t="shared" si="288"/>
        <v>374.7048875324939</v>
      </c>
      <c r="AR295" s="66">
        <f t="shared" si="289"/>
        <v>3.0530456263415256E-2</v>
      </c>
      <c r="AS295" s="66">
        <f t="shared" si="290"/>
        <v>0.9838455840546495</v>
      </c>
      <c r="AT295" s="66">
        <f t="shared" si="291"/>
        <v>3.0097769515378354E-2</v>
      </c>
      <c r="AU295" s="66">
        <f t="shared" si="292"/>
        <v>0.2166968853111105</v>
      </c>
      <c r="AV295" s="66">
        <f t="shared" si="293"/>
        <v>0.82884656963073344</v>
      </c>
      <c r="AW295" s="66">
        <f t="shared" si="294"/>
        <v>4.448884867081996</v>
      </c>
      <c r="AX295" s="66">
        <f t="shared" si="295"/>
        <v>1.0031004931611525</v>
      </c>
      <c r="AY295" s="66">
        <f t="shared" si="296"/>
        <v>1812.4787606657296</v>
      </c>
      <c r="AZ295" s="66">
        <f t="shared" si="297"/>
        <v>375.08609957981304</v>
      </c>
      <c r="BA295" s="66">
        <f t="shared" si="298"/>
        <v>2.9930883136252528E-2</v>
      </c>
      <c r="BB295" s="66">
        <f t="shared" si="299"/>
        <v>0.97116257093653258</v>
      </c>
      <c r="BC295" s="66">
        <f t="shared" si="300"/>
        <v>2.9898190837712123E-2</v>
      </c>
      <c r="BD295" s="66">
        <f t="shared" si="301"/>
        <v>0.21679306468799503</v>
      </c>
      <c r="BE295" s="66">
        <f t="shared" si="302"/>
        <v>0.82992582764482581</v>
      </c>
      <c r="BF295" s="66">
        <f t="shared" si="303"/>
        <v>4.4484207728380429</v>
      </c>
      <c r="BG295" s="66">
        <f t="shared" si="304"/>
        <v>1.0030590404624311</v>
      </c>
      <c r="BH295" s="66">
        <f t="shared" si="305"/>
        <v>1814.5622810192251</v>
      </c>
      <c r="BI295" s="66">
        <f t="shared" si="306"/>
        <v>375.11967549904773</v>
      </c>
      <c r="BJ295" s="66">
        <f t="shared" si="307"/>
        <v>2.9899634877074564E-2</v>
      </c>
      <c r="BK295" s="66">
        <f t="shared" si="308"/>
        <v>0.97005344376674341</v>
      </c>
      <c r="BL295" s="66">
        <f t="shared" si="309"/>
        <v>2.9901037874322876E-2</v>
      </c>
      <c r="BM295" s="66">
        <f t="shared" si="310"/>
        <v>0.21680152853100457</v>
      </c>
      <c r="BN295" s="66">
        <f t="shared" si="311"/>
        <v>0.83002084730836145</v>
      </c>
      <c r="BO295" s="66">
        <f t="shared" si="312"/>
        <v>4.4478057630701926</v>
      </c>
      <c r="BP295" s="66">
        <f t="shared" si="313"/>
        <v>1.003059393901975</v>
      </c>
      <c r="BQ295" s="66">
        <f t="shared" si="314"/>
        <v>1814.5351871356711</v>
      </c>
      <c r="BR295" s="66">
        <f t="shared" si="315"/>
        <v>375.11923908534413</v>
      </c>
      <c r="BS295" s="66">
        <f t="shared" si="316"/>
        <v>2.9904215688629672E-2</v>
      </c>
      <c r="BT295" s="66">
        <f t="shared" si="317"/>
        <v>0.97006802961626226</v>
      </c>
      <c r="BU295" s="66">
        <f t="shared" si="318"/>
        <v>2.9905045694055103E-2</v>
      </c>
      <c r="BV295" s="66">
        <f t="shared" si="319"/>
        <v>0.21680141852710896</v>
      </c>
      <c r="BW295" s="66">
        <f t="shared" si="320"/>
        <v>0.83001961229935806</v>
      </c>
      <c r="BX295" s="66">
        <f t="shared" si="321"/>
        <v>4.4477000330700323</v>
      </c>
      <c r="BY295" s="66">
        <f t="shared" si="322"/>
        <v>1.0030601798654672</v>
      </c>
      <c r="BZ295" s="66">
        <f t="shared" si="323"/>
        <v>1814.4938000335937</v>
      </c>
      <c r="CA295" s="66">
        <f t="shared" si="324"/>
        <v>375.11857243378995</v>
      </c>
      <c r="CB295" s="66">
        <f t="shared" si="325"/>
        <v>2.9905608673398851E-2</v>
      </c>
      <c r="CC295" s="66">
        <f t="shared" si="326"/>
        <v>0.97009007301874772</v>
      </c>
      <c r="CD295" s="66">
        <f t="shared" si="327"/>
        <v>2.9905737815581323E-2</v>
      </c>
      <c r="CE295" s="66">
        <f t="shared" si="328"/>
        <v>0.21680125048830542</v>
      </c>
      <c r="CF295" s="66">
        <f t="shared" si="329"/>
        <v>0.83001772573727772</v>
      </c>
      <c r="CG295" s="66">
        <f t="shared" si="330"/>
        <v>4.4476911939752206</v>
      </c>
      <c r="CH295" s="66">
        <f t="shared" si="331"/>
        <v>1.0030603191806928</v>
      </c>
      <c r="CI295" s="66">
        <f t="shared" si="332"/>
        <v>1814.4866127212024</v>
      </c>
      <c r="CJ295" s="66">
        <f t="shared" si="333"/>
        <v>375.11845666134815</v>
      </c>
      <c r="CK295" s="66">
        <f t="shared" si="334"/>
        <v>2.9905786564656089E-2</v>
      </c>
      <c r="CL295" s="66">
        <f t="shared" si="335"/>
        <v>0.97009389846385863</v>
      </c>
      <c r="CM295" s="66">
        <f t="shared" si="336"/>
        <v>2.9905795984129072E-2</v>
      </c>
      <c r="CN295" s="66">
        <f t="shared" si="337"/>
        <v>0.21680122130620239</v>
      </c>
      <c r="CO295" s="66">
        <f t="shared" si="338"/>
        <v>0.83001739811175657</v>
      </c>
      <c r="CP295" s="66">
        <f t="shared" si="339"/>
        <v>4.447691402841552</v>
      </c>
      <c r="CQ295" s="66">
        <f t="shared" si="340"/>
        <v>1.0030603312507083</v>
      </c>
      <c r="CR295" s="66">
        <f t="shared" si="341"/>
        <v>1814.4860045873556</v>
      </c>
      <c r="CS295" s="66">
        <f t="shared" si="342"/>
        <v>375.11844686557725</v>
      </c>
      <c r="CT295" s="66">
        <f t="shared" si="343"/>
        <v>2.990579518333188E-2</v>
      </c>
      <c r="CU295" s="66">
        <f t="shared" si="344"/>
        <v>0.97009422187137417</v>
      </c>
      <c r="CV295" s="66">
        <f t="shared" si="345"/>
        <v>2.9905794673297341E-2</v>
      </c>
      <c r="CW295" s="66">
        <f t="shared" si="346"/>
        <v>0.21680121883703735</v>
      </c>
      <c r="CX295" s="66">
        <f t="shared" si="347"/>
        <v>0.83001737039060908</v>
      </c>
      <c r="CY295" s="66">
        <f t="shared" si="348"/>
        <v>4.4476915957428869</v>
      </c>
      <c r="CZ295" s="66">
        <f t="shared" si="349"/>
        <v>1.0030603310537236</v>
      </c>
      <c r="DA295" s="66">
        <f t="shared" si="350"/>
        <v>1814.4860174427683</v>
      </c>
      <c r="DB295" s="66">
        <f t="shared" si="351"/>
        <v>375.11844707265124</v>
      </c>
      <c r="DC295" s="66">
        <f t="shared" si="352"/>
        <v>2.9905793674405344E-2</v>
      </c>
      <c r="DD295" s="66">
        <f t="shared" si="353"/>
        <v>0.97009421497856796</v>
      </c>
      <c r="DE295" s="66">
        <f t="shared" si="354"/>
        <v>2.9905793415631314E-2</v>
      </c>
      <c r="DF295" s="66">
        <f t="shared" si="355"/>
        <v>0.21680121888923332</v>
      </c>
      <c r="DG295" s="66">
        <f t="shared" si="356"/>
        <v>0.83001737097660988</v>
      </c>
      <c r="DH295" s="66">
        <f t="shared" si="357"/>
        <v>4.4476916278032492</v>
      </c>
      <c r="DI295" s="66">
        <f t="shared" si="358"/>
        <v>1.0030603308066413</v>
      </c>
      <c r="DJ295" s="66">
        <f t="shared" si="359"/>
        <v>1814.486030434135</v>
      </c>
      <c r="DK295" s="66">
        <f t="shared" si="360"/>
        <v>375.11844728191517</v>
      </c>
      <c r="DL295" s="66">
        <f t="shared" si="361"/>
        <v>2.9905793244715307E-2</v>
      </c>
      <c r="DM295" s="66">
        <f t="shared" si="362"/>
        <v>0.97009420805930413</v>
      </c>
      <c r="DN295" s="66">
        <f t="shared" si="363"/>
        <v>2.9905793205717575E-2</v>
      </c>
      <c r="DO295" s="66">
        <f t="shared" si="364"/>
        <v>0.21680121894198129</v>
      </c>
      <c r="DP295" s="66">
        <f t="shared" si="365"/>
        <v>0.83001737156880784</v>
      </c>
      <c r="DQ295" s="66">
        <f t="shared" si="366"/>
        <v>4.4476916303713478</v>
      </c>
      <c r="DR295" s="66">
        <f t="shared" si="367"/>
        <v>1.0030603307643451</v>
      </c>
      <c r="DS295" s="66">
        <f t="shared" si="368"/>
        <v>1814.4860326144458</v>
      </c>
      <c r="DT295" s="66">
        <f t="shared" si="369"/>
        <v>375.11844731703542</v>
      </c>
      <c r="DU295" s="66">
        <f t="shared" si="370"/>
        <v>2.99057931915125E-2</v>
      </c>
      <c r="DV295" s="66">
        <f t="shared" si="371"/>
        <v>0.97009420689886317</v>
      </c>
      <c r="DW295" s="66">
        <f t="shared" si="372"/>
        <v>2.9905793188809742E-2</v>
      </c>
      <c r="DX295" s="66">
        <f t="shared" si="373"/>
        <v>0.21680121895083385</v>
      </c>
      <c r="DY295" s="66">
        <f t="shared" si="374"/>
        <v>0.83001737166819489</v>
      </c>
      <c r="DZ295" s="66">
        <f t="shared" si="375"/>
        <v>4.44769163028724</v>
      </c>
      <c r="EA295" s="66">
        <f t="shared" si="376"/>
        <v>1.0030603307608279</v>
      </c>
      <c r="EB295" s="66">
        <f t="shared" si="377"/>
        <v>1814.4860327913134</v>
      </c>
      <c r="EC295" s="66">
        <f t="shared" si="378"/>
        <v>375.11844731988441</v>
      </c>
      <c r="ED295" s="66">
        <f t="shared" si="379"/>
        <v>2.9905793189162942E-2</v>
      </c>
      <c r="EE295" s="66">
        <f t="shared" si="380"/>
        <v>0.97009420680480907</v>
      </c>
      <c r="EF295" s="66">
        <f t="shared" si="381"/>
        <v>2.9905793189343215E-2</v>
      </c>
      <c r="EG295" s="66">
        <f t="shared" si="382"/>
        <v>0.21680121895155199</v>
      </c>
      <c r="EH295" s="66">
        <f t="shared" si="383"/>
        <v>0.83001737167625722</v>
      </c>
      <c r="EI295" s="66">
        <f t="shared" si="384"/>
        <v>4.4476916302268554</v>
      </c>
      <c r="EJ295" s="66">
        <f t="shared" si="385"/>
        <v>1.0030603307609149</v>
      </c>
      <c r="EK295" s="66">
        <f t="shared" si="386"/>
        <v>1814.4860327860017</v>
      </c>
      <c r="EL295" s="66">
        <f t="shared" si="387"/>
        <v>375.11844731979886</v>
      </c>
      <c r="EM295" s="66">
        <f t="shared" si="388"/>
        <v>2.9905793189656506E-2</v>
      </c>
      <c r="EN295" s="66">
        <f t="shared" si="389"/>
        <v>0.97009420680765279</v>
      </c>
      <c r="EO295" s="66">
        <f t="shared" si="390"/>
        <v>2.9905793189736973E-2</v>
      </c>
      <c r="EP295" s="66">
        <f t="shared" si="391"/>
        <v>0.21680121895153043</v>
      </c>
      <c r="EQ295" s="66">
        <f t="shared" si="392"/>
        <v>0.8300173716760153</v>
      </c>
      <c r="ER295" s="66">
        <f t="shared" si="393"/>
        <v>4.4476916302171476</v>
      </c>
      <c r="ES295" s="66">
        <f t="shared" si="394"/>
        <v>1.0030603307609924</v>
      </c>
      <c r="ET295" s="66">
        <f t="shared" si="395"/>
        <v>1814.4860327819345</v>
      </c>
      <c r="EU295" s="66">
        <f t="shared" si="396"/>
        <v>375.11844731973332</v>
      </c>
      <c r="EV295" s="66">
        <f t="shared" si="397"/>
        <v>2.9905793189788824E-2</v>
      </c>
      <c r="EW295" s="66">
        <f t="shared" si="398"/>
        <v>0.97009420680981961</v>
      </c>
      <c r="EX295" s="66">
        <f t="shared" si="399"/>
        <v>2.9905793189800533E-2</v>
      </c>
      <c r="EY295" s="66">
        <f t="shared" si="400"/>
        <v>0.21680121895151391</v>
      </c>
      <c r="EZ295" s="66">
        <f t="shared" si="401"/>
        <v>0.83001737167582956</v>
      </c>
      <c r="FA295" s="66">
        <f t="shared" si="402"/>
        <v>4.4476916302164069</v>
      </c>
      <c r="FB295" s="66">
        <f t="shared" si="403"/>
        <v>1.0030603307610053</v>
      </c>
      <c r="FC295" s="66">
        <f t="shared" si="404"/>
        <v>1814.4860327812746</v>
      </c>
      <c r="FD295" s="66">
        <f t="shared" si="405"/>
        <v>375.11844731972275</v>
      </c>
      <c r="FE295" s="66">
        <f t="shared" si="406"/>
        <v>2.9905793189804641E-2</v>
      </c>
      <c r="FF295" s="66">
        <f t="shared" si="407"/>
        <v>0.97009420681016734</v>
      </c>
      <c r="FG295" s="66">
        <f t="shared" si="408"/>
        <v>2.9905793189805477E-2</v>
      </c>
      <c r="FH295" s="66">
        <f t="shared" si="409"/>
        <v>0.21680121895151122</v>
      </c>
      <c r="FI295" s="66">
        <f t="shared" si="410"/>
        <v>0.83001737167579981</v>
      </c>
      <c r="FJ295" s="66">
        <f t="shared" si="411"/>
        <v>4.4476916302164335</v>
      </c>
      <c r="FK295" s="66">
        <f t="shared" si="412"/>
        <v>1.0030603307610062</v>
      </c>
      <c r="FL295" s="66">
        <f t="shared" si="413"/>
        <v>1814.4860327812205</v>
      </c>
      <c r="FM295" s="66">
        <f t="shared" si="414"/>
        <v>375.11844731972184</v>
      </c>
      <c r="FN295" s="66">
        <f t="shared" si="415"/>
        <v>2.9905793189805366E-2</v>
      </c>
      <c r="FO295" s="66">
        <f t="shared" si="416"/>
        <v>0.9700942068101992</v>
      </c>
      <c r="FP295" s="66">
        <f t="shared" si="417"/>
        <v>2.9905793189805227E-2</v>
      </c>
      <c r="FQ295" s="66">
        <f t="shared" si="418"/>
        <v>0.216801218951511</v>
      </c>
      <c r="FR295" s="66">
        <f t="shared" si="419"/>
        <v>0.83001737167579726</v>
      </c>
      <c r="FS295" s="66">
        <f t="shared" si="420"/>
        <v>4.4476916302164566</v>
      </c>
      <c r="FT295" s="66">
        <f t="shared" si="421"/>
        <v>1.0030603307610062</v>
      </c>
      <c r="FU295" s="66">
        <f t="shared" si="422"/>
        <v>1814.4860327812262</v>
      </c>
      <c r="FV295" s="66">
        <f t="shared" si="423"/>
        <v>375.11844731972195</v>
      </c>
      <c r="FW295" s="66">
        <f t="shared" si="424"/>
        <v>2.9905793189805102E-2</v>
      </c>
      <c r="FX295" s="66">
        <f t="shared" si="425"/>
        <v>0.97009420681019409</v>
      </c>
      <c r="FY295" s="66">
        <f t="shared" si="426"/>
        <v>2.9905793189805126E-2</v>
      </c>
      <c r="FZ295" s="66">
        <f t="shared" si="427"/>
        <v>0.21680121895151103</v>
      </c>
      <c r="GA295" s="66">
        <f t="shared" si="428"/>
        <v>0.83001737167579759</v>
      </c>
      <c r="GB295" s="66">
        <f t="shared" si="429"/>
        <v>4.4476916302164584</v>
      </c>
      <c r="GC295" s="66">
        <f t="shared" si="430"/>
        <v>1.0030603307610062</v>
      </c>
      <c r="GD295" s="66">
        <f t="shared" si="431"/>
        <v>1814.486032781225</v>
      </c>
      <c r="GE295" s="66">
        <f t="shared" si="432"/>
        <v>375.11844731972189</v>
      </c>
      <c r="GF295" s="66">
        <f t="shared" si="433"/>
        <v>2.9905793189805147E-2</v>
      </c>
      <c r="GG295" s="66">
        <f t="shared" si="434"/>
        <v>0.97009420681019576</v>
      </c>
      <c r="GH295" s="66">
        <f t="shared" si="435"/>
        <v>2.9905793189805119E-2</v>
      </c>
      <c r="GI295" s="66">
        <f t="shared" si="436"/>
        <v>0.21680121895151103</v>
      </c>
      <c r="GJ295" s="66">
        <f t="shared" si="437"/>
        <v>0.83001737167579748</v>
      </c>
      <c r="GK295" s="66">
        <f t="shared" si="438"/>
        <v>4.4476916302164593</v>
      </c>
      <c r="GL295" s="66">
        <f t="shared" si="439"/>
        <v>1.0030603307610062</v>
      </c>
      <c r="GM295" s="66">
        <f t="shared" si="440"/>
        <v>1814.486032781225</v>
      </c>
      <c r="GN295" s="66">
        <f t="shared" si="441"/>
        <v>375.11844731972189</v>
      </c>
      <c r="GO295" s="66">
        <f t="shared" si="442"/>
        <v>2.990579318980514E-2</v>
      </c>
      <c r="GP295" s="66">
        <f t="shared" si="443"/>
        <v>0.97009420681019576</v>
      </c>
      <c r="GQ295" s="66">
        <f t="shared" si="444"/>
        <v>2.9905793189805113E-2</v>
      </c>
      <c r="GR295" s="66">
        <f t="shared" si="445"/>
        <v>0.21680121895151103</v>
      </c>
      <c r="GS295" s="66">
        <f t="shared" si="446"/>
        <v>0.83001737167579748</v>
      </c>
      <c r="GT295" s="66">
        <f t="shared" si="447"/>
        <v>4.4476916302164593</v>
      </c>
      <c r="GU295" s="66">
        <f t="shared" si="448"/>
        <v>1.0030603307610062</v>
      </c>
      <c r="GV295" s="66">
        <f t="shared" si="449"/>
        <v>1814.486032781225</v>
      </c>
      <c r="GW295" s="66">
        <f t="shared" si="450"/>
        <v>375.11844731972189</v>
      </c>
      <c r="GX295" s="66">
        <f t="shared" si="451"/>
        <v>2.990579318980514E-2</v>
      </c>
      <c r="GY295" s="66">
        <f t="shared" si="452"/>
        <v>0.97009420681019576</v>
      </c>
      <c r="GZ295" s="66">
        <f t="shared" si="453"/>
        <v>2.9905793189805113E-2</v>
      </c>
      <c r="HA295" s="66">
        <f t="shared" si="454"/>
        <v>0.21680121895151103</v>
      </c>
      <c r="HB295" s="66">
        <f t="shared" si="455"/>
        <v>0.83001737167579748</v>
      </c>
      <c r="HC295" s="66">
        <f t="shared" si="456"/>
        <v>4.4476916302164593</v>
      </c>
      <c r="HD295" s="66">
        <f t="shared" si="457"/>
        <v>1.0030603307610062</v>
      </c>
      <c r="HE295" s="66">
        <f t="shared" si="458"/>
        <v>1814.486032781225</v>
      </c>
      <c r="HF295" s="66">
        <f t="shared" si="459"/>
        <v>375.11844731972189</v>
      </c>
      <c r="HG295" s="60"/>
    </row>
    <row r="296" spans="1:215" x14ac:dyDescent="0.25">
      <c r="A296" s="59"/>
      <c r="B296" s="60"/>
      <c r="C296" s="60">
        <f t="shared" si="463"/>
        <v>3</v>
      </c>
      <c r="D296" s="66"/>
      <c r="E296" s="66"/>
      <c r="F296" s="60">
        <f t="shared" si="464"/>
        <v>0</v>
      </c>
      <c r="G296" s="60">
        <f t="shared" si="465"/>
        <v>0</v>
      </c>
      <c r="H296" s="60">
        <f t="shared" si="466"/>
        <v>0</v>
      </c>
      <c r="I296" s="60">
        <f t="shared" si="467"/>
        <v>0</v>
      </c>
      <c r="J296" s="60"/>
      <c r="K296" s="60">
        <f t="shared" si="468"/>
        <v>56</v>
      </c>
      <c r="L296" s="60"/>
      <c r="M296" s="66">
        <f>M295</f>
        <v>2.9905793189805113E-2</v>
      </c>
      <c r="N296" s="60"/>
      <c r="O296" s="66">
        <f>O297</f>
        <v>0.23334390932556387</v>
      </c>
      <c r="P296" s="66"/>
      <c r="Q296" s="66"/>
      <c r="R296" s="66"/>
      <c r="S296" s="66"/>
      <c r="T296" s="66"/>
      <c r="U296" s="66"/>
      <c r="V296" s="66"/>
      <c r="W296" s="66"/>
      <c r="X296" s="66"/>
      <c r="Y296" s="66"/>
      <c r="Z296" s="66"/>
      <c r="AA296" s="66"/>
      <c r="AB296" s="66"/>
      <c r="AC296" s="66"/>
      <c r="AD296" s="66"/>
      <c r="AE296" s="66"/>
      <c r="AF296" s="66"/>
      <c r="AG296" s="66"/>
      <c r="AH296" s="66"/>
      <c r="AI296" s="66"/>
      <c r="AJ296" s="66"/>
      <c r="AK296" s="66"/>
      <c r="AL296" s="66"/>
      <c r="AM296" s="66"/>
      <c r="AN296" s="66"/>
      <c r="AO296" s="66"/>
      <c r="AP296" s="66"/>
      <c r="AQ296" s="66"/>
      <c r="AR296" s="66"/>
      <c r="AS296" s="66"/>
      <c r="AT296" s="66"/>
      <c r="AU296" s="66"/>
      <c r="AV296" s="66"/>
      <c r="AW296" s="66"/>
      <c r="AX296" s="66"/>
      <c r="AY296" s="66"/>
      <c r="AZ296" s="66"/>
      <c r="BA296" s="66"/>
      <c r="BB296" s="66"/>
      <c r="BC296" s="66"/>
      <c r="BD296" s="66"/>
      <c r="BE296" s="66"/>
      <c r="BF296" s="66"/>
      <c r="BG296" s="66"/>
      <c r="BH296" s="66"/>
      <c r="BI296" s="66"/>
      <c r="BJ296" s="66"/>
      <c r="BK296" s="66"/>
      <c r="BL296" s="66"/>
      <c r="BM296" s="66"/>
      <c r="BN296" s="66"/>
      <c r="BO296" s="66"/>
      <c r="BP296" s="66"/>
      <c r="BQ296" s="66"/>
      <c r="BR296" s="66"/>
      <c r="BS296" s="66"/>
      <c r="BT296" s="66"/>
      <c r="BU296" s="66"/>
      <c r="BV296" s="66"/>
      <c r="BW296" s="66"/>
      <c r="BX296" s="66"/>
      <c r="BY296" s="66"/>
      <c r="BZ296" s="66"/>
      <c r="CA296" s="66"/>
      <c r="CB296" s="66"/>
      <c r="CC296" s="66"/>
      <c r="CD296" s="66"/>
      <c r="CE296" s="66"/>
      <c r="CF296" s="66"/>
      <c r="CG296" s="66"/>
      <c r="CH296" s="66"/>
      <c r="CI296" s="66"/>
      <c r="CJ296" s="66"/>
      <c r="CK296" s="66"/>
      <c r="CL296" s="66"/>
      <c r="CM296" s="66"/>
      <c r="CN296" s="66"/>
      <c r="CO296" s="66"/>
      <c r="CP296" s="66"/>
      <c r="CQ296" s="66"/>
      <c r="CR296" s="66"/>
      <c r="CS296" s="66"/>
      <c r="CT296" s="66"/>
      <c r="CU296" s="66"/>
      <c r="CV296" s="66"/>
      <c r="CW296" s="66"/>
      <c r="CX296" s="66"/>
      <c r="CY296" s="66"/>
      <c r="CZ296" s="66"/>
      <c r="DA296" s="66"/>
      <c r="DB296" s="66"/>
      <c r="DC296" s="66"/>
      <c r="DD296" s="66"/>
      <c r="DE296" s="66"/>
      <c r="DF296" s="66"/>
      <c r="DG296" s="66"/>
      <c r="DH296" s="66"/>
      <c r="DI296" s="66"/>
      <c r="DJ296" s="66"/>
      <c r="DK296" s="66"/>
      <c r="DL296" s="66"/>
      <c r="DM296" s="66"/>
      <c r="DN296" s="66"/>
      <c r="DO296" s="66"/>
      <c r="DP296" s="66"/>
      <c r="DQ296" s="66"/>
      <c r="DR296" s="66"/>
      <c r="DS296" s="66"/>
      <c r="DT296" s="66"/>
      <c r="DU296" s="66"/>
      <c r="DV296" s="66"/>
      <c r="DW296" s="66"/>
      <c r="DX296" s="66"/>
      <c r="DY296" s="66"/>
      <c r="DZ296" s="66"/>
      <c r="EA296" s="66"/>
      <c r="EB296" s="66"/>
      <c r="EC296" s="66"/>
      <c r="ED296" s="66"/>
      <c r="EE296" s="66"/>
      <c r="EF296" s="66"/>
      <c r="EG296" s="66"/>
      <c r="EH296" s="66"/>
      <c r="EI296" s="66"/>
      <c r="EJ296" s="66"/>
      <c r="EK296" s="66"/>
      <c r="EL296" s="66"/>
      <c r="EM296" s="66"/>
      <c r="EN296" s="66"/>
      <c r="EO296" s="66"/>
      <c r="EP296" s="66"/>
      <c r="EQ296" s="66"/>
      <c r="ER296" s="66"/>
      <c r="ES296" s="66"/>
      <c r="ET296" s="66"/>
      <c r="EU296" s="66"/>
      <c r="EV296" s="66"/>
      <c r="EW296" s="66"/>
      <c r="EX296" s="66"/>
      <c r="EY296" s="66"/>
      <c r="EZ296" s="66"/>
      <c r="FA296" s="66"/>
      <c r="FB296" s="66"/>
      <c r="FC296" s="66"/>
      <c r="FD296" s="66"/>
      <c r="FE296" s="66"/>
      <c r="FF296" s="66"/>
      <c r="FG296" s="66"/>
      <c r="FH296" s="66"/>
      <c r="FI296" s="66"/>
      <c r="FJ296" s="66"/>
      <c r="FK296" s="66"/>
      <c r="FL296" s="66"/>
      <c r="FM296" s="66"/>
      <c r="FN296" s="66"/>
      <c r="FO296" s="66"/>
      <c r="FP296" s="66"/>
      <c r="FQ296" s="66"/>
      <c r="FR296" s="66"/>
      <c r="FS296" s="66"/>
      <c r="FT296" s="66"/>
      <c r="FU296" s="66"/>
      <c r="FV296" s="66"/>
      <c r="FW296" s="66"/>
      <c r="FX296" s="66"/>
      <c r="FY296" s="66"/>
      <c r="FZ296" s="66"/>
      <c r="GA296" s="66"/>
      <c r="GB296" s="66"/>
      <c r="GC296" s="66"/>
      <c r="GD296" s="66"/>
      <c r="GE296" s="66"/>
      <c r="GF296" s="66"/>
      <c r="GG296" s="66"/>
      <c r="GH296" s="66"/>
      <c r="GI296" s="66"/>
      <c r="GJ296" s="66"/>
      <c r="GK296" s="66"/>
      <c r="GL296" s="66"/>
      <c r="GM296" s="66"/>
      <c r="GN296" s="66"/>
      <c r="GO296" s="66"/>
      <c r="GP296" s="66"/>
      <c r="GQ296" s="66"/>
      <c r="GR296" s="66"/>
      <c r="GS296" s="66"/>
      <c r="GT296" s="66"/>
      <c r="GU296" s="66"/>
      <c r="GV296" s="66"/>
      <c r="GW296" s="66"/>
      <c r="GX296" s="66"/>
      <c r="GY296" s="66"/>
      <c r="GZ296" s="66"/>
      <c r="HA296" s="66"/>
      <c r="HB296" s="66"/>
      <c r="HC296" s="66"/>
      <c r="HD296" s="66"/>
      <c r="HE296" s="66"/>
      <c r="HF296" s="66"/>
      <c r="HG296" s="60"/>
    </row>
    <row r="297" spans="1:215" x14ac:dyDescent="0.25">
      <c r="A297" s="59"/>
      <c r="B297" s="60"/>
      <c r="C297" s="60">
        <f t="shared" si="463"/>
        <v>3</v>
      </c>
      <c r="D297" s="66"/>
      <c r="E297" s="66"/>
      <c r="F297" s="60">
        <f t="shared" si="464"/>
        <v>0</v>
      </c>
      <c r="G297" s="60">
        <f t="shared" si="465"/>
        <v>0</v>
      </c>
      <c r="H297" s="60">
        <f t="shared" si="466"/>
        <v>0</v>
      </c>
      <c r="I297" s="60">
        <f t="shared" si="467"/>
        <v>0</v>
      </c>
      <c r="J297" s="60"/>
      <c r="K297" s="60">
        <f t="shared" si="468"/>
        <v>56</v>
      </c>
      <c r="L297" s="60"/>
      <c r="M297" s="66">
        <f t="shared" si="462"/>
        <v>2.9905793189805113E-2</v>
      </c>
      <c r="N297" s="60"/>
      <c r="O297" s="66">
        <f>IF(M295&gt;=$O$176,M295*$T$174+$U$174,IF(M295&gt;=$O$177,M295*$T$175+$U$175,O295))</f>
        <v>0.23334390932556387</v>
      </c>
      <c r="P297" s="66">
        <f t="shared" si="261"/>
        <v>376.7573777888739</v>
      </c>
      <c r="Q297" s="66">
        <f t="shared" si="262"/>
        <v>0.12579290654925268</v>
      </c>
      <c r="R297" s="66">
        <f t="shared" si="263"/>
        <v>0.91868624265350507</v>
      </c>
      <c r="S297" s="66">
        <f t="shared" si="264"/>
        <v>0.1204360150657573</v>
      </c>
      <c r="T297" s="66">
        <f t="shared" si="265"/>
        <v>0.21721292831196501</v>
      </c>
      <c r="U297" s="66">
        <f t="shared" si="266"/>
        <v>0.83464809085384939</v>
      </c>
      <c r="V297" s="66">
        <f t="shared" si="267"/>
        <v>2.8030347310845398</v>
      </c>
      <c r="W297" s="66">
        <f t="shared" si="268"/>
        <v>1.039453248016234</v>
      </c>
      <c r="X297" s="66">
        <f t="shared" si="269"/>
        <v>1381.1076880446774</v>
      </c>
      <c r="Y297" s="66">
        <f t="shared" si="270"/>
        <v>367.32812079791944</v>
      </c>
      <c r="Z297" s="66">
        <f t="shared" si="271"/>
        <v>6.2342986398274541E-2</v>
      </c>
      <c r="AA297" s="66">
        <f t="shared" si="272"/>
        <v>1.2403052067218217</v>
      </c>
      <c r="AB297" s="66">
        <f t="shared" si="273"/>
        <v>4.7858651881250415E-2</v>
      </c>
      <c r="AC297" s="66">
        <f t="shared" si="274"/>
        <v>0.2148051549659907</v>
      </c>
      <c r="AD297" s="66">
        <f t="shared" si="275"/>
        <v>0.80780648564000668</v>
      </c>
      <c r="AE297" s="66">
        <f t="shared" si="276"/>
        <v>4.0996123219244556</v>
      </c>
      <c r="AF297" s="66">
        <f t="shared" si="277"/>
        <v>1.0075557323589894</v>
      </c>
      <c r="AG297" s="66">
        <f t="shared" si="278"/>
        <v>1659.0567721009829</v>
      </c>
      <c r="AH297" s="66">
        <f t="shared" si="279"/>
        <v>372.52141383971161</v>
      </c>
      <c r="AI297" s="66">
        <f t="shared" si="280"/>
        <v>3.548457325282478E-2</v>
      </c>
      <c r="AJ297" s="66">
        <f t="shared" si="281"/>
        <v>1.0591528648110062</v>
      </c>
      <c r="AK297" s="66">
        <f t="shared" si="282"/>
        <v>3.241673637217183E-2</v>
      </c>
      <c r="AL297" s="66">
        <f t="shared" si="283"/>
        <v>0.21614303668851523</v>
      </c>
      <c r="AM297" s="66">
        <f t="shared" si="284"/>
        <v>0.82264965995841</v>
      </c>
      <c r="AN297" s="66">
        <f t="shared" si="285"/>
        <v>4.418851822637043</v>
      </c>
      <c r="AO297" s="66">
        <f t="shared" si="286"/>
        <v>1.0035872762571796</v>
      </c>
      <c r="AP297" s="66">
        <f t="shared" si="287"/>
        <v>1788.9610736762152</v>
      </c>
      <c r="AQ297" s="66">
        <f t="shared" si="288"/>
        <v>374.7048875324939</v>
      </c>
      <c r="AR297" s="66">
        <f t="shared" si="289"/>
        <v>3.0530456263415256E-2</v>
      </c>
      <c r="AS297" s="66">
        <f t="shared" si="290"/>
        <v>0.9838455840546495</v>
      </c>
      <c r="AT297" s="66">
        <f t="shared" si="291"/>
        <v>3.0097769515378354E-2</v>
      </c>
      <c r="AU297" s="66">
        <f t="shared" si="292"/>
        <v>0.2166968853111105</v>
      </c>
      <c r="AV297" s="66">
        <f t="shared" si="293"/>
        <v>0.82884656963073344</v>
      </c>
      <c r="AW297" s="66">
        <f t="shared" si="294"/>
        <v>4.448884867081996</v>
      </c>
      <c r="AX297" s="66">
        <f t="shared" si="295"/>
        <v>1.0031004931611525</v>
      </c>
      <c r="AY297" s="66">
        <f t="shared" si="296"/>
        <v>1812.4787606657296</v>
      </c>
      <c r="AZ297" s="66">
        <f t="shared" si="297"/>
        <v>375.08609957981304</v>
      </c>
      <c r="BA297" s="66">
        <f t="shared" si="298"/>
        <v>2.9930883136252528E-2</v>
      </c>
      <c r="BB297" s="66">
        <f t="shared" si="299"/>
        <v>0.97116257093653258</v>
      </c>
      <c r="BC297" s="66">
        <f t="shared" si="300"/>
        <v>2.9898190837712123E-2</v>
      </c>
      <c r="BD297" s="66">
        <f t="shared" si="301"/>
        <v>0.21679306468799503</v>
      </c>
      <c r="BE297" s="66">
        <f t="shared" si="302"/>
        <v>0.82992582764482581</v>
      </c>
      <c r="BF297" s="66">
        <f t="shared" si="303"/>
        <v>4.4484207728380429</v>
      </c>
      <c r="BG297" s="66">
        <f t="shared" si="304"/>
        <v>1.0030590404624311</v>
      </c>
      <c r="BH297" s="66">
        <f t="shared" si="305"/>
        <v>1814.5622810192251</v>
      </c>
      <c r="BI297" s="66">
        <f t="shared" si="306"/>
        <v>375.11967549904773</v>
      </c>
      <c r="BJ297" s="66">
        <f t="shared" si="307"/>
        <v>2.9899634877074564E-2</v>
      </c>
      <c r="BK297" s="66">
        <f t="shared" si="308"/>
        <v>0.97005344376674341</v>
      </c>
      <c r="BL297" s="66">
        <f t="shared" si="309"/>
        <v>2.9901037874322876E-2</v>
      </c>
      <c r="BM297" s="66">
        <f t="shared" si="310"/>
        <v>0.21680152853100457</v>
      </c>
      <c r="BN297" s="66">
        <f t="shared" si="311"/>
        <v>0.83002084730836145</v>
      </c>
      <c r="BO297" s="66">
        <f t="shared" si="312"/>
        <v>4.4478057630701926</v>
      </c>
      <c r="BP297" s="66">
        <f t="shared" si="313"/>
        <v>1.003059393901975</v>
      </c>
      <c r="BQ297" s="66">
        <f t="shared" si="314"/>
        <v>1814.5351871356711</v>
      </c>
      <c r="BR297" s="66">
        <f t="shared" si="315"/>
        <v>375.11923908534413</v>
      </c>
      <c r="BS297" s="66">
        <f t="shared" si="316"/>
        <v>2.9904215688629672E-2</v>
      </c>
      <c r="BT297" s="66">
        <f t="shared" si="317"/>
        <v>0.97006802961626226</v>
      </c>
      <c r="BU297" s="66">
        <f t="shared" si="318"/>
        <v>2.9905045694055103E-2</v>
      </c>
      <c r="BV297" s="66">
        <f t="shared" si="319"/>
        <v>0.21680141852710896</v>
      </c>
      <c r="BW297" s="66">
        <f t="shared" si="320"/>
        <v>0.83001961229935806</v>
      </c>
      <c r="BX297" s="66">
        <f t="shared" si="321"/>
        <v>4.4477000330700323</v>
      </c>
      <c r="BY297" s="66">
        <f t="shared" si="322"/>
        <v>1.0030601798654672</v>
      </c>
      <c r="BZ297" s="66">
        <f t="shared" si="323"/>
        <v>1814.4938000335937</v>
      </c>
      <c r="CA297" s="66">
        <f t="shared" si="324"/>
        <v>375.11857243378995</v>
      </c>
      <c r="CB297" s="66">
        <f t="shared" si="325"/>
        <v>2.9905608673398851E-2</v>
      </c>
      <c r="CC297" s="66">
        <f t="shared" si="326"/>
        <v>0.97009007301874772</v>
      </c>
      <c r="CD297" s="66">
        <f t="shared" si="327"/>
        <v>2.9905737815581323E-2</v>
      </c>
      <c r="CE297" s="66">
        <f t="shared" si="328"/>
        <v>0.21680125048830542</v>
      </c>
      <c r="CF297" s="66">
        <f t="shared" si="329"/>
        <v>0.83001772573727772</v>
      </c>
      <c r="CG297" s="66">
        <f t="shared" si="330"/>
        <v>4.4476911939752206</v>
      </c>
      <c r="CH297" s="66">
        <f t="shared" si="331"/>
        <v>1.0030603191806928</v>
      </c>
      <c r="CI297" s="66">
        <f t="shared" si="332"/>
        <v>1814.4866127212024</v>
      </c>
      <c r="CJ297" s="66">
        <f t="shared" si="333"/>
        <v>375.11845666134815</v>
      </c>
      <c r="CK297" s="66">
        <f t="shared" si="334"/>
        <v>2.9905786564656089E-2</v>
      </c>
      <c r="CL297" s="66">
        <f t="shared" si="335"/>
        <v>0.97009389846385863</v>
      </c>
      <c r="CM297" s="66">
        <f t="shared" si="336"/>
        <v>2.9905795984129072E-2</v>
      </c>
      <c r="CN297" s="66">
        <f t="shared" si="337"/>
        <v>0.21680122130620239</v>
      </c>
      <c r="CO297" s="66">
        <f t="shared" si="338"/>
        <v>0.83001739811175657</v>
      </c>
      <c r="CP297" s="66">
        <f t="shared" si="339"/>
        <v>4.447691402841552</v>
      </c>
      <c r="CQ297" s="66">
        <f t="shared" si="340"/>
        <v>1.0030603312507083</v>
      </c>
      <c r="CR297" s="66">
        <f t="shared" si="341"/>
        <v>1814.4860045873556</v>
      </c>
      <c r="CS297" s="66">
        <f t="shared" si="342"/>
        <v>375.11844686557725</v>
      </c>
      <c r="CT297" s="66">
        <f t="shared" si="343"/>
        <v>2.990579518333188E-2</v>
      </c>
      <c r="CU297" s="66">
        <f t="shared" si="344"/>
        <v>0.97009422187137417</v>
      </c>
      <c r="CV297" s="66">
        <f t="shared" si="345"/>
        <v>2.9905794673297341E-2</v>
      </c>
      <c r="CW297" s="66">
        <f t="shared" si="346"/>
        <v>0.21680121883703735</v>
      </c>
      <c r="CX297" s="66">
        <f t="shared" si="347"/>
        <v>0.83001737039060908</v>
      </c>
      <c r="CY297" s="66">
        <f t="shared" si="348"/>
        <v>4.4476915957428869</v>
      </c>
      <c r="CZ297" s="66">
        <f t="shared" si="349"/>
        <v>1.0030603310537236</v>
      </c>
      <c r="DA297" s="66">
        <f t="shared" si="350"/>
        <v>1814.4860174427683</v>
      </c>
      <c r="DB297" s="66">
        <f t="shared" si="351"/>
        <v>375.11844707265124</v>
      </c>
      <c r="DC297" s="66">
        <f t="shared" si="352"/>
        <v>2.9905793674405344E-2</v>
      </c>
      <c r="DD297" s="66">
        <f t="shared" si="353"/>
        <v>0.97009421497856796</v>
      </c>
      <c r="DE297" s="66">
        <f t="shared" si="354"/>
        <v>2.9905793415631314E-2</v>
      </c>
      <c r="DF297" s="66">
        <f t="shared" si="355"/>
        <v>0.21680121888923332</v>
      </c>
      <c r="DG297" s="66">
        <f t="shared" si="356"/>
        <v>0.83001737097660988</v>
      </c>
      <c r="DH297" s="66">
        <f t="shared" si="357"/>
        <v>4.4476916278032492</v>
      </c>
      <c r="DI297" s="66">
        <f t="shared" si="358"/>
        <v>1.0030603308066413</v>
      </c>
      <c r="DJ297" s="66">
        <f t="shared" si="359"/>
        <v>1814.486030434135</v>
      </c>
      <c r="DK297" s="66">
        <f t="shared" si="360"/>
        <v>375.11844728191517</v>
      </c>
      <c r="DL297" s="66">
        <f t="shared" si="361"/>
        <v>2.9905793244715307E-2</v>
      </c>
      <c r="DM297" s="66">
        <f t="shared" si="362"/>
        <v>0.97009420805930413</v>
      </c>
      <c r="DN297" s="66">
        <f t="shared" si="363"/>
        <v>2.9905793205717575E-2</v>
      </c>
      <c r="DO297" s="66">
        <f t="shared" si="364"/>
        <v>0.21680121894198129</v>
      </c>
      <c r="DP297" s="66">
        <f t="shared" si="365"/>
        <v>0.83001737156880784</v>
      </c>
      <c r="DQ297" s="66">
        <f t="shared" si="366"/>
        <v>4.4476916303713478</v>
      </c>
      <c r="DR297" s="66">
        <f t="shared" si="367"/>
        <v>1.0030603307643451</v>
      </c>
      <c r="DS297" s="66">
        <f t="shared" si="368"/>
        <v>1814.4860326144458</v>
      </c>
      <c r="DT297" s="66">
        <f t="shared" si="369"/>
        <v>375.11844731703542</v>
      </c>
      <c r="DU297" s="66">
        <f t="shared" si="370"/>
        <v>2.99057931915125E-2</v>
      </c>
      <c r="DV297" s="66">
        <f t="shared" si="371"/>
        <v>0.97009420689886317</v>
      </c>
      <c r="DW297" s="66">
        <f t="shared" si="372"/>
        <v>2.9905793188809742E-2</v>
      </c>
      <c r="DX297" s="66">
        <f t="shared" si="373"/>
        <v>0.21680121895083385</v>
      </c>
      <c r="DY297" s="66">
        <f t="shared" si="374"/>
        <v>0.83001737166819489</v>
      </c>
      <c r="DZ297" s="66">
        <f t="shared" si="375"/>
        <v>4.44769163028724</v>
      </c>
      <c r="EA297" s="66">
        <f t="shared" si="376"/>
        <v>1.0030603307608279</v>
      </c>
      <c r="EB297" s="66">
        <f t="shared" si="377"/>
        <v>1814.4860327913134</v>
      </c>
      <c r="EC297" s="66">
        <f t="shared" si="378"/>
        <v>375.11844731988441</v>
      </c>
      <c r="ED297" s="66">
        <f t="shared" si="379"/>
        <v>2.9905793189162942E-2</v>
      </c>
      <c r="EE297" s="66">
        <f t="shared" si="380"/>
        <v>0.97009420680480907</v>
      </c>
      <c r="EF297" s="66">
        <f t="shared" si="381"/>
        <v>2.9905793189343215E-2</v>
      </c>
      <c r="EG297" s="66">
        <f t="shared" si="382"/>
        <v>0.21680121895155199</v>
      </c>
      <c r="EH297" s="66">
        <f t="shared" si="383"/>
        <v>0.83001737167625722</v>
      </c>
      <c r="EI297" s="66">
        <f t="shared" si="384"/>
        <v>4.4476916302268554</v>
      </c>
      <c r="EJ297" s="66">
        <f t="shared" si="385"/>
        <v>1.0030603307609149</v>
      </c>
      <c r="EK297" s="66">
        <f t="shared" si="386"/>
        <v>1814.4860327860017</v>
      </c>
      <c r="EL297" s="66">
        <f t="shared" si="387"/>
        <v>375.11844731979886</v>
      </c>
      <c r="EM297" s="66">
        <f t="shared" si="388"/>
        <v>2.9905793189656506E-2</v>
      </c>
      <c r="EN297" s="66">
        <f t="shared" si="389"/>
        <v>0.97009420680765279</v>
      </c>
      <c r="EO297" s="66">
        <f t="shared" si="390"/>
        <v>2.9905793189736973E-2</v>
      </c>
      <c r="EP297" s="66">
        <f t="shared" si="391"/>
        <v>0.21680121895153043</v>
      </c>
      <c r="EQ297" s="66">
        <f t="shared" si="392"/>
        <v>0.8300173716760153</v>
      </c>
      <c r="ER297" s="66">
        <f t="shared" si="393"/>
        <v>4.4476916302171476</v>
      </c>
      <c r="ES297" s="66">
        <f t="shared" si="394"/>
        <v>1.0030603307609924</v>
      </c>
      <c r="ET297" s="66">
        <f t="shared" si="395"/>
        <v>1814.4860327819345</v>
      </c>
      <c r="EU297" s="66">
        <f t="shared" si="396"/>
        <v>375.11844731973332</v>
      </c>
      <c r="EV297" s="66">
        <f t="shared" si="397"/>
        <v>2.9905793189788824E-2</v>
      </c>
      <c r="EW297" s="66">
        <f t="shared" si="398"/>
        <v>0.97009420680981961</v>
      </c>
      <c r="EX297" s="66">
        <f t="shared" si="399"/>
        <v>2.9905793189800533E-2</v>
      </c>
      <c r="EY297" s="66">
        <f t="shared" si="400"/>
        <v>0.21680121895151391</v>
      </c>
      <c r="EZ297" s="66">
        <f t="shared" si="401"/>
        <v>0.83001737167582956</v>
      </c>
      <c r="FA297" s="66">
        <f t="shared" si="402"/>
        <v>4.4476916302164069</v>
      </c>
      <c r="FB297" s="66">
        <f t="shared" si="403"/>
        <v>1.0030603307610053</v>
      </c>
      <c r="FC297" s="66">
        <f t="shared" si="404"/>
        <v>1814.4860327812746</v>
      </c>
      <c r="FD297" s="66">
        <f t="shared" si="405"/>
        <v>375.11844731972275</v>
      </c>
      <c r="FE297" s="66">
        <f t="shared" si="406"/>
        <v>2.9905793189804641E-2</v>
      </c>
      <c r="FF297" s="66">
        <f t="shared" si="407"/>
        <v>0.97009420681016734</v>
      </c>
      <c r="FG297" s="66">
        <f t="shared" si="408"/>
        <v>2.9905793189805477E-2</v>
      </c>
      <c r="FH297" s="66">
        <f t="shared" si="409"/>
        <v>0.21680121895151122</v>
      </c>
      <c r="FI297" s="66">
        <f t="shared" si="410"/>
        <v>0.83001737167579981</v>
      </c>
      <c r="FJ297" s="66">
        <f t="shared" si="411"/>
        <v>4.4476916302164335</v>
      </c>
      <c r="FK297" s="66">
        <f t="shared" si="412"/>
        <v>1.0030603307610062</v>
      </c>
      <c r="FL297" s="66">
        <f t="shared" si="413"/>
        <v>1814.4860327812205</v>
      </c>
      <c r="FM297" s="66">
        <f t="shared" si="414"/>
        <v>375.11844731972184</v>
      </c>
      <c r="FN297" s="66">
        <f t="shared" si="415"/>
        <v>2.9905793189805366E-2</v>
      </c>
      <c r="FO297" s="66">
        <f t="shared" si="416"/>
        <v>0.9700942068101992</v>
      </c>
      <c r="FP297" s="66">
        <f t="shared" si="417"/>
        <v>2.9905793189805227E-2</v>
      </c>
      <c r="FQ297" s="66">
        <f t="shared" si="418"/>
        <v>0.216801218951511</v>
      </c>
      <c r="FR297" s="66">
        <f t="shared" si="419"/>
        <v>0.83001737167579726</v>
      </c>
      <c r="FS297" s="66">
        <f t="shared" si="420"/>
        <v>4.4476916302164566</v>
      </c>
      <c r="FT297" s="66">
        <f t="shared" si="421"/>
        <v>1.0030603307610062</v>
      </c>
      <c r="FU297" s="66">
        <f t="shared" si="422"/>
        <v>1814.4860327812262</v>
      </c>
      <c r="FV297" s="66">
        <f t="shared" si="423"/>
        <v>375.11844731972195</v>
      </c>
      <c r="FW297" s="66">
        <f t="shared" si="424"/>
        <v>2.9905793189805102E-2</v>
      </c>
      <c r="FX297" s="66">
        <f t="shared" si="425"/>
        <v>0.97009420681019409</v>
      </c>
      <c r="FY297" s="66">
        <f t="shared" si="426"/>
        <v>2.9905793189805126E-2</v>
      </c>
      <c r="FZ297" s="66">
        <f t="shared" si="427"/>
        <v>0.21680121895151103</v>
      </c>
      <c r="GA297" s="66">
        <f t="shared" si="428"/>
        <v>0.83001737167579759</v>
      </c>
      <c r="GB297" s="66">
        <f t="shared" si="429"/>
        <v>4.4476916302164584</v>
      </c>
      <c r="GC297" s="66">
        <f t="shared" si="430"/>
        <v>1.0030603307610062</v>
      </c>
      <c r="GD297" s="66">
        <f t="shared" si="431"/>
        <v>1814.486032781225</v>
      </c>
      <c r="GE297" s="66">
        <f t="shared" si="432"/>
        <v>375.11844731972189</v>
      </c>
      <c r="GF297" s="66">
        <f t="shared" si="433"/>
        <v>2.9905793189805147E-2</v>
      </c>
      <c r="GG297" s="66">
        <f t="shared" si="434"/>
        <v>0.97009420681019576</v>
      </c>
      <c r="GH297" s="66">
        <f t="shared" si="435"/>
        <v>2.9905793189805119E-2</v>
      </c>
      <c r="GI297" s="66">
        <f t="shared" si="436"/>
        <v>0.21680121895151103</v>
      </c>
      <c r="GJ297" s="66">
        <f t="shared" si="437"/>
        <v>0.83001737167579748</v>
      </c>
      <c r="GK297" s="66">
        <f t="shared" si="438"/>
        <v>4.4476916302164593</v>
      </c>
      <c r="GL297" s="66">
        <f t="shared" si="439"/>
        <v>1.0030603307610062</v>
      </c>
      <c r="GM297" s="66">
        <f t="shared" si="440"/>
        <v>1814.486032781225</v>
      </c>
      <c r="GN297" s="66">
        <f t="shared" si="441"/>
        <v>375.11844731972189</v>
      </c>
      <c r="GO297" s="66">
        <f t="shared" si="442"/>
        <v>2.990579318980514E-2</v>
      </c>
      <c r="GP297" s="66">
        <f t="shared" si="443"/>
        <v>0.97009420681019576</v>
      </c>
      <c r="GQ297" s="66">
        <f t="shared" si="444"/>
        <v>2.9905793189805113E-2</v>
      </c>
      <c r="GR297" s="66">
        <f t="shared" si="445"/>
        <v>0.21680121895151103</v>
      </c>
      <c r="GS297" s="66">
        <f t="shared" si="446"/>
        <v>0.83001737167579748</v>
      </c>
      <c r="GT297" s="66">
        <f t="shared" si="447"/>
        <v>4.4476916302164593</v>
      </c>
      <c r="GU297" s="66">
        <f t="shared" si="448"/>
        <v>1.0030603307610062</v>
      </c>
      <c r="GV297" s="66">
        <f t="shared" si="449"/>
        <v>1814.486032781225</v>
      </c>
      <c r="GW297" s="66">
        <f t="shared" si="450"/>
        <v>375.11844731972189</v>
      </c>
      <c r="GX297" s="66">
        <f t="shared" si="451"/>
        <v>2.990579318980514E-2</v>
      </c>
      <c r="GY297" s="66">
        <f t="shared" si="452"/>
        <v>0.97009420681019576</v>
      </c>
      <c r="GZ297" s="66">
        <f t="shared" si="453"/>
        <v>2.9905793189805113E-2</v>
      </c>
      <c r="HA297" s="66">
        <f t="shared" si="454"/>
        <v>0.21680121895151103</v>
      </c>
      <c r="HB297" s="66">
        <f t="shared" si="455"/>
        <v>0.83001737167579748</v>
      </c>
      <c r="HC297" s="66">
        <f t="shared" si="456"/>
        <v>4.4476916302164593</v>
      </c>
      <c r="HD297" s="66">
        <f t="shared" si="457"/>
        <v>1.0030603307610062</v>
      </c>
      <c r="HE297" s="66">
        <f t="shared" si="458"/>
        <v>1814.486032781225</v>
      </c>
      <c r="HF297" s="66">
        <f t="shared" si="459"/>
        <v>375.11844731972189</v>
      </c>
      <c r="HG297" s="60"/>
    </row>
    <row r="298" spans="1:215" x14ac:dyDescent="0.25">
      <c r="A298" s="59"/>
      <c r="B298" s="60"/>
      <c r="C298" s="60">
        <f t="shared" si="463"/>
        <v>3</v>
      </c>
      <c r="D298" s="66"/>
      <c r="E298" s="66"/>
      <c r="F298" s="60">
        <f t="shared" si="464"/>
        <v>0</v>
      </c>
      <c r="G298" s="60">
        <f t="shared" si="465"/>
        <v>0</v>
      </c>
      <c r="H298" s="60">
        <f t="shared" si="466"/>
        <v>0</v>
      </c>
      <c r="I298" s="60">
        <f t="shared" si="467"/>
        <v>0</v>
      </c>
      <c r="J298" s="60"/>
      <c r="K298" s="60">
        <f t="shared" si="468"/>
        <v>57</v>
      </c>
      <c r="L298" s="60"/>
      <c r="M298" s="66">
        <f>M297</f>
        <v>2.9905793189805113E-2</v>
      </c>
      <c r="N298" s="60"/>
      <c r="O298" s="66">
        <f>O299</f>
        <v>0.23334390932556387</v>
      </c>
      <c r="P298" s="66"/>
      <c r="Q298" s="66"/>
      <c r="R298" s="66"/>
      <c r="S298" s="66"/>
      <c r="T298" s="66"/>
      <c r="U298" s="66"/>
      <c r="V298" s="66"/>
      <c r="W298" s="66"/>
      <c r="X298" s="66"/>
      <c r="Y298" s="66"/>
      <c r="Z298" s="66"/>
      <c r="AA298" s="66"/>
      <c r="AB298" s="66"/>
      <c r="AC298" s="66"/>
      <c r="AD298" s="66"/>
      <c r="AE298" s="66"/>
      <c r="AF298" s="66"/>
      <c r="AG298" s="66"/>
      <c r="AH298" s="66"/>
      <c r="AI298" s="66"/>
      <c r="AJ298" s="66"/>
      <c r="AK298" s="66"/>
      <c r="AL298" s="66"/>
      <c r="AM298" s="66"/>
      <c r="AN298" s="66"/>
      <c r="AO298" s="66"/>
      <c r="AP298" s="66"/>
      <c r="AQ298" s="66"/>
      <c r="AR298" s="66"/>
      <c r="AS298" s="66"/>
      <c r="AT298" s="66"/>
      <c r="AU298" s="66"/>
      <c r="AV298" s="66"/>
      <c r="AW298" s="66"/>
      <c r="AX298" s="66"/>
      <c r="AY298" s="66"/>
      <c r="AZ298" s="66"/>
      <c r="BA298" s="66"/>
      <c r="BB298" s="66"/>
      <c r="BC298" s="66"/>
      <c r="BD298" s="66"/>
      <c r="BE298" s="66"/>
      <c r="BF298" s="66"/>
      <c r="BG298" s="66"/>
      <c r="BH298" s="66"/>
      <c r="BI298" s="66"/>
      <c r="BJ298" s="66"/>
      <c r="BK298" s="66"/>
      <c r="BL298" s="66"/>
      <c r="BM298" s="66"/>
      <c r="BN298" s="66"/>
      <c r="BO298" s="66"/>
      <c r="BP298" s="66"/>
      <c r="BQ298" s="66"/>
      <c r="BR298" s="66"/>
      <c r="BS298" s="66"/>
      <c r="BT298" s="66"/>
      <c r="BU298" s="66"/>
      <c r="BV298" s="66"/>
      <c r="BW298" s="66"/>
      <c r="BX298" s="66"/>
      <c r="BY298" s="66"/>
      <c r="BZ298" s="66"/>
      <c r="CA298" s="66"/>
      <c r="CB298" s="66"/>
      <c r="CC298" s="66"/>
      <c r="CD298" s="66"/>
      <c r="CE298" s="66"/>
      <c r="CF298" s="66"/>
      <c r="CG298" s="66"/>
      <c r="CH298" s="66"/>
      <c r="CI298" s="66"/>
      <c r="CJ298" s="66"/>
      <c r="CK298" s="66"/>
      <c r="CL298" s="66"/>
      <c r="CM298" s="66"/>
      <c r="CN298" s="66"/>
      <c r="CO298" s="66"/>
      <c r="CP298" s="66"/>
      <c r="CQ298" s="66"/>
      <c r="CR298" s="66"/>
      <c r="CS298" s="66"/>
      <c r="CT298" s="66"/>
      <c r="CU298" s="66"/>
      <c r="CV298" s="66"/>
      <c r="CW298" s="66"/>
      <c r="CX298" s="66"/>
      <c r="CY298" s="66"/>
      <c r="CZ298" s="66"/>
      <c r="DA298" s="66"/>
      <c r="DB298" s="66"/>
      <c r="DC298" s="66"/>
      <c r="DD298" s="66"/>
      <c r="DE298" s="66"/>
      <c r="DF298" s="66"/>
      <c r="DG298" s="66"/>
      <c r="DH298" s="66"/>
      <c r="DI298" s="66"/>
      <c r="DJ298" s="66"/>
      <c r="DK298" s="66"/>
      <c r="DL298" s="66"/>
      <c r="DM298" s="66"/>
      <c r="DN298" s="66"/>
      <c r="DO298" s="66"/>
      <c r="DP298" s="66"/>
      <c r="DQ298" s="66"/>
      <c r="DR298" s="66"/>
      <c r="DS298" s="66"/>
      <c r="DT298" s="66"/>
      <c r="DU298" s="66"/>
      <c r="DV298" s="66"/>
      <c r="DW298" s="66"/>
      <c r="DX298" s="66"/>
      <c r="DY298" s="66"/>
      <c r="DZ298" s="66"/>
      <c r="EA298" s="66"/>
      <c r="EB298" s="66"/>
      <c r="EC298" s="66"/>
      <c r="ED298" s="66"/>
      <c r="EE298" s="66"/>
      <c r="EF298" s="66"/>
      <c r="EG298" s="66"/>
      <c r="EH298" s="66"/>
      <c r="EI298" s="66"/>
      <c r="EJ298" s="66"/>
      <c r="EK298" s="66"/>
      <c r="EL298" s="66"/>
      <c r="EM298" s="66"/>
      <c r="EN298" s="66"/>
      <c r="EO298" s="66"/>
      <c r="EP298" s="66"/>
      <c r="EQ298" s="66"/>
      <c r="ER298" s="66"/>
      <c r="ES298" s="66"/>
      <c r="ET298" s="66"/>
      <c r="EU298" s="66"/>
      <c r="EV298" s="66"/>
      <c r="EW298" s="66"/>
      <c r="EX298" s="66"/>
      <c r="EY298" s="66"/>
      <c r="EZ298" s="66"/>
      <c r="FA298" s="66"/>
      <c r="FB298" s="66"/>
      <c r="FC298" s="66"/>
      <c r="FD298" s="66"/>
      <c r="FE298" s="66"/>
      <c r="FF298" s="66"/>
      <c r="FG298" s="66"/>
      <c r="FH298" s="66"/>
      <c r="FI298" s="66"/>
      <c r="FJ298" s="66"/>
      <c r="FK298" s="66"/>
      <c r="FL298" s="66"/>
      <c r="FM298" s="66"/>
      <c r="FN298" s="66"/>
      <c r="FO298" s="66"/>
      <c r="FP298" s="66"/>
      <c r="FQ298" s="66"/>
      <c r="FR298" s="66"/>
      <c r="FS298" s="66"/>
      <c r="FT298" s="66"/>
      <c r="FU298" s="66"/>
      <c r="FV298" s="66"/>
      <c r="FW298" s="66"/>
      <c r="FX298" s="66"/>
      <c r="FY298" s="66"/>
      <c r="FZ298" s="66"/>
      <c r="GA298" s="66"/>
      <c r="GB298" s="66"/>
      <c r="GC298" s="66"/>
      <c r="GD298" s="66"/>
      <c r="GE298" s="66"/>
      <c r="GF298" s="66"/>
      <c r="GG298" s="66"/>
      <c r="GH298" s="66"/>
      <c r="GI298" s="66"/>
      <c r="GJ298" s="66"/>
      <c r="GK298" s="66"/>
      <c r="GL298" s="66"/>
      <c r="GM298" s="66"/>
      <c r="GN298" s="66"/>
      <c r="GO298" s="66"/>
      <c r="GP298" s="66"/>
      <c r="GQ298" s="66"/>
      <c r="GR298" s="66"/>
      <c r="GS298" s="66"/>
      <c r="GT298" s="66"/>
      <c r="GU298" s="66"/>
      <c r="GV298" s="66"/>
      <c r="GW298" s="66"/>
      <c r="GX298" s="66"/>
      <c r="GY298" s="66"/>
      <c r="GZ298" s="66"/>
      <c r="HA298" s="66"/>
      <c r="HB298" s="66"/>
      <c r="HC298" s="66"/>
      <c r="HD298" s="66"/>
      <c r="HE298" s="66"/>
      <c r="HF298" s="66"/>
      <c r="HG298" s="60"/>
    </row>
    <row r="299" spans="1:215" x14ac:dyDescent="0.25">
      <c r="A299" s="59"/>
      <c r="B299" s="60"/>
      <c r="C299" s="60">
        <f t="shared" si="463"/>
        <v>3</v>
      </c>
      <c r="D299" s="66"/>
      <c r="E299" s="66"/>
      <c r="F299" s="60">
        <f t="shared" si="464"/>
        <v>0</v>
      </c>
      <c r="G299" s="60">
        <f t="shared" si="465"/>
        <v>0</v>
      </c>
      <c r="H299" s="60">
        <f t="shared" si="466"/>
        <v>0</v>
      </c>
      <c r="I299" s="60">
        <f t="shared" si="467"/>
        <v>0</v>
      </c>
      <c r="J299" s="60"/>
      <c r="K299" s="60">
        <f t="shared" si="468"/>
        <v>57</v>
      </c>
      <c r="L299" s="60"/>
      <c r="M299" s="66">
        <f t="shared" si="462"/>
        <v>2.9905793189805113E-2</v>
      </c>
      <c r="N299" s="60"/>
      <c r="O299" s="66">
        <f>IF(M297&gt;=$O$176,M297*$T$174+$U$174,IF(M297&gt;=$O$177,M297*$T$175+$U$175,O297))</f>
        <v>0.23334390932556387</v>
      </c>
      <c r="P299" s="66">
        <f t="shared" si="261"/>
        <v>376.7573777888739</v>
      </c>
      <c r="Q299" s="66">
        <f t="shared" si="262"/>
        <v>0.12579290654925268</v>
      </c>
      <c r="R299" s="66">
        <f t="shared" si="263"/>
        <v>0.91868624265350507</v>
      </c>
      <c r="S299" s="66">
        <f t="shared" si="264"/>
        <v>0.1204360150657573</v>
      </c>
      <c r="T299" s="66">
        <f t="shared" si="265"/>
        <v>0.21721292831196501</v>
      </c>
      <c r="U299" s="66">
        <f t="shared" si="266"/>
        <v>0.83464809085384939</v>
      </c>
      <c r="V299" s="66">
        <f t="shared" si="267"/>
        <v>2.8030347310845398</v>
      </c>
      <c r="W299" s="66">
        <f t="shared" si="268"/>
        <v>1.039453248016234</v>
      </c>
      <c r="X299" s="66">
        <f t="shared" si="269"/>
        <v>1381.1076880446774</v>
      </c>
      <c r="Y299" s="66">
        <f t="shared" si="270"/>
        <v>367.32812079791944</v>
      </c>
      <c r="Z299" s="66">
        <f t="shared" si="271"/>
        <v>6.2342986398274541E-2</v>
      </c>
      <c r="AA299" s="66">
        <f t="shared" si="272"/>
        <v>1.2403052067218217</v>
      </c>
      <c r="AB299" s="66">
        <f t="shared" si="273"/>
        <v>4.7858651881250415E-2</v>
      </c>
      <c r="AC299" s="66">
        <f t="shared" si="274"/>
        <v>0.2148051549659907</v>
      </c>
      <c r="AD299" s="66">
        <f t="shared" si="275"/>
        <v>0.80780648564000668</v>
      </c>
      <c r="AE299" s="66">
        <f t="shared" si="276"/>
        <v>4.0996123219244556</v>
      </c>
      <c r="AF299" s="66">
        <f t="shared" si="277"/>
        <v>1.0075557323589894</v>
      </c>
      <c r="AG299" s="66">
        <f t="shared" si="278"/>
        <v>1659.0567721009829</v>
      </c>
      <c r="AH299" s="66">
        <f t="shared" si="279"/>
        <v>372.52141383971161</v>
      </c>
      <c r="AI299" s="66">
        <f t="shared" si="280"/>
        <v>3.548457325282478E-2</v>
      </c>
      <c r="AJ299" s="66">
        <f t="shared" si="281"/>
        <v>1.0591528648110062</v>
      </c>
      <c r="AK299" s="66">
        <f t="shared" si="282"/>
        <v>3.241673637217183E-2</v>
      </c>
      <c r="AL299" s="66">
        <f t="shared" si="283"/>
        <v>0.21614303668851523</v>
      </c>
      <c r="AM299" s="66">
        <f t="shared" si="284"/>
        <v>0.82264965995841</v>
      </c>
      <c r="AN299" s="66">
        <f t="shared" si="285"/>
        <v>4.418851822637043</v>
      </c>
      <c r="AO299" s="66">
        <f t="shared" si="286"/>
        <v>1.0035872762571796</v>
      </c>
      <c r="AP299" s="66">
        <f t="shared" si="287"/>
        <v>1788.9610736762152</v>
      </c>
      <c r="AQ299" s="66">
        <f t="shared" si="288"/>
        <v>374.7048875324939</v>
      </c>
      <c r="AR299" s="66">
        <f t="shared" si="289"/>
        <v>3.0530456263415256E-2</v>
      </c>
      <c r="AS299" s="66">
        <f t="shared" si="290"/>
        <v>0.9838455840546495</v>
      </c>
      <c r="AT299" s="66">
        <f t="shared" si="291"/>
        <v>3.0097769515378354E-2</v>
      </c>
      <c r="AU299" s="66">
        <f t="shared" si="292"/>
        <v>0.2166968853111105</v>
      </c>
      <c r="AV299" s="66">
        <f t="shared" si="293"/>
        <v>0.82884656963073344</v>
      </c>
      <c r="AW299" s="66">
        <f t="shared" si="294"/>
        <v>4.448884867081996</v>
      </c>
      <c r="AX299" s="66">
        <f t="shared" si="295"/>
        <v>1.0031004931611525</v>
      </c>
      <c r="AY299" s="66">
        <f t="shared" si="296"/>
        <v>1812.4787606657296</v>
      </c>
      <c r="AZ299" s="66">
        <f t="shared" si="297"/>
        <v>375.08609957981304</v>
      </c>
      <c r="BA299" s="66">
        <f t="shared" si="298"/>
        <v>2.9930883136252528E-2</v>
      </c>
      <c r="BB299" s="66">
        <f t="shared" si="299"/>
        <v>0.97116257093653258</v>
      </c>
      <c r="BC299" s="66">
        <f t="shared" si="300"/>
        <v>2.9898190837712123E-2</v>
      </c>
      <c r="BD299" s="66">
        <f t="shared" si="301"/>
        <v>0.21679306468799503</v>
      </c>
      <c r="BE299" s="66">
        <f t="shared" si="302"/>
        <v>0.82992582764482581</v>
      </c>
      <c r="BF299" s="66">
        <f t="shared" si="303"/>
        <v>4.4484207728380429</v>
      </c>
      <c r="BG299" s="66">
        <f t="shared" si="304"/>
        <v>1.0030590404624311</v>
      </c>
      <c r="BH299" s="66">
        <f t="shared" si="305"/>
        <v>1814.5622810192251</v>
      </c>
      <c r="BI299" s="66">
        <f t="shared" si="306"/>
        <v>375.11967549904773</v>
      </c>
      <c r="BJ299" s="66">
        <f t="shared" si="307"/>
        <v>2.9899634877074564E-2</v>
      </c>
      <c r="BK299" s="66">
        <f t="shared" si="308"/>
        <v>0.97005344376674341</v>
      </c>
      <c r="BL299" s="66">
        <f t="shared" si="309"/>
        <v>2.9901037874322876E-2</v>
      </c>
      <c r="BM299" s="66">
        <f t="shared" si="310"/>
        <v>0.21680152853100457</v>
      </c>
      <c r="BN299" s="66">
        <f t="shared" si="311"/>
        <v>0.83002084730836145</v>
      </c>
      <c r="BO299" s="66">
        <f t="shared" si="312"/>
        <v>4.4478057630701926</v>
      </c>
      <c r="BP299" s="66">
        <f t="shared" si="313"/>
        <v>1.003059393901975</v>
      </c>
      <c r="BQ299" s="66">
        <f t="shared" si="314"/>
        <v>1814.5351871356711</v>
      </c>
      <c r="BR299" s="66">
        <f t="shared" si="315"/>
        <v>375.11923908534413</v>
      </c>
      <c r="BS299" s="66">
        <f t="shared" si="316"/>
        <v>2.9904215688629672E-2</v>
      </c>
      <c r="BT299" s="66">
        <f t="shared" si="317"/>
        <v>0.97006802961626226</v>
      </c>
      <c r="BU299" s="66">
        <f t="shared" si="318"/>
        <v>2.9905045694055103E-2</v>
      </c>
      <c r="BV299" s="66">
        <f t="shared" si="319"/>
        <v>0.21680141852710896</v>
      </c>
      <c r="BW299" s="66">
        <f t="shared" si="320"/>
        <v>0.83001961229935806</v>
      </c>
      <c r="BX299" s="66">
        <f t="shared" si="321"/>
        <v>4.4477000330700323</v>
      </c>
      <c r="BY299" s="66">
        <f t="shared" si="322"/>
        <v>1.0030601798654672</v>
      </c>
      <c r="BZ299" s="66">
        <f t="shared" si="323"/>
        <v>1814.4938000335937</v>
      </c>
      <c r="CA299" s="66">
        <f t="shared" si="324"/>
        <v>375.11857243378995</v>
      </c>
      <c r="CB299" s="66">
        <f t="shared" si="325"/>
        <v>2.9905608673398851E-2</v>
      </c>
      <c r="CC299" s="66">
        <f t="shared" si="326"/>
        <v>0.97009007301874772</v>
      </c>
      <c r="CD299" s="66">
        <f t="shared" si="327"/>
        <v>2.9905737815581323E-2</v>
      </c>
      <c r="CE299" s="66">
        <f t="shared" si="328"/>
        <v>0.21680125048830542</v>
      </c>
      <c r="CF299" s="66">
        <f t="shared" si="329"/>
        <v>0.83001772573727772</v>
      </c>
      <c r="CG299" s="66">
        <f t="shared" si="330"/>
        <v>4.4476911939752206</v>
      </c>
      <c r="CH299" s="66">
        <f t="shared" si="331"/>
        <v>1.0030603191806928</v>
      </c>
      <c r="CI299" s="66">
        <f t="shared" si="332"/>
        <v>1814.4866127212024</v>
      </c>
      <c r="CJ299" s="66">
        <f t="shared" si="333"/>
        <v>375.11845666134815</v>
      </c>
      <c r="CK299" s="66">
        <f t="shared" si="334"/>
        <v>2.9905786564656089E-2</v>
      </c>
      <c r="CL299" s="66">
        <f t="shared" si="335"/>
        <v>0.97009389846385863</v>
      </c>
      <c r="CM299" s="66">
        <f t="shared" si="336"/>
        <v>2.9905795984129072E-2</v>
      </c>
      <c r="CN299" s="66">
        <f t="shared" si="337"/>
        <v>0.21680122130620239</v>
      </c>
      <c r="CO299" s="66">
        <f t="shared" si="338"/>
        <v>0.83001739811175657</v>
      </c>
      <c r="CP299" s="66">
        <f t="shared" si="339"/>
        <v>4.447691402841552</v>
      </c>
      <c r="CQ299" s="66">
        <f t="shared" si="340"/>
        <v>1.0030603312507083</v>
      </c>
      <c r="CR299" s="66">
        <f t="shared" si="341"/>
        <v>1814.4860045873556</v>
      </c>
      <c r="CS299" s="66">
        <f t="shared" si="342"/>
        <v>375.11844686557725</v>
      </c>
      <c r="CT299" s="66">
        <f t="shared" si="343"/>
        <v>2.990579518333188E-2</v>
      </c>
      <c r="CU299" s="66">
        <f t="shared" si="344"/>
        <v>0.97009422187137417</v>
      </c>
      <c r="CV299" s="66">
        <f t="shared" si="345"/>
        <v>2.9905794673297341E-2</v>
      </c>
      <c r="CW299" s="66">
        <f t="shared" si="346"/>
        <v>0.21680121883703735</v>
      </c>
      <c r="CX299" s="66">
        <f t="shared" si="347"/>
        <v>0.83001737039060908</v>
      </c>
      <c r="CY299" s="66">
        <f t="shared" si="348"/>
        <v>4.4476915957428869</v>
      </c>
      <c r="CZ299" s="66">
        <f t="shared" si="349"/>
        <v>1.0030603310537236</v>
      </c>
      <c r="DA299" s="66">
        <f t="shared" si="350"/>
        <v>1814.4860174427683</v>
      </c>
      <c r="DB299" s="66">
        <f t="shared" si="351"/>
        <v>375.11844707265124</v>
      </c>
      <c r="DC299" s="66">
        <f t="shared" si="352"/>
        <v>2.9905793674405344E-2</v>
      </c>
      <c r="DD299" s="66">
        <f t="shared" si="353"/>
        <v>0.97009421497856796</v>
      </c>
      <c r="DE299" s="66">
        <f t="shared" si="354"/>
        <v>2.9905793415631314E-2</v>
      </c>
      <c r="DF299" s="66">
        <f t="shared" si="355"/>
        <v>0.21680121888923332</v>
      </c>
      <c r="DG299" s="66">
        <f t="shared" si="356"/>
        <v>0.83001737097660988</v>
      </c>
      <c r="DH299" s="66">
        <f t="shared" si="357"/>
        <v>4.4476916278032492</v>
      </c>
      <c r="DI299" s="66">
        <f t="shared" si="358"/>
        <v>1.0030603308066413</v>
      </c>
      <c r="DJ299" s="66">
        <f t="shared" si="359"/>
        <v>1814.486030434135</v>
      </c>
      <c r="DK299" s="66">
        <f t="shared" si="360"/>
        <v>375.11844728191517</v>
      </c>
      <c r="DL299" s="66">
        <f t="shared" si="361"/>
        <v>2.9905793244715307E-2</v>
      </c>
      <c r="DM299" s="66">
        <f t="shared" si="362"/>
        <v>0.97009420805930413</v>
      </c>
      <c r="DN299" s="66">
        <f t="shared" si="363"/>
        <v>2.9905793205717575E-2</v>
      </c>
      <c r="DO299" s="66">
        <f t="shared" si="364"/>
        <v>0.21680121894198129</v>
      </c>
      <c r="DP299" s="66">
        <f t="shared" si="365"/>
        <v>0.83001737156880784</v>
      </c>
      <c r="DQ299" s="66">
        <f t="shared" si="366"/>
        <v>4.4476916303713478</v>
      </c>
      <c r="DR299" s="66">
        <f t="shared" si="367"/>
        <v>1.0030603307643451</v>
      </c>
      <c r="DS299" s="66">
        <f t="shared" si="368"/>
        <v>1814.4860326144458</v>
      </c>
      <c r="DT299" s="66">
        <f t="shared" si="369"/>
        <v>375.11844731703542</v>
      </c>
      <c r="DU299" s="66">
        <f t="shared" si="370"/>
        <v>2.99057931915125E-2</v>
      </c>
      <c r="DV299" s="66">
        <f t="shared" si="371"/>
        <v>0.97009420689886317</v>
      </c>
      <c r="DW299" s="66">
        <f t="shared" si="372"/>
        <v>2.9905793188809742E-2</v>
      </c>
      <c r="DX299" s="66">
        <f t="shared" si="373"/>
        <v>0.21680121895083385</v>
      </c>
      <c r="DY299" s="66">
        <f t="shared" si="374"/>
        <v>0.83001737166819489</v>
      </c>
      <c r="DZ299" s="66">
        <f t="shared" si="375"/>
        <v>4.44769163028724</v>
      </c>
      <c r="EA299" s="66">
        <f t="shared" si="376"/>
        <v>1.0030603307608279</v>
      </c>
      <c r="EB299" s="66">
        <f t="shared" si="377"/>
        <v>1814.4860327913134</v>
      </c>
      <c r="EC299" s="66">
        <f t="shared" si="378"/>
        <v>375.11844731988441</v>
      </c>
      <c r="ED299" s="66">
        <f t="shared" si="379"/>
        <v>2.9905793189162942E-2</v>
      </c>
      <c r="EE299" s="66">
        <f t="shared" si="380"/>
        <v>0.97009420680480907</v>
      </c>
      <c r="EF299" s="66">
        <f t="shared" si="381"/>
        <v>2.9905793189343215E-2</v>
      </c>
      <c r="EG299" s="66">
        <f t="shared" si="382"/>
        <v>0.21680121895155199</v>
      </c>
      <c r="EH299" s="66">
        <f t="shared" si="383"/>
        <v>0.83001737167625722</v>
      </c>
      <c r="EI299" s="66">
        <f t="shared" si="384"/>
        <v>4.4476916302268554</v>
      </c>
      <c r="EJ299" s="66">
        <f t="shared" si="385"/>
        <v>1.0030603307609149</v>
      </c>
      <c r="EK299" s="66">
        <f t="shared" si="386"/>
        <v>1814.4860327860017</v>
      </c>
      <c r="EL299" s="66">
        <f t="shared" si="387"/>
        <v>375.11844731979886</v>
      </c>
      <c r="EM299" s="66">
        <f t="shared" si="388"/>
        <v>2.9905793189656506E-2</v>
      </c>
      <c r="EN299" s="66">
        <f t="shared" si="389"/>
        <v>0.97009420680765279</v>
      </c>
      <c r="EO299" s="66">
        <f t="shared" si="390"/>
        <v>2.9905793189736973E-2</v>
      </c>
      <c r="EP299" s="66">
        <f t="shared" si="391"/>
        <v>0.21680121895153043</v>
      </c>
      <c r="EQ299" s="66">
        <f t="shared" si="392"/>
        <v>0.8300173716760153</v>
      </c>
      <c r="ER299" s="66">
        <f t="shared" si="393"/>
        <v>4.4476916302171476</v>
      </c>
      <c r="ES299" s="66">
        <f t="shared" si="394"/>
        <v>1.0030603307609924</v>
      </c>
      <c r="ET299" s="66">
        <f t="shared" si="395"/>
        <v>1814.4860327819345</v>
      </c>
      <c r="EU299" s="66">
        <f t="shared" si="396"/>
        <v>375.11844731973332</v>
      </c>
      <c r="EV299" s="66">
        <f t="shared" si="397"/>
        <v>2.9905793189788824E-2</v>
      </c>
      <c r="EW299" s="66">
        <f t="shared" si="398"/>
        <v>0.97009420680981961</v>
      </c>
      <c r="EX299" s="66">
        <f t="shared" si="399"/>
        <v>2.9905793189800533E-2</v>
      </c>
      <c r="EY299" s="66">
        <f t="shared" si="400"/>
        <v>0.21680121895151391</v>
      </c>
      <c r="EZ299" s="66">
        <f t="shared" si="401"/>
        <v>0.83001737167582956</v>
      </c>
      <c r="FA299" s="66">
        <f t="shared" si="402"/>
        <v>4.4476916302164069</v>
      </c>
      <c r="FB299" s="66">
        <f t="shared" si="403"/>
        <v>1.0030603307610053</v>
      </c>
      <c r="FC299" s="66">
        <f t="shared" si="404"/>
        <v>1814.4860327812746</v>
      </c>
      <c r="FD299" s="66">
        <f t="shared" si="405"/>
        <v>375.11844731972275</v>
      </c>
      <c r="FE299" s="66">
        <f t="shared" si="406"/>
        <v>2.9905793189804641E-2</v>
      </c>
      <c r="FF299" s="66">
        <f t="shared" si="407"/>
        <v>0.97009420681016734</v>
      </c>
      <c r="FG299" s="66">
        <f t="shared" si="408"/>
        <v>2.9905793189805477E-2</v>
      </c>
      <c r="FH299" s="66">
        <f t="shared" si="409"/>
        <v>0.21680121895151122</v>
      </c>
      <c r="FI299" s="66">
        <f t="shared" si="410"/>
        <v>0.83001737167579981</v>
      </c>
      <c r="FJ299" s="66">
        <f t="shared" si="411"/>
        <v>4.4476916302164335</v>
      </c>
      <c r="FK299" s="66">
        <f t="shared" si="412"/>
        <v>1.0030603307610062</v>
      </c>
      <c r="FL299" s="66">
        <f t="shared" si="413"/>
        <v>1814.4860327812205</v>
      </c>
      <c r="FM299" s="66">
        <f t="shared" si="414"/>
        <v>375.11844731972184</v>
      </c>
      <c r="FN299" s="66">
        <f t="shared" si="415"/>
        <v>2.9905793189805366E-2</v>
      </c>
      <c r="FO299" s="66">
        <f t="shared" si="416"/>
        <v>0.9700942068101992</v>
      </c>
      <c r="FP299" s="66">
        <f t="shared" si="417"/>
        <v>2.9905793189805227E-2</v>
      </c>
      <c r="FQ299" s="66">
        <f t="shared" si="418"/>
        <v>0.216801218951511</v>
      </c>
      <c r="FR299" s="66">
        <f t="shared" si="419"/>
        <v>0.83001737167579726</v>
      </c>
      <c r="FS299" s="66">
        <f t="shared" si="420"/>
        <v>4.4476916302164566</v>
      </c>
      <c r="FT299" s="66">
        <f t="shared" si="421"/>
        <v>1.0030603307610062</v>
      </c>
      <c r="FU299" s="66">
        <f t="shared" si="422"/>
        <v>1814.4860327812262</v>
      </c>
      <c r="FV299" s="66">
        <f t="shared" si="423"/>
        <v>375.11844731972195</v>
      </c>
      <c r="FW299" s="66">
        <f t="shared" si="424"/>
        <v>2.9905793189805102E-2</v>
      </c>
      <c r="FX299" s="66">
        <f t="shared" si="425"/>
        <v>0.97009420681019409</v>
      </c>
      <c r="FY299" s="66">
        <f t="shared" si="426"/>
        <v>2.9905793189805126E-2</v>
      </c>
      <c r="FZ299" s="66">
        <f t="shared" si="427"/>
        <v>0.21680121895151103</v>
      </c>
      <c r="GA299" s="66">
        <f t="shared" si="428"/>
        <v>0.83001737167579759</v>
      </c>
      <c r="GB299" s="66">
        <f t="shared" si="429"/>
        <v>4.4476916302164584</v>
      </c>
      <c r="GC299" s="66">
        <f t="shared" si="430"/>
        <v>1.0030603307610062</v>
      </c>
      <c r="GD299" s="66">
        <f t="shared" si="431"/>
        <v>1814.486032781225</v>
      </c>
      <c r="GE299" s="66">
        <f t="shared" si="432"/>
        <v>375.11844731972189</v>
      </c>
      <c r="GF299" s="66">
        <f t="shared" si="433"/>
        <v>2.9905793189805147E-2</v>
      </c>
      <c r="GG299" s="66">
        <f t="shared" si="434"/>
        <v>0.97009420681019576</v>
      </c>
      <c r="GH299" s="66">
        <f t="shared" si="435"/>
        <v>2.9905793189805119E-2</v>
      </c>
      <c r="GI299" s="66">
        <f t="shared" si="436"/>
        <v>0.21680121895151103</v>
      </c>
      <c r="GJ299" s="66">
        <f t="shared" si="437"/>
        <v>0.83001737167579748</v>
      </c>
      <c r="GK299" s="66">
        <f t="shared" si="438"/>
        <v>4.4476916302164593</v>
      </c>
      <c r="GL299" s="66">
        <f t="shared" si="439"/>
        <v>1.0030603307610062</v>
      </c>
      <c r="GM299" s="66">
        <f t="shared" si="440"/>
        <v>1814.486032781225</v>
      </c>
      <c r="GN299" s="66">
        <f t="shared" si="441"/>
        <v>375.11844731972189</v>
      </c>
      <c r="GO299" s="66">
        <f t="shared" si="442"/>
        <v>2.990579318980514E-2</v>
      </c>
      <c r="GP299" s="66">
        <f t="shared" si="443"/>
        <v>0.97009420681019576</v>
      </c>
      <c r="GQ299" s="66">
        <f t="shared" si="444"/>
        <v>2.9905793189805113E-2</v>
      </c>
      <c r="GR299" s="66">
        <f t="shared" si="445"/>
        <v>0.21680121895151103</v>
      </c>
      <c r="GS299" s="66">
        <f t="shared" si="446"/>
        <v>0.83001737167579748</v>
      </c>
      <c r="GT299" s="66">
        <f t="shared" si="447"/>
        <v>4.4476916302164593</v>
      </c>
      <c r="GU299" s="66">
        <f t="shared" si="448"/>
        <v>1.0030603307610062</v>
      </c>
      <c r="GV299" s="66">
        <f t="shared" si="449"/>
        <v>1814.486032781225</v>
      </c>
      <c r="GW299" s="66">
        <f t="shared" si="450"/>
        <v>375.11844731972189</v>
      </c>
      <c r="GX299" s="66">
        <f t="shared" si="451"/>
        <v>2.990579318980514E-2</v>
      </c>
      <c r="GY299" s="66">
        <f t="shared" si="452"/>
        <v>0.97009420681019576</v>
      </c>
      <c r="GZ299" s="66">
        <f t="shared" si="453"/>
        <v>2.9905793189805113E-2</v>
      </c>
      <c r="HA299" s="66">
        <f t="shared" si="454"/>
        <v>0.21680121895151103</v>
      </c>
      <c r="HB299" s="66">
        <f t="shared" si="455"/>
        <v>0.83001737167579748</v>
      </c>
      <c r="HC299" s="66">
        <f t="shared" si="456"/>
        <v>4.4476916302164593</v>
      </c>
      <c r="HD299" s="66">
        <f t="shared" si="457"/>
        <v>1.0030603307610062</v>
      </c>
      <c r="HE299" s="66">
        <f t="shared" si="458"/>
        <v>1814.486032781225</v>
      </c>
      <c r="HF299" s="66">
        <f t="shared" si="459"/>
        <v>375.11844731972189</v>
      </c>
      <c r="HG299" s="60"/>
    </row>
    <row r="300" spans="1:215" x14ac:dyDescent="0.25">
      <c r="A300" s="59"/>
      <c r="B300" s="60"/>
      <c r="C300" s="60">
        <f t="shared" si="463"/>
        <v>3</v>
      </c>
      <c r="D300" s="66"/>
      <c r="E300" s="66"/>
      <c r="F300" s="60">
        <f t="shared" si="464"/>
        <v>0</v>
      </c>
      <c r="G300" s="60">
        <f t="shared" si="465"/>
        <v>0</v>
      </c>
      <c r="H300" s="60">
        <f t="shared" si="466"/>
        <v>0</v>
      </c>
      <c r="I300" s="60">
        <f t="shared" si="467"/>
        <v>0</v>
      </c>
      <c r="J300" s="60"/>
      <c r="K300" s="60">
        <f t="shared" si="468"/>
        <v>58</v>
      </c>
      <c r="L300" s="60"/>
      <c r="M300" s="66">
        <f>M299</f>
        <v>2.9905793189805113E-2</v>
      </c>
      <c r="N300" s="60"/>
      <c r="O300" s="66">
        <f>O301</f>
        <v>0.23334390932556387</v>
      </c>
      <c r="P300" s="66"/>
      <c r="Q300" s="66"/>
      <c r="R300" s="66"/>
      <c r="S300" s="66"/>
      <c r="T300" s="66"/>
      <c r="U300" s="66"/>
      <c r="V300" s="66"/>
      <c r="W300" s="66"/>
      <c r="X300" s="66"/>
      <c r="Y300" s="66"/>
      <c r="Z300" s="66"/>
      <c r="AA300" s="66"/>
      <c r="AB300" s="66"/>
      <c r="AC300" s="66"/>
      <c r="AD300" s="66"/>
      <c r="AE300" s="66"/>
      <c r="AF300" s="66"/>
      <c r="AG300" s="66"/>
      <c r="AH300" s="66"/>
      <c r="AI300" s="66"/>
      <c r="AJ300" s="66"/>
      <c r="AK300" s="66"/>
      <c r="AL300" s="66"/>
      <c r="AM300" s="66"/>
      <c r="AN300" s="66"/>
      <c r="AO300" s="66"/>
      <c r="AP300" s="66"/>
      <c r="AQ300" s="66"/>
      <c r="AR300" s="66"/>
      <c r="AS300" s="66"/>
      <c r="AT300" s="66"/>
      <c r="AU300" s="66"/>
      <c r="AV300" s="66"/>
      <c r="AW300" s="66"/>
      <c r="AX300" s="66"/>
      <c r="AY300" s="66"/>
      <c r="AZ300" s="66"/>
      <c r="BA300" s="66"/>
      <c r="BB300" s="66"/>
      <c r="BC300" s="66"/>
      <c r="BD300" s="66"/>
      <c r="BE300" s="66"/>
      <c r="BF300" s="66"/>
      <c r="BG300" s="66"/>
      <c r="BH300" s="66"/>
      <c r="BI300" s="66"/>
      <c r="BJ300" s="66"/>
      <c r="BK300" s="66"/>
      <c r="BL300" s="66"/>
      <c r="BM300" s="66"/>
      <c r="BN300" s="66"/>
      <c r="BO300" s="66"/>
      <c r="BP300" s="66"/>
      <c r="BQ300" s="66"/>
      <c r="BR300" s="66"/>
      <c r="BS300" s="66"/>
      <c r="BT300" s="66"/>
      <c r="BU300" s="66"/>
      <c r="BV300" s="66"/>
      <c r="BW300" s="66"/>
      <c r="BX300" s="66"/>
      <c r="BY300" s="66"/>
      <c r="BZ300" s="66"/>
      <c r="CA300" s="66"/>
      <c r="CB300" s="66"/>
      <c r="CC300" s="66"/>
      <c r="CD300" s="66"/>
      <c r="CE300" s="66"/>
      <c r="CF300" s="66"/>
      <c r="CG300" s="66"/>
      <c r="CH300" s="66"/>
      <c r="CI300" s="66"/>
      <c r="CJ300" s="66"/>
      <c r="CK300" s="66"/>
      <c r="CL300" s="66"/>
      <c r="CM300" s="66"/>
      <c r="CN300" s="66"/>
      <c r="CO300" s="66"/>
      <c r="CP300" s="66"/>
      <c r="CQ300" s="66"/>
      <c r="CR300" s="66"/>
      <c r="CS300" s="66"/>
      <c r="CT300" s="66"/>
      <c r="CU300" s="66"/>
      <c r="CV300" s="66"/>
      <c r="CW300" s="66"/>
      <c r="CX300" s="66"/>
      <c r="CY300" s="66"/>
      <c r="CZ300" s="66"/>
      <c r="DA300" s="66"/>
      <c r="DB300" s="66"/>
      <c r="DC300" s="66"/>
      <c r="DD300" s="66"/>
      <c r="DE300" s="66"/>
      <c r="DF300" s="66"/>
      <c r="DG300" s="66"/>
      <c r="DH300" s="66"/>
      <c r="DI300" s="66"/>
      <c r="DJ300" s="66"/>
      <c r="DK300" s="66"/>
      <c r="DL300" s="66"/>
      <c r="DM300" s="66"/>
      <c r="DN300" s="66"/>
      <c r="DO300" s="66"/>
      <c r="DP300" s="66"/>
      <c r="DQ300" s="66"/>
      <c r="DR300" s="66"/>
      <c r="DS300" s="66"/>
      <c r="DT300" s="66"/>
      <c r="DU300" s="66"/>
      <c r="DV300" s="66"/>
      <c r="DW300" s="66"/>
      <c r="DX300" s="66"/>
      <c r="DY300" s="66"/>
      <c r="DZ300" s="66"/>
      <c r="EA300" s="66"/>
      <c r="EB300" s="66"/>
      <c r="EC300" s="66"/>
      <c r="ED300" s="66"/>
      <c r="EE300" s="66"/>
      <c r="EF300" s="66"/>
      <c r="EG300" s="66"/>
      <c r="EH300" s="66"/>
      <c r="EI300" s="66"/>
      <c r="EJ300" s="66"/>
      <c r="EK300" s="66"/>
      <c r="EL300" s="66"/>
      <c r="EM300" s="66"/>
      <c r="EN300" s="66"/>
      <c r="EO300" s="66"/>
      <c r="EP300" s="66"/>
      <c r="EQ300" s="66"/>
      <c r="ER300" s="66"/>
      <c r="ES300" s="66"/>
      <c r="ET300" s="66"/>
      <c r="EU300" s="66"/>
      <c r="EV300" s="66"/>
      <c r="EW300" s="66"/>
      <c r="EX300" s="66"/>
      <c r="EY300" s="66"/>
      <c r="EZ300" s="66"/>
      <c r="FA300" s="66"/>
      <c r="FB300" s="66"/>
      <c r="FC300" s="66"/>
      <c r="FD300" s="66"/>
      <c r="FE300" s="66"/>
      <c r="FF300" s="66"/>
      <c r="FG300" s="66"/>
      <c r="FH300" s="66"/>
      <c r="FI300" s="66"/>
      <c r="FJ300" s="66"/>
      <c r="FK300" s="66"/>
      <c r="FL300" s="66"/>
      <c r="FM300" s="66"/>
      <c r="FN300" s="66"/>
      <c r="FO300" s="66"/>
      <c r="FP300" s="66"/>
      <c r="FQ300" s="66"/>
      <c r="FR300" s="66"/>
      <c r="FS300" s="66"/>
      <c r="FT300" s="66"/>
      <c r="FU300" s="66"/>
      <c r="FV300" s="66"/>
      <c r="FW300" s="66"/>
      <c r="FX300" s="66"/>
      <c r="FY300" s="66"/>
      <c r="FZ300" s="66"/>
      <c r="GA300" s="66"/>
      <c r="GB300" s="66"/>
      <c r="GC300" s="66"/>
      <c r="GD300" s="66"/>
      <c r="GE300" s="66"/>
      <c r="GF300" s="66"/>
      <c r="GG300" s="66"/>
      <c r="GH300" s="66"/>
      <c r="GI300" s="66"/>
      <c r="GJ300" s="66"/>
      <c r="GK300" s="66"/>
      <c r="GL300" s="66"/>
      <c r="GM300" s="66"/>
      <c r="GN300" s="66"/>
      <c r="GO300" s="66"/>
      <c r="GP300" s="66"/>
      <c r="GQ300" s="66"/>
      <c r="GR300" s="66"/>
      <c r="GS300" s="66"/>
      <c r="GT300" s="66"/>
      <c r="GU300" s="66"/>
      <c r="GV300" s="66"/>
      <c r="GW300" s="66"/>
      <c r="GX300" s="66"/>
      <c r="GY300" s="66"/>
      <c r="GZ300" s="66"/>
      <c r="HA300" s="66"/>
      <c r="HB300" s="66"/>
      <c r="HC300" s="66"/>
      <c r="HD300" s="66"/>
      <c r="HE300" s="66"/>
      <c r="HF300" s="66"/>
      <c r="HG300" s="60"/>
    </row>
    <row r="301" spans="1:215" x14ac:dyDescent="0.25">
      <c r="A301" s="59"/>
      <c r="B301" s="60"/>
      <c r="C301" s="60">
        <f t="shared" si="463"/>
        <v>3</v>
      </c>
      <c r="D301" s="66"/>
      <c r="E301" s="66"/>
      <c r="F301" s="60">
        <f t="shared" si="464"/>
        <v>0</v>
      </c>
      <c r="G301" s="60">
        <f t="shared" si="465"/>
        <v>0</v>
      </c>
      <c r="H301" s="60">
        <f t="shared" si="466"/>
        <v>0</v>
      </c>
      <c r="I301" s="60">
        <f t="shared" si="467"/>
        <v>0</v>
      </c>
      <c r="J301" s="60"/>
      <c r="K301" s="60">
        <f t="shared" si="468"/>
        <v>58</v>
      </c>
      <c r="L301" s="60"/>
      <c r="M301" s="66">
        <f t="shared" si="462"/>
        <v>2.9905793189805113E-2</v>
      </c>
      <c r="N301" s="60"/>
      <c r="O301" s="66">
        <f>IF(M299&gt;=$O$176,M299*$T$174+$U$174,IF(M299&gt;=$O$177,M299*$T$175+$U$175,O299))</f>
        <v>0.23334390932556387</v>
      </c>
      <c r="P301" s="66">
        <f t="shared" si="261"/>
        <v>376.7573777888739</v>
      </c>
      <c r="Q301" s="66">
        <f t="shared" si="262"/>
        <v>0.12579290654925268</v>
      </c>
      <c r="R301" s="66">
        <f t="shared" si="263"/>
        <v>0.91868624265350507</v>
      </c>
      <c r="S301" s="66">
        <f t="shared" si="264"/>
        <v>0.1204360150657573</v>
      </c>
      <c r="T301" s="66">
        <f t="shared" si="265"/>
        <v>0.21721292831196501</v>
      </c>
      <c r="U301" s="66">
        <f t="shared" si="266"/>
        <v>0.83464809085384939</v>
      </c>
      <c r="V301" s="66">
        <f t="shared" si="267"/>
        <v>2.8030347310845398</v>
      </c>
      <c r="W301" s="66">
        <f t="shared" si="268"/>
        <v>1.039453248016234</v>
      </c>
      <c r="X301" s="66">
        <f t="shared" si="269"/>
        <v>1381.1076880446774</v>
      </c>
      <c r="Y301" s="66">
        <f t="shared" si="270"/>
        <v>367.32812079791944</v>
      </c>
      <c r="Z301" s="66">
        <f t="shared" si="271"/>
        <v>6.2342986398274541E-2</v>
      </c>
      <c r="AA301" s="66">
        <f t="shared" si="272"/>
        <v>1.2403052067218217</v>
      </c>
      <c r="AB301" s="66">
        <f t="shared" si="273"/>
        <v>4.7858651881250415E-2</v>
      </c>
      <c r="AC301" s="66">
        <f t="shared" si="274"/>
        <v>0.2148051549659907</v>
      </c>
      <c r="AD301" s="66">
        <f t="shared" si="275"/>
        <v>0.80780648564000668</v>
      </c>
      <c r="AE301" s="66">
        <f t="shared" si="276"/>
        <v>4.0996123219244556</v>
      </c>
      <c r="AF301" s="66">
        <f t="shared" si="277"/>
        <v>1.0075557323589894</v>
      </c>
      <c r="AG301" s="66">
        <f t="shared" si="278"/>
        <v>1659.0567721009829</v>
      </c>
      <c r="AH301" s="66">
        <f t="shared" si="279"/>
        <v>372.52141383971161</v>
      </c>
      <c r="AI301" s="66">
        <f t="shared" si="280"/>
        <v>3.548457325282478E-2</v>
      </c>
      <c r="AJ301" s="66">
        <f t="shared" si="281"/>
        <v>1.0591528648110062</v>
      </c>
      <c r="AK301" s="66">
        <f t="shared" si="282"/>
        <v>3.241673637217183E-2</v>
      </c>
      <c r="AL301" s="66">
        <f t="shared" si="283"/>
        <v>0.21614303668851523</v>
      </c>
      <c r="AM301" s="66">
        <f t="shared" si="284"/>
        <v>0.82264965995841</v>
      </c>
      <c r="AN301" s="66">
        <f t="shared" si="285"/>
        <v>4.418851822637043</v>
      </c>
      <c r="AO301" s="66">
        <f t="shared" si="286"/>
        <v>1.0035872762571796</v>
      </c>
      <c r="AP301" s="66">
        <f t="shared" si="287"/>
        <v>1788.9610736762152</v>
      </c>
      <c r="AQ301" s="66">
        <f t="shared" si="288"/>
        <v>374.7048875324939</v>
      </c>
      <c r="AR301" s="66">
        <f t="shared" si="289"/>
        <v>3.0530456263415256E-2</v>
      </c>
      <c r="AS301" s="66">
        <f t="shared" si="290"/>
        <v>0.9838455840546495</v>
      </c>
      <c r="AT301" s="66">
        <f t="shared" si="291"/>
        <v>3.0097769515378354E-2</v>
      </c>
      <c r="AU301" s="66">
        <f t="shared" si="292"/>
        <v>0.2166968853111105</v>
      </c>
      <c r="AV301" s="66">
        <f t="shared" si="293"/>
        <v>0.82884656963073344</v>
      </c>
      <c r="AW301" s="66">
        <f t="shared" si="294"/>
        <v>4.448884867081996</v>
      </c>
      <c r="AX301" s="66">
        <f t="shared" si="295"/>
        <v>1.0031004931611525</v>
      </c>
      <c r="AY301" s="66">
        <f t="shared" si="296"/>
        <v>1812.4787606657296</v>
      </c>
      <c r="AZ301" s="66">
        <f t="shared" si="297"/>
        <v>375.08609957981304</v>
      </c>
      <c r="BA301" s="66">
        <f t="shared" si="298"/>
        <v>2.9930883136252528E-2</v>
      </c>
      <c r="BB301" s="66">
        <f t="shared" si="299"/>
        <v>0.97116257093653258</v>
      </c>
      <c r="BC301" s="66">
        <f t="shared" si="300"/>
        <v>2.9898190837712123E-2</v>
      </c>
      <c r="BD301" s="66">
        <f t="shared" si="301"/>
        <v>0.21679306468799503</v>
      </c>
      <c r="BE301" s="66">
        <f t="shared" si="302"/>
        <v>0.82992582764482581</v>
      </c>
      <c r="BF301" s="66">
        <f t="shared" si="303"/>
        <v>4.4484207728380429</v>
      </c>
      <c r="BG301" s="66">
        <f t="shared" si="304"/>
        <v>1.0030590404624311</v>
      </c>
      <c r="BH301" s="66">
        <f t="shared" si="305"/>
        <v>1814.5622810192251</v>
      </c>
      <c r="BI301" s="66">
        <f t="shared" si="306"/>
        <v>375.11967549904773</v>
      </c>
      <c r="BJ301" s="66">
        <f t="shared" si="307"/>
        <v>2.9899634877074564E-2</v>
      </c>
      <c r="BK301" s="66">
        <f t="shared" si="308"/>
        <v>0.97005344376674341</v>
      </c>
      <c r="BL301" s="66">
        <f t="shared" si="309"/>
        <v>2.9901037874322876E-2</v>
      </c>
      <c r="BM301" s="66">
        <f t="shared" si="310"/>
        <v>0.21680152853100457</v>
      </c>
      <c r="BN301" s="66">
        <f t="shared" si="311"/>
        <v>0.83002084730836145</v>
      </c>
      <c r="BO301" s="66">
        <f t="shared" si="312"/>
        <v>4.4478057630701926</v>
      </c>
      <c r="BP301" s="66">
        <f t="shared" si="313"/>
        <v>1.003059393901975</v>
      </c>
      <c r="BQ301" s="66">
        <f t="shared" si="314"/>
        <v>1814.5351871356711</v>
      </c>
      <c r="BR301" s="66">
        <f t="shared" si="315"/>
        <v>375.11923908534413</v>
      </c>
      <c r="BS301" s="66">
        <f t="shared" si="316"/>
        <v>2.9904215688629672E-2</v>
      </c>
      <c r="BT301" s="66">
        <f t="shared" si="317"/>
        <v>0.97006802961626226</v>
      </c>
      <c r="BU301" s="66">
        <f t="shared" si="318"/>
        <v>2.9905045694055103E-2</v>
      </c>
      <c r="BV301" s="66">
        <f t="shared" si="319"/>
        <v>0.21680141852710896</v>
      </c>
      <c r="BW301" s="66">
        <f t="shared" si="320"/>
        <v>0.83001961229935806</v>
      </c>
      <c r="BX301" s="66">
        <f t="shared" si="321"/>
        <v>4.4477000330700323</v>
      </c>
      <c r="BY301" s="66">
        <f t="shared" si="322"/>
        <v>1.0030601798654672</v>
      </c>
      <c r="BZ301" s="66">
        <f t="shared" si="323"/>
        <v>1814.4938000335937</v>
      </c>
      <c r="CA301" s="66">
        <f t="shared" si="324"/>
        <v>375.11857243378995</v>
      </c>
      <c r="CB301" s="66">
        <f t="shared" si="325"/>
        <v>2.9905608673398851E-2</v>
      </c>
      <c r="CC301" s="66">
        <f t="shared" si="326"/>
        <v>0.97009007301874772</v>
      </c>
      <c r="CD301" s="66">
        <f t="shared" si="327"/>
        <v>2.9905737815581323E-2</v>
      </c>
      <c r="CE301" s="66">
        <f t="shared" si="328"/>
        <v>0.21680125048830542</v>
      </c>
      <c r="CF301" s="66">
        <f t="shared" si="329"/>
        <v>0.83001772573727772</v>
      </c>
      <c r="CG301" s="66">
        <f t="shared" si="330"/>
        <v>4.4476911939752206</v>
      </c>
      <c r="CH301" s="66">
        <f t="shared" si="331"/>
        <v>1.0030603191806928</v>
      </c>
      <c r="CI301" s="66">
        <f t="shared" si="332"/>
        <v>1814.4866127212024</v>
      </c>
      <c r="CJ301" s="66">
        <f t="shared" si="333"/>
        <v>375.11845666134815</v>
      </c>
      <c r="CK301" s="66">
        <f t="shared" si="334"/>
        <v>2.9905786564656089E-2</v>
      </c>
      <c r="CL301" s="66">
        <f t="shared" si="335"/>
        <v>0.97009389846385863</v>
      </c>
      <c r="CM301" s="66">
        <f t="shared" si="336"/>
        <v>2.9905795984129072E-2</v>
      </c>
      <c r="CN301" s="66">
        <f t="shared" si="337"/>
        <v>0.21680122130620239</v>
      </c>
      <c r="CO301" s="66">
        <f t="shared" si="338"/>
        <v>0.83001739811175657</v>
      </c>
      <c r="CP301" s="66">
        <f t="shared" si="339"/>
        <v>4.447691402841552</v>
      </c>
      <c r="CQ301" s="66">
        <f t="shared" si="340"/>
        <v>1.0030603312507083</v>
      </c>
      <c r="CR301" s="66">
        <f t="shared" si="341"/>
        <v>1814.4860045873556</v>
      </c>
      <c r="CS301" s="66">
        <f t="shared" si="342"/>
        <v>375.11844686557725</v>
      </c>
      <c r="CT301" s="66">
        <f t="shared" si="343"/>
        <v>2.990579518333188E-2</v>
      </c>
      <c r="CU301" s="66">
        <f t="shared" si="344"/>
        <v>0.97009422187137417</v>
      </c>
      <c r="CV301" s="66">
        <f t="shared" si="345"/>
        <v>2.9905794673297341E-2</v>
      </c>
      <c r="CW301" s="66">
        <f t="shared" si="346"/>
        <v>0.21680121883703735</v>
      </c>
      <c r="CX301" s="66">
        <f t="shared" si="347"/>
        <v>0.83001737039060908</v>
      </c>
      <c r="CY301" s="66">
        <f t="shared" si="348"/>
        <v>4.4476915957428869</v>
      </c>
      <c r="CZ301" s="66">
        <f t="shared" si="349"/>
        <v>1.0030603310537236</v>
      </c>
      <c r="DA301" s="66">
        <f t="shared" si="350"/>
        <v>1814.4860174427683</v>
      </c>
      <c r="DB301" s="66">
        <f t="shared" si="351"/>
        <v>375.11844707265124</v>
      </c>
      <c r="DC301" s="66">
        <f t="shared" si="352"/>
        <v>2.9905793674405344E-2</v>
      </c>
      <c r="DD301" s="66">
        <f t="shared" si="353"/>
        <v>0.97009421497856796</v>
      </c>
      <c r="DE301" s="66">
        <f t="shared" si="354"/>
        <v>2.9905793415631314E-2</v>
      </c>
      <c r="DF301" s="66">
        <f t="shared" si="355"/>
        <v>0.21680121888923332</v>
      </c>
      <c r="DG301" s="66">
        <f t="shared" si="356"/>
        <v>0.83001737097660988</v>
      </c>
      <c r="DH301" s="66">
        <f t="shared" si="357"/>
        <v>4.4476916278032492</v>
      </c>
      <c r="DI301" s="66">
        <f t="shared" si="358"/>
        <v>1.0030603308066413</v>
      </c>
      <c r="DJ301" s="66">
        <f t="shared" si="359"/>
        <v>1814.486030434135</v>
      </c>
      <c r="DK301" s="66">
        <f t="shared" si="360"/>
        <v>375.11844728191517</v>
      </c>
      <c r="DL301" s="66">
        <f t="shared" si="361"/>
        <v>2.9905793244715307E-2</v>
      </c>
      <c r="DM301" s="66">
        <f t="shared" si="362"/>
        <v>0.97009420805930413</v>
      </c>
      <c r="DN301" s="66">
        <f t="shared" si="363"/>
        <v>2.9905793205717575E-2</v>
      </c>
      <c r="DO301" s="66">
        <f t="shared" si="364"/>
        <v>0.21680121894198129</v>
      </c>
      <c r="DP301" s="66">
        <f t="shared" si="365"/>
        <v>0.83001737156880784</v>
      </c>
      <c r="DQ301" s="66">
        <f t="shared" si="366"/>
        <v>4.4476916303713478</v>
      </c>
      <c r="DR301" s="66">
        <f t="shared" si="367"/>
        <v>1.0030603307643451</v>
      </c>
      <c r="DS301" s="66">
        <f t="shared" si="368"/>
        <v>1814.4860326144458</v>
      </c>
      <c r="DT301" s="66">
        <f t="shared" si="369"/>
        <v>375.11844731703542</v>
      </c>
      <c r="DU301" s="66">
        <f t="shared" si="370"/>
        <v>2.99057931915125E-2</v>
      </c>
      <c r="DV301" s="66">
        <f t="shared" si="371"/>
        <v>0.97009420689886317</v>
      </c>
      <c r="DW301" s="66">
        <f t="shared" si="372"/>
        <v>2.9905793188809742E-2</v>
      </c>
      <c r="DX301" s="66">
        <f t="shared" si="373"/>
        <v>0.21680121895083385</v>
      </c>
      <c r="DY301" s="66">
        <f t="shared" si="374"/>
        <v>0.83001737166819489</v>
      </c>
      <c r="DZ301" s="66">
        <f t="shared" si="375"/>
        <v>4.44769163028724</v>
      </c>
      <c r="EA301" s="66">
        <f t="shared" si="376"/>
        <v>1.0030603307608279</v>
      </c>
      <c r="EB301" s="66">
        <f t="shared" si="377"/>
        <v>1814.4860327913134</v>
      </c>
      <c r="EC301" s="66">
        <f t="shared" si="378"/>
        <v>375.11844731988441</v>
      </c>
      <c r="ED301" s="66">
        <f t="shared" si="379"/>
        <v>2.9905793189162942E-2</v>
      </c>
      <c r="EE301" s="66">
        <f t="shared" si="380"/>
        <v>0.97009420680480907</v>
      </c>
      <c r="EF301" s="66">
        <f t="shared" si="381"/>
        <v>2.9905793189343215E-2</v>
      </c>
      <c r="EG301" s="66">
        <f t="shared" si="382"/>
        <v>0.21680121895155199</v>
      </c>
      <c r="EH301" s="66">
        <f t="shared" si="383"/>
        <v>0.83001737167625722</v>
      </c>
      <c r="EI301" s="66">
        <f t="shared" si="384"/>
        <v>4.4476916302268554</v>
      </c>
      <c r="EJ301" s="66">
        <f t="shared" si="385"/>
        <v>1.0030603307609149</v>
      </c>
      <c r="EK301" s="66">
        <f t="shared" si="386"/>
        <v>1814.4860327860017</v>
      </c>
      <c r="EL301" s="66">
        <f t="shared" si="387"/>
        <v>375.11844731979886</v>
      </c>
      <c r="EM301" s="66">
        <f t="shared" si="388"/>
        <v>2.9905793189656506E-2</v>
      </c>
      <c r="EN301" s="66">
        <f t="shared" si="389"/>
        <v>0.97009420680765279</v>
      </c>
      <c r="EO301" s="66">
        <f t="shared" si="390"/>
        <v>2.9905793189736973E-2</v>
      </c>
      <c r="EP301" s="66">
        <f t="shared" si="391"/>
        <v>0.21680121895153043</v>
      </c>
      <c r="EQ301" s="66">
        <f t="shared" si="392"/>
        <v>0.8300173716760153</v>
      </c>
      <c r="ER301" s="66">
        <f t="shared" si="393"/>
        <v>4.4476916302171476</v>
      </c>
      <c r="ES301" s="66">
        <f t="shared" si="394"/>
        <v>1.0030603307609924</v>
      </c>
      <c r="ET301" s="66">
        <f t="shared" si="395"/>
        <v>1814.4860327819345</v>
      </c>
      <c r="EU301" s="66">
        <f t="shared" si="396"/>
        <v>375.11844731973332</v>
      </c>
      <c r="EV301" s="66">
        <f t="shared" si="397"/>
        <v>2.9905793189788824E-2</v>
      </c>
      <c r="EW301" s="66">
        <f t="shared" si="398"/>
        <v>0.97009420680981961</v>
      </c>
      <c r="EX301" s="66">
        <f t="shared" si="399"/>
        <v>2.9905793189800533E-2</v>
      </c>
      <c r="EY301" s="66">
        <f t="shared" si="400"/>
        <v>0.21680121895151391</v>
      </c>
      <c r="EZ301" s="66">
        <f t="shared" si="401"/>
        <v>0.83001737167582956</v>
      </c>
      <c r="FA301" s="66">
        <f t="shared" si="402"/>
        <v>4.4476916302164069</v>
      </c>
      <c r="FB301" s="66">
        <f t="shared" si="403"/>
        <v>1.0030603307610053</v>
      </c>
      <c r="FC301" s="66">
        <f t="shared" si="404"/>
        <v>1814.4860327812746</v>
      </c>
      <c r="FD301" s="66">
        <f t="shared" si="405"/>
        <v>375.11844731972275</v>
      </c>
      <c r="FE301" s="66">
        <f t="shared" si="406"/>
        <v>2.9905793189804641E-2</v>
      </c>
      <c r="FF301" s="66">
        <f t="shared" si="407"/>
        <v>0.97009420681016734</v>
      </c>
      <c r="FG301" s="66">
        <f t="shared" si="408"/>
        <v>2.9905793189805477E-2</v>
      </c>
      <c r="FH301" s="66">
        <f t="shared" si="409"/>
        <v>0.21680121895151122</v>
      </c>
      <c r="FI301" s="66">
        <f t="shared" si="410"/>
        <v>0.83001737167579981</v>
      </c>
      <c r="FJ301" s="66">
        <f t="shared" si="411"/>
        <v>4.4476916302164335</v>
      </c>
      <c r="FK301" s="66">
        <f t="shared" si="412"/>
        <v>1.0030603307610062</v>
      </c>
      <c r="FL301" s="66">
        <f t="shared" si="413"/>
        <v>1814.4860327812205</v>
      </c>
      <c r="FM301" s="66">
        <f t="shared" si="414"/>
        <v>375.11844731972184</v>
      </c>
      <c r="FN301" s="66">
        <f t="shared" si="415"/>
        <v>2.9905793189805366E-2</v>
      </c>
      <c r="FO301" s="66">
        <f t="shared" si="416"/>
        <v>0.9700942068101992</v>
      </c>
      <c r="FP301" s="66">
        <f t="shared" si="417"/>
        <v>2.9905793189805227E-2</v>
      </c>
      <c r="FQ301" s="66">
        <f t="shared" si="418"/>
        <v>0.216801218951511</v>
      </c>
      <c r="FR301" s="66">
        <f t="shared" si="419"/>
        <v>0.83001737167579726</v>
      </c>
      <c r="FS301" s="66">
        <f t="shared" si="420"/>
        <v>4.4476916302164566</v>
      </c>
      <c r="FT301" s="66">
        <f t="shared" si="421"/>
        <v>1.0030603307610062</v>
      </c>
      <c r="FU301" s="66">
        <f t="shared" si="422"/>
        <v>1814.4860327812262</v>
      </c>
      <c r="FV301" s="66">
        <f t="shared" si="423"/>
        <v>375.11844731972195</v>
      </c>
      <c r="FW301" s="66">
        <f t="shared" si="424"/>
        <v>2.9905793189805102E-2</v>
      </c>
      <c r="FX301" s="66">
        <f t="shared" si="425"/>
        <v>0.97009420681019409</v>
      </c>
      <c r="FY301" s="66">
        <f t="shared" si="426"/>
        <v>2.9905793189805126E-2</v>
      </c>
      <c r="FZ301" s="66">
        <f t="shared" si="427"/>
        <v>0.21680121895151103</v>
      </c>
      <c r="GA301" s="66">
        <f t="shared" si="428"/>
        <v>0.83001737167579759</v>
      </c>
      <c r="GB301" s="66">
        <f t="shared" si="429"/>
        <v>4.4476916302164584</v>
      </c>
      <c r="GC301" s="66">
        <f t="shared" si="430"/>
        <v>1.0030603307610062</v>
      </c>
      <c r="GD301" s="66">
        <f t="shared" si="431"/>
        <v>1814.486032781225</v>
      </c>
      <c r="GE301" s="66">
        <f t="shared" si="432"/>
        <v>375.11844731972189</v>
      </c>
      <c r="GF301" s="66">
        <f t="shared" si="433"/>
        <v>2.9905793189805147E-2</v>
      </c>
      <c r="GG301" s="66">
        <f t="shared" si="434"/>
        <v>0.97009420681019576</v>
      </c>
      <c r="GH301" s="66">
        <f t="shared" si="435"/>
        <v>2.9905793189805119E-2</v>
      </c>
      <c r="GI301" s="66">
        <f t="shared" si="436"/>
        <v>0.21680121895151103</v>
      </c>
      <c r="GJ301" s="66">
        <f t="shared" si="437"/>
        <v>0.83001737167579748</v>
      </c>
      <c r="GK301" s="66">
        <f t="shared" si="438"/>
        <v>4.4476916302164593</v>
      </c>
      <c r="GL301" s="66">
        <f t="shared" si="439"/>
        <v>1.0030603307610062</v>
      </c>
      <c r="GM301" s="66">
        <f t="shared" si="440"/>
        <v>1814.486032781225</v>
      </c>
      <c r="GN301" s="66">
        <f t="shared" si="441"/>
        <v>375.11844731972189</v>
      </c>
      <c r="GO301" s="66">
        <f t="shared" si="442"/>
        <v>2.990579318980514E-2</v>
      </c>
      <c r="GP301" s="66">
        <f t="shared" si="443"/>
        <v>0.97009420681019576</v>
      </c>
      <c r="GQ301" s="66">
        <f t="shared" si="444"/>
        <v>2.9905793189805113E-2</v>
      </c>
      <c r="GR301" s="66">
        <f t="shared" si="445"/>
        <v>0.21680121895151103</v>
      </c>
      <c r="GS301" s="66">
        <f t="shared" si="446"/>
        <v>0.83001737167579748</v>
      </c>
      <c r="GT301" s="66">
        <f t="shared" si="447"/>
        <v>4.4476916302164593</v>
      </c>
      <c r="GU301" s="66">
        <f t="shared" si="448"/>
        <v>1.0030603307610062</v>
      </c>
      <c r="GV301" s="66">
        <f t="shared" si="449"/>
        <v>1814.486032781225</v>
      </c>
      <c r="GW301" s="66">
        <f t="shared" si="450"/>
        <v>375.11844731972189</v>
      </c>
      <c r="GX301" s="66">
        <f t="shared" si="451"/>
        <v>2.990579318980514E-2</v>
      </c>
      <c r="GY301" s="66">
        <f t="shared" si="452"/>
        <v>0.97009420681019576</v>
      </c>
      <c r="GZ301" s="66">
        <f t="shared" si="453"/>
        <v>2.9905793189805113E-2</v>
      </c>
      <c r="HA301" s="66">
        <f t="shared" si="454"/>
        <v>0.21680121895151103</v>
      </c>
      <c r="HB301" s="66">
        <f t="shared" si="455"/>
        <v>0.83001737167579748</v>
      </c>
      <c r="HC301" s="66">
        <f t="shared" si="456"/>
        <v>4.4476916302164593</v>
      </c>
      <c r="HD301" s="66">
        <f t="shared" si="457"/>
        <v>1.0030603307610062</v>
      </c>
      <c r="HE301" s="66">
        <f t="shared" si="458"/>
        <v>1814.486032781225</v>
      </c>
      <c r="HF301" s="66">
        <f t="shared" si="459"/>
        <v>375.11844731972189</v>
      </c>
      <c r="HG301" s="60"/>
    </row>
    <row r="302" spans="1:215" x14ac:dyDescent="0.25">
      <c r="A302" s="59"/>
      <c r="B302" s="60"/>
      <c r="C302" s="60">
        <f t="shared" si="463"/>
        <v>3</v>
      </c>
      <c r="D302" s="66"/>
      <c r="E302" s="66"/>
      <c r="F302" s="60">
        <f t="shared" si="464"/>
        <v>0</v>
      </c>
      <c r="G302" s="60">
        <f t="shared" si="465"/>
        <v>0</v>
      </c>
      <c r="H302" s="60">
        <f t="shared" si="466"/>
        <v>0</v>
      </c>
      <c r="I302" s="60">
        <f t="shared" si="467"/>
        <v>0</v>
      </c>
      <c r="J302" s="60"/>
      <c r="K302" s="60">
        <f t="shared" si="468"/>
        <v>59</v>
      </c>
      <c r="L302" s="60"/>
      <c r="M302" s="66">
        <f>M301</f>
        <v>2.9905793189805113E-2</v>
      </c>
      <c r="N302" s="60"/>
      <c r="O302" s="66">
        <f>O303</f>
        <v>0.23334390932556387</v>
      </c>
      <c r="P302" s="66"/>
      <c r="Q302" s="66"/>
      <c r="R302" s="66"/>
      <c r="S302" s="66"/>
      <c r="T302" s="66"/>
      <c r="U302" s="66"/>
      <c r="V302" s="66"/>
      <c r="W302" s="66"/>
      <c r="X302" s="66"/>
      <c r="Y302" s="66"/>
      <c r="Z302" s="66"/>
      <c r="AA302" s="66"/>
      <c r="AB302" s="66"/>
      <c r="AC302" s="66"/>
      <c r="AD302" s="66"/>
      <c r="AE302" s="66"/>
      <c r="AF302" s="66"/>
      <c r="AG302" s="66"/>
      <c r="AH302" s="66"/>
      <c r="AI302" s="66"/>
      <c r="AJ302" s="66"/>
      <c r="AK302" s="66"/>
      <c r="AL302" s="66"/>
      <c r="AM302" s="66"/>
      <c r="AN302" s="66"/>
      <c r="AO302" s="66"/>
      <c r="AP302" s="66"/>
      <c r="AQ302" s="66"/>
      <c r="AR302" s="66"/>
      <c r="AS302" s="66"/>
      <c r="AT302" s="66"/>
      <c r="AU302" s="66"/>
      <c r="AV302" s="66"/>
      <c r="AW302" s="66"/>
      <c r="AX302" s="66"/>
      <c r="AY302" s="66"/>
      <c r="AZ302" s="66"/>
      <c r="BA302" s="66"/>
      <c r="BB302" s="66"/>
      <c r="BC302" s="66"/>
      <c r="BD302" s="66"/>
      <c r="BE302" s="66"/>
      <c r="BF302" s="66"/>
      <c r="BG302" s="66"/>
      <c r="BH302" s="66"/>
      <c r="BI302" s="66"/>
      <c r="BJ302" s="66"/>
      <c r="BK302" s="66"/>
      <c r="BL302" s="66"/>
      <c r="BM302" s="66"/>
      <c r="BN302" s="66"/>
      <c r="BO302" s="66"/>
      <c r="BP302" s="66"/>
      <c r="BQ302" s="66"/>
      <c r="BR302" s="66"/>
      <c r="BS302" s="66"/>
      <c r="BT302" s="66"/>
      <c r="BU302" s="66"/>
      <c r="BV302" s="66"/>
      <c r="BW302" s="66"/>
      <c r="BX302" s="66"/>
      <c r="BY302" s="66"/>
      <c r="BZ302" s="66"/>
      <c r="CA302" s="66"/>
      <c r="CB302" s="66"/>
      <c r="CC302" s="66"/>
      <c r="CD302" s="66"/>
      <c r="CE302" s="66"/>
      <c r="CF302" s="66"/>
      <c r="CG302" s="66"/>
      <c r="CH302" s="66"/>
      <c r="CI302" s="66"/>
      <c r="CJ302" s="66"/>
      <c r="CK302" s="66"/>
      <c r="CL302" s="66"/>
      <c r="CM302" s="66"/>
      <c r="CN302" s="66"/>
      <c r="CO302" s="66"/>
      <c r="CP302" s="66"/>
      <c r="CQ302" s="66"/>
      <c r="CR302" s="66"/>
      <c r="CS302" s="66"/>
      <c r="CT302" s="66"/>
      <c r="CU302" s="66"/>
      <c r="CV302" s="66"/>
      <c r="CW302" s="66"/>
      <c r="CX302" s="66"/>
      <c r="CY302" s="66"/>
      <c r="CZ302" s="66"/>
      <c r="DA302" s="66"/>
      <c r="DB302" s="66"/>
      <c r="DC302" s="66"/>
      <c r="DD302" s="66"/>
      <c r="DE302" s="66"/>
      <c r="DF302" s="66"/>
      <c r="DG302" s="66"/>
      <c r="DH302" s="66"/>
      <c r="DI302" s="66"/>
      <c r="DJ302" s="66"/>
      <c r="DK302" s="66"/>
      <c r="DL302" s="66"/>
      <c r="DM302" s="66"/>
      <c r="DN302" s="66"/>
      <c r="DO302" s="66"/>
      <c r="DP302" s="66"/>
      <c r="DQ302" s="66"/>
      <c r="DR302" s="66"/>
      <c r="DS302" s="66"/>
      <c r="DT302" s="66"/>
      <c r="DU302" s="66"/>
      <c r="DV302" s="66"/>
      <c r="DW302" s="66"/>
      <c r="DX302" s="66"/>
      <c r="DY302" s="66"/>
      <c r="DZ302" s="66"/>
      <c r="EA302" s="66"/>
      <c r="EB302" s="66"/>
      <c r="EC302" s="66"/>
      <c r="ED302" s="66"/>
      <c r="EE302" s="66"/>
      <c r="EF302" s="66"/>
      <c r="EG302" s="66"/>
      <c r="EH302" s="66"/>
      <c r="EI302" s="66"/>
      <c r="EJ302" s="66"/>
      <c r="EK302" s="66"/>
      <c r="EL302" s="66"/>
      <c r="EM302" s="66"/>
      <c r="EN302" s="66"/>
      <c r="EO302" s="66"/>
      <c r="EP302" s="66"/>
      <c r="EQ302" s="66"/>
      <c r="ER302" s="66"/>
      <c r="ES302" s="66"/>
      <c r="ET302" s="66"/>
      <c r="EU302" s="66"/>
      <c r="EV302" s="66"/>
      <c r="EW302" s="66"/>
      <c r="EX302" s="66"/>
      <c r="EY302" s="66"/>
      <c r="EZ302" s="66"/>
      <c r="FA302" s="66"/>
      <c r="FB302" s="66"/>
      <c r="FC302" s="66"/>
      <c r="FD302" s="66"/>
      <c r="FE302" s="66"/>
      <c r="FF302" s="66"/>
      <c r="FG302" s="66"/>
      <c r="FH302" s="66"/>
      <c r="FI302" s="66"/>
      <c r="FJ302" s="66"/>
      <c r="FK302" s="66"/>
      <c r="FL302" s="66"/>
      <c r="FM302" s="66"/>
      <c r="FN302" s="66"/>
      <c r="FO302" s="66"/>
      <c r="FP302" s="66"/>
      <c r="FQ302" s="66"/>
      <c r="FR302" s="66"/>
      <c r="FS302" s="66"/>
      <c r="FT302" s="66"/>
      <c r="FU302" s="66"/>
      <c r="FV302" s="66"/>
      <c r="FW302" s="66"/>
      <c r="FX302" s="66"/>
      <c r="FY302" s="66"/>
      <c r="FZ302" s="66"/>
      <c r="GA302" s="66"/>
      <c r="GB302" s="66"/>
      <c r="GC302" s="66"/>
      <c r="GD302" s="66"/>
      <c r="GE302" s="66"/>
      <c r="GF302" s="66"/>
      <c r="GG302" s="66"/>
      <c r="GH302" s="66"/>
      <c r="GI302" s="66"/>
      <c r="GJ302" s="66"/>
      <c r="GK302" s="66"/>
      <c r="GL302" s="66"/>
      <c r="GM302" s="66"/>
      <c r="GN302" s="66"/>
      <c r="GO302" s="66"/>
      <c r="GP302" s="66"/>
      <c r="GQ302" s="66"/>
      <c r="GR302" s="66"/>
      <c r="GS302" s="66"/>
      <c r="GT302" s="66"/>
      <c r="GU302" s="66"/>
      <c r="GV302" s="66"/>
      <c r="GW302" s="66"/>
      <c r="GX302" s="66"/>
      <c r="GY302" s="66"/>
      <c r="GZ302" s="66"/>
      <c r="HA302" s="66"/>
      <c r="HB302" s="66"/>
      <c r="HC302" s="66"/>
      <c r="HD302" s="66"/>
      <c r="HE302" s="66"/>
      <c r="HF302" s="66"/>
      <c r="HG302" s="60"/>
    </row>
    <row r="303" spans="1:215" x14ac:dyDescent="0.25">
      <c r="A303" s="59"/>
      <c r="B303" s="60"/>
      <c r="C303" s="60">
        <f t="shared" si="463"/>
        <v>3</v>
      </c>
      <c r="D303" s="66"/>
      <c r="E303" s="66"/>
      <c r="F303" s="60">
        <f t="shared" si="464"/>
        <v>0</v>
      </c>
      <c r="G303" s="60">
        <f t="shared" si="465"/>
        <v>0</v>
      </c>
      <c r="H303" s="60">
        <f t="shared" si="466"/>
        <v>0</v>
      </c>
      <c r="I303" s="60">
        <f t="shared" si="467"/>
        <v>0</v>
      </c>
      <c r="J303" s="60"/>
      <c r="K303" s="60">
        <f t="shared" si="468"/>
        <v>59</v>
      </c>
      <c r="L303" s="60"/>
      <c r="M303" s="66">
        <f t="shared" si="462"/>
        <v>2.9905793189805113E-2</v>
      </c>
      <c r="N303" s="60"/>
      <c r="O303" s="66">
        <f>IF(M301&gt;=$O$176,M301*$T$174+$U$174,IF(M301&gt;=$O$177,M301*$T$175+$U$175,O301))</f>
        <v>0.23334390932556387</v>
      </c>
      <c r="P303" s="66">
        <f t="shared" si="261"/>
        <v>376.7573777888739</v>
      </c>
      <c r="Q303" s="66">
        <f t="shared" si="262"/>
        <v>0.12579290654925268</v>
      </c>
      <c r="R303" s="66">
        <f t="shared" si="263"/>
        <v>0.91868624265350507</v>
      </c>
      <c r="S303" s="66">
        <f t="shared" si="264"/>
        <v>0.1204360150657573</v>
      </c>
      <c r="T303" s="66">
        <f t="shared" si="265"/>
        <v>0.21721292831196501</v>
      </c>
      <c r="U303" s="66">
        <f t="shared" si="266"/>
        <v>0.83464809085384939</v>
      </c>
      <c r="V303" s="66">
        <f t="shared" si="267"/>
        <v>2.8030347310845398</v>
      </c>
      <c r="W303" s="66">
        <f t="shared" si="268"/>
        <v>1.039453248016234</v>
      </c>
      <c r="X303" s="66">
        <f t="shared" si="269"/>
        <v>1381.1076880446774</v>
      </c>
      <c r="Y303" s="66">
        <f t="shared" si="270"/>
        <v>367.32812079791944</v>
      </c>
      <c r="Z303" s="66">
        <f t="shared" si="271"/>
        <v>6.2342986398274541E-2</v>
      </c>
      <c r="AA303" s="66">
        <f t="shared" si="272"/>
        <v>1.2403052067218217</v>
      </c>
      <c r="AB303" s="66">
        <f t="shared" si="273"/>
        <v>4.7858651881250415E-2</v>
      </c>
      <c r="AC303" s="66">
        <f t="shared" si="274"/>
        <v>0.2148051549659907</v>
      </c>
      <c r="AD303" s="66">
        <f t="shared" si="275"/>
        <v>0.80780648564000668</v>
      </c>
      <c r="AE303" s="66">
        <f t="shared" si="276"/>
        <v>4.0996123219244556</v>
      </c>
      <c r="AF303" s="66">
        <f t="shared" si="277"/>
        <v>1.0075557323589894</v>
      </c>
      <c r="AG303" s="66">
        <f t="shared" si="278"/>
        <v>1659.0567721009829</v>
      </c>
      <c r="AH303" s="66">
        <f t="shared" si="279"/>
        <v>372.52141383971161</v>
      </c>
      <c r="AI303" s="66">
        <f t="shared" si="280"/>
        <v>3.548457325282478E-2</v>
      </c>
      <c r="AJ303" s="66">
        <f t="shared" si="281"/>
        <v>1.0591528648110062</v>
      </c>
      <c r="AK303" s="66">
        <f t="shared" si="282"/>
        <v>3.241673637217183E-2</v>
      </c>
      <c r="AL303" s="66">
        <f t="shared" si="283"/>
        <v>0.21614303668851523</v>
      </c>
      <c r="AM303" s="66">
        <f t="shared" si="284"/>
        <v>0.82264965995841</v>
      </c>
      <c r="AN303" s="66">
        <f t="shared" si="285"/>
        <v>4.418851822637043</v>
      </c>
      <c r="AO303" s="66">
        <f t="shared" si="286"/>
        <v>1.0035872762571796</v>
      </c>
      <c r="AP303" s="66">
        <f t="shared" si="287"/>
        <v>1788.9610736762152</v>
      </c>
      <c r="AQ303" s="66">
        <f t="shared" si="288"/>
        <v>374.7048875324939</v>
      </c>
      <c r="AR303" s="66">
        <f t="shared" si="289"/>
        <v>3.0530456263415256E-2</v>
      </c>
      <c r="AS303" s="66">
        <f t="shared" si="290"/>
        <v>0.9838455840546495</v>
      </c>
      <c r="AT303" s="66">
        <f t="shared" si="291"/>
        <v>3.0097769515378354E-2</v>
      </c>
      <c r="AU303" s="66">
        <f t="shared" si="292"/>
        <v>0.2166968853111105</v>
      </c>
      <c r="AV303" s="66">
        <f t="shared" si="293"/>
        <v>0.82884656963073344</v>
      </c>
      <c r="AW303" s="66">
        <f t="shared" si="294"/>
        <v>4.448884867081996</v>
      </c>
      <c r="AX303" s="66">
        <f t="shared" si="295"/>
        <v>1.0031004931611525</v>
      </c>
      <c r="AY303" s="66">
        <f t="shared" si="296"/>
        <v>1812.4787606657296</v>
      </c>
      <c r="AZ303" s="66">
        <f t="shared" si="297"/>
        <v>375.08609957981304</v>
      </c>
      <c r="BA303" s="66">
        <f t="shared" si="298"/>
        <v>2.9930883136252528E-2</v>
      </c>
      <c r="BB303" s="66">
        <f t="shared" si="299"/>
        <v>0.97116257093653258</v>
      </c>
      <c r="BC303" s="66">
        <f t="shared" si="300"/>
        <v>2.9898190837712123E-2</v>
      </c>
      <c r="BD303" s="66">
        <f t="shared" si="301"/>
        <v>0.21679306468799503</v>
      </c>
      <c r="BE303" s="66">
        <f t="shared" si="302"/>
        <v>0.82992582764482581</v>
      </c>
      <c r="BF303" s="66">
        <f t="shared" si="303"/>
        <v>4.4484207728380429</v>
      </c>
      <c r="BG303" s="66">
        <f t="shared" si="304"/>
        <v>1.0030590404624311</v>
      </c>
      <c r="BH303" s="66">
        <f t="shared" si="305"/>
        <v>1814.5622810192251</v>
      </c>
      <c r="BI303" s="66">
        <f t="shared" si="306"/>
        <v>375.11967549904773</v>
      </c>
      <c r="BJ303" s="66">
        <f t="shared" si="307"/>
        <v>2.9899634877074564E-2</v>
      </c>
      <c r="BK303" s="66">
        <f t="shared" si="308"/>
        <v>0.97005344376674341</v>
      </c>
      <c r="BL303" s="66">
        <f t="shared" si="309"/>
        <v>2.9901037874322876E-2</v>
      </c>
      <c r="BM303" s="66">
        <f t="shared" si="310"/>
        <v>0.21680152853100457</v>
      </c>
      <c r="BN303" s="66">
        <f t="shared" si="311"/>
        <v>0.83002084730836145</v>
      </c>
      <c r="BO303" s="66">
        <f t="shared" si="312"/>
        <v>4.4478057630701926</v>
      </c>
      <c r="BP303" s="66">
        <f t="shared" si="313"/>
        <v>1.003059393901975</v>
      </c>
      <c r="BQ303" s="66">
        <f t="shared" si="314"/>
        <v>1814.5351871356711</v>
      </c>
      <c r="BR303" s="66">
        <f t="shared" si="315"/>
        <v>375.11923908534413</v>
      </c>
      <c r="BS303" s="66">
        <f t="shared" si="316"/>
        <v>2.9904215688629672E-2</v>
      </c>
      <c r="BT303" s="66">
        <f t="shared" si="317"/>
        <v>0.97006802961626226</v>
      </c>
      <c r="BU303" s="66">
        <f t="shared" si="318"/>
        <v>2.9905045694055103E-2</v>
      </c>
      <c r="BV303" s="66">
        <f t="shared" si="319"/>
        <v>0.21680141852710896</v>
      </c>
      <c r="BW303" s="66">
        <f t="shared" si="320"/>
        <v>0.83001961229935806</v>
      </c>
      <c r="BX303" s="66">
        <f t="shared" si="321"/>
        <v>4.4477000330700323</v>
      </c>
      <c r="BY303" s="66">
        <f t="shared" si="322"/>
        <v>1.0030601798654672</v>
      </c>
      <c r="BZ303" s="66">
        <f t="shared" si="323"/>
        <v>1814.4938000335937</v>
      </c>
      <c r="CA303" s="66">
        <f t="shared" si="324"/>
        <v>375.11857243378995</v>
      </c>
      <c r="CB303" s="66">
        <f t="shared" si="325"/>
        <v>2.9905608673398851E-2</v>
      </c>
      <c r="CC303" s="66">
        <f t="shared" si="326"/>
        <v>0.97009007301874772</v>
      </c>
      <c r="CD303" s="66">
        <f t="shared" si="327"/>
        <v>2.9905737815581323E-2</v>
      </c>
      <c r="CE303" s="66">
        <f t="shared" si="328"/>
        <v>0.21680125048830542</v>
      </c>
      <c r="CF303" s="66">
        <f t="shared" si="329"/>
        <v>0.83001772573727772</v>
      </c>
      <c r="CG303" s="66">
        <f t="shared" si="330"/>
        <v>4.4476911939752206</v>
      </c>
      <c r="CH303" s="66">
        <f t="shared" si="331"/>
        <v>1.0030603191806928</v>
      </c>
      <c r="CI303" s="66">
        <f t="shared" si="332"/>
        <v>1814.4866127212024</v>
      </c>
      <c r="CJ303" s="66">
        <f t="shared" si="333"/>
        <v>375.11845666134815</v>
      </c>
      <c r="CK303" s="66">
        <f t="shared" si="334"/>
        <v>2.9905786564656089E-2</v>
      </c>
      <c r="CL303" s="66">
        <f t="shared" si="335"/>
        <v>0.97009389846385863</v>
      </c>
      <c r="CM303" s="66">
        <f t="shared" si="336"/>
        <v>2.9905795984129072E-2</v>
      </c>
      <c r="CN303" s="66">
        <f t="shared" si="337"/>
        <v>0.21680122130620239</v>
      </c>
      <c r="CO303" s="66">
        <f t="shared" si="338"/>
        <v>0.83001739811175657</v>
      </c>
      <c r="CP303" s="66">
        <f t="shared" si="339"/>
        <v>4.447691402841552</v>
      </c>
      <c r="CQ303" s="66">
        <f t="shared" si="340"/>
        <v>1.0030603312507083</v>
      </c>
      <c r="CR303" s="66">
        <f t="shared" si="341"/>
        <v>1814.4860045873556</v>
      </c>
      <c r="CS303" s="66">
        <f t="shared" si="342"/>
        <v>375.11844686557725</v>
      </c>
      <c r="CT303" s="66">
        <f t="shared" si="343"/>
        <v>2.990579518333188E-2</v>
      </c>
      <c r="CU303" s="66">
        <f t="shared" si="344"/>
        <v>0.97009422187137417</v>
      </c>
      <c r="CV303" s="66">
        <f t="shared" si="345"/>
        <v>2.9905794673297341E-2</v>
      </c>
      <c r="CW303" s="66">
        <f t="shared" si="346"/>
        <v>0.21680121883703735</v>
      </c>
      <c r="CX303" s="66">
        <f t="shared" si="347"/>
        <v>0.83001737039060908</v>
      </c>
      <c r="CY303" s="66">
        <f t="shared" si="348"/>
        <v>4.4476915957428869</v>
      </c>
      <c r="CZ303" s="66">
        <f t="shared" si="349"/>
        <v>1.0030603310537236</v>
      </c>
      <c r="DA303" s="66">
        <f t="shared" si="350"/>
        <v>1814.4860174427683</v>
      </c>
      <c r="DB303" s="66">
        <f t="shared" si="351"/>
        <v>375.11844707265124</v>
      </c>
      <c r="DC303" s="66">
        <f t="shared" si="352"/>
        <v>2.9905793674405344E-2</v>
      </c>
      <c r="DD303" s="66">
        <f t="shared" si="353"/>
        <v>0.97009421497856796</v>
      </c>
      <c r="DE303" s="66">
        <f t="shared" si="354"/>
        <v>2.9905793415631314E-2</v>
      </c>
      <c r="DF303" s="66">
        <f t="shared" si="355"/>
        <v>0.21680121888923332</v>
      </c>
      <c r="DG303" s="66">
        <f t="shared" si="356"/>
        <v>0.83001737097660988</v>
      </c>
      <c r="DH303" s="66">
        <f t="shared" si="357"/>
        <v>4.4476916278032492</v>
      </c>
      <c r="DI303" s="66">
        <f t="shared" si="358"/>
        <v>1.0030603308066413</v>
      </c>
      <c r="DJ303" s="66">
        <f t="shared" si="359"/>
        <v>1814.486030434135</v>
      </c>
      <c r="DK303" s="66">
        <f t="shared" si="360"/>
        <v>375.11844728191517</v>
      </c>
      <c r="DL303" s="66">
        <f t="shared" si="361"/>
        <v>2.9905793244715307E-2</v>
      </c>
      <c r="DM303" s="66">
        <f t="shared" si="362"/>
        <v>0.97009420805930413</v>
      </c>
      <c r="DN303" s="66">
        <f t="shared" si="363"/>
        <v>2.9905793205717575E-2</v>
      </c>
      <c r="DO303" s="66">
        <f t="shared" si="364"/>
        <v>0.21680121894198129</v>
      </c>
      <c r="DP303" s="66">
        <f t="shared" si="365"/>
        <v>0.83001737156880784</v>
      </c>
      <c r="DQ303" s="66">
        <f t="shared" si="366"/>
        <v>4.4476916303713478</v>
      </c>
      <c r="DR303" s="66">
        <f t="shared" si="367"/>
        <v>1.0030603307643451</v>
      </c>
      <c r="DS303" s="66">
        <f t="shared" si="368"/>
        <v>1814.4860326144458</v>
      </c>
      <c r="DT303" s="66">
        <f t="shared" si="369"/>
        <v>375.11844731703542</v>
      </c>
      <c r="DU303" s="66">
        <f t="shared" si="370"/>
        <v>2.99057931915125E-2</v>
      </c>
      <c r="DV303" s="66">
        <f t="shared" si="371"/>
        <v>0.97009420689886317</v>
      </c>
      <c r="DW303" s="66">
        <f t="shared" si="372"/>
        <v>2.9905793188809742E-2</v>
      </c>
      <c r="DX303" s="66">
        <f t="shared" si="373"/>
        <v>0.21680121895083385</v>
      </c>
      <c r="DY303" s="66">
        <f t="shared" si="374"/>
        <v>0.83001737166819489</v>
      </c>
      <c r="DZ303" s="66">
        <f t="shared" si="375"/>
        <v>4.44769163028724</v>
      </c>
      <c r="EA303" s="66">
        <f t="shared" si="376"/>
        <v>1.0030603307608279</v>
      </c>
      <c r="EB303" s="66">
        <f t="shared" si="377"/>
        <v>1814.4860327913134</v>
      </c>
      <c r="EC303" s="66">
        <f t="shared" si="378"/>
        <v>375.11844731988441</v>
      </c>
      <c r="ED303" s="66">
        <f t="shared" si="379"/>
        <v>2.9905793189162942E-2</v>
      </c>
      <c r="EE303" s="66">
        <f t="shared" si="380"/>
        <v>0.97009420680480907</v>
      </c>
      <c r="EF303" s="66">
        <f t="shared" si="381"/>
        <v>2.9905793189343215E-2</v>
      </c>
      <c r="EG303" s="66">
        <f t="shared" si="382"/>
        <v>0.21680121895155199</v>
      </c>
      <c r="EH303" s="66">
        <f t="shared" si="383"/>
        <v>0.83001737167625722</v>
      </c>
      <c r="EI303" s="66">
        <f t="shared" si="384"/>
        <v>4.4476916302268554</v>
      </c>
      <c r="EJ303" s="66">
        <f t="shared" si="385"/>
        <v>1.0030603307609149</v>
      </c>
      <c r="EK303" s="66">
        <f t="shared" si="386"/>
        <v>1814.4860327860017</v>
      </c>
      <c r="EL303" s="66">
        <f t="shared" si="387"/>
        <v>375.11844731979886</v>
      </c>
      <c r="EM303" s="66">
        <f t="shared" si="388"/>
        <v>2.9905793189656506E-2</v>
      </c>
      <c r="EN303" s="66">
        <f t="shared" si="389"/>
        <v>0.97009420680765279</v>
      </c>
      <c r="EO303" s="66">
        <f t="shared" si="390"/>
        <v>2.9905793189736973E-2</v>
      </c>
      <c r="EP303" s="66">
        <f t="shared" si="391"/>
        <v>0.21680121895153043</v>
      </c>
      <c r="EQ303" s="66">
        <f t="shared" si="392"/>
        <v>0.8300173716760153</v>
      </c>
      <c r="ER303" s="66">
        <f t="shared" si="393"/>
        <v>4.4476916302171476</v>
      </c>
      <c r="ES303" s="66">
        <f t="shared" si="394"/>
        <v>1.0030603307609924</v>
      </c>
      <c r="ET303" s="66">
        <f t="shared" si="395"/>
        <v>1814.4860327819345</v>
      </c>
      <c r="EU303" s="66">
        <f t="shared" si="396"/>
        <v>375.11844731973332</v>
      </c>
      <c r="EV303" s="66">
        <f t="shared" si="397"/>
        <v>2.9905793189788824E-2</v>
      </c>
      <c r="EW303" s="66">
        <f t="shared" si="398"/>
        <v>0.97009420680981961</v>
      </c>
      <c r="EX303" s="66">
        <f t="shared" si="399"/>
        <v>2.9905793189800533E-2</v>
      </c>
      <c r="EY303" s="66">
        <f t="shared" si="400"/>
        <v>0.21680121895151391</v>
      </c>
      <c r="EZ303" s="66">
        <f t="shared" si="401"/>
        <v>0.83001737167582956</v>
      </c>
      <c r="FA303" s="66">
        <f t="shared" si="402"/>
        <v>4.4476916302164069</v>
      </c>
      <c r="FB303" s="66">
        <f t="shared" si="403"/>
        <v>1.0030603307610053</v>
      </c>
      <c r="FC303" s="66">
        <f t="shared" si="404"/>
        <v>1814.4860327812746</v>
      </c>
      <c r="FD303" s="66">
        <f t="shared" si="405"/>
        <v>375.11844731972275</v>
      </c>
      <c r="FE303" s="66">
        <f t="shared" si="406"/>
        <v>2.9905793189804641E-2</v>
      </c>
      <c r="FF303" s="66">
        <f t="shared" si="407"/>
        <v>0.97009420681016734</v>
      </c>
      <c r="FG303" s="66">
        <f t="shared" si="408"/>
        <v>2.9905793189805477E-2</v>
      </c>
      <c r="FH303" s="66">
        <f t="shared" si="409"/>
        <v>0.21680121895151122</v>
      </c>
      <c r="FI303" s="66">
        <f t="shared" si="410"/>
        <v>0.83001737167579981</v>
      </c>
      <c r="FJ303" s="66">
        <f t="shared" si="411"/>
        <v>4.4476916302164335</v>
      </c>
      <c r="FK303" s="66">
        <f t="shared" si="412"/>
        <v>1.0030603307610062</v>
      </c>
      <c r="FL303" s="66">
        <f t="shared" si="413"/>
        <v>1814.4860327812205</v>
      </c>
      <c r="FM303" s="66">
        <f t="shared" si="414"/>
        <v>375.11844731972184</v>
      </c>
      <c r="FN303" s="66">
        <f t="shared" si="415"/>
        <v>2.9905793189805366E-2</v>
      </c>
      <c r="FO303" s="66">
        <f t="shared" si="416"/>
        <v>0.9700942068101992</v>
      </c>
      <c r="FP303" s="66">
        <f t="shared" si="417"/>
        <v>2.9905793189805227E-2</v>
      </c>
      <c r="FQ303" s="66">
        <f t="shared" si="418"/>
        <v>0.216801218951511</v>
      </c>
      <c r="FR303" s="66">
        <f t="shared" si="419"/>
        <v>0.83001737167579726</v>
      </c>
      <c r="FS303" s="66">
        <f t="shared" si="420"/>
        <v>4.4476916302164566</v>
      </c>
      <c r="FT303" s="66">
        <f t="shared" si="421"/>
        <v>1.0030603307610062</v>
      </c>
      <c r="FU303" s="66">
        <f t="shared" si="422"/>
        <v>1814.4860327812262</v>
      </c>
      <c r="FV303" s="66">
        <f t="shared" si="423"/>
        <v>375.11844731972195</v>
      </c>
      <c r="FW303" s="66">
        <f t="shared" si="424"/>
        <v>2.9905793189805102E-2</v>
      </c>
      <c r="FX303" s="66">
        <f t="shared" si="425"/>
        <v>0.97009420681019409</v>
      </c>
      <c r="FY303" s="66">
        <f t="shared" si="426"/>
        <v>2.9905793189805126E-2</v>
      </c>
      <c r="FZ303" s="66">
        <f t="shared" si="427"/>
        <v>0.21680121895151103</v>
      </c>
      <c r="GA303" s="66">
        <f t="shared" si="428"/>
        <v>0.83001737167579759</v>
      </c>
      <c r="GB303" s="66">
        <f t="shared" si="429"/>
        <v>4.4476916302164584</v>
      </c>
      <c r="GC303" s="66">
        <f t="shared" si="430"/>
        <v>1.0030603307610062</v>
      </c>
      <c r="GD303" s="66">
        <f t="shared" si="431"/>
        <v>1814.486032781225</v>
      </c>
      <c r="GE303" s="66">
        <f t="shared" si="432"/>
        <v>375.11844731972189</v>
      </c>
      <c r="GF303" s="66">
        <f t="shared" si="433"/>
        <v>2.9905793189805147E-2</v>
      </c>
      <c r="GG303" s="66">
        <f t="shared" si="434"/>
        <v>0.97009420681019576</v>
      </c>
      <c r="GH303" s="66">
        <f t="shared" si="435"/>
        <v>2.9905793189805119E-2</v>
      </c>
      <c r="GI303" s="66">
        <f t="shared" si="436"/>
        <v>0.21680121895151103</v>
      </c>
      <c r="GJ303" s="66">
        <f t="shared" si="437"/>
        <v>0.83001737167579748</v>
      </c>
      <c r="GK303" s="66">
        <f t="shared" si="438"/>
        <v>4.4476916302164593</v>
      </c>
      <c r="GL303" s="66">
        <f t="shared" si="439"/>
        <v>1.0030603307610062</v>
      </c>
      <c r="GM303" s="66">
        <f t="shared" si="440"/>
        <v>1814.486032781225</v>
      </c>
      <c r="GN303" s="66">
        <f t="shared" si="441"/>
        <v>375.11844731972189</v>
      </c>
      <c r="GO303" s="66">
        <f t="shared" si="442"/>
        <v>2.990579318980514E-2</v>
      </c>
      <c r="GP303" s="66">
        <f t="shared" si="443"/>
        <v>0.97009420681019576</v>
      </c>
      <c r="GQ303" s="66">
        <f t="shared" si="444"/>
        <v>2.9905793189805113E-2</v>
      </c>
      <c r="GR303" s="66">
        <f t="shared" si="445"/>
        <v>0.21680121895151103</v>
      </c>
      <c r="GS303" s="66">
        <f t="shared" si="446"/>
        <v>0.83001737167579748</v>
      </c>
      <c r="GT303" s="66">
        <f t="shared" si="447"/>
        <v>4.4476916302164593</v>
      </c>
      <c r="GU303" s="66">
        <f t="shared" si="448"/>
        <v>1.0030603307610062</v>
      </c>
      <c r="GV303" s="66">
        <f t="shared" si="449"/>
        <v>1814.486032781225</v>
      </c>
      <c r="GW303" s="66">
        <f t="shared" si="450"/>
        <v>375.11844731972189</v>
      </c>
      <c r="GX303" s="66">
        <f t="shared" si="451"/>
        <v>2.990579318980514E-2</v>
      </c>
      <c r="GY303" s="66">
        <f t="shared" si="452"/>
        <v>0.97009420681019576</v>
      </c>
      <c r="GZ303" s="66">
        <f t="shared" si="453"/>
        <v>2.9905793189805113E-2</v>
      </c>
      <c r="HA303" s="66">
        <f t="shared" si="454"/>
        <v>0.21680121895151103</v>
      </c>
      <c r="HB303" s="66">
        <f t="shared" si="455"/>
        <v>0.83001737167579748</v>
      </c>
      <c r="HC303" s="66">
        <f t="shared" si="456"/>
        <v>4.4476916302164593</v>
      </c>
      <c r="HD303" s="66">
        <f t="shared" si="457"/>
        <v>1.0030603307610062</v>
      </c>
      <c r="HE303" s="66">
        <f t="shared" si="458"/>
        <v>1814.486032781225</v>
      </c>
      <c r="HF303" s="66">
        <f t="shared" si="459"/>
        <v>375.11844731972189</v>
      </c>
      <c r="HG303" s="60"/>
    </row>
    <row r="304" spans="1:215" x14ac:dyDescent="0.25">
      <c r="A304" s="59"/>
      <c r="B304" s="60"/>
      <c r="C304" s="60">
        <f t="shared" si="463"/>
        <v>3</v>
      </c>
      <c r="D304" s="66"/>
      <c r="E304" s="66"/>
      <c r="F304" s="60">
        <f t="shared" si="464"/>
        <v>0</v>
      </c>
      <c r="G304" s="60">
        <f t="shared" si="465"/>
        <v>0</v>
      </c>
      <c r="H304" s="60">
        <f t="shared" si="466"/>
        <v>0</v>
      </c>
      <c r="I304" s="60">
        <f t="shared" si="467"/>
        <v>0</v>
      </c>
      <c r="J304" s="60"/>
      <c r="K304" s="60">
        <f t="shared" si="468"/>
        <v>60</v>
      </c>
      <c r="L304" s="60"/>
      <c r="M304" s="66">
        <f>M303</f>
        <v>2.9905793189805113E-2</v>
      </c>
      <c r="N304" s="60"/>
      <c r="O304" s="66">
        <f>O305</f>
        <v>0.23334390932556387</v>
      </c>
      <c r="P304" s="66"/>
      <c r="Q304" s="66"/>
      <c r="R304" s="66"/>
      <c r="S304" s="66"/>
      <c r="T304" s="66"/>
      <c r="U304" s="66"/>
      <c r="V304" s="66"/>
      <c r="W304" s="66"/>
      <c r="X304" s="66"/>
      <c r="Y304" s="66"/>
      <c r="Z304" s="66"/>
      <c r="AA304" s="66"/>
      <c r="AB304" s="66"/>
      <c r="AC304" s="66"/>
      <c r="AD304" s="66"/>
      <c r="AE304" s="66"/>
      <c r="AF304" s="66"/>
      <c r="AG304" s="66"/>
      <c r="AH304" s="66"/>
      <c r="AI304" s="66"/>
      <c r="AJ304" s="66"/>
      <c r="AK304" s="66"/>
      <c r="AL304" s="66"/>
      <c r="AM304" s="66"/>
      <c r="AN304" s="66"/>
      <c r="AO304" s="66"/>
      <c r="AP304" s="66"/>
      <c r="AQ304" s="66"/>
      <c r="AR304" s="66"/>
      <c r="AS304" s="66"/>
      <c r="AT304" s="66"/>
      <c r="AU304" s="66"/>
      <c r="AV304" s="66"/>
      <c r="AW304" s="66"/>
      <c r="AX304" s="66"/>
      <c r="AY304" s="66"/>
      <c r="AZ304" s="66"/>
      <c r="BA304" s="66"/>
      <c r="BB304" s="66"/>
      <c r="BC304" s="66"/>
      <c r="BD304" s="66"/>
      <c r="BE304" s="66"/>
      <c r="BF304" s="66"/>
      <c r="BG304" s="66"/>
      <c r="BH304" s="66"/>
      <c r="BI304" s="66"/>
      <c r="BJ304" s="66"/>
      <c r="BK304" s="66"/>
      <c r="BL304" s="66"/>
      <c r="BM304" s="66"/>
      <c r="BN304" s="66"/>
      <c r="BO304" s="66"/>
      <c r="BP304" s="66"/>
      <c r="BQ304" s="66"/>
      <c r="BR304" s="66"/>
      <c r="BS304" s="66"/>
      <c r="BT304" s="66"/>
      <c r="BU304" s="66"/>
      <c r="BV304" s="66"/>
      <c r="BW304" s="66"/>
      <c r="BX304" s="66"/>
      <c r="BY304" s="66"/>
      <c r="BZ304" s="66"/>
      <c r="CA304" s="66"/>
      <c r="CB304" s="66"/>
      <c r="CC304" s="66"/>
      <c r="CD304" s="66"/>
      <c r="CE304" s="66"/>
      <c r="CF304" s="66"/>
      <c r="CG304" s="66"/>
      <c r="CH304" s="66"/>
      <c r="CI304" s="66"/>
      <c r="CJ304" s="66"/>
      <c r="CK304" s="66"/>
      <c r="CL304" s="66"/>
      <c r="CM304" s="66"/>
      <c r="CN304" s="66"/>
      <c r="CO304" s="66"/>
      <c r="CP304" s="66"/>
      <c r="CQ304" s="66"/>
      <c r="CR304" s="66"/>
      <c r="CS304" s="66"/>
      <c r="CT304" s="66"/>
      <c r="CU304" s="66"/>
      <c r="CV304" s="66"/>
      <c r="CW304" s="66"/>
      <c r="CX304" s="66"/>
      <c r="CY304" s="66"/>
      <c r="CZ304" s="66"/>
      <c r="DA304" s="66"/>
      <c r="DB304" s="66"/>
      <c r="DC304" s="66"/>
      <c r="DD304" s="66"/>
      <c r="DE304" s="66"/>
      <c r="DF304" s="66"/>
      <c r="DG304" s="66"/>
      <c r="DH304" s="66"/>
      <c r="DI304" s="66"/>
      <c r="DJ304" s="66"/>
      <c r="DK304" s="66"/>
      <c r="DL304" s="66"/>
      <c r="DM304" s="66"/>
      <c r="DN304" s="66"/>
      <c r="DO304" s="66"/>
      <c r="DP304" s="66"/>
      <c r="DQ304" s="66"/>
      <c r="DR304" s="66"/>
      <c r="DS304" s="66"/>
      <c r="DT304" s="66"/>
      <c r="DU304" s="66"/>
      <c r="DV304" s="66"/>
      <c r="DW304" s="66"/>
      <c r="DX304" s="66"/>
      <c r="DY304" s="66"/>
      <c r="DZ304" s="66"/>
      <c r="EA304" s="66"/>
      <c r="EB304" s="66"/>
      <c r="EC304" s="66"/>
      <c r="ED304" s="66"/>
      <c r="EE304" s="66"/>
      <c r="EF304" s="66"/>
      <c r="EG304" s="66"/>
      <c r="EH304" s="66"/>
      <c r="EI304" s="66"/>
      <c r="EJ304" s="66"/>
      <c r="EK304" s="66"/>
      <c r="EL304" s="66"/>
      <c r="EM304" s="66"/>
      <c r="EN304" s="66"/>
      <c r="EO304" s="66"/>
      <c r="EP304" s="66"/>
      <c r="EQ304" s="66"/>
      <c r="ER304" s="66"/>
      <c r="ES304" s="66"/>
      <c r="ET304" s="66"/>
      <c r="EU304" s="66"/>
      <c r="EV304" s="66"/>
      <c r="EW304" s="66"/>
      <c r="EX304" s="66"/>
      <c r="EY304" s="66"/>
      <c r="EZ304" s="66"/>
      <c r="FA304" s="66"/>
      <c r="FB304" s="66"/>
      <c r="FC304" s="66"/>
      <c r="FD304" s="66"/>
      <c r="FE304" s="66"/>
      <c r="FF304" s="66"/>
      <c r="FG304" s="66"/>
      <c r="FH304" s="66"/>
      <c r="FI304" s="66"/>
      <c r="FJ304" s="66"/>
      <c r="FK304" s="66"/>
      <c r="FL304" s="66"/>
      <c r="FM304" s="66"/>
      <c r="FN304" s="66"/>
      <c r="FO304" s="66"/>
      <c r="FP304" s="66"/>
      <c r="FQ304" s="66"/>
      <c r="FR304" s="66"/>
      <c r="FS304" s="66"/>
      <c r="FT304" s="66"/>
      <c r="FU304" s="66"/>
      <c r="FV304" s="66"/>
      <c r="FW304" s="66"/>
      <c r="FX304" s="66"/>
      <c r="FY304" s="66"/>
      <c r="FZ304" s="66"/>
      <c r="GA304" s="66"/>
      <c r="GB304" s="66"/>
      <c r="GC304" s="66"/>
      <c r="GD304" s="66"/>
      <c r="GE304" s="66"/>
      <c r="GF304" s="66"/>
      <c r="GG304" s="66"/>
      <c r="GH304" s="66"/>
      <c r="GI304" s="66"/>
      <c r="GJ304" s="66"/>
      <c r="GK304" s="66"/>
      <c r="GL304" s="66"/>
      <c r="GM304" s="66"/>
      <c r="GN304" s="66"/>
      <c r="GO304" s="66"/>
      <c r="GP304" s="66"/>
      <c r="GQ304" s="66"/>
      <c r="GR304" s="66"/>
      <c r="GS304" s="66"/>
      <c r="GT304" s="66"/>
      <c r="GU304" s="66"/>
      <c r="GV304" s="66"/>
      <c r="GW304" s="66"/>
      <c r="GX304" s="66"/>
      <c r="GY304" s="66"/>
      <c r="GZ304" s="66"/>
      <c r="HA304" s="66"/>
      <c r="HB304" s="66"/>
      <c r="HC304" s="66"/>
      <c r="HD304" s="66"/>
      <c r="HE304" s="66"/>
      <c r="HF304" s="66"/>
      <c r="HG304" s="60"/>
    </row>
    <row r="305" spans="1:215" x14ac:dyDescent="0.25">
      <c r="A305" s="59"/>
      <c r="B305" s="60"/>
      <c r="C305" s="60">
        <f t="shared" si="463"/>
        <v>3</v>
      </c>
      <c r="D305" s="66"/>
      <c r="E305" s="66"/>
      <c r="F305" s="60">
        <f t="shared" si="464"/>
        <v>0</v>
      </c>
      <c r="G305" s="60">
        <f t="shared" si="465"/>
        <v>0</v>
      </c>
      <c r="H305" s="60">
        <f t="shared" si="466"/>
        <v>0</v>
      </c>
      <c r="I305" s="60">
        <f t="shared" si="467"/>
        <v>0</v>
      </c>
      <c r="J305" s="60"/>
      <c r="K305" s="60">
        <f t="shared" si="468"/>
        <v>60</v>
      </c>
      <c r="L305" s="60"/>
      <c r="M305" s="66">
        <f t="shared" si="462"/>
        <v>2.9905793189805113E-2</v>
      </c>
      <c r="N305" s="60"/>
      <c r="O305" s="66">
        <f>IF(M303&gt;=$O$176,M303*$T$174+$U$174,IF(M303&gt;=$O$177,M303*$T$175+$U$175,O303))</f>
        <v>0.23334390932556387</v>
      </c>
      <c r="P305" s="66">
        <f t="shared" si="261"/>
        <v>376.7573777888739</v>
      </c>
      <c r="Q305" s="66">
        <f t="shared" si="262"/>
        <v>0.12579290654925268</v>
      </c>
      <c r="R305" s="66">
        <f t="shared" si="263"/>
        <v>0.91868624265350507</v>
      </c>
      <c r="S305" s="66">
        <f t="shared" si="264"/>
        <v>0.1204360150657573</v>
      </c>
      <c r="T305" s="66">
        <f t="shared" si="265"/>
        <v>0.21721292831196501</v>
      </c>
      <c r="U305" s="66">
        <f t="shared" si="266"/>
        <v>0.83464809085384939</v>
      </c>
      <c r="V305" s="66">
        <f t="shared" si="267"/>
        <v>2.8030347310845398</v>
      </c>
      <c r="W305" s="66">
        <f t="shared" si="268"/>
        <v>1.039453248016234</v>
      </c>
      <c r="X305" s="66">
        <f t="shared" si="269"/>
        <v>1381.1076880446774</v>
      </c>
      <c r="Y305" s="66">
        <f t="shared" si="270"/>
        <v>367.32812079791944</v>
      </c>
      <c r="Z305" s="66">
        <f t="shared" si="271"/>
        <v>6.2342986398274541E-2</v>
      </c>
      <c r="AA305" s="66">
        <f t="shared" si="272"/>
        <v>1.2403052067218217</v>
      </c>
      <c r="AB305" s="66">
        <f t="shared" si="273"/>
        <v>4.7858651881250415E-2</v>
      </c>
      <c r="AC305" s="66">
        <f t="shared" si="274"/>
        <v>0.2148051549659907</v>
      </c>
      <c r="AD305" s="66">
        <f t="shared" si="275"/>
        <v>0.80780648564000668</v>
      </c>
      <c r="AE305" s="66">
        <f t="shared" si="276"/>
        <v>4.0996123219244556</v>
      </c>
      <c r="AF305" s="66">
        <f t="shared" si="277"/>
        <v>1.0075557323589894</v>
      </c>
      <c r="AG305" s="66">
        <f t="shared" si="278"/>
        <v>1659.0567721009829</v>
      </c>
      <c r="AH305" s="66">
        <f t="shared" si="279"/>
        <v>372.52141383971161</v>
      </c>
      <c r="AI305" s="66">
        <f t="shared" si="280"/>
        <v>3.548457325282478E-2</v>
      </c>
      <c r="AJ305" s="66">
        <f t="shared" si="281"/>
        <v>1.0591528648110062</v>
      </c>
      <c r="AK305" s="66">
        <f t="shared" si="282"/>
        <v>3.241673637217183E-2</v>
      </c>
      <c r="AL305" s="66">
        <f t="shared" si="283"/>
        <v>0.21614303668851523</v>
      </c>
      <c r="AM305" s="66">
        <f t="shared" si="284"/>
        <v>0.82264965995841</v>
      </c>
      <c r="AN305" s="66">
        <f t="shared" si="285"/>
        <v>4.418851822637043</v>
      </c>
      <c r="AO305" s="66">
        <f t="shared" si="286"/>
        <v>1.0035872762571796</v>
      </c>
      <c r="AP305" s="66">
        <f t="shared" si="287"/>
        <v>1788.9610736762152</v>
      </c>
      <c r="AQ305" s="66">
        <f t="shared" si="288"/>
        <v>374.7048875324939</v>
      </c>
      <c r="AR305" s="66">
        <f t="shared" si="289"/>
        <v>3.0530456263415256E-2</v>
      </c>
      <c r="AS305" s="66">
        <f t="shared" si="290"/>
        <v>0.9838455840546495</v>
      </c>
      <c r="AT305" s="66">
        <f t="shared" si="291"/>
        <v>3.0097769515378354E-2</v>
      </c>
      <c r="AU305" s="66">
        <f t="shared" si="292"/>
        <v>0.2166968853111105</v>
      </c>
      <c r="AV305" s="66">
        <f t="shared" si="293"/>
        <v>0.82884656963073344</v>
      </c>
      <c r="AW305" s="66">
        <f t="shared" si="294"/>
        <v>4.448884867081996</v>
      </c>
      <c r="AX305" s="66">
        <f t="shared" si="295"/>
        <v>1.0031004931611525</v>
      </c>
      <c r="AY305" s="66">
        <f t="shared" si="296"/>
        <v>1812.4787606657296</v>
      </c>
      <c r="AZ305" s="66">
        <f t="shared" si="297"/>
        <v>375.08609957981304</v>
      </c>
      <c r="BA305" s="66">
        <f t="shared" si="298"/>
        <v>2.9930883136252528E-2</v>
      </c>
      <c r="BB305" s="66">
        <f t="shared" si="299"/>
        <v>0.97116257093653258</v>
      </c>
      <c r="BC305" s="66">
        <f t="shared" si="300"/>
        <v>2.9898190837712123E-2</v>
      </c>
      <c r="BD305" s="66">
        <f t="shared" si="301"/>
        <v>0.21679306468799503</v>
      </c>
      <c r="BE305" s="66">
        <f t="shared" si="302"/>
        <v>0.82992582764482581</v>
      </c>
      <c r="BF305" s="66">
        <f t="shared" si="303"/>
        <v>4.4484207728380429</v>
      </c>
      <c r="BG305" s="66">
        <f t="shared" si="304"/>
        <v>1.0030590404624311</v>
      </c>
      <c r="BH305" s="66">
        <f t="shared" si="305"/>
        <v>1814.5622810192251</v>
      </c>
      <c r="BI305" s="66">
        <f t="shared" si="306"/>
        <v>375.11967549904773</v>
      </c>
      <c r="BJ305" s="66">
        <f t="shared" si="307"/>
        <v>2.9899634877074564E-2</v>
      </c>
      <c r="BK305" s="66">
        <f t="shared" si="308"/>
        <v>0.97005344376674341</v>
      </c>
      <c r="BL305" s="66">
        <f t="shared" si="309"/>
        <v>2.9901037874322876E-2</v>
      </c>
      <c r="BM305" s="66">
        <f t="shared" si="310"/>
        <v>0.21680152853100457</v>
      </c>
      <c r="BN305" s="66">
        <f t="shared" si="311"/>
        <v>0.83002084730836145</v>
      </c>
      <c r="BO305" s="66">
        <f t="shared" si="312"/>
        <v>4.4478057630701926</v>
      </c>
      <c r="BP305" s="66">
        <f t="shared" si="313"/>
        <v>1.003059393901975</v>
      </c>
      <c r="BQ305" s="66">
        <f t="shared" si="314"/>
        <v>1814.5351871356711</v>
      </c>
      <c r="BR305" s="66">
        <f t="shared" si="315"/>
        <v>375.11923908534413</v>
      </c>
      <c r="BS305" s="66">
        <f t="shared" si="316"/>
        <v>2.9904215688629672E-2</v>
      </c>
      <c r="BT305" s="66">
        <f t="shared" si="317"/>
        <v>0.97006802961626226</v>
      </c>
      <c r="BU305" s="66">
        <f t="shared" si="318"/>
        <v>2.9905045694055103E-2</v>
      </c>
      <c r="BV305" s="66">
        <f t="shared" si="319"/>
        <v>0.21680141852710896</v>
      </c>
      <c r="BW305" s="66">
        <f t="shared" si="320"/>
        <v>0.83001961229935806</v>
      </c>
      <c r="BX305" s="66">
        <f t="shared" si="321"/>
        <v>4.4477000330700323</v>
      </c>
      <c r="BY305" s="66">
        <f t="shared" si="322"/>
        <v>1.0030601798654672</v>
      </c>
      <c r="BZ305" s="66">
        <f t="shared" si="323"/>
        <v>1814.4938000335937</v>
      </c>
      <c r="CA305" s="66">
        <f t="shared" si="324"/>
        <v>375.11857243378995</v>
      </c>
      <c r="CB305" s="66">
        <f t="shared" si="325"/>
        <v>2.9905608673398851E-2</v>
      </c>
      <c r="CC305" s="66">
        <f t="shared" si="326"/>
        <v>0.97009007301874772</v>
      </c>
      <c r="CD305" s="66">
        <f t="shared" si="327"/>
        <v>2.9905737815581323E-2</v>
      </c>
      <c r="CE305" s="66">
        <f t="shared" si="328"/>
        <v>0.21680125048830542</v>
      </c>
      <c r="CF305" s="66">
        <f t="shared" si="329"/>
        <v>0.83001772573727772</v>
      </c>
      <c r="CG305" s="66">
        <f t="shared" si="330"/>
        <v>4.4476911939752206</v>
      </c>
      <c r="CH305" s="66">
        <f t="shared" si="331"/>
        <v>1.0030603191806928</v>
      </c>
      <c r="CI305" s="66">
        <f t="shared" si="332"/>
        <v>1814.4866127212024</v>
      </c>
      <c r="CJ305" s="66">
        <f t="shared" si="333"/>
        <v>375.11845666134815</v>
      </c>
      <c r="CK305" s="66">
        <f t="shared" si="334"/>
        <v>2.9905786564656089E-2</v>
      </c>
      <c r="CL305" s="66">
        <f t="shared" si="335"/>
        <v>0.97009389846385863</v>
      </c>
      <c r="CM305" s="66">
        <f t="shared" si="336"/>
        <v>2.9905795984129072E-2</v>
      </c>
      <c r="CN305" s="66">
        <f t="shared" si="337"/>
        <v>0.21680122130620239</v>
      </c>
      <c r="CO305" s="66">
        <f t="shared" si="338"/>
        <v>0.83001739811175657</v>
      </c>
      <c r="CP305" s="66">
        <f t="shared" si="339"/>
        <v>4.447691402841552</v>
      </c>
      <c r="CQ305" s="66">
        <f t="shared" si="340"/>
        <v>1.0030603312507083</v>
      </c>
      <c r="CR305" s="66">
        <f t="shared" si="341"/>
        <v>1814.4860045873556</v>
      </c>
      <c r="CS305" s="66">
        <f t="shared" si="342"/>
        <v>375.11844686557725</v>
      </c>
      <c r="CT305" s="66">
        <f t="shared" si="343"/>
        <v>2.990579518333188E-2</v>
      </c>
      <c r="CU305" s="66">
        <f t="shared" si="344"/>
        <v>0.97009422187137417</v>
      </c>
      <c r="CV305" s="66">
        <f t="shared" si="345"/>
        <v>2.9905794673297341E-2</v>
      </c>
      <c r="CW305" s="66">
        <f t="shared" si="346"/>
        <v>0.21680121883703735</v>
      </c>
      <c r="CX305" s="66">
        <f t="shared" si="347"/>
        <v>0.83001737039060908</v>
      </c>
      <c r="CY305" s="66">
        <f t="shared" si="348"/>
        <v>4.4476915957428869</v>
      </c>
      <c r="CZ305" s="66">
        <f t="shared" si="349"/>
        <v>1.0030603310537236</v>
      </c>
      <c r="DA305" s="66">
        <f t="shared" si="350"/>
        <v>1814.4860174427683</v>
      </c>
      <c r="DB305" s="66">
        <f t="shared" si="351"/>
        <v>375.11844707265124</v>
      </c>
      <c r="DC305" s="66">
        <f t="shared" si="352"/>
        <v>2.9905793674405344E-2</v>
      </c>
      <c r="DD305" s="66">
        <f t="shared" si="353"/>
        <v>0.97009421497856796</v>
      </c>
      <c r="DE305" s="66">
        <f t="shared" si="354"/>
        <v>2.9905793415631314E-2</v>
      </c>
      <c r="DF305" s="66">
        <f t="shared" si="355"/>
        <v>0.21680121888923332</v>
      </c>
      <c r="DG305" s="66">
        <f t="shared" si="356"/>
        <v>0.83001737097660988</v>
      </c>
      <c r="DH305" s="66">
        <f t="shared" si="357"/>
        <v>4.4476916278032492</v>
      </c>
      <c r="DI305" s="66">
        <f t="shared" si="358"/>
        <v>1.0030603308066413</v>
      </c>
      <c r="DJ305" s="66">
        <f t="shared" si="359"/>
        <v>1814.486030434135</v>
      </c>
      <c r="DK305" s="66">
        <f t="shared" si="360"/>
        <v>375.11844728191517</v>
      </c>
      <c r="DL305" s="66">
        <f t="shared" si="361"/>
        <v>2.9905793244715307E-2</v>
      </c>
      <c r="DM305" s="66">
        <f t="shared" si="362"/>
        <v>0.97009420805930413</v>
      </c>
      <c r="DN305" s="66">
        <f t="shared" si="363"/>
        <v>2.9905793205717575E-2</v>
      </c>
      <c r="DO305" s="66">
        <f t="shared" si="364"/>
        <v>0.21680121894198129</v>
      </c>
      <c r="DP305" s="66">
        <f t="shared" si="365"/>
        <v>0.83001737156880784</v>
      </c>
      <c r="DQ305" s="66">
        <f t="shared" si="366"/>
        <v>4.4476916303713478</v>
      </c>
      <c r="DR305" s="66">
        <f t="shared" si="367"/>
        <v>1.0030603307643451</v>
      </c>
      <c r="DS305" s="66">
        <f t="shared" si="368"/>
        <v>1814.4860326144458</v>
      </c>
      <c r="DT305" s="66">
        <f t="shared" si="369"/>
        <v>375.11844731703542</v>
      </c>
      <c r="DU305" s="66">
        <f t="shared" si="370"/>
        <v>2.99057931915125E-2</v>
      </c>
      <c r="DV305" s="66">
        <f t="shared" si="371"/>
        <v>0.97009420689886317</v>
      </c>
      <c r="DW305" s="66">
        <f t="shared" si="372"/>
        <v>2.9905793188809742E-2</v>
      </c>
      <c r="DX305" s="66">
        <f t="shared" si="373"/>
        <v>0.21680121895083385</v>
      </c>
      <c r="DY305" s="66">
        <f t="shared" si="374"/>
        <v>0.83001737166819489</v>
      </c>
      <c r="DZ305" s="66">
        <f t="shared" si="375"/>
        <v>4.44769163028724</v>
      </c>
      <c r="EA305" s="66">
        <f t="shared" si="376"/>
        <v>1.0030603307608279</v>
      </c>
      <c r="EB305" s="66">
        <f t="shared" si="377"/>
        <v>1814.4860327913134</v>
      </c>
      <c r="EC305" s="66">
        <f t="shared" si="378"/>
        <v>375.11844731988441</v>
      </c>
      <c r="ED305" s="66">
        <f t="shared" si="379"/>
        <v>2.9905793189162942E-2</v>
      </c>
      <c r="EE305" s="66">
        <f t="shared" si="380"/>
        <v>0.97009420680480907</v>
      </c>
      <c r="EF305" s="66">
        <f t="shared" si="381"/>
        <v>2.9905793189343215E-2</v>
      </c>
      <c r="EG305" s="66">
        <f t="shared" si="382"/>
        <v>0.21680121895155199</v>
      </c>
      <c r="EH305" s="66">
        <f t="shared" si="383"/>
        <v>0.83001737167625722</v>
      </c>
      <c r="EI305" s="66">
        <f t="shared" si="384"/>
        <v>4.4476916302268554</v>
      </c>
      <c r="EJ305" s="66">
        <f t="shared" si="385"/>
        <v>1.0030603307609149</v>
      </c>
      <c r="EK305" s="66">
        <f t="shared" si="386"/>
        <v>1814.4860327860017</v>
      </c>
      <c r="EL305" s="66">
        <f t="shared" si="387"/>
        <v>375.11844731979886</v>
      </c>
      <c r="EM305" s="66">
        <f t="shared" si="388"/>
        <v>2.9905793189656506E-2</v>
      </c>
      <c r="EN305" s="66">
        <f t="shared" si="389"/>
        <v>0.97009420680765279</v>
      </c>
      <c r="EO305" s="66">
        <f t="shared" si="390"/>
        <v>2.9905793189736973E-2</v>
      </c>
      <c r="EP305" s="66">
        <f t="shared" si="391"/>
        <v>0.21680121895153043</v>
      </c>
      <c r="EQ305" s="66">
        <f t="shared" si="392"/>
        <v>0.8300173716760153</v>
      </c>
      <c r="ER305" s="66">
        <f t="shared" si="393"/>
        <v>4.4476916302171476</v>
      </c>
      <c r="ES305" s="66">
        <f t="shared" si="394"/>
        <v>1.0030603307609924</v>
      </c>
      <c r="ET305" s="66">
        <f t="shared" si="395"/>
        <v>1814.4860327819345</v>
      </c>
      <c r="EU305" s="66">
        <f t="shared" si="396"/>
        <v>375.11844731973332</v>
      </c>
      <c r="EV305" s="66">
        <f t="shared" si="397"/>
        <v>2.9905793189788824E-2</v>
      </c>
      <c r="EW305" s="66">
        <f t="shared" si="398"/>
        <v>0.97009420680981961</v>
      </c>
      <c r="EX305" s="66">
        <f t="shared" si="399"/>
        <v>2.9905793189800533E-2</v>
      </c>
      <c r="EY305" s="66">
        <f t="shared" si="400"/>
        <v>0.21680121895151391</v>
      </c>
      <c r="EZ305" s="66">
        <f t="shared" si="401"/>
        <v>0.83001737167582956</v>
      </c>
      <c r="FA305" s="66">
        <f t="shared" si="402"/>
        <v>4.4476916302164069</v>
      </c>
      <c r="FB305" s="66">
        <f t="shared" si="403"/>
        <v>1.0030603307610053</v>
      </c>
      <c r="FC305" s="66">
        <f t="shared" si="404"/>
        <v>1814.4860327812746</v>
      </c>
      <c r="FD305" s="66">
        <f t="shared" si="405"/>
        <v>375.11844731972275</v>
      </c>
      <c r="FE305" s="66">
        <f t="shared" si="406"/>
        <v>2.9905793189804641E-2</v>
      </c>
      <c r="FF305" s="66">
        <f t="shared" si="407"/>
        <v>0.97009420681016734</v>
      </c>
      <c r="FG305" s="66">
        <f t="shared" si="408"/>
        <v>2.9905793189805477E-2</v>
      </c>
      <c r="FH305" s="66">
        <f t="shared" si="409"/>
        <v>0.21680121895151122</v>
      </c>
      <c r="FI305" s="66">
        <f t="shared" si="410"/>
        <v>0.83001737167579981</v>
      </c>
      <c r="FJ305" s="66">
        <f t="shared" si="411"/>
        <v>4.4476916302164335</v>
      </c>
      <c r="FK305" s="66">
        <f t="shared" si="412"/>
        <v>1.0030603307610062</v>
      </c>
      <c r="FL305" s="66">
        <f t="shared" si="413"/>
        <v>1814.4860327812205</v>
      </c>
      <c r="FM305" s="66">
        <f t="shared" si="414"/>
        <v>375.11844731972184</v>
      </c>
      <c r="FN305" s="66">
        <f t="shared" si="415"/>
        <v>2.9905793189805366E-2</v>
      </c>
      <c r="FO305" s="66">
        <f t="shared" si="416"/>
        <v>0.9700942068101992</v>
      </c>
      <c r="FP305" s="66">
        <f t="shared" si="417"/>
        <v>2.9905793189805227E-2</v>
      </c>
      <c r="FQ305" s="66">
        <f t="shared" si="418"/>
        <v>0.216801218951511</v>
      </c>
      <c r="FR305" s="66">
        <f t="shared" si="419"/>
        <v>0.83001737167579726</v>
      </c>
      <c r="FS305" s="66">
        <f t="shared" si="420"/>
        <v>4.4476916302164566</v>
      </c>
      <c r="FT305" s="66">
        <f t="shared" si="421"/>
        <v>1.0030603307610062</v>
      </c>
      <c r="FU305" s="66">
        <f t="shared" si="422"/>
        <v>1814.4860327812262</v>
      </c>
      <c r="FV305" s="66">
        <f t="shared" si="423"/>
        <v>375.11844731972195</v>
      </c>
      <c r="FW305" s="66">
        <f t="shared" si="424"/>
        <v>2.9905793189805102E-2</v>
      </c>
      <c r="FX305" s="66">
        <f t="shared" si="425"/>
        <v>0.97009420681019409</v>
      </c>
      <c r="FY305" s="66">
        <f t="shared" si="426"/>
        <v>2.9905793189805126E-2</v>
      </c>
      <c r="FZ305" s="66">
        <f t="shared" si="427"/>
        <v>0.21680121895151103</v>
      </c>
      <c r="GA305" s="66">
        <f t="shared" si="428"/>
        <v>0.83001737167579759</v>
      </c>
      <c r="GB305" s="66">
        <f t="shared" si="429"/>
        <v>4.4476916302164584</v>
      </c>
      <c r="GC305" s="66">
        <f t="shared" si="430"/>
        <v>1.0030603307610062</v>
      </c>
      <c r="GD305" s="66">
        <f t="shared" si="431"/>
        <v>1814.486032781225</v>
      </c>
      <c r="GE305" s="66">
        <f t="shared" si="432"/>
        <v>375.11844731972189</v>
      </c>
      <c r="GF305" s="66">
        <f t="shared" si="433"/>
        <v>2.9905793189805147E-2</v>
      </c>
      <c r="GG305" s="66">
        <f t="shared" si="434"/>
        <v>0.97009420681019576</v>
      </c>
      <c r="GH305" s="66">
        <f t="shared" si="435"/>
        <v>2.9905793189805119E-2</v>
      </c>
      <c r="GI305" s="66">
        <f t="shared" si="436"/>
        <v>0.21680121895151103</v>
      </c>
      <c r="GJ305" s="66">
        <f t="shared" si="437"/>
        <v>0.83001737167579748</v>
      </c>
      <c r="GK305" s="66">
        <f t="shared" si="438"/>
        <v>4.4476916302164593</v>
      </c>
      <c r="GL305" s="66">
        <f t="shared" si="439"/>
        <v>1.0030603307610062</v>
      </c>
      <c r="GM305" s="66">
        <f t="shared" si="440"/>
        <v>1814.486032781225</v>
      </c>
      <c r="GN305" s="66">
        <f t="shared" si="441"/>
        <v>375.11844731972189</v>
      </c>
      <c r="GO305" s="66">
        <f t="shared" si="442"/>
        <v>2.990579318980514E-2</v>
      </c>
      <c r="GP305" s="66">
        <f t="shared" si="443"/>
        <v>0.97009420681019576</v>
      </c>
      <c r="GQ305" s="66">
        <f t="shared" si="444"/>
        <v>2.9905793189805113E-2</v>
      </c>
      <c r="GR305" s="66">
        <f t="shared" si="445"/>
        <v>0.21680121895151103</v>
      </c>
      <c r="GS305" s="66">
        <f t="shared" si="446"/>
        <v>0.83001737167579748</v>
      </c>
      <c r="GT305" s="66">
        <f t="shared" si="447"/>
        <v>4.4476916302164593</v>
      </c>
      <c r="GU305" s="66">
        <f t="shared" si="448"/>
        <v>1.0030603307610062</v>
      </c>
      <c r="GV305" s="66">
        <f t="shared" si="449"/>
        <v>1814.486032781225</v>
      </c>
      <c r="GW305" s="66">
        <f t="shared" si="450"/>
        <v>375.11844731972189</v>
      </c>
      <c r="GX305" s="66">
        <f t="shared" si="451"/>
        <v>2.990579318980514E-2</v>
      </c>
      <c r="GY305" s="66">
        <f t="shared" si="452"/>
        <v>0.97009420681019576</v>
      </c>
      <c r="GZ305" s="66">
        <f t="shared" si="453"/>
        <v>2.9905793189805113E-2</v>
      </c>
      <c r="HA305" s="66">
        <f t="shared" si="454"/>
        <v>0.21680121895151103</v>
      </c>
      <c r="HB305" s="66">
        <f t="shared" si="455"/>
        <v>0.83001737167579748</v>
      </c>
      <c r="HC305" s="66">
        <f t="shared" si="456"/>
        <v>4.4476916302164593</v>
      </c>
      <c r="HD305" s="66">
        <f t="shared" si="457"/>
        <v>1.0030603307610062</v>
      </c>
      <c r="HE305" s="66">
        <f t="shared" si="458"/>
        <v>1814.486032781225</v>
      </c>
      <c r="HF305" s="66">
        <f t="shared" si="459"/>
        <v>375.11844731972189</v>
      </c>
      <c r="HG305" s="60"/>
    </row>
    <row r="306" spans="1:215" x14ac:dyDescent="0.25">
      <c r="A306" s="59"/>
      <c r="B306" s="60"/>
      <c r="C306" s="60">
        <f t="shared" si="463"/>
        <v>3</v>
      </c>
      <c r="D306" s="66"/>
      <c r="E306" s="66"/>
      <c r="F306" s="60">
        <f t="shared" si="464"/>
        <v>0</v>
      </c>
      <c r="G306" s="60">
        <f t="shared" si="465"/>
        <v>0</v>
      </c>
      <c r="H306" s="60">
        <f t="shared" si="466"/>
        <v>0</v>
      </c>
      <c r="I306" s="60">
        <f t="shared" si="467"/>
        <v>0</v>
      </c>
      <c r="J306" s="60"/>
      <c r="K306" s="60">
        <f t="shared" si="468"/>
        <v>61</v>
      </c>
      <c r="L306" s="60"/>
      <c r="M306" s="66">
        <f>M305</f>
        <v>2.9905793189805113E-2</v>
      </c>
      <c r="N306" s="60"/>
      <c r="O306" s="66">
        <f>O307</f>
        <v>0.23334390932556387</v>
      </c>
      <c r="P306" s="66"/>
      <c r="Q306" s="66"/>
      <c r="R306" s="66"/>
      <c r="S306" s="66"/>
      <c r="T306" s="66"/>
      <c r="U306" s="66"/>
      <c r="V306" s="66"/>
      <c r="W306" s="66"/>
      <c r="X306" s="66"/>
      <c r="Y306" s="66"/>
      <c r="Z306" s="66"/>
      <c r="AA306" s="66"/>
      <c r="AB306" s="66"/>
      <c r="AC306" s="66"/>
      <c r="AD306" s="66"/>
      <c r="AE306" s="66"/>
      <c r="AF306" s="66"/>
      <c r="AG306" s="66"/>
      <c r="AH306" s="66"/>
      <c r="AI306" s="66"/>
      <c r="AJ306" s="66"/>
      <c r="AK306" s="66"/>
      <c r="AL306" s="66"/>
      <c r="AM306" s="66"/>
      <c r="AN306" s="66"/>
      <c r="AO306" s="66"/>
      <c r="AP306" s="66"/>
      <c r="AQ306" s="66"/>
      <c r="AR306" s="66"/>
      <c r="AS306" s="66"/>
      <c r="AT306" s="66"/>
      <c r="AU306" s="66"/>
      <c r="AV306" s="66"/>
      <c r="AW306" s="66"/>
      <c r="AX306" s="66"/>
      <c r="AY306" s="66"/>
      <c r="AZ306" s="66"/>
      <c r="BA306" s="66"/>
      <c r="BB306" s="66"/>
      <c r="BC306" s="66"/>
      <c r="BD306" s="66"/>
      <c r="BE306" s="66"/>
      <c r="BF306" s="66"/>
      <c r="BG306" s="66"/>
      <c r="BH306" s="66"/>
      <c r="BI306" s="66"/>
      <c r="BJ306" s="66"/>
      <c r="BK306" s="66"/>
      <c r="BL306" s="66"/>
      <c r="BM306" s="66"/>
      <c r="BN306" s="66"/>
      <c r="BO306" s="66"/>
      <c r="BP306" s="66"/>
      <c r="BQ306" s="66"/>
      <c r="BR306" s="66"/>
      <c r="BS306" s="66"/>
      <c r="BT306" s="66"/>
      <c r="BU306" s="66"/>
      <c r="BV306" s="66"/>
      <c r="BW306" s="66"/>
      <c r="BX306" s="66"/>
      <c r="BY306" s="66"/>
      <c r="BZ306" s="66"/>
      <c r="CA306" s="66"/>
      <c r="CB306" s="66"/>
      <c r="CC306" s="66"/>
      <c r="CD306" s="66"/>
      <c r="CE306" s="66"/>
      <c r="CF306" s="66"/>
      <c r="CG306" s="66"/>
      <c r="CH306" s="66"/>
      <c r="CI306" s="66"/>
      <c r="CJ306" s="66"/>
      <c r="CK306" s="66"/>
      <c r="CL306" s="66"/>
      <c r="CM306" s="66"/>
      <c r="CN306" s="66"/>
      <c r="CO306" s="66"/>
      <c r="CP306" s="66"/>
      <c r="CQ306" s="66"/>
      <c r="CR306" s="66"/>
      <c r="CS306" s="66"/>
      <c r="CT306" s="66"/>
      <c r="CU306" s="66"/>
      <c r="CV306" s="66"/>
      <c r="CW306" s="66"/>
      <c r="CX306" s="66"/>
      <c r="CY306" s="66"/>
      <c r="CZ306" s="66"/>
      <c r="DA306" s="66"/>
      <c r="DB306" s="66"/>
      <c r="DC306" s="66"/>
      <c r="DD306" s="66"/>
      <c r="DE306" s="66"/>
      <c r="DF306" s="66"/>
      <c r="DG306" s="66"/>
      <c r="DH306" s="66"/>
      <c r="DI306" s="66"/>
      <c r="DJ306" s="66"/>
      <c r="DK306" s="66"/>
      <c r="DL306" s="66"/>
      <c r="DM306" s="66"/>
      <c r="DN306" s="66"/>
      <c r="DO306" s="66"/>
      <c r="DP306" s="66"/>
      <c r="DQ306" s="66"/>
      <c r="DR306" s="66"/>
      <c r="DS306" s="66"/>
      <c r="DT306" s="66"/>
      <c r="DU306" s="66"/>
      <c r="DV306" s="66"/>
      <c r="DW306" s="66"/>
      <c r="DX306" s="66"/>
      <c r="DY306" s="66"/>
      <c r="DZ306" s="66"/>
      <c r="EA306" s="66"/>
      <c r="EB306" s="66"/>
      <c r="EC306" s="66"/>
      <c r="ED306" s="66"/>
      <c r="EE306" s="66"/>
      <c r="EF306" s="66"/>
      <c r="EG306" s="66"/>
      <c r="EH306" s="66"/>
      <c r="EI306" s="66"/>
      <c r="EJ306" s="66"/>
      <c r="EK306" s="66"/>
      <c r="EL306" s="66"/>
      <c r="EM306" s="66"/>
      <c r="EN306" s="66"/>
      <c r="EO306" s="66"/>
      <c r="EP306" s="66"/>
      <c r="EQ306" s="66"/>
      <c r="ER306" s="66"/>
      <c r="ES306" s="66"/>
      <c r="ET306" s="66"/>
      <c r="EU306" s="66"/>
      <c r="EV306" s="66"/>
      <c r="EW306" s="66"/>
      <c r="EX306" s="66"/>
      <c r="EY306" s="66"/>
      <c r="EZ306" s="66"/>
      <c r="FA306" s="66"/>
      <c r="FB306" s="66"/>
      <c r="FC306" s="66"/>
      <c r="FD306" s="66"/>
      <c r="FE306" s="66"/>
      <c r="FF306" s="66"/>
      <c r="FG306" s="66"/>
      <c r="FH306" s="66"/>
      <c r="FI306" s="66"/>
      <c r="FJ306" s="66"/>
      <c r="FK306" s="66"/>
      <c r="FL306" s="66"/>
      <c r="FM306" s="66"/>
      <c r="FN306" s="66"/>
      <c r="FO306" s="66"/>
      <c r="FP306" s="66"/>
      <c r="FQ306" s="66"/>
      <c r="FR306" s="66"/>
      <c r="FS306" s="66"/>
      <c r="FT306" s="66"/>
      <c r="FU306" s="66"/>
      <c r="FV306" s="66"/>
      <c r="FW306" s="66"/>
      <c r="FX306" s="66"/>
      <c r="FY306" s="66"/>
      <c r="FZ306" s="66"/>
      <c r="GA306" s="66"/>
      <c r="GB306" s="66"/>
      <c r="GC306" s="66"/>
      <c r="GD306" s="66"/>
      <c r="GE306" s="66"/>
      <c r="GF306" s="66"/>
      <c r="GG306" s="66"/>
      <c r="GH306" s="66"/>
      <c r="GI306" s="66"/>
      <c r="GJ306" s="66"/>
      <c r="GK306" s="66"/>
      <c r="GL306" s="66"/>
      <c r="GM306" s="66"/>
      <c r="GN306" s="66"/>
      <c r="GO306" s="66"/>
      <c r="GP306" s="66"/>
      <c r="GQ306" s="66"/>
      <c r="GR306" s="66"/>
      <c r="GS306" s="66"/>
      <c r="GT306" s="66"/>
      <c r="GU306" s="66"/>
      <c r="GV306" s="66"/>
      <c r="GW306" s="66"/>
      <c r="GX306" s="66"/>
      <c r="GY306" s="66"/>
      <c r="GZ306" s="66"/>
      <c r="HA306" s="66"/>
      <c r="HB306" s="66"/>
      <c r="HC306" s="66"/>
      <c r="HD306" s="66"/>
      <c r="HE306" s="66"/>
      <c r="HF306" s="66"/>
      <c r="HG306" s="60"/>
    </row>
    <row r="307" spans="1:215" x14ac:dyDescent="0.25">
      <c r="A307" s="59"/>
      <c r="B307" s="60"/>
      <c r="C307" s="60">
        <f t="shared" si="463"/>
        <v>3</v>
      </c>
      <c r="D307" s="66"/>
      <c r="E307" s="66"/>
      <c r="F307" s="60">
        <f t="shared" si="464"/>
        <v>0</v>
      </c>
      <c r="G307" s="60">
        <f t="shared" si="465"/>
        <v>0</v>
      </c>
      <c r="H307" s="60">
        <f t="shared" si="466"/>
        <v>0</v>
      </c>
      <c r="I307" s="60">
        <f t="shared" si="467"/>
        <v>0</v>
      </c>
      <c r="J307" s="60"/>
      <c r="K307" s="60">
        <f t="shared" si="468"/>
        <v>61</v>
      </c>
      <c r="L307" s="60"/>
      <c r="M307" s="66">
        <f t="shared" si="462"/>
        <v>2.9905793189805113E-2</v>
      </c>
      <c r="N307" s="60"/>
      <c r="O307" s="66">
        <f>IF(M305&gt;=$O$176,M305*$T$174+$U$174,IF(M305&gt;=$O$177,M305*$T$175+$U$175,O305))</f>
        <v>0.23334390932556387</v>
      </c>
      <c r="P307" s="66">
        <f t="shared" si="261"/>
        <v>376.7573777888739</v>
      </c>
      <c r="Q307" s="66">
        <f t="shared" si="262"/>
        <v>0.12579290654925268</v>
      </c>
      <c r="R307" s="66">
        <f t="shared" si="263"/>
        <v>0.91868624265350507</v>
      </c>
      <c r="S307" s="66">
        <f t="shared" si="264"/>
        <v>0.1204360150657573</v>
      </c>
      <c r="T307" s="66">
        <f t="shared" si="265"/>
        <v>0.21721292831196501</v>
      </c>
      <c r="U307" s="66">
        <f t="shared" si="266"/>
        <v>0.83464809085384939</v>
      </c>
      <c r="V307" s="66">
        <f t="shared" si="267"/>
        <v>2.8030347310845398</v>
      </c>
      <c r="W307" s="66">
        <f t="shared" si="268"/>
        <v>1.039453248016234</v>
      </c>
      <c r="X307" s="66">
        <f t="shared" si="269"/>
        <v>1381.1076880446774</v>
      </c>
      <c r="Y307" s="66">
        <f t="shared" si="270"/>
        <v>367.32812079791944</v>
      </c>
      <c r="Z307" s="66">
        <f t="shared" si="271"/>
        <v>6.2342986398274541E-2</v>
      </c>
      <c r="AA307" s="66">
        <f t="shared" si="272"/>
        <v>1.2403052067218217</v>
      </c>
      <c r="AB307" s="66">
        <f t="shared" si="273"/>
        <v>4.7858651881250415E-2</v>
      </c>
      <c r="AC307" s="66">
        <f t="shared" si="274"/>
        <v>0.2148051549659907</v>
      </c>
      <c r="AD307" s="66">
        <f t="shared" si="275"/>
        <v>0.80780648564000668</v>
      </c>
      <c r="AE307" s="66">
        <f t="shared" si="276"/>
        <v>4.0996123219244556</v>
      </c>
      <c r="AF307" s="66">
        <f t="shared" si="277"/>
        <v>1.0075557323589894</v>
      </c>
      <c r="AG307" s="66">
        <f t="shared" si="278"/>
        <v>1659.0567721009829</v>
      </c>
      <c r="AH307" s="66">
        <f t="shared" si="279"/>
        <v>372.52141383971161</v>
      </c>
      <c r="AI307" s="66">
        <f t="shared" si="280"/>
        <v>3.548457325282478E-2</v>
      </c>
      <c r="AJ307" s="66">
        <f t="shared" si="281"/>
        <v>1.0591528648110062</v>
      </c>
      <c r="AK307" s="66">
        <f t="shared" si="282"/>
        <v>3.241673637217183E-2</v>
      </c>
      <c r="AL307" s="66">
        <f t="shared" si="283"/>
        <v>0.21614303668851523</v>
      </c>
      <c r="AM307" s="66">
        <f t="shared" si="284"/>
        <v>0.82264965995841</v>
      </c>
      <c r="AN307" s="66">
        <f t="shared" si="285"/>
        <v>4.418851822637043</v>
      </c>
      <c r="AO307" s="66">
        <f t="shared" si="286"/>
        <v>1.0035872762571796</v>
      </c>
      <c r="AP307" s="66">
        <f t="shared" si="287"/>
        <v>1788.9610736762152</v>
      </c>
      <c r="AQ307" s="66">
        <f t="shared" si="288"/>
        <v>374.7048875324939</v>
      </c>
      <c r="AR307" s="66">
        <f t="shared" si="289"/>
        <v>3.0530456263415256E-2</v>
      </c>
      <c r="AS307" s="66">
        <f t="shared" si="290"/>
        <v>0.9838455840546495</v>
      </c>
      <c r="AT307" s="66">
        <f t="shared" si="291"/>
        <v>3.0097769515378354E-2</v>
      </c>
      <c r="AU307" s="66">
        <f t="shared" si="292"/>
        <v>0.2166968853111105</v>
      </c>
      <c r="AV307" s="66">
        <f t="shared" si="293"/>
        <v>0.82884656963073344</v>
      </c>
      <c r="AW307" s="66">
        <f t="shared" si="294"/>
        <v>4.448884867081996</v>
      </c>
      <c r="AX307" s="66">
        <f t="shared" si="295"/>
        <v>1.0031004931611525</v>
      </c>
      <c r="AY307" s="66">
        <f t="shared" si="296"/>
        <v>1812.4787606657296</v>
      </c>
      <c r="AZ307" s="66">
        <f t="shared" si="297"/>
        <v>375.08609957981304</v>
      </c>
      <c r="BA307" s="66">
        <f t="shared" si="298"/>
        <v>2.9930883136252528E-2</v>
      </c>
      <c r="BB307" s="66">
        <f t="shared" si="299"/>
        <v>0.97116257093653258</v>
      </c>
      <c r="BC307" s="66">
        <f t="shared" si="300"/>
        <v>2.9898190837712123E-2</v>
      </c>
      <c r="BD307" s="66">
        <f t="shared" si="301"/>
        <v>0.21679306468799503</v>
      </c>
      <c r="BE307" s="66">
        <f t="shared" si="302"/>
        <v>0.82992582764482581</v>
      </c>
      <c r="BF307" s="66">
        <f t="shared" si="303"/>
        <v>4.4484207728380429</v>
      </c>
      <c r="BG307" s="66">
        <f t="shared" si="304"/>
        <v>1.0030590404624311</v>
      </c>
      <c r="BH307" s="66">
        <f t="shared" si="305"/>
        <v>1814.5622810192251</v>
      </c>
      <c r="BI307" s="66">
        <f t="shared" si="306"/>
        <v>375.11967549904773</v>
      </c>
      <c r="BJ307" s="66">
        <f t="shared" si="307"/>
        <v>2.9899634877074564E-2</v>
      </c>
      <c r="BK307" s="66">
        <f t="shared" si="308"/>
        <v>0.97005344376674341</v>
      </c>
      <c r="BL307" s="66">
        <f t="shared" si="309"/>
        <v>2.9901037874322876E-2</v>
      </c>
      <c r="BM307" s="66">
        <f t="shared" si="310"/>
        <v>0.21680152853100457</v>
      </c>
      <c r="BN307" s="66">
        <f t="shared" si="311"/>
        <v>0.83002084730836145</v>
      </c>
      <c r="BO307" s="66">
        <f t="shared" si="312"/>
        <v>4.4478057630701926</v>
      </c>
      <c r="BP307" s="66">
        <f t="shared" si="313"/>
        <v>1.003059393901975</v>
      </c>
      <c r="BQ307" s="66">
        <f t="shared" si="314"/>
        <v>1814.5351871356711</v>
      </c>
      <c r="BR307" s="66">
        <f t="shared" si="315"/>
        <v>375.11923908534413</v>
      </c>
      <c r="BS307" s="66">
        <f t="shared" si="316"/>
        <v>2.9904215688629672E-2</v>
      </c>
      <c r="BT307" s="66">
        <f t="shared" si="317"/>
        <v>0.97006802961626226</v>
      </c>
      <c r="BU307" s="66">
        <f t="shared" si="318"/>
        <v>2.9905045694055103E-2</v>
      </c>
      <c r="BV307" s="66">
        <f t="shared" si="319"/>
        <v>0.21680141852710896</v>
      </c>
      <c r="BW307" s="66">
        <f t="shared" si="320"/>
        <v>0.83001961229935806</v>
      </c>
      <c r="BX307" s="66">
        <f t="shared" si="321"/>
        <v>4.4477000330700323</v>
      </c>
      <c r="BY307" s="66">
        <f t="shared" si="322"/>
        <v>1.0030601798654672</v>
      </c>
      <c r="BZ307" s="66">
        <f t="shared" si="323"/>
        <v>1814.4938000335937</v>
      </c>
      <c r="CA307" s="66">
        <f t="shared" si="324"/>
        <v>375.11857243378995</v>
      </c>
      <c r="CB307" s="66">
        <f t="shared" si="325"/>
        <v>2.9905608673398851E-2</v>
      </c>
      <c r="CC307" s="66">
        <f t="shared" si="326"/>
        <v>0.97009007301874772</v>
      </c>
      <c r="CD307" s="66">
        <f t="shared" si="327"/>
        <v>2.9905737815581323E-2</v>
      </c>
      <c r="CE307" s="66">
        <f t="shared" si="328"/>
        <v>0.21680125048830542</v>
      </c>
      <c r="CF307" s="66">
        <f t="shared" si="329"/>
        <v>0.83001772573727772</v>
      </c>
      <c r="CG307" s="66">
        <f t="shared" si="330"/>
        <v>4.4476911939752206</v>
      </c>
      <c r="CH307" s="66">
        <f t="shared" si="331"/>
        <v>1.0030603191806928</v>
      </c>
      <c r="CI307" s="66">
        <f t="shared" si="332"/>
        <v>1814.4866127212024</v>
      </c>
      <c r="CJ307" s="66">
        <f t="shared" si="333"/>
        <v>375.11845666134815</v>
      </c>
      <c r="CK307" s="66">
        <f t="shared" si="334"/>
        <v>2.9905786564656089E-2</v>
      </c>
      <c r="CL307" s="66">
        <f t="shared" si="335"/>
        <v>0.97009389846385863</v>
      </c>
      <c r="CM307" s="66">
        <f t="shared" si="336"/>
        <v>2.9905795984129072E-2</v>
      </c>
      <c r="CN307" s="66">
        <f t="shared" si="337"/>
        <v>0.21680122130620239</v>
      </c>
      <c r="CO307" s="66">
        <f t="shared" si="338"/>
        <v>0.83001739811175657</v>
      </c>
      <c r="CP307" s="66">
        <f t="shared" si="339"/>
        <v>4.447691402841552</v>
      </c>
      <c r="CQ307" s="66">
        <f t="shared" si="340"/>
        <v>1.0030603312507083</v>
      </c>
      <c r="CR307" s="66">
        <f t="shared" si="341"/>
        <v>1814.4860045873556</v>
      </c>
      <c r="CS307" s="66">
        <f t="shared" si="342"/>
        <v>375.11844686557725</v>
      </c>
      <c r="CT307" s="66">
        <f t="shared" si="343"/>
        <v>2.990579518333188E-2</v>
      </c>
      <c r="CU307" s="66">
        <f t="shared" si="344"/>
        <v>0.97009422187137417</v>
      </c>
      <c r="CV307" s="66">
        <f t="shared" si="345"/>
        <v>2.9905794673297341E-2</v>
      </c>
      <c r="CW307" s="66">
        <f t="shared" si="346"/>
        <v>0.21680121883703735</v>
      </c>
      <c r="CX307" s="66">
        <f t="shared" si="347"/>
        <v>0.83001737039060908</v>
      </c>
      <c r="CY307" s="66">
        <f t="shared" si="348"/>
        <v>4.4476915957428869</v>
      </c>
      <c r="CZ307" s="66">
        <f t="shared" si="349"/>
        <v>1.0030603310537236</v>
      </c>
      <c r="DA307" s="66">
        <f t="shared" si="350"/>
        <v>1814.4860174427683</v>
      </c>
      <c r="DB307" s="66">
        <f t="shared" si="351"/>
        <v>375.11844707265124</v>
      </c>
      <c r="DC307" s="66">
        <f t="shared" si="352"/>
        <v>2.9905793674405344E-2</v>
      </c>
      <c r="DD307" s="66">
        <f t="shared" si="353"/>
        <v>0.97009421497856796</v>
      </c>
      <c r="DE307" s="66">
        <f t="shared" si="354"/>
        <v>2.9905793415631314E-2</v>
      </c>
      <c r="DF307" s="66">
        <f t="shared" si="355"/>
        <v>0.21680121888923332</v>
      </c>
      <c r="DG307" s="66">
        <f t="shared" si="356"/>
        <v>0.83001737097660988</v>
      </c>
      <c r="DH307" s="66">
        <f t="shared" si="357"/>
        <v>4.4476916278032492</v>
      </c>
      <c r="DI307" s="66">
        <f t="shared" si="358"/>
        <v>1.0030603308066413</v>
      </c>
      <c r="DJ307" s="66">
        <f t="shared" si="359"/>
        <v>1814.486030434135</v>
      </c>
      <c r="DK307" s="66">
        <f t="shared" si="360"/>
        <v>375.11844728191517</v>
      </c>
      <c r="DL307" s="66">
        <f t="shared" si="361"/>
        <v>2.9905793244715307E-2</v>
      </c>
      <c r="DM307" s="66">
        <f t="shared" si="362"/>
        <v>0.97009420805930413</v>
      </c>
      <c r="DN307" s="66">
        <f t="shared" si="363"/>
        <v>2.9905793205717575E-2</v>
      </c>
      <c r="DO307" s="66">
        <f t="shared" si="364"/>
        <v>0.21680121894198129</v>
      </c>
      <c r="DP307" s="66">
        <f t="shared" si="365"/>
        <v>0.83001737156880784</v>
      </c>
      <c r="DQ307" s="66">
        <f t="shared" si="366"/>
        <v>4.4476916303713478</v>
      </c>
      <c r="DR307" s="66">
        <f t="shared" si="367"/>
        <v>1.0030603307643451</v>
      </c>
      <c r="DS307" s="66">
        <f t="shared" si="368"/>
        <v>1814.4860326144458</v>
      </c>
      <c r="DT307" s="66">
        <f t="shared" si="369"/>
        <v>375.11844731703542</v>
      </c>
      <c r="DU307" s="66">
        <f t="shared" si="370"/>
        <v>2.99057931915125E-2</v>
      </c>
      <c r="DV307" s="66">
        <f t="shared" si="371"/>
        <v>0.97009420689886317</v>
      </c>
      <c r="DW307" s="66">
        <f t="shared" si="372"/>
        <v>2.9905793188809742E-2</v>
      </c>
      <c r="DX307" s="66">
        <f t="shared" si="373"/>
        <v>0.21680121895083385</v>
      </c>
      <c r="DY307" s="66">
        <f t="shared" si="374"/>
        <v>0.83001737166819489</v>
      </c>
      <c r="DZ307" s="66">
        <f t="shared" si="375"/>
        <v>4.44769163028724</v>
      </c>
      <c r="EA307" s="66">
        <f t="shared" si="376"/>
        <v>1.0030603307608279</v>
      </c>
      <c r="EB307" s="66">
        <f t="shared" si="377"/>
        <v>1814.4860327913134</v>
      </c>
      <c r="EC307" s="66">
        <f t="shared" si="378"/>
        <v>375.11844731988441</v>
      </c>
      <c r="ED307" s="66">
        <f t="shared" si="379"/>
        <v>2.9905793189162942E-2</v>
      </c>
      <c r="EE307" s="66">
        <f t="shared" si="380"/>
        <v>0.97009420680480907</v>
      </c>
      <c r="EF307" s="66">
        <f t="shared" si="381"/>
        <v>2.9905793189343215E-2</v>
      </c>
      <c r="EG307" s="66">
        <f t="shared" si="382"/>
        <v>0.21680121895155199</v>
      </c>
      <c r="EH307" s="66">
        <f t="shared" si="383"/>
        <v>0.83001737167625722</v>
      </c>
      <c r="EI307" s="66">
        <f t="shared" si="384"/>
        <v>4.4476916302268554</v>
      </c>
      <c r="EJ307" s="66">
        <f t="shared" si="385"/>
        <v>1.0030603307609149</v>
      </c>
      <c r="EK307" s="66">
        <f t="shared" si="386"/>
        <v>1814.4860327860017</v>
      </c>
      <c r="EL307" s="66">
        <f t="shared" si="387"/>
        <v>375.11844731979886</v>
      </c>
      <c r="EM307" s="66">
        <f t="shared" si="388"/>
        <v>2.9905793189656506E-2</v>
      </c>
      <c r="EN307" s="66">
        <f t="shared" si="389"/>
        <v>0.97009420680765279</v>
      </c>
      <c r="EO307" s="66">
        <f t="shared" si="390"/>
        <v>2.9905793189736973E-2</v>
      </c>
      <c r="EP307" s="66">
        <f t="shared" si="391"/>
        <v>0.21680121895153043</v>
      </c>
      <c r="EQ307" s="66">
        <f t="shared" si="392"/>
        <v>0.8300173716760153</v>
      </c>
      <c r="ER307" s="66">
        <f t="shared" si="393"/>
        <v>4.4476916302171476</v>
      </c>
      <c r="ES307" s="66">
        <f t="shared" si="394"/>
        <v>1.0030603307609924</v>
      </c>
      <c r="ET307" s="66">
        <f t="shared" si="395"/>
        <v>1814.4860327819345</v>
      </c>
      <c r="EU307" s="66">
        <f t="shared" si="396"/>
        <v>375.11844731973332</v>
      </c>
      <c r="EV307" s="66">
        <f t="shared" si="397"/>
        <v>2.9905793189788824E-2</v>
      </c>
      <c r="EW307" s="66">
        <f t="shared" si="398"/>
        <v>0.97009420680981961</v>
      </c>
      <c r="EX307" s="66">
        <f t="shared" si="399"/>
        <v>2.9905793189800533E-2</v>
      </c>
      <c r="EY307" s="66">
        <f t="shared" si="400"/>
        <v>0.21680121895151391</v>
      </c>
      <c r="EZ307" s="66">
        <f t="shared" si="401"/>
        <v>0.83001737167582956</v>
      </c>
      <c r="FA307" s="66">
        <f t="shared" si="402"/>
        <v>4.4476916302164069</v>
      </c>
      <c r="FB307" s="66">
        <f t="shared" si="403"/>
        <v>1.0030603307610053</v>
      </c>
      <c r="FC307" s="66">
        <f t="shared" si="404"/>
        <v>1814.4860327812746</v>
      </c>
      <c r="FD307" s="66">
        <f t="shared" si="405"/>
        <v>375.11844731972275</v>
      </c>
      <c r="FE307" s="66">
        <f t="shared" si="406"/>
        <v>2.9905793189804641E-2</v>
      </c>
      <c r="FF307" s="66">
        <f t="shared" si="407"/>
        <v>0.97009420681016734</v>
      </c>
      <c r="FG307" s="66">
        <f t="shared" si="408"/>
        <v>2.9905793189805477E-2</v>
      </c>
      <c r="FH307" s="66">
        <f t="shared" si="409"/>
        <v>0.21680121895151122</v>
      </c>
      <c r="FI307" s="66">
        <f t="shared" si="410"/>
        <v>0.83001737167579981</v>
      </c>
      <c r="FJ307" s="66">
        <f t="shared" si="411"/>
        <v>4.4476916302164335</v>
      </c>
      <c r="FK307" s="66">
        <f t="shared" si="412"/>
        <v>1.0030603307610062</v>
      </c>
      <c r="FL307" s="66">
        <f t="shared" si="413"/>
        <v>1814.4860327812205</v>
      </c>
      <c r="FM307" s="66">
        <f t="shared" si="414"/>
        <v>375.11844731972184</v>
      </c>
      <c r="FN307" s="66">
        <f t="shared" si="415"/>
        <v>2.9905793189805366E-2</v>
      </c>
      <c r="FO307" s="66">
        <f t="shared" si="416"/>
        <v>0.9700942068101992</v>
      </c>
      <c r="FP307" s="66">
        <f t="shared" si="417"/>
        <v>2.9905793189805227E-2</v>
      </c>
      <c r="FQ307" s="66">
        <f t="shared" si="418"/>
        <v>0.216801218951511</v>
      </c>
      <c r="FR307" s="66">
        <f t="shared" si="419"/>
        <v>0.83001737167579726</v>
      </c>
      <c r="FS307" s="66">
        <f t="shared" si="420"/>
        <v>4.4476916302164566</v>
      </c>
      <c r="FT307" s="66">
        <f t="shared" si="421"/>
        <v>1.0030603307610062</v>
      </c>
      <c r="FU307" s="66">
        <f t="shared" si="422"/>
        <v>1814.4860327812262</v>
      </c>
      <c r="FV307" s="66">
        <f t="shared" si="423"/>
        <v>375.11844731972195</v>
      </c>
      <c r="FW307" s="66">
        <f t="shared" si="424"/>
        <v>2.9905793189805102E-2</v>
      </c>
      <c r="FX307" s="66">
        <f t="shared" si="425"/>
        <v>0.97009420681019409</v>
      </c>
      <c r="FY307" s="66">
        <f t="shared" si="426"/>
        <v>2.9905793189805126E-2</v>
      </c>
      <c r="FZ307" s="66">
        <f t="shared" si="427"/>
        <v>0.21680121895151103</v>
      </c>
      <c r="GA307" s="66">
        <f t="shared" si="428"/>
        <v>0.83001737167579759</v>
      </c>
      <c r="GB307" s="66">
        <f t="shared" si="429"/>
        <v>4.4476916302164584</v>
      </c>
      <c r="GC307" s="66">
        <f t="shared" si="430"/>
        <v>1.0030603307610062</v>
      </c>
      <c r="GD307" s="66">
        <f t="shared" si="431"/>
        <v>1814.486032781225</v>
      </c>
      <c r="GE307" s="66">
        <f t="shared" si="432"/>
        <v>375.11844731972189</v>
      </c>
      <c r="GF307" s="66">
        <f t="shared" si="433"/>
        <v>2.9905793189805147E-2</v>
      </c>
      <c r="GG307" s="66">
        <f t="shared" si="434"/>
        <v>0.97009420681019576</v>
      </c>
      <c r="GH307" s="66">
        <f t="shared" si="435"/>
        <v>2.9905793189805119E-2</v>
      </c>
      <c r="GI307" s="66">
        <f t="shared" si="436"/>
        <v>0.21680121895151103</v>
      </c>
      <c r="GJ307" s="66">
        <f t="shared" si="437"/>
        <v>0.83001737167579748</v>
      </c>
      <c r="GK307" s="66">
        <f t="shared" si="438"/>
        <v>4.4476916302164593</v>
      </c>
      <c r="GL307" s="66">
        <f t="shared" si="439"/>
        <v>1.0030603307610062</v>
      </c>
      <c r="GM307" s="66">
        <f t="shared" si="440"/>
        <v>1814.486032781225</v>
      </c>
      <c r="GN307" s="66">
        <f t="shared" si="441"/>
        <v>375.11844731972189</v>
      </c>
      <c r="GO307" s="66">
        <f t="shared" si="442"/>
        <v>2.990579318980514E-2</v>
      </c>
      <c r="GP307" s="66">
        <f t="shared" si="443"/>
        <v>0.97009420681019576</v>
      </c>
      <c r="GQ307" s="66">
        <f t="shared" si="444"/>
        <v>2.9905793189805113E-2</v>
      </c>
      <c r="GR307" s="66">
        <f t="shared" si="445"/>
        <v>0.21680121895151103</v>
      </c>
      <c r="GS307" s="66">
        <f t="shared" si="446"/>
        <v>0.83001737167579748</v>
      </c>
      <c r="GT307" s="66">
        <f t="shared" si="447"/>
        <v>4.4476916302164593</v>
      </c>
      <c r="GU307" s="66">
        <f t="shared" si="448"/>
        <v>1.0030603307610062</v>
      </c>
      <c r="GV307" s="66">
        <f t="shared" si="449"/>
        <v>1814.486032781225</v>
      </c>
      <c r="GW307" s="66">
        <f t="shared" si="450"/>
        <v>375.11844731972189</v>
      </c>
      <c r="GX307" s="66">
        <f t="shared" si="451"/>
        <v>2.990579318980514E-2</v>
      </c>
      <c r="GY307" s="66">
        <f t="shared" si="452"/>
        <v>0.97009420681019576</v>
      </c>
      <c r="GZ307" s="66">
        <f t="shared" si="453"/>
        <v>2.9905793189805113E-2</v>
      </c>
      <c r="HA307" s="66">
        <f t="shared" si="454"/>
        <v>0.21680121895151103</v>
      </c>
      <c r="HB307" s="66">
        <f t="shared" si="455"/>
        <v>0.83001737167579748</v>
      </c>
      <c r="HC307" s="66">
        <f t="shared" si="456"/>
        <v>4.4476916302164593</v>
      </c>
      <c r="HD307" s="66">
        <f t="shared" si="457"/>
        <v>1.0030603307610062</v>
      </c>
      <c r="HE307" s="66">
        <f t="shared" si="458"/>
        <v>1814.486032781225</v>
      </c>
      <c r="HF307" s="66">
        <f t="shared" si="459"/>
        <v>375.11844731972189</v>
      </c>
      <c r="HG307" s="60"/>
    </row>
    <row r="308" spans="1:215" x14ac:dyDescent="0.25">
      <c r="A308" s="59"/>
      <c r="B308" s="60"/>
      <c r="C308" s="60">
        <f t="shared" si="463"/>
        <v>3</v>
      </c>
      <c r="D308" s="66"/>
      <c r="E308" s="66"/>
      <c r="F308" s="60">
        <f t="shared" si="464"/>
        <v>0</v>
      </c>
      <c r="G308" s="60">
        <f t="shared" si="465"/>
        <v>0</v>
      </c>
      <c r="H308" s="60">
        <f t="shared" si="466"/>
        <v>0</v>
      </c>
      <c r="I308" s="60">
        <f t="shared" si="467"/>
        <v>0</v>
      </c>
      <c r="J308" s="60"/>
      <c r="K308" s="60">
        <f t="shared" si="468"/>
        <v>62</v>
      </c>
      <c r="L308" s="60"/>
      <c r="M308" s="66">
        <f>M307</f>
        <v>2.9905793189805113E-2</v>
      </c>
      <c r="N308" s="60"/>
      <c r="O308" s="66">
        <f>O309</f>
        <v>0.23334390932556387</v>
      </c>
      <c r="P308" s="66"/>
      <c r="Q308" s="66"/>
      <c r="R308" s="66"/>
      <c r="S308" s="66"/>
      <c r="T308" s="66"/>
      <c r="U308" s="66"/>
      <c r="V308" s="66"/>
      <c r="W308" s="66"/>
      <c r="X308" s="66"/>
      <c r="Y308" s="66"/>
      <c r="Z308" s="66"/>
      <c r="AA308" s="66"/>
      <c r="AB308" s="66"/>
      <c r="AC308" s="66"/>
      <c r="AD308" s="66"/>
      <c r="AE308" s="66"/>
      <c r="AF308" s="66"/>
      <c r="AG308" s="66"/>
      <c r="AH308" s="66"/>
      <c r="AI308" s="66"/>
      <c r="AJ308" s="66"/>
      <c r="AK308" s="66"/>
      <c r="AL308" s="66"/>
      <c r="AM308" s="66"/>
      <c r="AN308" s="66"/>
      <c r="AO308" s="66"/>
      <c r="AP308" s="66"/>
      <c r="AQ308" s="66"/>
      <c r="AR308" s="66"/>
      <c r="AS308" s="66"/>
      <c r="AT308" s="66"/>
      <c r="AU308" s="66"/>
      <c r="AV308" s="66"/>
      <c r="AW308" s="66"/>
      <c r="AX308" s="66"/>
      <c r="AY308" s="66"/>
      <c r="AZ308" s="66"/>
      <c r="BA308" s="66"/>
      <c r="BB308" s="66"/>
      <c r="BC308" s="66"/>
      <c r="BD308" s="66"/>
      <c r="BE308" s="66"/>
      <c r="BF308" s="66"/>
      <c r="BG308" s="66"/>
      <c r="BH308" s="66"/>
      <c r="BI308" s="66"/>
      <c r="BJ308" s="66"/>
      <c r="BK308" s="66"/>
      <c r="BL308" s="66"/>
      <c r="BM308" s="66"/>
      <c r="BN308" s="66"/>
      <c r="BO308" s="66"/>
      <c r="BP308" s="66"/>
      <c r="BQ308" s="66"/>
      <c r="BR308" s="66"/>
      <c r="BS308" s="66"/>
      <c r="BT308" s="66"/>
      <c r="BU308" s="66"/>
      <c r="BV308" s="66"/>
      <c r="BW308" s="66"/>
      <c r="BX308" s="66"/>
      <c r="BY308" s="66"/>
      <c r="BZ308" s="66"/>
      <c r="CA308" s="66"/>
      <c r="CB308" s="66"/>
      <c r="CC308" s="66"/>
      <c r="CD308" s="66"/>
      <c r="CE308" s="66"/>
      <c r="CF308" s="66"/>
      <c r="CG308" s="66"/>
      <c r="CH308" s="66"/>
      <c r="CI308" s="66"/>
      <c r="CJ308" s="66"/>
      <c r="CK308" s="66"/>
      <c r="CL308" s="66"/>
      <c r="CM308" s="66"/>
      <c r="CN308" s="66"/>
      <c r="CO308" s="66"/>
      <c r="CP308" s="66"/>
      <c r="CQ308" s="66"/>
      <c r="CR308" s="66"/>
      <c r="CS308" s="66"/>
      <c r="CT308" s="66"/>
      <c r="CU308" s="66"/>
      <c r="CV308" s="66"/>
      <c r="CW308" s="66"/>
      <c r="CX308" s="66"/>
      <c r="CY308" s="66"/>
      <c r="CZ308" s="66"/>
      <c r="DA308" s="66"/>
      <c r="DB308" s="66"/>
      <c r="DC308" s="66"/>
      <c r="DD308" s="66"/>
      <c r="DE308" s="66"/>
      <c r="DF308" s="66"/>
      <c r="DG308" s="66"/>
      <c r="DH308" s="66"/>
      <c r="DI308" s="66"/>
      <c r="DJ308" s="66"/>
      <c r="DK308" s="66"/>
      <c r="DL308" s="66"/>
      <c r="DM308" s="66"/>
      <c r="DN308" s="66"/>
      <c r="DO308" s="66"/>
      <c r="DP308" s="66"/>
      <c r="DQ308" s="66"/>
      <c r="DR308" s="66"/>
      <c r="DS308" s="66"/>
      <c r="DT308" s="66"/>
      <c r="DU308" s="66"/>
      <c r="DV308" s="66"/>
      <c r="DW308" s="66"/>
      <c r="DX308" s="66"/>
      <c r="DY308" s="66"/>
      <c r="DZ308" s="66"/>
      <c r="EA308" s="66"/>
      <c r="EB308" s="66"/>
      <c r="EC308" s="66"/>
      <c r="ED308" s="66"/>
      <c r="EE308" s="66"/>
      <c r="EF308" s="66"/>
      <c r="EG308" s="66"/>
      <c r="EH308" s="66"/>
      <c r="EI308" s="66"/>
      <c r="EJ308" s="66"/>
      <c r="EK308" s="66"/>
      <c r="EL308" s="66"/>
      <c r="EM308" s="66"/>
      <c r="EN308" s="66"/>
      <c r="EO308" s="66"/>
      <c r="EP308" s="66"/>
      <c r="EQ308" s="66"/>
      <c r="ER308" s="66"/>
      <c r="ES308" s="66"/>
      <c r="ET308" s="66"/>
      <c r="EU308" s="66"/>
      <c r="EV308" s="66"/>
      <c r="EW308" s="66"/>
      <c r="EX308" s="66"/>
      <c r="EY308" s="66"/>
      <c r="EZ308" s="66"/>
      <c r="FA308" s="66"/>
      <c r="FB308" s="66"/>
      <c r="FC308" s="66"/>
      <c r="FD308" s="66"/>
      <c r="FE308" s="66"/>
      <c r="FF308" s="66"/>
      <c r="FG308" s="66"/>
      <c r="FH308" s="66"/>
      <c r="FI308" s="66"/>
      <c r="FJ308" s="66"/>
      <c r="FK308" s="66"/>
      <c r="FL308" s="66"/>
      <c r="FM308" s="66"/>
      <c r="FN308" s="66"/>
      <c r="FO308" s="66"/>
      <c r="FP308" s="66"/>
      <c r="FQ308" s="66"/>
      <c r="FR308" s="66"/>
      <c r="FS308" s="66"/>
      <c r="FT308" s="66"/>
      <c r="FU308" s="66"/>
      <c r="FV308" s="66"/>
      <c r="FW308" s="66"/>
      <c r="FX308" s="66"/>
      <c r="FY308" s="66"/>
      <c r="FZ308" s="66"/>
      <c r="GA308" s="66"/>
      <c r="GB308" s="66"/>
      <c r="GC308" s="66"/>
      <c r="GD308" s="66"/>
      <c r="GE308" s="66"/>
      <c r="GF308" s="66"/>
      <c r="GG308" s="66"/>
      <c r="GH308" s="66"/>
      <c r="GI308" s="66"/>
      <c r="GJ308" s="66"/>
      <c r="GK308" s="66"/>
      <c r="GL308" s="66"/>
      <c r="GM308" s="66"/>
      <c r="GN308" s="66"/>
      <c r="GO308" s="66"/>
      <c r="GP308" s="66"/>
      <c r="GQ308" s="66"/>
      <c r="GR308" s="66"/>
      <c r="GS308" s="66"/>
      <c r="GT308" s="66"/>
      <c r="GU308" s="66"/>
      <c r="GV308" s="66"/>
      <c r="GW308" s="66"/>
      <c r="GX308" s="66"/>
      <c r="GY308" s="66"/>
      <c r="GZ308" s="66"/>
      <c r="HA308" s="66"/>
      <c r="HB308" s="66"/>
      <c r="HC308" s="66"/>
      <c r="HD308" s="66"/>
      <c r="HE308" s="66"/>
      <c r="HF308" s="66"/>
      <c r="HG308" s="60"/>
    </row>
    <row r="309" spans="1:215" x14ac:dyDescent="0.25">
      <c r="A309" s="59"/>
      <c r="B309" s="60"/>
      <c r="C309" s="60">
        <f t="shared" si="463"/>
        <v>3</v>
      </c>
      <c r="D309" s="66"/>
      <c r="E309" s="66"/>
      <c r="F309" s="60">
        <f t="shared" si="464"/>
        <v>0</v>
      </c>
      <c r="G309" s="60">
        <f t="shared" si="465"/>
        <v>0</v>
      </c>
      <c r="H309" s="60">
        <f t="shared" si="466"/>
        <v>0</v>
      </c>
      <c r="I309" s="60">
        <f t="shared" si="467"/>
        <v>0</v>
      </c>
      <c r="J309" s="60"/>
      <c r="K309" s="60">
        <f t="shared" si="468"/>
        <v>62</v>
      </c>
      <c r="L309" s="60"/>
      <c r="M309" s="66">
        <f t="shared" si="462"/>
        <v>2.9905793189805113E-2</v>
      </c>
      <c r="N309" s="60"/>
      <c r="O309" s="66">
        <f>IF(M307&gt;=$O$176,M307*$T$174+$U$174,IF(M307&gt;=$O$177,M307*$T$175+$U$175,O307))</f>
        <v>0.23334390932556387</v>
      </c>
      <c r="P309" s="66">
        <f t="shared" si="261"/>
        <v>376.7573777888739</v>
      </c>
      <c r="Q309" s="66">
        <f t="shared" si="262"/>
        <v>0.12579290654925268</v>
      </c>
      <c r="R309" s="66">
        <f t="shared" si="263"/>
        <v>0.91868624265350507</v>
      </c>
      <c r="S309" s="66">
        <f t="shared" si="264"/>
        <v>0.1204360150657573</v>
      </c>
      <c r="T309" s="66">
        <f t="shared" si="265"/>
        <v>0.21721292831196501</v>
      </c>
      <c r="U309" s="66">
        <f t="shared" si="266"/>
        <v>0.83464809085384939</v>
      </c>
      <c r="V309" s="66">
        <f t="shared" si="267"/>
        <v>2.8030347310845398</v>
      </c>
      <c r="W309" s="66">
        <f t="shared" si="268"/>
        <v>1.039453248016234</v>
      </c>
      <c r="X309" s="66">
        <f t="shared" si="269"/>
        <v>1381.1076880446774</v>
      </c>
      <c r="Y309" s="66">
        <f t="shared" si="270"/>
        <v>367.32812079791944</v>
      </c>
      <c r="Z309" s="66">
        <f t="shared" si="271"/>
        <v>6.2342986398274541E-2</v>
      </c>
      <c r="AA309" s="66">
        <f t="shared" si="272"/>
        <v>1.2403052067218217</v>
      </c>
      <c r="AB309" s="66">
        <f t="shared" si="273"/>
        <v>4.7858651881250415E-2</v>
      </c>
      <c r="AC309" s="66">
        <f t="shared" si="274"/>
        <v>0.2148051549659907</v>
      </c>
      <c r="AD309" s="66">
        <f t="shared" si="275"/>
        <v>0.80780648564000668</v>
      </c>
      <c r="AE309" s="66">
        <f t="shared" si="276"/>
        <v>4.0996123219244556</v>
      </c>
      <c r="AF309" s="66">
        <f t="shared" si="277"/>
        <v>1.0075557323589894</v>
      </c>
      <c r="AG309" s="66">
        <f t="shared" si="278"/>
        <v>1659.0567721009829</v>
      </c>
      <c r="AH309" s="66">
        <f t="shared" si="279"/>
        <v>372.52141383971161</v>
      </c>
      <c r="AI309" s="66">
        <f t="shared" si="280"/>
        <v>3.548457325282478E-2</v>
      </c>
      <c r="AJ309" s="66">
        <f t="shared" si="281"/>
        <v>1.0591528648110062</v>
      </c>
      <c r="AK309" s="66">
        <f t="shared" si="282"/>
        <v>3.241673637217183E-2</v>
      </c>
      <c r="AL309" s="66">
        <f t="shared" si="283"/>
        <v>0.21614303668851523</v>
      </c>
      <c r="AM309" s="66">
        <f t="shared" si="284"/>
        <v>0.82264965995841</v>
      </c>
      <c r="AN309" s="66">
        <f t="shared" si="285"/>
        <v>4.418851822637043</v>
      </c>
      <c r="AO309" s="66">
        <f t="shared" si="286"/>
        <v>1.0035872762571796</v>
      </c>
      <c r="AP309" s="66">
        <f t="shared" si="287"/>
        <v>1788.9610736762152</v>
      </c>
      <c r="AQ309" s="66">
        <f t="shared" si="288"/>
        <v>374.7048875324939</v>
      </c>
      <c r="AR309" s="66">
        <f t="shared" si="289"/>
        <v>3.0530456263415256E-2</v>
      </c>
      <c r="AS309" s="66">
        <f t="shared" si="290"/>
        <v>0.9838455840546495</v>
      </c>
      <c r="AT309" s="66">
        <f t="shared" si="291"/>
        <v>3.0097769515378354E-2</v>
      </c>
      <c r="AU309" s="66">
        <f t="shared" si="292"/>
        <v>0.2166968853111105</v>
      </c>
      <c r="AV309" s="66">
        <f t="shared" si="293"/>
        <v>0.82884656963073344</v>
      </c>
      <c r="AW309" s="66">
        <f t="shared" si="294"/>
        <v>4.448884867081996</v>
      </c>
      <c r="AX309" s="66">
        <f t="shared" si="295"/>
        <v>1.0031004931611525</v>
      </c>
      <c r="AY309" s="66">
        <f t="shared" si="296"/>
        <v>1812.4787606657296</v>
      </c>
      <c r="AZ309" s="66">
        <f t="shared" si="297"/>
        <v>375.08609957981304</v>
      </c>
      <c r="BA309" s="66">
        <f t="shared" si="298"/>
        <v>2.9930883136252528E-2</v>
      </c>
      <c r="BB309" s="66">
        <f t="shared" si="299"/>
        <v>0.97116257093653258</v>
      </c>
      <c r="BC309" s="66">
        <f t="shared" si="300"/>
        <v>2.9898190837712123E-2</v>
      </c>
      <c r="BD309" s="66">
        <f t="shared" si="301"/>
        <v>0.21679306468799503</v>
      </c>
      <c r="BE309" s="66">
        <f t="shared" si="302"/>
        <v>0.82992582764482581</v>
      </c>
      <c r="BF309" s="66">
        <f t="shared" si="303"/>
        <v>4.4484207728380429</v>
      </c>
      <c r="BG309" s="66">
        <f t="shared" si="304"/>
        <v>1.0030590404624311</v>
      </c>
      <c r="BH309" s="66">
        <f t="shared" si="305"/>
        <v>1814.5622810192251</v>
      </c>
      <c r="BI309" s="66">
        <f t="shared" si="306"/>
        <v>375.11967549904773</v>
      </c>
      <c r="BJ309" s="66">
        <f t="shared" si="307"/>
        <v>2.9899634877074564E-2</v>
      </c>
      <c r="BK309" s="66">
        <f t="shared" si="308"/>
        <v>0.97005344376674341</v>
      </c>
      <c r="BL309" s="66">
        <f t="shared" si="309"/>
        <v>2.9901037874322876E-2</v>
      </c>
      <c r="BM309" s="66">
        <f t="shared" si="310"/>
        <v>0.21680152853100457</v>
      </c>
      <c r="BN309" s="66">
        <f t="shared" si="311"/>
        <v>0.83002084730836145</v>
      </c>
      <c r="BO309" s="66">
        <f t="shared" si="312"/>
        <v>4.4478057630701926</v>
      </c>
      <c r="BP309" s="66">
        <f t="shared" si="313"/>
        <v>1.003059393901975</v>
      </c>
      <c r="BQ309" s="66">
        <f t="shared" si="314"/>
        <v>1814.5351871356711</v>
      </c>
      <c r="BR309" s="66">
        <f t="shared" si="315"/>
        <v>375.11923908534413</v>
      </c>
      <c r="BS309" s="66">
        <f t="shared" si="316"/>
        <v>2.9904215688629672E-2</v>
      </c>
      <c r="BT309" s="66">
        <f t="shared" si="317"/>
        <v>0.97006802961626226</v>
      </c>
      <c r="BU309" s="66">
        <f t="shared" si="318"/>
        <v>2.9905045694055103E-2</v>
      </c>
      <c r="BV309" s="66">
        <f t="shared" si="319"/>
        <v>0.21680141852710896</v>
      </c>
      <c r="BW309" s="66">
        <f t="shared" si="320"/>
        <v>0.83001961229935806</v>
      </c>
      <c r="BX309" s="66">
        <f t="shared" si="321"/>
        <v>4.4477000330700323</v>
      </c>
      <c r="BY309" s="66">
        <f t="shared" si="322"/>
        <v>1.0030601798654672</v>
      </c>
      <c r="BZ309" s="66">
        <f t="shared" si="323"/>
        <v>1814.4938000335937</v>
      </c>
      <c r="CA309" s="66">
        <f t="shared" si="324"/>
        <v>375.11857243378995</v>
      </c>
      <c r="CB309" s="66">
        <f t="shared" si="325"/>
        <v>2.9905608673398851E-2</v>
      </c>
      <c r="CC309" s="66">
        <f t="shared" si="326"/>
        <v>0.97009007301874772</v>
      </c>
      <c r="CD309" s="66">
        <f t="shared" si="327"/>
        <v>2.9905737815581323E-2</v>
      </c>
      <c r="CE309" s="66">
        <f t="shared" si="328"/>
        <v>0.21680125048830542</v>
      </c>
      <c r="CF309" s="66">
        <f t="shared" si="329"/>
        <v>0.83001772573727772</v>
      </c>
      <c r="CG309" s="66">
        <f t="shared" si="330"/>
        <v>4.4476911939752206</v>
      </c>
      <c r="CH309" s="66">
        <f t="shared" si="331"/>
        <v>1.0030603191806928</v>
      </c>
      <c r="CI309" s="66">
        <f t="shared" si="332"/>
        <v>1814.4866127212024</v>
      </c>
      <c r="CJ309" s="66">
        <f t="shared" si="333"/>
        <v>375.11845666134815</v>
      </c>
      <c r="CK309" s="66">
        <f t="shared" si="334"/>
        <v>2.9905786564656089E-2</v>
      </c>
      <c r="CL309" s="66">
        <f t="shared" si="335"/>
        <v>0.97009389846385863</v>
      </c>
      <c r="CM309" s="66">
        <f t="shared" si="336"/>
        <v>2.9905795984129072E-2</v>
      </c>
      <c r="CN309" s="66">
        <f t="shared" si="337"/>
        <v>0.21680122130620239</v>
      </c>
      <c r="CO309" s="66">
        <f t="shared" si="338"/>
        <v>0.83001739811175657</v>
      </c>
      <c r="CP309" s="66">
        <f t="shared" si="339"/>
        <v>4.447691402841552</v>
      </c>
      <c r="CQ309" s="66">
        <f t="shared" si="340"/>
        <v>1.0030603312507083</v>
      </c>
      <c r="CR309" s="66">
        <f t="shared" si="341"/>
        <v>1814.4860045873556</v>
      </c>
      <c r="CS309" s="66">
        <f t="shared" si="342"/>
        <v>375.11844686557725</v>
      </c>
      <c r="CT309" s="66">
        <f t="shared" si="343"/>
        <v>2.990579518333188E-2</v>
      </c>
      <c r="CU309" s="66">
        <f t="shared" si="344"/>
        <v>0.97009422187137417</v>
      </c>
      <c r="CV309" s="66">
        <f t="shared" si="345"/>
        <v>2.9905794673297341E-2</v>
      </c>
      <c r="CW309" s="66">
        <f t="shared" si="346"/>
        <v>0.21680121883703735</v>
      </c>
      <c r="CX309" s="66">
        <f t="shared" si="347"/>
        <v>0.83001737039060908</v>
      </c>
      <c r="CY309" s="66">
        <f t="shared" si="348"/>
        <v>4.4476915957428869</v>
      </c>
      <c r="CZ309" s="66">
        <f t="shared" si="349"/>
        <v>1.0030603310537236</v>
      </c>
      <c r="DA309" s="66">
        <f t="shared" si="350"/>
        <v>1814.4860174427683</v>
      </c>
      <c r="DB309" s="66">
        <f t="shared" si="351"/>
        <v>375.11844707265124</v>
      </c>
      <c r="DC309" s="66">
        <f t="shared" si="352"/>
        <v>2.9905793674405344E-2</v>
      </c>
      <c r="DD309" s="66">
        <f t="shared" si="353"/>
        <v>0.97009421497856796</v>
      </c>
      <c r="DE309" s="66">
        <f t="shared" si="354"/>
        <v>2.9905793415631314E-2</v>
      </c>
      <c r="DF309" s="66">
        <f t="shared" si="355"/>
        <v>0.21680121888923332</v>
      </c>
      <c r="DG309" s="66">
        <f t="shared" si="356"/>
        <v>0.83001737097660988</v>
      </c>
      <c r="DH309" s="66">
        <f t="shared" si="357"/>
        <v>4.4476916278032492</v>
      </c>
      <c r="DI309" s="66">
        <f t="shared" si="358"/>
        <v>1.0030603308066413</v>
      </c>
      <c r="DJ309" s="66">
        <f t="shared" si="359"/>
        <v>1814.486030434135</v>
      </c>
      <c r="DK309" s="66">
        <f t="shared" si="360"/>
        <v>375.11844728191517</v>
      </c>
      <c r="DL309" s="66">
        <f t="shared" si="361"/>
        <v>2.9905793244715307E-2</v>
      </c>
      <c r="DM309" s="66">
        <f t="shared" si="362"/>
        <v>0.97009420805930413</v>
      </c>
      <c r="DN309" s="66">
        <f t="shared" si="363"/>
        <v>2.9905793205717575E-2</v>
      </c>
      <c r="DO309" s="66">
        <f t="shared" si="364"/>
        <v>0.21680121894198129</v>
      </c>
      <c r="DP309" s="66">
        <f t="shared" si="365"/>
        <v>0.83001737156880784</v>
      </c>
      <c r="DQ309" s="66">
        <f t="shared" si="366"/>
        <v>4.4476916303713478</v>
      </c>
      <c r="DR309" s="66">
        <f t="shared" si="367"/>
        <v>1.0030603307643451</v>
      </c>
      <c r="DS309" s="66">
        <f t="shared" si="368"/>
        <v>1814.4860326144458</v>
      </c>
      <c r="DT309" s="66">
        <f t="shared" si="369"/>
        <v>375.11844731703542</v>
      </c>
      <c r="DU309" s="66">
        <f t="shared" si="370"/>
        <v>2.99057931915125E-2</v>
      </c>
      <c r="DV309" s="66">
        <f t="shared" si="371"/>
        <v>0.97009420689886317</v>
      </c>
      <c r="DW309" s="66">
        <f t="shared" si="372"/>
        <v>2.9905793188809742E-2</v>
      </c>
      <c r="DX309" s="66">
        <f t="shared" si="373"/>
        <v>0.21680121895083385</v>
      </c>
      <c r="DY309" s="66">
        <f t="shared" si="374"/>
        <v>0.83001737166819489</v>
      </c>
      <c r="DZ309" s="66">
        <f t="shared" si="375"/>
        <v>4.44769163028724</v>
      </c>
      <c r="EA309" s="66">
        <f t="shared" si="376"/>
        <v>1.0030603307608279</v>
      </c>
      <c r="EB309" s="66">
        <f t="shared" si="377"/>
        <v>1814.4860327913134</v>
      </c>
      <c r="EC309" s="66">
        <f t="shared" si="378"/>
        <v>375.11844731988441</v>
      </c>
      <c r="ED309" s="66">
        <f t="shared" si="379"/>
        <v>2.9905793189162942E-2</v>
      </c>
      <c r="EE309" s="66">
        <f t="shared" si="380"/>
        <v>0.97009420680480907</v>
      </c>
      <c r="EF309" s="66">
        <f t="shared" si="381"/>
        <v>2.9905793189343215E-2</v>
      </c>
      <c r="EG309" s="66">
        <f t="shared" si="382"/>
        <v>0.21680121895155199</v>
      </c>
      <c r="EH309" s="66">
        <f t="shared" si="383"/>
        <v>0.83001737167625722</v>
      </c>
      <c r="EI309" s="66">
        <f t="shared" si="384"/>
        <v>4.4476916302268554</v>
      </c>
      <c r="EJ309" s="66">
        <f t="shared" si="385"/>
        <v>1.0030603307609149</v>
      </c>
      <c r="EK309" s="66">
        <f t="shared" si="386"/>
        <v>1814.4860327860017</v>
      </c>
      <c r="EL309" s="66">
        <f t="shared" si="387"/>
        <v>375.11844731979886</v>
      </c>
      <c r="EM309" s="66">
        <f t="shared" si="388"/>
        <v>2.9905793189656506E-2</v>
      </c>
      <c r="EN309" s="66">
        <f t="shared" si="389"/>
        <v>0.97009420680765279</v>
      </c>
      <c r="EO309" s="66">
        <f t="shared" si="390"/>
        <v>2.9905793189736973E-2</v>
      </c>
      <c r="EP309" s="66">
        <f t="shared" si="391"/>
        <v>0.21680121895153043</v>
      </c>
      <c r="EQ309" s="66">
        <f t="shared" si="392"/>
        <v>0.8300173716760153</v>
      </c>
      <c r="ER309" s="66">
        <f t="shared" si="393"/>
        <v>4.4476916302171476</v>
      </c>
      <c r="ES309" s="66">
        <f t="shared" si="394"/>
        <v>1.0030603307609924</v>
      </c>
      <c r="ET309" s="66">
        <f t="shared" si="395"/>
        <v>1814.4860327819345</v>
      </c>
      <c r="EU309" s="66">
        <f t="shared" si="396"/>
        <v>375.11844731973332</v>
      </c>
      <c r="EV309" s="66">
        <f t="shared" si="397"/>
        <v>2.9905793189788824E-2</v>
      </c>
      <c r="EW309" s="66">
        <f t="shared" si="398"/>
        <v>0.97009420680981961</v>
      </c>
      <c r="EX309" s="66">
        <f t="shared" si="399"/>
        <v>2.9905793189800533E-2</v>
      </c>
      <c r="EY309" s="66">
        <f t="shared" si="400"/>
        <v>0.21680121895151391</v>
      </c>
      <c r="EZ309" s="66">
        <f t="shared" si="401"/>
        <v>0.83001737167582956</v>
      </c>
      <c r="FA309" s="66">
        <f t="shared" si="402"/>
        <v>4.4476916302164069</v>
      </c>
      <c r="FB309" s="66">
        <f t="shared" si="403"/>
        <v>1.0030603307610053</v>
      </c>
      <c r="FC309" s="66">
        <f t="shared" si="404"/>
        <v>1814.4860327812746</v>
      </c>
      <c r="FD309" s="66">
        <f t="shared" si="405"/>
        <v>375.11844731972275</v>
      </c>
      <c r="FE309" s="66">
        <f t="shared" si="406"/>
        <v>2.9905793189804641E-2</v>
      </c>
      <c r="FF309" s="66">
        <f t="shared" si="407"/>
        <v>0.97009420681016734</v>
      </c>
      <c r="FG309" s="66">
        <f t="shared" si="408"/>
        <v>2.9905793189805477E-2</v>
      </c>
      <c r="FH309" s="66">
        <f t="shared" si="409"/>
        <v>0.21680121895151122</v>
      </c>
      <c r="FI309" s="66">
        <f t="shared" si="410"/>
        <v>0.83001737167579981</v>
      </c>
      <c r="FJ309" s="66">
        <f t="shared" si="411"/>
        <v>4.4476916302164335</v>
      </c>
      <c r="FK309" s="66">
        <f t="shared" si="412"/>
        <v>1.0030603307610062</v>
      </c>
      <c r="FL309" s="66">
        <f t="shared" si="413"/>
        <v>1814.4860327812205</v>
      </c>
      <c r="FM309" s="66">
        <f t="shared" si="414"/>
        <v>375.11844731972184</v>
      </c>
      <c r="FN309" s="66">
        <f t="shared" si="415"/>
        <v>2.9905793189805366E-2</v>
      </c>
      <c r="FO309" s="66">
        <f t="shared" si="416"/>
        <v>0.9700942068101992</v>
      </c>
      <c r="FP309" s="66">
        <f t="shared" si="417"/>
        <v>2.9905793189805227E-2</v>
      </c>
      <c r="FQ309" s="66">
        <f t="shared" si="418"/>
        <v>0.216801218951511</v>
      </c>
      <c r="FR309" s="66">
        <f t="shared" si="419"/>
        <v>0.83001737167579726</v>
      </c>
      <c r="FS309" s="66">
        <f t="shared" si="420"/>
        <v>4.4476916302164566</v>
      </c>
      <c r="FT309" s="66">
        <f t="shared" si="421"/>
        <v>1.0030603307610062</v>
      </c>
      <c r="FU309" s="66">
        <f t="shared" si="422"/>
        <v>1814.4860327812262</v>
      </c>
      <c r="FV309" s="66">
        <f t="shared" si="423"/>
        <v>375.11844731972195</v>
      </c>
      <c r="FW309" s="66">
        <f t="shared" si="424"/>
        <v>2.9905793189805102E-2</v>
      </c>
      <c r="FX309" s="66">
        <f t="shared" si="425"/>
        <v>0.97009420681019409</v>
      </c>
      <c r="FY309" s="66">
        <f t="shared" si="426"/>
        <v>2.9905793189805126E-2</v>
      </c>
      <c r="FZ309" s="66">
        <f t="shared" si="427"/>
        <v>0.21680121895151103</v>
      </c>
      <c r="GA309" s="66">
        <f t="shared" si="428"/>
        <v>0.83001737167579759</v>
      </c>
      <c r="GB309" s="66">
        <f t="shared" si="429"/>
        <v>4.4476916302164584</v>
      </c>
      <c r="GC309" s="66">
        <f t="shared" si="430"/>
        <v>1.0030603307610062</v>
      </c>
      <c r="GD309" s="66">
        <f t="shared" si="431"/>
        <v>1814.486032781225</v>
      </c>
      <c r="GE309" s="66">
        <f t="shared" si="432"/>
        <v>375.11844731972189</v>
      </c>
      <c r="GF309" s="66">
        <f t="shared" si="433"/>
        <v>2.9905793189805147E-2</v>
      </c>
      <c r="GG309" s="66">
        <f t="shared" si="434"/>
        <v>0.97009420681019576</v>
      </c>
      <c r="GH309" s="66">
        <f t="shared" si="435"/>
        <v>2.9905793189805119E-2</v>
      </c>
      <c r="GI309" s="66">
        <f t="shared" si="436"/>
        <v>0.21680121895151103</v>
      </c>
      <c r="GJ309" s="66">
        <f t="shared" si="437"/>
        <v>0.83001737167579748</v>
      </c>
      <c r="GK309" s="66">
        <f t="shared" si="438"/>
        <v>4.4476916302164593</v>
      </c>
      <c r="GL309" s="66">
        <f t="shared" si="439"/>
        <v>1.0030603307610062</v>
      </c>
      <c r="GM309" s="66">
        <f t="shared" si="440"/>
        <v>1814.486032781225</v>
      </c>
      <c r="GN309" s="66">
        <f t="shared" si="441"/>
        <v>375.11844731972189</v>
      </c>
      <c r="GO309" s="66">
        <f t="shared" si="442"/>
        <v>2.990579318980514E-2</v>
      </c>
      <c r="GP309" s="66">
        <f t="shared" si="443"/>
        <v>0.97009420681019576</v>
      </c>
      <c r="GQ309" s="66">
        <f t="shared" si="444"/>
        <v>2.9905793189805113E-2</v>
      </c>
      <c r="GR309" s="66">
        <f t="shared" si="445"/>
        <v>0.21680121895151103</v>
      </c>
      <c r="GS309" s="66">
        <f t="shared" si="446"/>
        <v>0.83001737167579748</v>
      </c>
      <c r="GT309" s="66">
        <f t="shared" si="447"/>
        <v>4.4476916302164593</v>
      </c>
      <c r="GU309" s="66">
        <f t="shared" si="448"/>
        <v>1.0030603307610062</v>
      </c>
      <c r="GV309" s="66">
        <f t="shared" si="449"/>
        <v>1814.486032781225</v>
      </c>
      <c r="GW309" s="66">
        <f t="shared" si="450"/>
        <v>375.11844731972189</v>
      </c>
      <c r="GX309" s="66">
        <f t="shared" si="451"/>
        <v>2.990579318980514E-2</v>
      </c>
      <c r="GY309" s="66">
        <f t="shared" si="452"/>
        <v>0.97009420681019576</v>
      </c>
      <c r="GZ309" s="66">
        <f t="shared" si="453"/>
        <v>2.9905793189805113E-2</v>
      </c>
      <c r="HA309" s="66">
        <f t="shared" si="454"/>
        <v>0.21680121895151103</v>
      </c>
      <c r="HB309" s="66">
        <f t="shared" si="455"/>
        <v>0.83001737167579748</v>
      </c>
      <c r="HC309" s="66">
        <f t="shared" si="456"/>
        <v>4.4476916302164593</v>
      </c>
      <c r="HD309" s="66">
        <f t="shared" si="457"/>
        <v>1.0030603307610062</v>
      </c>
      <c r="HE309" s="66">
        <f t="shared" si="458"/>
        <v>1814.486032781225</v>
      </c>
      <c r="HF309" s="66">
        <f t="shared" si="459"/>
        <v>375.11844731972189</v>
      </c>
      <c r="HG309" s="60"/>
    </row>
    <row r="310" spans="1:215" x14ac:dyDescent="0.25">
      <c r="A310" s="59"/>
      <c r="B310" s="60"/>
      <c r="C310" s="60">
        <f t="shared" si="463"/>
        <v>3</v>
      </c>
      <c r="D310" s="66"/>
      <c r="E310" s="66"/>
      <c r="F310" s="60">
        <f t="shared" si="464"/>
        <v>0</v>
      </c>
      <c r="G310" s="60">
        <f t="shared" si="465"/>
        <v>0</v>
      </c>
      <c r="H310" s="60">
        <f t="shared" si="466"/>
        <v>0</v>
      </c>
      <c r="I310" s="60">
        <f t="shared" si="467"/>
        <v>0</v>
      </c>
      <c r="J310" s="60"/>
      <c r="K310" s="60">
        <f t="shared" si="468"/>
        <v>63</v>
      </c>
      <c r="L310" s="60"/>
      <c r="M310" s="66">
        <f>M309</f>
        <v>2.9905793189805113E-2</v>
      </c>
      <c r="N310" s="60"/>
      <c r="O310" s="66">
        <f>O311</f>
        <v>0.23334390932556387</v>
      </c>
      <c r="P310" s="66"/>
      <c r="Q310" s="66"/>
      <c r="R310" s="66"/>
      <c r="S310" s="66"/>
      <c r="T310" s="66"/>
      <c r="U310" s="66"/>
      <c r="V310" s="66"/>
      <c r="W310" s="66"/>
      <c r="X310" s="66"/>
      <c r="Y310" s="66"/>
      <c r="Z310" s="66"/>
      <c r="AA310" s="66"/>
      <c r="AB310" s="66"/>
      <c r="AC310" s="66"/>
      <c r="AD310" s="66"/>
      <c r="AE310" s="66"/>
      <c r="AF310" s="66"/>
      <c r="AG310" s="66"/>
      <c r="AH310" s="66"/>
      <c r="AI310" s="66"/>
      <c r="AJ310" s="66"/>
      <c r="AK310" s="66"/>
      <c r="AL310" s="66"/>
      <c r="AM310" s="66"/>
      <c r="AN310" s="66"/>
      <c r="AO310" s="66"/>
      <c r="AP310" s="66"/>
      <c r="AQ310" s="66"/>
      <c r="AR310" s="66"/>
      <c r="AS310" s="66"/>
      <c r="AT310" s="66"/>
      <c r="AU310" s="66"/>
      <c r="AV310" s="66"/>
      <c r="AW310" s="66"/>
      <c r="AX310" s="66"/>
      <c r="AY310" s="66"/>
      <c r="AZ310" s="66"/>
      <c r="BA310" s="66"/>
      <c r="BB310" s="66"/>
      <c r="BC310" s="66"/>
      <c r="BD310" s="66"/>
      <c r="BE310" s="66"/>
      <c r="BF310" s="66"/>
      <c r="BG310" s="66"/>
      <c r="BH310" s="66"/>
      <c r="BI310" s="66"/>
      <c r="BJ310" s="66"/>
      <c r="BK310" s="66"/>
      <c r="BL310" s="66"/>
      <c r="BM310" s="66"/>
      <c r="BN310" s="66"/>
      <c r="BO310" s="66"/>
      <c r="BP310" s="66"/>
      <c r="BQ310" s="66"/>
      <c r="BR310" s="66"/>
      <c r="BS310" s="66"/>
      <c r="BT310" s="66"/>
      <c r="BU310" s="66"/>
      <c r="BV310" s="66"/>
      <c r="BW310" s="66"/>
      <c r="BX310" s="66"/>
      <c r="BY310" s="66"/>
      <c r="BZ310" s="66"/>
      <c r="CA310" s="66"/>
      <c r="CB310" s="66"/>
      <c r="CC310" s="66"/>
      <c r="CD310" s="66"/>
      <c r="CE310" s="66"/>
      <c r="CF310" s="66"/>
      <c r="CG310" s="66"/>
      <c r="CH310" s="66"/>
      <c r="CI310" s="66"/>
      <c r="CJ310" s="66"/>
      <c r="CK310" s="66"/>
      <c r="CL310" s="66"/>
      <c r="CM310" s="66"/>
      <c r="CN310" s="66"/>
      <c r="CO310" s="66"/>
      <c r="CP310" s="66"/>
      <c r="CQ310" s="66"/>
      <c r="CR310" s="66"/>
      <c r="CS310" s="66"/>
      <c r="CT310" s="66"/>
      <c r="CU310" s="66"/>
      <c r="CV310" s="66"/>
      <c r="CW310" s="66"/>
      <c r="CX310" s="66"/>
      <c r="CY310" s="66"/>
      <c r="CZ310" s="66"/>
      <c r="DA310" s="66"/>
      <c r="DB310" s="66"/>
      <c r="DC310" s="66"/>
      <c r="DD310" s="66"/>
      <c r="DE310" s="66"/>
      <c r="DF310" s="66"/>
      <c r="DG310" s="66"/>
      <c r="DH310" s="66"/>
      <c r="DI310" s="66"/>
      <c r="DJ310" s="66"/>
      <c r="DK310" s="66"/>
      <c r="DL310" s="66"/>
      <c r="DM310" s="66"/>
      <c r="DN310" s="66"/>
      <c r="DO310" s="66"/>
      <c r="DP310" s="66"/>
      <c r="DQ310" s="66"/>
      <c r="DR310" s="66"/>
      <c r="DS310" s="66"/>
      <c r="DT310" s="66"/>
      <c r="DU310" s="66"/>
      <c r="DV310" s="66"/>
      <c r="DW310" s="66"/>
      <c r="DX310" s="66"/>
      <c r="DY310" s="66"/>
      <c r="DZ310" s="66"/>
      <c r="EA310" s="66"/>
      <c r="EB310" s="66"/>
      <c r="EC310" s="66"/>
      <c r="ED310" s="66"/>
      <c r="EE310" s="66"/>
      <c r="EF310" s="66"/>
      <c r="EG310" s="66"/>
      <c r="EH310" s="66"/>
      <c r="EI310" s="66"/>
      <c r="EJ310" s="66"/>
      <c r="EK310" s="66"/>
      <c r="EL310" s="66"/>
      <c r="EM310" s="66"/>
      <c r="EN310" s="66"/>
      <c r="EO310" s="66"/>
      <c r="EP310" s="66"/>
      <c r="EQ310" s="66"/>
      <c r="ER310" s="66"/>
      <c r="ES310" s="66"/>
      <c r="ET310" s="66"/>
      <c r="EU310" s="66"/>
      <c r="EV310" s="66"/>
      <c r="EW310" s="66"/>
      <c r="EX310" s="66"/>
      <c r="EY310" s="66"/>
      <c r="EZ310" s="66"/>
      <c r="FA310" s="66"/>
      <c r="FB310" s="66"/>
      <c r="FC310" s="66"/>
      <c r="FD310" s="66"/>
      <c r="FE310" s="66"/>
      <c r="FF310" s="66"/>
      <c r="FG310" s="66"/>
      <c r="FH310" s="66"/>
      <c r="FI310" s="66"/>
      <c r="FJ310" s="66"/>
      <c r="FK310" s="66"/>
      <c r="FL310" s="66"/>
      <c r="FM310" s="66"/>
      <c r="FN310" s="66"/>
      <c r="FO310" s="66"/>
      <c r="FP310" s="66"/>
      <c r="FQ310" s="66"/>
      <c r="FR310" s="66"/>
      <c r="FS310" s="66"/>
      <c r="FT310" s="66"/>
      <c r="FU310" s="66"/>
      <c r="FV310" s="66"/>
      <c r="FW310" s="66"/>
      <c r="FX310" s="66"/>
      <c r="FY310" s="66"/>
      <c r="FZ310" s="66"/>
      <c r="GA310" s="66"/>
      <c r="GB310" s="66"/>
      <c r="GC310" s="66"/>
      <c r="GD310" s="66"/>
      <c r="GE310" s="66"/>
      <c r="GF310" s="66"/>
      <c r="GG310" s="66"/>
      <c r="GH310" s="66"/>
      <c r="GI310" s="66"/>
      <c r="GJ310" s="66"/>
      <c r="GK310" s="66"/>
      <c r="GL310" s="66"/>
      <c r="GM310" s="66"/>
      <c r="GN310" s="66"/>
      <c r="GO310" s="66"/>
      <c r="GP310" s="66"/>
      <c r="GQ310" s="66"/>
      <c r="GR310" s="66"/>
      <c r="GS310" s="66"/>
      <c r="GT310" s="66"/>
      <c r="GU310" s="66"/>
      <c r="GV310" s="66"/>
      <c r="GW310" s="66"/>
      <c r="GX310" s="66"/>
      <c r="GY310" s="66"/>
      <c r="GZ310" s="66"/>
      <c r="HA310" s="66"/>
      <c r="HB310" s="66"/>
      <c r="HC310" s="66"/>
      <c r="HD310" s="66"/>
      <c r="HE310" s="66"/>
      <c r="HF310" s="66"/>
      <c r="HG310" s="60"/>
    </row>
    <row r="311" spans="1:215" x14ac:dyDescent="0.25">
      <c r="A311" s="59"/>
      <c r="B311" s="60"/>
      <c r="C311" s="60">
        <f t="shared" si="463"/>
        <v>3</v>
      </c>
      <c r="D311" s="66"/>
      <c r="E311" s="66"/>
      <c r="F311" s="60">
        <f t="shared" si="464"/>
        <v>0</v>
      </c>
      <c r="G311" s="60">
        <f t="shared" si="465"/>
        <v>0</v>
      </c>
      <c r="H311" s="60">
        <f t="shared" si="466"/>
        <v>0</v>
      </c>
      <c r="I311" s="60">
        <f t="shared" si="467"/>
        <v>0</v>
      </c>
      <c r="J311" s="60"/>
      <c r="K311" s="60">
        <f t="shared" si="468"/>
        <v>63</v>
      </c>
      <c r="L311" s="60"/>
      <c r="M311" s="66">
        <f t="shared" si="462"/>
        <v>2.9905793189805113E-2</v>
      </c>
      <c r="N311" s="60"/>
      <c r="O311" s="66">
        <f>IF(M309&gt;=$O$176,M309*$T$174+$U$174,IF(M309&gt;=$O$177,M309*$T$175+$U$175,O309))</f>
        <v>0.23334390932556387</v>
      </c>
      <c r="P311" s="66">
        <f t="shared" si="261"/>
        <v>376.7573777888739</v>
      </c>
      <c r="Q311" s="66">
        <f t="shared" si="262"/>
        <v>0.12579290654925268</v>
      </c>
      <c r="R311" s="66">
        <f t="shared" si="263"/>
        <v>0.91868624265350507</v>
      </c>
      <c r="S311" s="66">
        <f t="shared" si="264"/>
        <v>0.1204360150657573</v>
      </c>
      <c r="T311" s="66">
        <f t="shared" si="265"/>
        <v>0.21721292831196501</v>
      </c>
      <c r="U311" s="66">
        <f t="shared" si="266"/>
        <v>0.83464809085384939</v>
      </c>
      <c r="V311" s="66">
        <f t="shared" si="267"/>
        <v>2.8030347310845398</v>
      </c>
      <c r="W311" s="66">
        <f t="shared" si="268"/>
        <v>1.039453248016234</v>
      </c>
      <c r="X311" s="66">
        <f t="shared" si="269"/>
        <v>1381.1076880446774</v>
      </c>
      <c r="Y311" s="66">
        <f t="shared" si="270"/>
        <v>367.32812079791944</v>
      </c>
      <c r="Z311" s="66">
        <f t="shared" si="271"/>
        <v>6.2342986398274541E-2</v>
      </c>
      <c r="AA311" s="66">
        <f t="shared" si="272"/>
        <v>1.2403052067218217</v>
      </c>
      <c r="AB311" s="66">
        <f t="shared" si="273"/>
        <v>4.7858651881250415E-2</v>
      </c>
      <c r="AC311" s="66">
        <f t="shared" si="274"/>
        <v>0.2148051549659907</v>
      </c>
      <c r="AD311" s="66">
        <f t="shared" si="275"/>
        <v>0.80780648564000668</v>
      </c>
      <c r="AE311" s="66">
        <f t="shared" si="276"/>
        <v>4.0996123219244556</v>
      </c>
      <c r="AF311" s="66">
        <f t="shared" si="277"/>
        <v>1.0075557323589894</v>
      </c>
      <c r="AG311" s="66">
        <f t="shared" si="278"/>
        <v>1659.0567721009829</v>
      </c>
      <c r="AH311" s="66">
        <f t="shared" si="279"/>
        <v>372.52141383971161</v>
      </c>
      <c r="AI311" s="66">
        <f t="shared" si="280"/>
        <v>3.548457325282478E-2</v>
      </c>
      <c r="AJ311" s="66">
        <f t="shared" si="281"/>
        <v>1.0591528648110062</v>
      </c>
      <c r="AK311" s="66">
        <f t="shared" si="282"/>
        <v>3.241673637217183E-2</v>
      </c>
      <c r="AL311" s="66">
        <f t="shared" si="283"/>
        <v>0.21614303668851523</v>
      </c>
      <c r="AM311" s="66">
        <f t="shared" si="284"/>
        <v>0.82264965995841</v>
      </c>
      <c r="AN311" s="66">
        <f t="shared" si="285"/>
        <v>4.418851822637043</v>
      </c>
      <c r="AO311" s="66">
        <f t="shared" si="286"/>
        <v>1.0035872762571796</v>
      </c>
      <c r="AP311" s="66">
        <f t="shared" si="287"/>
        <v>1788.9610736762152</v>
      </c>
      <c r="AQ311" s="66">
        <f t="shared" si="288"/>
        <v>374.7048875324939</v>
      </c>
      <c r="AR311" s="66">
        <f t="shared" si="289"/>
        <v>3.0530456263415256E-2</v>
      </c>
      <c r="AS311" s="66">
        <f t="shared" si="290"/>
        <v>0.9838455840546495</v>
      </c>
      <c r="AT311" s="66">
        <f t="shared" si="291"/>
        <v>3.0097769515378354E-2</v>
      </c>
      <c r="AU311" s="66">
        <f t="shared" si="292"/>
        <v>0.2166968853111105</v>
      </c>
      <c r="AV311" s="66">
        <f t="shared" si="293"/>
        <v>0.82884656963073344</v>
      </c>
      <c r="AW311" s="66">
        <f t="shared" si="294"/>
        <v>4.448884867081996</v>
      </c>
      <c r="AX311" s="66">
        <f t="shared" si="295"/>
        <v>1.0031004931611525</v>
      </c>
      <c r="AY311" s="66">
        <f t="shared" si="296"/>
        <v>1812.4787606657296</v>
      </c>
      <c r="AZ311" s="66">
        <f t="shared" si="297"/>
        <v>375.08609957981304</v>
      </c>
      <c r="BA311" s="66">
        <f t="shared" si="298"/>
        <v>2.9930883136252528E-2</v>
      </c>
      <c r="BB311" s="66">
        <f t="shared" si="299"/>
        <v>0.97116257093653258</v>
      </c>
      <c r="BC311" s="66">
        <f t="shared" si="300"/>
        <v>2.9898190837712123E-2</v>
      </c>
      <c r="BD311" s="66">
        <f t="shared" si="301"/>
        <v>0.21679306468799503</v>
      </c>
      <c r="BE311" s="66">
        <f t="shared" si="302"/>
        <v>0.82992582764482581</v>
      </c>
      <c r="BF311" s="66">
        <f t="shared" si="303"/>
        <v>4.4484207728380429</v>
      </c>
      <c r="BG311" s="66">
        <f t="shared" si="304"/>
        <v>1.0030590404624311</v>
      </c>
      <c r="BH311" s="66">
        <f t="shared" si="305"/>
        <v>1814.5622810192251</v>
      </c>
      <c r="BI311" s="66">
        <f t="shared" si="306"/>
        <v>375.11967549904773</v>
      </c>
      <c r="BJ311" s="66">
        <f t="shared" si="307"/>
        <v>2.9899634877074564E-2</v>
      </c>
      <c r="BK311" s="66">
        <f t="shared" si="308"/>
        <v>0.97005344376674341</v>
      </c>
      <c r="BL311" s="66">
        <f t="shared" si="309"/>
        <v>2.9901037874322876E-2</v>
      </c>
      <c r="BM311" s="66">
        <f t="shared" si="310"/>
        <v>0.21680152853100457</v>
      </c>
      <c r="BN311" s="66">
        <f t="shared" si="311"/>
        <v>0.83002084730836145</v>
      </c>
      <c r="BO311" s="66">
        <f t="shared" si="312"/>
        <v>4.4478057630701926</v>
      </c>
      <c r="BP311" s="66">
        <f t="shared" si="313"/>
        <v>1.003059393901975</v>
      </c>
      <c r="BQ311" s="66">
        <f t="shared" si="314"/>
        <v>1814.5351871356711</v>
      </c>
      <c r="BR311" s="66">
        <f t="shared" si="315"/>
        <v>375.11923908534413</v>
      </c>
      <c r="BS311" s="66">
        <f t="shared" si="316"/>
        <v>2.9904215688629672E-2</v>
      </c>
      <c r="BT311" s="66">
        <f t="shared" si="317"/>
        <v>0.97006802961626226</v>
      </c>
      <c r="BU311" s="66">
        <f t="shared" si="318"/>
        <v>2.9905045694055103E-2</v>
      </c>
      <c r="BV311" s="66">
        <f t="shared" si="319"/>
        <v>0.21680141852710896</v>
      </c>
      <c r="BW311" s="66">
        <f t="shared" si="320"/>
        <v>0.83001961229935806</v>
      </c>
      <c r="BX311" s="66">
        <f t="shared" si="321"/>
        <v>4.4477000330700323</v>
      </c>
      <c r="BY311" s="66">
        <f t="shared" si="322"/>
        <v>1.0030601798654672</v>
      </c>
      <c r="BZ311" s="66">
        <f t="shared" si="323"/>
        <v>1814.4938000335937</v>
      </c>
      <c r="CA311" s="66">
        <f t="shared" si="324"/>
        <v>375.11857243378995</v>
      </c>
      <c r="CB311" s="66">
        <f t="shared" si="325"/>
        <v>2.9905608673398851E-2</v>
      </c>
      <c r="CC311" s="66">
        <f t="shared" si="326"/>
        <v>0.97009007301874772</v>
      </c>
      <c r="CD311" s="66">
        <f t="shared" si="327"/>
        <v>2.9905737815581323E-2</v>
      </c>
      <c r="CE311" s="66">
        <f t="shared" si="328"/>
        <v>0.21680125048830542</v>
      </c>
      <c r="CF311" s="66">
        <f t="shared" si="329"/>
        <v>0.83001772573727772</v>
      </c>
      <c r="CG311" s="66">
        <f t="shared" si="330"/>
        <v>4.4476911939752206</v>
      </c>
      <c r="CH311" s="66">
        <f t="shared" si="331"/>
        <v>1.0030603191806928</v>
      </c>
      <c r="CI311" s="66">
        <f t="shared" si="332"/>
        <v>1814.4866127212024</v>
      </c>
      <c r="CJ311" s="66">
        <f t="shared" si="333"/>
        <v>375.11845666134815</v>
      </c>
      <c r="CK311" s="66">
        <f t="shared" si="334"/>
        <v>2.9905786564656089E-2</v>
      </c>
      <c r="CL311" s="66">
        <f t="shared" si="335"/>
        <v>0.97009389846385863</v>
      </c>
      <c r="CM311" s="66">
        <f t="shared" si="336"/>
        <v>2.9905795984129072E-2</v>
      </c>
      <c r="CN311" s="66">
        <f t="shared" si="337"/>
        <v>0.21680122130620239</v>
      </c>
      <c r="CO311" s="66">
        <f t="shared" si="338"/>
        <v>0.83001739811175657</v>
      </c>
      <c r="CP311" s="66">
        <f t="shared" si="339"/>
        <v>4.447691402841552</v>
      </c>
      <c r="CQ311" s="66">
        <f t="shared" si="340"/>
        <v>1.0030603312507083</v>
      </c>
      <c r="CR311" s="66">
        <f t="shared" si="341"/>
        <v>1814.4860045873556</v>
      </c>
      <c r="CS311" s="66">
        <f t="shared" si="342"/>
        <v>375.11844686557725</v>
      </c>
      <c r="CT311" s="66">
        <f t="shared" si="343"/>
        <v>2.990579518333188E-2</v>
      </c>
      <c r="CU311" s="66">
        <f t="shared" si="344"/>
        <v>0.97009422187137417</v>
      </c>
      <c r="CV311" s="66">
        <f t="shared" si="345"/>
        <v>2.9905794673297341E-2</v>
      </c>
      <c r="CW311" s="66">
        <f t="shared" si="346"/>
        <v>0.21680121883703735</v>
      </c>
      <c r="CX311" s="66">
        <f t="shared" si="347"/>
        <v>0.83001737039060908</v>
      </c>
      <c r="CY311" s="66">
        <f t="shared" si="348"/>
        <v>4.4476915957428869</v>
      </c>
      <c r="CZ311" s="66">
        <f t="shared" si="349"/>
        <v>1.0030603310537236</v>
      </c>
      <c r="DA311" s="66">
        <f t="shared" si="350"/>
        <v>1814.4860174427683</v>
      </c>
      <c r="DB311" s="66">
        <f t="shared" si="351"/>
        <v>375.11844707265124</v>
      </c>
      <c r="DC311" s="66">
        <f t="shared" si="352"/>
        <v>2.9905793674405344E-2</v>
      </c>
      <c r="DD311" s="66">
        <f t="shared" si="353"/>
        <v>0.97009421497856796</v>
      </c>
      <c r="DE311" s="66">
        <f t="shared" si="354"/>
        <v>2.9905793415631314E-2</v>
      </c>
      <c r="DF311" s="66">
        <f t="shared" si="355"/>
        <v>0.21680121888923332</v>
      </c>
      <c r="DG311" s="66">
        <f t="shared" si="356"/>
        <v>0.83001737097660988</v>
      </c>
      <c r="DH311" s="66">
        <f t="shared" si="357"/>
        <v>4.4476916278032492</v>
      </c>
      <c r="DI311" s="66">
        <f t="shared" si="358"/>
        <v>1.0030603308066413</v>
      </c>
      <c r="DJ311" s="66">
        <f t="shared" si="359"/>
        <v>1814.486030434135</v>
      </c>
      <c r="DK311" s="66">
        <f t="shared" si="360"/>
        <v>375.11844728191517</v>
      </c>
      <c r="DL311" s="66">
        <f t="shared" si="361"/>
        <v>2.9905793244715307E-2</v>
      </c>
      <c r="DM311" s="66">
        <f t="shared" si="362"/>
        <v>0.97009420805930413</v>
      </c>
      <c r="DN311" s="66">
        <f t="shared" si="363"/>
        <v>2.9905793205717575E-2</v>
      </c>
      <c r="DO311" s="66">
        <f t="shared" si="364"/>
        <v>0.21680121894198129</v>
      </c>
      <c r="DP311" s="66">
        <f t="shared" si="365"/>
        <v>0.83001737156880784</v>
      </c>
      <c r="DQ311" s="66">
        <f t="shared" si="366"/>
        <v>4.4476916303713478</v>
      </c>
      <c r="DR311" s="66">
        <f t="shared" si="367"/>
        <v>1.0030603307643451</v>
      </c>
      <c r="DS311" s="66">
        <f t="shared" si="368"/>
        <v>1814.4860326144458</v>
      </c>
      <c r="DT311" s="66">
        <f t="shared" si="369"/>
        <v>375.11844731703542</v>
      </c>
      <c r="DU311" s="66">
        <f t="shared" si="370"/>
        <v>2.99057931915125E-2</v>
      </c>
      <c r="DV311" s="66">
        <f t="shared" si="371"/>
        <v>0.97009420689886317</v>
      </c>
      <c r="DW311" s="66">
        <f t="shared" si="372"/>
        <v>2.9905793188809742E-2</v>
      </c>
      <c r="DX311" s="66">
        <f t="shared" si="373"/>
        <v>0.21680121895083385</v>
      </c>
      <c r="DY311" s="66">
        <f t="shared" si="374"/>
        <v>0.83001737166819489</v>
      </c>
      <c r="DZ311" s="66">
        <f t="shared" si="375"/>
        <v>4.44769163028724</v>
      </c>
      <c r="EA311" s="66">
        <f t="shared" si="376"/>
        <v>1.0030603307608279</v>
      </c>
      <c r="EB311" s="66">
        <f t="shared" si="377"/>
        <v>1814.4860327913134</v>
      </c>
      <c r="EC311" s="66">
        <f t="shared" si="378"/>
        <v>375.11844731988441</v>
      </c>
      <c r="ED311" s="66">
        <f t="shared" si="379"/>
        <v>2.9905793189162942E-2</v>
      </c>
      <c r="EE311" s="66">
        <f t="shared" si="380"/>
        <v>0.97009420680480907</v>
      </c>
      <c r="EF311" s="66">
        <f t="shared" si="381"/>
        <v>2.9905793189343215E-2</v>
      </c>
      <c r="EG311" s="66">
        <f t="shared" si="382"/>
        <v>0.21680121895155199</v>
      </c>
      <c r="EH311" s="66">
        <f t="shared" si="383"/>
        <v>0.83001737167625722</v>
      </c>
      <c r="EI311" s="66">
        <f t="shared" si="384"/>
        <v>4.4476916302268554</v>
      </c>
      <c r="EJ311" s="66">
        <f t="shared" si="385"/>
        <v>1.0030603307609149</v>
      </c>
      <c r="EK311" s="66">
        <f t="shared" si="386"/>
        <v>1814.4860327860017</v>
      </c>
      <c r="EL311" s="66">
        <f t="shared" si="387"/>
        <v>375.11844731979886</v>
      </c>
      <c r="EM311" s="66">
        <f t="shared" si="388"/>
        <v>2.9905793189656506E-2</v>
      </c>
      <c r="EN311" s="66">
        <f t="shared" si="389"/>
        <v>0.97009420680765279</v>
      </c>
      <c r="EO311" s="66">
        <f t="shared" si="390"/>
        <v>2.9905793189736973E-2</v>
      </c>
      <c r="EP311" s="66">
        <f t="shared" si="391"/>
        <v>0.21680121895153043</v>
      </c>
      <c r="EQ311" s="66">
        <f t="shared" si="392"/>
        <v>0.8300173716760153</v>
      </c>
      <c r="ER311" s="66">
        <f t="shared" si="393"/>
        <v>4.4476916302171476</v>
      </c>
      <c r="ES311" s="66">
        <f t="shared" si="394"/>
        <v>1.0030603307609924</v>
      </c>
      <c r="ET311" s="66">
        <f t="shared" si="395"/>
        <v>1814.4860327819345</v>
      </c>
      <c r="EU311" s="66">
        <f t="shared" si="396"/>
        <v>375.11844731973332</v>
      </c>
      <c r="EV311" s="66">
        <f t="shared" si="397"/>
        <v>2.9905793189788824E-2</v>
      </c>
      <c r="EW311" s="66">
        <f t="shared" si="398"/>
        <v>0.97009420680981961</v>
      </c>
      <c r="EX311" s="66">
        <f t="shared" si="399"/>
        <v>2.9905793189800533E-2</v>
      </c>
      <c r="EY311" s="66">
        <f t="shared" si="400"/>
        <v>0.21680121895151391</v>
      </c>
      <c r="EZ311" s="66">
        <f t="shared" si="401"/>
        <v>0.83001737167582956</v>
      </c>
      <c r="FA311" s="66">
        <f t="shared" si="402"/>
        <v>4.4476916302164069</v>
      </c>
      <c r="FB311" s="66">
        <f t="shared" si="403"/>
        <v>1.0030603307610053</v>
      </c>
      <c r="FC311" s="66">
        <f t="shared" si="404"/>
        <v>1814.4860327812746</v>
      </c>
      <c r="FD311" s="66">
        <f t="shared" si="405"/>
        <v>375.11844731972275</v>
      </c>
      <c r="FE311" s="66">
        <f t="shared" si="406"/>
        <v>2.9905793189804641E-2</v>
      </c>
      <c r="FF311" s="66">
        <f t="shared" si="407"/>
        <v>0.97009420681016734</v>
      </c>
      <c r="FG311" s="66">
        <f t="shared" si="408"/>
        <v>2.9905793189805477E-2</v>
      </c>
      <c r="FH311" s="66">
        <f t="shared" si="409"/>
        <v>0.21680121895151122</v>
      </c>
      <c r="FI311" s="66">
        <f t="shared" si="410"/>
        <v>0.83001737167579981</v>
      </c>
      <c r="FJ311" s="66">
        <f t="shared" si="411"/>
        <v>4.4476916302164335</v>
      </c>
      <c r="FK311" s="66">
        <f t="shared" si="412"/>
        <v>1.0030603307610062</v>
      </c>
      <c r="FL311" s="66">
        <f t="shared" si="413"/>
        <v>1814.4860327812205</v>
      </c>
      <c r="FM311" s="66">
        <f t="shared" si="414"/>
        <v>375.11844731972184</v>
      </c>
      <c r="FN311" s="66">
        <f t="shared" si="415"/>
        <v>2.9905793189805366E-2</v>
      </c>
      <c r="FO311" s="66">
        <f t="shared" si="416"/>
        <v>0.9700942068101992</v>
      </c>
      <c r="FP311" s="66">
        <f t="shared" si="417"/>
        <v>2.9905793189805227E-2</v>
      </c>
      <c r="FQ311" s="66">
        <f t="shared" si="418"/>
        <v>0.216801218951511</v>
      </c>
      <c r="FR311" s="66">
        <f t="shared" si="419"/>
        <v>0.83001737167579726</v>
      </c>
      <c r="FS311" s="66">
        <f t="shared" si="420"/>
        <v>4.4476916302164566</v>
      </c>
      <c r="FT311" s="66">
        <f t="shared" si="421"/>
        <v>1.0030603307610062</v>
      </c>
      <c r="FU311" s="66">
        <f t="shared" si="422"/>
        <v>1814.4860327812262</v>
      </c>
      <c r="FV311" s="66">
        <f t="shared" si="423"/>
        <v>375.11844731972195</v>
      </c>
      <c r="FW311" s="66">
        <f t="shared" si="424"/>
        <v>2.9905793189805102E-2</v>
      </c>
      <c r="FX311" s="66">
        <f t="shared" si="425"/>
        <v>0.97009420681019409</v>
      </c>
      <c r="FY311" s="66">
        <f t="shared" si="426"/>
        <v>2.9905793189805126E-2</v>
      </c>
      <c r="FZ311" s="66">
        <f t="shared" si="427"/>
        <v>0.21680121895151103</v>
      </c>
      <c r="GA311" s="66">
        <f t="shared" si="428"/>
        <v>0.83001737167579759</v>
      </c>
      <c r="GB311" s="66">
        <f t="shared" si="429"/>
        <v>4.4476916302164584</v>
      </c>
      <c r="GC311" s="66">
        <f t="shared" si="430"/>
        <v>1.0030603307610062</v>
      </c>
      <c r="GD311" s="66">
        <f t="shared" si="431"/>
        <v>1814.486032781225</v>
      </c>
      <c r="GE311" s="66">
        <f t="shared" si="432"/>
        <v>375.11844731972189</v>
      </c>
      <c r="GF311" s="66">
        <f t="shared" si="433"/>
        <v>2.9905793189805147E-2</v>
      </c>
      <c r="GG311" s="66">
        <f t="shared" si="434"/>
        <v>0.97009420681019576</v>
      </c>
      <c r="GH311" s="66">
        <f t="shared" si="435"/>
        <v>2.9905793189805119E-2</v>
      </c>
      <c r="GI311" s="66">
        <f t="shared" si="436"/>
        <v>0.21680121895151103</v>
      </c>
      <c r="GJ311" s="66">
        <f t="shared" si="437"/>
        <v>0.83001737167579748</v>
      </c>
      <c r="GK311" s="66">
        <f t="shared" si="438"/>
        <v>4.4476916302164593</v>
      </c>
      <c r="GL311" s="66">
        <f t="shared" si="439"/>
        <v>1.0030603307610062</v>
      </c>
      <c r="GM311" s="66">
        <f t="shared" si="440"/>
        <v>1814.486032781225</v>
      </c>
      <c r="GN311" s="66">
        <f t="shared" si="441"/>
        <v>375.11844731972189</v>
      </c>
      <c r="GO311" s="66">
        <f t="shared" si="442"/>
        <v>2.990579318980514E-2</v>
      </c>
      <c r="GP311" s="66">
        <f t="shared" si="443"/>
        <v>0.97009420681019576</v>
      </c>
      <c r="GQ311" s="66">
        <f t="shared" si="444"/>
        <v>2.9905793189805113E-2</v>
      </c>
      <c r="GR311" s="66">
        <f t="shared" si="445"/>
        <v>0.21680121895151103</v>
      </c>
      <c r="GS311" s="66">
        <f t="shared" si="446"/>
        <v>0.83001737167579748</v>
      </c>
      <c r="GT311" s="66">
        <f t="shared" si="447"/>
        <v>4.4476916302164593</v>
      </c>
      <c r="GU311" s="66">
        <f t="shared" si="448"/>
        <v>1.0030603307610062</v>
      </c>
      <c r="GV311" s="66">
        <f t="shared" si="449"/>
        <v>1814.486032781225</v>
      </c>
      <c r="GW311" s="66">
        <f t="shared" si="450"/>
        <v>375.11844731972189</v>
      </c>
      <c r="GX311" s="66">
        <f t="shared" si="451"/>
        <v>2.990579318980514E-2</v>
      </c>
      <c r="GY311" s="66">
        <f t="shared" si="452"/>
        <v>0.97009420681019576</v>
      </c>
      <c r="GZ311" s="66">
        <f t="shared" si="453"/>
        <v>2.9905793189805113E-2</v>
      </c>
      <c r="HA311" s="66">
        <f t="shared" si="454"/>
        <v>0.21680121895151103</v>
      </c>
      <c r="HB311" s="66">
        <f t="shared" si="455"/>
        <v>0.83001737167579748</v>
      </c>
      <c r="HC311" s="66">
        <f t="shared" si="456"/>
        <v>4.4476916302164593</v>
      </c>
      <c r="HD311" s="66">
        <f t="shared" si="457"/>
        <v>1.0030603307610062</v>
      </c>
      <c r="HE311" s="66">
        <f t="shared" si="458"/>
        <v>1814.486032781225</v>
      </c>
      <c r="HF311" s="66">
        <f t="shared" si="459"/>
        <v>375.11844731972189</v>
      </c>
      <c r="HG311" s="60"/>
    </row>
    <row r="312" spans="1:215" x14ac:dyDescent="0.25">
      <c r="A312" s="59"/>
      <c r="B312" s="60"/>
      <c r="C312" s="60">
        <f t="shared" si="463"/>
        <v>3</v>
      </c>
      <c r="D312" s="66"/>
      <c r="E312" s="66"/>
      <c r="F312" s="60">
        <f t="shared" si="464"/>
        <v>0</v>
      </c>
      <c r="G312" s="60">
        <f t="shared" si="465"/>
        <v>0</v>
      </c>
      <c r="H312" s="60">
        <f t="shared" si="466"/>
        <v>0</v>
      </c>
      <c r="I312" s="60">
        <f t="shared" si="467"/>
        <v>0</v>
      </c>
      <c r="J312" s="60"/>
      <c r="K312" s="60">
        <f t="shared" si="468"/>
        <v>64</v>
      </c>
      <c r="L312" s="60"/>
      <c r="M312" s="66">
        <f>M311</f>
        <v>2.9905793189805113E-2</v>
      </c>
      <c r="N312" s="60"/>
      <c r="O312" s="66">
        <f>O313</f>
        <v>0.23334390932556387</v>
      </c>
      <c r="P312" s="66"/>
      <c r="Q312" s="66"/>
      <c r="R312" s="66"/>
      <c r="S312" s="66"/>
      <c r="T312" s="66"/>
      <c r="U312" s="66"/>
      <c r="V312" s="66"/>
      <c r="W312" s="66"/>
      <c r="X312" s="66"/>
      <c r="Y312" s="66"/>
      <c r="Z312" s="66"/>
      <c r="AA312" s="66"/>
      <c r="AB312" s="66"/>
      <c r="AC312" s="66"/>
      <c r="AD312" s="66"/>
      <c r="AE312" s="66"/>
      <c r="AF312" s="66"/>
      <c r="AG312" s="66"/>
      <c r="AH312" s="66"/>
      <c r="AI312" s="66"/>
      <c r="AJ312" s="66"/>
      <c r="AK312" s="66"/>
      <c r="AL312" s="66"/>
      <c r="AM312" s="66"/>
      <c r="AN312" s="66"/>
      <c r="AO312" s="66"/>
      <c r="AP312" s="66"/>
      <c r="AQ312" s="66"/>
      <c r="AR312" s="66"/>
      <c r="AS312" s="66"/>
      <c r="AT312" s="66"/>
      <c r="AU312" s="66"/>
      <c r="AV312" s="66"/>
      <c r="AW312" s="66"/>
      <c r="AX312" s="66"/>
      <c r="AY312" s="66"/>
      <c r="AZ312" s="66"/>
      <c r="BA312" s="66"/>
      <c r="BB312" s="66"/>
      <c r="BC312" s="66"/>
      <c r="BD312" s="66"/>
      <c r="BE312" s="66"/>
      <c r="BF312" s="66"/>
      <c r="BG312" s="66"/>
      <c r="BH312" s="66"/>
      <c r="BI312" s="66"/>
      <c r="BJ312" s="66"/>
      <c r="BK312" s="66"/>
      <c r="BL312" s="66"/>
      <c r="BM312" s="66"/>
      <c r="BN312" s="66"/>
      <c r="BO312" s="66"/>
      <c r="BP312" s="66"/>
      <c r="BQ312" s="66"/>
      <c r="BR312" s="66"/>
      <c r="BS312" s="66"/>
      <c r="BT312" s="66"/>
      <c r="BU312" s="66"/>
      <c r="BV312" s="66"/>
      <c r="BW312" s="66"/>
      <c r="BX312" s="66"/>
      <c r="BY312" s="66"/>
      <c r="BZ312" s="66"/>
      <c r="CA312" s="66"/>
      <c r="CB312" s="66"/>
      <c r="CC312" s="66"/>
      <c r="CD312" s="66"/>
      <c r="CE312" s="66"/>
      <c r="CF312" s="66"/>
      <c r="CG312" s="66"/>
      <c r="CH312" s="66"/>
      <c r="CI312" s="66"/>
      <c r="CJ312" s="66"/>
      <c r="CK312" s="66"/>
      <c r="CL312" s="66"/>
      <c r="CM312" s="66"/>
      <c r="CN312" s="66"/>
      <c r="CO312" s="66"/>
      <c r="CP312" s="66"/>
      <c r="CQ312" s="66"/>
      <c r="CR312" s="66"/>
      <c r="CS312" s="66"/>
      <c r="CT312" s="66"/>
      <c r="CU312" s="66"/>
      <c r="CV312" s="66"/>
      <c r="CW312" s="66"/>
      <c r="CX312" s="66"/>
      <c r="CY312" s="66"/>
      <c r="CZ312" s="66"/>
      <c r="DA312" s="66"/>
      <c r="DB312" s="66"/>
      <c r="DC312" s="66"/>
      <c r="DD312" s="66"/>
      <c r="DE312" s="66"/>
      <c r="DF312" s="66"/>
      <c r="DG312" s="66"/>
      <c r="DH312" s="66"/>
      <c r="DI312" s="66"/>
      <c r="DJ312" s="66"/>
      <c r="DK312" s="66"/>
      <c r="DL312" s="66"/>
      <c r="DM312" s="66"/>
      <c r="DN312" s="66"/>
      <c r="DO312" s="66"/>
      <c r="DP312" s="66"/>
      <c r="DQ312" s="66"/>
      <c r="DR312" s="66"/>
      <c r="DS312" s="66"/>
      <c r="DT312" s="66"/>
      <c r="DU312" s="66"/>
      <c r="DV312" s="66"/>
      <c r="DW312" s="66"/>
      <c r="DX312" s="66"/>
      <c r="DY312" s="66"/>
      <c r="DZ312" s="66"/>
      <c r="EA312" s="66"/>
      <c r="EB312" s="66"/>
      <c r="EC312" s="66"/>
      <c r="ED312" s="66"/>
      <c r="EE312" s="66"/>
      <c r="EF312" s="66"/>
      <c r="EG312" s="66"/>
      <c r="EH312" s="66"/>
      <c r="EI312" s="66"/>
      <c r="EJ312" s="66"/>
      <c r="EK312" s="66"/>
      <c r="EL312" s="66"/>
      <c r="EM312" s="66"/>
      <c r="EN312" s="66"/>
      <c r="EO312" s="66"/>
      <c r="EP312" s="66"/>
      <c r="EQ312" s="66"/>
      <c r="ER312" s="66"/>
      <c r="ES312" s="66"/>
      <c r="ET312" s="66"/>
      <c r="EU312" s="66"/>
      <c r="EV312" s="66"/>
      <c r="EW312" s="66"/>
      <c r="EX312" s="66"/>
      <c r="EY312" s="66"/>
      <c r="EZ312" s="66"/>
      <c r="FA312" s="66"/>
      <c r="FB312" s="66"/>
      <c r="FC312" s="66"/>
      <c r="FD312" s="66"/>
      <c r="FE312" s="66"/>
      <c r="FF312" s="66"/>
      <c r="FG312" s="66"/>
      <c r="FH312" s="66"/>
      <c r="FI312" s="66"/>
      <c r="FJ312" s="66"/>
      <c r="FK312" s="66"/>
      <c r="FL312" s="66"/>
      <c r="FM312" s="66"/>
      <c r="FN312" s="66"/>
      <c r="FO312" s="66"/>
      <c r="FP312" s="66"/>
      <c r="FQ312" s="66"/>
      <c r="FR312" s="66"/>
      <c r="FS312" s="66"/>
      <c r="FT312" s="66"/>
      <c r="FU312" s="66"/>
      <c r="FV312" s="66"/>
      <c r="FW312" s="66"/>
      <c r="FX312" s="66"/>
      <c r="FY312" s="66"/>
      <c r="FZ312" s="66"/>
      <c r="GA312" s="66"/>
      <c r="GB312" s="66"/>
      <c r="GC312" s="66"/>
      <c r="GD312" s="66"/>
      <c r="GE312" s="66"/>
      <c r="GF312" s="66"/>
      <c r="GG312" s="66"/>
      <c r="GH312" s="66"/>
      <c r="GI312" s="66"/>
      <c r="GJ312" s="66"/>
      <c r="GK312" s="66"/>
      <c r="GL312" s="66"/>
      <c r="GM312" s="66"/>
      <c r="GN312" s="66"/>
      <c r="GO312" s="66"/>
      <c r="GP312" s="66"/>
      <c r="GQ312" s="66"/>
      <c r="GR312" s="66"/>
      <c r="GS312" s="66"/>
      <c r="GT312" s="66"/>
      <c r="GU312" s="66"/>
      <c r="GV312" s="66"/>
      <c r="GW312" s="66"/>
      <c r="GX312" s="66"/>
      <c r="GY312" s="66"/>
      <c r="GZ312" s="66"/>
      <c r="HA312" s="66"/>
      <c r="HB312" s="66"/>
      <c r="HC312" s="66"/>
      <c r="HD312" s="66"/>
      <c r="HE312" s="66"/>
      <c r="HF312" s="66"/>
      <c r="HG312" s="60"/>
    </row>
    <row r="313" spans="1:215" x14ac:dyDescent="0.25">
      <c r="A313" s="59"/>
      <c r="B313" s="60"/>
      <c r="C313" s="60">
        <f t="shared" ref="C313:C376" si="469">IF(M313&gt;=$O$176,1,IF(M313&gt;=$O$177,2,3))</f>
        <v>3</v>
      </c>
      <c r="D313" s="66"/>
      <c r="E313" s="66"/>
      <c r="F313" s="60">
        <f t="shared" si="464"/>
        <v>0</v>
      </c>
      <c r="G313" s="60">
        <f t="shared" si="465"/>
        <v>0</v>
      </c>
      <c r="H313" s="60">
        <f t="shared" si="466"/>
        <v>0</v>
      </c>
      <c r="I313" s="60">
        <f t="shared" si="467"/>
        <v>0</v>
      </c>
      <c r="J313" s="60"/>
      <c r="K313" s="60">
        <f t="shared" si="468"/>
        <v>64</v>
      </c>
      <c r="L313" s="60"/>
      <c r="M313" s="66">
        <f t="shared" si="462"/>
        <v>2.9905793189805113E-2</v>
      </c>
      <c r="N313" s="60"/>
      <c r="O313" s="66">
        <f>IF(M311&gt;=$O$176,M311*$T$174+$U$174,IF(M311&gt;=$O$177,M311*$T$175+$U$175,O311))</f>
        <v>0.23334390932556387</v>
      </c>
      <c r="P313" s="66">
        <f t="shared" si="261"/>
        <v>376.7573777888739</v>
      </c>
      <c r="Q313" s="66">
        <f t="shared" si="262"/>
        <v>0.12579290654925268</v>
      </c>
      <c r="R313" s="66">
        <f t="shared" si="263"/>
        <v>0.91868624265350507</v>
      </c>
      <c r="S313" s="66">
        <f t="shared" si="264"/>
        <v>0.1204360150657573</v>
      </c>
      <c r="T313" s="66">
        <f t="shared" si="265"/>
        <v>0.21721292831196501</v>
      </c>
      <c r="U313" s="66">
        <f t="shared" si="266"/>
        <v>0.83464809085384939</v>
      </c>
      <c r="V313" s="66">
        <f t="shared" si="267"/>
        <v>2.8030347310845398</v>
      </c>
      <c r="W313" s="66">
        <f t="shared" si="268"/>
        <v>1.039453248016234</v>
      </c>
      <c r="X313" s="66">
        <f t="shared" si="269"/>
        <v>1381.1076880446774</v>
      </c>
      <c r="Y313" s="66">
        <f t="shared" si="270"/>
        <v>367.32812079791944</v>
      </c>
      <c r="Z313" s="66">
        <f t="shared" si="271"/>
        <v>6.2342986398274541E-2</v>
      </c>
      <c r="AA313" s="66">
        <f t="shared" si="272"/>
        <v>1.2403052067218217</v>
      </c>
      <c r="AB313" s="66">
        <f t="shared" si="273"/>
        <v>4.7858651881250415E-2</v>
      </c>
      <c r="AC313" s="66">
        <f t="shared" si="274"/>
        <v>0.2148051549659907</v>
      </c>
      <c r="AD313" s="66">
        <f t="shared" si="275"/>
        <v>0.80780648564000668</v>
      </c>
      <c r="AE313" s="66">
        <f t="shared" si="276"/>
        <v>4.0996123219244556</v>
      </c>
      <c r="AF313" s="66">
        <f t="shared" si="277"/>
        <v>1.0075557323589894</v>
      </c>
      <c r="AG313" s="66">
        <f t="shared" si="278"/>
        <v>1659.0567721009829</v>
      </c>
      <c r="AH313" s="66">
        <f t="shared" si="279"/>
        <v>372.52141383971161</v>
      </c>
      <c r="AI313" s="66">
        <f t="shared" si="280"/>
        <v>3.548457325282478E-2</v>
      </c>
      <c r="AJ313" s="66">
        <f t="shared" si="281"/>
        <v>1.0591528648110062</v>
      </c>
      <c r="AK313" s="66">
        <f t="shared" si="282"/>
        <v>3.241673637217183E-2</v>
      </c>
      <c r="AL313" s="66">
        <f t="shared" si="283"/>
        <v>0.21614303668851523</v>
      </c>
      <c r="AM313" s="66">
        <f t="shared" si="284"/>
        <v>0.82264965995841</v>
      </c>
      <c r="AN313" s="66">
        <f t="shared" si="285"/>
        <v>4.418851822637043</v>
      </c>
      <c r="AO313" s="66">
        <f t="shared" si="286"/>
        <v>1.0035872762571796</v>
      </c>
      <c r="AP313" s="66">
        <f t="shared" si="287"/>
        <v>1788.9610736762152</v>
      </c>
      <c r="AQ313" s="66">
        <f t="shared" si="288"/>
        <v>374.7048875324939</v>
      </c>
      <c r="AR313" s="66">
        <f t="shared" si="289"/>
        <v>3.0530456263415256E-2</v>
      </c>
      <c r="AS313" s="66">
        <f t="shared" si="290"/>
        <v>0.9838455840546495</v>
      </c>
      <c r="AT313" s="66">
        <f t="shared" si="291"/>
        <v>3.0097769515378354E-2</v>
      </c>
      <c r="AU313" s="66">
        <f t="shared" si="292"/>
        <v>0.2166968853111105</v>
      </c>
      <c r="AV313" s="66">
        <f t="shared" si="293"/>
        <v>0.82884656963073344</v>
      </c>
      <c r="AW313" s="66">
        <f t="shared" si="294"/>
        <v>4.448884867081996</v>
      </c>
      <c r="AX313" s="66">
        <f t="shared" si="295"/>
        <v>1.0031004931611525</v>
      </c>
      <c r="AY313" s="66">
        <f t="shared" si="296"/>
        <v>1812.4787606657296</v>
      </c>
      <c r="AZ313" s="66">
        <f t="shared" si="297"/>
        <v>375.08609957981304</v>
      </c>
      <c r="BA313" s="66">
        <f t="shared" si="298"/>
        <v>2.9930883136252528E-2</v>
      </c>
      <c r="BB313" s="66">
        <f t="shared" si="299"/>
        <v>0.97116257093653258</v>
      </c>
      <c r="BC313" s="66">
        <f t="shared" si="300"/>
        <v>2.9898190837712123E-2</v>
      </c>
      <c r="BD313" s="66">
        <f t="shared" si="301"/>
        <v>0.21679306468799503</v>
      </c>
      <c r="BE313" s="66">
        <f t="shared" si="302"/>
        <v>0.82992582764482581</v>
      </c>
      <c r="BF313" s="66">
        <f t="shared" si="303"/>
        <v>4.4484207728380429</v>
      </c>
      <c r="BG313" s="66">
        <f t="shared" si="304"/>
        <v>1.0030590404624311</v>
      </c>
      <c r="BH313" s="66">
        <f t="shared" si="305"/>
        <v>1814.5622810192251</v>
      </c>
      <c r="BI313" s="66">
        <f t="shared" si="306"/>
        <v>375.11967549904773</v>
      </c>
      <c r="BJ313" s="66">
        <f t="shared" si="307"/>
        <v>2.9899634877074564E-2</v>
      </c>
      <c r="BK313" s="66">
        <f t="shared" si="308"/>
        <v>0.97005344376674341</v>
      </c>
      <c r="BL313" s="66">
        <f t="shared" si="309"/>
        <v>2.9901037874322876E-2</v>
      </c>
      <c r="BM313" s="66">
        <f t="shared" si="310"/>
        <v>0.21680152853100457</v>
      </c>
      <c r="BN313" s="66">
        <f t="shared" si="311"/>
        <v>0.83002084730836145</v>
      </c>
      <c r="BO313" s="66">
        <f t="shared" si="312"/>
        <v>4.4478057630701926</v>
      </c>
      <c r="BP313" s="66">
        <f t="shared" si="313"/>
        <v>1.003059393901975</v>
      </c>
      <c r="BQ313" s="66">
        <f t="shared" si="314"/>
        <v>1814.5351871356711</v>
      </c>
      <c r="BR313" s="66">
        <f t="shared" si="315"/>
        <v>375.11923908534413</v>
      </c>
      <c r="BS313" s="66">
        <f t="shared" si="316"/>
        <v>2.9904215688629672E-2</v>
      </c>
      <c r="BT313" s="66">
        <f t="shared" si="317"/>
        <v>0.97006802961626226</v>
      </c>
      <c r="BU313" s="66">
        <f t="shared" si="318"/>
        <v>2.9905045694055103E-2</v>
      </c>
      <c r="BV313" s="66">
        <f t="shared" si="319"/>
        <v>0.21680141852710896</v>
      </c>
      <c r="BW313" s="66">
        <f t="shared" si="320"/>
        <v>0.83001961229935806</v>
      </c>
      <c r="BX313" s="66">
        <f t="shared" si="321"/>
        <v>4.4477000330700323</v>
      </c>
      <c r="BY313" s="66">
        <f t="shared" si="322"/>
        <v>1.0030601798654672</v>
      </c>
      <c r="BZ313" s="66">
        <f t="shared" si="323"/>
        <v>1814.4938000335937</v>
      </c>
      <c r="CA313" s="66">
        <f t="shared" si="324"/>
        <v>375.11857243378995</v>
      </c>
      <c r="CB313" s="66">
        <f t="shared" si="325"/>
        <v>2.9905608673398851E-2</v>
      </c>
      <c r="CC313" s="66">
        <f t="shared" si="326"/>
        <v>0.97009007301874772</v>
      </c>
      <c r="CD313" s="66">
        <f t="shared" si="327"/>
        <v>2.9905737815581323E-2</v>
      </c>
      <c r="CE313" s="66">
        <f t="shared" si="328"/>
        <v>0.21680125048830542</v>
      </c>
      <c r="CF313" s="66">
        <f t="shared" si="329"/>
        <v>0.83001772573727772</v>
      </c>
      <c r="CG313" s="66">
        <f t="shared" si="330"/>
        <v>4.4476911939752206</v>
      </c>
      <c r="CH313" s="66">
        <f t="shared" si="331"/>
        <v>1.0030603191806928</v>
      </c>
      <c r="CI313" s="66">
        <f t="shared" si="332"/>
        <v>1814.4866127212024</v>
      </c>
      <c r="CJ313" s="66">
        <f t="shared" si="333"/>
        <v>375.11845666134815</v>
      </c>
      <c r="CK313" s="66">
        <f t="shared" si="334"/>
        <v>2.9905786564656089E-2</v>
      </c>
      <c r="CL313" s="66">
        <f t="shared" si="335"/>
        <v>0.97009389846385863</v>
      </c>
      <c r="CM313" s="66">
        <f t="shared" si="336"/>
        <v>2.9905795984129072E-2</v>
      </c>
      <c r="CN313" s="66">
        <f t="shared" si="337"/>
        <v>0.21680122130620239</v>
      </c>
      <c r="CO313" s="66">
        <f t="shared" si="338"/>
        <v>0.83001739811175657</v>
      </c>
      <c r="CP313" s="66">
        <f t="shared" si="339"/>
        <v>4.447691402841552</v>
      </c>
      <c r="CQ313" s="66">
        <f t="shared" si="340"/>
        <v>1.0030603312507083</v>
      </c>
      <c r="CR313" s="66">
        <f t="shared" si="341"/>
        <v>1814.4860045873556</v>
      </c>
      <c r="CS313" s="66">
        <f t="shared" si="342"/>
        <v>375.11844686557725</v>
      </c>
      <c r="CT313" s="66">
        <f t="shared" si="343"/>
        <v>2.990579518333188E-2</v>
      </c>
      <c r="CU313" s="66">
        <f t="shared" si="344"/>
        <v>0.97009422187137417</v>
      </c>
      <c r="CV313" s="66">
        <f t="shared" si="345"/>
        <v>2.9905794673297341E-2</v>
      </c>
      <c r="CW313" s="66">
        <f t="shared" si="346"/>
        <v>0.21680121883703735</v>
      </c>
      <c r="CX313" s="66">
        <f t="shared" si="347"/>
        <v>0.83001737039060908</v>
      </c>
      <c r="CY313" s="66">
        <f t="shared" si="348"/>
        <v>4.4476915957428869</v>
      </c>
      <c r="CZ313" s="66">
        <f t="shared" si="349"/>
        <v>1.0030603310537236</v>
      </c>
      <c r="DA313" s="66">
        <f t="shared" si="350"/>
        <v>1814.4860174427683</v>
      </c>
      <c r="DB313" s="66">
        <f t="shared" si="351"/>
        <v>375.11844707265124</v>
      </c>
      <c r="DC313" s="66">
        <f t="shared" si="352"/>
        <v>2.9905793674405344E-2</v>
      </c>
      <c r="DD313" s="66">
        <f t="shared" si="353"/>
        <v>0.97009421497856796</v>
      </c>
      <c r="DE313" s="66">
        <f t="shared" si="354"/>
        <v>2.9905793415631314E-2</v>
      </c>
      <c r="DF313" s="66">
        <f t="shared" si="355"/>
        <v>0.21680121888923332</v>
      </c>
      <c r="DG313" s="66">
        <f t="shared" si="356"/>
        <v>0.83001737097660988</v>
      </c>
      <c r="DH313" s="66">
        <f t="shared" si="357"/>
        <v>4.4476916278032492</v>
      </c>
      <c r="DI313" s="66">
        <f t="shared" si="358"/>
        <v>1.0030603308066413</v>
      </c>
      <c r="DJ313" s="66">
        <f t="shared" si="359"/>
        <v>1814.486030434135</v>
      </c>
      <c r="DK313" s="66">
        <f t="shared" si="360"/>
        <v>375.11844728191517</v>
      </c>
      <c r="DL313" s="66">
        <f t="shared" si="361"/>
        <v>2.9905793244715307E-2</v>
      </c>
      <c r="DM313" s="66">
        <f t="shared" si="362"/>
        <v>0.97009420805930413</v>
      </c>
      <c r="DN313" s="66">
        <f t="shared" si="363"/>
        <v>2.9905793205717575E-2</v>
      </c>
      <c r="DO313" s="66">
        <f t="shared" si="364"/>
        <v>0.21680121894198129</v>
      </c>
      <c r="DP313" s="66">
        <f t="shared" si="365"/>
        <v>0.83001737156880784</v>
      </c>
      <c r="DQ313" s="66">
        <f t="shared" si="366"/>
        <v>4.4476916303713478</v>
      </c>
      <c r="DR313" s="66">
        <f t="shared" si="367"/>
        <v>1.0030603307643451</v>
      </c>
      <c r="DS313" s="66">
        <f t="shared" si="368"/>
        <v>1814.4860326144458</v>
      </c>
      <c r="DT313" s="66">
        <f t="shared" si="369"/>
        <v>375.11844731703542</v>
      </c>
      <c r="DU313" s="66">
        <f t="shared" si="370"/>
        <v>2.99057931915125E-2</v>
      </c>
      <c r="DV313" s="66">
        <f t="shared" si="371"/>
        <v>0.97009420689886317</v>
      </c>
      <c r="DW313" s="66">
        <f t="shared" si="372"/>
        <v>2.9905793188809742E-2</v>
      </c>
      <c r="DX313" s="66">
        <f t="shared" si="373"/>
        <v>0.21680121895083385</v>
      </c>
      <c r="DY313" s="66">
        <f t="shared" si="374"/>
        <v>0.83001737166819489</v>
      </c>
      <c r="DZ313" s="66">
        <f t="shared" si="375"/>
        <v>4.44769163028724</v>
      </c>
      <c r="EA313" s="66">
        <f t="shared" si="376"/>
        <v>1.0030603307608279</v>
      </c>
      <c r="EB313" s="66">
        <f t="shared" si="377"/>
        <v>1814.4860327913134</v>
      </c>
      <c r="EC313" s="66">
        <f t="shared" si="378"/>
        <v>375.11844731988441</v>
      </c>
      <c r="ED313" s="66">
        <f t="shared" si="379"/>
        <v>2.9905793189162942E-2</v>
      </c>
      <c r="EE313" s="66">
        <f t="shared" si="380"/>
        <v>0.97009420680480907</v>
      </c>
      <c r="EF313" s="66">
        <f t="shared" si="381"/>
        <v>2.9905793189343215E-2</v>
      </c>
      <c r="EG313" s="66">
        <f t="shared" si="382"/>
        <v>0.21680121895155199</v>
      </c>
      <c r="EH313" s="66">
        <f t="shared" si="383"/>
        <v>0.83001737167625722</v>
      </c>
      <c r="EI313" s="66">
        <f t="shared" si="384"/>
        <v>4.4476916302268554</v>
      </c>
      <c r="EJ313" s="66">
        <f t="shared" si="385"/>
        <v>1.0030603307609149</v>
      </c>
      <c r="EK313" s="66">
        <f t="shared" si="386"/>
        <v>1814.4860327860017</v>
      </c>
      <c r="EL313" s="66">
        <f t="shared" si="387"/>
        <v>375.11844731979886</v>
      </c>
      <c r="EM313" s="66">
        <f t="shared" si="388"/>
        <v>2.9905793189656506E-2</v>
      </c>
      <c r="EN313" s="66">
        <f t="shared" si="389"/>
        <v>0.97009420680765279</v>
      </c>
      <c r="EO313" s="66">
        <f t="shared" si="390"/>
        <v>2.9905793189736973E-2</v>
      </c>
      <c r="EP313" s="66">
        <f t="shared" si="391"/>
        <v>0.21680121895153043</v>
      </c>
      <c r="EQ313" s="66">
        <f t="shared" si="392"/>
        <v>0.8300173716760153</v>
      </c>
      <c r="ER313" s="66">
        <f t="shared" si="393"/>
        <v>4.4476916302171476</v>
      </c>
      <c r="ES313" s="66">
        <f t="shared" si="394"/>
        <v>1.0030603307609924</v>
      </c>
      <c r="ET313" s="66">
        <f t="shared" si="395"/>
        <v>1814.4860327819345</v>
      </c>
      <c r="EU313" s="66">
        <f t="shared" si="396"/>
        <v>375.11844731973332</v>
      </c>
      <c r="EV313" s="66">
        <f t="shared" si="397"/>
        <v>2.9905793189788824E-2</v>
      </c>
      <c r="EW313" s="66">
        <f t="shared" si="398"/>
        <v>0.97009420680981961</v>
      </c>
      <c r="EX313" s="66">
        <f t="shared" si="399"/>
        <v>2.9905793189800533E-2</v>
      </c>
      <c r="EY313" s="66">
        <f t="shared" si="400"/>
        <v>0.21680121895151391</v>
      </c>
      <c r="EZ313" s="66">
        <f t="shared" si="401"/>
        <v>0.83001737167582956</v>
      </c>
      <c r="FA313" s="66">
        <f t="shared" si="402"/>
        <v>4.4476916302164069</v>
      </c>
      <c r="FB313" s="66">
        <f t="shared" si="403"/>
        <v>1.0030603307610053</v>
      </c>
      <c r="FC313" s="66">
        <f t="shared" si="404"/>
        <v>1814.4860327812746</v>
      </c>
      <c r="FD313" s="66">
        <f t="shared" si="405"/>
        <v>375.11844731972275</v>
      </c>
      <c r="FE313" s="66">
        <f t="shared" si="406"/>
        <v>2.9905793189804641E-2</v>
      </c>
      <c r="FF313" s="66">
        <f t="shared" si="407"/>
        <v>0.97009420681016734</v>
      </c>
      <c r="FG313" s="66">
        <f t="shared" si="408"/>
        <v>2.9905793189805477E-2</v>
      </c>
      <c r="FH313" s="66">
        <f t="shared" si="409"/>
        <v>0.21680121895151122</v>
      </c>
      <c r="FI313" s="66">
        <f t="shared" si="410"/>
        <v>0.83001737167579981</v>
      </c>
      <c r="FJ313" s="66">
        <f t="shared" si="411"/>
        <v>4.4476916302164335</v>
      </c>
      <c r="FK313" s="66">
        <f t="shared" si="412"/>
        <v>1.0030603307610062</v>
      </c>
      <c r="FL313" s="66">
        <f t="shared" si="413"/>
        <v>1814.4860327812205</v>
      </c>
      <c r="FM313" s="66">
        <f t="shared" si="414"/>
        <v>375.11844731972184</v>
      </c>
      <c r="FN313" s="66">
        <f t="shared" si="415"/>
        <v>2.9905793189805366E-2</v>
      </c>
      <c r="FO313" s="66">
        <f t="shared" si="416"/>
        <v>0.9700942068101992</v>
      </c>
      <c r="FP313" s="66">
        <f t="shared" si="417"/>
        <v>2.9905793189805227E-2</v>
      </c>
      <c r="FQ313" s="66">
        <f t="shared" si="418"/>
        <v>0.216801218951511</v>
      </c>
      <c r="FR313" s="66">
        <f t="shared" si="419"/>
        <v>0.83001737167579726</v>
      </c>
      <c r="FS313" s="66">
        <f t="shared" si="420"/>
        <v>4.4476916302164566</v>
      </c>
      <c r="FT313" s="66">
        <f t="shared" si="421"/>
        <v>1.0030603307610062</v>
      </c>
      <c r="FU313" s="66">
        <f t="shared" si="422"/>
        <v>1814.4860327812262</v>
      </c>
      <c r="FV313" s="66">
        <f t="shared" si="423"/>
        <v>375.11844731972195</v>
      </c>
      <c r="FW313" s="66">
        <f t="shared" si="424"/>
        <v>2.9905793189805102E-2</v>
      </c>
      <c r="FX313" s="66">
        <f t="shared" si="425"/>
        <v>0.97009420681019409</v>
      </c>
      <c r="FY313" s="66">
        <f t="shared" si="426"/>
        <v>2.9905793189805126E-2</v>
      </c>
      <c r="FZ313" s="66">
        <f t="shared" si="427"/>
        <v>0.21680121895151103</v>
      </c>
      <c r="GA313" s="66">
        <f t="shared" si="428"/>
        <v>0.83001737167579759</v>
      </c>
      <c r="GB313" s="66">
        <f t="shared" si="429"/>
        <v>4.4476916302164584</v>
      </c>
      <c r="GC313" s="66">
        <f t="shared" si="430"/>
        <v>1.0030603307610062</v>
      </c>
      <c r="GD313" s="66">
        <f t="shared" si="431"/>
        <v>1814.486032781225</v>
      </c>
      <c r="GE313" s="66">
        <f t="shared" si="432"/>
        <v>375.11844731972189</v>
      </c>
      <c r="GF313" s="66">
        <f t="shared" si="433"/>
        <v>2.9905793189805147E-2</v>
      </c>
      <c r="GG313" s="66">
        <f t="shared" si="434"/>
        <v>0.97009420681019576</v>
      </c>
      <c r="GH313" s="66">
        <f t="shared" si="435"/>
        <v>2.9905793189805119E-2</v>
      </c>
      <c r="GI313" s="66">
        <f t="shared" si="436"/>
        <v>0.21680121895151103</v>
      </c>
      <c r="GJ313" s="66">
        <f t="shared" si="437"/>
        <v>0.83001737167579748</v>
      </c>
      <c r="GK313" s="66">
        <f t="shared" si="438"/>
        <v>4.4476916302164593</v>
      </c>
      <c r="GL313" s="66">
        <f t="shared" si="439"/>
        <v>1.0030603307610062</v>
      </c>
      <c r="GM313" s="66">
        <f t="shared" si="440"/>
        <v>1814.486032781225</v>
      </c>
      <c r="GN313" s="66">
        <f t="shared" si="441"/>
        <v>375.11844731972189</v>
      </c>
      <c r="GO313" s="66">
        <f t="shared" si="442"/>
        <v>2.990579318980514E-2</v>
      </c>
      <c r="GP313" s="66">
        <f t="shared" si="443"/>
        <v>0.97009420681019576</v>
      </c>
      <c r="GQ313" s="66">
        <f t="shared" si="444"/>
        <v>2.9905793189805113E-2</v>
      </c>
      <c r="GR313" s="66">
        <f t="shared" si="445"/>
        <v>0.21680121895151103</v>
      </c>
      <c r="GS313" s="66">
        <f t="shared" si="446"/>
        <v>0.83001737167579748</v>
      </c>
      <c r="GT313" s="66">
        <f t="shared" si="447"/>
        <v>4.4476916302164593</v>
      </c>
      <c r="GU313" s="66">
        <f t="shared" si="448"/>
        <v>1.0030603307610062</v>
      </c>
      <c r="GV313" s="66">
        <f t="shared" si="449"/>
        <v>1814.486032781225</v>
      </c>
      <c r="GW313" s="66">
        <f t="shared" si="450"/>
        <v>375.11844731972189</v>
      </c>
      <c r="GX313" s="66">
        <f t="shared" si="451"/>
        <v>2.990579318980514E-2</v>
      </c>
      <c r="GY313" s="66">
        <f t="shared" si="452"/>
        <v>0.97009420681019576</v>
      </c>
      <c r="GZ313" s="66">
        <f t="shared" si="453"/>
        <v>2.9905793189805113E-2</v>
      </c>
      <c r="HA313" s="66">
        <f t="shared" si="454"/>
        <v>0.21680121895151103</v>
      </c>
      <c r="HB313" s="66">
        <f t="shared" si="455"/>
        <v>0.83001737167579748</v>
      </c>
      <c r="HC313" s="66">
        <f t="shared" si="456"/>
        <v>4.4476916302164593</v>
      </c>
      <c r="HD313" s="66">
        <f t="shared" si="457"/>
        <v>1.0030603307610062</v>
      </c>
      <c r="HE313" s="66">
        <f t="shared" si="458"/>
        <v>1814.486032781225</v>
      </c>
      <c r="HF313" s="66">
        <f t="shared" si="459"/>
        <v>375.11844731972189</v>
      </c>
      <c r="HG313" s="60"/>
    </row>
    <row r="314" spans="1:215" x14ac:dyDescent="0.25">
      <c r="A314" s="59"/>
      <c r="B314" s="60"/>
      <c r="C314" s="60">
        <f t="shared" si="469"/>
        <v>3</v>
      </c>
      <c r="D314" s="66"/>
      <c r="E314" s="66"/>
      <c r="F314" s="60">
        <f t="shared" ref="F314:F377" si="470">IF(C314&lt;=2,C314-C313,0)</f>
        <v>0</v>
      </c>
      <c r="G314" s="60">
        <f t="shared" ref="G314:G377" si="471">IF(C314&gt;2,C314-C313,0)</f>
        <v>0</v>
      </c>
      <c r="H314" s="60">
        <f t="shared" ref="H314:H377" si="472">F314*K314</f>
        <v>0</v>
      </c>
      <c r="I314" s="60">
        <f t="shared" ref="I314:I377" si="473">G314*K314</f>
        <v>0</v>
      </c>
      <c r="J314" s="60"/>
      <c r="K314" s="60">
        <f t="shared" si="468"/>
        <v>65</v>
      </c>
      <c r="L314" s="60"/>
      <c r="M314" s="66">
        <f>M313</f>
        <v>2.9905793189805113E-2</v>
      </c>
      <c r="N314" s="60"/>
      <c r="O314" s="66">
        <f>O315</f>
        <v>0.23334390932556387</v>
      </c>
      <c r="P314" s="66"/>
      <c r="Q314" s="66"/>
      <c r="R314" s="66"/>
      <c r="S314" s="66"/>
      <c r="T314" s="66"/>
      <c r="U314" s="66"/>
      <c r="V314" s="66"/>
      <c r="W314" s="66"/>
      <c r="X314" s="66"/>
      <c r="Y314" s="66"/>
      <c r="Z314" s="66"/>
      <c r="AA314" s="66"/>
      <c r="AB314" s="66"/>
      <c r="AC314" s="66"/>
      <c r="AD314" s="66"/>
      <c r="AE314" s="66"/>
      <c r="AF314" s="66"/>
      <c r="AG314" s="66"/>
      <c r="AH314" s="66"/>
      <c r="AI314" s="66"/>
      <c r="AJ314" s="66"/>
      <c r="AK314" s="66"/>
      <c r="AL314" s="66"/>
      <c r="AM314" s="66"/>
      <c r="AN314" s="66"/>
      <c r="AO314" s="66"/>
      <c r="AP314" s="66"/>
      <c r="AQ314" s="66"/>
      <c r="AR314" s="66"/>
      <c r="AS314" s="66"/>
      <c r="AT314" s="66"/>
      <c r="AU314" s="66"/>
      <c r="AV314" s="66"/>
      <c r="AW314" s="66"/>
      <c r="AX314" s="66"/>
      <c r="AY314" s="66"/>
      <c r="AZ314" s="66"/>
      <c r="BA314" s="66"/>
      <c r="BB314" s="66"/>
      <c r="BC314" s="66"/>
      <c r="BD314" s="66"/>
      <c r="BE314" s="66"/>
      <c r="BF314" s="66"/>
      <c r="BG314" s="66"/>
      <c r="BH314" s="66"/>
      <c r="BI314" s="66"/>
      <c r="BJ314" s="66"/>
      <c r="BK314" s="66"/>
      <c r="BL314" s="66"/>
      <c r="BM314" s="66"/>
      <c r="BN314" s="66"/>
      <c r="BO314" s="66"/>
      <c r="BP314" s="66"/>
      <c r="BQ314" s="66"/>
      <c r="BR314" s="66"/>
      <c r="BS314" s="66"/>
      <c r="BT314" s="66"/>
      <c r="BU314" s="66"/>
      <c r="BV314" s="66"/>
      <c r="BW314" s="66"/>
      <c r="BX314" s="66"/>
      <c r="BY314" s="66"/>
      <c r="BZ314" s="66"/>
      <c r="CA314" s="66"/>
      <c r="CB314" s="66"/>
      <c r="CC314" s="66"/>
      <c r="CD314" s="66"/>
      <c r="CE314" s="66"/>
      <c r="CF314" s="66"/>
      <c r="CG314" s="66"/>
      <c r="CH314" s="66"/>
      <c r="CI314" s="66"/>
      <c r="CJ314" s="66"/>
      <c r="CK314" s="66"/>
      <c r="CL314" s="66"/>
      <c r="CM314" s="66"/>
      <c r="CN314" s="66"/>
      <c r="CO314" s="66"/>
      <c r="CP314" s="66"/>
      <c r="CQ314" s="66"/>
      <c r="CR314" s="66"/>
      <c r="CS314" s="66"/>
      <c r="CT314" s="66"/>
      <c r="CU314" s="66"/>
      <c r="CV314" s="66"/>
      <c r="CW314" s="66"/>
      <c r="CX314" s="66"/>
      <c r="CY314" s="66"/>
      <c r="CZ314" s="66"/>
      <c r="DA314" s="66"/>
      <c r="DB314" s="66"/>
      <c r="DC314" s="66"/>
      <c r="DD314" s="66"/>
      <c r="DE314" s="66"/>
      <c r="DF314" s="66"/>
      <c r="DG314" s="66"/>
      <c r="DH314" s="66"/>
      <c r="DI314" s="66"/>
      <c r="DJ314" s="66"/>
      <c r="DK314" s="66"/>
      <c r="DL314" s="66"/>
      <c r="DM314" s="66"/>
      <c r="DN314" s="66"/>
      <c r="DO314" s="66"/>
      <c r="DP314" s="66"/>
      <c r="DQ314" s="66"/>
      <c r="DR314" s="66"/>
      <c r="DS314" s="66"/>
      <c r="DT314" s="66"/>
      <c r="DU314" s="66"/>
      <c r="DV314" s="66"/>
      <c r="DW314" s="66"/>
      <c r="DX314" s="66"/>
      <c r="DY314" s="66"/>
      <c r="DZ314" s="66"/>
      <c r="EA314" s="66"/>
      <c r="EB314" s="66"/>
      <c r="EC314" s="66"/>
      <c r="ED314" s="66"/>
      <c r="EE314" s="66"/>
      <c r="EF314" s="66"/>
      <c r="EG314" s="66"/>
      <c r="EH314" s="66"/>
      <c r="EI314" s="66"/>
      <c r="EJ314" s="66"/>
      <c r="EK314" s="66"/>
      <c r="EL314" s="66"/>
      <c r="EM314" s="66"/>
      <c r="EN314" s="66"/>
      <c r="EO314" s="66"/>
      <c r="EP314" s="66"/>
      <c r="EQ314" s="66"/>
      <c r="ER314" s="66"/>
      <c r="ES314" s="66"/>
      <c r="ET314" s="66"/>
      <c r="EU314" s="66"/>
      <c r="EV314" s="66"/>
      <c r="EW314" s="66"/>
      <c r="EX314" s="66"/>
      <c r="EY314" s="66"/>
      <c r="EZ314" s="66"/>
      <c r="FA314" s="66"/>
      <c r="FB314" s="66"/>
      <c r="FC314" s="66"/>
      <c r="FD314" s="66"/>
      <c r="FE314" s="66"/>
      <c r="FF314" s="66"/>
      <c r="FG314" s="66"/>
      <c r="FH314" s="66"/>
      <c r="FI314" s="66"/>
      <c r="FJ314" s="66"/>
      <c r="FK314" s="66"/>
      <c r="FL314" s="66"/>
      <c r="FM314" s="66"/>
      <c r="FN314" s="66"/>
      <c r="FO314" s="66"/>
      <c r="FP314" s="66"/>
      <c r="FQ314" s="66"/>
      <c r="FR314" s="66"/>
      <c r="FS314" s="66"/>
      <c r="FT314" s="66"/>
      <c r="FU314" s="66"/>
      <c r="FV314" s="66"/>
      <c r="FW314" s="66"/>
      <c r="FX314" s="66"/>
      <c r="FY314" s="66"/>
      <c r="FZ314" s="66"/>
      <c r="GA314" s="66"/>
      <c r="GB314" s="66"/>
      <c r="GC314" s="66"/>
      <c r="GD314" s="66"/>
      <c r="GE314" s="66"/>
      <c r="GF314" s="66"/>
      <c r="GG314" s="66"/>
      <c r="GH314" s="66"/>
      <c r="GI314" s="66"/>
      <c r="GJ314" s="66"/>
      <c r="GK314" s="66"/>
      <c r="GL314" s="66"/>
      <c r="GM314" s="66"/>
      <c r="GN314" s="66"/>
      <c r="GO314" s="66"/>
      <c r="GP314" s="66"/>
      <c r="GQ314" s="66"/>
      <c r="GR314" s="66"/>
      <c r="GS314" s="66"/>
      <c r="GT314" s="66"/>
      <c r="GU314" s="66"/>
      <c r="GV314" s="66"/>
      <c r="GW314" s="66"/>
      <c r="GX314" s="66"/>
      <c r="GY314" s="66"/>
      <c r="GZ314" s="66"/>
      <c r="HA314" s="66"/>
      <c r="HB314" s="66"/>
      <c r="HC314" s="66"/>
      <c r="HD314" s="66"/>
      <c r="HE314" s="66"/>
      <c r="HF314" s="66"/>
      <c r="HG314" s="60"/>
    </row>
    <row r="315" spans="1:215" x14ac:dyDescent="0.25">
      <c r="A315" s="59"/>
      <c r="B315" s="60"/>
      <c r="C315" s="60">
        <f t="shared" si="469"/>
        <v>3</v>
      </c>
      <c r="D315" s="66"/>
      <c r="E315" s="66"/>
      <c r="F315" s="60">
        <f t="shared" si="470"/>
        <v>0</v>
      </c>
      <c r="G315" s="60">
        <f t="shared" si="471"/>
        <v>0</v>
      </c>
      <c r="H315" s="60">
        <f t="shared" si="472"/>
        <v>0</v>
      </c>
      <c r="I315" s="60">
        <f t="shared" si="473"/>
        <v>0</v>
      </c>
      <c r="J315" s="60"/>
      <c r="K315" s="60">
        <f t="shared" si="468"/>
        <v>65</v>
      </c>
      <c r="L315" s="60"/>
      <c r="M315" s="66">
        <f t="shared" si="462"/>
        <v>2.9905793189805113E-2</v>
      </c>
      <c r="N315" s="60"/>
      <c r="O315" s="66">
        <f>IF(M313&gt;=$O$176,M313*$T$174+$U$174,IF(M313&gt;=$O$177,M313*$T$175+$U$175,O313))</f>
        <v>0.23334390932556387</v>
      </c>
      <c r="P315" s="66">
        <f t="shared" ref="P315:P385" si="474">O315*$R$64+(1-O315)*$R$65</f>
        <v>376.7573777888739</v>
      </c>
      <c r="Q315" s="66">
        <f t="shared" ref="Q315:Q385" si="475">O315*$O$64/(EXP($O$58-$O$59/($O$60+P315)))</f>
        <v>0.12579290654925268</v>
      </c>
      <c r="R315" s="66">
        <f t="shared" ref="R315:R385" si="476">(1-O315)*$O$64/(EXP($P$58-$P$59/($P$60+P315)))</f>
        <v>0.91868624265350507</v>
      </c>
      <c r="S315" s="66">
        <f t="shared" ref="S315:S385" si="477">Q315/(Q315+R315)</f>
        <v>0.1204360150657573</v>
      </c>
      <c r="T315" s="66">
        <f t="shared" ref="T315:T385" si="478">($P$61/$O$61)*EXP(-1*$O$62/($O$65*P315))</f>
        <v>0.21721292831196501</v>
      </c>
      <c r="U315" s="66">
        <f t="shared" ref="U315:U385" si="479">($O$61/$P$61)*EXP(-1*$P$62/($O$65*P315))</f>
        <v>0.83464809085384939</v>
      </c>
      <c r="V315" s="66">
        <f t="shared" ref="V315:V385" si="480">IF($R$61,1,EXP(-1*LN(S315+(1-S315)*T315)+(1-S315)*( T315/(S315+(1-S315)*T315) - U315/((1-S315)+S315*U315))))</f>
        <v>2.8030347310845398</v>
      </c>
      <c r="W315" s="66">
        <f t="shared" ref="W315:W385" si="481">IF($R$61,1,EXP(-1*LN((1-S315)+S315*U315)-S315*(T315/(S315+(1-S315)*T315)-U315/((1-S315)+S315*U315))))</f>
        <v>1.039453248016234</v>
      </c>
      <c r="X315" s="66">
        <f t="shared" ref="X315:X385" si="482">$O$64/(S315*V315+(1-S315)*W315*EXP($P$58-$P$59/($P$60+P315))/EXP($O$58-$O$59/($O$60+P315)) )</f>
        <v>1381.1076880446774</v>
      </c>
      <c r="Y315" s="66">
        <f t="shared" ref="Y315:Y385" si="483">$O$59/($O$58-LN(X315))-$O$60</f>
        <v>367.32812079791944</v>
      </c>
      <c r="Z315" s="66">
        <f t="shared" ref="Z315:Z385" si="484">O315*$O$64/(V315*EXP($O$58-$O$59/($O$60+Y315)))</f>
        <v>6.2342986398274541E-2</v>
      </c>
      <c r="AA315" s="66">
        <f t="shared" ref="AA315:AA385" si="485">(1-O315)*$O$64/(W315*EXP($P$58-$P$59/($P$60+Y315)))</f>
        <v>1.2403052067218217</v>
      </c>
      <c r="AB315" s="66">
        <f t="shared" ref="AB315:AB385" si="486">Z315/(Z315+AA315)</f>
        <v>4.7858651881250415E-2</v>
      </c>
      <c r="AC315" s="66">
        <f t="shared" ref="AC315:AC385" si="487">($P$61/$O$61)*EXP(-1*$O$62/($O$65*Y315))</f>
        <v>0.2148051549659907</v>
      </c>
      <c r="AD315" s="66">
        <f t="shared" ref="AD315:AD385" si="488">($O$61/$P$61)*EXP(-1*$P$62/($O$65*Y315))</f>
        <v>0.80780648564000668</v>
      </c>
      <c r="AE315" s="66">
        <f t="shared" ref="AE315:AE385" si="489">IF($R$61,1,EXP(-1*LN(AB315+(1-AB315)*AC315)+(1-AB315)*( AC315/(AB315+(1-AB315)*AC315) - AD315/((1-AB315)+AB315*AD315))))</f>
        <v>4.0996123219244556</v>
      </c>
      <c r="AF315" s="66">
        <f t="shared" ref="AF315:AF385" si="490">IF($R$61,1,EXP(-1*LN((1-AB315)+AB315*AD315)-AB315*(AC315/(AB315+(1-AB315)*AC315)-AD315/((1-AB315)+AB315*AD315))))</f>
        <v>1.0075557323589894</v>
      </c>
      <c r="AG315" s="66">
        <f t="shared" ref="AG315:AG385" si="491">$O$64/(AB315*AE315+(1-AB315)*AF315*EXP($P$58-$P$59/($P$60+Y315))/EXP($O$58-$O$59/($O$60+Y315)) )</f>
        <v>1659.0567721009829</v>
      </c>
      <c r="AH315" s="66">
        <f t="shared" ref="AH315:AH385" si="492">$O$59/($O$58-LN(AG315))-$O$60</f>
        <v>372.52141383971161</v>
      </c>
      <c r="AI315" s="66">
        <f t="shared" ref="AI315:AI385" si="493">O315*$O$64/(AE315*EXP($O$58-$O$59/($O$60+AH315)))</f>
        <v>3.548457325282478E-2</v>
      </c>
      <c r="AJ315" s="66">
        <f t="shared" ref="AJ315:AJ385" si="494">(1-O315)*$O$64/(AF315*EXP($P$58-$P$59/($P$60+AH315)))</f>
        <v>1.0591528648110062</v>
      </c>
      <c r="AK315" s="66">
        <f t="shared" ref="AK315:AK385" si="495">AI315/(AI315+AJ315)</f>
        <v>3.241673637217183E-2</v>
      </c>
      <c r="AL315" s="66">
        <f t="shared" ref="AL315:AL385" si="496">($P$61/$O$61)*EXP(-1*$O$62/($O$65*AH315))</f>
        <v>0.21614303668851523</v>
      </c>
      <c r="AM315" s="66">
        <f t="shared" ref="AM315:AM385" si="497">($O$61/$P$61)*EXP(-1*$P$62/($O$65*AH315))</f>
        <v>0.82264965995841</v>
      </c>
      <c r="AN315" s="66">
        <f t="shared" ref="AN315:AN385" si="498">IF($R$61,1,EXP(-1*LN(AK315+(1-AK315)*AL315)+(1-AK315)*( AL315/(AK315+(1-AK315)*AL315) - AM315/((1-AK315)+AK315*AM315))))</f>
        <v>4.418851822637043</v>
      </c>
      <c r="AO315" s="66">
        <f t="shared" ref="AO315:AO385" si="499">IF($R$61,1,EXP(-1*LN((1-AK315)+AK315*AM315)-AK315*(AL315/(AK315+(1-AK315)*AL315)-AM315/((1-AK315)+AK315*AM315))))</f>
        <v>1.0035872762571796</v>
      </c>
      <c r="AP315" s="66">
        <f t="shared" ref="AP315:AP385" si="500">$O$64/(AK315*AN315+(1-AK315)*AO315*EXP($P$58-$P$59/($P$60+AH315))/EXP($O$58-$O$59/($O$60+AH315)) )</f>
        <v>1788.9610736762152</v>
      </c>
      <c r="AQ315" s="66">
        <f t="shared" ref="AQ315:AQ385" si="501">$O$59/($O$58-LN(AP315))-$O$60</f>
        <v>374.7048875324939</v>
      </c>
      <c r="AR315" s="66">
        <f t="shared" ref="AR315:AR385" si="502">O315*$O$64/(AN315*EXP($O$58-$O$59/($O$60+AQ315)))</f>
        <v>3.0530456263415256E-2</v>
      </c>
      <c r="AS315" s="66">
        <f t="shared" ref="AS315:AS385" si="503">(1-O315)*$O$64/(AO315*EXP($P$58-$P$59/($P$60+AQ315)))</f>
        <v>0.9838455840546495</v>
      </c>
      <c r="AT315" s="66">
        <f t="shared" ref="AT315:AT385" si="504">AR315/(AR315+AS315)</f>
        <v>3.0097769515378354E-2</v>
      </c>
      <c r="AU315" s="66">
        <f t="shared" ref="AU315:AU385" si="505">($P$61/$O$61)*EXP(-1*$O$62/($O$65*AQ315))</f>
        <v>0.2166968853111105</v>
      </c>
      <c r="AV315" s="66">
        <f t="shared" ref="AV315:AV385" si="506">($O$61/$P$61)*EXP(-1*$P$62/($O$65*AQ315))</f>
        <v>0.82884656963073344</v>
      </c>
      <c r="AW315" s="66">
        <f t="shared" ref="AW315:AW385" si="507">IF($R$61,1,EXP(-1*LN(AT315+(1-AT315)*AU315)+(1-AT315)*( AU315/(AT315+(1-AT315)*AU315) - AV315/((1-AT315)+AT315*AV315))))</f>
        <v>4.448884867081996</v>
      </c>
      <c r="AX315" s="66">
        <f t="shared" ref="AX315:AX385" si="508">IF($R$61,1,EXP(-1*LN((1-AT315)+AT315*AV315)-AT315*(AU315/(AT315+(1-AT315)*AU315)-AV315/((1-AT315)+AT315*AV315))))</f>
        <v>1.0031004931611525</v>
      </c>
      <c r="AY315" s="66">
        <f t="shared" ref="AY315:AY385" si="509">$O$64/(AT315*AW315+(1-AT315)*AX315*EXP($P$58-$P$59/($P$60+AQ315))/EXP($O$58-$O$59/($O$60+AQ315)) )</f>
        <v>1812.4787606657296</v>
      </c>
      <c r="AZ315" s="66">
        <f t="shared" ref="AZ315:AZ385" si="510">$O$59/($O$58-LN(AY315))-$O$60</f>
        <v>375.08609957981304</v>
      </c>
      <c r="BA315" s="66">
        <f t="shared" ref="BA315:BA385" si="511">O315*$O$64/(AW315*EXP($O$58-$O$59/($O$60+AZ315)))</f>
        <v>2.9930883136252528E-2</v>
      </c>
      <c r="BB315" s="66">
        <f t="shared" ref="BB315:BB385" si="512">(1-O315)*$O$64/(AX315*EXP($P$58-$P$59/($P$60+AZ315)))</f>
        <v>0.97116257093653258</v>
      </c>
      <c r="BC315" s="66">
        <f t="shared" ref="BC315:BC385" si="513">BA315/(BA315+BB315)</f>
        <v>2.9898190837712123E-2</v>
      </c>
      <c r="BD315" s="66">
        <f t="shared" ref="BD315:BD385" si="514">($P$61/$O$61)*EXP(-1*$O$62/($O$65*AZ315))</f>
        <v>0.21679306468799503</v>
      </c>
      <c r="BE315" s="66">
        <f t="shared" ref="BE315:BE385" si="515">($O$61/$P$61)*EXP(-1*$P$62/($O$65*AZ315))</f>
        <v>0.82992582764482581</v>
      </c>
      <c r="BF315" s="66">
        <f t="shared" ref="BF315:BF385" si="516">IF($R$61,1,EXP(-1*LN(BC315+(1-BC315)*BD315)+(1-BC315)*( BD315/(BC315+(1-BC315)*BD315) - BE315/((1-BC315)+BC315*BE315))))</f>
        <v>4.4484207728380429</v>
      </c>
      <c r="BG315" s="66">
        <f t="shared" ref="BG315:BG385" si="517">IF($R$61,1,EXP(-1*LN((1-BC315)+BC315*BE315)-BC315*(BD315/(BC315+(1-BC315)*BD315)-BE315/((1-BC315)+BC315*BE315))))</f>
        <v>1.0030590404624311</v>
      </c>
      <c r="BH315" s="66">
        <f t="shared" ref="BH315:BH385" si="518">$O$64/(BC315*BF315+(1-BC315)*BG315*EXP($P$58-$P$59/($P$60+AZ315))/EXP($O$58-$O$59/($O$60+AZ315)) )</f>
        <v>1814.5622810192251</v>
      </c>
      <c r="BI315" s="66">
        <f t="shared" ref="BI315:BI385" si="519">$O$59/($O$58-LN(BH315))-$O$60</f>
        <v>375.11967549904773</v>
      </c>
      <c r="BJ315" s="66">
        <f t="shared" ref="BJ315:BJ385" si="520">O315*$O$64/(BF315*EXP($O$58-$O$59/($O$60+BI315)))</f>
        <v>2.9899634877074564E-2</v>
      </c>
      <c r="BK315" s="66">
        <f t="shared" ref="BK315:BK385" si="521">(1-O315)*$O$64/(BG315*EXP($P$58-$P$59/($P$60+BI315)))</f>
        <v>0.97005344376674341</v>
      </c>
      <c r="BL315" s="66">
        <f t="shared" ref="BL315:BL385" si="522">BJ315/(BJ315+BK315)</f>
        <v>2.9901037874322876E-2</v>
      </c>
      <c r="BM315" s="66">
        <f t="shared" ref="BM315:BM385" si="523">($P$61/$O$61)*EXP(-1*$O$62/($O$65*BI315))</f>
        <v>0.21680152853100457</v>
      </c>
      <c r="BN315" s="66">
        <f t="shared" ref="BN315:BN385" si="524">($O$61/$P$61)*EXP(-1*$P$62/($O$65*BI315))</f>
        <v>0.83002084730836145</v>
      </c>
      <c r="BO315" s="66">
        <f t="shared" ref="BO315:BO385" si="525">IF($R$61,1,EXP(-1*LN(BL315+(1-BL315)*BM315)+(1-BL315)*( BM315/(BL315+(1-BL315)*BM315) - BN315/((1-BL315)+BL315*BN315))))</f>
        <v>4.4478057630701926</v>
      </c>
      <c r="BP315" s="66">
        <f t="shared" ref="BP315:BP385" si="526">IF($R$61,1,EXP(-1*LN((1-BL315)+BL315*BN315)-BL315*(BM315/(BL315+(1-BL315)*BM315)-BN315/((1-BL315)+BL315*BN315))))</f>
        <v>1.003059393901975</v>
      </c>
      <c r="BQ315" s="66">
        <f t="shared" ref="BQ315:BQ385" si="527">$O$64/(BL315*BO315+(1-BL315)*BP315*EXP($P$58-$P$59/($P$60+BI315))/EXP($O$58-$O$59/($O$60+BI315)) )</f>
        <v>1814.5351871356711</v>
      </c>
      <c r="BR315" s="66">
        <f t="shared" ref="BR315:BR385" si="528">$O$59/($O$58-LN(BQ315))-$O$60</f>
        <v>375.11923908534413</v>
      </c>
      <c r="BS315" s="66">
        <f t="shared" ref="BS315:BS385" si="529">O315*$O$64/(BO315*EXP($O$58-$O$59/($O$60+BR315)))</f>
        <v>2.9904215688629672E-2</v>
      </c>
      <c r="BT315" s="66">
        <f t="shared" ref="BT315:BT385" si="530">(1-O315)*$O$64/(BP315*EXP($P$58-$P$59/($P$60+BR315)))</f>
        <v>0.97006802961626226</v>
      </c>
      <c r="BU315" s="66">
        <f t="shared" ref="BU315:BU385" si="531">BS315/(BS315+BT315)</f>
        <v>2.9905045694055103E-2</v>
      </c>
      <c r="BV315" s="66">
        <f t="shared" ref="BV315:BV385" si="532">($P$61/$O$61)*EXP(-1*$O$62/($O$65*BR315))</f>
        <v>0.21680141852710896</v>
      </c>
      <c r="BW315" s="66">
        <f t="shared" ref="BW315:BW385" si="533">($O$61/$P$61)*EXP(-1*$P$62/($O$65*BR315))</f>
        <v>0.83001961229935806</v>
      </c>
      <c r="BX315" s="66">
        <f t="shared" ref="BX315:BX385" si="534">IF($R$61,1,EXP(-1*LN(BU315+(1-BU315)*BV315)+(1-BU315)*( BV315/(BU315+(1-BU315)*BV315) - BW315/((1-BU315)+BU315*BW315))))</f>
        <v>4.4477000330700323</v>
      </c>
      <c r="BY315" s="66">
        <f t="shared" ref="BY315:BY385" si="535">IF($R$61,1,EXP(-1*LN((1-BU315)+BU315*BW315)-BU315*(BV315/(BU315+(1-BU315)*BV315)-BW315/((1-BU315)+BU315*BW315))))</f>
        <v>1.0030601798654672</v>
      </c>
      <c r="BZ315" s="66">
        <f t="shared" ref="BZ315:BZ385" si="536">$O$64/(BU315*BX315+(1-BU315)*BY315*EXP($P$58-$P$59/($P$60+BR315))/EXP($O$58-$O$59/($O$60+BR315)) )</f>
        <v>1814.4938000335937</v>
      </c>
      <c r="CA315" s="66">
        <f t="shared" ref="CA315:CA385" si="537">$O$59/($O$58-LN(BZ315))-$O$60</f>
        <v>375.11857243378995</v>
      </c>
      <c r="CB315" s="66">
        <f t="shared" ref="CB315:CB385" si="538">O315*$O$64/(BX315*EXP($O$58-$O$59/($O$60+CA315)))</f>
        <v>2.9905608673398851E-2</v>
      </c>
      <c r="CC315" s="66">
        <f t="shared" ref="CC315:CC385" si="539">(1-O315)*$O$64/(BY315*EXP($P$58-$P$59/($P$60+CA315)))</f>
        <v>0.97009007301874772</v>
      </c>
      <c r="CD315" s="66">
        <f t="shared" ref="CD315:CD385" si="540">CB315/(CB315+CC315)</f>
        <v>2.9905737815581323E-2</v>
      </c>
      <c r="CE315" s="66">
        <f t="shared" ref="CE315:CE385" si="541">($P$61/$O$61)*EXP(-1*$O$62/($O$65*CA315))</f>
        <v>0.21680125048830542</v>
      </c>
      <c r="CF315" s="66">
        <f t="shared" ref="CF315:CF385" si="542">($O$61/$P$61)*EXP(-1*$P$62/($O$65*CA315))</f>
        <v>0.83001772573727772</v>
      </c>
      <c r="CG315" s="66">
        <f t="shared" ref="CG315:CG385" si="543">IF($R$61,1,EXP(-1*LN(CD315+(1-CD315)*CE315)+(1-CD315)*( CE315/(CD315+(1-CD315)*CE315) - CF315/((1-CD315)+CD315*CF315))))</f>
        <v>4.4476911939752206</v>
      </c>
      <c r="CH315" s="66">
        <f t="shared" ref="CH315:CH385" si="544">IF($R$61,1,EXP(-1*LN((1-CD315)+CD315*CF315)-CD315*(CE315/(CD315+(1-CD315)*CE315)-CF315/((1-CD315)+CD315*CF315))))</f>
        <v>1.0030603191806928</v>
      </c>
      <c r="CI315" s="66">
        <f t="shared" ref="CI315:CI385" si="545">$O$64/(CD315*CG315+(1-CD315)*CH315*EXP($P$58-$P$59/($P$60+CA315))/EXP($O$58-$O$59/($O$60+CA315)) )</f>
        <v>1814.4866127212024</v>
      </c>
      <c r="CJ315" s="66">
        <f t="shared" ref="CJ315:CJ385" si="546">$O$59/($O$58-LN(CI315))-$O$60</f>
        <v>375.11845666134815</v>
      </c>
      <c r="CK315" s="66">
        <f t="shared" ref="CK315:CK385" si="547">O315*$O$64/(CG315*EXP($O$58-$O$59/($O$60+CJ315)))</f>
        <v>2.9905786564656089E-2</v>
      </c>
      <c r="CL315" s="66">
        <f t="shared" ref="CL315:CL385" si="548">(1-O315)*$O$64/(CH315*EXP($P$58-$P$59/($P$60+CJ315)))</f>
        <v>0.97009389846385863</v>
      </c>
      <c r="CM315" s="66">
        <f t="shared" ref="CM315:CM385" si="549">CK315/(CK315+CL315)</f>
        <v>2.9905795984129072E-2</v>
      </c>
      <c r="CN315" s="66">
        <f t="shared" ref="CN315:CN385" si="550">($P$61/$O$61)*EXP(-1*$O$62/($O$65*CJ315))</f>
        <v>0.21680122130620239</v>
      </c>
      <c r="CO315" s="66">
        <f t="shared" ref="CO315:CO385" si="551">($O$61/$P$61)*EXP(-1*$P$62/($O$65*CJ315))</f>
        <v>0.83001739811175657</v>
      </c>
      <c r="CP315" s="66">
        <f t="shared" ref="CP315:CP385" si="552">IF($R$61,1,EXP(-1*LN(CM315+(1-CM315)*CN315)+(1-CM315)*( CN315/(CM315+(1-CM315)*CN315) - CO315/((1-CM315)+CM315*CO315))))</f>
        <v>4.447691402841552</v>
      </c>
      <c r="CQ315" s="66">
        <f t="shared" ref="CQ315:CQ385" si="553">IF($R$61,1,EXP(-1*LN((1-CM315)+CM315*CO315)-CM315*(CN315/(CM315+(1-CM315)*CN315)-CO315/((1-CM315)+CM315*CO315))))</f>
        <v>1.0030603312507083</v>
      </c>
      <c r="CR315" s="66">
        <f t="shared" ref="CR315:CR385" si="554">$O$64/(CM315*CP315+(1-CM315)*CQ315*EXP($P$58-$P$59/($P$60+CJ315))/EXP($O$58-$O$59/($O$60+CJ315)) )</f>
        <v>1814.4860045873556</v>
      </c>
      <c r="CS315" s="66">
        <f t="shared" ref="CS315:CS385" si="555">$O$59/($O$58-LN(CR315))-$O$60</f>
        <v>375.11844686557725</v>
      </c>
      <c r="CT315" s="66">
        <f t="shared" ref="CT315:CT385" si="556">O315*$O$64/(CP315*EXP($O$58-$O$59/($O$60+CS315)))</f>
        <v>2.990579518333188E-2</v>
      </c>
      <c r="CU315" s="66">
        <f t="shared" ref="CU315:CU385" si="557">(1-O315)*$O$64/(CQ315*EXP($P$58-$P$59/($P$60+CS315)))</f>
        <v>0.97009422187137417</v>
      </c>
      <c r="CV315" s="66">
        <f t="shared" ref="CV315:CV385" si="558">CT315/(CT315+CU315)</f>
        <v>2.9905794673297341E-2</v>
      </c>
      <c r="CW315" s="66">
        <f t="shared" ref="CW315:CW385" si="559">($P$61/$O$61)*EXP(-1*$O$62/($O$65*CS315))</f>
        <v>0.21680121883703735</v>
      </c>
      <c r="CX315" s="66">
        <f t="shared" ref="CX315:CX385" si="560">($O$61/$P$61)*EXP(-1*$P$62/($O$65*CS315))</f>
        <v>0.83001737039060908</v>
      </c>
      <c r="CY315" s="66">
        <f t="shared" ref="CY315:CY385" si="561">IF($R$61,1,EXP(-1*LN(CV315+(1-CV315)*CW315)+(1-CV315)*( CW315/(CV315+(1-CV315)*CW315) - CX315/((1-CV315)+CV315*CX315))))</f>
        <v>4.4476915957428869</v>
      </c>
      <c r="CZ315" s="66">
        <f t="shared" ref="CZ315:CZ385" si="562">IF($R$61,1,EXP(-1*LN((1-CV315)+CV315*CX315)-CV315*(CW315/(CV315+(1-CV315)*CW315)-CX315/((1-CV315)+CV315*CX315))))</f>
        <v>1.0030603310537236</v>
      </c>
      <c r="DA315" s="66">
        <f t="shared" ref="DA315:DA385" si="563">$O$64/(CV315*CY315+(1-CV315)*CZ315*EXP($P$58-$P$59/($P$60+CS315))/EXP($O$58-$O$59/($O$60+CS315)) )</f>
        <v>1814.4860174427683</v>
      </c>
      <c r="DB315" s="66">
        <f t="shared" ref="DB315:DB385" si="564">$O$59/($O$58-LN(DA315))-$O$60</f>
        <v>375.11844707265124</v>
      </c>
      <c r="DC315" s="66">
        <f t="shared" ref="DC315:DC385" si="565">O315*$O$64/(CY315*EXP($O$58-$O$59/($O$60+DB315)))</f>
        <v>2.9905793674405344E-2</v>
      </c>
      <c r="DD315" s="66">
        <f t="shared" ref="DD315:DD385" si="566">(1-O315)*$O$64/(CZ315*EXP($P$58-$P$59/($P$60+DB315)))</f>
        <v>0.97009421497856796</v>
      </c>
      <c r="DE315" s="66">
        <f t="shared" ref="DE315:DE385" si="567">DC315/(DC315+DD315)</f>
        <v>2.9905793415631314E-2</v>
      </c>
      <c r="DF315" s="66">
        <f t="shared" ref="DF315:DF385" si="568">($P$61/$O$61)*EXP(-1*$O$62/($O$65*DB315))</f>
        <v>0.21680121888923332</v>
      </c>
      <c r="DG315" s="66">
        <f t="shared" ref="DG315:DG385" si="569">($O$61/$P$61)*EXP(-1*$P$62/($O$65*DB315))</f>
        <v>0.83001737097660988</v>
      </c>
      <c r="DH315" s="66">
        <f t="shared" ref="DH315:DH385" si="570">IF($R$61,1,EXP(-1*LN(DE315+(1-DE315)*DF315)+(1-DE315)*( DF315/(DE315+(1-DE315)*DF315) - DG315/((1-DE315)+DE315*DG315))))</f>
        <v>4.4476916278032492</v>
      </c>
      <c r="DI315" s="66">
        <f t="shared" ref="DI315:DI385" si="571">IF($R$61,1,EXP(-1*LN((1-DE315)+DE315*DG315)-DE315*(DF315/(DE315+(1-DE315)*DF315)-DG315/((1-DE315)+DE315*DG315))))</f>
        <v>1.0030603308066413</v>
      </c>
      <c r="DJ315" s="66">
        <f t="shared" ref="DJ315:DJ385" si="572">$O$64/(DE315*DH315+(1-DE315)*DI315*EXP($P$58-$P$59/($P$60+DB315))/EXP($O$58-$O$59/($O$60+DB315)) )</f>
        <v>1814.486030434135</v>
      </c>
      <c r="DK315" s="66">
        <f t="shared" ref="DK315:DK385" si="573">$O$59/($O$58-LN(DJ315))-$O$60</f>
        <v>375.11844728191517</v>
      </c>
      <c r="DL315" s="66">
        <f t="shared" ref="DL315:DL385" si="574">O315*$O$64/(DH315*EXP($O$58-$O$59/($O$60+DK315)))</f>
        <v>2.9905793244715307E-2</v>
      </c>
      <c r="DM315" s="66">
        <f t="shared" ref="DM315:DM385" si="575">(1-O315)*$O$64/(DI315*EXP($P$58-$P$59/($P$60+DK315)))</f>
        <v>0.97009420805930413</v>
      </c>
      <c r="DN315" s="66">
        <f t="shared" ref="DN315:DN385" si="576">DL315/(DL315+DM315)</f>
        <v>2.9905793205717575E-2</v>
      </c>
      <c r="DO315" s="66">
        <f t="shared" ref="DO315:DO385" si="577">($P$61/$O$61)*EXP(-1*$O$62/($O$65*DK315))</f>
        <v>0.21680121894198129</v>
      </c>
      <c r="DP315" s="66">
        <f t="shared" ref="DP315:DP385" si="578">($O$61/$P$61)*EXP(-1*$P$62/($O$65*DK315))</f>
        <v>0.83001737156880784</v>
      </c>
      <c r="DQ315" s="66">
        <f t="shared" ref="DQ315:DQ385" si="579">IF($R$61,1,EXP(-1*LN(DN315+(1-DN315)*DO315)+(1-DN315)*( DO315/(DN315+(1-DN315)*DO315) - DP315/((1-DN315)+DN315*DP315))))</f>
        <v>4.4476916303713478</v>
      </c>
      <c r="DR315" s="66">
        <f t="shared" ref="DR315:DR385" si="580">IF($R$61,1,EXP(-1*LN((1-DN315)+DN315*DP315)-DN315*(DO315/(DN315+(1-DN315)*DO315)-DP315/((1-DN315)+DN315*DP315))))</f>
        <v>1.0030603307643451</v>
      </c>
      <c r="DS315" s="66">
        <f t="shared" ref="DS315:DS385" si="581">$O$64/(DN315*DQ315+(1-DN315)*DR315*EXP($P$58-$P$59/($P$60+DK315))/EXP($O$58-$O$59/($O$60+DK315)) )</f>
        <v>1814.4860326144458</v>
      </c>
      <c r="DT315" s="66">
        <f t="shared" ref="DT315:DT385" si="582">$O$59/($O$58-LN(DS315))-$O$60</f>
        <v>375.11844731703542</v>
      </c>
      <c r="DU315" s="66">
        <f t="shared" ref="DU315:DU385" si="583">O315*$O$64/(DQ315*EXP($O$58-$O$59/($O$60+DT315)))</f>
        <v>2.99057931915125E-2</v>
      </c>
      <c r="DV315" s="66">
        <f t="shared" ref="DV315:DV385" si="584">(1-O315)*$O$64/(DR315*EXP($P$58-$P$59/($P$60+DT315)))</f>
        <v>0.97009420689886317</v>
      </c>
      <c r="DW315" s="66">
        <f t="shared" ref="DW315:DW385" si="585">DU315/(DU315+DV315)</f>
        <v>2.9905793188809742E-2</v>
      </c>
      <c r="DX315" s="66">
        <f t="shared" ref="DX315:DX385" si="586">($P$61/$O$61)*EXP(-1*$O$62/($O$65*DT315))</f>
        <v>0.21680121895083385</v>
      </c>
      <c r="DY315" s="66">
        <f t="shared" ref="DY315:DY385" si="587">($O$61/$P$61)*EXP(-1*$P$62/($O$65*DT315))</f>
        <v>0.83001737166819489</v>
      </c>
      <c r="DZ315" s="66">
        <f t="shared" ref="DZ315:DZ385" si="588">IF($R$61,1,EXP(-1*LN(DW315+(1-DW315)*DX315)+(1-DW315)*( DX315/(DW315+(1-DW315)*DX315) - DY315/((1-DW315)+DW315*DY315))))</f>
        <v>4.44769163028724</v>
      </c>
      <c r="EA315" s="66">
        <f t="shared" ref="EA315:EA385" si="589">IF($R$61,1,EXP(-1*LN((1-DW315)+DW315*DY315)-DW315*(DX315/(DW315+(1-DW315)*DX315)-DY315/((1-DW315)+DW315*DY315))))</f>
        <v>1.0030603307608279</v>
      </c>
      <c r="EB315" s="66">
        <f t="shared" ref="EB315:EB385" si="590">$O$64/(DW315*DZ315+(1-DW315)*EA315*EXP($P$58-$P$59/($P$60+DT315))/EXP($O$58-$O$59/($O$60+DT315)) )</f>
        <v>1814.4860327913134</v>
      </c>
      <c r="EC315" s="66">
        <f t="shared" ref="EC315:EC385" si="591">$O$59/($O$58-LN(EB315))-$O$60</f>
        <v>375.11844731988441</v>
      </c>
      <c r="ED315" s="66">
        <f t="shared" ref="ED315:ED385" si="592">O315*$O$64/(DZ315*EXP($O$58-$O$59/($O$60+EC315)))</f>
        <v>2.9905793189162942E-2</v>
      </c>
      <c r="EE315" s="66">
        <f t="shared" ref="EE315:EE385" si="593">(1-O315)*$O$64/(EA315*EXP($P$58-$P$59/($P$60+EC315)))</f>
        <v>0.97009420680480907</v>
      </c>
      <c r="EF315" s="66">
        <f t="shared" ref="EF315:EF385" si="594">ED315/(ED315+EE315)</f>
        <v>2.9905793189343215E-2</v>
      </c>
      <c r="EG315" s="66">
        <f t="shared" ref="EG315:EG385" si="595">($P$61/$O$61)*EXP(-1*$O$62/($O$65*EC315))</f>
        <v>0.21680121895155199</v>
      </c>
      <c r="EH315" s="66">
        <f t="shared" ref="EH315:EH385" si="596">($O$61/$P$61)*EXP(-1*$P$62/($O$65*EC315))</f>
        <v>0.83001737167625722</v>
      </c>
      <c r="EI315" s="66">
        <f t="shared" ref="EI315:EI385" si="597">IF($R$61,1,EXP(-1*LN(EF315+(1-EF315)*EG315)+(1-EF315)*( EG315/(EF315+(1-EF315)*EG315) - EH315/((1-EF315)+EF315*EH315))))</f>
        <v>4.4476916302268554</v>
      </c>
      <c r="EJ315" s="66">
        <f t="shared" ref="EJ315:EJ385" si="598">IF($R$61,1,EXP(-1*LN((1-EF315)+EF315*EH315)-EF315*(EG315/(EF315+(1-EF315)*EG315)-EH315/((1-EF315)+EF315*EH315))))</f>
        <v>1.0030603307609149</v>
      </c>
      <c r="EK315" s="66">
        <f t="shared" ref="EK315:EK385" si="599">$O$64/(EF315*EI315+(1-EF315)*EJ315*EXP($P$58-$P$59/($P$60+EC315))/EXP($O$58-$O$59/($O$60+EC315)) )</f>
        <v>1814.4860327860017</v>
      </c>
      <c r="EL315" s="66">
        <f t="shared" ref="EL315:EL385" si="600">$O$59/($O$58-LN(EK315))-$O$60</f>
        <v>375.11844731979886</v>
      </c>
      <c r="EM315" s="66">
        <f t="shared" ref="EM315:EM385" si="601">O315*$O$64/(EI315*EXP($O$58-$O$59/($O$60+EL315)))</f>
        <v>2.9905793189656506E-2</v>
      </c>
      <c r="EN315" s="66">
        <f t="shared" ref="EN315:EN385" si="602">(1-O315)*$O$64/(EJ315*EXP($P$58-$P$59/($P$60+EL315)))</f>
        <v>0.97009420680765279</v>
      </c>
      <c r="EO315" s="66">
        <f t="shared" ref="EO315:EO385" si="603">EM315/(EM315+EN315)</f>
        <v>2.9905793189736973E-2</v>
      </c>
      <c r="EP315" s="66">
        <f t="shared" ref="EP315:EP385" si="604">($P$61/$O$61)*EXP(-1*$O$62/($O$65*EL315))</f>
        <v>0.21680121895153043</v>
      </c>
      <c r="EQ315" s="66">
        <f t="shared" ref="EQ315:EQ385" si="605">($O$61/$P$61)*EXP(-1*$P$62/($O$65*EL315))</f>
        <v>0.8300173716760153</v>
      </c>
      <c r="ER315" s="66">
        <f t="shared" ref="ER315:ER385" si="606">IF($R$61,1,EXP(-1*LN(EO315+(1-EO315)*EP315)+(1-EO315)*( EP315/(EO315+(1-EO315)*EP315) - EQ315/((1-EO315)+EO315*EQ315))))</f>
        <v>4.4476916302171476</v>
      </c>
      <c r="ES315" s="66">
        <f t="shared" ref="ES315:ES385" si="607">IF($R$61,1,EXP(-1*LN((1-EO315)+EO315*EQ315)-EO315*(EP315/(EO315+(1-EO315)*EP315)-EQ315/((1-EO315)+EO315*EQ315))))</f>
        <v>1.0030603307609924</v>
      </c>
      <c r="ET315" s="66">
        <f t="shared" ref="ET315:ET385" si="608">$O$64/(EO315*ER315+(1-EO315)*ES315*EXP($P$58-$P$59/($P$60+EL315))/EXP($O$58-$O$59/($O$60+EL315)) )</f>
        <v>1814.4860327819345</v>
      </c>
      <c r="EU315" s="66">
        <f t="shared" ref="EU315:EU385" si="609">$O$59/($O$58-LN(ET315))-$O$60</f>
        <v>375.11844731973332</v>
      </c>
      <c r="EV315" s="66">
        <f t="shared" ref="EV315:EV385" si="610">O315*$O$64/(ER315*EXP($O$58-$O$59/($O$60+EU315)))</f>
        <v>2.9905793189788824E-2</v>
      </c>
      <c r="EW315" s="66">
        <f t="shared" ref="EW315:EW385" si="611">(1-O315)*$O$64/(ES315*EXP($P$58-$P$59/($P$60+EU315)))</f>
        <v>0.97009420680981961</v>
      </c>
      <c r="EX315" s="66">
        <f t="shared" ref="EX315:EX385" si="612">EV315/(EV315+EW315)</f>
        <v>2.9905793189800533E-2</v>
      </c>
      <c r="EY315" s="66">
        <f t="shared" ref="EY315:EY385" si="613">($P$61/$O$61)*EXP(-1*$O$62/($O$65*EU315))</f>
        <v>0.21680121895151391</v>
      </c>
      <c r="EZ315" s="66">
        <f t="shared" ref="EZ315:EZ385" si="614">($O$61/$P$61)*EXP(-1*$P$62/($O$65*EU315))</f>
        <v>0.83001737167582956</v>
      </c>
      <c r="FA315" s="66">
        <f t="shared" ref="FA315:FA385" si="615">IF($R$61,1,EXP(-1*LN(EX315+(1-EX315)*EY315)+(1-EX315)*( EY315/(EX315+(1-EX315)*EY315) - EZ315/((1-EX315)+EX315*EZ315))))</f>
        <v>4.4476916302164069</v>
      </c>
      <c r="FB315" s="66">
        <f t="shared" ref="FB315:FB385" si="616">IF($R$61,1,EXP(-1*LN((1-EX315)+EX315*EZ315)-EX315*(EY315/(EX315+(1-EX315)*EY315)-EZ315/((1-EX315)+EX315*EZ315))))</f>
        <v>1.0030603307610053</v>
      </c>
      <c r="FC315" s="66">
        <f t="shared" ref="FC315:FC385" si="617">$O$64/(EX315*FA315+(1-EX315)*FB315*EXP($P$58-$P$59/($P$60+EU315))/EXP($O$58-$O$59/($O$60+EU315)) )</f>
        <v>1814.4860327812746</v>
      </c>
      <c r="FD315" s="66">
        <f t="shared" ref="FD315:FD385" si="618">$O$59/($O$58-LN(FC315))-$O$60</f>
        <v>375.11844731972275</v>
      </c>
      <c r="FE315" s="66">
        <f t="shared" ref="FE315:FE385" si="619">O315*$O$64/(FA315*EXP($O$58-$O$59/($O$60+FD315)))</f>
        <v>2.9905793189804641E-2</v>
      </c>
      <c r="FF315" s="66">
        <f t="shared" ref="FF315:FF385" si="620">(1-O315)*$O$64/(FB315*EXP($P$58-$P$59/($P$60+FD315)))</f>
        <v>0.97009420681016734</v>
      </c>
      <c r="FG315" s="66">
        <f t="shared" ref="FG315:FG385" si="621">FE315/(FE315+FF315)</f>
        <v>2.9905793189805477E-2</v>
      </c>
      <c r="FH315" s="66">
        <f t="shared" ref="FH315:FH385" si="622">($P$61/$O$61)*EXP(-1*$O$62/($O$65*FD315))</f>
        <v>0.21680121895151122</v>
      </c>
      <c r="FI315" s="66">
        <f t="shared" ref="FI315:FI385" si="623">($O$61/$P$61)*EXP(-1*$P$62/($O$65*FD315))</f>
        <v>0.83001737167579981</v>
      </c>
      <c r="FJ315" s="66">
        <f t="shared" ref="FJ315:FJ385" si="624">IF($R$61,1,EXP(-1*LN(FG315+(1-FG315)*FH315)+(1-FG315)*( FH315/(FG315+(1-FG315)*FH315) - FI315/((1-FG315)+FG315*FI315))))</f>
        <v>4.4476916302164335</v>
      </c>
      <c r="FK315" s="66">
        <f t="shared" ref="FK315:FK385" si="625">IF($R$61,1,EXP(-1*LN((1-FG315)+FG315*FI315)-FG315*(FH315/(FG315+(1-FG315)*FH315)-FI315/((1-FG315)+FG315*FI315))))</f>
        <v>1.0030603307610062</v>
      </c>
      <c r="FL315" s="66">
        <f t="shared" ref="FL315:FL385" si="626">$O$64/(FG315*FJ315+(1-FG315)*FK315*EXP($P$58-$P$59/($P$60+FD315))/EXP($O$58-$O$59/($O$60+FD315)) )</f>
        <v>1814.4860327812205</v>
      </c>
      <c r="FM315" s="66">
        <f t="shared" ref="FM315:FM385" si="627">$O$59/($O$58-LN(FL315))-$O$60</f>
        <v>375.11844731972184</v>
      </c>
      <c r="FN315" s="66">
        <f t="shared" ref="FN315:FN385" si="628">O315*$O$64/(FJ315*EXP($O$58-$O$59/($O$60+FM315)))</f>
        <v>2.9905793189805366E-2</v>
      </c>
      <c r="FO315" s="66">
        <f t="shared" ref="FO315:FO385" si="629">(1-O315)*$O$64/(FK315*EXP($P$58-$P$59/($P$60+FM315)))</f>
        <v>0.9700942068101992</v>
      </c>
      <c r="FP315" s="66">
        <f t="shared" ref="FP315:FP385" si="630">FN315/(FN315+FO315)</f>
        <v>2.9905793189805227E-2</v>
      </c>
      <c r="FQ315" s="66">
        <f t="shared" ref="FQ315:FQ385" si="631">($P$61/$O$61)*EXP(-1*$O$62/($O$65*FM315))</f>
        <v>0.216801218951511</v>
      </c>
      <c r="FR315" s="66">
        <f t="shared" ref="FR315:FR385" si="632">($O$61/$P$61)*EXP(-1*$P$62/($O$65*FM315))</f>
        <v>0.83001737167579726</v>
      </c>
      <c r="FS315" s="66">
        <f t="shared" ref="FS315:FS385" si="633">IF($R$61,1,EXP(-1*LN(FP315+(1-FP315)*FQ315)+(1-FP315)*( FQ315/(FP315+(1-FP315)*FQ315) - FR315/((1-FP315)+FP315*FR315))))</f>
        <v>4.4476916302164566</v>
      </c>
      <c r="FT315" s="66">
        <f t="shared" ref="FT315:FT385" si="634">IF($R$61,1,EXP(-1*LN((1-FP315)+FP315*FR315)-FP315*(FQ315/(FP315+(1-FP315)*FQ315)-FR315/((1-FP315)+FP315*FR315))))</f>
        <v>1.0030603307610062</v>
      </c>
      <c r="FU315" s="66">
        <f t="shared" ref="FU315:FU385" si="635">$O$64/(FP315*FS315+(1-FP315)*FT315*EXP($P$58-$P$59/($P$60+FM315))/EXP($O$58-$O$59/($O$60+FM315)) )</f>
        <v>1814.4860327812262</v>
      </c>
      <c r="FV315" s="66">
        <f t="shared" ref="FV315:FV385" si="636">$O$59/($O$58-LN(FU315))-$O$60</f>
        <v>375.11844731972195</v>
      </c>
      <c r="FW315" s="66">
        <f t="shared" ref="FW315:FW385" si="637">O315*$O$64/(FS315*EXP($O$58-$O$59/($O$60+FV315)))</f>
        <v>2.9905793189805102E-2</v>
      </c>
      <c r="FX315" s="66">
        <f t="shared" ref="FX315:FX385" si="638">(1-O315)*$O$64/(FT315*EXP($P$58-$P$59/($P$60+FV315)))</f>
        <v>0.97009420681019409</v>
      </c>
      <c r="FY315" s="66">
        <f t="shared" ref="FY315:FY385" si="639">FW315/(FW315+FX315)</f>
        <v>2.9905793189805126E-2</v>
      </c>
      <c r="FZ315" s="66">
        <f t="shared" ref="FZ315:FZ385" si="640">($P$61/$O$61)*EXP(-1*$O$62/($O$65*FV315))</f>
        <v>0.21680121895151103</v>
      </c>
      <c r="GA315" s="66">
        <f t="shared" ref="GA315:GA385" si="641">($O$61/$P$61)*EXP(-1*$P$62/($O$65*FV315))</f>
        <v>0.83001737167579759</v>
      </c>
      <c r="GB315" s="66">
        <f t="shared" ref="GB315:GB385" si="642">IF($R$61,1,EXP(-1*LN(FY315+(1-FY315)*FZ315)+(1-FY315)*( FZ315/(FY315+(1-FY315)*FZ315) - GA315/((1-FY315)+FY315*GA315))))</f>
        <v>4.4476916302164584</v>
      </c>
      <c r="GC315" s="66">
        <f t="shared" ref="GC315:GC385" si="643">IF($R$61,1,EXP(-1*LN((1-FY315)+FY315*GA315)-FY315*(FZ315/(FY315+(1-FY315)*FZ315)-GA315/((1-FY315)+FY315*GA315))))</f>
        <v>1.0030603307610062</v>
      </c>
      <c r="GD315" s="66">
        <f t="shared" ref="GD315:GD385" si="644">$O$64/(FY315*GB315+(1-FY315)*GC315*EXP($P$58-$P$59/($P$60+FV315))/EXP($O$58-$O$59/($O$60+FV315)) )</f>
        <v>1814.486032781225</v>
      </c>
      <c r="GE315" s="66">
        <f t="shared" ref="GE315:GE385" si="645">$O$59/($O$58-LN(GD315))-$O$60</f>
        <v>375.11844731972189</v>
      </c>
      <c r="GF315" s="66">
        <f t="shared" ref="GF315:GF385" si="646">O315*$O$64/(GB315*EXP($O$58-$O$59/($O$60+GE315)))</f>
        <v>2.9905793189805147E-2</v>
      </c>
      <c r="GG315" s="66">
        <f t="shared" ref="GG315:GG385" si="647">(1-O315)*$O$64/(GC315*EXP($P$58-$P$59/($P$60+GE315)))</f>
        <v>0.97009420681019576</v>
      </c>
      <c r="GH315" s="66">
        <f t="shared" ref="GH315:GH385" si="648">GF315/(GF315+GG315)</f>
        <v>2.9905793189805119E-2</v>
      </c>
      <c r="GI315" s="66">
        <f t="shared" ref="GI315:GI385" si="649">($P$61/$O$61)*EXP(-1*$O$62/($O$65*GE315))</f>
        <v>0.21680121895151103</v>
      </c>
      <c r="GJ315" s="66">
        <f t="shared" ref="GJ315:GJ385" si="650">($O$61/$P$61)*EXP(-1*$P$62/($O$65*GE315))</f>
        <v>0.83001737167579748</v>
      </c>
      <c r="GK315" s="66">
        <f t="shared" ref="GK315:GK385" si="651">IF($R$61,1,EXP(-1*LN(GH315+(1-GH315)*GI315)+(1-GH315)*( GI315/(GH315+(1-GH315)*GI315) - GJ315/((1-GH315)+GH315*GJ315))))</f>
        <v>4.4476916302164593</v>
      </c>
      <c r="GL315" s="66">
        <f t="shared" ref="GL315:GL385" si="652">IF($R$61,1,EXP(-1*LN((1-GH315)+GH315*GJ315)-GH315*(GI315/(GH315+(1-GH315)*GI315)-GJ315/((1-GH315)+GH315*GJ315))))</f>
        <v>1.0030603307610062</v>
      </c>
      <c r="GM315" s="66">
        <f t="shared" ref="GM315:GM385" si="653">$O$64/(GH315*GK315+(1-GH315)*GL315*EXP($P$58-$P$59/($P$60+GE315))/EXP($O$58-$O$59/($O$60+GE315)) )</f>
        <v>1814.486032781225</v>
      </c>
      <c r="GN315" s="66">
        <f t="shared" ref="GN315:GN385" si="654">$O$59/($O$58-LN(GM315))-$O$60</f>
        <v>375.11844731972189</v>
      </c>
      <c r="GO315" s="66">
        <f t="shared" ref="GO315:GO385" si="655">O315*$O$64/(GK315*EXP($O$58-$O$59/($O$60+GN315)))</f>
        <v>2.990579318980514E-2</v>
      </c>
      <c r="GP315" s="66">
        <f t="shared" ref="GP315:GP385" si="656">(1-O315)*$O$64/(GL315*EXP($P$58-$P$59/($P$60+GN315)))</f>
        <v>0.97009420681019576</v>
      </c>
      <c r="GQ315" s="66">
        <f t="shared" ref="GQ315:GQ385" si="657">GO315/(GO315+GP315)</f>
        <v>2.9905793189805113E-2</v>
      </c>
      <c r="GR315" s="66">
        <f t="shared" ref="GR315:GR385" si="658">($P$61/$O$61)*EXP(-1*$O$62/($O$65*GN315))</f>
        <v>0.21680121895151103</v>
      </c>
      <c r="GS315" s="66">
        <f t="shared" ref="GS315:GS385" si="659">($O$61/$P$61)*EXP(-1*$P$62/($O$65*GN315))</f>
        <v>0.83001737167579748</v>
      </c>
      <c r="GT315" s="66">
        <f t="shared" ref="GT315:GT385" si="660">IF($R$61,1,EXP(-1*LN(GQ315+(1-GQ315)*GR315)+(1-GQ315)*( GR315/(GQ315+(1-GQ315)*GR315) - GS315/((1-GQ315)+GQ315*GS315))))</f>
        <v>4.4476916302164593</v>
      </c>
      <c r="GU315" s="66">
        <f t="shared" ref="GU315:GU385" si="661">IF($R$61,1,EXP(-1*LN((1-GQ315)+GQ315*GS315)-GQ315*(GR315/(GQ315+(1-GQ315)*GR315)-GS315/((1-GQ315)+GQ315*GS315))))</f>
        <v>1.0030603307610062</v>
      </c>
      <c r="GV315" s="66">
        <f t="shared" ref="GV315:GV385" si="662">$O$64/(GQ315*GT315+(1-GQ315)*GU315*EXP($P$58-$P$59/($P$60+GN315))/EXP($O$58-$O$59/($O$60+GN315)) )</f>
        <v>1814.486032781225</v>
      </c>
      <c r="GW315" s="66">
        <f t="shared" ref="GW315:GW385" si="663">$O$59/($O$58-LN(GV315))-$O$60</f>
        <v>375.11844731972189</v>
      </c>
      <c r="GX315" s="66">
        <f t="shared" ref="GX315:GX385" si="664">O315*$O$64/(GT315*EXP($O$58-$O$59/($O$60+GW315)))</f>
        <v>2.990579318980514E-2</v>
      </c>
      <c r="GY315" s="66">
        <f t="shared" ref="GY315:GY385" si="665">(1-O315)*$O$64/(GU315*EXP($P$58-$P$59/($P$60+GW315)))</f>
        <v>0.97009420681019576</v>
      </c>
      <c r="GZ315" s="66">
        <f t="shared" ref="GZ315:GZ385" si="666">GX315/(GX315+GY315)</f>
        <v>2.9905793189805113E-2</v>
      </c>
      <c r="HA315" s="66">
        <f t="shared" ref="HA315:HA385" si="667">($P$61/$O$61)*EXP(-1*$O$62/($O$65*GW315))</f>
        <v>0.21680121895151103</v>
      </c>
      <c r="HB315" s="66">
        <f t="shared" ref="HB315:HB385" si="668">($O$61/$P$61)*EXP(-1*$P$62/($O$65*GW315))</f>
        <v>0.83001737167579748</v>
      </c>
      <c r="HC315" s="66">
        <f t="shared" ref="HC315:HC385" si="669">IF($R$61,1,EXP(-1*LN(GZ315+(1-GZ315)*HA315)+(1-GZ315)*( HA315/(GZ315+(1-GZ315)*HA315) - HB315/((1-GZ315)+GZ315*HB315))))</f>
        <v>4.4476916302164593</v>
      </c>
      <c r="HD315" s="66">
        <f t="shared" ref="HD315:HD385" si="670">IF($R$61,1,EXP(-1*LN((1-GZ315)+GZ315*HB315)-GZ315*(HA315/(GZ315+(1-GZ315)*HA315)-HB315/((1-GZ315)+GZ315*HB315))))</f>
        <v>1.0030603307610062</v>
      </c>
      <c r="HE315" s="66">
        <f t="shared" ref="HE315:HE385" si="671">$O$64/(GZ315*HC315+(1-GZ315)*HD315*EXP($P$58-$P$59/($P$60+GW315))/EXP($O$58-$O$59/($O$60+GW315)) )</f>
        <v>1814.486032781225</v>
      </c>
      <c r="HF315" s="66">
        <f t="shared" ref="HF315:HF385" si="672">$O$59/($O$58-LN(HE315))-$O$60</f>
        <v>375.11844731972189</v>
      </c>
      <c r="HG315" s="60"/>
    </row>
    <row r="316" spans="1:215" x14ac:dyDescent="0.25">
      <c r="A316" s="59"/>
      <c r="B316" s="60"/>
      <c r="C316" s="60">
        <f t="shared" si="469"/>
        <v>3</v>
      </c>
      <c r="D316" s="66"/>
      <c r="E316" s="66"/>
      <c r="F316" s="60">
        <f t="shared" si="470"/>
        <v>0</v>
      </c>
      <c r="G316" s="60">
        <f t="shared" si="471"/>
        <v>0</v>
      </c>
      <c r="H316" s="60">
        <f t="shared" si="472"/>
        <v>0</v>
      </c>
      <c r="I316" s="60">
        <f t="shared" si="473"/>
        <v>0</v>
      </c>
      <c r="J316" s="60"/>
      <c r="K316" s="60">
        <f t="shared" ref="K316:K379" si="673">K314+1</f>
        <v>66</v>
      </c>
      <c r="L316" s="60"/>
      <c r="M316" s="66">
        <f>M315</f>
        <v>2.9905793189805113E-2</v>
      </c>
      <c r="N316" s="60"/>
      <c r="O316" s="66">
        <f>O317</f>
        <v>0.23334390932556387</v>
      </c>
      <c r="P316" s="66"/>
      <c r="Q316" s="66"/>
      <c r="R316" s="66"/>
      <c r="S316" s="66"/>
      <c r="T316" s="66"/>
      <c r="U316" s="66"/>
      <c r="V316" s="66"/>
      <c r="W316" s="66"/>
      <c r="X316" s="66"/>
      <c r="Y316" s="66"/>
      <c r="Z316" s="66"/>
      <c r="AA316" s="66"/>
      <c r="AB316" s="66"/>
      <c r="AC316" s="66"/>
      <c r="AD316" s="66"/>
      <c r="AE316" s="66"/>
      <c r="AF316" s="66"/>
      <c r="AG316" s="66"/>
      <c r="AH316" s="66"/>
      <c r="AI316" s="66"/>
      <c r="AJ316" s="66"/>
      <c r="AK316" s="66"/>
      <c r="AL316" s="66"/>
      <c r="AM316" s="66"/>
      <c r="AN316" s="66"/>
      <c r="AO316" s="66"/>
      <c r="AP316" s="66"/>
      <c r="AQ316" s="66"/>
      <c r="AR316" s="66"/>
      <c r="AS316" s="66"/>
      <c r="AT316" s="66"/>
      <c r="AU316" s="66"/>
      <c r="AV316" s="66"/>
      <c r="AW316" s="66"/>
      <c r="AX316" s="66"/>
      <c r="AY316" s="66"/>
      <c r="AZ316" s="66"/>
      <c r="BA316" s="66"/>
      <c r="BB316" s="66"/>
      <c r="BC316" s="66"/>
      <c r="BD316" s="66"/>
      <c r="BE316" s="66"/>
      <c r="BF316" s="66"/>
      <c r="BG316" s="66"/>
      <c r="BH316" s="66"/>
      <c r="BI316" s="66"/>
      <c r="BJ316" s="66"/>
      <c r="BK316" s="66"/>
      <c r="BL316" s="66"/>
      <c r="BM316" s="66"/>
      <c r="BN316" s="66"/>
      <c r="BO316" s="66"/>
      <c r="BP316" s="66"/>
      <c r="BQ316" s="66"/>
      <c r="BR316" s="66"/>
      <c r="BS316" s="66"/>
      <c r="BT316" s="66"/>
      <c r="BU316" s="66"/>
      <c r="BV316" s="66"/>
      <c r="BW316" s="66"/>
      <c r="BX316" s="66"/>
      <c r="BY316" s="66"/>
      <c r="BZ316" s="66"/>
      <c r="CA316" s="66"/>
      <c r="CB316" s="66"/>
      <c r="CC316" s="66"/>
      <c r="CD316" s="66"/>
      <c r="CE316" s="66"/>
      <c r="CF316" s="66"/>
      <c r="CG316" s="66"/>
      <c r="CH316" s="66"/>
      <c r="CI316" s="66"/>
      <c r="CJ316" s="66"/>
      <c r="CK316" s="66"/>
      <c r="CL316" s="66"/>
      <c r="CM316" s="66"/>
      <c r="CN316" s="66"/>
      <c r="CO316" s="66"/>
      <c r="CP316" s="66"/>
      <c r="CQ316" s="66"/>
      <c r="CR316" s="66"/>
      <c r="CS316" s="66"/>
      <c r="CT316" s="66"/>
      <c r="CU316" s="66"/>
      <c r="CV316" s="66"/>
      <c r="CW316" s="66"/>
      <c r="CX316" s="66"/>
      <c r="CY316" s="66"/>
      <c r="CZ316" s="66"/>
      <c r="DA316" s="66"/>
      <c r="DB316" s="66"/>
      <c r="DC316" s="66"/>
      <c r="DD316" s="66"/>
      <c r="DE316" s="66"/>
      <c r="DF316" s="66"/>
      <c r="DG316" s="66"/>
      <c r="DH316" s="66"/>
      <c r="DI316" s="66"/>
      <c r="DJ316" s="66"/>
      <c r="DK316" s="66"/>
      <c r="DL316" s="66"/>
      <c r="DM316" s="66"/>
      <c r="DN316" s="66"/>
      <c r="DO316" s="66"/>
      <c r="DP316" s="66"/>
      <c r="DQ316" s="66"/>
      <c r="DR316" s="66"/>
      <c r="DS316" s="66"/>
      <c r="DT316" s="66"/>
      <c r="DU316" s="66"/>
      <c r="DV316" s="66"/>
      <c r="DW316" s="66"/>
      <c r="DX316" s="66"/>
      <c r="DY316" s="66"/>
      <c r="DZ316" s="66"/>
      <c r="EA316" s="66"/>
      <c r="EB316" s="66"/>
      <c r="EC316" s="66"/>
      <c r="ED316" s="66"/>
      <c r="EE316" s="66"/>
      <c r="EF316" s="66"/>
      <c r="EG316" s="66"/>
      <c r="EH316" s="66"/>
      <c r="EI316" s="66"/>
      <c r="EJ316" s="66"/>
      <c r="EK316" s="66"/>
      <c r="EL316" s="66"/>
      <c r="EM316" s="66"/>
      <c r="EN316" s="66"/>
      <c r="EO316" s="66"/>
      <c r="EP316" s="66"/>
      <c r="EQ316" s="66"/>
      <c r="ER316" s="66"/>
      <c r="ES316" s="66"/>
      <c r="ET316" s="66"/>
      <c r="EU316" s="66"/>
      <c r="EV316" s="66"/>
      <c r="EW316" s="66"/>
      <c r="EX316" s="66"/>
      <c r="EY316" s="66"/>
      <c r="EZ316" s="66"/>
      <c r="FA316" s="66"/>
      <c r="FB316" s="66"/>
      <c r="FC316" s="66"/>
      <c r="FD316" s="66"/>
      <c r="FE316" s="66"/>
      <c r="FF316" s="66"/>
      <c r="FG316" s="66"/>
      <c r="FH316" s="66"/>
      <c r="FI316" s="66"/>
      <c r="FJ316" s="66"/>
      <c r="FK316" s="66"/>
      <c r="FL316" s="66"/>
      <c r="FM316" s="66"/>
      <c r="FN316" s="66"/>
      <c r="FO316" s="66"/>
      <c r="FP316" s="66"/>
      <c r="FQ316" s="66"/>
      <c r="FR316" s="66"/>
      <c r="FS316" s="66"/>
      <c r="FT316" s="66"/>
      <c r="FU316" s="66"/>
      <c r="FV316" s="66"/>
      <c r="FW316" s="66"/>
      <c r="FX316" s="66"/>
      <c r="FY316" s="66"/>
      <c r="FZ316" s="66"/>
      <c r="GA316" s="66"/>
      <c r="GB316" s="66"/>
      <c r="GC316" s="66"/>
      <c r="GD316" s="66"/>
      <c r="GE316" s="66"/>
      <c r="GF316" s="66"/>
      <c r="GG316" s="66"/>
      <c r="GH316" s="66"/>
      <c r="GI316" s="66"/>
      <c r="GJ316" s="66"/>
      <c r="GK316" s="66"/>
      <c r="GL316" s="66"/>
      <c r="GM316" s="66"/>
      <c r="GN316" s="66"/>
      <c r="GO316" s="66"/>
      <c r="GP316" s="66"/>
      <c r="GQ316" s="66"/>
      <c r="GR316" s="66"/>
      <c r="GS316" s="66"/>
      <c r="GT316" s="66"/>
      <c r="GU316" s="66"/>
      <c r="GV316" s="66"/>
      <c r="GW316" s="66"/>
      <c r="GX316" s="66"/>
      <c r="GY316" s="66"/>
      <c r="GZ316" s="66"/>
      <c r="HA316" s="66"/>
      <c r="HB316" s="66"/>
      <c r="HC316" s="66"/>
      <c r="HD316" s="66"/>
      <c r="HE316" s="66"/>
      <c r="HF316" s="66"/>
      <c r="HG316" s="60"/>
    </row>
    <row r="317" spans="1:215" x14ac:dyDescent="0.25">
      <c r="A317" s="59"/>
      <c r="B317" s="60"/>
      <c r="C317" s="60">
        <f t="shared" si="469"/>
        <v>3</v>
      </c>
      <c r="D317" s="66"/>
      <c r="E317" s="66"/>
      <c r="F317" s="60">
        <f t="shared" si="470"/>
        <v>0</v>
      </c>
      <c r="G317" s="60">
        <f t="shared" si="471"/>
        <v>0</v>
      </c>
      <c r="H317" s="60">
        <f t="shared" si="472"/>
        <v>0</v>
      </c>
      <c r="I317" s="60">
        <f t="shared" si="473"/>
        <v>0</v>
      </c>
      <c r="J317" s="60"/>
      <c r="K317" s="60">
        <f t="shared" si="673"/>
        <v>66</v>
      </c>
      <c r="L317" s="60"/>
      <c r="M317" s="66">
        <f t="shared" si="462"/>
        <v>2.9905793189805113E-2</v>
      </c>
      <c r="N317" s="60"/>
      <c r="O317" s="66">
        <f>IF(M315&gt;=$O$176,M315*$T$174+$U$174,IF(M315&gt;=$O$177,M315*$T$175+$U$175,O315))</f>
        <v>0.23334390932556387</v>
      </c>
      <c r="P317" s="66">
        <f t="shared" si="474"/>
        <v>376.7573777888739</v>
      </c>
      <c r="Q317" s="66">
        <f t="shared" si="475"/>
        <v>0.12579290654925268</v>
      </c>
      <c r="R317" s="66">
        <f t="shared" si="476"/>
        <v>0.91868624265350507</v>
      </c>
      <c r="S317" s="66">
        <f t="shared" si="477"/>
        <v>0.1204360150657573</v>
      </c>
      <c r="T317" s="66">
        <f t="shared" si="478"/>
        <v>0.21721292831196501</v>
      </c>
      <c r="U317" s="66">
        <f t="shared" si="479"/>
        <v>0.83464809085384939</v>
      </c>
      <c r="V317" s="66">
        <f t="shared" si="480"/>
        <v>2.8030347310845398</v>
      </c>
      <c r="W317" s="66">
        <f t="shared" si="481"/>
        <v>1.039453248016234</v>
      </c>
      <c r="X317" s="66">
        <f t="shared" si="482"/>
        <v>1381.1076880446774</v>
      </c>
      <c r="Y317" s="66">
        <f t="shared" si="483"/>
        <v>367.32812079791944</v>
      </c>
      <c r="Z317" s="66">
        <f t="shared" si="484"/>
        <v>6.2342986398274541E-2</v>
      </c>
      <c r="AA317" s="66">
        <f t="shared" si="485"/>
        <v>1.2403052067218217</v>
      </c>
      <c r="AB317" s="66">
        <f t="shared" si="486"/>
        <v>4.7858651881250415E-2</v>
      </c>
      <c r="AC317" s="66">
        <f t="shared" si="487"/>
        <v>0.2148051549659907</v>
      </c>
      <c r="AD317" s="66">
        <f t="shared" si="488"/>
        <v>0.80780648564000668</v>
      </c>
      <c r="AE317" s="66">
        <f t="shared" si="489"/>
        <v>4.0996123219244556</v>
      </c>
      <c r="AF317" s="66">
        <f t="shared" si="490"/>
        <v>1.0075557323589894</v>
      </c>
      <c r="AG317" s="66">
        <f t="shared" si="491"/>
        <v>1659.0567721009829</v>
      </c>
      <c r="AH317" s="66">
        <f t="shared" si="492"/>
        <v>372.52141383971161</v>
      </c>
      <c r="AI317" s="66">
        <f t="shared" si="493"/>
        <v>3.548457325282478E-2</v>
      </c>
      <c r="AJ317" s="66">
        <f t="shared" si="494"/>
        <v>1.0591528648110062</v>
      </c>
      <c r="AK317" s="66">
        <f t="shared" si="495"/>
        <v>3.241673637217183E-2</v>
      </c>
      <c r="AL317" s="66">
        <f t="shared" si="496"/>
        <v>0.21614303668851523</v>
      </c>
      <c r="AM317" s="66">
        <f t="shared" si="497"/>
        <v>0.82264965995841</v>
      </c>
      <c r="AN317" s="66">
        <f t="shared" si="498"/>
        <v>4.418851822637043</v>
      </c>
      <c r="AO317" s="66">
        <f t="shared" si="499"/>
        <v>1.0035872762571796</v>
      </c>
      <c r="AP317" s="66">
        <f t="shared" si="500"/>
        <v>1788.9610736762152</v>
      </c>
      <c r="AQ317" s="66">
        <f t="shared" si="501"/>
        <v>374.7048875324939</v>
      </c>
      <c r="AR317" s="66">
        <f t="shared" si="502"/>
        <v>3.0530456263415256E-2</v>
      </c>
      <c r="AS317" s="66">
        <f t="shared" si="503"/>
        <v>0.9838455840546495</v>
      </c>
      <c r="AT317" s="66">
        <f t="shared" si="504"/>
        <v>3.0097769515378354E-2</v>
      </c>
      <c r="AU317" s="66">
        <f t="shared" si="505"/>
        <v>0.2166968853111105</v>
      </c>
      <c r="AV317" s="66">
        <f t="shared" si="506"/>
        <v>0.82884656963073344</v>
      </c>
      <c r="AW317" s="66">
        <f t="shared" si="507"/>
        <v>4.448884867081996</v>
      </c>
      <c r="AX317" s="66">
        <f t="shared" si="508"/>
        <v>1.0031004931611525</v>
      </c>
      <c r="AY317" s="66">
        <f t="shared" si="509"/>
        <v>1812.4787606657296</v>
      </c>
      <c r="AZ317" s="66">
        <f t="shared" si="510"/>
        <v>375.08609957981304</v>
      </c>
      <c r="BA317" s="66">
        <f t="shared" si="511"/>
        <v>2.9930883136252528E-2</v>
      </c>
      <c r="BB317" s="66">
        <f t="shared" si="512"/>
        <v>0.97116257093653258</v>
      </c>
      <c r="BC317" s="66">
        <f t="shared" si="513"/>
        <v>2.9898190837712123E-2</v>
      </c>
      <c r="BD317" s="66">
        <f t="shared" si="514"/>
        <v>0.21679306468799503</v>
      </c>
      <c r="BE317" s="66">
        <f t="shared" si="515"/>
        <v>0.82992582764482581</v>
      </c>
      <c r="BF317" s="66">
        <f t="shared" si="516"/>
        <v>4.4484207728380429</v>
      </c>
      <c r="BG317" s="66">
        <f t="shared" si="517"/>
        <v>1.0030590404624311</v>
      </c>
      <c r="BH317" s="66">
        <f t="shared" si="518"/>
        <v>1814.5622810192251</v>
      </c>
      <c r="BI317" s="66">
        <f t="shared" si="519"/>
        <v>375.11967549904773</v>
      </c>
      <c r="BJ317" s="66">
        <f t="shared" si="520"/>
        <v>2.9899634877074564E-2</v>
      </c>
      <c r="BK317" s="66">
        <f t="shared" si="521"/>
        <v>0.97005344376674341</v>
      </c>
      <c r="BL317" s="66">
        <f t="shared" si="522"/>
        <v>2.9901037874322876E-2</v>
      </c>
      <c r="BM317" s="66">
        <f t="shared" si="523"/>
        <v>0.21680152853100457</v>
      </c>
      <c r="BN317" s="66">
        <f t="shared" si="524"/>
        <v>0.83002084730836145</v>
      </c>
      <c r="BO317" s="66">
        <f t="shared" si="525"/>
        <v>4.4478057630701926</v>
      </c>
      <c r="BP317" s="66">
        <f t="shared" si="526"/>
        <v>1.003059393901975</v>
      </c>
      <c r="BQ317" s="66">
        <f t="shared" si="527"/>
        <v>1814.5351871356711</v>
      </c>
      <c r="BR317" s="66">
        <f t="shared" si="528"/>
        <v>375.11923908534413</v>
      </c>
      <c r="BS317" s="66">
        <f t="shared" si="529"/>
        <v>2.9904215688629672E-2</v>
      </c>
      <c r="BT317" s="66">
        <f t="shared" si="530"/>
        <v>0.97006802961626226</v>
      </c>
      <c r="BU317" s="66">
        <f t="shared" si="531"/>
        <v>2.9905045694055103E-2</v>
      </c>
      <c r="BV317" s="66">
        <f t="shared" si="532"/>
        <v>0.21680141852710896</v>
      </c>
      <c r="BW317" s="66">
        <f t="shared" si="533"/>
        <v>0.83001961229935806</v>
      </c>
      <c r="BX317" s="66">
        <f t="shared" si="534"/>
        <v>4.4477000330700323</v>
      </c>
      <c r="BY317" s="66">
        <f t="shared" si="535"/>
        <v>1.0030601798654672</v>
      </c>
      <c r="BZ317" s="66">
        <f t="shared" si="536"/>
        <v>1814.4938000335937</v>
      </c>
      <c r="CA317" s="66">
        <f t="shared" si="537"/>
        <v>375.11857243378995</v>
      </c>
      <c r="CB317" s="66">
        <f t="shared" si="538"/>
        <v>2.9905608673398851E-2</v>
      </c>
      <c r="CC317" s="66">
        <f t="shared" si="539"/>
        <v>0.97009007301874772</v>
      </c>
      <c r="CD317" s="66">
        <f t="shared" si="540"/>
        <v>2.9905737815581323E-2</v>
      </c>
      <c r="CE317" s="66">
        <f t="shared" si="541"/>
        <v>0.21680125048830542</v>
      </c>
      <c r="CF317" s="66">
        <f t="shared" si="542"/>
        <v>0.83001772573727772</v>
      </c>
      <c r="CG317" s="66">
        <f t="shared" si="543"/>
        <v>4.4476911939752206</v>
      </c>
      <c r="CH317" s="66">
        <f t="shared" si="544"/>
        <v>1.0030603191806928</v>
      </c>
      <c r="CI317" s="66">
        <f t="shared" si="545"/>
        <v>1814.4866127212024</v>
      </c>
      <c r="CJ317" s="66">
        <f t="shared" si="546"/>
        <v>375.11845666134815</v>
      </c>
      <c r="CK317" s="66">
        <f t="shared" si="547"/>
        <v>2.9905786564656089E-2</v>
      </c>
      <c r="CL317" s="66">
        <f t="shared" si="548"/>
        <v>0.97009389846385863</v>
      </c>
      <c r="CM317" s="66">
        <f t="shared" si="549"/>
        <v>2.9905795984129072E-2</v>
      </c>
      <c r="CN317" s="66">
        <f t="shared" si="550"/>
        <v>0.21680122130620239</v>
      </c>
      <c r="CO317" s="66">
        <f t="shared" si="551"/>
        <v>0.83001739811175657</v>
      </c>
      <c r="CP317" s="66">
        <f t="shared" si="552"/>
        <v>4.447691402841552</v>
      </c>
      <c r="CQ317" s="66">
        <f t="shared" si="553"/>
        <v>1.0030603312507083</v>
      </c>
      <c r="CR317" s="66">
        <f t="shared" si="554"/>
        <v>1814.4860045873556</v>
      </c>
      <c r="CS317" s="66">
        <f t="shared" si="555"/>
        <v>375.11844686557725</v>
      </c>
      <c r="CT317" s="66">
        <f t="shared" si="556"/>
        <v>2.990579518333188E-2</v>
      </c>
      <c r="CU317" s="66">
        <f t="shared" si="557"/>
        <v>0.97009422187137417</v>
      </c>
      <c r="CV317" s="66">
        <f t="shared" si="558"/>
        <v>2.9905794673297341E-2</v>
      </c>
      <c r="CW317" s="66">
        <f t="shared" si="559"/>
        <v>0.21680121883703735</v>
      </c>
      <c r="CX317" s="66">
        <f t="shared" si="560"/>
        <v>0.83001737039060908</v>
      </c>
      <c r="CY317" s="66">
        <f t="shared" si="561"/>
        <v>4.4476915957428869</v>
      </c>
      <c r="CZ317" s="66">
        <f t="shared" si="562"/>
        <v>1.0030603310537236</v>
      </c>
      <c r="DA317" s="66">
        <f t="shared" si="563"/>
        <v>1814.4860174427683</v>
      </c>
      <c r="DB317" s="66">
        <f t="shared" si="564"/>
        <v>375.11844707265124</v>
      </c>
      <c r="DC317" s="66">
        <f t="shared" si="565"/>
        <v>2.9905793674405344E-2</v>
      </c>
      <c r="DD317" s="66">
        <f t="shared" si="566"/>
        <v>0.97009421497856796</v>
      </c>
      <c r="DE317" s="66">
        <f t="shared" si="567"/>
        <v>2.9905793415631314E-2</v>
      </c>
      <c r="DF317" s="66">
        <f t="shared" si="568"/>
        <v>0.21680121888923332</v>
      </c>
      <c r="DG317" s="66">
        <f t="shared" si="569"/>
        <v>0.83001737097660988</v>
      </c>
      <c r="DH317" s="66">
        <f t="shared" si="570"/>
        <v>4.4476916278032492</v>
      </c>
      <c r="DI317" s="66">
        <f t="shared" si="571"/>
        <v>1.0030603308066413</v>
      </c>
      <c r="DJ317" s="66">
        <f t="shared" si="572"/>
        <v>1814.486030434135</v>
      </c>
      <c r="DK317" s="66">
        <f t="shared" si="573"/>
        <v>375.11844728191517</v>
      </c>
      <c r="DL317" s="66">
        <f t="shared" si="574"/>
        <v>2.9905793244715307E-2</v>
      </c>
      <c r="DM317" s="66">
        <f t="shared" si="575"/>
        <v>0.97009420805930413</v>
      </c>
      <c r="DN317" s="66">
        <f t="shared" si="576"/>
        <v>2.9905793205717575E-2</v>
      </c>
      <c r="DO317" s="66">
        <f t="shared" si="577"/>
        <v>0.21680121894198129</v>
      </c>
      <c r="DP317" s="66">
        <f t="shared" si="578"/>
        <v>0.83001737156880784</v>
      </c>
      <c r="DQ317" s="66">
        <f t="shared" si="579"/>
        <v>4.4476916303713478</v>
      </c>
      <c r="DR317" s="66">
        <f t="shared" si="580"/>
        <v>1.0030603307643451</v>
      </c>
      <c r="DS317" s="66">
        <f t="shared" si="581"/>
        <v>1814.4860326144458</v>
      </c>
      <c r="DT317" s="66">
        <f t="shared" si="582"/>
        <v>375.11844731703542</v>
      </c>
      <c r="DU317" s="66">
        <f t="shared" si="583"/>
        <v>2.99057931915125E-2</v>
      </c>
      <c r="DV317" s="66">
        <f t="shared" si="584"/>
        <v>0.97009420689886317</v>
      </c>
      <c r="DW317" s="66">
        <f t="shared" si="585"/>
        <v>2.9905793188809742E-2</v>
      </c>
      <c r="DX317" s="66">
        <f t="shared" si="586"/>
        <v>0.21680121895083385</v>
      </c>
      <c r="DY317" s="66">
        <f t="shared" si="587"/>
        <v>0.83001737166819489</v>
      </c>
      <c r="DZ317" s="66">
        <f t="shared" si="588"/>
        <v>4.44769163028724</v>
      </c>
      <c r="EA317" s="66">
        <f t="shared" si="589"/>
        <v>1.0030603307608279</v>
      </c>
      <c r="EB317" s="66">
        <f t="shared" si="590"/>
        <v>1814.4860327913134</v>
      </c>
      <c r="EC317" s="66">
        <f t="shared" si="591"/>
        <v>375.11844731988441</v>
      </c>
      <c r="ED317" s="66">
        <f t="shared" si="592"/>
        <v>2.9905793189162942E-2</v>
      </c>
      <c r="EE317" s="66">
        <f t="shared" si="593"/>
        <v>0.97009420680480907</v>
      </c>
      <c r="EF317" s="66">
        <f t="shared" si="594"/>
        <v>2.9905793189343215E-2</v>
      </c>
      <c r="EG317" s="66">
        <f t="shared" si="595"/>
        <v>0.21680121895155199</v>
      </c>
      <c r="EH317" s="66">
        <f t="shared" si="596"/>
        <v>0.83001737167625722</v>
      </c>
      <c r="EI317" s="66">
        <f t="shared" si="597"/>
        <v>4.4476916302268554</v>
      </c>
      <c r="EJ317" s="66">
        <f t="shared" si="598"/>
        <v>1.0030603307609149</v>
      </c>
      <c r="EK317" s="66">
        <f t="shared" si="599"/>
        <v>1814.4860327860017</v>
      </c>
      <c r="EL317" s="66">
        <f t="shared" si="600"/>
        <v>375.11844731979886</v>
      </c>
      <c r="EM317" s="66">
        <f t="shared" si="601"/>
        <v>2.9905793189656506E-2</v>
      </c>
      <c r="EN317" s="66">
        <f t="shared" si="602"/>
        <v>0.97009420680765279</v>
      </c>
      <c r="EO317" s="66">
        <f t="shared" si="603"/>
        <v>2.9905793189736973E-2</v>
      </c>
      <c r="EP317" s="66">
        <f t="shared" si="604"/>
        <v>0.21680121895153043</v>
      </c>
      <c r="EQ317" s="66">
        <f t="shared" si="605"/>
        <v>0.8300173716760153</v>
      </c>
      <c r="ER317" s="66">
        <f t="shared" si="606"/>
        <v>4.4476916302171476</v>
      </c>
      <c r="ES317" s="66">
        <f t="shared" si="607"/>
        <v>1.0030603307609924</v>
      </c>
      <c r="ET317" s="66">
        <f t="shared" si="608"/>
        <v>1814.4860327819345</v>
      </c>
      <c r="EU317" s="66">
        <f t="shared" si="609"/>
        <v>375.11844731973332</v>
      </c>
      <c r="EV317" s="66">
        <f t="shared" si="610"/>
        <v>2.9905793189788824E-2</v>
      </c>
      <c r="EW317" s="66">
        <f t="shared" si="611"/>
        <v>0.97009420680981961</v>
      </c>
      <c r="EX317" s="66">
        <f t="shared" si="612"/>
        <v>2.9905793189800533E-2</v>
      </c>
      <c r="EY317" s="66">
        <f t="shared" si="613"/>
        <v>0.21680121895151391</v>
      </c>
      <c r="EZ317" s="66">
        <f t="shared" si="614"/>
        <v>0.83001737167582956</v>
      </c>
      <c r="FA317" s="66">
        <f t="shared" si="615"/>
        <v>4.4476916302164069</v>
      </c>
      <c r="FB317" s="66">
        <f t="shared" si="616"/>
        <v>1.0030603307610053</v>
      </c>
      <c r="FC317" s="66">
        <f t="shared" si="617"/>
        <v>1814.4860327812746</v>
      </c>
      <c r="FD317" s="66">
        <f t="shared" si="618"/>
        <v>375.11844731972275</v>
      </c>
      <c r="FE317" s="66">
        <f t="shared" si="619"/>
        <v>2.9905793189804641E-2</v>
      </c>
      <c r="FF317" s="66">
        <f t="shared" si="620"/>
        <v>0.97009420681016734</v>
      </c>
      <c r="FG317" s="66">
        <f t="shared" si="621"/>
        <v>2.9905793189805477E-2</v>
      </c>
      <c r="FH317" s="66">
        <f t="shared" si="622"/>
        <v>0.21680121895151122</v>
      </c>
      <c r="FI317" s="66">
        <f t="shared" si="623"/>
        <v>0.83001737167579981</v>
      </c>
      <c r="FJ317" s="66">
        <f t="shared" si="624"/>
        <v>4.4476916302164335</v>
      </c>
      <c r="FK317" s="66">
        <f t="shared" si="625"/>
        <v>1.0030603307610062</v>
      </c>
      <c r="FL317" s="66">
        <f t="shared" si="626"/>
        <v>1814.4860327812205</v>
      </c>
      <c r="FM317" s="66">
        <f t="shared" si="627"/>
        <v>375.11844731972184</v>
      </c>
      <c r="FN317" s="66">
        <f t="shared" si="628"/>
        <v>2.9905793189805366E-2</v>
      </c>
      <c r="FO317" s="66">
        <f t="shared" si="629"/>
        <v>0.9700942068101992</v>
      </c>
      <c r="FP317" s="66">
        <f t="shared" si="630"/>
        <v>2.9905793189805227E-2</v>
      </c>
      <c r="FQ317" s="66">
        <f t="shared" si="631"/>
        <v>0.216801218951511</v>
      </c>
      <c r="FR317" s="66">
        <f t="shared" si="632"/>
        <v>0.83001737167579726</v>
      </c>
      <c r="FS317" s="66">
        <f t="shared" si="633"/>
        <v>4.4476916302164566</v>
      </c>
      <c r="FT317" s="66">
        <f t="shared" si="634"/>
        <v>1.0030603307610062</v>
      </c>
      <c r="FU317" s="66">
        <f t="shared" si="635"/>
        <v>1814.4860327812262</v>
      </c>
      <c r="FV317" s="66">
        <f t="shared" si="636"/>
        <v>375.11844731972195</v>
      </c>
      <c r="FW317" s="66">
        <f t="shared" si="637"/>
        <v>2.9905793189805102E-2</v>
      </c>
      <c r="FX317" s="66">
        <f t="shared" si="638"/>
        <v>0.97009420681019409</v>
      </c>
      <c r="FY317" s="66">
        <f t="shared" si="639"/>
        <v>2.9905793189805126E-2</v>
      </c>
      <c r="FZ317" s="66">
        <f t="shared" si="640"/>
        <v>0.21680121895151103</v>
      </c>
      <c r="GA317" s="66">
        <f t="shared" si="641"/>
        <v>0.83001737167579759</v>
      </c>
      <c r="GB317" s="66">
        <f t="shared" si="642"/>
        <v>4.4476916302164584</v>
      </c>
      <c r="GC317" s="66">
        <f t="shared" si="643"/>
        <v>1.0030603307610062</v>
      </c>
      <c r="GD317" s="66">
        <f t="shared" si="644"/>
        <v>1814.486032781225</v>
      </c>
      <c r="GE317" s="66">
        <f t="shared" si="645"/>
        <v>375.11844731972189</v>
      </c>
      <c r="GF317" s="66">
        <f t="shared" si="646"/>
        <v>2.9905793189805147E-2</v>
      </c>
      <c r="GG317" s="66">
        <f t="shared" si="647"/>
        <v>0.97009420681019576</v>
      </c>
      <c r="GH317" s="66">
        <f t="shared" si="648"/>
        <v>2.9905793189805119E-2</v>
      </c>
      <c r="GI317" s="66">
        <f t="shared" si="649"/>
        <v>0.21680121895151103</v>
      </c>
      <c r="GJ317" s="66">
        <f t="shared" si="650"/>
        <v>0.83001737167579748</v>
      </c>
      <c r="GK317" s="66">
        <f t="shared" si="651"/>
        <v>4.4476916302164593</v>
      </c>
      <c r="GL317" s="66">
        <f t="shared" si="652"/>
        <v>1.0030603307610062</v>
      </c>
      <c r="GM317" s="66">
        <f t="shared" si="653"/>
        <v>1814.486032781225</v>
      </c>
      <c r="GN317" s="66">
        <f t="shared" si="654"/>
        <v>375.11844731972189</v>
      </c>
      <c r="GO317" s="66">
        <f t="shared" si="655"/>
        <v>2.990579318980514E-2</v>
      </c>
      <c r="GP317" s="66">
        <f t="shared" si="656"/>
        <v>0.97009420681019576</v>
      </c>
      <c r="GQ317" s="66">
        <f t="shared" si="657"/>
        <v>2.9905793189805113E-2</v>
      </c>
      <c r="GR317" s="66">
        <f t="shared" si="658"/>
        <v>0.21680121895151103</v>
      </c>
      <c r="GS317" s="66">
        <f t="shared" si="659"/>
        <v>0.83001737167579748</v>
      </c>
      <c r="GT317" s="66">
        <f t="shared" si="660"/>
        <v>4.4476916302164593</v>
      </c>
      <c r="GU317" s="66">
        <f t="shared" si="661"/>
        <v>1.0030603307610062</v>
      </c>
      <c r="GV317" s="66">
        <f t="shared" si="662"/>
        <v>1814.486032781225</v>
      </c>
      <c r="GW317" s="66">
        <f t="shared" si="663"/>
        <v>375.11844731972189</v>
      </c>
      <c r="GX317" s="66">
        <f t="shared" si="664"/>
        <v>2.990579318980514E-2</v>
      </c>
      <c r="GY317" s="66">
        <f t="shared" si="665"/>
        <v>0.97009420681019576</v>
      </c>
      <c r="GZ317" s="66">
        <f t="shared" si="666"/>
        <v>2.9905793189805113E-2</v>
      </c>
      <c r="HA317" s="66">
        <f t="shared" si="667"/>
        <v>0.21680121895151103</v>
      </c>
      <c r="HB317" s="66">
        <f t="shared" si="668"/>
        <v>0.83001737167579748</v>
      </c>
      <c r="HC317" s="66">
        <f t="shared" si="669"/>
        <v>4.4476916302164593</v>
      </c>
      <c r="HD317" s="66">
        <f t="shared" si="670"/>
        <v>1.0030603307610062</v>
      </c>
      <c r="HE317" s="66">
        <f t="shared" si="671"/>
        <v>1814.486032781225</v>
      </c>
      <c r="HF317" s="66">
        <f t="shared" si="672"/>
        <v>375.11844731972189</v>
      </c>
      <c r="HG317" s="60"/>
    </row>
    <row r="318" spans="1:215" x14ac:dyDescent="0.25">
      <c r="A318" s="59"/>
      <c r="B318" s="60"/>
      <c r="C318" s="60">
        <f t="shared" si="469"/>
        <v>3</v>
      </c>
      <c r="D318" s="66"/>
      <c r="E318" s="66"/>
      <c r="F318" s="60">
        <f t="shared" si="470"/>
        <v>0</v>
      </c>
      <c r="G318" s="60">
        <f t="shared" si="471"/>
        <v>0</v>
      </c>
      <c r="H318" s="60">
        <f t="shared" si="472"/>
        <v>0</v>
      </c>
      <c r="I318" s="60">
        <f t="shared" si="473"/>
        <v>0</v>
      </c>
      <c r="J318" s="60"/>
      <c r="K318" s="60">
        <f t="shared" si="673"/>
        <v>67</v>
      </c>
      <c r="L318" s="60"/>
      <c r="M318" s="66">
        <f>M317</f>
        <v>2.9905793189805113E-2</v>
      </c>
      <c r="N318" s="60"/>
      <c r="O318" s="66">
        <f>O319</f>
        <v>0.23334390932556387</v>
      </c>
      <c r="P318" s="66"/>
      <c r="Q318" s="66"/>
      <c r="R318" s="66"/>
      <c r="S318" s="66"/>
      <c r="T318" s="66"/>
      <c r="U318" s="66"/>
      <c r="V318" s="66"/>
      <c r="W318" s="66"/>
      <c r="X318" s="66"/>
      <c r="Y318" s="66"/>
      <c r="Z318" s="66"/>
      <c r="AA318" s="66"/>
      <c r="AB318" s="66"/>
      <c r="AC318" s="66"/>
      <c r="AD318" s="66"/>
      <c r="AE318" s="66"/>
      <c r="AF318" s="66"/>
      <c r="AG318" s="66"/>
      <c r="AH318" s="66"/>
      <c r="AI318" s="66"/>
      <c r="AJ318" s="66"/>
      <c r="AK318" s="66"/>
      <c r="AL318" s="66"/>
      <c r="AM318" s="66"/>
      <c r="AN318" s="66"/>
      <c r="AO318" s="66"/>
      <c r="AP318" s="66"/>
      <c r="AQ318" s="66"/>
      <c r="AR318" s="66"/>
      <c r="AS318" s="66"/>
      <c r="AT318" s="66"/>
      <c r="AU318" s="66"/>
      <c r="AV318" s="66"/>
      <c r="AW318" s="66"/>
      <c r="AX318" s="66"/>
      <c r="AY318" s="66"/>
      <c r="AZ318" s="66"/>
      <c r="BA318" s="66"/>
      <c r="BB318" s="66"/>
      <c r="BC318" s="66"/>
      <c r="BD318" s="66"/>
      <c r="BE318" s="66"/>
      <c r="BF318" s="66"/>
      <c r="BG318" s="66"/>
      <c r="BH318" s="66"/>
      <c r="BI318" s="66"/>
      <c r="BJ318" s="66"/>
      <c r="BK318" s="66"/>
      <c r="BL318" s="66"/>
      <c r="BM318" s="66"/>
      <c r="BN318" s="66"/>
      <c r="BO318" s="66"/>
      <c r="BP318" s="66"/>
      <c r="BQ318" s="66"/>
      <c r="BR318" s="66"/>
      <c r="BS318" s="66"/>
      <c r="BT318" s="66"/>
      <c r="BU318" s="66"/>
      <c r="BV318" s="66"/>
      <c r="BW318" s="66"/>
      <c r="BX318" s="66"/>
      <c r="BY318" s="66"/>
      <c r="BZ318" s="66"/>
      <c r="CA318" s="66"/>
      <c r="CB318" s="66"/>
      <c r="CC318" s="66"/>
      <c r="CD318" s="66"/>
      <c r="CE318" s="66"/>
      <c r="CF318" s="66"/>
      <c r="CG318" s="66"/>
      <c r="CH318" s="66"/>
      <c r="CI318" s="66"/>
      <c r="CJ318" s="66"/>
      <c r="CK318" s="66"/>
      <c r="CL318" s="66"/>
      <c r="CM318" s="66"/>
      <c r="CN318" s="66"/>
      <c r="CO318" s="66"/>
      <c r="CP318" s="66"/>
      <c r="CQ318" s="66"/>
      <c r="CR318" s="66"/>
      <c r="CS318" s="66"/>
      <c r="CT318" s="66"/>
      <c r="CU318" s="66"/>
      <c r="CV318" s="66"/>
      <c r="CW318" s="66"/>
      <c r="CX318" s="66"/>
      <c r="CY318" s="66"/>
      <c r="CZ318" s="66"/>
      <c r="DA318" s="66"/>
      <c r="DB318" s="66"/>
      <c r="DC318" s="66"/>
      <c r="DD318" s="66"/>
      <c r="DE318" s="66"/>
      <c r="DF318" s="66"/>
      <c r="DG318" s="66"/>
      <c r="DH318" s="66"/>
      <c r="DI318" s="66"/>
      <c r="DJ318" s="66"/>
      <c r="DK318" s="66"/>
      <c r="DL318" s="66"/>
      <c r="DM318" s="66"/>
      <c r="DN318" s="66"/>
      <c r="DO318" s="66"/>
      <c r="DP318" s="66"/>
      <c r="DQ318" s="66"/>
      <c r="DR318" s="66"/>
      <c r="DS318" s="66"/>
      <c r="DT318" s="66"/>
      <c r="DU318" s="66"/>
      <c r="DV318" s="66"/>
      <c r="DW318" s="66"/>
      <c r="DX318" s="66"/>
      <c r="DY318" s="66"/>
      <c r="DZ318" s="66"/>
      <c r="EA318" s="66"/>
      <c r="EB318" s="66"/>
      <c r="EC318" s="66"/>
      <c r="ED318" s="66"/>
      <c r="EE318" s="66"/>
      <c r="EF318" s="66"/>
      <c r="EG318" s="66"/>
      <c r="EH318" s="66"/>
      <c r="EI318" s="66"/>
      <c r="EJ318" s="66"/>
      <c r="EK318" s="66"/>
      <c r="EL318" s="66"/>
      <c r="EM318" s="66"/>
      <c r="EN318" s="66"/>
      <c r="EO318" s="66"/>
      <c r="EP318" s="66"/>
      <c r="EQ318" s="66"/>
      <c r="ER318" s="66"/>
      <c r="ES318" s="66"/>
      <c r="ET318" s="66"/>
      <c r="EU318" s="66"/>
      <c r="EV318" s="66"/>
      <c r="EW318" s="66"/>
      <c r="EX318" s="66"/>
      <c r="EY318" s="66"/>
      <c r="EZ318" s="66"/>
      <c r="FA318" s="66"/>
      <c r="FB318" s="66"/>
      <c r="FC318" s="66"/>
      <c r="FD318" s="66"/>
      <c r="FE318" s="66"/>
      <c r="FF318" s="66"/>
      <c r="FG318" s="66"/>
      <c r="FH318" s="66"/>
      <c r="FI318" s="66"/>
      <c r="FJ318" s="66"/>
      <c r="FK318" s="66"/>
      <c r="FL318" s="66"/>
      <c r="FM318" s="66"/>
      <c r="FN318" s="66"/>
      <c r="FO318" s="66"/>
      <c r="FP318" s="66"/>
      <c r="FQ318" s="66"/>
      <c r="FR318" s="66"/>
      <c r="FS318" s="66"/>
      <c r="FT318" s="66"/>
      <c r="FU318" s="66"/>
      <c r="FV318" s="66"/>
      <c r="FW318" s="66"/>
      <c r="FX318" s="66"/>
      <c r="FY318" s="66"/>
      <c r="FZ318" s="66"/>
      <c r="GA318" s="66"/>
      <c r="GB318" s="66"/>
      <c r="GC318" s="66"/>
      <c r="GD318" s="66"/>
      <c r="GE318" s="66"/>
      <c r="GF318" s="66"/>
      <c r="GG318" s="66"/>
      <c r="GH318" s="66"/>
      <c r="GI318" s="66"/>
      <c r="GJ318" s="66"/>
      <c r="GK318" s="66"/>
      <c r="GL318" s="66"/>
      <c r="GM318" s="66"/>
      <c r="GN318" s="66"/>
      <c r="GO318" s="66"/>
      <c r="GP318" s="66"/>
      <c r="GQ318" s="66"/>
      <c r="GR318" s="66"/>
      <c r="GS318" s="66"/>
      <c r="GT318" s="66"/>
      <c r="GU318" s="66"/>
      <c r="GV318" s="66"/>
      <c r="GW318" s="66"/>
      <c r="GX318" s="66"/>
      <c r="GY318" s="66"/>
      <c r="GZ318" s="66"/>
      <c r="HA318" s="66"/>
      <c r="HB318" s="66"/>
      <c r="HC318" s="66"/>
      <c r="HD318" s="66"/>
      <c r="HE318" s="66"/>
      <c r="HF318" s="66"/>
      <c r="HG318" s="60"/>
    </row>
    <row r="319" spans="1:215" x14ac:dyDescent="0.25">
      <c r="A319" s="59"/>
      <c r="B319" s="60"/>
      <c r="C319" s="60">
        <f t="shared" si="469"/>
        <v>3</v>
      </c>
      <c r="D319" s="66"/>
      <c r="E319" s="66"/>
      <c r="F319" s="60">
        <f t="shared" si="470"/>
        <v>0</v>
      </c>
      <c r="G319" s="60">
        <f t="shared" si="471"/>
        <v>0</v>
      </c>
      <c r="H319" s="60">
        <f t="shared" si="472"/>
        <v>0</v>
      </c>
      <c r="I319" s="60">
        <f t="shared" si="473"/>
        <v>0</v>
      </c>
      <c r="J319" s="60"/>
      <c r="K319" s="60">
        <f t="shared" si="673"/>
        <v>67</v>
      </c>
      <c r="L319" s="60"/>
      <c r="M319" s="66">
        <f t="shared" si="462"/>
        <v>2.9905793189805113E-2</v>
      </c>
      <c r="N319" s="60"/>
      <c r="O319" s="66">
        <f>IF(M317&gt;=$O$176,M317*$T$174+$U$174,IF(M317&gt;=$O$177,M317*$T$175+$U$175,O317))</f>
        <v>0.23334390932556387</v>
      </c>
      <c r="P319" s="66">
        <f t="shared" si="474"/>
        <v>376.7573777888739</v>
      </c>
      <c r="Q319" s="66">
        <f t="shared" si="475"/>
        <v>0.12579290654925268</v>
      </c>
      <c r="R319" s="66">
        <f t="shared" si="476"/>
        <v>0.91868624265350507</v>
      </c>
      <c r="S319" s="66">
        <f t="shared" si="477"/>
        <v>0.1204360150657573</v>
      </c>
      <c r="T319" s="66">
        <f t="shared" si="478"/>
        <v>0.21721292831196501</v>
      </c>
      <c r="U319" s="66">
        <f t="shared" si="479"/>
        <v>0.83464809085384939</v>
      </c>
      <c r="V319" s="66">
        <f t="shared" si="480"/>
        <v>2.8030347310845398</v>
      </c>
      <c r="W319" s="66">
        <f t="shared" si="481"/>
        <v>1.039453248016234</v>
      </c>
      <c r="X319" s="66">
        <f t="shared" si="482"/>
        <v>1381.1076880446774</v>
      </c>
      <c r="Y319" s="66">
        <f t="shared" si="483"/>
        <v>367.32812079791944</v>
      </c>
      <c r="Z319" s="66">
        <f t="shared" si="484"/>
        <v>6.2342986398274541E-2</v>
      </c>
      <c r="AA319" s="66">
        <f t="shared" si="485"/>
        <v>1.2403052067218217</v>
      </c>
      <c r="AB319" s="66">
        <f t="shared" si="486"/>
        <v>4.7858651881250415E-2</v>
      </c>
      <c r="AC319" s="66">
        <f t="shared" si="487"/>
        <v>0.2148051549659907</v>
      </c>
      <c r="AD319" s="66">
        <f t="shared" si="488"/>
        <v>0.80780648564000668</v>
      </c>
      <c r="AE319" s="66">
        <f t="shared" si="489"/>
        <v>4.0996123219244556</v>
      </c>
      <c r="AF319" s="66">
        <f t="shared" si="490"/>
        <v>1.0075557323589894</v>
      </c>
      <c r="AG319" s="66">
        <f t="shared" si="491"/>
        <v>1659.0567721009829</v>
      </c>
      <c r="AH319" s="66">
        <f t="shared" si="492"/>
        <v>372.52141383971161</v>
      </c>
      <c r="AI319" s="66">
        <f t="shared" si="493"/>
        <v>3.548457325282478E-2</v>
      </c>
      <c r="AJ319" s="66">
        <f t="shared" si="494"/>
        <v>1.0591528648110062</v>
      </c>
      <c r="AK319" s="66">
        <f t="shared" si="495"/>
        <v>3.241673637217183E-2</v>
      </c>
      <c r="AL319" s="66">
        <f t="shared" si="496"/>
        <v>0.21614303668851523</v>
      </c>
      <c r="AM319" s="66">
        <f t="shared" si="497"/>
        <v>0.82264965995841</v>
      </c>
      <c r="AN319" s="66">
        <f t="shared" si="498"/>
        <v>4.418851822637043</v>
      </c>
      <c r="AO319" s="66">
        <f t="shared" si="499"/>
        <v>1.0035872762571796</v>
      </c>
      <c r="AP319" s="66">
        <f t="shared" si="500"/>
        <v>1788.9610736762152</v>
      </c>
      <c r="AQ319" s="66">
        <f t="shared" si="501"/>
        <v>374.7048875324939</v>
      </c>
      <c r="AR319" s="66">
        <f t="shared" si="502"/>
        <v>3.0530456263415256E-2</v>
      </c>
      <c r="AS319" s="66">
        <f t="shared" si="503"/>
        <v>0.9838455840546495</v>
      </c>
      <c r="AT319" s="66">
        <f t="shared" si="504"/>
        <v>3.0097769515378354E-2</v>
      </c>
      <c r="AU319" s="66">
        <f t="shared" si="505"/>
        <v>0.2166968853111105</v>
      </c>
      <c r="AV319" s="66">
        <f t="shared" si="506"/>
        <v>0.82884656963073344</v>
      </c>
      <c r="AW319" s="66">
        <f t="shared" si="507"/>
        <v>4.448884867081996</v>
      </c>
      <c r="AX319" s="66">
        <f t="shared" si="508"/>
        <v>1.0031004931611525</v>
      </c>
      <c r="AY319" s="66">
        <f t="shared" si="509"/>
        <v>1812.4787606657296</v>
      </c>
      <c r="AZ319" s="66">
        <f t="shared" si="510"/>
        <v>375.08609957981304</v>
      </c>
      <c r="BA319" s="66">
        <f t="shared" si="511"/>
        <v>2.9930883136252528E-2</v>
      </c>
      <c r="BB319" s="66">
        <f t="shared" si="512"/>
        <v>0.97116257093653258</v>
      </c>
      <c r="BC319" s="66">
        <f t="shared" si="513"/>
        <v>2.9898190837712123E-2</v>
      </c>
      <c r="BD319" s="66">
        <f t="shared" si="514"/>
        <v>0.21679306468799503</v>
      </c>
      <c r="BE319" s="66">
        <f t="shared" si="515"/>
        <v>0.82992582764482581</v>
      </c>
      <c r="BF319" s="66">
        <f t="shared" si="516"/>
        <v>4.4484207728380429</v>
      </c>
      <c r="BG319" s="66">
        <f t="shared" si="517"/>
        <v>1.0030590404624311</v>
      </c>
      <c r="BH319" s="66">
        <f t="shared" si="518"/>
        <v>1814.5622810192251</v>
      </c>
      <c r="BI319" s="66">
        <f t="shared" si="519"/>
        <v>375.11967549904773</v>
      </c>
      <c r="BJ319" s="66">
        <f t="shared" si="520"/>
        <v>2.9899634877074564E-2</v>
      </c>
      <c r="BK319" s="66">
        <f t="shared" si="521"/>
        <v>0.97005344376674341</v>
      </c>
      <c r="BL319" s="66">
        <f t="shared" si="522"/>
        <v>2.9901037874322876E-2</v>
      </c>
      <c r="BM319" s="66">
        <f t="shared" si="523"/>
        <v>0.21680152853100457</v>
      </c>
      <c r="BN319" s="66">
        <f t="shared" si="524"/>
        <v>0.83002084730836145</v>
      </c>
      <c r="BO319" s="66">
        <f t="shared" si="525"/>
        <v>4.4478057630701926</v>
      </c>
      <c r="BP319" s="66">
        <f t="shared" si="526"/>
        <v>1.003059393901975</v>
      </c>
      <c r="BQ319" s="66">
        <f t="shared" si="527"/>
        <v>1814.5351871356711</v>
      </c>
      <c r="BR319" s="66">
        <f t="shared" si="528"/>
        <v>375.11923908534413</v>
      </c>
      <c r="BS319" s="66">
        <f t="shared" si="529"/>
        <v>2.9904215688629672E-2</v>
      </c>
      <c r="BT319" s="66">
        <f t="shared" si="530"/>
        <v>0.97006802961626226</v>
      </c>
      <c r="BU319" s="66">
        <f t="shared" si="531"/>
        <v>2.9905045694055103E-2</v>
      </c>
      <c r="BV319" s="66">
        <f t="shared" si="532"/>
        <v>0.21680141852710896</v>
      </c>
      <c r="BW319" s="66">
        <f t="shared" si="533"/>
        <v>0.83001961229935806</v>
      </c>
      <c r="BX319" s="66">
        <f t="shared" si="534"/>
        <v>4.4477000330700323</v>
      </c>
      <c r="BY319" s="66">
        <f t="shared" si="535"/>
        <v>1.0030601798654672</v>
      </c>
      <c r="BZ319" s="66">
        <f t="shared" si="536"/>
        <v>1814.4938000335937</v>
      </c>
      <c r="CA319" s="66">
        <f t="shared" si="537"/>
        <v>375.11857243378995</v>
      </c>
      <c r="CB319" s="66">
        <f t="shared" si="538"/>
        <v>2.9905608673398851E-2</v>
      </c>
      <c r="CC319" s="66">
        <f t="shared" si="539"/>
        <v>0.97009007301874772</v>
      </c>
      <c r="CD319" s="66">
        <f t="shared" si="540"/>
        <v>2.9905737815581323E-2</v>
      </c>
      <c r="CE319" s="66">
        <f t="shared" si="541"/>
        <v>0.21680125048830542</v>
      </c>
      <c r="CF319" s="66">
        <f t="shared" si="542"/>
        <v>0.83001772573727772</v>
      </c>
      <c r="CG319" s="66">
        <f t="shared" si="543"/>
        <v>4.4476911939752206</v>
      </c>
      <c r="CH319" s="66">
        <f t="shared" si="544"/>
        <v>1.0030603191806928</v>
      </c>
      <c r="CI319" s="66">
        <f t="shared" si="545"/>
        <v>1814.4866127212024</v>
      </c>
      <c r="CJ319" s="66">
        <f t="shared" si="546"/>
        <v>375.11845666134815</v>
      </c>
      <c r="CK319" s="66">
        <f t="shared" si="547"/>
        <v>2.9905786564656089E-2</v>
      </c>
      <c r="CL319" s="66">
        <f t="shared" si="548"/>
        <v>0.97009389846385863</v>
      </c>
      <c r="CM319" s="66">
        <f t="shared" si="549"/>
        <v>2.9905795984129072E-2</v>
      </c>
      <c r="CN319" s="66">
        <f t="shared" si="550"/>
        <v>0.21680122130620239</v>
      </c>
      <c r="CO319" s="66">
        <f t="shared" si="551"/>
        <v>0.83001739811175657</v>
      </c>
      <c r="CP319" s="66">
        <f t="shared" si="552"/>
        <v>4.447691402841552</v>
      </c>
      <c r="CQ319" s="66">
        <f t="shared" si="553"/>
        <v>1.0030603312507083</v>
      </c>
      <c r="CR319" s="66">
        <f t="shared" si="554"/>
        <v>1814.4860045873556</v>
      </c>
      <c r="CS319" s="66">
        <f t="shared" si="555"/>
        <v>375.11844686557725</v>
      </c>
      <c r="CT319" s="66">
        <f t="shared" si="556"/>
        <v>2.990579518333188E-2</v>
      </c>
      <c r="CU319" s="66">
        <f t="shared" si="557"/>
        <v>0.97009422187137417</v>
      </c>
      <c r="CV319" s="66">
        <f t="shared" si="558"/>
        <v>2.9905794673297341E-2</v>
      </c>
      <c r="CW319" s="66">
        <f t="shared" si="559"/>
        <v>0.21680121883703735</v>
      </c>
      <c r="CX319" s="66">
        <f t="shared" si="560"/>
        <v>0.83001737039060908</v>
      </c>
      <c r="CY319" s="66">
        <f t="shared" si="561"/>
        <v>4.4476915957428869</v>
      </c>
      <c r="CZ319" s="66">
        <f t="shared" si="562"/>
        <v>1.0030603310537236</v>
      </c>
      <c r="DA319" s="66">
        <f t="shared" si="563"/>
        <v>1814.4860174427683</v>
      </c>
      <c r="DB319" s="66">
        <f t="shared" si="564"/>
        <v>375.11844707265124</v>
      </c>
      <c r="DC319" s="66">
        <f t="shared" si="565"/>
        <v>2.9905793674405344E-2</v>
      </c>
      <c r="DD319" s="66">
        <f t="shared" si="566"/>
        <v>0.97009421497856796</v>
      </c>
      <c r="DE319" s="66">
        <f t="shared" si="567"/>
        <v>2.9905793415631314E-2</v>
      </c>
      <c r="DF319" s="66">
        <f t="shared" si="568"/>
        <v>0.21680121888923332</v>
      </c>
      <c r="DG319" s="66">
        <f t="shared" si="569"/>
        <v>0.83001737097660988</v>
      </c>
      <c r="DH319" s="66">
        <f t="shared" si="570"/>
        <v>4.4476916278032492</v>
      </c>
      <c r="DI319" s="66">
        <f t="shared" si="571"/>
        <v>1.0030603308066413</v>
      </c>
      <c r="DJ319" s="66">
        <f t="shared" si="572"/>
        <v>1814.486030434135</v>
      </c>
      <c r="DK319" s="66">
        <f t="shared" si="573"/>
        <v>375.11844728191517</v>
      </c>
      <c r="DL319" s="66">
        <f t="shared" si="574"/>
        <v>2.9905793244715307E-2</v>
      </c>
      <c r="DM319" s="66">
        <f t="shared" si="575"/>
        <v>0.97009420805930413</v>
      </c>
      <c r="DN319" s="66">
        <f t="shared" si="576"/>
        <v>2.9905793205717575E-2</v>
      </c>
      <c r="DO319" s="66">
        <f t="shared" si="577"/>
        <v>0.21680121894198129</v>
      </c>
      <c r="DP319" s="66">
        <f t="shared" si="578"/>
        <v>0.83001737156880784</v>
      </c>
      <c r="DQ319" s="66">
        <f t="shared" si="579"/>
        <v>4.4476916303713478</v>
      </c>
      <c r="DR319" s="66">
        <f t="shared" si="580"/>
        <v>1.0030603307643451</v>
      </c>
      <c r="DS319" s="66">
        <f t="shared" si="581"/>
        <v>1814.4860326144458</v>
      </c>
      <c r="DT319" s="66">
        <f t="shared" si="582"/>
        <v>375.11844731703542</v>
      </c>
      <c r="DU319" s="66">
        <f t="shared" si="583"/>
        <v>2.99057931915125E-2</v>
      </c>
      <c r="DV319" s="66">
        <f t="shared" si="584"/>
        <v>0.97009420689886317</v>
      </c>
      <c r="DW319" s="66">
        <f t="shared" si="585"/>
        <v>2.9905793188809742E-2</v>
      </c>
      <c r="DX319" s="66">
        <f t="shared" si="586"/>
        <v>0.21680121895083385</v>
      </c>
      <c r="DY319" s="66">
        <f t="shared" si="587"/>
        <v>0.83001737166819489</v>
      </c>
      <c r="DZ319" s="66">
        <f t="shared" si="588"/>
        <v>4.44769163028724</v>
      </c>
      <c r="EA319" s="66">
        <f t="shared" si="589"/>
        <v>1.0030603307608279</v>
      </c>
      <c r="EB319" s="66">
        <f t="shared" si="590"/>
        <v>1814.4860327913134</v>
      </c>
      <c r="EC319" s="66">
        <f t="shared" si="591"/>
        <v>375.11844731988441</v>
      </c>
      <c r="ED319" s="66">
        <f t="shared" si="592"/>
        <v>2.9905793189162942E-2</v>
      </c>
      <c r="EE319" s="66">
        <f t="shared" si="593"/>
        <v>0.97009420680480907</v>
      </c>
      <c r="EF319" s="66">
        <f t="shared" si="594"/>
        <v>2.9905793189343215E-2</v>
      </c>
      <c r="EG319" s="66">
        <f t="shared" si="595"/>
        <v>0.21680121895155199</v>
      </c>
      <c r="EH319" s="66">
        <f t="shared" si="596"/>
        <v>0.83001737167625722</v>
      </c>
      <c r="EI319" s="66">
        <f t="shared" si="597"/>
        <v>4.4476916302268554</v>
      </c>
      <c r="EJ319" s="66">
        <f t="shared" si="598"/>
        <v>1.0030603307609149</v>
      </c>
      <c r="EK319" s="66">
        <f t="shared" si="599"/>
        <v>1814.4860327860017</v>
      </c>
      <c r="EL319" s="66">
        <f t="shared" si="600"/>
        <v>375.11844731979886</v>
      </c>
      <c r="EM319" s="66">
        <f t="shared" si="601"/>
        <v>2.9905793189656506E-2</v>
      </c>
      <c r="EN319" s="66">
        <f t="shared" si="602"/>
        <v>0.97009420680765279</v>
      </c>
      <c r="EO319" s="66">
        <f t="shared" si="603"/>
        <v>2.9905793189736973E-2</v>
      </c>
      <c r="EP319" s="66">
        <f t="shared" si="604"/>
        <v>0.21680121895153043</v>
      </c>
      <c r="EQ319" s="66">
        <f t="shared" si="605"/>
        <v>0.8300173716760153</v>
      </c>
      <c r="ER319" s="66">
        <f t="shared" si="606"/>
        <v>4.4476916302171476</v>
      </c>
      <c r="ES319" s="66">
        <f t="shared" si="607"/>
        <v>1.0030603307609924</v>
      </c>
      <c r="ET319" s="66">
        <f t="shared" si="608"/>
        <v>1814.4860327819345</v>
      </c>
      <c r="EU319" s="66">
        <f t="shared" si="609"/>
        <v>375.11844731973332</v>
      </c>
      <c r="EV319" s="66">
        <f t="shared" si="610"/>
        <v>2.9905793189788824E-2</v>
      </c>
      <c r="EW319" s="66">
        <f t="shared" si="611"/>
        <v>0.97009420680981961</v>
      </c>
      <c r="EX319" s="66">
        <f t="shared" si="612"/>
        <v>2.9905793189800533E-2</v>
      </c>
      <c r="EY319" s="66">
        <f t="shared" si="613"/>
        <v>0.21680121895151391</v>
      </c>
      <c r="EZ319" s="66">
        <f t="shared" si="614"/>
        <v>0.83001737167582956</v>
      </c>
      <c r="FA319" s="66">
        <f t="shared" si="615"/>
        <v>4.4476916302164069</v>
      </c>
      <c r="FB319" s="66">
        <f t="shared" si="616"/>
        <v>1.0030603307610053</v>
      </c>
      <c r="FC319" s="66">
        <f t="shared" si="617"/>
        <v>1814.4860327812746</v>
      </c>
      <c r="FD319" s="66">
        <f t="shared" si="618"/>
        <v>375.11844731972275</v>
      </c>
      <c r="FE319" s="66">
        <f t="shared" si="619"/>
        <v>2.9905793189804641E-2</v>
      </c>
      <c r="FF319" s="66">
        <f t="shared" si="620"/>
        <v>0.97009420681016734</v>
      </c>
      <c r="FG319" s="66">
        <f t="shared" si="621"/>
        <v>2.9905793189805477E-2</v>
      </c>
      <c r="FH319" s="66">
        <f t="shared" si="622"/>
        <v>0.21680121895151122</v>
      </c>
      <c r="FI319" s="66">
        <f t="shared" si="623"/>
        <v>0.83001737167579981</v>
      </c>
      <c r="FJ319" s="66">
        <f t="shared" si="624"/>
        <v>4.4476916302164335</v>
      </c>
      <c r="FK319" s="66">
        <f t="shared" si="625"/>
        <v>1.0030603307610062</v>
      </c>
      <c r="FL319" s="66">
        <f t="shared" si="626"/>
        <v>1814.4860327812205</v>
      </c>
      <c r="FM319" s="66">
        <f t="shared" si="627"/>
        <v>375.11844731972184</v>
      </c>
      <c r="FN319" s="66">
        <f t="shared" si="628"/>
        <v>2.9905793189805366E-2</v>
      </c>
      <c r="FO319" s="66">
        <f t="shared" si="629"/>
        <v>0.9700942068101992</v>
      </c>
      <c r="FP319" s="66">
        <f t="shared" si="630"/>
        <v>2.9905793189805227E-2</v>
      </c>
      <c r="FQ319" s="66">
        <f t="shared" si="631"/>
        <v>0.216801218951511</v>
      </c>
      <c r="FR319" s="66">
        <f t="shared" si="632"/>
        <v>0.83001737167579726</v>
      </c>
      <c r="FS319" s="66">
        <f t="shared" si="633"/>
        <v>4.4476916302164566</v>
      </c>
      <c r="FT319" s="66">
        <f t="shared" si="634"/>
        <v>1.0030603307610062</v>
      </c>
      <c r="FU319" s="66">
        <f t="shared" si="635"/>
        <v>1814.4860327812262</v>
      </c>
      <c r="FV319" s="66">
        <f t="shared" si="636"/>
        <v>375.11844731972195</v>
      </c>
      <c r="FW319" s="66">
        <f t="shared" si="637"/>
        <v>2.9905793189805102E-2</v>
      </c>
      <c r="FX319" s="66">
        <f t="shared" si="638"/>
        <v>0.97009420681019409</v>
      </c>
      <c r="FY319" s="66">
        <f t="shared" si="639"/>
        <v>2.9905793189805126E-2</v>
      </c>
      <c r="FZ319" s="66">
        <f t="shared" si="640"/>
        <v>0.21680121895151103</v>
      </c>
      <c r="GA319" s="66">
        <f t="shared" si="641"/>
        <v>0.83001737167579759</v>
      </c>
      <c r="GB319" s="66">
        <f t="shared" si="642"/>
        <v>4.4476916302164584</v>
      </c>
      <c r="GC319" s="66">
        <f t="shared" si="643"/>
        <v>1.0030603307610062</v>
      </c>
      <c r="GD319" s="66">
        <f t="shared" si="644"/>
        <v>1814.486032781225</v>
      </c>
      <c r="GE319" s="66">
        <f t="shared" si="645"/>
        <v>375.11844731972189</v>
      </c>
      <c r="GF319" s="66">
        <f t="shared" si="646"/>
        <v>2.9905793189805147E-2</v>
      </c>
      <c r="GG319" s="66">
        <f t="shared" si="647"/>
        <v>0.97009420681019576</v>
      </c>
      <c r="GH319" s="66">
        <f t="shared" si="648"/>
        <v>2.9905793189805119E-2</v>
      </c>
      <c r="GI319" s="66">
        <f t="shared" si="649"/>
        <v>0.21680121895151103</v>
      </c>
      <c r="GJ319" s="66">
        <f t="shared" si="650"/>
        <v>0.83001737167579748</v>
      </c>
      <c r="GK319" s="66">
        <f t="shared" si="651"/>
        <v>4.4476916302164593</v>
      </c>
      <c r="GL319" s="66">
        <f t="shared" si="652"/>
        <v>1.0030603307610062</v>
      </c>
      <c r="GM319" s="66">
        <f t="shared" si="653"/>
        <v>1814.486032781225</v>
      </c>
      <c r="GN319" s="66">
        <f t="shared" si="654"/>
        <v>375.11844731972189</v>
      </c>
      <c r="GO319" s="66">
        <f t="shared" si="655"/>
        <v>2.990579318980514E-2</v>
      </c>
      <c r="GP319" s="66">
        <f t="shared" si="656"/>
        <v>0.97009420681019576</v>
      </c>
      <c r="GQ319" s="66">
        <f t="shared" si="657"/>
        <v>2.9905793189805113E-2</v>
      </c>
      <c r="GR319" s="66">
        <f t="shared" si="658"/>
        <v>0.21680121895151103</v>
      </c>
      <c r="GS319" s="66">
        <f t="shared" si="659"/>
        <v>0.83001737167579748</v>
      </c>
      <c r="GT319" s="66">
        <f t="shared" si="660"/>
        <v>4.4476916302164593</v>
      </c>
      <c r="GU319" s="66">
        <f t="shared" si="661"/>
        <v>1.0030603307610062</v>
      </c>
      <c r="GV319" s="66">
        <f t="shared" si="662"/>
        <v>1814.486032781225</v>
      </c>
      <c r="GW319" s="66">
        <f t="shared" si="663"/>
        <v>375.11844731972189</v>
      </c>
      <c r="GX319" s="66">
        <f t="shared" si="664"/>
        <v>2.990579318980514E-2</v>
      </c>
      <c r="GY319" s="66">
        <f t="shared" si="665"/>
        <v>0.97009420681019576</v>
      </c>
      <c r="GZ319" s="66">
        <f t="shared" si="666"/>
        <v>2.9905793189805113E-2</v>
      </c>
      <c r="HA319" s="66">
        <f t="shared" si="667"/>
        <v>0.21680121895151103</v>
      </c>
      <c r="HB319" s="66">
        <f t="shared" si="668"/>
        <v>0.83001737167579748</v>
      </c>
      <c r="HC319" s="66">
        <f t="shared" si="669"/>
        <v>4.4476916302164593</v>
      </c>
      <c r="HD319" s="66">
        <f t="shared" si="670"/>
        <v>1.0030603307610062</v>
      </c>
      <c r="HE319" s="66">
        <f t="shared" si="671"/>
        <v>1814.486032781225</v>
      </c>
      <c r="HF319" s="66">
        <f t="shared" si="672"/>
        <v>375.11844731972189</v>
      </c>
      <c r="HG319" s="60"/>
    </row>
    <row r="320" spans="1:215" x14ac:dyDescent="0.25">
      <c r="A320" s="59"/>
      <c r="B320" s="60"/>
      <c r="C320" s="60">
        <f t="shared" si="469"/>
        <v>3</v>
      </c>
      <c r="D320" s="66"/>
      <c r="E320" s="66"/>
      <c r="F320" s="60">
        <f t="shared" si="470"/>
        <v>0</v>
      </c>
      <c r="G320" s="60">
        <f t="shared" si="471"/>
        <v>0</v>
      </c>
      <c r="H320" s="60">
        <f t="shared" si="472"/>
        <v>0</v>
      </c>
      <c r="I320" s="60">
        <f t="shared" si="473"/>
        <v>0</v>
      </c>
      <c r="J320" s="60"/>
      <c r="K320" s="60">
        <f t="shared" si="673"/>
        <v>68</v>
      </c>
      <c r="L320" s="60"/>
      <c r="M320" s="66">
        <f>M319</f>
        <v>2.9905793189805113E-2</v>
      </c>
      <c r="N320" s="60"/>
      <c r="O320" s="66">
        <f>O321</f>
        <v>0.23334390932556387</v>
      </c>
      <c r="P320" s="66"/>
      <c r="Q320" s="66"/>
      <c r="R320" s="66"/>
      <c r="S320" s="66"/>
      <c r="T320" s="66"/>
      <c r="U320" s="66"/>
      <c r="V320" s="66"/>
      <c r="W320" s="66"/>
      <c r="X320" s="66"/>
      <c r="Y320" s="66"/>
      <c r="Z320" s="66"/>
      <c r="AA320" s="66"/>
      <c r="AB320" s="66"/>
      <c r="AC320" s="66"/>
      <c r="AD320" s="66"/>
      <c r="AE320" s="66"/>
      <c r="AF320" s="66"/>
      <c r="AG320" s="66"/>
      <c r="AH320" s="66"/>
      <c r="AI320" s="66"/>
      <c r="AJ320" s="66"/>
      <c r="AK320" s="66"/>
      <c r="AL320" s="66"/>
      <c r="AM320" s="66"/>
      <c r="AN320" s="66"/>
      <c r="AO320" s="66"/>
      <c r="AP320" s="66"/>
      <c r="AQ320" s="66"/>
      <c r="AR320" s="66"/>
      <c r="AS320" s="66"/>
      <c r="AT320" s="66"/>
      <c r="AU320" s="66"/>
      <c r="AV320" s="66"/>
      <c r="AW320" s="66"/>
      <c r="AX320" s="66"/>
      <c r="AY320" s="66"/>
      <c r="AZ320" s="66"/>
      <c r="BA320" s="66"/>
      <c r="BB320" s="66"/>
      <c r="BC320" s="66"/>
      <c r="BD320" s="66"/>
      <c r="BE320" s="66"/>
      <c r="BF320" s="66"/>
      <c r="BG320" s="66"/>
      <c r="BH320" s="66"/>
      <c r="BI320" s="66"/>
      <c r="BJ320" s="66"/>
      <c r="BK320" s="66"/>
      <c r="BL320" s="66"/>
      <c r="BM320" s="66"/>
      <c r="BN320" s="66"/>
      <c r="BO320" s="66"/>
      <c r="BP320" s="66"/>
      <c r="BQ320" s="66"/>
      <c r="BR320" s="66"/>
      <c r="BS320" s="66"/>
      <c r="BT320" s="66"/>
      <c r="BU320" s="66"/>
      <c r="BV320" s="66"/>
      <c r="BW320" s="66"/>
      <c r="BX320" s="66"/>
      <c r="BY320" s="66"/>
      <c r="BZ320" s="66"/>
      <c r="CA320" s="66"/>
      <c r="CB320" s="66"/>
      <c r="CC320" s="66"/>
      <c r="CD320" s="66"/>
      <c r="CE320" s="66"/>
      <c r="CF320" s="66"/>
      <c r="CG320" s="66"/>
      <c r="CH320" s="66"/>
      <c r="CI320" s="66"/>
      <c r="CJ320" s="66"/>
      <c r="CK320" s="66"/>
      <c r="CL320" s="66"/>
      <c r="CM320" s="66"/>
      <c r="CN320" s="66"/>
      <c r="CO320" s="66"/>
      <c r="CP320" s="66"/>
      <c r="CQ320" s="66"/>
      <c r="CR320" s="66"/>
      <c r="CS320" s="66"/>
      <c r="CT320" s="66"/>
      <c r="CU320" s="66"/>
      <c r="CV320" s="66"/>
      <c r="CW320" s="66"/>
      <c r="CX320" s="66"/>
      <c r="CY320" s="66"/>
      <c r="CZ320" s="66"/>
      <c r="DA320" s="66"/>
      <c r="DB320" s="66"/>
      <c r="DC320" s="66"/>
      <c r="DD320" s="66"/>
      <c r="DE320" s="66"/>
      <c r="DF320" s="66"/>
      <c r="DG320" s="66"/>
      <c r="DH320" s="66"/>
      <c r="DI320" s="66"/>
      <c r="DJ320" s="66"/>
      <c r="DK320" s="66"/>
      <c r="DL320" s="66"/>
      <c r="DM320" s="66"/>
      <c r="DN320" s="66"/>
      <c r="DO320" s="66"/>
      <c r="DP320" s="66"/>
      <c r="DQ320" s="66"/>
      <c r="DR320" s="66"/>
      <c r="DS320" s="66"/>
      <c r="DT320" s="66"/>
      <c r="DU320" s="66"/>
      <c r="DV320" s="66"/>
      <c r="DW320" s="66"/>
      <c r="DX320" s="66"/>
      <c r="DY320" s="66"/>
      <c r="DZ320" s="66"/>
      <c r="EA320" s="66"/>
      <c r="EB320" s="66"/>
      <c r="EC320" s="66"/>
      <c r="ED320" s="66"/>
      <c r="EE320" s="66"/>
      <c r="EF320" s="66"/>
      <c r="EG320" s="66"/>
      <c r="EH320" s="66"/>
      <c r="EI320" s="66"/>
      <c r="EJ320" s="66"/>
      <c r="EK320" s="66"/>
      <c r="EL320" s="66"/>
      <c r="EM320" s="66"/>
      <c r="EN320" s="66"/>
      <c r="EO320" s="66"/>
      <c r="EP320" s="66"/>
      <c r="EQ320" s="66"/>
      <c r="ER320" s="66"/>
      <c r="ES320" s="66"/>
      <c r="ET320" s="66"/>
      <c r="EU320" s="66"/>
      <c r="EV320" s="66"/>
      <c r="EW320" s="66"/>
      <c r="EX320" s="66"/>
      <c r="EY320" s="66"/>
      <c r="EZ320" s="66"/>
      <c r="FA320" s="66"/>
      <c r="FB320" s="66"/>
      <c r="FC320" s="66"/>
      <c r="FD320" s="66"/>
      <c r="FE320" s="66"/>
      <c r="FF320" s="66"/>
      <c r="FG320" s="66"/>
      <c r="FH320" s="66"/>
      <c r="FI320" s="66"/>
      <c r="FJ320" s="66"/>
      <c r="FK320" s="66"/>
      <c r="FL320" s="66"/>
      <c r="FM320" s="66"/>
      <c r="FN320" s="66"/>
      <c r="FO320" s="66"/>
      <c r="FP320" s="66"/>
      <c r="FQ320" s="66"/>
      <c r="FR320" s="66"/>
      <c r="FS320" s="66"/>
      <c r="FT320" s="66"/>
      <c r="FU320" s="66"/>
      <c r="FV320" s="66"/>
      <c r="FW320" s="66"/>
      <c r="FX320" s="66"/>
      <c r="FY320" s="66"/>
      <c r="FZ320" s="66"/>
      <c r="GA320" s="66"/>
      <c r="GB320" s="66"/>
      <c r="GC320" s="66"/>
      <c r="GD320" s="66"/>
      <c r="GE320" s="66"/>
      <c r="GF320" s="66"/>
      <c r="GG320" s="66"/>
      <c r="GH320" s="66"/>
      <c r="GI320" s="66"/>
      <c r="GJ320" s="66"/>
      <c r="GK320" s="66"/>
      <c r="GL320" s="66"/>
      <c r="GM320" s="66"/>
      <c r="GN320" s="66"/>
      <c r="GO320" s="66"/>
      <c r="GP320" s="66"/>
      <c r="GQ320" s="66"/>
      <c r="GR320" s="66"/>
      <c r="GS320" s="66"/>
      <c r="GT320" s="66"/>
      <c r="GU320" s="66"/>
      <c r="GV320" s="66"/>
      <c r="GW320" s="66"/>
      <c r="GX320" s="66"/>
      <c r="GY320" s="66"/>
      <c r="GZ320" s="66"/>
      <c r="HA320" s="66"/>
      <c r="HB320" s="66"/>
      <c r="HC320" s="66"/>
      <c r="HD320" s="66"/>
      <c r="HE320" s="66"/>
      <c r="HF320" s="66"/>
      <c r="HG320" s="60"/>
    </row>
    <row r="321" spans="1:215" x14ac:dyDescent="0.25">
      <c r="A321" s="59"/>
      <c r="B321" s="60"/>
      <c r="C321" s="60">
        <f t="shared" si="469"/>
        <v>3</v>
      </c>
      <c r="D321" s="66"/>
      <c r="E321" s="66"/>
      <c r="F321" s="60">
        <f t="shared" si="470"/>
        <v>0</v>
      </c>
      <c r="G321" s="60">
        <f t="shared" si="471"/>
        <v>0</v>
      </c>
      <c r="H321" s="60">
        <f t="shared" si="472"/>
        <v>0</v>
      </c>
      <c r="I321" s="60">
        <f t="shared" si="473"/>
        <v>0</v>
      </c>
      <c r="J321" s="60"/>
      <c r="K321" s="60">
        <f t="shared" si="673"/>
        <v>68</v>
      </c>
      <c r="L321" s="60"/>
      <c r="M321" s="66">
        <f t="shared" si="462"/>
        <v>2.9905793189805113E-2</v>
      </c>
      <c r="N321" s="60"/>
      <c r="O321" s="66">
        <f>IF(M319&gt;=$O$176,M319*$T$174+$U$174,IF(M319&gt;=$O$177,M319*$T$175+$U$175,O319))</f>
        <v>0.23334390932556387</v>
      </c>
      <c r="P321" s="66">
        <f t="shared" si="474"/>
        <v>376.7573777888739</v>
      </c>
      <c r="Q321" s="66">
        <f t="shared" si="475"/>
        <v>0.12579290654925268</v>
      </c>
      <c r="R321" s="66">
        <f t="shared" si="476"/>
        <v>0.91868624265350507</v>
      </c>
      <c r="S321" s="66">
        <f t="shared" si="477"/>
        <v>0.1204360150657573</v>
      </c>
      <c r="T321" s="66">
        <f t="shared" si="478"/>
        <v>0.21721292831196501</v>
      </c>
      <c r="U321" s="66">
        <f t="shared" si="479"/>
        <v>0.83464809085384939</v>
      </c>
      <c r="V321" s="66">
        <f t="shared" si="480"/>
        <v>2.8030347310845398</v>
      </c>
      <c r="W321" s="66">
        <f t="shared" si="481"/>
        <v>1.039453248016234</v>
      </c>
      <c r="X321" s="66">
        <f t="shared" si="482"/>
        <v>1381.1076880446774</v>
      </c>
      <c r="Y321" s="66">
        <f t="shared" si="483"/>
        <v>367.32812079791944</v>
      </c>
      <c r="Z321" s="66">
        <f t="shared" si="484"/>
        <v>6.2342986398274541E-2</v>
      </c>
      <c r="AA321" s="66">
        <f t="shared" si="485"/>
        <v>1.2403052067218217</v>
      </c>
      <c r="AB321" s="66">
        <f t="shared" si="486"/>
        <v>4.7858651881250415E-2</v>
      </c>
      <c r="AC321" s="66">
        <f t="shared" si="487"/>
        <v>0.2148051549659907</v>
      </c>
      <c r="AD321" s="66">
        <f t="shared" si="488"/>
        <v>0.80780648564000668</v>
      </c>
      <c r="AE321" s="66">
        <f t="shared" si="489"/>
        <v>4.0996123219244556</v>
      </c>
      <c r="AF321" s="66">
        <f t="shared" si="490"/>
        <v>1.0075557323589894</v>
      </c>
      <c r="AG321" s="66">
        <f t="shared" si="491"/>
        <v>1659.0567721009829</v>
      </c>
      <c r="AH321" s="66">
        <f t="shared" si="492"/>
        <v>372.52141383971161</v>
      </c>
      <c r="AI321" s="66">
        <f t="shared" si="493"/>
        <v>3.548457325282478E-2</v>
      </c>
      <c r="AJ321" s="66">
        <f t="shared" si="494"/>
        <v>1.0591528648110062</v>
      </c>
      <c r="AK321" s="66">
        <f t="shared" si="495"/>
        <v>3.241673637217183E-2</v>
      </c>
      <c r="AL321" s="66">
        <f t="shared" si="496"/>
        <v>0.21614303668851523</v>
      </c>
      <c r="AM321" s="66">
        <f t="shared" si="497"/>
        <v>0.82264965995841</v>
      </c>
      <c r="AN321" s="66">
        <f t="shared" si="498"/>
        <v>4.418851822637043</v>
      </c>
      <c r="AO321" s="66">
        <f t="shared" si="499"/>
        <v>1.0035872762571796</v>
      </c>
      <c r="AP321" s="66">
        <f t="shared" si="500"/>
        <v>1788.9610736762152</v>
      </c>
      <c r="AQ321" s="66">
        <f t="shared" si="501"/>
        <v>374.7048875324939</v>
      </c>
      <c r="AR321" s="66">
        <f t="shared" si="502"/>
        <v>3.0530456263415256E-2</v>
      </c>
      <c r="AS321" s="66">
        <f t="shared" si="503"/>
        <v>0.9838455840546495</v>
      </c>
      <c r="AT321" s="66">
        <f t="shared" si="504"/>
        <v>3.0097769515378354E-2</v>
      </c>
      <c r="AU321" s="66">
        <f t="shared" si="505"/>
        <v>0.2166968853111105</v>
      </c>
      <c r="AV321" s="66">
        <f t="shared" si="506"/>
        <v>0.82884656963073344</v>
      </c>
      <c r="AW321" s="66">
        <f t="shared" si="507"/>
        <v>4.448884867081996</v>
      </c>
      <c r="AX321" s="66">
        <f t="shared" si="508"/>
        <v>1.0031004931611525</v>
      </c>
      <c r="AY321" s="66">
        <f t="shared" si="509"/>
        <v>1812.4787606657296</v>
      </c>
      <c r="AZ321" s="66">
        <f t="shared" si="510"/>
        <v>375.08609957981304</v>
      </c>
      <c r="BA321" s="66">
        <f t="shared" si="511"/>
        <v>2.9930883136252528E-2</v>
      </c>
      <c r="BB321" s="66">
        <f t="shared" si="512"/>
        <v>0.97116257093653258</v>
      </c>
      <c r="BC321" s="66">
        <f t="shared" si="513"/>
        <v>2.9898190837712123E-2</v>
      </c>
      <c r="BD321" s="66">
        <f t="shared" si="514"/>
        <v>0.21679306468799503</v>
      </c>
      <c r="BE321" s="66">
        <f t="shared" si="515"/>
        <v>0.82992582764482581</v>
      </c>
      <c r="BF321" s="66">
        <f t="shared" si="516"/>
        <v>4.4484207728380429</v>
      </c>
      <c r="BG321" s="66">
        <f t="shared" si="517"/>
        <v>1.0030590404624311</v>
      </c>
      <c r="BH321" s="66">
        <f t="shared" si="518"/>
        <v>1814.5622810192251</v>
      </c>
      <c r="BI321" s="66">
        <f t="shared" si="519"/>
        <v>375.11967549904773</v>
      </c>
      <c r="BJ321" s="66">
        <f t="shared" si="520"/>
        <v>2.9899634877074564E-2</v>
      </c>
      <c r="BK321" s="66">
        <f t="shared" si="521"/>
        <v>0.97005344376674341</v>
      </c>
      <c r="BL321" s="66">
        <f t="shared" si="522"/>
        <v>2.9901037874322876E-2</v>
      </c>
      <c r="BM321" s="66">
        <f t="shared" si="523"/>
        <v>0.21680152853100457</v>
      </c>
      <c r="BN321" s="66">
        <f t="shared" si="524"/>
        <v>0.83002084730836145</v>
      </c>
      <c r="BO321" s="66">
        <f t="shared" si="525"/>
        <v>4.4478057630701926</v>
      </c>
      <c r="BP321" s="66">
        <f t="shared" si="526"/>
        <v>1.003059393901975</v>
      </c>
      <c r="BQ321" s="66">
        <f t="shared" si="527"/>
        <v>1814.5351871356711</v>
      </c>
      <c r="BR321" s="66">
        <f t="shared" si="528"/>
        <v>375.11923908534413</v>
      </c>
      <c r="BS321" s="66">
        <f t="shared" si="529"/>
        <v>2.9904215688629672E-2</v>
      </c>
      <c r="BT321" s="66">
        <f t="shared" si="530"/>
        <v>0.97006802961626226</v>
      </c>
      <c r="BU321" s="66">
        <f t="shared" si="531"/>
        <v>2.9905045694055103E-2</v>
      </c>
      <c r="BV321" s="66">
        <f t="shared" si="532"/>
        <v>0.21680141852710896</v>
      </c>
      <c r="BW321" s="66">
        <f t="shared" si="533"/>
        <v>0.83001961229935806</v>
      </c>
      <c r="BX321" s="66">
        <f t="shared" si="534"/>
        <v>4.4477000330700323</v>
      </c>
      <c r="BY321" s="66">
        <f t="shared" si="535"/>
        <v>1.0030601798654672</v>
      </c>
      <c r="BZ321" s="66">
        <f t="shared" si="536"/>
        <v>1814.4938000335937</v>
      </c>
      <c r="CA321" s="66">
        <f t="shared" si="537"/>
        <v>375.11857243378995</v>
      </c>
      <c r="CB321" s="66">
        <f t="shared" si="538"/>
        <v>2.9905608673398851E-2</v>
      </c>
      <c r="CC321" s="66">
        <f t="shared" si="539"/>
        <v>0.97009007301874772</v>
      </c>
      <c r="CD321" s="66">
        <f t="shared" si="540"/>
        <v>2.9905737815581323E-2</v>
      </c>
      <c r="CE321" s="66">
        <f t="shared" si="541"/>
        <v>0.21680125048830542</v>
      </c>
      <c r="CF321" s="66">
        <f t="shared" si="542"/>
        <v>0.83001772573727772</v>
      </c>
      <c r="CG321" s="66">
        <f t="shared" si="543"/>
        <v>4.4476911939752206</v>
      </c>
      <c r="CH321" s="66">
        <f t="shared" si="544"/>
        <v>1.0030603191806928</v>
      </c>
      <c r="CI321" s="66">
        <f t="shared" si="545"/>
        <v>1814.4866127212024</v>
      </c>
      <c r="CJ321" s="66">
        <f t="shared" si="546"/>
        <v>375.11845666134815</v>
      </c>
      <c r="CK321" s="66">
        <f t="shared" si="547"/>
        <v>2.9905786564656089E-2</v>
      </c>
      <c r="CL321" s="66">
        <f t="shared" si="548"/>
        <v>0.97009389846385863</v>
      </c>
      <c r="CM321" s="66">
        <f t="shared" si="549"/>
        <v>2.9905795984129072E-2</v>
      </c>
      <c r="CN321" s="66">
        <f t="shared" si="550"/>
        <v>0.21680122130620239</v>
      </c>
      <c r="CO321" s="66">
        <f t="shared" si="551"/>
        <v>0.83001739811175657</v>
      </c>
      <c r="CP321" s="66">
        <f t="shared" si="552"/>
        <v>4.447691402841552</v>
      </c>
      <c r="CQ321" s="66">
        <f t="shared" si="553"/>
        <v>1.0030603312507083</v>
      </c>
      <c r="CR321" s="66">
        <f t="shared" si="554"/>
        <v>1814.4860045873556</v>
      </c>
      <c r="CS321" s="66">
        <f t="shared" si="555"/>
        <v>375.11844686557725</v>
      </c>
      <c r="CT321" s="66">
        <f t="shared" si="556"/>
        <v>2.990579518333188E-2</v>
      </c>
      <c r="CU321" s="66">
        <f t="shared" si="557"/>
        <v>0.97009422187137417</v>
      </c>
      <c r="CV321" s="66">
        <f t="shared" si="558"/>
        <v>2.9905794673297341E-2</v>
      </c>
      <c r="CW321" s="66">
        <f t="shared" si="559"/>
        <v>0.21680121883703735</v>
      </c>
      <c r="CX321" s="66">
        <f t="shared" si="560"/>
        <v>0.83001737039060908</v>
      </c>
      <c r="CY321" s="66">
        <f t="shared" si="561"/>
        <v>4.4476915957428869</v>
      </c>
      <c r="CZ321" s="66">
        <f t="shared" si="562"/>
        <v>1.0030603310537236</v>
      </c>
      <c r="DA321" s="66">
        <f t="shared" si="563"/>
        <v>1814.4860174427683</v>
      </c>
      <c r="DB321" s="66">
        <f t="shared" si="564"/>
        <v>375.11844707265124</v>
      </c>
      <c r="DC321" s="66">
        <f t="shared" si="565"/>
        <v>2.9905793674405344E-2</v>
      </c>
      <c r="DD321" s="66">
        <f t="shared" si="566"/>
        <v>0.97009421497856796</v>
      </c>
      <c r="DE321" s="66">
        <f t="shared" si="567"/>
        <v>2.9905793415631314E-2</v>
      </c>
      <c r="DF321" s="66">
        <f t="shared" si="568"/>
        <v>0.21680121888923332</v>
      </c>
      <c r="DG321" s="66">
        <f t="shared" si="569"/>
        <v>0.83001737097660988</v>
      </c>
      <c r="DH321" s="66">
        <f t="shared" si="570"/>
        <v>4.4476916278032492</v>
      </c>
      <c r="DI321" s="66">
        <f t="shared" si="571"/>
        <v>1.0030603308066413</v>
      </c>
      <c r="DJ321" s="66">
        <f t="shared" si="572"/>
        <v>1814.486030434135</v>
      </c>
      <c r="DK321" s="66">
        <f t="shared" si="573"/>
        <v>375.11844728191517</v>
      </c>
      <c r="DL321" s="66">
        <f t="shared" si="574"/>
        <v>2.9905793244715307E-2</v>
      </c>
      <c r="DM321" s="66">
        <f t="shared" si="575"/>
        <v>0.97009420805930413</v>
      </c>
      <c r="DN321" s="66">
        <f t="shared" si="576"/>
        <v>2.9905793205717575E-2</v>
      </c>
      <c r="DO321" s="66">
        <f t="shared" si="577"/>
        <v>0.21680121894198129</v>
      </c>
      <c r="DP321" s="66">
        <f t="shared" si="578"/>
        <v>0.83001737156880784</v>
      </c>
      <c r="DQ321" s="66">
        <f t="shared" si="579"/>
        <v>4.4476916303713478</v>
      </c>
      <c r="DR321" s="66">
        <f t="shared" si="580"/>
        <v>1.0030603307643451</v>
      </c>
      <c r="DS321" s="66">
        <f t="shared" si="581"/>
        <v>1814.4860326144458</v>
      </c>
      <c r="DT321" s="66">
        <f t="shared" si="582"/>
        <v>375.11844731703542</v>
      </c>
      <c r="DU321" s="66">
        <f t="shared" si="583"/>
        <v>2.99057931915125E-2</v>
      </c>
      <c r="DV321" s="66">
        <f t="shared" si="584"/>
        <v>0.97009420689886317</v>
      </c>
      <c r="DW321" s="66">
        <f t="shared" si="585"/>
        <v>2.9905793188809742E-2</v>
      </c>
      <c r="DX321" s="66">
        <f t="shared" si="586"/>
        <v>0.21680121895083385</v>
      </c>
      <c r="DY321" s="66">
        <f t="shared" si="587"/>
        <v>0.83001737166819489</v>
      </c>
      <c r="DZ321" s="66">
        <f t="shared" si="588"/>
        <v>4.44769163028724</v>
      </c>
      <c r="EA321" s="66">
        <f t="shared" si="589"/>
        <v>1.0030603307608279</v>
      </c>
      <c r="EB321" s="66">
        <f t="shared" si="590"/>
        <v>1814.4860327913134</v>
      </c>
      <c r="EC321" s="66">
        <f t="shared" si="591"/>
        <v>375.11844731988441</v>
      </c>
      <c r="ED321" s="66">
        <f t="shared" si="592"/>
        <v>2.9905793189162942E-2</v>
      </c>
      <c r="EE321" s="66">
        <f t="shared" si="593"/>
        <v>0.97009420680480907</v>
      </c>
      <c r="EF321" s="66">
        <f t="shared" si="594"/>
        <v>2.9905793189343215E-2</v>
      </c>
      <c r="EG321" s="66">
        <f t="shared" si="595"/>
        <v>0.21680121895155199</v>
      </c>
      <c r="EH321" s="66">
        <f t="shared" si="596"/>
        <v>0.83001737167625722</v>
      </c>
      <c r="EI321" s="66">
        <f t="shared" si="597"/>
        <v>4.4476916302268554</v>
      </c>
      <c r="EJ321" s="66">
        <f t="shared" si="598"/>
        <v>1.0030603307609149</v>
      </c>
      <c r="EK321" s="66">
        <f t="shared" si="599"/>
        <v>1814.4860327860017</v>
      </c>
      <c r="EL321" s="66">
        <f t="shared" si="600"/>
        <v>375.11844731979886</v>
      </c>
      <c r="EM321" s="66">
        <f t="shared" si="601"/>
        <v>2.9905793189656506E-2</v>
      </c>
      <c r="EN321" s="66">
        <f t="shared" si="602"/>
        <v>0.97009420680765279</v>
      </c>
      <c r="EO321" s="66">
        <f t="shared" si="603"/>
        <v>2.9905793189736973E-2</v>
      </c>
      <c r="EP321" s="66">
        <f t="shared" si="604"/>
        <v>0.21680121895153043</v>
      </c>
      <c r="EQ321" s="66">
        <f t="shared" si="605"/>
        <v>0.8300173716760153</v>
      </c>
      <c r="ER321" s="66">
        <f t="shared" si="606"/>
        <v>4.4476916302171476</v>
      </c>
      <c r="ES321" s="66">
        <f t="shared" si="607"/>
        <v>1.0030603307609924</v>
      </c>
      <c r="ET321" s="66">
        <f t="shared" si="608"/>
        <v>1814.4860327819345</v>
      </c>
      <c r="EU321" s="66">
        <f t="shared" si="609"/>
        <v>375.11844731973332</v>
      </c>
      <c r="EV321" s="66">
        <f t="shared" si="610"/>
        <v>2.9905793189788824E-2</v>
      </c>
      <c r="EW321" s="66">
        <f t="shared" si="611"/>
        <v>0.97009420680981961</v>
      </c>
      <c r="EX321" s="66">
        <f t="shared" si="612"/>
        <v>2.9905793189800533E-2</v>
      </c>
      <c r="EY321" s="66">
        <f t="shared" si="613"/>
        <v>0.21680121895151391</v>
      </c>
      <c r="EZ321" s="66">
        <f t="shared" si="614"/>
        <v>0.83001737167582956</v>
      </c>
      <c r="FA321" s="66">
        <f t="shared" si="615"/>
        <v>4.4476916302164069</v>
      </c>
      <c r="FB321" s="66">
        <f t="shared" si="616"/>
        <v>1.0030603307610053</v>
      </c>
      <c r="FC321" s="66">
        <f t="shared" si="617"/>
        <v>1814.4860327812746</v>
      </c>
      <c r="FD321" s="66">
        <f t="shared" si="618"/>
        <v>375.11844731972275</v>
      </c>
      <c r="FE321" s="66">
        <f t="shared" si="619"/>
        <v>2.9905793189804641E-2</v>
      </c>
      <c r="FF321" s="66">
        <f t="shared" si="620"/>
        <v>0.97009420681016734</v>
      </c>
      <c r="FG321" s="66">
        <f t="shared" si="621"/>
        <v>2.9905793189805477E-2</v>
      </c>
      <c r="FH321" s="66">
        <f t="shared" si="622"/>
        <v>0.21680121895151122</v>
      </c>
      <c r="FI321" s="66">
        <f t="shared" si="623"/>
        <v>0.83001737167579981</v>
      </c>
      <c r="FJ321" s="66">
        <f t="shared" si="624"/>
        <v>4.4476916302164335</v>
      </c>
      <c r="FK321" s="66">
        <f t="shared" si="625"/>
        <v>1.0030603307610062</v>
      </c>
      <c r="FL321" s="66">
        <f t="shared" si="626"/>
        <v>1814.4860327812205</v>
      </c>
      <c r="FM321" s="66">
        <f t="shared" si="627"/>
        <v>375.11844731972184</v>
      </c>
      <c r="FN321" s="66">
        <f t="shared" si="628"/>
        <v>2.9905793189805366E-2</v>
      </c>
      <c r="FO321" s="66">
        <f t="shared" si="629"/>
        <v>0.9700942068101992</v>
      </c>
      <c r="FP321" s="66">
        <f t="shared" si="630"/>
        <v>2.9905793189805227E-2</v>
      </c>
      <c r="FQ321" s="66">
        <f t="shared" si="631"/>
        <v>0.216801218951511</v>
      </c>
      <c r="FR321" s="66">
        <f t="shared" si="632"/>
        <v>0.83001737167579726</v>
      </c>
      <c r="FS321" s="66">
        <f t="shared" si="633"/>
        <v>4.4476916302164566</v>
      </c>
      <c r="FT321" s="66">
        <f t="shared" si="634"/>
        <v>1.0030603307610062</v>
      </c>
      <c r="FU321" s="66">
        <f t="shared" si="635"/>
        <v>1814.4860327812262</v>
      </c>
      <c r="FV321" s="66">
        <f t="shared" si="636"/>
        <v>375.11844731972195</v>
      </c>
      <c r="FW321" s="66">
        <f t="shared" si="637"/>
        <v>2.9905793189805102E-2</v>
      </c>
      <c r="FX321" s="66">
        <f t="shared" si="638"/>
        <v>0.97009420681019409</v>
      </c>
      <c r="FY321" s="66">
        <f t="shared" si="639"/>
        <v>2.9905793189805126E-2</v>
      </c>
      <c r="FZ321" s="66">
        <f t="shared" si="640"/>
        <v>0.21680121895151103</v>
      </c>
      <c r="GA321" s="66">
        <f t="shared" si="641"/>
        <v>0.83001737167579759</v>
      </c>
      <c r="GB321" s="66">
        <f t="shared" si="642"/>
        <v>4.4476916302164584</v>
      </c>
      <c r="GC321" s="66">
        <f t="shared" si="643"/>
        <v>1.0030603307610062</v>
      </c>
      <c r="GD321" s="66">
        <f t="shared" si="644"/>
        <v>1814.486032781225</v>
      </c>
      <c r="GE321" s="66">
        <f t="shared" si="645"/>
        <v>375.11844731972189</v>
      </c>
      <c r="GF321" s="66">
        <f t="shared" si="646"/>
        <v>2.9905793189805147E-2</v>
      </c>
      <c r="GG321" s="66">
        <f t="shared" si="647"/>
        <v>0.97009420681019576</v>
      </c>
      <c r="GH321" s="66">
        <f t="shared" si="648"/>
        <v>2.9905793189805119E-2</v>
      </c>
      <c r="GI321" s="66">
        <f t="shared" si="649"/>
        <v>0.21680121895151103</v>
      </c>
      <c r="GJ321" s="66">
        <f t="shared" si="650"/>
        <v>0.83001737167579748</v>
      </c>
      <c r="GK321" s="66">
        <f t="shared" si="651"/>
        <v>4.4476916302164593</v>
      </c>
      <c r="GL321" s="66">
        <f t="shared" si="652"/>
        <v>1.0030603307610062</v>
      </c>
      <c r="GM321" s="66">
        <f t="shared" si="653"/>
        <v>1814.486032781225</v>
      </c>
      <c r="GN321" s="66">
        <f t="shared" si="654"/>
        <v>375.11844731972189</v>
      </c>
      <c r="GO321" s="66">
        <f t="shared" si="655"/>
        <v>2.990579318980514E-2</v>
      </c>
      <c r="GP321" s="66">
        <f t="shared" si="656"/>
        <v>0.97009420681019576</v>
      </c>
      <c r="GQ321" s="66">
        <f t="shared" si="657"/>
        <v>2.9905793189805113E-2</v>
      </c>
      <c r="GR321" s="66">
        <f t="shared" si="658"/>
        <v>0.21680121895151103</v>
      </c>
      <c r="GS321" s="66">
        <f t="shared" si="659"/>
        <v>0.83001737167579748</v>
      </c>
      <c r="GT321" s="66">
        <f t="shared" si="660"/>
        <v>4.4476916302164593</v>
      </c>
      <c r="GU321" s="66">
        <f t="shared" si="661"/>
        <v>1.0030603307610062</v>
      </c>
      <c r="GV321" s="66">
        <f t="shared" si="662"/>
        <v>1814.486032781225</v>
      </c>
      <c r="GW321" s="66">
        <f t="shared" si="663"/>
        <v>375.11844731972189</v>
      </c>
      <c r="GX321" s="66">
        <f t="shared" si="664"/>
        <v>2.990579318980514E-2</v>
      </c>
      <c r="GY321" s="66">
        <f t="shared" si="665"/>
        <v>0.97009420681019576</v>
      </c>
      <c r="GZ321" s="66">
        <f t="shared" si="666"/>
        <v>2.9905793189805113E-2</v>
      </c>
      <c r="HA321" s="66">
        <f t="shared" si="667"/>
        <v>0.21680121895151103</v>
      </c>
      <c r="HB321" s="66">
        <f t="shared" si="668"/>
        <v>0.83001737167579748</v>
      </c>
      <c r="HC321" s="66">
        <f t="shared" si="669"/>
        <v>4.4476916302164593</v>
      </c>
      <c r="HD321" s="66">
        <f t="shared" si="670"/>
        <v>1.0030603307610062</v>
      </c>
      <c r="HE321" s="66">
        <f t="shared" si="671"/>
        <v>1814.486032781225</v>
      </c>
      <c r="HF321" s="66">
        <f t="shared" si="672"/>
        <v>375.11844731972189</v>
      </c>
      <c r="HG321" s="60"/>
    </row>
    <row r="322" spans="1:215" x14ac:dyDescent="0.25">
      <c r="A322" s="59"/>
      <c r="B322" s="60"/>
      <c r="C322" s="60">
        <f t="shared" si="469"/>
        <v>3</v>
      </c>
      <c r="D322" s="66"/>
      <c r="E322" s="66"/>
      <c r="F322" s="60">
        <f t="shared" si="470"/>
        <v>0</v>
      </c>
      <c r="G322" s="60">
        <f t="shared" si="471"/>
        <v>0</v>
      </c>
      <c r="H322" s="60">
        <f t="shared" si="472"/>
        <v>0</v>
      </c>
      <c r="I322" s="60">
        <f t="shared" si="473"/>
        <v>0</v>
      </c>
      <c r="J322" s="60"/>
      <c r="K322" s="60">
        <f t="shared" si="673"/>
        <v>69</v>
      </c>
      <c r="L322" s="60"/>
      <c r="M322" s="66">
        <f>M321</f>
        <v>2.9905793189805113E-2</v>
      </c>
      <c r="N322" s="60"/>
      <c r="O322" s="66">
        <f>O323</f>
        <v>0.23334390932556387</v>
      </c>
      <c r="P322" s="66"/>
      <c r="Q322" s="66"/>
      <c r="R322" s="66"/>
      <c r="S322" s="66"/>
      <c r="T322" s="66"/>
      <c r="U322" s="66"/>
      <c r="V322" s="66"/>
      <c r="W322" s="66"/>
      <c r="X322" s="66"/>
      <c r="Y322" s="66"/>
      <c r="Z322" s="66"/>
      <c r="AA322" s="66"/>
      <c r="AB322" s="66"/>
      <c r="AC322" s="66"/>
      <c r="AD322" s="66"/>
      <c r="AE322" s="66"/>
      <c r="AF322" s="66"/>
      <c r="AG322" s="66"/>
      <c r="AH322" s="66"/>
      <c r="AI322" s="66"/>
      <c r="AJ322" s="66"/>
      <c r="AK322" s="66"/>
      <c r="AL322" s="66"/>
      <c r="AM322" s="66"/>
      <c r="AN322" s="66"/>
      <c r="AO322" s="66"/>
      <c r="AP322" s="66"/>
      <c r="AQ322" s="66"/>
      <c r="AR322" s="66"/>
      <c r="AS322" s="66"/>
      <c r="AT322" s="66"/>
      <c r="AU322" s="66"/>
      <c r="AV322" s="66"/>
      <c r="AW322" s="66"/>
      <c r="AX322" s="66"/>
      <c r="AY322" s="66"/>
      <c r="AZ322" s="66"/>
      <c r="BA322" s="66"/>
      <c r="BB322" s="66"/>
      <c r="BC322" s="66"/>
      <c r="BD322" s="66"/>
      <c r="BE322" s="66"/>
      <c r="BF322" s="66"/>
      <c r="BG322" s="66"/>
      <c r="BH322" s="66"/>
      <c r="BI322" s="66"/>
      <c r="BJ322" s="66"/>
      <c r="BK322" s="66"/>
      <c r="BL322" s="66"/>
      <c r="BM322" s="66"/>
      <c r="BN322" s="66"/>
      <c r="BO322" s="66"/>
      <c r="BP322" s="66"/>
      <c r="BQ322" s="66"/>
      <c r="BR322" s="66"/>
      <c r="BS322" s="66"/>
      <c r="BT322" s="66"/>
      <c r="BU322" s="66"/>
      <c r="BV322" s="66"/>
      <c r="BW322" s="66"/>
      <c r="BX322" s="66"/>
      <c r="BY322" s="66"/>
      <c r="BZ322" s="66"/>
      <c r="CA322" s="66"/>
      <c r="CB322" s="66"/>
      <c r="CC322" s="66"/>
      <c r="CD322" s="66"/>
      <c r="CE322" s="66"/>
      <c r="CF322" s="66"/>
      <c r="CG322" s="66"/>
      <c r="CH322" s="66"/>
      <c r="CI322" s="66"/>
      <c r="CJ322" s="66"/>
      <c r="CK322" s="66"/>
      <c r="CL322" s="66"/>
      <c r="CM322" s="66"/>
      <c r="CN322" s="66"/>
      <c r="CO322" s="66"/>
      <c r="CP322" s="66"/>
      <c r="CQ322" s="66"/>
      <c r="CR322" s="66"/>
      <c r="CS322" s="66"/>
      <c r="CT322" s="66"/>
      <c r="CU322" s="66"/>
      <c r="CV322" s="66"/>
      <c r="CW322" s="66"/>
      <c r="CX322" s="66"/>
      <c r="CY322" s="66"/>
      <c r="CZ322" s="66"/>
      <c r="DA322" s="66"/>
      <c r="DB322" s="66"/>
      <c r="DC322" s="66"/>
      <c r="DD322" s="66"/>
      <c r="DE322" s="66"/>
      <c r="DF322" s="66"/>
      <c r="DG322" s="66"/>
      <c r="DH322" s="66"/>
      <c r="DI322" s="66"/>
      <c r="DJ322" s="66"/>
      <c r="DK322" s="66"/>
      <c r="DL322" s="66"/>
      <c r="DM322" s="66"/>
      <c r="DN322" s="66"/>
      <c r="DO322" s="66"/>
      <c r="DP322" s="66"/>
      <c r="DQ322" s="66"/>
      <c r="DR322" s="66"/>
      <c r="DS322" s="66"/>
      <c r="DT322" s="66"/>
      <c r="DU322" s="66"/>
      <c r="DV322" s="66"/>
      <c r="DW322" s="66"/>
      <c r="DX322" s="66"/>
      <c r="DY322" s="66"/>
      <c r="DZ322" s="66"/>
      <c r="EA322" s="66"/>
      <c r="EB322" s="66"/>
      <c r="EC322" s="66"/>
      <c r="ED322" s="66"/>
      <c r="EE322" s="66"/>
      <c r="EF322" s="66"/>
      <c r="EG322" s="66"/>
      <c r="EH322" s="66"/>
      <c r="EI322" s="66"/>
      <c r="EJ322" s="66"/>
      <c r="EK322" s="66"/>
      <c r="EL322" s="66"/>
      <c r="EM322" s="66"/>
      <c r="EN322" s="66"/>
      <c r="EO322" s="66"/>
      <c r="EP322" s="66"/>
      <c r="EQ322" s="66"/>
      <c r="ER322" s="66"/>
      <c r="ES322" s="66"/>
      <c r="ET322" s="66"/>
      <c r="EU322" s="66"/>
      <c r="EV322" s="66"/>
      <c r="EW322" s="66"/>
      <c r="EX322" s="66"/>
      <c r="EY322" s="66"/>
      <c r="EZ322" s="66"/>
      <c r="FA322" s="66"/>
      <c r="FB322" s="66"/>
      <c r="FC322" s="66"/>
      <c r="FD322" s="66"/>
      <c r="FE322" s="66"/>
      <c r="FF322" s="66"/>
      <c r="FG322" s="66"/>
      <c r="FH322" s="66"/>
      <c r="FI322" s="66"/>
      <c r="FJ322" s="66"/>
      <c r="FK322" s="66"/>
      <c r="FL322" s="66"/>
      <c r="FM322" s="66"/>
      <c r="FN322" s="66"/>
      <c r="FO322" s="66"/>
      <c r="FP322" s="66"/>
      <c r="FQ322" s="66"/>
      <c r="FR322" s="66"/>
      <c r="FS322" s="66"/>
      <c r="FT322" s="66"/>
      <c r="FU322" s="66"/>
      <c r="FV322" s="66"/>
      <c r="FW322" s="66"/>
      <c r="FX322" s="66"/>
      <c r="FY322" s="66"/>
      <c r="FZ322" s="66"/>
      <c r="GA322" s="66"/>
      <c r="GB322" s="66"/>
      <c r="GC322" s="66"/>
      <c r="GD322" s="66"/>
      <c r="GE322" s="66"/>
      <c r="GF322" s="66"/>
      <c r="GG322" s="66"/>
      <c r="GH322" s="66"/>
      <c r="GI322" s="66"/>
      <c r="GJ322" s="66"/>
      <c r="GK322" s="66"/>
      <c r="GL322" s="66"/>
      <c r="GM322" s="66"/>
      <c r="GN322" s="66"/>
      <c r="GO322" s="66"/>
      <c r="GP322" s="66"/>
      <c r="GQ322" s="66"/>
      <c r="GR322" s="66"/>
      <c r="GS322" s="66"/>
      <c r="GT322" s="66"/>
      <c r="GU322" s="66"/>
      <c r="GV322" s="66"/>
      <c r="GW322" s="66"/>
      <c r="GX322" s="66"/>
      <c r="GY322" s="66"/>
      <c r="GZ322" s="66"/>
      <c r="HA322" s="66"/>
      <c r="HB322" s="66"/>
      <c r="HC322" s="66"/>
      <c r="HD322" s="66"/>
      <c r="HE322" s="66"/>
      <c r="HF322" s="66"/>
      <c r="HG322" s="60"/>
    </row>
    <row r="323" spans="1:215" x14ac:dyDescent="0.25">
      <c r="A323" s="59"/>
      <c r="B323" s="60"/>
      <c r="C323" s="60">
        <f t="shared" si="469"/>
        <v>3</v>
      </c>
      <c r="D323" s="66"/>
      <c r="E323" s="66"/>
      <c r="F323" s="60">
        <f t="shared" si="470"/>
        <v>0</v>
      </c>
      <c r="G323" s="60">
        <f t="shared" si="471"/>
        <v>0</v>
      </c>
      <c r="H323" s="60">
        <f t="shared" si="472"/>
        <v>0</v>
      </c>
      <c r="I323" s="60">
        <f t="shared" si="473"/>
        <v>0</v>
      </c>
      <c r="J323" s="60"/>
      <c r="K323" s="60">
        <f t="shared" si="673"/>
        <v>69</v>
      </c>
      <c r="L323" s="60"/>
      <c r="M323" s="66">
        <f t="shared" si="462"/>
        <v>2.9905793189805113E-2</v>
      </c>
      <c r="N323" s="60"/>
      <c r="O323" s="66">
        <f>IF(M321&gt;=$O$176,M321*$T$174+$U$174,IF(M321&gt;=$O$177,M321*$T$175+$U$175,O321))</f>
        <v>0.23334390932556387</v>
      </c>
      <c r="P323" s="66">
        <f t="shared" si="474"/>
        <v>376.7573777888739</v>
      </c>
      <c r="Q323" s="66">
        <f t="shared" si="475"/>
        <v>0.12579290654925268</v>
      </c>
      <c r="R323" s="66">
        <f t="shared" si="476"/>
        <v>0.91868624265350507</v>
      </c>
      <c r="S323" s="66">
        <f t="shared" si="477"/>
        <v>0.1204360150657573</v>
      </c>
      <c r="T323" s="66">
        <f t="shared" si="478"/>
        <v>0.21721292831196501</v>
      </c>
      <c r="U323" s="66">
        <f t="shared" si="479"/>
        <v>0.83464809085384939</v>
      </c>
      <c r="V323" s="66">
        <f t="shared" si="480"/>
        <v>2.8030347310845398</v>
      </c>
      <c r="W323" s="66">
        <f t="shared" si="481"/>
        <v>1.039453248016234</v>
      </c>
      <c r="X323" s="66">
        <f t="shared" si="482"/>
        <v>1381.1076880446774</v>
      </c>
      <c r="Y323" s="66">
        <f t="shared" si="483"/>
        <v>367.32812079791944</v>
      </c>
      <c r="Z323" s="66">
        <f t="shared" si="484"/>
        <v>6.2342986398274541E-2</v>
      </c>
      <c r="AA323" s="66">
        <f t="shared" si="485"/>
        <v>1.2403052067218217</v>
      </c>
      <c r="AB323" s="66">
        <f t="shared" si="486"/>
        <v>4.7858651881250415E-2</v>
      </c>
      <c r="AC323" s="66">
        <f t="shared" si="487"/>
        <v>0.2148051549659907</v>
      </c>
      <c r="AD323" s="66">
        <f t="shared" si="488"/>
        <v>0.80780648564000668</v>
      </c>
      <c r="AE323" s="66">
        <f t="shared" si="489"/>
        <v>4.0996123219244556</v>
      </c>
      <c r="AF323" s="66">
        <f t="shared" si="490"/>
        <v>1.0075557323589894</v>
      </c>
      <c r="AG323" s="66">
        <f t="shared" si="491"/>
        <v>1659.0567721009829</v>
      </c>
      <c r="AH323" s="66">
        <f t="shared" si="492"/>
        <v>372.52141383971161</v>
      </c>
      <c r="AI323" s="66">
        <f t="shared" si="493"/>
        <v>3.548457325282478E-2</v>
      </c>
      <c r="AJ323" s="66">
        <f t="shared" si="494"/>
        <v>1.0591528648110062</v>
      </c>
      <c r="AK323" s="66">
        <f t="shared" si="495"/>
        <v>3.241673637217183E-2</v>
      </c>
      <c r="AL323" s="66">
        <f t="shared" si="496"/>
        <v>0.21614303668851523</v>
      </c>
      <c r="AM323" s="66">
        <f t="shared" si="497"/>
        <v>0.82264965995841</v>
      </c>
      <c r="AN323" s="66">
        <f t="shared" si="498"/>
        <v>4.418851822637043</v>
      </c>
      <c r="AO323" s="66">
        <f t="shared" si="499"/>
        <v>1.0035872762571796</v>
      </c>
      <c r="AP323" s="66">
        <f t="shared" si="500"/>
        <v>1788.9610736762152</v>
      </c>
      <c r="AQ323" s="66">
        <f t="shared" si="501"/>
        <v>374.7048875324939</v>
      </c>
      <c r="AR323" s="66">
        <f t="shared" si="502"/>
        <v>3.0530456263415256E-2</v>
      </c>
      <c r="AS323" s="66">
        <f t="shared" si="503"/>
        <v>0.9838455840546495</v>
      </c>
      <c r="AT323" s="66">
        <f t="shared" si="504"/>
        <v>3.0097769515378354E-2</v>
      </c>
      <c r="AU323" s="66">
        <f t="shared" si="505"/>
        <v>0.2166968853111105</v>
      </c>
      <c r="AV323" s="66">
        <f t="shared" si="506"/>
        <v>0.82884656963073344</v>
      </c>
      <c r="AW323" s="66">
        <f t="shared" si="507"/>
        <v>4.448884867081996</v>
      </c>
      <c r="AX323" s="66">
        <f t="shared" si="508"/>
        <v>1.0031004931611525</v>
      </c>
      <c r="AY323" s="66">
        <f t="shared" si="509"/>
        <v>1812.4787606657296</v>
      </c>
      <c r="AZ323" s="66">
        <f t="shared" si="510"/>
        <v>375.08609957981304</v>
      </c>
      <c r="BA323" s="66">
        <f t="shared" si="511"/>
        <v>2.9930883136252528E-2</v>
      </c>
      <c r="BB323" s="66">
        <f t="shared" si="512"/>
        <v>0.97116257093653258</v>
      </c>
      <c r="BC323" s="66">
        <f t="shared" si="513"/>
        <v>2.9898190837712123E-2</v>
      </c>
      <c r="BD323" s="66">
        <f t="shared" si="514"/>
        <v>0.21679306468799503</v>
      </c>
      <c r="BE323" s="66">
        <f t="shared" si="515"/>
        <v>0.82992582764482581</v>
      </c>
      <c r="BF323" s="66">
        <f t="shared" si="516"/>
        <v>4.4484207728380429</v>
      </c>
      <c r="BG323" s="66">
        <f t="shared" si="517"/>
        <v>1.0030590404624311</v>
      </c>
      <c r="BH323" s="66">
        <f t="shared" si="518"/>
        <v>1814.5622810192251</v>
      </c>
      <c r="BI323" s="66">
        <f t="shared" si="519"/>
        <v>375.11967549904773</v>
      </c>
      <c r="BJ323" s="66">
        <f t="shared" si="520"/>
        <v>2.9899634877074564E-2</v>
      </c>
      <c r="BK323" s="66">
        <f t="shared" si="521"/>
        <v>0.97005344376674341</v>
      </c>
      <c r="BL323" s="66">
        <f t="shared" si="522"/>
        <v>2.9901037874322876E-2</v>
      </c>
      <c r="BM323" s="66">
        <f t="shared" si="523"/>
        <v>0.21680152853100457</v>
      </c>
      <c r="BN323" s="66">
        <f t="shared" si="524"/>
        <v>0.83002084730836145</v>
      </c>
      <c r="BO323" s="66">
        <f t="shared" si="525"/>
        <v>4.4478057630701926</v>
      </c>
      <c r="BP323" s="66">
        <f t="shared" si="526"/>
        <v>1.003059393901975</v>
      </c>
      <c r="BQ323" s="66">
        <f t="shared" si="527"/>
        <v>1814.5351871356711</v>
      </c>
      <c r="BR323" s="66">
        <f t="shared" si="528"/>
        <v>375.11923908534413</v>
      </c>
      <c r="BS323" s="66">
        <f t="shared" si="529"/>
        <v>2.9904215688629672E-2</v>
      </c>
      <c r="BT323" s="66">
        <f t="shared" si="530"/>
        <v>0.97006802961626226</v>
      </c>
      <c r="BU323" s="66">
        <f t="shared" si="531"/>
        <v>2.9905045694055103E-2</v>
      </c>
      <c r="BV323" s="66">
        <f t="shared" si="532"/>
        <v>0.21680141852710896</v>
      </c>
      <c r="BW323" s="66">
        <f t="shared" si="533"/>
        <v>0.83001961229935806</v>
      </c>
      <c r="BX323" s="66">
        <f t="shared" si="534"/>
        <v>4.4477000330700323</v>
      </c>
      <c r="BY323" s="66">
        <f t="shared" si="535"/>
        <v>1.0030601798654672</v>
      </c>
      <c r="BZ323" s="66">
        <f t="shared" si="536"/>
        <v>1814.4938000335937</v>
      </c>
      <c r="CA323" s="66">
        <f t="shared" si="537"/>
        <v>375.11857243378995</v>
      </c>
      <c r="CB323" s="66">
        <f t="shared" si="538"/>
        <v>2.9905608673398851E-2</v>
      </c>
      <c r="CC323" s="66">
        <f t="shared" si="539"/>
        <v>0.97009007301874772</v>
      </c>
      <c r="CD323" s="66">
        <f t="shared" si="540"/>
        <v>2.9905737815581323E-2</v>
      </c>
      <c r="CE323" s="66">
        <f t="shared" si="541"/>
        <v>0.21680125048830542</v>
      </c>
      <c r="CF323" s="66">
        <f t="shared" si="542"/>
        <v>0.83001772573727772</v>
      </c>
      <c r="CG323" s="66">
        <f t="shared" si="543"/>
        <v>4.4476911939752206</v>
      </c>
      <c r="CH323" s="66">
        <f t="shared" si="544"/>
        <v>1.0030603191806928</v>
      </c>
      <c r="CI323" s="66">
        <f t="shared" si="545"/>
        <v>1814.4866127212024</v>
      </c>
      <c r="CJ323" s="66">
        <f t="shared" si="546"/>
        <v>375.11845666134815</v>
      </c>
      <c r="CK323" s="66">
        <f t="shared" si="547"/>
        <v>2.9905786564656089E-2</v>
      </c>
      <c r="CL323" s="66">
        <f t="shared" si="548"/>
        <v>0.97009389846385863</v>
      </c>
      <c r="CM323" s="66">
        <f t="shared" si="549"/>
        <v>2.9905795984129072E-2</v>
      </c>
      <c r="CN323" s="66">
        <f t="shared" si="550"/>
        <v>0.21680122130620239</v>
      </c>
      <c r="CO323" s="66">
        <f t="shared" si="551"/>
        <v>0.83001739811175657</v>
      </c>
      <c r="CP323" s="66">
        <f t="shared" si="552"/>
        <v>4.447691402841552</v>
      </c>
      <c r="CQ323" s="66">
        <f t="shared" si="553"/>
        <v>1.0030603312507083</v>
      </c>
      <c r="CR323" s="66">
        <f t="shared" si="554"/>
        <v>1814.4860045873556</v>
      </c>
      <c r="CS323" s="66">
        <f t="shared" si="555"/>
        <v>375.11844686557725</v>
      </c>
      <c r="CT323" s="66">
        <f t="shared" si="556"/>
        <v>2.990579518333188E-2</v>
      </c>
      <c r="CU323" s="66">
        <f t="shared" si="557"/>
        <v>0.97009422187137417</v>
      </c>
      <c r="CV323" s="66">
        <f t="shared" si="558"/>
        <v>2.9905794673297341E-2</v>
      </c>
      <c r="CW323" s="66">
        <f t="shared" si="559"/>
        <v>0.21680121883703735</v>
      </c>
      <c r="CX323" s="66">
        <f t="shared" si="560"/>
        <v>0.83001737039060908</v>
      </c>
      <c r="CY323" s="66">
        <f t="shared" si="561"/>
        <v>4.4476915957428869</v>
      </c>
      <c r="CZ323" s="66">
        <f t="shared" si="562"/>
        <v>1.0030603310537236</v>
      </c>
      <c r="DA323" s="66">
        <f t="shared" si="563"/>
        <v>1814.4860174427683</v>
      </c>
      <c r="DB323" s="66">
        <f t="shared" si="564"/>
        <v>375.11844707265124</v>
      </c>
      <c r="DC323" s="66">
        <f t="shared" si="565"/>
        <v>2.9905793674405344E-2</v>
      </c>
      <c r="DD323" s="66">
        <f t="shared" si="566"/>
        <v>0.97009421497856796</v>
      </c>
      <c r="DE323" s="66">
        <f t="shared" si="567"/>
        <v>2.9905793415631314E-2</v>
      </c>
      <c r="DF323" s="66">
        <f t="shared" si="568"/>
        <v>0.21680121888923332</v>
      </c>
      <c r="DG323" s="66">
        <f t="shared" si="569"/>
        <v>0.83001737097660988</v>
      </c>
      <c r="DH323" s="66">
        <f t="shared" si="570"/>
        <v>4.4476916278032492</v>
      </c>
      <c r="DI323" s="66">
        <f t="shared" si="571"/>
        <v>1.0030603308066413</v>
      </c>
      <c r="DJ323" s="66">
        <f t="shared" si="572"/>
        <v>1814.486030434135</v>
      </c>
      <c r="DK323" s="66">
        <f t="shared" si="573"/>
        <v>375.11844728191517</v>
      </c>
      <c r="DL323" s="66">
        <f t="shared" si="574"/>
        <v>2.9905793244715307E-2</v>
      </c>
      <c r="DM323" s="66">
        <f t="shared" si="575"/>
        <v>0.97009420805930413</v>
      </c>
      <c r="DN323" s="66">
        <f t="shared" si="576"/>
        <v>2.9905793205717575E-2</v>
      </c>
      <c r="DO323" s="66">
        <f t="shared" si="577"/>
        <v>0.21680121894198129</v>
      </c>
      <c r="DP323" s="66">
        <f t="shared" si="578"/>
        <v>0.83001737156880784</v>
      </c>
      <c r="DQ323" s="66">
        <f t="shared" si="579"/>
        <v>4.4476916303713478</v>
      </c>
      <c r="DR323" s="66">
        <f t="shared" si="580"/>
        <v>1.0030603307643451</v>
      </c>
      <c r="DS323" s="66">
        <f t="shared" si="581"/>
        <v>1814.4860326144458</v>
      </c>
      <c r="DT323" s="66">
        <f t="shared" si="582"/>
        <v>375.11844731703542</v>
      </c>
      <c r="DU323" s="66">
        <f t="shared" si="583"/>
        <v>2.99057931915125E-2</v>
      </c>
      <c r="DV323" s="66">
        <f t="shared" si="584"/>
        <v>0.97009420689886317</v>
      </c>
      <c r="DW323" s="66">
        <f t="shared" si="585"/>
        <v>2.9905793188809742E-2</v>
      </c>
      <c r="DX323" s="66">
        <f t="shared" si="586"/>
        <v>0.21680121895083385</v>
      </c>
      <c r="DY323" s="66">
        <f t="shared" si="587"/>
        <v>0.83001737166819489</v>
      </c>
      <c r="DZ323" s="66">
        <f t="shared" si="588"/>
        <v>4.44769163028724</v>
      </c>
      <c r="EA323" s="66">
        <f t="shared" si="589"/>
        <v>1.0030603307608279</v>
      </c>
      <c r="EB323" s="66">
        <f t="shared" si="590"/>
        <v>1814.4860327913134</v>
      </c>
      <c r="EC323" s="66">
        <f t="shared" si="591"/>
        <v>375.11844731988441</v>
      </c>
      <c r="ED323" s="66">
        <f t="shared" si="592"/>
        <v>2.9905793189162942E-2</v>
      </c>
      <c r="EE323" s="66">
        <f t="shared" si="593"/>
        <v>0.97009420680480907</v>
      </c>
      <c r="EF323" s="66">
        <f t="shared" si="594"/>
        <v>2.9905793189343215E-2</v>
      </c>
      <c r="EG323" s="66">
        <f t="shared" si="595"/>
        <v>0.21680121895155199</v>
      </c>
      <c r="EH323" s="66">
        <f t="shared" si="596"/>
        <v>0.83001737167625722</v>
      </c>
      <c r="EI323" s="66">
        <f t="shared" si="597"/>
        <v>4.4476916302268554</v>
      </c>
      <c r="EJ323" s="66">
        <f t="shared" si="598"/>
        <v>1.0030603307609149</v>
      </c>
      <c r="EK323" s="66">
        <f t="shared" si="599"/>
        <v>1814.4860327860017</v>
      </c>
      <c r="EL323" s="66">
        <f t="shared" si="600"/>
        <v>375.11844731979886</v>
      </c>
      <c r="EM323" s="66">
        <f t="shared" si="601"/>
        <v>2.9905793189656506E-2</v>
      </c>
      <c r="EN323" s="66">
        <f t="shared" si="602"/>
        <v>0.97009420680765279</v>
      </c>
      <c r="EO323" s="66">
        <f t="shared" si="603"/>
        <v>2.9905793189736973E-2</v>
      </c>
      <c r="EP323" s="66">
        <f t="shared" si="604"/>
        <v>0.21680121895153043</v>
      </c>
      <c r="EQ323" s="66">
        <f t="shared" si="605"/>
        <v>0.8300173716760153</v>
      </c>
      <c r="ER323" s="66">
        <f t="shared" si="606"/>
        <v>4.4476916302171476</v>
      </c>
      <c r="ES323" s="66">
        <f t="shared" si="607"/>
        <v>1.0030603307609924</v>
      </c>
      <c r="ET323" s="66">
        <f t="shared" si="608"/>
        <v>1814.4860327819345</v>
      </c>
      <c r="EU323" s="66">
        <f t="shared" si="609"/>
        <v>375.11844731973332</v>
      </c>
      <c r="EV323" s="66">
        <f t="shared" si="610"/>
        <v>2.9905793189788824E-2</v>
      </c>
      <c r="EW323" s="66">
        <f t="shared" si="611"/>
        <v>0.97009420680981961</v>
      </c>
      <c r="EX323" s="66">
        <f t="shared" si="612"/>
        <v>2.9905793189800533E-2</v>
      </c>
      <c r="EY323" s="66">
        <f t="shared" si="613"/>
        <v>0.21680121895151391</v>
      </c>
      <c r="EZ323" s="66">
        <f t="shared" si="614"/>
        <v>0.83001737167582956</v>
      </c>
      <c r="FA323" s="66">
        <f t="shared" si="615"/>
        <v>4.4476916302164069</v>
      </c>
      <c r="FB323" s="66">
        <f t="shared" si="616"/>
        <v>1.0030603307610053</v>
      </c>
      <c r="FC323" s="66">
        <f t="shared" si="617"/>
        <v>1814.4860327812746</v>
      </c>
      <c r="FD323" s="66">
        <f t="shared" si="618"/>
        <v>375.11844731972275</v>
      </c>
      <c r="FE323" s="66">
        <f t="shared" si="619"/>
        <v>2.9905793189804641E-2</v>
      </c>
      <c r="FF323" s="66">
        <f t="shared" si="620"/>
        <v>0.97009420681016734</v>
      </c>
      <c r="FG323" s="66">
        <f t="shared" si="621"/>
        <v>2.9905793189805477E-2</v>
      </c>
      <c r="FH323" s="66">
        <f t="shared" si="622"/>
        <v>0.21680121895151122</v>
      </c>
      <c r="FI323" s="66">
        <f t="shared" si="623"/>
        <v>0.83001737167579981</v>
      </c>
      <c r="FJ323" s="66">
        <f t="shared" si="624"/>
        <v>4.4476916302164335</v>
      </c>
      <c r="FK323" s="66">
        <f t="shared" si="625"/>
        <v>1.0030603307610062</v>
      </c>
      <c r="FL323" s="66">
        <f t="shared" si="626"/>
        <v>1814.4860327812205</v>
      </c>
      <c r="FM323" s="66">
        <f t="shared" si="627"/>
        <v>375.11844731972184</v>
      </c>
      <c r="FN323" s="66">
        <f t="shared" si="628"/>
        <v>2.9905793189805366E-2</v>
      </c>
      <c r="FO323" s="66">
        <f t="shared" si="629"/>
        <v>0.9700942068101992</v>
      </c>
      <c r="FP323" s="66">
        <f t="shared" si="630"/>
        <v>2.9905793189805227E-2</v>
      </c>
      <c r="FQ323" s="66">
        <f t="shared" si="631"/>
        <v>0.216801218951511</v>
      </c>
      <c r="FR323" s="66">
        <f t="shared" si="632"/>
        <v>0.83001737167579726</v>
      </c>
      <c r="FS323" s="66">
        <f t="shared" si="633"/>
        <v>4.4476916302164566</v>
      </c>
      <c r="FT323" s="66">
        <f t="shared" si="634"/>
        <v>1.0030603307610062</v>
      </c>
      <c r="FU323" s="66">
        <f t="shared" si="635"/>
        <v>1814.4860327812262</v>
      </c>
      <c r="FV323" s="66">
        <f t="shared" si="636"/>
        <v>375.11844731972195</v>
      </c>
      <c r="FW323" s="66">
        <f t="shared" si="637"/>
        <v>2.9905793189805102E-2</v>
      </c>
      <c r="FX323" s="66">
        <f t="shared" si="638"/>
        <v>0.97009420681019409</v>
      </c>
      <c r="FY323" s="66">
        <f t="shared" si="639"/>
        <v>2.9905793189805126E-2</v>
      </c>
      <c r="FZ323" s="66">
        <f t="shared" si="640"/>
        <v>0.21680121895151103</v>
      </c>
      <c r="GA323" s="66">
        <f t="shared" si="641"/>
        <v>0.83001737167579759</v>
      </c>
      <c r="GB323" s="66">
        <f t="shared" si="642"/>
        <v>4.4476916302164584</v>
      </c>
      <c r="GC323" s="66">
        <f t="shared" si="643"/>
        <v>1.0030603307610062</v>
      </c>
      <c r="GD323" s="66">
        <f t="shared" si="644"/>
        <v>1814.486032781225</v>
      </c>
      <c r="GE323" s="66">
        <f t="shared" si="645"/>
        <v>375.11844731972189</v>
      </c>
      <c r="GF323" s="66">
        <f t="shared" si="646"/>
        <v>2.9905793189805147E-2</v>
      </c>
      <c r="GG323" s="66">
        <f t="shared" si="647"/>
        <v>0.97009420681019576</v>
      </c>
      <c r="GH323" s="66">
        <f t="shared" si="648"/>
        <v>2.9905793189805119E-2</v>
      </c>
      <c r="GI323" s="66">
        <f t="shared" si="649"/>
        <v>0.21680121895151103</v>
      </c>
      <c r="GJ323" s="66">
        <f t="shared" si="650"/>
        <v>0.83001737167579748</v>
      </c>
      <c r="GK323" s="66">
        <f t="shared" si="651"/>
        <v>4.4476916302164593</v>
      </c>
      <c r="GL323" s="66">
        <f t="shared" si="652"/>
        <v>1.0030603307610062</v>
      </c>
      <c r="GM323" s="66">
        <f t="shared" si="653"/>
        <v>1814.486032781225</v>
      </c>
      <c r="GN323" s="66">
        <f t="shared" si="654"/>
        <v>375.11844731972189</v>
      </c>
      <c r="GO323" s="66">
        <f t="shared" si="655"/>
        <v>2.990579318980514E-2</v>
      </c>
      <c r="GP323" s="66">
        <f t="shared" si="656"/>
        <v>0.97009420681019576</v>
      </c>
      <c r="GQ323" s="66">
        <f t="shared" si="657"/>
        <v>2.9905793189805113E-2</v>
      </c>
      <c r="GR323" s="66">
        <f t="shared" si="658"/>
        <v>0.21680121895151103</v>
      </c>
      <c r="GS323" s="66">
        <f t="shared" si="659"/>
        <v>0.83001737167579748</v>
      </c>
      <c r="GT323" s="66">
        <f t="shared" si="660"/>
        <v>4.4476916302164593</v>
      </c>
      <c r="GU323" s="66">
        <f t="shared" si="661"/>
        <v>1.0030603307610062</v>
      </c>
      <c r="GV323" s="66">
        <f t="shared" si="662"/>
        <v>1814.486032781225</v>
      </c>
      <c r="GW323" s="66">
        <f t="shared" si="663"/>
        <v>375.11844731972189</v>
      </c>
      <c r="GX323" s="66">
        <f t="shared" si="664"/>
        <v>2.990579318980514E-2</v>
      </c>
      <c r="GY323" s="66">
        <f t="shared" si="665"/>
        <v>0.97009420681019576</v>
      </c>
      <c r="GZ323" s="66">
        <f t="shared" si="666"/>
        <v>2.9905793189805113E-2</v>
      </c>
      <c r="HA323" s="66">
        <f t="shared" si="667"/>
        <v>0.21680121895151103</v>
      </c>
      <c r="HB323" s="66">
        <f t="shared" si="668"/>
        <v>0.83001737167579748</v>
      </c>
      <c r="HC323" s="66">
        <f t="shared" si="669"/>
        <v>4.4476916302164593</v>
      </c>
      <c r="HD323" s="66">
        <f t="shared" si="670"/>
        <v>1.0030603307610062</v>
      </c>
      <c r="HE323" s="66">
        <f t="shared" si="671"/>
        <v>1814.486032781225</v>
      </c>
      <c r="HF323" s="66">
        <f t="shared" si="672"/>
        <v>375.11844731972189</v>
      </c>
      <c r="HG323" s="60"/>
    </row>
    <row r="324" spans="1:215" x14ac:dyDescent="0.25">
      <c r="A324" s="59"/>
      <c r="B324" s="60"/>
      <c r="C324" s="60">
        <f t="shared" si="469"/>
        <v>3</v>
      </c>
      <c r="D324" s="66"/>
      <c r="E324" s="66"/>
      <c r="F324" s="60">
        <f t="shared" si="470"/>
        <v>0</v>
      </c>
      <c r="G324" s="60">
        <f t="shared" si="471"/>
        <v>0</v>
      </c>
      <c r="H324" s="60">
        <f t="shared" si="472"/>
        <v>0</v>
      </c>
      <c r="I324" s="60">
        <f t="shared" si="473"/>
        <v>0</v>
      </c>
      <c r="J324" s="60"/>
      <c r="K324" s="60">
        <f t="shared" si="673"/>
        <v>70</v>
      </c>
      <c r="L324" s="60"/>
      <c r="M324" s="66">
        <f>M323</f>
        <v>2.9905793189805113E-2</v>
      </c>
      <c r="N324" s="60"/>
      <c r="O324" s="66">
        <f>O325</f>
        <v>0.23334390932556387</v>
      </c>
      <c r="P324" s="66"/>
      <c r="Q324" s="66"/>
      <c r="R324" s="66"/>
      <c r="S324" s="66"/>
      <c r="T324" s="66"/>
      <c r="U324" s="66"/>
      <c r="V324" s="66"/>
      <c r="W324" s="66"/>
      <c r="X324" s="66"/>
      <c r="Y324" s="66"/>
      <c r="Z324" s="66"/>
      <c r="AA324" s="66"/>
      <c r="AB324" s="66"/>
      <c r="AC324" s="66"/>
      <c r="AD324" s="66"/>
      <c r="AE324" s="66"/>
      <c r="AF324" s="66"/>
      <c r="AG324" s="66"/>
      <c r="AH324" s="66"/>
      <c r="AI324" s="66"/>
      <c r="AJ324" s="66"/>
      <c r="AK324" s="66"/>
      <c r="AL324" s="66"/>
      <c r="AM324" s="66"/>
      <c r="AN324" s="66"/>
      <c r="AO324" s="66"/>
      <c r="AP324" s="66"/>
      <c r="AQ324" s="66"/>
      <c r="AR324" s="66"/>
      <c r="AS324" s="66"/>
      <c r="AT324" s="66"/>
      <c r="AU324" s="66"/>
      <c r="AV324" s="66"/>
      <c r="AW324" s="66"/>
      <c r="AX324" s="66"/>
      <c r="AY324" s="66"/>
      <c r="AZ324" s="66"/>
      <c r="BA324" s="66"/>
      <c r="BB324" s="66"/>
      <c r="BC324" s="66"/>
      <c r="BD324" s="66"/>
      <c r="BE324" s="66"/>
      <c r="BF324" s="66"/>
      <c r="BG324" s="66"/>
      <c r="BH324" s="66"/>
      <c r="BI324" s="66"/>
      <c r="BJ324" s="66"/>
      <c r="BK324" s="66"/>
      <c r="BL324" s="66"/>
      <c r="BM324" s="66"/>
      <c r="BN324" s="66"/>
      <c r="BO324" s="66"/>
      <c r="BP324" s="66"/>
      <c r="BQ324" s="66"/>
      <c r="BR324" s="66"/>
      <c r="BS324" s="66"/>
      <c r="BT324" s="66"/>
      <c r="BU324" s="66"/>
      <c r="BV324" s="66"/>
      <c r="BW324" s="66"/>
      <c r="BX324" s="66"/>
      <c r="BY324" s="66"/>
      <c r="BZ324" s="66"/>
      <c r="CA324" s="66"/>
      <c r="CB324" s="66"/>
      <c r="CC324" s="66"/>
      <c r="CD324" s="66"/>
      <c r="CE324" s="66"/>
      <c r="CF324" s="66"/>
      <c r="CG324" s="66"/>
      <c r="CH324" s="66"/>
      <c r="CI324" s="66"/>
      <c r="CJ324" s="66"/>
      <c r="CK324" s="66"/>
      <c r="CL324" s="66"/>
      <c r="CM324" s="66"/>
      <c r="CN324" s="66"/>
      <c r="CO324" s="66"/>
      <c r="CP324" s="66"/>
      <c r="CQ324" s="66"/>
      <c r="CR324" s="66"/>
      <c r="CS324" s="66"/>
      <c r="CT324" s="66"/>
      <c r="CU324" s="66"/>
      <c r="CV324" s="66"/>
      <c r="CW324" s="66"/>
      <c r="CX324" s="66"/>
      <c r="CY324" s="66"/>
      <c r="CZ324" s="66"/>
      <c r="DA324" s="66"/>
      <c r="DB324" s="66"/>
      <c r="DC324" s="66"/>
      <c r="DD324" s="66"/>
      <c r="DE324" s="66"/>
      <c r="DF324" s="66"/>
      <c r="DG324" s="66"/>
      <c r="DH324" s="66"/>
      <c r="DI324" s="66"/>
      <c r="DJ324" s="66"/>
      <c r="DK324" s="66"/>
      <c r="DL324" s="66"/>
      <c r="DM324" s="66"/>
      <c r="DN324" s="66"/>
      <c r="DO324" s="66"/>
      <c r="DP324" s="66"/>
      <c r="DQ324" s="66"/>
      <c r="DR324" s="66"/>
      <c r="DS324" s="66"/>
      <c r="DT324" s="66"/>
      <c r="DU324" s="66"/>
      <c r="DV324" s="66"/>
      <c r="DW324" s="66"/>
      <c r="DX324" s="66"/>
      <c r="DY324" s="66"/>
      <c r="DZ324" s="66"/>
      <c r="EA324" s="66"/>
      <c r="EB324" s="66"/>
      <c r="EC324" s="66"/>
      <c r="ED324" s="66"/>
      <c r="EE324" s="66"/>
      <c r="EF324" s="66"/>
      <c r="EG324" s="66"/>
      <c r="EH324" s="66"/>
      <c r="EI324" s="66"/>
      <c r="EJ324" s="66"/>
      <c r="EK324" s="66"/>
      <c r="EL324" s="66"/>
      <c r="EM324" s="66"/>
      <c r="EN324" s="66"/>
      <c r="EO324" s="66"/>
      <c r="EP324" s="66"/>
      <c r="EQ324" s="66"/>
      <c r="ER324" s="66"/>
      <c r="ES324" s="66"/>
      <c r="ET324" s="66"/>
      <c r="EU324" s="66"/>
      <c r="EV324" s="66"/>
      <c r="EW324" s="66"/>
      <c r="EX324" s="66"/>
      <c r="EY324" s="66"/>
      <c r="EZ324" s="66"/>
      <c r="FA324" s="66"/>
      <c r="FB324" s="66"/>
      <c r="FC324" s="66"/>
      <c r="FD324" s="66"/>
      <c r="FE324" s="66"/>
      <c r="FF324" s="66"/>
      <c r="FG324" s="66"/>
      <c r="FH324" s="66"/>
      <c r="FI324" s="66"/>
      <c r="FJ324" s="66"/>
      <c r="FK324" s="66"/>
      <c r="FL324" s="66"/>
      <c r="FM324" s="66"/>
      <c r="FN324" s="66"/>
      <c r="FO324" s="66"/>
      <c r="FP324" s="66"/>
      <c r="FQ324" s="66"/>
      <c r="FR324" s="66"/>
      <c r="FS324" s="66"/>
      <c r="FT324" s="66"/>
      <c r="FU324" s="66"/>
      <c r="FV324" s="66"/>
      <c r="FW324" s="66"/>
      <c r="FX324" s="66"/>
      <c r="FY324" s="66"/>
      <c r="FZ324" s="66"/>
      <c r="GA324" s="66"/>
      <c r="GB324" s="66"/>
      <c r="GC324" s="66"/>
      <c r="GD324" s="66"/>
      <c r="GE324" s="66"/>
      <c r="GF324" s="66"/>
      <c r="GG324" s="66"/>
      <c r="GH324" s="66"/>
      <c r="GI324" s="66"/>
      <c r="GJ324" s="66"/>
      <c r="GK324" s="66"/>
      <c r="GL324" s="66"/>
      <c r="GM324" s="66"/>
      <c r="GN324" s="66"/>
      <c r="GO324" s="66"/>
      <c r="GP324" s="66"/>
      <c r="GQ324" s="66"/>
      <c r="GR324" s="66"/>
      <c r="GS324" s="66"/>
      <c r="GT324" s="66"/>
      <c r="GU324" s="66"/>
      <c r="GV324" s="66"/>
      <c r="GW324" s="66"/>
      <c r="GX324" s="66"/>
      <c r="GY324" s="66"/>
      <c r="GZ324" s="66"/>
      <c r="HA324" s="66"/>
      <c r="HB324" s="66"/>
      <c r="HC324" s="66"/>
      <c r="HD324" s="66"/>
      <c r="HE324" s="66"/>
      <c r="HF324" s="66"/>
      <c r="HG324" s="60"/>
    </row>
    <row r="325" spans="1:215" x14ac:dyDescent="0.25">
      <c r="A325" s="59"/>
      <c r="B325" s="60"/>
      <c r="C325" s="60">
        <f t="shared" si="469"/>
        <v>3</v>
      </c>
      <c r="D325" s="66"/>
      <c r="E325" s="66"/>
      <c r="F325" s="60">
        <f t="shared" si="470"/>
        <v>0</v>
      </c>
      <c r="G325" s="60">
        <f t="shared" si="471"/>
        <v>0</v>
      </c>
      <c r="H325" s="60">
        <f t="shared" si="472"/>
        <v>0</v>
      </c>
      <c r="I325" s="60">
        <f t="shared" si="473"/>
        <v>0</v>
      </c>
      <c r="J325" s="60"/>
      <c r="K325" s="60">
        <f t="shared" si="673"/>
        <v>70</v>
      </c>
      <c r="L325" s="60"/>
      <c r="M325" s="66">
        <f t="shared" si="462"/>
        <v>2.9905793189805113E-2</v>
      </c>
      <c r="N325" s="60"/>
      <c r="O325" s="66">
        <f>IF(M323&gt;=$O$176,M323*$T$174+$U$174,IF(M323&gt;=$O$177,M323*$T$175+$U$175,O323))</f>
        <v>0.23334390932556387</v>
      </c>
      <c r="P325" s="66">
        <f t="shared" si="474"/>
        <v>376.7573777888739</v>
      </c>
      <c r="Q325" s="66">
        <f t="shared" si="475"/>
        <v>0.12579290654925268</v>
      </c>
      <c r="R325" s="66">
        <f t="shared" si="476"/>
        <v>0.91868624265350507</v>
      </c>
      <c r="S325" s="66">
        <f t="shared" si="477"/>
        <v>0.1204360150657573</v>
      </c>
      <c r="T325" s="66">
        <f t="shared" si="478"/>
        <v>0.21721292831196501</v>
      </c>
      <c r="U325" s="66">
        <f t="shared" si="479"/>
        <v>0.83464809085384939</v>
      </c>
      <c r="V325" s="66">
        <f t="shared" si="480"/>
        <v>2.8030347310845398</v>
      </c>
      <c r="W325" s="66">
        <f t="shared" si="481"/>
        <v>1.039453248016234</v>
      </c>
      <c r="X325" s="66">
        <f t="shared" si="482"/>
        <v>1381.1076880446774</v>
      </c>
      <c r="Y325" s="66">
        <f t="shared" si="483"/>
        <v>367.32812079791944</v>
      </c>
      <c r="Z325" s="66">
        <f t="shared" si="484"/>
        <v>6.2342986398274541E-2</v>
      </c>
      <c r="AA325" s="66">
        <f t="shared" si="485"/>
        <v>1.2403052067218217</v>
      </c>
      <c r="AB325" s="66">
        <f t="shared" si="486"/>
        <v>4.7858651881250415E-2</v>
      </c>
      <c r="AC325" s="66">
        <f t="shared" si="487"/>
        <v>0.2148051549659907</v>
      </c>
      <c r="AD325" s="66">
        <f t="shared" si="488"/>
        <v>0.80780648564000668</v>
      </c>
      <c r="AE325" s="66">
        <f t="shared" si="489"/>
        <v>4.0996123219244556</v>
      </c>
      <c r="AF325" s="66">
        <f t="shared" si="490"/>
        <v>1.0075557323589894</v>
      </c>
      <c r="AG325" s="66">
        <f t="shared" si="491"/>
        <v>1659.0567721009829</v>
      </c>
      <c r="AH325" s="66">
        <f t="shared" si="492"/>
        <v>372.52141383971161</v>
      </c>
      <c r="AI325" s="66">
        <f t="shared" si="493"/>
        <v>3.548457325282478E-2</v>
      </c>
      <c r="AJ325" s="66">
        <f t="shared" si="494"/>
        <v>1.0591528648110062</v>
      </c>
      <c r="AK325" s="66">
        <f t="shared" si="495"/>
        <v>3.241673637217183E-2</v>
      </c>
      <c r="AL325" s="66">
        <f t="shared" si="496"/>
        <v>0.21614303668851523</v>
      </c>
      <c r="AM325" s="66">
        <f t="shared" si="497"/>
        <v>0.82264965995841</v>
      </c>
      <c r="AN325" s="66">
        <f t="shared" si="498"/>
        <v>4.418851822637043</v>
      </c>
      <c r="AO325" s="66">
        <f t="shared" si="499"/>
        <v>1.0035872762571796</v>
      </c>
      <c r="AP325" s="66">
        <f t="shared" si="500"/>
        <v>1788.9610736762152</v>
      </c>
      <c r="AQ325" s="66">
        <f t="shared" si="501"/>
        <v>374.7048875324939</v>
      </c>
      <c r="AR325" s="66">
        <f t="shared" si="502"/>
        <v>3.0530456263415256E-2</v>
      </c>
      <c r="AS325" s="66">
        <f t="shared" si="503"/>
        <v>0.9838455840546495</v>
      </c>
      <c r="AT325" s="66">
        <f t="shared" si="504"/>
        <v>3.0097769515378354E-2</v>
      </c>
      <c r="AU325" s="66">
        <f t="shared" si="505"/>
        <v>0.2166968853111105</v>
      </c>
      <c r="AV325" s="66">
        <f t="shared" si="506"/>
        <v>0.82884656963073344</v>
      </c>
      <c r="AW325" s="66">
        <f t="shared" si="507"/>
        <v>4.448884867081996</v>
      </c>
      <c r="AX325" s="66">
        <f t="shared" si="508"/>
        <v>1.0031004931611525</v>
      </c>
      <c r="AY325" s="66">
        <f t="shared" si="509"/>
        <v>1812.4787606657296</v>
      </c>
      <c r="AZ325" s="66">
        <f t="shared" si="510"/>
        <v>375.08609957981304</v>
      </c>
      <c r="BA325" s="66">
        <f t="shared" si="511"/>
        <v>2.9930883136252528E-2</v>
      </c>
      <c r="BB325" s="66">
        <f t="shared" si="512"/>
        <v>0.97116257093653258</v>
      </c>
      <c r="BC325" s="66">
        <f t="shared" si="513"/>
        <v>2.9898190837712123E-2</v>
      </c>
      <c r="BD325" s="66">
        <f t="shared" si="514"/>
        <v>0.21679306468799503</v>
      </c>
      <c r="BE325" s="66">
        <f t="shared" si="515"/>
        <v>0.82992582764482581</v>
      </c>
      <c r="BF325" s="66">
        <f t="shared" si="516"/>
        <v>4.4484207728380429</v>
      </c>
      <c r="BG325" s="66">
        <f t="shared" si="517"/>
        <v>1.0030590404624311</v>
      </c>
      <c r="BH325" s="66">
        <f t="shared" si="518"/>
        <v>1814.5622810192251</v>
      </c>
      <c r="BI325" s="66">
        <f t="shared" si="519"/>
        <v>375.11967549904773</v>
      </c>
      <c r="BJ325" s="66">
        <f t="shared" si="520"/>
        <v>2.9899634877074564E-2</v>
      </c>
      <c r="BK325" s="66">
        <f t="shared" si="521"/>
        <v>0.97005344376674341</v>
      </c>
      <c r="BL325" s="66">
        <f t="shared" si="522"/>
        <v>2.9901037874322876E-2</v>
      </c>
      <c r="BM325" s="66">
        <f t="shared" si="523"/>
        <v>0.21680152853100457</v>
      </c>
      <c r="BN325" s="66">
        <f t="shared" si="524"/>
        <v>0.83002084730836145</v>
      </c>
      <c r="BO325" s="66">
        <f t="shared" si="525"/>
        <v>4.4478057630701926</v>
      </c>
      <c r="BP325" s="66">
        <f t="shared" si="526"/>
        <v>1.003059393901975</v>
      </c>
      <c r="BQ325" s="66">
        <f t="shared" si="527"/>
        <v>1814.5351871356711</v>
      </c>
      <c r="BR325" s="66">
        <f t="shared" si="528"/>
        <v>375.11923908534413</v>
      </c>
      <c r="BS325" s="66">
        <f t="shared" si="529"/>
        <v>2.9904215688629672E-2</v>
      </c>
      <c r="BT325" s="66">
        <f t="shared" si="530"/>
        <v>0.97006802961626226</v>
      </c>
      <c r="BU325" s="66">
        <f t="shared" si="531"/>
        <v>2.9905045694055103E-2</v>
      </c>
      <c r="BV325" s="66">
        <f t="shared" si="532"/>
        <v>0.21680141852710896</v>
      </c>
      <c r="BW325" s="66">
        <f t="shared" si="533"/>
        <v>0.83001961229935806</v>
      </c>
      <c r="BX325" s="66">
        <f t="shared" si="534"/>
        <v>4.4477000330700323</v>
      </c>
      <c r="BY325" s="66">
        <f t="shared" si="535"/>
        <v>1.0030601798654672</v>
      </c>
      <c r="BZ325" s="66">
        <f t="shared" si="536"/>
        <v>1814.4938000335937</v>
      </c>
      <c r="CA325" s="66">
        <f t="shared" si="537"/>
        <v>375.11857243378995</v>
      </c>
      <c r="CB325" s="66">
        <f t="shared" si="538"/>
        <v>2.9905608673398851E-2</v>
      </c>
      <c r="CC325" s="66">
        <f t="shared" si="539"/>
        <v>0.97009007301874772</v>
      </c>
      <c r="CD325" s="66">
        <f t="shared" si="540"/>
        <v>2.9905737815581323E-2</v>
      </c>
      <c r="CE325" s="66">
        <f t="shared" si="541"/>
        <v>0.21680125048830542</v>
      </c>
      <c r="CF325" s="66">
        <f t="shared" si="542"/>
        <v>0.83001772573727772</v>
      </c>
      <c r="CG325" s="66">
        <f t="shared" si="543"/>
        <v>4.4476911939752206</v>
      </c>
      <c r="CH325" s="66">
        <f t="shared" si="544"/>
        <v>1.0030603191806928</v>
      </c>
      <c r="CI325" s="66">
        <f t="shared" si="545"/>
        <v>1814.4866127212024</v>
      </c>
      <c r="CJ325" s="66">
        <f t="shared" si="546"/>
        <v>375.11845666134815</v>
      </c>
      <c r="CK325" s="66">
        <f t="shared" si="547"/>
        <v>2.9905786564656089E-2</v>
      </c>
      <c r="CL325" s="66">
        <f t="shared" si="548"/>
        <v>0.97009389846385863</v>
      </c>
      <c r="CM325" s="66">
        <f t="shared" si="549"/>
        <v>2.9905795984129072E-2</v>
      </c>
      <c r="CN325" s="66">
        <f t="shared" si="550"/>
        <v>0.21680122130620239</v>
      </c>
      <c r="CO325" s="66">
        <f t="shared" si="551"/>
        <v>0.83001739811175657</v>
      </c>
      <c r="CP325" s="66">
        <f t="shared" si="552"/>
        <v>4.447691402841552</v>
      </c>
      <c r="CQ325" s="66">
        <f t="shared" si="553"/>
        <v>1.0030603312507083</v>
      </c>
      <c r="CR325" s="66">
        <f t="shared" si="554"/>
        <v>1814.4860045873556</v>
      </c>
      <c r="CS325" s="66">
        <f t="shared" si="555"/>
        <v>375.11844686557725</v>
      </c>
      <c r="CT325" s="66">
        <f t="shared" si="556"/>
        <v>2.990579518333188E-2</v>
      </c>
      <c r="CU325" s="66">
        <f t="shared" si="557"/>
        <v>0.97009422187137417</v>
      </c>
      <c r="CV325" s="66">
        <f t="shared" si="558"/>
        <v>2.9905794673297341E-2</v>
      </c>
      <c r="CW325" s="66">
        <f t="shared" si="559"/>
        <v>0.21680121883703735</v>
      </c>
      <c r="CX325" s="66">
        <f t="shared" si="560"/>
        <v>0.83001737039060908</v>
      </c>
      <c r="CY325" s="66">
        <f t="shared" si="561"/>
        <v>4.4476915957428869</v>
      </c>
      <c r="CZ325" s="66">
        <f t="shared" si="562"/>
        <v>1.0030603310537236</v>
      </c>
      <c r="DA325" s="66">
        <f t="shared" si="563"/>
        <v>1814.4860174427683</v>
      </c>
      <c r="DB325" s="66">
        <f t="shared" si="564"/>
        <v>375.11844707265124</v>
      </c>
      <c r="DC325" s="66">
        <f t="shared" si="565"/>
        <v>2.9905793674405344E-2</v>
      </c>
      <c r="DD325" s="66">
        <f t="shared" si="566"/>
        <v>0.97009421497856796</v>
      </c>
      <c r="DE325" s="66">
        <f t="shared" si="567"/>
        <v>2.9905793415631314E-2</v>
      </c>
      <c r="DF325" s="66">
        <f t="shared" si="568"/>
        <v>0.21680121888923332</v>
      </c>
      <c r="DG325" s="66">
        <f t="shared" si="569"/>
        <v>0.83001737097660988</v>
      </c>
      <c r="DH325" s="66">
        <f t="shared" si="570"/>
        <v>4.4476916278032492</v>
      </c>
      <c r="DI325" s="66">
        <f t="shared" si="571"/>
        <v>1.0030603308066413</v>
      </c>
      <c r="DJ325" s="66">
        <f t="shared" si="572"/>
        <v>1814.486030434135</v>
      </c>
      <c r="DK325" s="66">
        <f t="shared" si="573"/>
        <v>375.11844728191517</v>
      </c>
      <c r="DL325" s="66">
        <f t="shared" si="574"/>
        <v>2.9905793244715307E-2</v>
      </c>
      <c r="DM325" s="66">
        <f t="shared" si="575"/>
        <v>0.97009420805930413</v>
      </c>
      <c r="DN325" s="66">
        <f t="shared" si="576"/>
        <v>2.9905793205717575E-2</v>
      </c>
      <c r="DO325" s="66">
        <f t="shared" si="577"/>
        <v>0.21680121894198129</v>
      </c>
      <c r="DP325" s="66">
        <f t="shared" si="578"/>
        <v>0.83001737156880784</v>
      </c>
      <c r="DQ325" s="66">
        <f t="shared" si="579"/>
        <v>4.4476916303713478</v>
      </c>
      <c r="DR325" s="66">
        <f t="shared" si="580"/>
        <v>1.0030603307643451</v>
      </c>
      <c r="DS325" s="66">
        <f t="shared" si="581"/>
        <v>1814.4860326144458</v>
      </c>
      <c r="DT325" s="66">
        <f t="shared" si="582"/>
        <v>375.11844731703542</v>
      </c>
      <c r="DU325" s="66">
        <f t="shared" si="583"/>
        <v>2.99057931915125E-2</v>
      </c>
      <c r="DV325" s="66">
        <f t="shared" si="584"/>
        <v>0.97009420689886317</v>
      </c>
      <c r="DW325" s="66">
        <f t="shared" si="585"/>
        <v>2.9905793188809742E-2</v>
      </c>
      <c r="DX325" s="66">
        <f t="shared" si="586"/>
        <v>0.21680121895083385</v>
      </c>
      <c r="DY325" s="66">
        <f t="shared" si="587"/>
        <v>0.83001737166819489</v>
      </c>
      <c r="DZ325" s="66">
        <f t="shared" si="588"/>
        <v>4.44769163028724</v>
      </c>
      <c r="EA325" s="66">
        <f t="shared" si="589"/>
        <v>1.0030603307608279</v>
      </c>
      <c r="EB325" s="66">
        <f t="shared" si="590"/>
        <v>1814.4860327913134</v>
      </c>
      <c r="EC325" s="66">
        <f t="shared" si="591"/>
        <v>375.11844731988441</v>
      </c>
      <c r="ED325" s="66">
        <f t="shared" si="592"/>
        <v>2.9905793189162942E-2</v>
      </c>
      <c r="EE325" s="66">
        <f t="shared" si="593"/>
        <v>0.97009420680480907</v>
      </c>
      <c r="EF325" s="66">
        <f t="shared" si="594"/>
        <v>2.9905793189343215E-2</v>
      </c>
      <c r="EG325" s="66">
        <f t="shared" si="595"/>
        <v>0.21680121895155199</v>
      </c>
      <c r="EH325" s="66">
        <f t="shared" si="596"/>
        <v>0.83001737167625722</v>
      </c>
      <c r="EI325" s="66">
        <f t="shared" si="597"/>
        <v>4.4476916302268554</v>
      </c>
      <c r="EJ325" s="66">
        <f t="shared" si="598"/>
        <v>1.0030603307609149</v>
      </c>
      <c r="EK325" s="66">
        <f t="shared" si="599"/>
        <v>1814.4860327860017</v>
      </c>
      <c r="EL325" s="66">
        <f t="shared" si="600"/>
        <v>375.11844731979886</v>
      </c>
      <c r="EM325" s="66">
        <f t="shared" si="601"/>
        <v>2.9905793189656506E-2</v>
      </c>
      <c r="EN325" s="66">
        <f t="shared" si="602"/>
        <v>0.97009420680765279</v>
      </c>
      <c r="EO325" s="66">
        <f t="shared" si="603"/>
        <v>2.9905793189736973E-2</v>
      </c>
      <c r="EP325" s="66">
        <f t="shared" si="604"/>
        <v>0.21680121895153043</v>
      </c>
      <c r="EQ325" s="66">
        <f t="shared" si="605"/>
        <v>0.8300173716760153</v>
      </c>
      <c r="ER325" s="66">
        <f t="shared" si="606"/>
        <v>4.4476916302171476</v>
      </c>
      <c r="ES325" s="66">
        <f t="shared" si="607"/>
        <v>1.0030603307609924</v>
      </c>
      <c r="ET325" s="66">
        <f t="shared" si="608"/>
        <v>1814.4860327819345</v>
      </c>
      <c r="EU325" s="66">
        <f t="shared" si="609"/>
        <v>375.11844731973332</v>
      </c>
      <c r="EV325" s="66">
        <f t="shared" si="610"/>
        <v>2.9905793189788824E-2</v>
      </c>
      <c r="EW325" s="66">
        <f t="shared" si="611"/>
        <v>0.97009420680981961</v>
      </c>
      <c r="EX325" s="66">
        <f t="shared" si="612"/>
        <v>2.9905793189800533E-2</v>
      </c>
      <c r="EY325" s="66">
        <f t="shared" si="613"/>
        <v>0.21680121895151391</v>
      </c>
      <c r="EZ325" s="66">
        <f t="shared" si="614"/>
        <v>0.83001737167582956</v>
      </c>
      <c r="FA325" s="66">
        <f t="shared" si="615"/>
        <v>4.4476916302164069</v>
      </c>
      <c r="FB325" s="66">
        <f t="shared" si="616"/>
        <v>1.0030603307610053</v>
      </c>
      <c r="FC325" s="66">
        <f t="shared" si="617"/>
        <v>1814.4860327812746</v>
      </c>
      <c r="FD325" s="66">
        <f t="shared" si="618"/>
        <v>375.11844731972275</v>
      </c>
      <c r="FE325" s="66">
        <f t="shared" si="619"/>
        <v>2.9905793189804641E-2</v>
      </c>
      <c r="FF325" s="66">
        <f t="shared" si="620"/>
        <v>0.97009420681016734</v>
      </c>
      <c r="FG325" s="66">
        <f t="shared" si="621"/>
        <v>2.9905793189805477E-2</v>
      </c>
      <c r="FH325" s="66">
        <f t="shared" si="622"/>
        <v>0.21680121895151122</v>
      </c>
      <c r="FI325" s="66">
        <f t="shared" si="623"/>
        <v>0.83001737167579981</v>
      </c>
      <c r="FJ325" s="66">
        <f t="shared" si="624"/>
        <v>4.4476916302164335</v>
      </c>
      <c r="FK325" s="66">
        <f t="shared" si="625"/>
        <v>1.0030603307610062</v>
      </c>
      <c r="FL325" s="66">
        <f t="shared" si="626"/>
        <v>1814.4860327812205</v>
      </c>
      <c r="FM325" s="66">
        <f t="shared" si="627"/>
        <v>375.11844731972184</v>
      </c>
      <c r="FN325" s="66">
        <f t="shared" si="628"/>
        <v>2.9905793189805366E-2</v>
      </c>
      <c r="FO325" s="66">
        <f t="shared" si="629"/>
        <v>0.9700942068101992</v>
      </c>
      <c r="FP325" s="66">
        <f t="shared" si="630"/>
        <v>2.9905793189805227E-2</v>
      </c>
      <c r="FQ325" s="66">
        <f t="shared" si="631"/>
        <v>0.216801218951511</v>
      </c>
      <c r="FR325" s="66">
        <f t="shared" si="632"/>
        <v>0.83001737167579726</v>
      </c>
      <c r="FS325" s="66">
        <f t="shared" si="633"/>
        <v>4.4476916302164566</v>
      </c>
      <c r="FT325" s="66">
        <f t="shared" si="634"/>
        <v>1.0030603307610062</v>
      </c>
      <c r="FU325" s="66">
        <f t="shared" si="635"/>
        <v>1814.4860327812262</v>
      </c>
      <c r="FV325" s="66">
        <f t="shared" si="636"/>
        <v>375.11844731972195</v>
      </c>
      <c r="FW325" s="66">
        <f t="shared" si="637"/>
        <v>2.9905793189805102E-2</v>
      </c>
      <c r="FX325" s="66">
        <f t="shared" si="638"/>
        <v>0.97009420681019409</v>
      </c>
      <c r="FY325" s="66">
        <f t="shared" si="639"/>
        <v>2.9905793189805126E-2</v>
      </c>
      <c r="FZ325" s="66">
        <f t="shared" si="640"/>
        <v>0.21680121895151103</v>
      </c>
      <c r="GA325" s="66">
        <f t="shared" si="641"/>
        <v>0.83001737167579759</v>
      </c>
      <c r="GB325" s="66">
        <f t="shared" si="642"/>
        <v>4.4476916302164584</v>
      </c>
      <c r="GC325" s="66">
        <f t="shared" si="643"/>
        <v>1.0030603307610062</v>
      </c>
      <c r="GD325" s="66">
        <f t="shared" si="644"/>
        <v>1814.486032781225</v>
      </c>
      <c r="GE325" s="66">
        <f t="shared" si="645"/>
        <v>375.11844731972189</v>
      </c>
      <c r="GF325" s="66">
        <f t="shared" si="646"/>
        <v>2.9905793189805147E-2</v>
      </c>
      <c r="GG325" s="66">
        <f t="shared" si="647"/>
        <v>0.97009420681019576</v>
      </c>
      <c r="GH325" s="66">
        <f t="shared" si="648"/>
        <v>2.9905793189805119E-2</v>
      </c>
      <c r="GI325" s="66">
        <f t="shared" si="649"/>
        <v>0.21680121895151103</v>
      </c>
      <c r="GJ325" s="66">
        <f t="shared" si="650"/>
        <v>0.83001737167579748</v>
      </c>
      <c r="GK325" s="66">
        <f t="shared" si="651"/>
        <v>4.4476916302164593</v>
      </c>
      <c r="GL325" s="66">
        <f t="shared" si="652"/>
        <v>1.0030603307610062</v>
      </c>
      <c r="GM325" s="66">
        <f t="shared" si="653"/>
        <v>1814.486032781225</v>
      </c>
      <c r="GN325" s="66">
        <f t="shared" si="654"/>
        <v>375.11844731972189</v>
      </c>
      <c r="GO325" s="66">
        <f t="shared" si="655"/>
        <v>2.990579318980514E-2</v>
      </c>
      <c r="GP325" s="66">
        <f t="shared" si="656"/>
        <v>0.97009420681019576</v>
      </c>
      <c r="GQ325" s="66">
        <f t="shared" si="657"/>
        <v>2.9905793189805113E-2</v>
      </c>
      <c r="GR325" s="66">
        <f t="shared" si="658"/>
        <v>0.21680121895151103</v>
      </c>
      <c r="GS325" s="66">
        <f t="shared" si="659"/>
        <v>0.83001737167579748</v>
      </c>
      <c r="GT325" s="66">
        <f t="shared" si="660"/>
        <v>4.4476916302164593</v>
      </c>
      <c r="GU325" s="66">
        <f t="shared" si="661"/>
        <v>1.0030603307610062</v>
      </c>
      <c r="GV325" s="66">
        <f t="shared" si="662"/>
        <v>1814.486032781225</v>
      </c>
      <c r="GW325" s="66">
        <f t="shared" si="663"/>
        <v>375.11844731972189</v>
      </c>
      <c r="GX325" s="66">
        <f t="shared" si="664"/>
        <v>2.990579318980514E-2</v>
      </c>
      <c r="GY325" s="66">
        <f t="shared" si="665"/>
        <v>0.97009420681019576</v>
      </c>
      <c r="GZ325" s="66">
        <f t="shared" si="666"/>
        <v>2.9905793189805113E-2</v>
      </c>
      <c r="HA325" s="66">
        <f t="shared" si="667"/>
        <v>0.21680121895151103</v>
      </c>
      <c r="HB325" s="66">
        <f t="shared" si="668"/>
        <v>0.83001737167579748</v>
      </c>
      <c r="HC325" s="66">
        <f t="shared" si="669"/>
        <v>4.4476916302164593</v>
      </c>
      <c r="HD325" s="66">
        <f t="shared" si="670"/>
        <v>1.0030603307610062</v>
      </c>
      <c r="HE325" s="66">
        <f t="shared" si="671"/>
        <v>1814.486032781225</v>
      </c>
      <c r="HF325" s="66">
        <f t="shared" si="672"/>
        <v>375.11844731972189</v>
      </c>
      <c r="HG325" s="60"/>
    </row>
    <row r="326" spans="1:215" x14ac:dyDescent="0.25">
      <c r="A326" s="59"/>
      <c r="B326" s="60"/>
      <c r="C326" s="60">
        <f t="shared" si="469"/>
        <v>3</v>
      </c>
      <c r="D326" s="66"/>
      <c r="E326" s="66"/>
      <c r="F326" s="60">
        <f t="shared" si="470"/>
        <v>0</v>
      </c>
      <c r="G326" s="60">
        <f t="shared" si="471"/>
        <v>0</v>
      </c>
      <c r="H326" s="60">
        <f t="shared" si="472"/>
        <v>0</v>
      </c>
      <c r="I326" s="60">
        <f t="shared" si="473"/>
        <v>0</v>
      </c>
      <c r="J326" s="60"/>
      <c r="K326" s="60">
        <f t="shared" si="673"/>
        <v>71</v>
      </c>
      <c r="L326" s="60"/>
      <c r="M326" s="66">
        <f>M325</f>
        <v>2.9905793189805113E-2</v>
      </c>
      <c r="N326" s="60"/>
      <c r="O326" s="66">
        <f>O327</f>
        <v>0.23334390932556387</v>
      </c>
      <c r="P326" s="66"/>
      <c r="Q326" s="66"/>
      <c r="R326" s="66"/>
      <c r="S326" s="66"/>
      <c r="T326" s="66"/>
      <c r="U326" s="66"/>
      <c r="V326" s="66"/>
      <c r="W326" s="66"/>
      <c r="X326" s="66"/>
      <c r="Y326" s="66"/>
      <c r="Z326" s="66"/>
      <c r="AA326" s="66"/>
      <c r="AB326" s="66"/>
      <c r="AC326" s="66"/>
      <c r="AD326" s="66"/>
      <c r="AE326" s="66"/>
      <c r="AF326" s="66"/>
      <c r="AG326" s="66"/>
      <c r="AH326" s="66"/>
      <c r="AI326" s="66"/>
      <c r="AJ326" s="66"/>
      <c r="AK326" s="66"/>
      <c r="AL326" s="66"/>
      <c r="AM326" s="66"/>
      <c r="AN326" s="66"/>
      <c r="AO326" s="66"/>
      <c r="AP326" s="66"/>
      <c r="AQ326" s="66"/>
      <c r="AR326" s="66"/>
      <c r="AS326" s="66"/>
      <c r="AT326" s="66"/>
      <c r="AU326" s="66"/>
      <c r="AV326" s="66"/>
      <c r="AW326" s="66"/>
      <c r="AX326" s="66"/>
      <c r="AY326" s="66"/>
      <c r="AZ326" s="66"/>
      <c r="BA326" s="66"/>
      <c r="BB326" s="66"/>
      <c r="BC326" s="66"/>
      <c r="BD326" s="66"/>
      <c r="BE326" s="66"/>
      <c r="BF326" s="66"/>
      <c r="BG326" s="66"/>
      <c r="BH326" s="66"/>
      <c r="BI326" s="66"/>
      <c r="BJ326" s="66"/>
      <c r="BK326" s="66"/>
      <c r="BL326" s="66"/>
      <c r="BM326" s="66"/>
      <c r="BN326" s="66"/>
      <c r="BO326" s="66"/>
      <c r="BP326" s="66"/>
      <c r="BQ326" s="66"/>
      <c r="BR326" s="66"/>
      <c r="BS326" s="66"/>
      <c r="BT326" s="66"/>
      <c r="BU326" s="66"/>
      <c r="BV326" s="66"/>
      <c r="BW326" s="66"/>
      <c r="BX326" s="66"/>
      <c r="BY326" s="66"/>
      <c r="BZ326" s="66"/>
      <c r="CA326" s="66"/>
      <c r="CB326" s="66"/>
      <c r="CC326" s="66"/>
      <c r="CD326" s="66"/>
      <c r="CE326" s="66"/>
      <c r="CF326" s="66"/>
      <c r="CG326" s="66"/>
      <c r="CH326" s="66"/>
      <c r="CI326" s="66"/>
      <c r="CJ326" s="66"/>
      <c r="CK326" s="66"/>
      <c r="CL326" s="66"/>
      <c r="CM326" s="66"/>
      <c r="CN326" s="66"/>
      <c r="CO326" s="66"/>
      <c r="CP326" s="66"/>
      <c r="CQ326" s="66"/>
      <c r="CR326" s="66"/>
      <c r="CS326" s="66"/>
      <c r="CT326" s="66"/>
      <c r="CU326" s="66"/>
      <c r="CV326" s="66"/>
      <c r="CW326" s="66"/>
      <c r="CX326" s="66"/>
      <c r="CY326" s="66"/>
      <c r="CZ326" s="66"/>
      <c r="DA326" s="66"/>
      <c r="DB326" s="66"/>
      <c r="DC326" s="66"/>
      <c r="DD326" s="66"/>
      <c r="DE326" s="66"/>
      <c r="DF326" s="66"/>
      <c r="DG326" s="66"/>
      <c r="DH326" s="66"/>
      <c r="DI326" s="66"/>
      <c r="DJ326" s="66"/>
      <c r="DK326" s="66"/>
      <c r="DL326" s="66"/>
      <c r="DM326" s="66"/>
      <c r="DN326" s="66"/>
      <c r="DO326" s="66"/>
      <c r="DP326" s="66"/>
      <c r="DQ326" s="66"/>
      <c r="DR326" s="66"/>
      <c r="DS326" s="66"/>
      <c r="DT326" s="66"/>
      <c r="DU326" s="66"/>
      <c r="DV326" s="66"/>
      <c r="DW326" s="66"/>
      <c r="DX326" s="66"/>
      <c r="DY326" s="66"/>
      <c r="DZ326" s="66"/>
      <c r="EA326" s="66"/>
      <c r="EB326" s="66"/>
      <c r="EC326" s="66"/>
      <c r="ED326" s="66"/>
      <c r="EE326" s="66"/>
      <c r="EF326" s="66"/>
      <c r="EG326" s="66"/>
      <c r="EH326" s="66"/>
      <c r="EI326" s="66"/>
      <c r="EJ326" s="66"/>
      <c r="EK326" s="66"/>
      <c r="EL326" s="66"/>
      <c r="EM326" s="66"/>
      <c r="EN326" s="66"/>
      <c r="EO326" s="66"/>
      <c r="EP326" s="66"/>
      <c r="EQ326" s="66"/>
      <c r="ER326" s="66"/>
      <c r="ES326" s="66"/>
      <c r="ET326" s="66"/>
      <c r="EU326" s="66"/>
      <c r="EV326" s="66"/>
      <c r="EW326" s="66"/>
      <c r="EX326" s="66"/>
      <c r="EY326" s="66"/>
      <c r="EZ326" s="66"/>
      <c r="FA326" s="66"/>
      <c r="FB326" s="66"/>
      <c r="FC326" s="66"/>
      <c r="FD326" s="66"/>
      <c r="FE326" s="66"/>
      <c r="FF326" s="66"/>
      <c r="FG326" s="66"/>
      <c r="FH326" s="66"/>
      <c r="FI326" s="66"/>
      <c r="FJ326" s="66"/>
      <c r="FK326" s="66"/>
      <c r="FL326" s="66"/>
      <c r="FM326" s="66"/>
      <c r="FN326" s="66"/>
      <c r="FO326" s="66"/>
      <c r="FP326" s="66"/>
      <c r="FQ326" s="66"/>
      <c r="FR326" s="66"/>
      <c r="FS326" s="66"/>
      <c r="FT326" s="66"/>
      <c r="FU326" s="66"/>
      <c r="FV326" s="66"/>
      <c r="FW326" s="66"/>
      <c r="FX326" s="66"/>
      <c r="FY326" s="66"/>
      <c r="FZ326" s="66"/>
      <c r="GA326" s="66"/>
      <c r="GB326" s="66"/>
      <c r="GC326" s="66"/>
      <c r="GD326" s="66"/>
      <c r="GE326" s="66"/>
      <c r="GF326" s="66"/>
      <c r="GG326" s="66"/>
      <c r="GH326" s="66"/>
      <c r="GI326" s="66"/>
      <c r="GJ326" s="66"/>
      <c r="GK326" s="66"/>
      <c r="GL326" s="66"/>
      <c r="GM326" s="66"/>
      <c r="GN326" s="66"/>
      <c r="GO326" s="66"/>
      <c r="GP326" s="66"/>
      <c r="GQ326" s="66"/>
      <c r="GR326" s="66"/>
      <c r="GS326" s="66"/>
      <c r="GT326" s="66"/>
      <c r="GU326" s="66"/>
      <c r="GV326" s="66"/>
      <c r="GW326" s="66"/>
      <c r="GX326" s="66"/>
      <c r="GY326" s="66"/>
      <c r="GZ326" s="66"/>
      <c r="HA326" s="66"/>
      <c r="HB326" s="66"/>
      <c r="HC326" s="66"/>
      <c r="HD326" s="66"/>
      <c r="HE326" s="66"/>
      <c r="HF326" s="66"/>
      <c r="HG326" s="60"/>
    </row>
    <row r="327" spans="1:215" x14ac:dyDescent="0.25">
      <c r="A327" s="59"/>
      <c r="B327" s="60"/>
      <c r="C327" s="60">
        <f t="shared" si="469"/>
        <v>3</v>
      </c>
      <c r="D327" s="66"/>
      <c r="E327" s="66"/>
      <c r="F327" s="60">
        <f t="shared" si="470"/>
        <v>0</v>
      </c>
      <c r="G327" s="60">
        <f t="shared" si="471"/>
        <v>0</v>
      </c>
      <c r="H327" s="60">
        <f t="shared" si="472"/>
        <v>0</v>
      </c>
      <c r="I327" s="60">
        <f t="shared" si="473"/>
        <v>0</v>
      </c>
      <c r="J327" s="60"/>
      <c r="K327" s="60">
        <f t="shared" si="673"/>
        <v>71</v>
      </c>
      <c r="L327" s="60"/>
      <c r="M327" s="66">
        <f t="shared" si="462"/>
        <v>2.9905793189805113E-2</v>
      </c>
      <c r="N327" s="60"/>
      <c r="O327" s="66">
        <f>IF(M325&gt;=$O$176,M325*$T$174+$U$174,IF(M325&gt;=$O$177,M325*$T$175+$U$175,O325))</f>
        <v>0.23334390932556387</v>
      </c>
      <c r="P327" s="66">
        <f t="shared" si="474"/>
        <v>376.7573777888739</v>
      </c>
      <c r="Q327" s="66">
        <f t="shared" si="475"/>
        <v>0.12579290654925268</v>
      </c>
      <c r="R327" s="66">
        <f t="shared" si="476"/>
        <v>0.91868624265350507</v>
      </c>
      <c r="S327" s="66">
        <f t="shared" si="477"/>
        <v>0.1204360150657573</v>
      </c>
      <c r="T327" s="66">
        <f t="shared" si="478"/>
        <v>0.21721292831196501</v>
      </c>
      <c r="U327" s="66">
        <f t="shared" si="479"/>
        <v>0.83464809085384939</v>
      </c>
      <c r="V327" s="66">
        <f t="shared" si="480"/>
        <v>2.8030347310845398</v>
      </c>
      <c r="W327" s="66">
        <f t="shared" si="481"/>
        <v>1.039453248016234</v>
      </c>
      <c r="X327" s="66">
        <f t="shared" si="482"/>
        <v>1381.1076880446774</v>
      </c>
      <c r="Y327" s="66">
        <f t="shared" si="483"/>
        <v>367.32812079791944</v>
      </c>
      <c r="Z327" s="66">
        <f t="shared" si="484"/>
        <v>6.2342986398274541E-2</v>
      </c>
      <c r="AA327" s="66">
        <f t="shared" si="485"/>
        <v>1.2403052067218217</v>
      </c>
      <c r="AB327" s="66">
        <f t="shared" si="486"/>
        <v>4.7858651881250415E-2</v>
      </c>
      <c r="AC327" s="66">
        <f t="shared" si="487"/>
        <v>0.2148051549659907</v>
      </c>
      <c r="AD327" s="66">
        <f t="shared" si="488"/>
        <v>0.80780648564000668</v>
      </c>
      <c r="AE327" s="66">
        <f t="shared" si="489"/>
        <v>4.0996123219244556</v>
      </c>
      <c r="AF327" s="66">
        <f t="shared" si="490"/>
        <v>1.0075557323589894</v>
      </c>
      <c r="AG327" s="66">
        <f t="shared" si="491"/>
        <v>1659.0567721009829</v>
      </c>
      <c r="AH327" s="66">
        <f t="shared" si="492"/>
        <v>372.52141383971161</v>
      </c>
      <c r="AI327" s="66">
        <f t="shared" si="493"/>
        <v>3.548457325282478E-2</v>
      </c>
      <c r="AJ327" s="66">
        <f t="shared" si="494"/>
        <v>1.0591528648110062</v>
      </c>
      <c r="AK327" s="66">
        <f t="shared" si="495"/>
        <v>3.241673637217183E-2</v>
      </c>
      <c r="AL327" s="66">
        <f t="shared" si="496"/>
        <v>0.21614303668851523</v>
      </c>
      <c r="AM327" s="66">
        <f t="shared" si="497"/>
        <v>0.82264965995841</v>
      </c>
      <c r="AN327" s="66">
        <f t="shared" si="498"/>
        <v>4.418851822637043</v>
      </c>
      <c r="AO327" s="66">
        <f t="shared" si="499"/>
        <v>1.0035872762571796</v>
      </c>
      <c r="AP327" s="66">
        <f t="shared" si="500"/>
        <v>1788.9610736762152</v>
      </c>
      <c r="AQ327" s="66">
        <f t="shared" si="501"/>
        <v>374.7048875324939</v>
      </c>
      <c r="AR327" s="66">
        <f t="shared" si="502"/>
        <v>3.0530456263415256E-2</v>
      </c>
      <c r="AS327" s="66">
        <f t="shared" si="503"/>
        <v>0.9838455840546495</v>
      </c>
      <c r="AT327" s="66">
        <f t="shared" si="504"/>
        <v>3.0097769515378354E-2</v>
      </c>
      <c r="AU327" s="66">
        <f t="shared" si="505"/>
        <v>0.2166968853111105</v>
      </c>
      <c r="AV327" s="66">
        <f t="shared" si="506"/>
        <v>0.82884656963073344</v>
      </c>
      <c r="AW327" s="66">
        <f t="shared" si="507"/>
        <v>4.448884867081996</v>
      </c>
      <c r="AX327" s="66">
        <f t="shared" si="508"/>
        <v>1.0031004931611525</v>
      </c>
      <c r="AY327" s="66">
        <f t="shared" si="509"/>
        <v>1812.4787606657296</v>
      </c>
      <c r="AZ327" s="66">
        <f t="shared" si="510"/>
        <v>375.08609957981304</v>
      </c>
      <c r="BA327" s="66">
        <f t="shared" si="511"/>
        <v>2.9930883136252528E-2</v>
      </c>
      <c r="BB327" s="66">
        <f t="shared" si="512"/>
        <v>0.97116257093653258</v>
      </c>
      <c r="BC327" s="66">
        <f t="shared" si="513"/>
        <v>2.9898190837712123E-2</v>
      </c>
      <c r="BD327" s="66">
        <f t="shared" si="514"/>
        <v>0.21679306468799503</v>
      </c>
      <c r="BE327" s="66">
        <f t="shared" si="515"/>
        <v>0.82992582764482581</v>
      </c>
      <c r="BF327" s="66">
        <f t="shared" si="516"/>
        <v>4.4484207728380429</v>
      </c>
      <c r="BG327" s="66">
        <f t="shared" si="517"/>
        <v>1.0030590404624311</v>
      </c>
      <c r="BH327" s="66">
        <f t="shared" si="518"/>
        <v>1814.5622810192251</v>
      </c>
      <c r="BI327" s="66">
        <f t="shared" si="519"/>
        <v>375.11967549904773</v>
      </c>
      <c r="BJ327" s="66">
        <f t="shared" si="520"/>
        <v>2.9899634877074564E-2</v>
      </c>
      <c r="BK327" s="66">
        <f t="shared" si="521"/>
        <v>0.97005344376674341</v>
      </c>
      <c r="BL327" s="66">
        <f t="shared" si="522"/>
        <v>2.9901037874322876E-2</v>
      </c>
      <c r="BM327" s="66">
        <f t="shared" si="523"/>
        <v>0.21680152853100457</v>
      </c>
      <c r="BN327" s="66">
        <f t="shared" si="524"/>
        <v>0.83002084730836145</v>
      </c>
      <c r="BO327" s="66">
        <f t="shared" si="525"/>
        <v>4.4478057630701926</v>
      </c>
      <c r="BP327" s="66">
        <f t="shared" si="526"/>
        <v>1.003059393901975</v>
      </c>
      <c r="BQ327" s="66">
        <f t="shared" si="527"/>
        <v>1814.5351871356711</v>
      </c>
      <c r="BR327" s="66">
        <f t="shared" si="528"/>
        <v>375.11923908534413</v>
      </c>
      <c r="BS327" s="66">
        <f t="shared" si="529"/>
        <v>2.9904215688629672E-2</v>
      </c>
      <c r="BT327" s="66">
        <f t="shared" si="530"/>
        <v>0.97006802961626226</v>
      </c>
      <c r="BU327" s="66">
        <f t="shared" si="531"/>
        <v>2.9905045694055103E-2</v>
      </c>
      <c r="BV327" s="66">
        <f t="shared" si="532"/>
        <v>0.21680141852710896</v>
      </c>
      <c r="BW327" s="66">
        <f t="shared" si="533"/>
        <v>0.83001961229935806</v>
      </c>
      <c r="BX327" s="66">
        <f t="shared" si="534"/>
        <v>4.4477000330700323</v>
      </c>
      <c r="BY327" s="66">
        <f t="shared" si="535"/>
        <v>1.0030601798654672</v>
      </c>
      <c r="BZ327" s="66">
        <f t="shared" si="536"/>
        <v>1814.4938000335937</v>
      </c>
      <c r="CA327" s="66">
        <f t="shared" si="537"/>
        <v>375.11857243378995</v>
      </c>
      <c r="CB327" s="66">
        <f t="shared" si="538"/>
        <v>2.9905608673398851E-2</v>
      </c>
      <c r="CC327" s="66">
        <f t="shared" si="539"/>
        <v>0.97009007301874772</v>
      </c>
      <c r="CD327" s="66">
        <f t="shared" si="540"/>
        <v>2.9905737815581323E-2</v>
      </c>
      <c r="CE327" s="66">
        <f t="shared" si="541"/>
        <v>0.21680125048830542</v>
      </c>
      <c r="CF327" s="66">
        <f t="shared" si="542"/>
        <v>0.83001772573727772</v>
      </c>
      <c r="CG327" s="66">
        <f t="shared" si="543"/>
        <v>4.4476911939752206</v>
      </c>
      <c r="CH327" s="66">
        <f t="shared" si="544"/>
        <v>1.0030603191806928</v>
      </c>
      <c r="CI327" s="66">
        <f t="shared" si="545"/>
        <v>1814.4866127212024</v>
      </c>
      <c r="CJ327" s="66">
        <f t="shared" si="546"/>
        <v>375.11845666134815</v>
      </c>
      <c r="CK327" s="66">
        <f t="shared" si="547"/>
        <v>2.9905786564656089E-2</v>
      </c>
      <c r="CL327" s="66">
        <f t="shared" si="548"/>
        <v>0.97009389846385863</v>
      </c>
      <c r="CM327" s="66">
        <f t="shared" si="549"/>
        <v>2.9905795984129072E-2</v>
      </c>
      <c r="CN327" s="66">
        <f t="shared" si="550"/>
        <v>0.21680122130620239</v>
      </c>
      <c r="CO327" s="66">
        <f t="shared" si="551"/>
        <v>0.83001739811175657</v>
      </c>
      <c r="CP327" s="66">
        <f t="shared" si="552"/>
        <v>4.447691402841552</v>
      </c>
      <c r="CQ327" s="66">
        <f t="shared" si="553"/>
        <v>1.0030603312507083</v>
      </c>
      <c r="CR327" s="66">
        <f t="shared" si="554"/>
        <v>1814.4860045873556</v>
      </c>
      <c r="CS327" s="66">
        <f t="shared" si="555"/>
        <v>375.11844686557725</v>
      </c>
      <c r="CT327" s="66">
        <f t="shared" si="556"/>
        <v>2.990579518333188E-2</v>
      </c>
      <c r="CU327" s="66">
        <f t="shared" si="557"/>
        <v>0.97009422187137417</v>
      </c>
      <c r="CV327" s="66">
        <f t="shared" si="558"/>
        <v>2.9905794673297341E-2</v>
      </c>
      <c r="CW327" s="66">
        <f t="shared" si="559"/>
        <v>0.21680121883703735</v>
      </c>
      <c r="CX327" s="66">
        <f t="shared" si="560"/>
        <v>0.83001737039060908</v>
      </c>
      <c r="CY327" s="66">
        <f t="shared" si="561"/>
        <v>4.4476915957428869</v>
      </c>
      <c r="CZ327" s="66">
        <f t="shared" si="562"/>
        <v>1.0030603310537236</v>
      </c>
      <c r="DA327" s="66">
        <f t="shared" si="563"/>
        <v>1814.4860174427683</v>
      </c>
      <c r="DB327" s="66">
        <f t="shared" si="564"/>
        <v>375.11844707265124</v>
      </c>
      <c r="DC327" s="66">
        <f t="shared" si="565"/>
        <v>2.9905793674405344E-2</v>
      </c>
      <c r="DD327" s="66">
        <f t="shared" si="566"/>
        <v>0.97009421497856796</v>
      </c>
      <c r="DE327" s="66">
        <f t="shared" si="567"/>
        <v>2.9905793415631314E-2</v>
      </c>
      <c r="DF327" s="66">
        <f t="shared" si="568"/>
        <v>0.21680121888923332</v>
      </c>
      <c r="DG327" s="66">
        <f t="shared" si="569"/>
        <v>0.83001737097660988</v>
      </c>
      <c r="DH327" s="66">
        <f t="shared" si="570"/>
        <v>4.4476916278032492</v>
      </c>
      <c r="DI327" s="66">
        <f t="shared" si="571"/>
        <v>1.0030603308066413</v>
      </c>
      <c r="DJ327" s="66">
        <f t="shared" si="572"/>
        <v>1814.486030434135</v>
      </c>
      <c r="DK327" s="66">
        <f t="shared" si="573"/>
        <v>375.11844728191517</v>
      </c>
      <c r="DL327" s="66">
        <f t="shared" si="574"/>
        <v>2.9905793244715307E-2</v>
      </c>
      <c r="DM327" s="66">
        <f t="shared" si="575"/>
        <v>0.97009420805930413</v>
      </c>
      <c r="DN327" s="66">
        <f t="shared" si="576"/>
        <v>2.9905793205717575E-2</v>
      </c>
      <c r="DO327" s="66">
        <f t="shared" si="577"/>
        <v>0.21680121894198129</v>
      </c>
      <c r="DP327" s="66">
        <f t="shared" si="578"/>
        <v>0.83001737156880784</v>
      </c>
      <c r="DQ327" s="66">
        <f t="shared" si="579"/>
        <v>4.4476916303713478</v>
      </c>
      <c r="DR327" s="66">
        <f t="shared" si="580"/>
        <v>1.0030603307643451</v>
      </c>
      <c r="DS327" s="66">
        <f t="shared" si="581"/>
        <v>1814.4860326144458</v>
      </c>
      <c r="DT327" s="66">
        <f t="shared" si="582"/>
        <v>375.11844731703542</v>
      </c>
      <c r="DU327" s="66">
        <f t="shared" si="583"/>
        <v>2.99057931915125E-2</v>
      </c>
      <c r="DV327" s="66">
        <f t="shared" si="584"/>
        <v>0.97009420689886317</v>
      </c>
      <c r="DW327" s="66">
        <f t="shared" si="585"/>
        <v>2.9905793188809742E-2</v>
      </c>
      <c r="DX327" s="66">
        <f t="shared" si="586"/>
        <v>0.21680121895083385</v>
      </c>
      <c r="DY327" s="66">
        <f t="shared" si="587"/>
        <v>0.83001737166819489</v>
      </c>
      <c r="DZ327" s="66">
        <f t="shared" si="588"/>
        <v>4.44769163028724</v>
      </c>
      <c r="EA327" s="66">
        <f t="shared" si="589"/>
        <v>1.0030603307608279</v>
      </c>
      <c r="EB327" s="66">
        <f t="shared" si="590"/>
        <v>1814.4860327913134</v>
      </c>
      <c r="EC327" s="66">
        <f t="shared" si="591"/>
        <v>375.11844731988441</v>
      </c>
      <c r="ED327" s="66">
        <f t="shared" si="592"/>
        <v>2.9905793189162942E-2</v>
      </c>
      <c r="EE327" s="66">
        <f t="shared" si="593"/>
        <v>0.97009420680480907</v>
      </c>
      <c r="EF327" s="66">
        <f t="shared" si="594"/>
        <v>2.9905793189343215E-2</v>
      </c>
      <c r="EG327" s="66">
        <f t="shared" si="595"/>
        <v>0.21680121895155199</v>
      </c>
      <c r="EH327" s="66">
        <f t="shared" si="596"/>
        <v>0.83001737167625722</v>
      </c>
      <c r="EI327" s="66">
        <f t="shared" si="597"/>
        <v>4.4476916302268554</v>
      </c>
      <c r="EJ327" s="66">
        <f t="shared" si="598"/>
        <v>1.0030603307609149</v>
      </c>
      <c r="EK327" s="66">
        <f t="shared" si="599"/>
        <v>1814.4860327860017</v>
      </c>
      <c r="EL327" s="66">
        <f t="shared" si="600"/>
        <v>375.11844731979886</v>
      </c>
      <c r="EM327" s="66">
        <f t="shared" si="601"/>
        <v>2.9905793189656506E-2</v>
      </c>
      <c r="EN327" s="66">
        <f t="shared" si="602"/>
        <v>0.97009420680765279</v>
      </c>
      <c r="EO327" s="66">
        <f t="shared" si="603"/>
        <v>2.9905793189736973E-2</v>
      </c>
      <c r="EP327" s="66">
        <f t="shared" si="604"/>
        <v>0.21680121895153043</v>
      </c>
      <c r="EQ327" s="66">
        <f t="shared" si="605"/>
        <v>0.8300173716760153</v>
      </c>
      <c r="ER327" s="66">
        <f t="shared" si="606"/>
        <v>4.4476916302171476</v>
      </c>
      <c r="ES327" s="66">
        <f t="shared" si="607"/>
        <v>1.0030603307609924</v>
      </c>
      <c r="ET327" s="66">
        <f t="shared" si="608"/>
        <v>1814.4860327819345</v>
      </c>
      <c r="EU327" s="66">
        <f t="shared" si="609"/>
        <v>375.11844731973332</v>
      </c>
      <c r="EV327" s="66">
        <f t="shared" si="610"/>
        <v>2.9905793189788824E-2</v>
      </c>
      <c r="EW327" s="66">
        <f t="shared" si="611"/>
        <v>0.97009420680981961</v>
      </c>
      <c r="EX327" s="66">
        <f t="shared" si="612"/>
        <v>2.9905793189800533E-2</v>
      </c>
      <c r="EY327" s="66">
        <f t="shared" si="613"/>
        <v>0.21680121895151391</v>
      </c>
      <c r="EZ327" s="66">
        <f t="shared" si="614"/>
        <v>0.83001737167582956</v>
      </c>
      <c r="FA327" s="66">
        <f t="shared" si="615"/>
        <v>4.4476916302164069</v>
      </c>
      <c r="FB327" s="66">
        <f t="shared" si="616"/>
        <v>1.0030603307610053</v>
      </c>
      <c r="FC327" s="66">
        <f t="shared" si="617"/>
        <v>1814.4860327812746</v>
      </c>
      <c r="FD327" s="66">
        <f t="shared" si="618"/>
        <v>375.11844731972275</v>
      </c>
      <c r="FE327" s="66">
        <f t="shared" si="619"/>
        <v>2.9905793189804641E-2</v>
      </c>
      <c r="FF327" s="66">
        <f t="shared" si="620"/>
        <v>0.97009420681016734</v>
      </c>
      <c r="FG327" s="66">
        <f t="shared" si="621"/>
        <v>2.9905793189805477E-2</v>
      </c>
      <c r="FH327" s="66">
        <f t="shared" si="622"/>
        <v>0.21680121895151122</v>
      </c>
      <c r="FI327" s="66">
        <f t="shared" si="623"/>
        <v>0.83001737167579981</v>
      </c>
      <c r="FJ327" s="66">
        <f t="shared" si="624"/>
        <v>4.4476916302164335</v>
      </c>
      <c r="FK327" s="66">
        <f t="shared" si="625"/>
        <v>1.0030603307610062</v>
      </c>
      <c r="FL327" s="66">
        <f t="shared" si="626"/>
        <v>1814.4860327812205</v>
      </c>
      <c r="FM327" s="66">
        <f t="shared" si="627"/>
        <v>375.11844731972184</v>
      </c>
      <c r="FN327" s="66">
        <f t="shared" si="628"/>
        <v>2.9905793189805366E-2</v>
      </c>
      <c r="FO327" s="66">
        <f t="shared" si="629"/>
        <v>0.9700942068101992</v>
      </c>
      <c r="FP327" s="66">
        <f t="shared" si="630"/>
        <v>2.9905793189805227E-2</v>
      </c>
      <c r="FQ327" s="66">
        <f t="shared" si="631"/>
        <v>0.216801218951511</v>
      </c>
      <c r="FR327" s="66">
        <f t="shared" si="632"/>
        <v>0.83001737167579726</v>
      </c>
      <c r="FS327" s="66">
        <f t="shared" si="633"/>
        <v>4.4476916302164566</v>
      </c>
      <c r="FT327" s="66">
        <f t="shared" si="634"/>
        <v>1.0030603307610062</v>
      </c>
      <c r="FU327" s="66">
        <f t="shared" si="635"/>
        <v>1814.4860327812262</v>
      </c>
      <c r="FV327" s="66">
        <f t="shared" si="636"/>
        <v>375.11844731972195</v>
      </c>
      <c r="FW327" s="66">
        <f t="shared" si="637"/>
        <v>2.9905793189805102E-2</v>
      </c>
      <c r="FX327" s="66">
        <f t="shared" si="638"/>
        <v>0.97009420681019409</v>
      </c>
      <c r="FY327" s="66">
        <f t="shared" si="639"/>
        <v>2.9905793189805126E-2</v>
      </c>
      <c r="FZ327" s="66">
        <f t="shared" si="640"/>
        <v>0.21680121895151103</v>
      </c>
      <c r="GA327" s="66">
        <f t="shared" si="641"/>
        <v>0.83001737167579759</v>
      </c>
      <c r="GB327" s="66">
        <f t="shared" si="642"/>
        <v>4.4476916302164584</v>
      </c>
      <c r="GC327" s="66">
        <f t="shared" si="643"/>
        <v>1.0030603307610062</v>
      </c>
      <c r="GD327" s="66">
        <f t="shared" si="644"/>
        <v>1814.486032781225</v>
      </c>
      <c r="GE327" s="66">
        <f t="shared" si="645"/>
        <v>375.11844731972189</v>
      </c>
      <c r="GF327" s="66">
        <f t="shared" si="646"/>
        <v>2.9905793189805147E-2</v>
      </c>
      <c r="GG327" s="66">
        <f t="shared" si="647"/>
        <v>0.97009420681019576</v>
      </c>
      <c r="GH327" s="66">
        <f t="shared" si="648"/>
        <v>2.9905793189805119E-2</v>
      </c>
      <c r="GI327" s="66">
        <f t="shared" si="649"/>
        <v>0.21680121895151103</v>
      </c>
      <c r="GJ327" s="66">
        <f t="shared" si="650"/>
        <v>0.83001737167579748</v>
      </c>
      <c r="GK327" s="66">
        <f t="shared" si="651"/>
        <v>4.4476916302164593</v>
      </c>
      <c r="GL327" s="66">
        <f t="shared" si="652"/>
        <v>1.0030603307610062</v>
      </c>
      <c r="GM327" s="66">
        <f t="shared" si="653"/>
        <v>1814.486032781225</v>
      </c>
      <c r="GN327" s="66">
        <f t="shared" si="654"/>
        <v>375.11844731972189</v>
      </c>
      <c r="GO327" s="66">
        <f t="shared" si="655"/>
        <v>2.990579318980514E-2</v>
      </c>
      <c r="GP327" s="66">
        <f t="shared" si="656"/>
        <v>0.97009420681019576</v>
      </c>
      <c r="GQ327" s="66">
        <f t="shared" si="657"/>
        <v>2.9905793189805113E-2</v>
      </c>
      <c r="GR327" s="66">
        <f t="shared" si="658"/>
        <v>0.21680121895151103</v>
      </c>
      <c r="GS327" s="66">
        <f t="shared" si="659"/>
        <v>0.83001737167579748</v>
      </c>
      <c r="GT327" s="66">
        <f t="shared" si="660"/>
        <v>4.4476916302164593</v>
      </c>
      <c r="GU327" s="66">
        <f t="shared" si="661"/>
        <v>1.0030603307610062</v>
      </c>
      <c r="GV327" s="66">
        <f t="shared" si="662"/>
        <v>1814.486032781225</v>
      </c>
      <c r="GW327" s="66">
        <f t="shared" si="663"/>
        <v>375.11844731972189</v>
      </c>
      <c r="GX327" s="66">
        <f t="shared" si="664"/>
        <v>2.990579318980514E-2</v>
      </c>
      <c r="GY327" s="66">
        <f t="shared" si="665"/>
        <v>0.97009420681019576</v>
      </c>
      <c r="GZ327" s="66">
        <f t="shared" si="666"/>
        <v>2.9905793189805113E-2</v>
      </c>
      <c r="HA327" s="66">
        <f t="shared" si="667"/>
        <v>0.21680121895151103</v>
      </c>
      <c r="HB327" s="66">
        <f t="shared" si="668"/>
        <v>0.83001737167579748</v>
      </c>
      <c r="HC327" s="66">
        <f t="shared" si="669"/>
        <v>4.4476916302164593</v>
      </c>
      <c r="HD327" s="66">
        <f t="shared" si="670"/>
        <v>1.0030603307610062</v>
      </c>
      <c r="HE327" s="66">
        <f t="shared" si="671"/>
        <v>1814.486032781225</v>
      </c>
      <c r="HF327" s="66">
        <f t="shared" si="672"/>
        <v>375.11844731972189</v>
      </c>
      <c r="HG327" s="60"/>
    </row>
    <row r="328" spans="1:215" x14ac:dyDescent="0.25">
      <c r="A328" s="59"/>
      <c r="B328" s="60"/>
      <c r="C328" s="60">
        <f t="shared" si="469"/>
        <v>3</v>
      </c>
      <c r="D328" s="66"/>
      <c r="E328" s="66"/>
      <c r="F328" s="60">
        <f t="shared" si="470"/>
        <v>0</v>
      </c>
      <c r="G328" s="60">
        <f t="shared" si="471"/>
        <v>0</v>
      </c>
      <c r="H328" s="60">
        <f t="shared" si="472"/>
        <v>0</v>
      </c>
      <c r="I328" s="60">
        <f t="shared" si="473"/>
        <v>0</v>
      </c>
      <c r="J328" s="60"/>
      <c r="K328" s="60">
        <f t="shared" si="673"/>
        <v>72</v>
      </c>
      <c r="L328" s="60"/>
      <c r="M328" s="66">
        <f>M327</f>
        <v>2.9905793189805113E-2</v>
      </c>
      <c r="N328" s="60"/>
      <c r="O328" s="66">
        <f>O329</f>
        <v>0.23334390932556387</v>
      </c>
      <c r="P328" s="66"/>
      <c r="Q328" s="66"/>
      <c r="R328" s="66"/>
      <c r="S328" s="66"/>
      <c r="T328" s="66"/>
      <c r="U328" s="66"/>
      <c r="V328" s="66"/>
      <c r="W328" s="66"/>
      <c r="X328" s="66"/>
      <c r="Y328" s="66"/>
      <c r="Z328" s="66"/>
      <c r="AA328" s="66"/>
      <c r="AB328" s="66"/>
      <c r="AC328" s="66"/>
      <c r="AD328" s="66"/>
      <c r="AE328" s="66"/>
      <c r="AF328" s="66"/>
      <c r="AG328" s="66"/>
      <c r="AH328" s="66"/>
      <c r="AI328" s="66"/>
      <c r="AJ328" s="66"/>
      <c r="AK328" s="66"/>
      <c r="AL328" s="66"/>
      <c r="AM328" s="66"/>
      <c r="AN328" s="66"/>
      <c r="AO328" s="66"/>
      <c r="AP328" s="66"/>
      <c r="AQ328" s="66"/>
      <c r="AR328" s="66"/>
      <c r="AS328" s="66"/>
      <c r="AT328" s="66"/>
      <c r="AU328" s="66"/>
      <c r="AV328" s="66"/>
      <c r="AW328" s="66"/>
      <c r="AX328" s="66"/>
      <c r="AY328" s="66"/>
      <c r="AZ328" s="66"/>
      <c r="BA328" s="66"/>
      <c r="BB328" s="66"/>
      <c r="BC328" s="66"/>
      <c r="BD328" s="66"/>
      <c r="BE328" s="66"/>
      <c r="BF328" s="66"/>
      <c r="BG328" s="66"/>
      <c r="BH328" s="66"/>
      <c r="BI328" s="66"/>
      <c r="BJ328" s="66"/>
      <c r="BK328" s="66"/>
      <c r="BL328" s="66"/>
      <c r="BM328" s="66"/>
      <c r="BN328" s="66"/>
      <c r="BO328" s="66"/>
      <c r="BP328" s="66"/>
      <c r="BQ328" s="66"/>
      <c r="BR328" s="66"/>
      <c r="BS328" s="66"/>
      <c r="BT328" s="66"/>
      <c r="BU328" s="66"/>
      <c r="BV328" s="66"/>
      <c r="BW328" s="66"/>
      <c r="BX328" s="66"/>
      <c r="BY328" s="66"/>
      <c r="BZ328" s="66"/>
      <c r="CA328" s="66"/>
      <c r="CB328" s="66"/>
      <c r="CC328" s="66"/>
      <c r="CD328" s="66"/>
      <c r="CE328" s="66"/>
      <c r="CF328" s="66"/>
      <c r="CG328" s="66"/>
      <c r="CH328" s="66"/>
      <c r="CI328" s="66"/>
      <c r="CJ328" s="66"/>
      <c r="CK328" s="66"/>
      <c r="CL328" s="66"/>
      <c r="CM328" s="66"/>
      <c r="CN328" s="66"/>
      <c r="CO328" s="66"/>
      <c r="CP328" s="66"/>
      <c r="CQ328" s="66"/>
      <c r="CR328" s="66"/>
      <c r="CS328" s="66"/>
      <c r="CT328" s="66"/>
      <c r="CU328" s="66"/>
      <c r="CV328" s="66"/>
      <c r="CW328" s="66"/>
      <c r="CX328" s="66"/>
      <c r="CY328" s="66"/>
      <c r="CZ328" s="66"/>
      <c r="DA328" s="66"/>
      <c r="DB328" s="66"/>
      <c r="DC328" s="66"/>
      <c r="DD328" s="66"/>
      <c r="DE328" s="66"/>
      <c r="DF328" s="66"/>
      <c r="DG328" s="66"/>
      <c r="DH328" s="66"/>
      <c r="DI328" s="66"/>
      <c r="DJ328" s="66"/>
      <c r="DK328" s="66"/>
      <c r="DL328" s="66"/>
      <c r="DM328" s="66"/>
      <c r="DN328" s="66"/>
      <c r="DO328" s="66"/>
      <c r="DP328" s="66"/>
      <c r="DQ328" s="66"/>
      <c r="DR328" s="66"/>
      <c r="DS328" s="66"/>
      <c r="DT328" s="66"/>
      <c r="DU328" s="66"/>
      <c r="DV328" s="66"/>
      <c r="DW328" s="66"/>
      <c r="DX328" s="66"/>
      <c r="DY328" s="66"/>
      <c r="DZ328" s="66"/>
      <c r="EA328" s="66"/>
      <c r="EB328" s="66"/>
      <c r="EC328" s="66"/>
      <c r="ED328" s="66"/>
      <c r="EE328" s="66"/>
      <c r="EF328" s="66"/>
      <c r="EG328" s="66"/>
      <c r="EH328" s="66"/>
      <c r="EI328" s="66"/>
      <c r="EJ328" s="66"/>
      <c r="EK328" s="66"/>
      <c r="EL328" s="66"/>
      <c r="EM328" s="66"/>
      <c r="EN328" s="66"/>
      <c r="EO328" s="66"/>
      <c r="EP328" s="66"/>
      <c r="EQ328" s="66"/>
      <c r="ER328" s="66"/>
      <c r="ES328" s="66"/>
      <c r="ET328" s="66"/>
      <c r="EU328" s="66"/>
      <c r="EV328" s="66"/>
      <c r="EW328" s="66"/>
      <c r="EX328" s="66"/>
      <c r="EY328" s="66"/>
      <c r="EZ328" s="66"/>
      <c r="FA328" s="66"/>
      <c r="FB328" s="66"/>
      <c r="FC328" s="66"/>
      <c r="FD328" s="66"/>
      <c r="FE328" s="66"/>
      <c r="FF328" s="66"/>
      <c r="FG328" s="66"/>
      <c r="FH328" s="66"/>
      <c r="FI328" s="66"/>
      <c r="FJ328" s="66"/>
      <c r="FK328" s="66"/>
      <c r="FL328" s="66"/>
      <c r="FM328" s="66"/>
      <c r="FN328" s="66"/>
      <c r="FO328" s="66"/>
      <c r="FP328" s="66"/>
      <c r="FQ328" s="66"/>
      <c r="FR328" s="66"/>
      <c r="FS328" s="66"/>
      <c r="FT328" s="66"/>
      <c r="FU328" s="66"/>
      <c r="FV328" s="66"/>
      <c r="FW328" s="66"/>
      <c r="FX328" s="66"/>
      <c r="FY328" s="66"/>
      <c r="FZ328" s="66"/>
      <c r="GA328" s="66"/>
      <c r="GB328" s="66"/>
      <c r="GC328" s="66"/>
      <c r="GD328" s="66"/>
      <c r="GE328" s="66"/>
      <c r="GF328" s="66"/>
      <c r="GG328" s="66"/>
      <c r="GH328" s="66"/>
      <c r="GI328" s="66"/>
      <c r="GJ328" s="66"/>
      <c r="GK328" s="66"/>
      <c r="GL328" s="66"/>
      <c r="GM328" s="66"/>
      <c r="GN328" s="66"/>
      <c r="GO328" s="66"/>
      <c r="GP328" s="66"/>
      <c r="GQ328" s="66"/>
      <c r="GR328" s="66"/>
      <c r="GS328" s="66"/>
      <c r="GT328" s="66"/>
      <c r="GU328" s="66"/>
      <c r="GV328" s="66"/>
      <c r="GW328" s="66"/>
      <c r="GX328" s="66"/>
      <c r="GY328" s="66"/>
      <c r="GZ328" s="66"/>
      <c r="HA328" s="66"/>
      <c r="HB328" s="66"/>
      <c r="HC328" s="66"/>
      <c r="HD328" s="66"/>
      <c r="HE328" s="66"/>
      <c r="HF328" s="66"/>
      <c r="HG328" s="60"/>
    </row>
    <row r="329" spans="1:215" x14ac:dyDescent="0.25">
      <c r="A329" s="59"/>
      <c r="B329" s="60"/>
      <c r="C329" s="60">
        <f t="shared" si="469"/>
        <v>3</v>
      </c>
      <c r="D329" s="66"/>
      <c r="E329" s="66"/>
      <c r="F329" s="60">
        <f t="shared" si="470"/>
        <v>0</v>
      </c>
      <c r="G329" s="60">
        <f t="shared" si="471"/>
        <v>0</v>
      </c>
      <c r="H329" s="60">
        <f t="shared" si="472"/>
        <v>0</v>
      </c>
      <c r="I329" s="60">
        <f t="shared" si="473"/>
        <v>0</v>
      </c>
      <c r="J329" s="60"/>
      <c r="K329" s="60">
        <f t="shared" si="673"/>
        <v>72</v>
      </c>
      <c r="L329" s="60"/>
      <c r="M329" s="66">
        <f t="shared" si="462"/>
        <v>2.9905793189805113E-2</v>
      </c>
      <c r="N329" s="60"/>
      <c r="O329" s="66">
        <f>IF(M327&gt;=$O$176,M327*$T$174+$U$174,IF(M327&gt;=$O$177,M327*$T$175+$U$175,O327))</f>
        <v>0.23334390932556387</v>
      </c>
      <c r="P329" s="66">
        <f t="shared" si="474"/>
        <v>376.7573777888739</v>
      </c>
      <c r="Q329" s="66">
        <f t="shared" si="475"/>
        <v>0.12579290654925268</v>
      </c>
      <c r="R329" s="66">
        <f t="shared" si="476"/>
        <v>0.91868624265350507</v>
      </c>
      <c r="S329" s="66">
        <f t="shared" si="477"/>
        <v>0.1204360150657573</v>
      </c>
      <c r="T329" s="66">
        <f t="shared" si="478"/>
        <v>0.21721292831196501</v>
      </c>
      <c r="U329" s="66">
        <f t="shared" si="479"/>
        <v>0.83464809085384939</v>
      </c>
      <c r="V329" s="66">
        <f t="shared" si="480"/>
        <v>2.8030347310845398</v>
      </c>
      <c r="W329" s="66">
        <f t="shared" si="481"/>
        <v>1.039453248016234</v>
      </c>
      <c r="X329" s="66">
        <f t="shared" si="482"/>
        <v>1381.1076880446774</v>
      </c>
      <c r="Y329" s="66">
        <f t="shared" si="483"/>
        <v>367.32812079791944</v>
      </c>
      <c r="Z329" s="66">
        <f t="shared" si="484"/>
        <v>6.2342986398274541E-2</v>
      </c>
      <c r="AA329" s="66">
        <f t="shared" si="485"/>
        <v>1.2403052067218217</v>
      </c>
      <c r="AB329" s="66">
        <f t="shared" si="486"/>
        <v>4.7858651881250415E-2</v>
      </c>
      <c r="AC329" s="66">
        <f t="shared" si="487"/>
        <v>0.2148051549659907</v>
      </c>
      <c r="AD329" s="66">
        <f t="shared" si="488"/>
        <v>0.80780648564000668</v>
      </c>
      <c r="AE329" s="66">
        <f t="shared" si="489"/>
        <v>4.0996123219244556</v>
      </c>
      <c r="AF329" s="66">
        <f t="shared" si="490"/>
        <v>1.0075557323589894</v>
      </c>
      <c r="AG329" s="66">
        <f t="shared" si="491"/>
        <v>1659.0567721009829</v>
      </c>
      <c r="AH329" s="66">
        <f t="shared" si="492"/>
        <v>372.52141383971161</v>
      </c>
      <c r="AI329" s="66">
        <f t="shared" si="493"/>
        <v>3.548457325282478E-2</v>
      </c>
      <c r="AJ329" s="66">
        <f t="shared" si="494"/>
        <v>1.0591528648110062</v>
      </c>
      <c r="AK329" s="66">
        <f t="shared" si="495"/>
        <v>3.241673637217183E-2</v>
      </c>
      <c r="AL329" s="66">
        <f t="shared" si="496"/>
        <v>0.21614303668851523</v>
      </c>
      <c r="AM329" s="66">
        <f t="shared" si="497"/>
        <v>0.82264965995841</v>
      </c>
      <c r="AN329" s="66">
        <f t="shared" si="498"/>
        <v>4.418851822637043</v>
      </c>
      <c r="AO329" s="66">
        <f t="shared" si="499"/>
        <v>1.0035872762571796</v>
      </c>
      <c r="AP329" s="66">
        <f t="shared" si="500"/>
        <v>1788.9610736762152</v>
      </c>
      <c r="AQ329" s="66">
        <f t="shared" si="501"/>
        <v>374.7048875324939</v>
      </c>
      <c r="AR329" s="66">
        <f t="shared" si="502"/>
        <v>3.0530456263415256E-2</v>
      </c>
      <c r="AS329" s="66">
        <f t="shared" si="503"/>
        <v>0.9838455840546495</v>
      </c>
      <c r="AT329" s="66">
        <f t="shared" si="504"/>
        <v>3.0097769515378354E-2</v>
      </c>
      <c r="AU329" s="66">
        <f t="shared" si="505"/>
        <v>0.2166968853111105</v>
      </c>
      <c r="AV329" s="66">
        <f t="shared" si="506"/>
        <v>0.82884656963073344</v>
      </c>
      <c r="AW329" s="66">
        <f t="shared" si="507"/>
        <v>4.448884867081996</v>
      </c>
      <c r="AX329" s="66">
        <f t="shared" si="508"/>
        <v>1.0031004931611525</v>
      </c>
      <c r="AY329" s="66">
        <f t="shared" si="509"/>
        <v>1812.4787606657296</v>
      </c>
      <c r="AZ329" s="66">
        <f t="shared" si="510"/>
        <v>375.08609957981304</v>
      </c>
      <c r="BA329" s="66">
        <f t="shared" si="511"/>
        <v>2.9930883136252528E-2</v>
      </c>
      <c r="BB329" s="66">
        <f t="shared" si="512"/>
        <v>0.97116257093653258</v>
      </c>
      <c r="BC329" s="66">
        <f t="shared" si="513"/>
        <v>2.9898190837712123E-2</v>
      </c>
      <c r="BD329" s="66">
        <f t="shared" si="514"/>
        <v>0.21679306468799503</v>
      </c>
      <c r="BE329" s="66">
        <f t="shared" si="515"/>
        <v>0.82992582764482581</v>
      </c>
      <c r="BF329" s="66">
        <f t="shared" si="516"/>
        <v>4.4484207728380429</v>
      </c>
      <c r="BG329" s="66">
        <f t="shared" si="517"/>
        <v>1.0030590404624311</v>
      </c>
      <c r="BH329" s="66">
        <f t="shared" si="518"/>
        <v>1814.5622810192251</v>
      </c>
      <c r="BI329" s="66">
        <f t="shared" si="519"/>
        <v>375.11967549904773</v>
      </c>
      <c r="BJ329" s="66">
        <f t="shared" si="520"/>
        <v>2.9899634877074564E-2</v>
      </c>
      <c r="BK329" s="66">
        <f t="shared" si="521"/>
        <v>0.97005344376674341</v>
      </c>
      <c r="BL329" s="66">
        <f t="shared" si="522"/>
        <v>2.9901037874322876E-2</v>
      </c>
      <c r="BM329" s="66">
        <f t="shared" si="523"/>
        <v>0.21680152853100457</v>
      </c>
      <c r="BN329" s="66">
        <f t="shared" si="524"/>
        <v>0.83002084730836145</v>
      </c>
      <c r="BO329" s="66">
        <f t="shared" si="525"/>
        <v>4.4478057630701926</v>
      </c>
      <c r="BP329" s="66">
        <f t="shared" si="526"/>
        <v>1.003059393901975</v>
      </c>
      <c r="BQ329" s="66">
        <f t="shared" si="527"/>
        <v>1814.5351871356711</v>
      </c>
      <c r="BR329" s="66">
        <f t="shared" si="528"/>
        <v>375.11923908534413</v>
      </c>
      <c r="BS329" s="66">
        <f t="shared" si="529"/>
        <v>2.9904215688629672E-2</v>
      </c>
      <c r="BT329" s="66">
        <f t="shared" si="530"/>
        <v>0.97006802961626226</v>
      </c>
      <c r="BU329" s="66">
        <f t="shared" si="531"/>
        <v>2.9905045694055103E-2</v>
      </c>
      <c r="BV329" s="66">
        <f t="shared" si="532"/>
        <v>0.21680141852710896</v>
      </c>
      <c r="BW329" s="66">
        <f t="shared" si="533"/>
        <v>0.83001961229935806</v>
      </c>
      <c r="BX329" s="66">
        <f t="shared" si="534"/>
        <v>4.4477000330700323</v>
      </c>
      <c r="BY329" s="66">
        <f t="shared" si="535"/>
        <v>1.0030601798654672</v>
      </c>
      <c r="BZ329" s="66">
        <f t="shared" si="536"/>
        <v>1814.4938000335937</v>
      </c>
      <c r="CA329" s="66">
        <f t="shared" si="537"/>
        <v>375.11857243378995</v>
      </c>
      <c r="CB329" s="66">
        <f t="shared" si="538"/>
        <v>2.9905608673398851E-2</v>
      </c>
      <c r="CC329" s="66">
        <f t="shared" si="539"/>
        <v>0.97009007301874772</v>
      </c>
      <c r="CD329" s="66">
        <f t="shared" si="540"/>
        <v>2.9905737815581323E-2</v>
      </c>
      <c r="CE329" s="66">
        <f t="shared" si="541"/>
        <v>0.21680125048830542</v>
      </c>
      <c r="CF329" s="66">
        <f t="shared" si="542"/>
        <v>0.83001772573727772</v>
      </c>
      <c r="CG329" s="66">
        <f t="shared" si="543"/>
        <v>4.4476911939752206</v>
      </c>
      <c r="CH329" s="66">
        <f t="shared" si="544"/>
        <v>1.0030603191806928</v>
      </c>
      <c r="CI329" s="66">
        <f t="shared" si="545"/>
        <v>1814.4866127212024</v>
      </c>
      <c r="CJ329" s="66">
        <f t="shared" si="546"/>
        <v>375.11845666134815</v>
      </c>
      <c r="CK329" s="66">
        <f t="shared" si="547"/>
        <v>2.9905786564656089E-2</v>
      </c>
      <c r="CL329" s="66">
        <f t="shared" si="548"/>
        <v>0.97009389846385863</v>
      </c>
      <c r="CM329" s="66">
        <f t="shared" si="549"/>
        <v>2.9905795984129072E-2</v>
      </c>
      <c r="CN329" s="66">
        <f t="shared" si="550"/>
        <v>0.21680122130620239</v>
      </c>
      <c r="CO329" s="66">
        <f t="shared" si="551"/>
        <v>0.83001739811175657</v>
      </c>
      <c r="CP329" s="66">
        <f t="shared" si="552"/>
        <v>4.447691402841552</v>
      </c>
      <c r="CQ329" s="66">
        <f t="shared" si="553"/>
        <v>1.0030603312507083</v>
      </c>
      <c r="CR329" s="66">
        <f t="shared" si="554"/>
        <v>1814.4860045873556</v>
      </c>
      <c r="CS329" s="66">
        <f t="shared" si="555"/>
        <v>375.11844686557725</v>
      </c>
      <c r="CT329" s="66">
        <f t="shared" si="556"/>
        <v>2.990579518333188E-2</v>
      </c>
      <c r="CU329" s="66">
        <f t="shared" si="557"/>
        <v>0.97009422187137417</v>
      </c>
      <c r="CV329" s="66">
        <f t="shared" si="558"/>
        <v>2.9905794673297341E-2</v>
      </c>
      <c r="CW329" s="66">
        <f t="shared" si="559"/>
        <v>0.21680121883703735</v>
      </c>
      <c r="CX329" s="66">
        <f t="shared" si="560"/>
        <v>0.83001737039060908</v>
      </c>
      <c r="CY329" s="66">
        <f t="shared" si="561"/>
        <v>4.4476915957428869</v>
      </c>
      <c r="CZ329" s="66">
        <f t="shared" si="562"/>
        <v>1.0030603310537236</v>
      </c>
      <c r="DA329" s="66">
        <f t="shared" si="563"/>
        <v>1814.4860174427683</v>
      </c>
      <c r="DB329" s="66">
        <f t="shared" si="564"/>
        <v>375.11844707265124</v>
      </c>
      <c r="DC329" s="66">
        <f t="shared" si="565"/>
        <v>2.9905793674405344E-2</v>
      </c>
      <c r="DD329" s="66">
        <f t="shared" si="566"/>
        <v>0.97009421497856796</v>
      </c>
      <c r="DE329" s="66">
        <f t="shared" si="567"/>
        <v>2.9905793415631314E-2</v>
      </c>
      <c r="DF329" s="66">
        <f t="shared" si="568"/>
        <v>0.21680121888923332</v>
      </c>
      <c r="DG329" s="66">
        <f t="shared" si="569"/>
        <v>0.83001737097660988</v>
      </c>
      <c r="DH329" s="66">
        <f t="shared" si="570"/>
        <v>4.4476916278032492</v>
      </c>
      <c r="DI329" s="66">
        <f t="shared" si="571"/>
        <v>1.0030603308066413</v>
      </c>
      <c r="DJ329" s="66">
        <f t="shared" si="572"/>
        <v>1814.486030434135</v>
      </c>
      <c r="DK329" s="66">
        <f t="shared" si="573"/>
        <v>375.11844728191517</v>
      </c>
      <c r="DL329" s="66">
        <f t="shared" si="574"/>
        <v>2.9905793244715307E-2</v>
      </c>
      <c r="DM329" s="66">
        <f t="shared" si="575"/>
        <v>0.97009420805930413</v>
      </c>
      <c r="DN329" s="66">
        <f t="shared" si="576"/>
        <v>2.9905793205717575E-2</v>
      </c>
      <c r="DO329" s="66">
        <f t="shared" si="577"/>
        <v>0.21680121894198129</v>
      </c>
      <c r="DP329" s="66">
        <f t="shared" si="578"/>
        <v>0.83001737156880784</v>
      </c>
      <c r="DQ329" s="66">
        <f t="shared" si="579"/>
        <v>4.4476916303713478</v>
      </c>
      <c r="DR329" s="66">
        <f t="shared" si="580"/>
        <v>1.0030603307643451</v>
      </c>
      <c r="DS329" s="66">
        <f t="shared" si="581"/>
        <v>1814.4860326144458</v>
      </c>
      <c r="DT329" s="66">
        <f t="shared" si="582"/>
        <v>375.11844731703542</v>
      </c>
      <c r="DU329" s="66">
        <f t="shared" si="583"/>
        <v>2.99057931915125E-2</v>
      </c>
      <c r="DV329" s="66">
        <f t="shared" si="584"/>
        <v>0.97009420689886317</v>
      </c>
      <c r="DW329" s="66">
        <f t="shared" si="585"/>
        <v>2.9905793188809742E-2</v>
      </c>
      <c r="DX329" s="66">
        <f t="shared" si="586"/>
        <v>0.21680121895083385</v>
      </c>
      <c r="DY329" s="66">
        <f t="shared" si="587"/>
        <v>0.83001737166819489</v>
      </c>
      <c r="DZ329" s="66">
        <f t="shared" si="588"/>
        <v>4.44769163028724</v>
      </c>
      <c r="EA329" s="66">
        <f t="shared" si="589"/>
        <v>1.0030603307608279</v>
      </c>
      <c r="EB329" s="66">
        <f t="shared" si="590"/>
        <v>1814.4860327913134</v>
      </c>
      <c r="EC329" s="66">
        <f t="shared" si="591"/>
        <v>375.11844731988441</v>
      </c>
      <c r="ED329" s="66">
        <f t="shared" si="592"/>
        <v>2.9905793189162942E-2</v>
      </c>
      <c r="EE329" s="66">
        <f t="shared" si="593"/>
        <v>0.97009420680480907</v>
      </c>
      <c r="EF329" s="66">
        <f t="shared" si="594"/>
        <v>2.9905793189343215E-2</v>
      </c>
      <c r="EG329" s="66">
        <f t="shared" si="595"/>
        <v>0.21680121895155199</v>
      </c>
      <c r="EH329" s="66">
        <f t="shared" si="596"/>
        <v>0.83001737167625722</v>
      </c>
      <c r="EI329" s="66">
        <f t="shared" si="597"/>
        <v>4.4476916302268554</v>
      </c>
      <c r="EJ329" s="66">
        <f t="shared" si="598"/>
        <v>1.0030603307609149</v>
      </c>
      <c r="EK329" s="66">
        <f t="shared" si="599"/>
        <v>1814.4860327860017</v>
      </c>
      <c r="EL329" s="66">
        <f t="shared" si="600"/>
        <v>375.11844731979886</v>
      </c>
      <c r="EM329" s="66">
        <f t="shared" si="601"/>
        <v>2.9905793189656506E-2</v>
      </c>
      <c r="EN329" s="66">
        <f t="shared" si="602"/>
        <v>0.97009420680765279</v>
      </c>
      <c r="EO329" s="66">
        <f t="shared" si="603"/>
        <v>2.9905793189736973E-2</v>
      </c>
      <c r="EP329" s="66">
        <f t="shared" si="604"/>
        <v>0.21680121895153043</v>
      </c>
      <c r="EQ329" s="66">
        <f t="shared" si="605"/>
        <v>0.8300173716760153</v>
      </c>
      <c r="ER329" s="66">
        <f t="shared" si="606"/>
        <v>4.4476916302171476</v>
      </c>
      <c r="ES329" s="66">
        <f t="shared" si="607"/>
        <v>1.0030603307609924</v>
      </c>
      <c r="ET329" s="66">
        <f t="shared" si="608"/>
        <v>1814.4860327819345</v>
      </c>
      <c r="EU329" s="66">
        <f t="shared" si="609"/>
        <v>375.11844731973332</v>
      </c>
      <c r="EV329" s="66">
        <f t="shared" si="610"/>
        <v>2.9905793189788824E-2</v>
      </c>
      <c r="EW329" s="66">
        <f t="shared" si="611"/>
        <v>0.97009420680981961</v>
      </c>
      <c r="EX329" s="66">
        <f t="shared" si="612"/>
        <v>2.9905793189800533E-2</v>
      </c>
      <c r="EY329" s="66">
        <f t="shared" si="613"/>
        <v>0.21680121895151391</v>
      </c>
      <c r="EZ329" s="66">
        <f t="shared" si="614"/>
        <v>0.83001737167582956</v>
      </c>
      <c r="FA329" s="66">
        <f t="shared" si="615"/>
        <v>4.4476916302164069</v>
      </c>
      <c r="FB329" s="66">
        <f t="shared" si="616"/>
        <v>1.0030603307610053</v>
      </c>
      <c r="FC329" s="66">
        <f t="shared" si="617"/>
        <v>1814.4860327812746</v>
      </c>
      <c r="FD329" s="66">
        <f t="shared" si="618"/>
        <v>375.11844731972275</v>
      </c>
      <c r="FE329" s="66">
        <f t="shared" si="619"/>
        <v>2.9905793189804641E-2</v>
      </c>
      <c r="FF329" s="66">
        <f t="shared" si="620"/>
        <v>0.97009420681016734</v>
      </c>
      <c r="FG329" s="66">
        <f t="shared" si="621"/>
        <v>2.9905793189805477E-2</v>
      </c>
      <c r="FH329" s="66">
        <f t="shared" si="622"/>
        <v>0.21680121895151122</v>
      </c>
      <c r="FI329" s="66">
        <f t="shared" si="623"/>
        <v>0.83001737167579981</v>
      </c>
      <c r="FJ329" s="66">
        <f t="shared" si="624"/>
        <v>4.4476916302164335</v>
      </c>
      <c r="FK329" s="66">
        <f t="shared" si="625"/>
        <v>1.0030603307610062</v>
      </c>
      <c r="FL329" s="66">
        <f t="shared" si="626"/>
        <v>1814.4860327812205</v>
      </c>
      <c r="FM329" s="66">
        <f t="shared" si="627"/>
        <v>375.11844731972184</v>
      </c>
      <c r="FN329" s="66">
        <f t="shared" si="628"/>
        <v>2.9905793189805366E-2</v>
      </c>
      <c r="FO329" s="66">
        <f t="shared" si="629"/>
        <v>0.9700942068101992</v>
      </c>
      <c r="FP329" s="66">
        <f t="shared" si="630"/>
        <v>2.9905793189805227E-2</v>
      </c>
      <c r="FQ329" s="66">
        <f t="shared" si="631"/>
        <v>0.216801218951511</v>
      </c>
      <c r="FR329" s="66">
        <f t="shared" si="632"/>
        <v>0.83001737167579726</v>
      </c>
      <c r="FS329" s="66">
        <f t="shared" si="633"/>
        <v>4.4476916302164566</v>
      </c>
      <c r="FT329" s="66">
        <f t="shared" si="634"/>
        <v>1.0030603307610062</v>
      </c>
      <c r="FU329" s="66">
        <f t="shared" si="635"/>
        <v>1814.4860327812262</v>
      </c>
      <c r="FV329" s="66">
        <f t="shared" si="636"/>
        <v>375.11844731972195</v>
      </c>
      <c r="FW329" s="66">
        <f t="shared" si="637"/>
        <v>2.9905793189805102E-2</v>
      </c>
      <c r="FX329" s="66">
        <f t="shared" si="638"/>
        <v>0.97009420681019409</v>
      </c>
      <c r="FY329" s="66">
        <f t="shared" si="639"/>
        <v>2.9905793189805126E-2</v>
      </c>
      <c r="FZ329" s="66">
        <f t="shared" si="640"/>
        <v>0.21680121895151103</v>
      </c>
      <c r="GA329" s="66">
        <f t="shared" si="641"/>
        <v>0.83001737167579759</v>
      </c>
      <c r="GB329" s="66">
        <f t="shared" si="642"/>
        <v>4.4476916302164584</v>
      </c>
      <c r="GC329" s="66">
        <f t="shared" si="643"/>
        <v>1.0030603307610062</v>
      </c>
      <c r="GD329" s="66">
        <f t="shared" si="644"/>
        <v>1814.486032781225</v>
      </c>
      <c r="GE329" s="66">
        <f t="shared" si="645"/>
        <v>375.11844731972189</v>
      </c>
      <c r="GF329" s="66">
        <f t="shared" si="646"/>
        <v>2.9905793189805147E-2</v>
      </c>
      <c r="GG329" s="66">
        <f t="shared" si="647"/>
        <v>0.97009420681019576</v>
      </c>
      <c r="GH329" s="66">
        <f t="shared" si="648"/>
        <v>2.9905793189805119E-2</v>
      </c>
      <c r="GI329" s="66">
        <f t="shared" si="649"/>
        <v>0.21680121895151103</v>
      </c>
      <c r="GJ329" s="66">
        <f t="shared" si="650"/>
        <v>0.83001737167579748</v>
      </c>
      <c r="GK329" s="66">
        <f t="shared" si="651"/>
        <v>4.4476916302164593</v>
      </c>
      <c r="GL329" s="66">
        <f t="shared" si="652"/>
        <v>1.0030603307610062</v>
      </c>
      <c r="GM329" s="66">
        <f t="shared" si="653"/>
        <v>1814.486032781225</v>
      </c>
      <c r="GN329" s="66">
        <f t="shared" si="654"/>
        <v>375.11844731972189</v>
      </c>
      <c r="GO329" s="66">
        <f t="shared" si="655"/>
        <v>2.990579318980514E-2</v>
      </c>
      <c r="GP329" s="66">
        <f t="shared" si="656"/>
        <v>0.97009420681019576</v>
      </c>
      <c r="GQ329" s="66">
        <f t="shared" si="657"/>
        <v>2.9905793189805113E-2</v>
      </c>
      <c r="GR329" s="66">
        <f t="shared" si="658"/>
        <v>0.21680121895151103</v>
      </c>
      <c r="GS329" s="66">
        <f t="shared" si="659"/>
        <v>0.83001737167579748</v>
      </c>
      <c r="GT329" s="66">
        <f t="shared" si="660"/>
        <v>4.4476916302164593</v>
      </c>
      <c r="GU329" s="66">
        <f t="shared" si="661"/>
        <v>1.0030603307610062</v>
      </c>
      <c r="GV329" s="66">
        <f t="shared" si="662"/>
        <v>1814.486032781225</v>
      </c>
      <c r="GW329" s="66">
        <f t="shared" si="663"/>
        <v>375.11844731972189</v>
      </c>
      <c r="GX329" s="66">
        <f t="shared" si="664"/>
        <v>2.990579318980514E-2</v>
      </c>
      <c r="GY329" s="66">
        <f t="shared" si="665"/>
        <v>0.97009420681019576</v>
      </c>
      <c r="GZ329" s="66">
        <f t="shared" si="666"/>
        <v>2.9905793189805113E-2</v>
      </c>
      <c r="HA329" s="66">
        <f t="shared" si="667"/>
        <v>0.21680121895151103</v>
      </c>
      <c r="HB329" s="66">
        <f t="shared" si="668"/>
        <v>0.83001737167579748</v>
      </c>
      <c r="HC329" s="66">
        <f t="shared" si="669"/>
        <v>4.4476916302164593</v>
      </c>
      <c r="HD329" s="66">
        <f t="shared" si="670"/>
        <v>1.0030603307610062</v>
      </c>
      <c r="HE329" s="66">
        <f t="shared" si="671"/>
        <v>1814.486032781225</v>
      </c>
      <c r="HF329" s="66">
        <f t="shared" si="672"/>
        <v>375.11844731972189</v>
      </c>
      <c r="HG329" s="60"/>
    </row>
    <row r="330" spans="1:215" x14ac:dyDescent="0.25">
      <c r="A330" s="59"/>
      <c r="B330" s="60"/>
      <c r="C330" s="60">
        <f t="shared" si="469"/>
        <v>3</v>
      </c>
      <c r="D330" s="66"/>
      <c r="E330" s="66"/>
      <c r="F330" s="60">
        <f t="shared" si="470"/>
        <v>0</v>
      </c>
      <c r="G330" s="60">
        <f t="shared" si="471"/>
        <v>0</v>
      </c>
      <c r="H330" s="60">
        <f t="shared" si="472"/>
        <v>0</v>
      </c>
      <c r="I330" s="60">
        <f t="shared" si="473"/>
        <v>0</v>
      </c>
      <c r="J330" s="60"/>
      <c r="K330" s="60">
        <f t="shared" si="673"/>
        <v>73</v>
      </c>
      <c r="L330" s="60"/>
      <c r="M330" s="66">
        <f>M329</f>
        <v>2.9905793189805113E-2</v>
      </c>
      <c r="N330" s="60"/>
      <c r="O330" s="66">
        <f>O331</f>
        <v>0.23334390932556387</v>
      </c>
      <c r="P330" s="66"/>
      <c r="Q330" s="66"/>
      <c r="R330" s="66"/>
      <c r="S330" s="66"/>
      <c r="T330" s="66"/>
      <c r="U330" s="66"/>
      <c r="V330" s="66"/>
      <c r="W330" s="66"/>
      <c r="X330" s="66"/>
      <c r="Y330" s="66"/>
      <c r="Z330" s="66"/>
      <c r="AA330" s="66"/>
      <c r="AB330" s="66"/>
      <c r="AC330" s="66"/>
      <c r="AD330" s="66"/>
      <c r="AE330" s="66"/>
      <c r="AF330" s="66"/>
      <c r="AG330" s="66"/>
      <c r="AH330" s="66"/>
      <c r="AI330" s="66"/>
      <c r="AJ330" s="66"/>
      <c r="AK330" s="66"/>
      <c r="AL330" s="66"/>
      <c r="AM330" s="66"/>
      <c r="AN330" s="66"/>
      <c r="AO330" s="66"/>
      <c r="AP330" s="66"/>
      <c r="AQ330" s="66"/>
      <c r="AR330" s="66"/>
      <c r="AS330" s="66"/>
      <c r="AT330" s="66"/>
      <c r="AU330" s="66"/>
      <c r="AV330" s="66"/>
      <c r="AW330" s="66"/>
      <c r="AX330" s="66"/>
      <c r="AY330" s="66"/>
      <c r="AZ330" s="66"/>
      <c r="BA330" s="66"/>
      <c r="BB330" s="66"/>
      <c r="BC330" s="66"/>
      <c r="BD330" s="66"/>
      <c r="BE330" s="66"/>
      <c r="BF330" s="66"/>
      <c r="BG330" s="66"/>
      <c r="BH330" s="66"/>
      <c r="BI330" s="66"/>
      <c r="BJ330" s="66"/>
      <c r="BK330" s="66"/>
      <c r="BL330" s="66"/>
      <c r="BM330" s="66"/>
      <c r="BN330" s="66"/>
      <c r="BO330" s="66"/>
      <c r="BP330" s="66"/>
      <c r="BQ330" s="66"/>
      <c r="BR330" s="66"/>
      <c r="BS330" s="66"/>
      <c r="BT330" s="66"/>
      <c r="BU330" s="66"/>
      <c r="BV330" s="66"/>
      <c r="BW330" s="66"/>
      <c r="BX330" s="66"/>
      <c r="BY330" s="66"/>
      <c r="BZ330" s="66"/>
      <c r="CA330" s="66"/>
      <c r="CB330" s="66"/>
      <c r="CC330" s="66"/>
      <c r="CD330" s="66"/>
      <c r="CE330" s="66"/>
      <c r="CF330" s="66"/>
      <c r="CG330" s="66"/>
      <c r="CH330" s="66"/>
      <c r="CI330" s="66"/>
      <c r="CJ330" s="66"/>
      <c r="CK330" s="66"/>
      <c r="CL330" s="66"/>
      <c r="CM330" s="66"/>
      <c r="CN330" s="66"/>
      <c r="CO330" s="66"/>
      <c r="CP330" s="66"/>
      <c r="CQ330" s="66"/>
      <c r="CR330" s="66"/>
      <c r="CS330" s="66"/>
      <c r="CT330" s="66"/>
      <c r="CU330" s="66"/>
      <c r="CV330" s="66"/>
      <c r="CW330" s="66"/>
      <c r="CX330" s="66"/>
      <c r="CY330" s="66"/>
      <c r="CZ330" s="66"/>
      <c r="DA330" s="66"/>
      <c r="DB330" s="66"/>
      <c r="DC330" s="66"/>
      <c r="DD330" s="66"/>
      <c r="DE330" s="66"/>
      <c r="DF330" s="66"/>
      <c r="DG330" s="66"/>
      <c r="DH330" s="66"/>
      <c r="DI330" s="66"/>
      <c r="DJ330" s="66"/>
      <c r="DK330" s="66"/>
      <c r="DL330" s="66"/>
      <c r="DM330" s="66"/>
      <c r="DN330" s="66"/>
      <c r="DO330" s="66"/>
      <c r="DP330" s="66"/>
      <c r="DQ330" s="66"/>
      <c r="DR330" s="66"/>
      <c r="DS330" s="66"/>
      <c r="DT330" s="66"/>
      <c r="DU330" s="66"/>
      <c r="DV330" s="66"/>
      <c r="DW330" s="66"/>
      <c r="DX330" s="66"/>
      <c r="DY330" s="66"/>
      <c r="DZ330" s="66"/>
      <c r="EA330" s="66"/>
      <c r="EB330" s="66"/>
      <c r="EC330" s="66"/>
      <c r="ED330" s="66"/>
      <c r="EE330" s="66"/>
      <c r="EF330" s="66"/>
      <c r="EG330" s="66"/>
      <c r="EH330" s="66"/>
      <c r="EI330" s="66"/>
      <c r="EJ330" s="66"/>
      <c r="EK330" s="66"/>
      <c r="EL330" s="66"/>
      <c r="EM330" s="66"/>
      <c r="EN330" s="66"/>
      <c r="EO330" s="66"/>
      <c r="EP330" s="66"/>
      <c r="EQ330" s="66"/>
      <c r="ER330" s="66"/>
      <c r="ES330" s="66"/>
      <c r="ET330" s="66"/>
      <c r="EU330" s="66"/>
      <c r="EV330" s="66"/>
      <c r="EW330" s="66"/>
      <c r="EX330" s="66"/>
      <c r="EY330" s="66"/>
      <c r="EZ330" s="66"/>
      <c r="FA330" s="66"/>
      <c r="FB330" s="66"/>
      <c r="FC330" s="66"/>
      <c r="FD330" s="66"/>
      <c r="FE330" s="66"/>
      <c r="FF330" s="66"/>
      <c r="FG330" s="66"/>
      <c r="FH330" s="66"/>
      <c r="FI330" s="66"/>
      <c r="FJ330" s="66"/>
      <c r="FK330" s="66"/>
      <c r="FL330" s="66"/>
      <c r="FM330" s="66"/>
      <c r="FN330" s="66"/>
      <c r="FO330" s="66"/>
      <c r="FP330" s="66"/>
      <c r="FQ330" s="66"/>
      <c r="FR330" s="66"/>
      <c r="FS330" s="66"/>
      <c r="FT330" s="66"/>
      <c r="FU330" s="66"/>
      <c r="FV330" s="66"/>
      <c r="FW330" s="66"/>
      <c r="FX330" s="66"/>
      <c r="FY330" s="66"/>
      <c r="FZ330" s="66"/>
      <c r="GA330" s="66"/>
      <c r="GB330" s="66"/>
      <c r="GC330" s="66"/>
      <c r="GD330" s="66"/>
      <c r="GE330" s="66"/>
      <c r="GF330" s="66"/>
      <c r="GG330" s="66"/>
      <c r="GH330" s="66"/>
      <c r="GI330" s="66"/>
      <c r="GJ330" s="66"/>
      <c r="GK330" s="66"/>
      <c r="GL330" s="66"/>
      <c r="GM330" s="66"/>
      <c r="GN330" s="66"/>
      <c r="GO330" s="66"/>
      <c r="GP330" s="66"/>
      <c r="GQ330" s="66"/>
      <c r="GR330" s="66"/>
      <c r="GS330" s="66"/>
      <c r="GT330" s="66"/>
      <c r="GU330" s="66"/>
      <c r="GV330" s="66"/>
      <c r="GW330" s="66"/>
      <c r="GX330" s="66"/>
      <c r="GY330" s="66"/>
      <c r="GZ330" s="66"/>
      <c r="HA330" s="66"/>
      <c r="HB330" s="66"/>
      <c r="HC330" s="66"/>
      <c r="HD330" s="66"/>
      <c r="HE330" s="66"/>
      <c r="HF330" s="66"/>
      <c r="HG330" s="60"/>
    </row>
    <row r="331" spans="1:215" x14ac:dyDescent="0.25">
      <c r="A331" s="59"/>
      <c r="B331" s="60"/>
      <c r="C331" s="60">
        <f t="shared" si="469"/>
        <v>3</v>
      </c>
      <c r="D331" s="66"/>
      <c r="E331" s="66"/>
      <c r="F331" s="60">
        <f t="shared" si="470"/>
        <v>0</v>
      </c>
      <c r="G331" s="60">
        <f t="shared" si="471"/>
        <v>0</v>
      </c>
      <c r="H331" s="60">
        <f t="shared" si="472"/>
        <v>0</v>
      </c>
      <c r="I331" s="60">
        <f t="shared" si="473"/>
        <v>0</v>
      </c>
      <c r="J331" s="60"/>
      <c r="K331" s="60">
        <f t="shared" si="673"/>
        <v>73</v>
      </c>
      <c r="L331" s="60"/>
      <c r="M331" s="66">
        <f t="shared" si="462"/>
        <v>2.9905793189805113E-2</v>
      </c>
      <c r="N331" s="60"/>
      <c r="O331" s="66">
        <f>IF(M329&gt;=$O$176,M329*$T$174+$U$174,IF(M329&gt;=$O$177,M329*$T$175+$U$175,O329))</f>
        <v>0.23334390932556387</v>
      </c>
      <c r="P331" s="66">
        <f t="shared" si="474"/>
        <v>376.7573777888739</v>
      </c>
      <c r="Q331" s="66">
        <f t="shared" si="475"/>
        <v>0.12579290654925268</v>
      </c>
      <c r="R331" s="66">
        <f t="shared" si="476"/>
        <v>0.91868624265350507</v>
      </c>
      <c r="S331" s="66">
        <f t="shared" si="477"/>
        <v>0.1204360150657573</v>
      </c>
      <c r="T331" s="66">
        <f t="shared" si="478"/>
        <v>0.21721292831196501</v>
      </c>
      <c r="U331" s="66">
        <f t="shared" si="479"/>
        <v>0.83464809085384939</v>
      </c>
      <c r="V331" s="66">
        <f t="shared" si="480"/>
        <v>2.8030347310845398</v>
      </c>
      <c r="W331" s="66">
        <f t="shared" si="481"/>
        <v>1.039453248016234</v>
      </c>
      <c r="X331" s="66">
        <f t="shared" si="482"/>
        <v>1381.1076880446774</v>
      </c>
      <c r="Y331" s="66">
        <f t="shared" si="483"/>
        <v>367.32812079791944</v>
      </c>
      <c r="Z331" s="66">
        <f t="shared" si="484"/>
        <v>6.2342986398274541E-2</v>
      </c>
      <c r="AA331" s="66">
        <f t="shared" si="485"/>
        <v>1.2403052067218217</v>
      </c>
      <c r="AB331" s="66">
        <f t="shared" si="486"/>
        <v>4.7858651881250415E-2</v>
      </c>
      <c r="AC331" s="66">
        <f t="shared" si="487"/>
        <v>0.2148051549659907</v>
      </c>
      <c r="AD331" s="66">
        <f t="shared" si="488"/>
        <v>0.80780648564000668</v>
      </c>
      <c r="AE331" s="66">
        <f t="shared" si="489"/>
        <v>4.0996123219244556</v>
      </c>
      <c r="AF331" s="66">
        <f t="shared" si="490"/>
        <v>1.0075557323589894</v>
      </c>
      <c r="AG331" s="66">
        <f t="shared" si="491"/>
        <v>1659.0567721009829</v>
      </c>
      <c r="AH331" s="66">
        <f t="shared" si="492"/>
        <v>372.52141383971161</v>
      </c>
      <c r="AI331" s="66">
        <f t="shared" si="493"/>
        <v>3.548457325282478E-2</v>
      </c>
      <c r="AJ331" s="66">
        <f t="shared" si="494"/>
        <v>1.0591528648110062</v>
      </c>
      <c r="AK331" s="66">
        <f t="shared" si="495"/>
        <v>3.241673637217183E-2</v>
      </c>
      <c r="AL331" s="66">
        <f t="shared" si="496"/>
        <v>0.21614303668851523</v>
      </c>
      <c r="AM331" s="66">
        <f t="shared" si="497"/>
        <v>0.82264965995841</v>
      </c>
      <c r="AN331" s="66">
        <f t="shared" si="498"/>
        <v>4.418851822637043</v>
      </c>
      <c r="AO331" s="66">
        <f t="shared" si="499"/>
        <v>1.0035872762571796</v>
      </c>
      <c r="AP331" s="66">
        <f t="shared" si="500"/>
        <v>1788.9610736762152</v>
      </c>
      <c r="AQ331" s="66">
        <f t="shared" si="501"/>
        <v>374.7048875324939</v>
      </c>
      <c r="AR331" s="66">
        <f t="shared" si="502"/>
        <v>3.0530456263415256E-2</v>
      </c>
      <c r="AS331" s="66">
        <f t="shared" si="503"/>
        <v>0.9838455840546495</v>
      </c>
      <c r="AT331" s="66">
        <f t="shared" si="504"/>
        <v>3.0097769515378354E-2</v>
      </c>
      <c r="AU331" s="66">
        <f t="shared" si="505"/>
        <v>0.2166968853111105</v>
      </c>
      <c r="AV331" s="66">
        <f t="shared" si="506"/>
        <v>0.82884656963073344</v>
      </c>
      <c r="AW331" s="66">
        <f t="shared" si="507"/>
        <v>4.448884867081996</v>
      </c>
      <c r="AX331" s="66">
        <f t="shared" si="508"/>
        <v>1.0031004931611525</v>
      </c>
      <c r="AY331" s="66">
        <f t="shared" si="509"/>
        <v>1812.4787606657296</v>
      </c>
      <c r="AZ331" s="66">
        <f t="shared" si="510"/>
        <v>375.08609957981304</v>
      </c>
      <c r="BA331" s="66">
        <f t="shared" si="511"/>
        <v>2.9930883136252528E-2</v>
      </c>
      <c r="BB331" s="66">
        <f t="shared" si="512"/>
        <v>0.97116257093653258</v>
      </c>
      <c r="BC331" s="66">
        <f t="shared" si="513"/>
        <v>2.9898190837712123E-2</v>
      </c>
      <c r="BD331" s="66">
        <f t="shared" si="514"/>
        <v>0.21679306468799503</v>
      </c>
      <c r="BE331" s="66">
        <f t="shared" si="515"/>
        <v>0.82992582764482581</v>
      </c>
      <c r="BF331" s="66">
        <f t="shared" si="516"/>
        <v>4.4484207728380429</v>
      </c>
      <c r="BG331" s="66">
        <f t="shared" si="517"/>
        <v>1.0030590404624311</v>
      </c>
      <c r="BH331" s="66">
        <f t="shared" si="518"/>
        <v>1814.5622810192251</v>
      </c>
      <c r="BI331" s="66">
        <f t="shared" si="519"/>
        <v>375.11967549904773</v>
      </c>
      <c r="BJ331" s="66">
        <f t="shared" si="520"/>
        <v>2.9899634877074564E-2</v>
      </c>
      <c r="BK331" s="66">
        <f t="shared" si="521"/>
        <v>0.97005344376674341</v>
      </c>
      <c r="BL331" s="66">
        <f t="shared" si="522"/>
        <v>2.9901037874322876E-2</v>
      </c>
      <c r="BM331" s="66">
        <f t="shared" si="523"/>
        <v>0.21680152853100457</v>
      </c>
      <c r="BN331" s="66">
        <f t="shared" si="524"/>
        <v>0.83002084730836145</v>
      </c>
      <c r="BO331" s="66">
        <f t="shared" si="525"/>
        <v>4.4478057630701926</v>
      </c>
      <c r="BP331" s="66">
        <f t="shared" si="526"/>
        <v>1.003059393901975</v>
      </c>
      <c r="BQ331" s="66">
        <f t="shared" si="527"/>
        <v>1814.5351871356711</v>
      </c>
      <c r="BR331" s="66">
        <f t="shared" si="528"/>
        <v>375.11923908534413</v>
      </c>
      <c r="BS331" s="66">
        <f t="shared" si="529"/>
        <v>2.9904215688629672E-2</v>
      </c>
      <c r="BT331" s="66">
        <f t="shared" si="530"/>
        <v>0.97006802961626226</v>
      </c>
      <c r="BU331" s="66">
        <f t="shared" si="531"/>
        <v>2.9905045694055103E-2</v>
      </c>
      <c r="BV331" s="66">
        <f t="shared" si="532"/>
        <v>0.21680141852710896</v>
      </c>
      <c r="BW331" s="66">
        <f t="shared" si="533"/>
        <v>0.83001961229935806</v>
      </c>
      <c r="BX331" s="66">
        <f t="shared" si="534"/>
        <v>4.4477000330700323</v>
      </c>
      <c r="BY331" s="66">
        <f t="shared" si="535"/>
        <v>1.0030601798654672</v>
      </c>
      <c r="BZ331" s="66">
        <f t="shared" si="536"/>
        <v>1814.4938000335937</v>
      </c>
      <c r="CA331" s="66">
        <f t="shared" si="537"/>
        <v>375.11857243378995</v>
      </c>
      <c r="CB331" s="66">
        <f t="shared" si="538"/>
        <v>2.9905608673398851E-2</v>
      </c>
      <c r="CC331" s="66">
        <f t="shared" si="539"/>
        <v>0.97009007301874772</v>
      </c>
      <c r="CD331" s="66">
        <f t="shared" si="540"/>
        <v>2.9905737815581323E-2</v>
      </c>
      <c r="CE331" s="66">
        <f t="shared" si="541"/>
        <v>0.21680125048830542</v>
      </c>
      <c r="CF331" s="66">
        <f t="shared" si="542"/>
        <v>0.83001772573727772</v>
      </c>
      <c r="CG331" s="66">
        <f t="shared" si="543"/>
        <v>4.4476911939752206</v>
      </c>
      <c r="CH331" s="66">
        <f t="shared" si="544"/>
        <v>1.0030603191806928</v>
      </c>
      <c r="CI331" s="66">
        <f t="shared" si="545"/>
        <v>1814.4866127212024</v>
      </c>
      <c r="CJ331" s="66">
        <f t="shared" si="546"/>
        <v>375.11845666134815</v>
      </c>
      <c r="CK331" s="66">
        <f t="shared" si="547"/>
        <v>2.9905786564656089E-2</v>
      </c>
      <c r="CL331" s="66">
        <f t="shared" si="548"/>
        <v>0.97009389846385863</v>
      </c>
      <c r="CM331" s="66">
        <f t="shared" si="549"/>
        <v>2.9905795984129072E-2</v>
      </c>
      <c r="CN331" s="66">
        <f t="shared" si="550"/>
        <v>0.21680122130620239</v>
      </c>
      <c r="CO331" s="66">
        <f t="shared" si="551"/>
        <v>0.83001739811175657</v>
      </c>
      <c r="CP331" s="66">
        <f t="shared" si="552"/>
        <v>4.447691402841552</v>
      </c>
      <c r="CQ331" s="66">
        <f t="shared" si="553"/>
        <v>1.0030603312507083</v>
      </c>
      <c r="CR331" s="66">
        <f t="shared" si="554"/>
        <v>1814.4860045873556</v>
      </c>
      <c r="CS331" s="66">
        <f t="shared" si="555"/>
        <v>375.11844686557725</v>
      </c>
      <c r="CT331" s="66">
        <f t="shared" si="556"/>
        <v>2.990579518333188E-2</v>
      </c>
      <c r="CU331" s="66">
        <f t="shared" si="557"/>
        <v>0.97009422187137417</v>
      </c>
      <c r="CV331" s="66">
        <f t="shared" si="558"/>
        <v>2.9905794673297341E-2</v>
      </c>
      <c r="CW331" s="66">
        <f t="shared" si="559"/>
        <v>0.21680121883703735</v>
      </c>
      <c r="CX331" s="66">
        <f t="shared" si="560"/>
        <v>0.83001737039060908</v>
      </c>
      <c r="CY331" s="66">
        <f t="shared" si="561"/>
        <v>4.4476915957428869</v>
      </c>
      <c r="CZ331" s="66">
        <f t="shared" si="562"/>
        <v>1.0030603310537236</v>
      </c>
      <c r="DA331" s="66">
        <f t="shared" si="563"/>
        <v>1814.4860174427683</v>
      </c>
      <c r="DB331" s="66">
        <f t="shared" si="564"/>
        <v>375.11844707265124</v>
      </c>
      <c r="DC331" s="66">
        <f t="shared" si="565"/>
        <v>2.9905793674405344E-2</v>
      </c>
      <c r="DD331" s="66">
        <f t="shared" si="566"/>
        <v>0.97009421497856796</v>
      </c>
      <c r="DE331" s="66">
        <f t="shared" si="567"/>
        <v>2.9905793415631314E-2</v>
      </c>
      <c r="DF331" s="66">
        <f t="shared" si="568"/>
        <v>0.21680121888923332</v>
      </c>
      <c r="DG331" s="66">
        <f t="shared" si="569"/>
        <v>0.83001737097660988</v>
      </c>
      <c r="DH331" s="66">
        <f t="shared" si="570"/>
        <v>4.4476916278032492</v>
      </c>
      <c r="DI331" s="66">
        <f t="shared" si="571"/>
        <v>1.0030603308066413</v>
      </c>
      <c r="DJ331" s="66">
        <f t="shared" si="572"/>
        <v>1814.486030434135</v>
      </c>
      <c r="DK331" s="66">
        <f t="shared" si="573"/>
        <v>375.11844728191517</v>
      </c>
      <c r="DL331" s="66">
        <f t="shared" si="574"/>
        <v>2.9905793244715307E-2</v>
      </c>
      <c r="DM331" s="66">
        <f t="shared" si="575"/>
        <v>0.97009420805930413</v>
      </c>
      <c r="DN331" s="66">
        <f t="shared" si="576"/>
        <v>2.9905793205717575E-2</v>
      </c>
      <c r="DO331" s="66">
        <f t="shared" si="577"/>
        <v>0.21680121894198129</v>
      </c>
      <c r="DP331" s="66">
        <f t="shared" si="578"/>
        <v>0.83001737156880784</v>
      </c>
      <c r="DQ331" s="66">
        <f t="shared" si="579"/>
        <v>4.4476916303713478</v>
      </c>
      <c r="DR331" s="66">
        <f t="shared" si="580"/>
        <v>1.0030603307643451</v>
      </c>
      <c r="DS331" s="66">
        <f t="shared" si="581"/>
        <v>1814.4860326144458</v>
      </c>
      <c r="DT331" s="66">
        <f t="shared" si="582"/>
        <v>375.11844731703542</v>
      </c>
      <c r="DU331" s="66">
        <f t="shared" si="583"/>
        <v>2.99057931915125E-2</v>
      </c>
      <c r="DV331" s="66">
        <f t="shared" si="584"/>
        <v>0.97009420689886317</v>
      </c>
      <c r="DW331" s="66">
        <f t="shared" si="585"/>
        <v>2.9905793188809742E-2</v>
      </c>
      <c r="DX331" s="66">
        <f t="shared" si="586"/>
        <v>0.21680121895083385</v>
      </c>
      <c r="DY331" s="66">
        <f t="shared" si="587"/>
        <v>0.83001737166819489</v>
      </c>
      <c r="DZ331" s="66">
        <f t="shared" si="588"/>
        <v>4.44769163028724</v>
      </c>
      <c r="EA331" s="66">
        <f t="shared" si="589"/>
        <v>1.0030603307608279</v>
      </c>
      <c r="EB331" s="66">
        <f t="shared" si="590"/>
        <v>1814.4860327913134</v>
      </c>
      <c r="EC331" s="66">
        <f t="shared" si="591"/>
        <v>375.11844731988441</v>
      </c>
      <c r="ED331" s="66">
        <f t="shared" si="592"/>
        <v>2.9905793189162942E-2</v>
      </c>
      <c r="EE331" s="66">
        <f t="shared" si="593"/>
        <v>0.97009420680480907</v>
      </c>
      <c r="EF331" s="66">
        <f t="shared" si="594"/>
        <v>2.9905793189343215E-2</v>
      </c>
      <c r="EG331" s="66">
        <f t="shared" si="595"/>
        <v>0.21680121895155199</v>
      </c>
      <c r="EH331" s="66">
        <f t="shared" si="596"/>
        <v>0.83001737167625722</v>
      </c>
      <c r="EI331" s="66">
        <f t="shared" si="597"/>
        <v>4.4476916302268554</v>
      </c>
      <c r="EJ331" s="66">
        <f t="shared" si="598"/>
        <v>1.0030603307609149</v>
      </c>
      <c r="EK331" s="66">
        <f t="shared" si="599"/>
        <v>1814.4860327860017</v>
      </c>
      <c r="EL331" s="66">
        <f t="shared" si="600"/>
        <v>375.11844731979886</v>
      </c>
      <c r="EM331" s="66">
        <f t="shared" si="601"/>
        <v>2.9905793189656506E-2</v>
      </c>
      <c r="EN331" s="66">
        <f t="shared" si="602"/>
        <v>0.97009420680765279</v>
      </c>
      <c r="EO331" s="66">
        <f t="shared" si="603"/>
        <v>2.9905793189736973E-2</v>
      </c>
      <c r="EP331" s="66">
        <f t="shared" si="604"/>
        <v>0.21680121895153043</v>
      </c>
      <c r="EQ331" s="66">
        <f t="shared" si="605"/>
        <v>0.8300173716760153</v>
      </c>
      <c r="ER331" s="66">
        <f t="shared" si="606"/>
        <v>4.4476916302171476</v>
      </c>
      <c r="ES331" s="66">
        <f t="shared" si="607"/>
        <v>1.0030603307609924</v>
      </c>
      <c r="ET331" s="66">
        <f t="shared" si="608"/>
        <v>1814.4860327819345</v>
      </c>
      <c r="EU331" s="66">
        <f t="shared" si="609"/>
        <v>375.11844731973332</v>
      </c>
      <c r="EV331" s="66">
        <f t="shared" si="610"/>
        <v>2.9905793189788824E-2</v>
      </c>
      <c r="EW331" s="66">
        <f t="shared" si="611"/>
        <v>0.97009420680981961</v>
      </c>
      <c r="EX331" s="66">
        <f t="shared" si="612"/>
        <v>2.9905793189800533E-2</v>
      </c>
      <c r="EY331" s="66">
        <f t="shared" si="613"/>
        <v>0.21680121895151391</v>
      </c>
      <c r="EZ331" s="66">
        <f t="shared" si="614"/>
        <v>0.83001737167582956</v>
      </c>
      <c r="FA331" s="66">
        <f t="shared" si="615"/>
        <v>4.4476916302164069</v>
      </c>
      <c r="FB331" s="66">
        <f t="shared" si="616"/>
        <v>1.0030603307610053</v>
      </c>
      <c r="FC331" s="66">
        <f t="shared" si="617"/>
        <v>1814.4860327812746</v>
      </c>
      <c r="FD331" s="66">
        <f t="shared" si="618"/>
        <v>375.11844731972275</v>
      </c>
      <c r="FE331" s="66">
        <f t="shared" si="619"/>
        <v>2.9905793189804641E-2</v>
      </c>
      <c r="FF331" s="66">
        <f t="shared" si="620"/>
        <v>0.97009420681016734</v>
      </c>
      <c r="FG331" s="66">
        <f t="shared" si="621"/>
        <v>2.9905793189805477E-2</v>
      </c>
      <c r="FH331" s="66">
        <f t="shared" si="622"/>
        <v>0.21680121895151122</v>
      </c>
      <c r="FI331" s="66">
        <f t="shared" si="623"/>
        <v>0.83001737167579981</v>
      </c>
      <c r="FJ331" s="66">
        <f t="shared" si="624"/>
        <v>4.4476916302164335</v>
      </c>
      <c r="FK331" s="66">
        <f t="shared" si="625"/>
        <v>1.0030603307610062</v>
      </c>
      <c r="FL331" s="66">
        <f t="shared" si="626"/>
        <v>1814.4860327812205</v>
      </c>
      <c r="FM331" s="66">
        <f t="shared" si="627"/>
        <v>375.11844731972184</v>
      </c>
      <c r="FN331" s="66">
        <f t="shared" si="628"/>
        <v>2.9905793189805366E-2</v>
      </c>
      <c r="FO331" s="66">
        <f t="shared" si="629"/>
        <v>0.9700942068101992</v>
      </c>
      <c r="FP331" s="66">
        <f t="shared" si="630"/>
        <v>2.9905793189805227E-2</v>
      </c>
      <c r="FQ331" s="66">
        <f t="shared" si="631"/>
        <v>0.216801218951511</v>
      </c>
      <c r="FR331" s="66">
        <f t="shared" si="632"/>
        <v>0.83001737167579726</v>
      </c>
      <c r="FS331" s="66">
        <f t="shared" si="633"/>
        <v>4.4476916302164566</v>
      </c>
      <c r="FT331" s="66">
        <f t="shared" si="634"/>
        <v>1.0030603307610062</v>
      </c>
      <c r="FU331" s="66">
        <f t="shared" si="635"/>
        <v>1814.4860327812262</v>
      </c>
      <c r="FV331" s="66">
        <f t="shared" si="636"/>
        <v>375.11844731972195</v>
      </c>
      <c r="FW331" s="66">
        <f t="shared" si="637"/>
        <v>2.9905793189805102E-2</v>
      </c>
      <c r="FX331" s="66">
        <f t="shared" si="638"/>
        <v>0.97009420681019409</v>
      </c>
      <c r="FY331" s="66">
        <f t="shared" si="639"/>
        <v>2.9905793189805126E-2</v>
      </c>
      <c r="FZ331" s="66">
        <f t="shared" si="640"/>
        <v>0.21680121895151103</v>
      </c>
      <c r="GA331" s="66">
        <f t="shared" si="641"/>
        <v>0.83001737167579759</v>
      </c>
      <c r="GB331" s="66">
        <f t="shared" si="642"/>
        <v>4.4476916302164584</v>
      </c>
      <c r="GC331" s="66">
        <f t="shared" si="643"/>
        <v>1.0030603307610062</v>
      </c>
      <c r="GD331" s="66">
        <f t="shared" si="644"/>
        <v>1814.486032781225</v>
      </c>
      <c r="GE331" s="66">
        <f t="shared" si="645"/>
        <v>375.11844731972189</v>
      </c>
      <c r="GF331" s="66">
        <f t="shared" si="646"/>
        <v>2.9905793189805147E-2</v>
      </c>
      <c r="GG331" s="66">
        <f t="shared" si="647"/>
        <v>0.97009420681019576</v>
      </c>
      <c r="GH331" s="66">
        <f t="shared" si="648"/>
        <v>2.9905793189805119E-2</v>
      </c>
      <c r="GI331" s="66">
        <f t="shared" si="649"/>
        <v>0.21680121895151103</v>
      </c>
      <c r="GJ331" s="66">
        <f t="shared" si="650"/>
        <v>0.83001737167579748</v>
      </c>
      <c r="GK331" s="66">
        <f t="shared" si="651"/>
        <v>4.4476916302164593</v>
      </c>
      <c r="GL331" s="66">
        <f t="shared" si="652"/>
        <v>1.0030603307610062</v>
      </c>
      <c r="GM331" s="66">
        <f t="shared" si="653"/>
        <v>1814.486032781225</v>
      </c>
      <c r="GN331" s="66">
        <f t="shared" si="654"/>
        <v>375.11844731972189</v>
      </c>
      <c r="GO331" s="66">
        <f t="shared" si="655"/>
        <v>2.990579318980514E-2</v>
      </c>
      <c r="GP331" s="66">
        <f t="shared" si="656"/>
        <v>0.97009420681019576</v>
      </c>
      <c r="GQ331" s="66">
        <f t="shared" si="657"/>
        <v>2.9905793189805113E-2</v>
      </c>
      <c r="GR331" s="66">
        <f t="shared" si="658"/>
        <v>0.21680121895151103</v>
      </c>
      <c r="GS331" s="66">
        <f t="shared" si="659"/>
        <v>0.83001737167579748</v>
      </c>
      <c r="GT331" s="66">
        <f t="shared" si="660"/>
        <v>4.4476916302164593</v>
      </c>
      <c r="GU331" s="66">
        <f t="shared" si="661"/>
        <v>1.0030603307610062</v>
      </c>
      <c r="GV331" s="66">
        <f t="shared" si="662"/>
        <v>1814.486032781225</v>
      </c>
      <c r="GW331" s="66">
        <f t="shared" si="663"/>
        <v>375.11844731972189</v>
      </c>
      <c r="GX331" s="66">
        <f t="shared" si="664"/>
        <v>2.990579318980514E-2</v>
      </c>
      <c r="GY331" s="66">
        <f t="shared" si="665"/>
        <v>0.97009420681019576</v>
      </c>
      <c r="GZ331" s="66">
        <f t="shared" si="666"/>
        <v>2.9905793189805113E-2</v>
      </c>
      <c r="HA331" s="66">
        <f t="shared" si="667"/>
        <v>0.21680121895151103</v>
      </c>
      <c r="HB331" s="66">
        <f t="shared" si="668"/>
        <v>0.83001737167579748</v>
      </c>
      <c r="HC331" s="66">
        <f t="shared" si="669"/>
        <v>4.4476916302164593</v>
      </c>
      <c r="HD331" s="66">
        <f t="shared" si="670"/>
        <v>1.0030603307610062</v>
      </c>
      <c r="HE331" s="66">
        <f t="shared" si="671"/>
        <v>1814.486032781225</v>
      </c>
      <c r="HF331" s="66">
        <f t="shared" si="672"/>
        <v>375.11844731972189</v>
      </c>
      <c r="HG331" s="60"/>
    </row>
    <row r="332" spans="1:215" x14ac:dyDescent="0.25">
      <c r="A332" s="59"/>
      <c r="B332" s="60"/>
      <c r="C332" s="60">
        <f t="shared" si="469"/>
        <v>3</v>
      </c>
      <c r="D332" s="66"/>
      <c r="E332" s="66"/>
      <c r="F332" s="60">
        <f t="shared" si="470"/>
        <v>0</v>
      </c>
      <c r="G332" s="60">
        <f t="shared" si="471"/>
        <v>0</v>
      </c>
      <c r="H332" s="60">
        <f t="shared" si="472"/>
        <v>0</v>
      </c>
      <c r="I332" s="60">
        <f t="shared" si="473"/>
        <v>0</v>
      </c>
      <c r="J332" s="60"/>
      <c r="K332" s="60">
        <f t="shared" si="673"/>
        <v>74</v>
      </c>
      <c r="L332" s="60"/>
      <c r="M332" s="66">
        <f>M331</f>
        <v>2.9905793189805113E-2</v>
      </c>
      <c r="N332" s="60"/>
      <c r="O332" s="66">
        <f>O333</f>
        <v>0.23334390932556387</v>
      </c>
      <c r="P332" s="66"/>
      <c r="Q332" s="66"/>
      <c r="R332" s="66"/>
      <c r="S332" s="66"/>
      <c r="T332" s="66"/>
      <c r="U332" s="66"/>
      <c r="V332" s="66"/>
      <c r="W332" s="66"/>
      <c r="X332" s="66"/>
      <c r="Y332" s="66"/>
      <c r="Z332" s="66"/>
      <c r="AA332" s="66"/>
      <c r="AB332" s="66"/>
      <c r="AC332" s="66"/>
      <c r="AD332" s="66"/>
      <c r="AE332" s="66"/>
      <c r="AF332" s="66"/>
      <c r="AG332" s="66"/>
      <c r="AH332" s="66"/>
      <c r="AI332" s="66"/>
      <c r="AJ332" s="66"/>
      <c r="AK332" s="66"/>
      <c r="AL332" s="66"/>
      <c r="AM332" s="66"/>
      <c r="AN332" s="66"/>
      <c r="AO332" s="66"/>
      <c r="AP332" s="66"/>
      <c r="AQ332" s="66"/>
      <c r="AR332" s="66"/>
      <c r="AS332" s="66"/>
      <c r="AT332" s="66"/>
      <c r="AU332" s="66"/>
      <c r="AV332" s="66"/>
      <c r="AW332" s="66"/>
      <c r="AX332" s="66"/>
      <c r="AY332" s="66"/>
      <c r="AZ332" s="66"/>
      <c r="BA332" s="66"/>
      <c r="BB332" s="66"/>
      <c r="BC332" s="66"/>
      <c r="BD332" s="66"/>
      <c r="BE332" s="66"/>
      <c r="BF332" s="66"/>
      <c r="BG332" s="66"/>
      <c r="BH332" s="66"/>
      <c r="BI332" s="66"/>
      <c r="BJ332" s="66"/>
      <c r="BK332" s="66"/>
      <c r="BL332" s="66"/>
      <c r="BM332" s="66"/>
      <c r="BN332" s="66"/>
      <c r="BO332" s="66"/>
      <c r="BP332" s="66"/>
      <c r="BQ332" s="66"/>
      <c r="BR332" s="66"/>
      <c r="BS332" s="66"/>
      <c r="BT332" s="66"/>
      <c r="BU332" s="66"/>
      <c r="BV332" s="66"/>
      <c r="BW332" s="66"/>
      <c r="BX332" s="66"/>
      <c r="BY332" s="66"/>
      <c r="BZ332" s="66"/>
      <c r="CA332" s="66"/>
      <c r="CB332" s="66"/>
      <c r="CC332" s="66"/>
      <c r="CD332" s="66"/>
      <c r="CE332" s="66"/>
      <c r="CF332" s="66"/>
      <c r="CG332" s="66"/>
      <c r="CH332" s="66"/>
      <c r="CI332" s="66"/>
      <c r="CJ332" s="66"/>
      <c r="CK332" s="66"/>
      <c r="CL332" s="66"/>
      <c r="CM332" s="66"/>
      <c r="CN332" s="66"/>
      <c r="CO332" s="66"/>
      <c r="CP332" s="66"/>
      <c r="CQ332" s="66"/>
      <c r="CR332" s="66"/>
      <c r="CS332" s="66"/>
      <c r="CT332" s="66"/>
      <c r="CU332" s="66"/>
      <c r="CV332" s="66"/>
      <c r="CW332" s="66"/>
      <c r="CX332" s="66"/>
      <c r="CY332" s="66"/>
      <c r="CZ332" s="66"/>
      <c r="DA332" s="66"/>
      <c r="DB332" s="66"/>
      <c r="DC332" s="66"/>
      <c r="DD332" s="66"/>
      <c r="DE332" s="66"/>
      <c r="DF332" s="66"/>
      <c r="DG332" s="66"/>
      <c r="DH332" s="66"/>
      <c r="DI332" s="66"/>
      <c r="DJ332" s="66"/>
      <c r="DK332" s="66"/>
      <c r="DL332" s="66"/>
      <c r="DM332" s="66"/>
      <c r="DN332" s="66"/>
      <c r="DO332" s="66"/>
      <c r="DP332" s="66"/>
      <c r="DQ332" s="66"/>
      <c r="DR332" s="66"/>
      <c r="DS332" s="66"/>
      <c r="DT332" s="66"/>
      <c r="DU332" s="66"/>
      <c r="DV332" s="66"/>
      <c r="DW332" s="66"/>
      <c r="DX332" s="66"/>
      <c r="DY332" s="66"/>
      <c r="DZ332" s="66"/>
      <c r="EA332" s="66"/>
      <c r="EB332" s="66"/>
      <c r="EC332" s="66"/>
      <c r="ED332" s="66"/>
      <c r="EE332" s="66"/>
      <c r="EF332" s="66"/>
      <c r="EG332" s="66"/>
      <c r="EH332" s="66"/>
      <c r="EI332" s="66"/>
      <c r="EJ332" s="66"/>
      <c r="EK332" s="66"/>
      <c r="EL332" s="66"/>
      <c r="EM332" s="66"/>
      <c r="EN332" s="66"/>
      <c r="EO332" s="66"/>
      <c r="EP332" s="66"/>
      <c r="EQ332" s="66"/>
      <c r="ER332" s="66"/>
      <c r="ES332" s="66"/>
      <c r="ET332" s="66"/>
      <c r="EU332" s="66"/>
      <c r="EV332" s="66"/>
      <c r="EW332" s="66"/>
      <c r="EX332" s="66"/>
      <c r="EY332" s="66"/>
      <c r="EZ332" s="66"/>
      <c r="FA332" s="66"/>
      <c r="FB332" s="66"/>
      <c r="FC332" s="66"/>
      <c r="FD332" s="66"/>
      <c r="FE332" s="66"/>
      <c r="FF332" s="66"/>
      <c r="FG332" s="66"/>
      <c r="FH332" s="66"/>
      <c r="FI332" s="66"/>
      <c r="FJ332" s="66"/>
      <c r="FK332" s="66"/>
      <c r="FL332" s="66"/>
      <c r="FM332" s="66"/>
      <c r="FN332" s="66"/>
      <c r="FO332" s="66"/>
      <c r="FP332" s="66"/>
      <c r="FQ332" s="66"/>
      <c r="FR332" s="66"/>
      <c r="FS332" s="66"/>
      <c r="FT332" s="66"/>
      <c r="FU332" s="66"/>
      <c r="FV332" s="66"/>
      <c r="FW332" s="66"/>
      <c r="FX332" s="66"/>
      <c r="FY332" s="66"/>
      <c r="FZ332" s="66"/>
      <c r="GA332" s="66"/>
      <c r="GB332" s="66"/>
      <c r="GC332" s="66"/>
      <c r="GD332" s="66"/>
      <c r="GE332" s="66"/>
      <c r="GF332" s="66"/>
      <c r="GG332" s="66"/>
      <c r="GH332" s="66"/>
      <c r="GI332" s="66"/>
      <c r="GJ332" s="66"/>
      <c r="GK332" s="66"/>
      <c r="GL332" s="66"/>
      <c r="GM332" s="66"/>
      <c r="GN332" s="66"/>
      <c r="GO332" s="66"/>
      <c r="GP332" s="66"/>
      <c r="GQ332" s="66"/>
      <c r="GR332" s="66"/>
      <c r="GS332" s="66"/>
      <c r="GT332" s="66"/>
      <c r="GU332" s="66"/>
      <c r="GV332" s="66"/>
      <c r="GW332" s="66"/>
      <c r="GX332" s="66"/>
      <c r="GY332" s="66"/>
      <c r="GZ332" s="66"/>
      <c r="HA332" s="66"/>
      <c r="HB332" s="66"/>
      <c r="HC332" s="66"/>
      <c r="HD332" s="66"/>
      <c r="HE332" s="66"/>
      <c r="HF332" s="66"/>
      <c r="HG332" s="60"/>
    </row>
    <row r="333" spans="1:215" x14ac:dyDescent="0.25">
      <c r="A333" s="59"/>
      <c r="B333" s="60"/>
      <c r="C333" s="60">
        <f t="shared" si="469"/>
        <v>3</v>
      </c>
      <c r="D333" s="66"/>
      <c r="E333" s="66"/>
      <c r="F333" s="60">
        <f t="shared" si="470"/>
        <v>0</v>
      </c>
      <c r="G333" s="60">
        <f t="shared" si="471"/>
        <v>0</v>
      </c>
      <c r="H333" s="60">
        <f t="shared" si="472"/>
        <v>0</v>
      </c>
      <c r="I333" s="60">
        <f t="shared" si="473"/>
        <v>0</v>
      </c>
      <c r="J333" s="60"/>
      <c r="K333" s="60">
        <f t="shared" si="673"/>
        <v>74</v>
      </c>
      <c r="L333" s="60"/>
      <c r="M333" s="66">
        <f t="shared" si="462"/>
        <v>2.9905793189805113E-2</v>
      </c>
      <c r="N333" s="60"/>
      <c r="O333" s="66">
        <f>IF(M331&gt;=$O$176,M331*$T$174+$U$174,IF(M331&gt;=$O$177,M331*$T$175+$U$175,O331))</f>
        <v>0.23334390932556387</v>
      </c>
      <c r="P333" s="66">
        <f t="shared" si="474"/>
        <v>376.7573777888739</v>
      </c>
      <c r="Q333" s="66">
        <f t="shared" si="475"/>
        <v>0.12579290654925268</v>
      </c>
      <c r="R333" s="66">
        <f t="shared" si="476"/>
        <v>0.91868624265350507</v>
      </c>
      <c r="S333" s="66">
        <f t="shared" si="477"/>
        <v>0.1204360150657573</v>
      </c>
      <c r="T333" s="66">
        <f t="shared" si="478"/>
        <v>0.21721292831196501</v>
      </c>
      <c r="U333" s="66">
        <f t="shared" si="479"/>
        <v>0.83464809085384939</v>
      </c>
      <c r="V333" s="66">
        <f t="shared" si="480"/>
        <v>2.8030347310845398</v>
      </c>
      <c r="W333" s="66">
        <f t="shared" si="481"/>
        <v>1.039453248016234</v>
      </c>
      <c r="X333" s="66">
        <f t="shared" si="482"/>
        <v>1381.1076880446774</v>
      </c>
      <c r="Y333" s="66">
        <f t="shared" si="483"/>
        <v>367.32812079791944</v>
      </c>
      <c r="Z333" s="66">
        <f t="shared" si="484"/>
        <v>6.2342986398274541E-2</v>
      </c>
      <c r="AA333" s="66">
        <f t="shared" si="485"/>
        <v>1.2403052067218217</v>
      </c>
      <c r="AB333" s="66">
        <f t="shared" si="486"/>
        <v>4.7858651881250415E-2</v>
      </c>
      <c r="AC333" s="66">
        <f t="shared" si="487"/>
        <v>0.2148051549659907</v>
      </c>
      <c r="AD333" s="66">
        <f t="shared" si="488"/>
        <v>0.80780648564000668</v>
      </c>
      <c r="AE333" s="66">
        <f t="shared" si="489"/>
        <v>4.0996123219244556</v>
      </c>
      <c r="AF333" s="66">
        <f t="shared" si="490"/>
        <v>1.0075557323589894</v>
      </c>
      <c r="AG333" s="66">
        <f t="shared" si="491"/>
        <v>1659.0567721009829</v>
      </c>
      <c r="AH333" s="66">
        <f t="shared" si="492"/>
        <v>372.52141383971161</v>
      </c>
      <c r="AI333" s="66">
        <f t="shared" si="493"/>
        <v>3.548457325282478E-2</v>
      </c>
      <c r="AJ333" s="66">
        <f t="shared" si="494"/>
        <v>1.0591528648110062</v>
      </c>
      <c r="AK333" s="66">
        <f t="shared" si="495"/>
        <v>3.241673637217183E-2</v>
      </c>
      <c r="AL333" s="66">
        <f t="shared" si="496"/>
        <v>0.21614303668851523</v>
      </c>
      <c r="AM333" s="66">
        <f t="shared" si="497"/>
        <v>0.82264965995841</v>
      </c>
      <c r="AN333" s="66">
        <f t="shared" si="498"/>
        <v>4.418851822637043</v>
      </c>
      <c r="AO333" s="66">
        <f t="shared" si="499"/>
        <v>1.0035872762571796</v>
      </c>
      <c r="AP333" s="66">
        <f t="shared" si="500"/>
        <v>1788.9610736762152</v>
      </c>
      <c r="AQ333" s="66">
        <f t="shared" si="501"/>
        <v>374.7048875324939</v>
      </c>
      <c r="AR333" s="66">
        <f t="shared" si="502"/>
        <v>3.0530456263415256E-2</v>
      </c>
      <c r="AS333" s="66">
        <f t="shared" si="503"/>
        <v>0.9838455840546495</v>
      </c>
      <c r="AT333" s="66">
        <f t="shared" si="504"/>
        <v>3.0097769515378354E-2</v>
      </c>
      <c r="AU333" s="66">
        <f t="shared" si="505"/>
        <v>0.2166968853111105</v>
      </c>
      <c r="AV333" s="66">
        <f t="shared" si="506"/>
        <v>0.82884656963073344</v>
      </c>
      <c r="AW333" s="66">
        <f t="shared" si="507"/>
        <v>4.448884867081996</v>
      </c>
      <c r="AX333" s="66">
        <f t="shared" si="508"/>
        <v>1.0031004931611525</v>
      </c>
      <c r="AY333" s="66">
        <f t="shared" si="509"/>
        <v>1812.4787606657296</v>
      </c>
      <c r="AZ333" s="66">
        <f t="shared" si="510"/>
        <v>375.08609957981304</v>
      </c>
      <c r="BA333" s="66">
        <f t="shared" si="511"/>
        <v>2.9930883136252528E-2</v>
      </c>
      <c r="BB333" s="66">
        <f t="shared" si="512"/>
        <v>0.97116257093653258</v>
      </c>
      <c r="BC333" s="66">
        <f t="shared" si="513"/>
        <v>2.9898190837712123E-2</v>
      </c>
      <c r="BD333" s="66">
        <f t="shared" si="514"/>
        <v>0.21679306468799503</v>
      </c>
      <c r="BE333" s="66">
        <f t="shared" si="515"/>
        <v>0.82992582764482581</v>
      </c>
      <c r="BF333" s="66">
        <f t="shared" si="516"/>
        <v>4.4484207728380429</v>
      </c>
      <c r="BG333" s="66">
        <f t="shared" si="517"/>
        <v>1.0030590404624311</v>
      </c>
      <c r="BH333" s="66">
        <f t="shared" si="518"/>
        <v>1814.5622810192251</v>
      </c>
      <c r="BI333" s="66">
        <f t="shared" si="519"/>
        <v>375.11967549904773</v>
      </c>
      <c r="BJ333" s="66">
        <f t="shared" si="520"/>
        <v>2.9899634877074564E-2</v>
      </c>
      <c r="BK333" s="66">
        <f t="shared" si="521"/>
        <v>0.97005344376674341</v>
      </c>
      <c r="BL333" s="66">
        <f t="shared" si="522"/>
        <v>2.9901037874322876E-2</v>
      </c>
      <c r="BM333" s="66">
        <f t="shared" si="523"/>
        <v>0.21680152853100457</v>
      </c>
      <c r="BN333" s="66">
        <f t="shared" si="524"/>
        <v>0.83002084730836145</v>
      </c>
      <c r="BO333" s="66">
        <f t="shared" si="525"/>
        <v>4.4478057630701926</v>
      </c>
      <c r="BP333" s="66">
        <f t="shared" si="526"/>
        <v>1.003059393901975</v>
      </c>
      <c r="BQ333" s="66">
        <f t="shared" si="527"/>
        <v>1814.5351871356711</v>
      </c>
      <c r="BR333" s="66">
        <f t="shared" si="528"/>
        <v>375.11923908534413</v>
      </c>
      <c r="BS333" s="66">
        <f t="shared" si="529"/>
        <v>2.9904215688629672E-2</v>
      </c>
      <c r="BT333" s="66">
        <f t="shared" si="530"/>
        <v>0.97006802961626226</v>
      </c>
      <c r="BU333" s="66">
        <f t="shared" si="531"/>
        <v>2.9905045694055103E-2</v>
      </c>
      <c r="BV333" s="66">
        <f t="shared" si="532"/>
        <v>0.21680141852710896</v>
      </c>
      <c r="BW333" s="66">
        <f t="shared" si="533"/>
        <v>0.83001961229935806</v>
      </c>
      <c r="BX333" s="66">
        <f t="shared" si="534"/>
        <v>4.4477000330700323</v>
      </c>
      <c r="BY333" s="66">
        <f t="shared" si="535"/>
        <v>1.0030601798654672</v>
      </c>
      <c r="BZ333" s="66">
        <f t="shared" si="536"/>
        <v>1814.4938000335937</v>
      </c>
      <c r="CA333" s="66">
        <f t="shared" si="537"/>
        <v>375.11857243378995</v>
      </c>
      <c r="CB333" s="66">
        <f t="shared" si="538"/>
        <v>2.9905608673398851E-2</v>
      </c>
      <c r="CC333" s="66">
        <f t="shared" si="539"/>
        <v>0.97009007301874772</v>
      </c>
      <c r="CD333" s="66">
        <f t="shared" si="540"/>
        <v>2.9905737815581323E-2</v>
      </c>
      <c r="CE333" s="66">
        <f t="shared" si="541"/>
        <v>0.21680125048830542</v>
      </c>
      <c r="CF333" s="66">
        <f t="shared" si="542"/>
        <v>0.83001772573727772</v>
      </c>
      <c r="CG333" s="66">
        <f t="shared" si="543"/>
        <v>4.4476911939752206</v>
      </c>
      <c r="CH333" s="66">
        <f t="shared" si="544"/>
        <v>1.0030603191806928</v>
      </c>
      <c r="CI333" s="66">
        <f t="shared" si="545"/>
        <v>1814.4866127212024</v>
      </c>
      <c r="CJ333" s="66">
        <f t="shared" si="546"/>
        <v>375.11845666134815</v>
      </c>
      <c r="CK333" s="66">
        <f t="shared" si="547"/>
        <v>2.9905786564656089E-2</v>
      </c>
      <c r="CL333" s="66">
        <f t="shared" si="548"/>
        <v>0.97009389846385863</v>
      </c>
      <c r="CM333" s="66">
        <f t="shared" si="549"/>
        <v>2.9905795984129072E-2</v>
      </c>
      <c r="CN333" s="66">
        <f t="shared" si="550"/>
        <v>0.21680122130620239</v>
      </c>
      <c r="CO333" s="66">
        <f t="shared" si="551"/>
        <v>0.83001739811175657</v>
      </c>
      <c r="CP333" s="66">
        <f t="shared" si="552"/>
        <v>4.447691402841552</v>
      </c>
      <c r="CQ333" s="66">
        <f t="shared" si="553"/>
        <v>1.0030603312507083</v>
      </c>
      <c r="CR333" s="66">
        <f t="shared" si="554"/>
        <v>1814.4860045873556</v>
      </c>
      <c r="CS333" s="66">
        <f t="shared" si="555"/>
        <v>375.11844686557725</v>
      </c>
      <c r="CT333" s="66">
        <f t="shared" si="556"/>
        <v>2.990579518333188E-2</v>
      </c>
      <c r="CU333" s="66">
        <f t="shared" si="557"/>
        <v>0.97009422187137417</v>
      </c>
      <c r="CV333" s="66">
        <f t="shared" si="558"/>
        <v>2.9905794673297341E-2</v>
      </c>
      <c r="CW333" s="66">
        <f t="shared" si="559"/>
        <v>0.21680121883703735</v>
      </c>
      <c r="CX333" s="66">
        <f t="shared" si="560"/>
        <v>0.83001737039060908</v>
      </c>
      <c r="CY333" s="66">
        <f t="shared" si="561"/>
        <v>4.4476915957428869</v>
      </c>
      <c r="CZ333" s="66">
        <f t="shared" si="562"/>
        <v>1.0030603310537236</v>
      </c>
      <c r="DA333" s="66">
        <f t="shared" si="563"/>
        <v>1814.4860174427683</v>
      </c>
      <c r="DB333" s="66">
        <f t="shared" si="564"/>
        <v>375.11844707265124</v>
      </c>
      <c r="DC333" s="66">
        <f t="shared" si="565"/>
        <v>2.9905793674405344E-2</v>
      </c>
      <c r="DD333" s="66">
        <f t="shared" si="566"/>
        <v>0.97009421497856796</v>
      </c>
      <c r="DE333" s="66">
        <f t="shared" si="567"/>
        <v>2.9905793415631314E-2</v>
      </c>
      <c r="DF333" s="66">
        <f t="shared" si="568"/>
        <v>0.21680121888923332</v>
      </c>
      <c r="DG333" s="66">
        <f t="shared" si="569"/>
        <v>0.83001737097660988</v>
      </c>
      <c r="DH333" s="66">
        <f t="shared" si="570"/>
        <v>4.4476916278032492</v>
      </c>
      <c r="DI333" s="66">
        <f t="shared" si="571"/>
        <v>1.0030603308066413</v>
      </c>
      <c r="DJ333" s="66">
        <f t="shared" si="572"/>
        <v>1814.486030434135</v>
      </c>
      <c r="DK333" s="66">
        <f t="shared" si="573"/>
        <v>375.11844728191517</v>
      </c>
      <c r="DL333" s="66">
        <f t="shared" si="574"/>
        <v>2.9905793244715307E-2</v>
      </c>
      <c r="DM333" s="66">
        <f t="shared" si="575"/>
        <v>0.97009420805930413</v>
      </c>
      <c r="DN333" s="66">
        <f t="shared" si="576"/>
        <v>2.9905793205717575E-2</v>
      </c>
      <c r="DO333" s="66">
        <f t="shared" si="577"/>
        <v>0.21680121894198129</v>
      </c>
      <c r="DP333" s="66">
        <f t="shared" si="578"/>
        <v>0.83001737156880784</v>
      </c>
      <c r="DQ333" s="66">
        <f t="shared" si="579"/>
        <v>4.4476916303713478</v>
      </c>
      <c r="DR333" s="66">
        <f t="shared" si="580"/>
        <v>1.0030603307643451</v>
      </c>
      <c r="DS333" s="66">
        <f t="shared" si="581"/>
        <v>1814.4860326144458</v>
      </c>
      <c r="DT333" s="66">
        <f t="shared" si="582"/>
        <v>375.11844731703542</v>
      </c>
      <c r="DU333" s="66">
        <f t="shared" si="583"/>
        <v>2.99057931915125E-2</v>
      </c>
      <c r="DV333" s="66">
        <f t="shared" si="584"/>
        <v>0.97009420689886317</v>
      </c>
      <c r="DW333" s="66">
        <f t="shared" si="585"/>
        <v>2.9905793188809742E-2</v>
      </c>
      <c r="DX333" s="66">
        <f t="shared" si="586"/>
        <v>0.21680121895083385</v>
      </c>
      <c r="DY333" s="66">
        <f t="shared" si="587"/>
        <v>0.83001737166819489</v>
      </c>
      <c r="DZ333" s="66">
        <f t="shared" si="588"/>
        <v>4.44769163028724</v>
      </c>
      <c r="EA333" s="66">
        <f t="shared" si="589"/>
        <v>1.0030603307608279</v>
      </c>
      <c r="EB333" s="66">
        <f t="shared" si="590"/>
        <v>1814.4860327913134</v>
      </c>
      <c r="EC333" s="66">
        <f t="shared" si="591"/>
        <v>375.11844731988441</v>
      </c>
      <c r="ED333" s="66">
        <f t="shared" si="592"/>
        <v>2.9905793189162942E-2</v>
      </c>
      <c r="EE333" s="66">
        <f t="shared" si="593"/>
        <v>0.97009420680480907</v>
      </c>
      <c r="EF333" s="66">
        <f t="shared" si="594"/>
        <v>2.9905793189343215E-2</v>
      </c>
      <c r="EG333" s="66">
        <f t="shared" si="595"/>
        <v>0.21680121895155199</v>
      </c>
      <c r="EH333" s="66">
        <f t="shared" si="596"/>
        <v>0.83001737167625722</v>
      </c>
      <c r="EI333" s="66">
        <f t="shared" si="597"/>
        <v>4.4476916302268554</v>
      </c>
      <c r="EJ333" s="66">
        <f t="shared" si="598"/>
        <v>1.0030603307609149</v>
      </c>
      <c r="EK333" s="66">
        <f t="shared" si="599"/>
        <v>1814.4860327860017</v>
      </c>
      <c r="EL333" s="66">
        <f t="shared" si="600"/>
        <v>375.11844731979886</v>
      </c>
      <c r="EM333" s="66">
        <f t="shared" si="601"/>
        <v>2.9905793189656506E-2</v>
      </c>
      <c r="EN333" s="66">
        <f t="shared" si="602"/>
        <v>0.97009420680765279</v>
      </c>
      <c r="EO333" s="66">
        <f t="shared" si="603"/>
        <v>2.9905793189736973E-2</v>
      </c>
      <c r="EP333" s="66">
        <f t="shared" si="604"/>
        <v>0.21680121895153043</v>
      </c>
      <c r="EQ333" s="66">
        <f t="shared" si="605"/>
        <v>0.8300173716760153</v>
      </c>
      <c r="ER333" s="66">
        <f t="shared" si="606"/>
        <v>4.4476916302171476</v>
      </c>
      <c r="ES333" s="66">
        <f t="shared" si="607"/>
        <v>1.0030603307609924</v>
      </c>
      <c r="ET333" s="66">
        <f t="shared" si="608"/>
        <v>1814.4860327819345</v>
      </c>
      <c r="EU333" s="66">
        <f t="shared" si="609"/>
        <v>375.11844731973332</v>
      </c>
      <c r="EV333" s="66">
        <f t="shared" si="610"/>
        <v>2.9905793189788824E-2</v>
      </c>
      <c r="EW333" s="66">
        <f t="shared" si="611"/>
        <v>0.97009420680981961</v>
      </c>
      <c r="EX333" s="66">
        <f t="shared" si="612"/>
        <v>2.9905793189800533E-2</v>
      </c>
      <c r="EY333" s="66">
        <f t="shared" si="613"/>
        <v>0.21680121895151391</v>
      </c>
      <c r="EZ333" s="66">
        <f t="shared" si="614"/>
        <v>0.83001737167582956</v>
      </c>
      <c r="FA333" s="66">
        <f t="shared" si="615"/>
        <v>4.4476916302164069</v>
      </c>
      <c r="FB333" s="66">
        <f t="shared" si="616"/>
        <v>1.0030603307610053</v>
      </c>
      <c r="FC333" s="66">
        <f t="shared" si="617"/>
        <v>1814.4860327812746</v>
      </c>
      <c r="FD333" s="66">
        <f t="shared" si="618"/>
        <v>375.11844731972275</v>
      </c>
      <c r="FE333" s="66">
        <f t="shared" si="619"/>
        <v>2.9905793189804641E-2</v>
      </c>
      <c r="FF333" s="66">
        <f t="shared" si="620"/>
        <v>0.97009420681016734</v>
      </c>
      <c r="FG333" s="66">
        <f t="shared" si="621"/>
        <v>2.9905793189805477E-2</v>
      </c>
      <c r="FH333" s="66">
        <f t="shared" si="622"/>
        <v>0.21680121895151122</v>
      </c>
      <c r="FI333" s="66">
        <f t="shared" si="623"/>
        <v>0.83001737167579981</v>
      </c>
      <c r="FJ333" s="66">
        <f t="shared" si="624"/>
        <v>4.4476916302164335</v>
      </c>
      <c r="FK333" s="66">
        <f t="shared" si="625"/>
        <v>1.0030603307610062</v>
      </c>
      <c r="FL333" s="66">
        <f t="shared" si="626"/>
        <v>1814.4860327812205</v>
      </c>
      <c r="FM333" s="66">
        <f t="shared" si="627"/>
        <v>375.11844731972184</v>
      </c>
      <c r="FN333" s="66">
        <f t="shared" si="628"/>
        <v>2.9905793189805366E-2</v>
      </c>
      <c r="FO333" s="66">
        <f t="shared" si="629"/>
        <v>0.9700942068101992</v>
      </c>
      <c r="FP333" s="66">
        <f t="shared" si="630"/>
        <v>2.9905793189805227E-2</v>
      </c>
      <c r="FQ333" s="66">
        <f t="shared" si="631"/>
        <v>0.216801218951511</v>
      </c>
      <c r="FR333" s="66">
        <f t="shared" si="632"/>
        <v>0.83001737167579726</v>
      </c>
      <c r="FS333" s="66">
        <f t="shared" si="633"/>
        <v>4.4476916302164566</v>
      </c>
      <c r="FT333" s="66">
        <f t="shared" si="634"/>
        <v>1.0030603307610062</v>
      </c>
      <c r="FU333" s="66">
        <f t="shared" si="635"/>
        <v>1814.4860327812262</v>
      </c>
      <c r="FV333" s="66">
        <f t="shared" si="636"/>
        <v>375.11844731972195</v>
      </c>
      <c r="FW333" s="66">
        <f t="shared" si="637"/>
        <v>2.9905793189805102E-2</v>
      </c>
      <c r="FX333" s="66">
        <f t="shared" si="638"/>
        <v>0.97009420681019409</v>
      </c>
      <c r="FY333" s="66">
        <f t="shared" si="639"/>
        <v>2.9905793189805126E-2</v>
      </c>
      <c r="FZ333" s="66">
        <f t="shared" si="640"/>
        <v>0.21680121895151103</v>
      </c>
      <c r="GA333" s="66">
        <f t="shared" si="641"/>
        <v>0.83001737167579759</v>
      </c>
      <c r="GB333" s="66">
        <f t="shared" si="642"/>
        <v>4.4476916302164584</v>
      </c>
      <c r="GC333" s="66">
        <f t="shared" si="643"/>
        <v>1.0030603307610062</v>
      </c>
      <c r="GD333" s="66">
        <f t="shared" si="644"/>
        <v>1814.486032781225</v>
      </c>
      <c r="GE333" s="66">
        <f t="shared" si="645"/>
        <v>375.11844731972189</v>
      </c>
      <c r="GF333" s="66">
        <f t="shared" si="646"/>
        <v>2.9905793189805147E-2</v>
      </c>
      <c r="GG333" s="66">
        <f t="shared" si="647"/>
        <v>0.97009420681019576</v>
      </c>
      <c r="GH333" s="66">
        <f t="shared" si="648"/>
        <v>2.9905793189805119E-2</v>
      </c>
      <c r="GI333" s="66">
        <f t="shared" si="649"/>
        <v>0.21680121895151103</v>
      </c>
      <c r="GJ333" s="66">
        <f t="shared" si="650"/>
        <v>0.83001737167579748</v>
      </c>
      <c r="GK333" s="66">
        <f t="shared" si="651"/>
        <v>4.4476916302164593</v>
      </c>
      <c r="GL333" s="66">
        <f t="shared" si="652"/>
        <v>1.0030603307610062</v>
      </c>
      <c r="GM333" s="66">
        <f t="shared" si="653"/>
        <v>1814.486032781225</v>
      </c>
      <c r="GN333" s="66">
        <f t="shared" si="654"/>
        <v>375.11844731972189</v>
      </c>
      <c r="GO333" s="66">
        <f t="shared" si="655"/>
        <v>2.990579318980514E-2</v>
      </c>
      <c r="GP333" s="66">
        <f t="shared" si="656"/>
        <v>0.97009420681019576</v>
      </c>
      <c r="GQ333" s="66">
        <f t="shared" si="657"/>
        <v>2.9905793189805113E-2</v>
      </c>
      <c r="GR333" s="66">
        <f t="shared" si="658"/>
        <v>0.21680121895151103</v>
      </c>
      <c r="GS333" s="66">
        <f t="shared" si="659"/>
        <v>0.83001737167579748</v>
      </c>
      <c r="GT333" s="66">
        <f t="shared" si="660"/>
        <v>4.4476916302164593</v>
      </c>
      <c r="GU333" s="66">
        <f t="shared" si="661"/>
        <v>1.0030603307610062</v>
      </c>
      <c r="GV333" s="66">
        <f t="shared" si="662"/>
        <v>1814.486032781225</v>
      </c>
      <c r="GW333" s="66">
        <f t="shared" si="663"/>
        <v>375.11844731972189</v>
      </c>
      <c r="GX333" s="66">
        <f t="shared" si="664"/>
        <v>2.990579318980514E-2</v>
      </c>
      <c r="GY333" s="66">
        <f t="shared" si="665"/>
        <v>0.97009420681019576</v>
      </c>
      <c r="GZ333" s="66">
        <f t="shared" si="666"/>
        <v>2.9905793189805113E-2</v>
      </c>
      <c r="HA333" s="66">
        <f t="shared" si="667"/>
        <v>0.21680121895151103</v>
      </c>
      <c r="HB333" s="66">
        <f t="shared" si="668"/>
        <v>0.83001737167579748</v>
      </c>
      <c r="HC333" s="66">
        <f t="shared" si="669"/>
        <v>4.4476916302164593</v>
      </c>
      <c r="HD333" s="66">
        <f t="shared" si="670"/>
        <v>1.0030603307610062</v>
      </c>
      <c r="HE333" s="66">
        <f t="shared" si="671"/>
        <v>1814.486032781225</v>
      </c>
      <c r="HF333" s="66">
        <f t="shared" si="672"/>
        <v>375.11844731972189</v>
      </c>
      <c r="HG333" s="60"/>
    </row>
    <row r="334" spans="1:215" x14ac:dyDescent="0.25">
      <c r="A334" s="59"/>
      <c r="B334" s="60"/>
      <c r="C334" s="60">
        <f t="shared" si="469"/>
        <v>3</v>
      </c>
      <c r="D334" s="66"/>
      <c r="E334" s="66"/>
      <c r="F334" s="60">
        <f t="shared" si="470"/>
        <v>0</v>
      </c>
      <c r="G334" s="60">
        <f t="shared" si="471"/>
        <v>0</v>
      </c>
      <c r="H334" s="60">
        <f t="shared" si="472"/>
        <v>0</v>
      </c>
      <c r="I334" s="60">
        <f t="shared" si="473"/>
        <v>0</v>
      </c>
      <c r="J334" s="60"/>
      <c r="K334" s="60">
        <f t="shared" si="673"/>
        <v>75</v>
      </c>
      <c r="L334" s="60"/>
      <c r="M334" s="66">
        <f>M333</f>
        <v>2.9905793189805113E-2</v>
      </c>
      <c r="N334" s="60"/>
      <c r="O334" s="66">
        <f>O335</f>
        <v>0.23334390932556387</v>
      </c>
      <c r="P334" s="66"/>
      <c r="Q334" s="66"/>
      <c r="R334" s="66"/>
      <c r="S334" s="66"/>
      <c r="T334" s="66"/>
      <c r="U334" s="66"/>
      <c r="V334" s="66"/>
      <c r="W334" s="66"/>
      <c r="X334" s="66"/>
      <c r="Y334" s="66"/>
      <c r="Z334" s="66"/>
      <c r="AA334" s="66"/>
      <c r="AB334" s="66"/>
      <c r="AC334" s="66"/>
      <c r="AD334" s="66"/>
      <c r="AE334" s="66"/>
      <c r="AF334" s="66"/>
      <c r="AG334" s="66"/>
      <c r="AH334" s="66"/>
      <c r="AI334" s="66"/>
      <c r="AJ334" s="66"/>
      <c r="AK334" s="66"/>
      <c r="AL334" s="66"/>
      <c r="AM334" s="66"/>
      <c r="AN334" s="66"/>
      <c r="AO334" s="66"/>
      <c r="AP334" s="66"/>
      <c r="AQ334" s="66"/>
      <c r="AR334" s="66"/>
      <c r="AS334" s="66"/>
      <c r="AT334" s="66"/>
      <c r="AU334" s="66"/>
      <c r="AV334" s="66"/>
      <c r="AW334" s="66"/>
      <c r="AX334" s="66"/>
      <c r="AY334" s="66"/>
      <c r="AZ334" s="66"/>
      <c r="BA334" s="66"/>
      <c r="BB334" s="66"/>
      <c r="BC334" s="66"/>
      <c r="BD334" s="66"/>
      <c r="BE334" s="66"/>
      <c r="BF334" s="66"/>
      <c r="BG334" s="66"/>
      <c r="BH334" s="66"/>
      <c r="BI334" s="66"/>
      <c r="BJ334" s="66"/>
      <c r="BK334" s="66"/>
      <c r="BL334" s="66"/>
      <c r="BM334" s="66"/>
      <c r="BN334" s="66"/>
      <c r="BO334" s="66"/>
      <c r="BP334" s="66"/>
      <c r="BQ334" s="66"/>
      <c r="BR334" s="66"/>
      <c r="BS334" s="66"/>
      <c r="BT334" s="66"/>
      <c r="BU334" s="66"/>
      <c r="BV334" s="66"/>
      <c r="BW334" s="66"/>
      <c r="BX334" s="66"/>
      <c r="BY334" s="66"/>
      <c r="BZ334" s="66"/>
      <c r="CA334" s="66"/>
      <c r="CB334" s="66"/>
      <c r="CC334" s="66"/>
      <c r="CD334" s="66"/>
      <c r="CE334" s="66"/>
      <c r="CF334" s="66"/>
      <c r="CG334" s="66"/>
      <c r="CH334" s="66"/>
      <c r="CI334" s="66"/>
      <c r="CJ334" s="66"/>
      <c r="CK334" s="66"/>
      <c r="CL334" s="66"/>
      <c r="CM334" s="66"/>
      <c r="CN334" s="66"/>
      <c r="CO334" s="66"/>
      <c r="CP334" s="66"/>
      <c r="CQ334" s="66"/>
      <c r="CR334" s="66"/>
      <c r="CS334" s="66"/>
      <c r="CT334" s="66"/>
      <c r="CU334" s="66"/>
      <c r="CV334" s="66"/>
      <c r="CW334" s="66"/>
      <c r="CX334" s="66"/>
      <c r="CY334" s="66"/>
      <c r="CZ334" s="66"/>
      <c r="DA334" s="66"/>
      <c r="DB334" s="66"/>
      <c r="DC334" s="66"/>
      <c r="DD334" s="66"/>
      <c r="DE334" s="66"/>
      <c r="DF334" s="66"/>
      <c r="DG334" s="66"/>
      <c r="DH334" s="66"/>
      <c r="DI334" s="66"/>
      <c r="DJ334" s="66"/>
      <c r="DK334" s="66"/>
      <c r="DL334" s="66"/>
      <c r="DM334" s="66"/>
      <c r="DN334" s="66"/>
      <c r="DO334" s="66"/>
      <c r="DP334" s="66"/>
      <c r="DQ334" s="66"/>
      <c r="DR334" s="66"/>
      <c r="DS334" s="66"/>
      <c r="DT334" s="66"/>
      <c r="DU334" s="66"/>
      <c r="DV334" s="66"/>
      <c r="DW334" s="66"/>
      <c r="DX334" s="66"/>
      <c r="DY334" s="66"/>
      <c r="DZ334" s="66"/>
      <c r="EA334" s="66"/>
      <c r="EB334" s="66"/>
      <c r="EC334" s="66"/>
      <c r="ED334" s="66"/>
      <c r="EE334" s="66"/>
      <c r="EF334" s="66"/>
      <c r="EG334" s="66"/>
      <c r="EH334" s="66"/>
      <c r="EI334" s="66"/>
      <c r="EJ334" s="66"/>
      <c r="EK334" s="66"/>
      <c r="EL334" s="66"/>
      <c r="EM334" s="66"/>
      <c r="EN334" s="66"/>
      <c r="EO334" s="66"/>
      <c r="EP334" s="66"/>
      <c r="EQ334" s="66"/>
      <c r="ER334" s="66"/>
      <c r="ES334" s="66"/>
      <c r="ET334" s="66"/>
      <c r="EU334" s="66"/>
      <c r="EV334" s="66"/>
      <c r="EW334" s="66"/>
      <c r="EX334" s="66"/>
      <c r="EY334" s="66"/>
      <c r="EZ334" s="66"/>
      <c r="FA334" s="66"/>
      <c r="FB334" s="66"/>
      <c r="FC334" s="66"/>
      <c r="FD334" s="66"/>
      <c r="FE334" s="66"/>
      <c r="FF334" s="66"/>
      <c r="FG334" s="66"/>
      <c r="FH334" s="66"/>
      <c r="FI334" s="66"/>
      <c r="FJ334" s="66"/>
      <c r="FK334" s="66"/>
      <c r="FL334" s="66"/>
      <c r="FM334" s="66"/>
      <c r="FN334" s="66"/>
      <c r="FO334" s="66"/>
      <c r="FP334" s="66"/>
      <c r="FQ334" s="66"/>
      <c r="FR334" s="66"/>
      <c r="FS334" s="66"/>
      <c r="FT334" s="66"/>
      <c r="FU334" s="66"/>
      <c r="FV334" s="66"/>
      <c r="FW334" s="66"/>
      <c r="FX334" s="66"/>
      <c r="FY334" s="66"/>
      <c r="FZ334" s="66"/>
      <c r="GA334" s="66"/>
      <c r="GB334" s="66"/>
      <c r="GC334" s="66"/>
      <c r="GD334" s="66"/>
      <c r="GE334" s="66"/>
      <c r="GF334" s="66"/>
      <c r="GG334" s="66"/>
      <c r="GH334" s="66"/>
      <c r="GI334" s="66"/>
      <c r="GJ334" s="66"/>
      <c r="GK334" s="66"/>
      <c r="GL334" s="66"/>
      <c r="GM334" s="66"/>
      <c r="GN334" s="66"/>
      <c r="GO334" s="66"/>
      <c r="GP334" s="66"/>
      <c r="GQ334" s="66"/>
      <c r="GR334" s="66"/>
      <c r="GS334" s="66"/>
      <c r="GT334" s="66"/>
      <c r="GU334" s="66"/>
      <c r="GV334" s="66"/>
      <c r="GW334" s="66"/>
      <c r="GX334" s="66"/>
      <c r="GY334" s="66"/>
      <c r="GZ334" s="66"/>
      <c r="HA334" s="66"/>
      <c r="HB334" s="66"/>
      <c r="HC334" s="66"/>
      <c r="HD334" s="66"/>
      <c r="HE334" s="66"/>
      <c r="HF334" s="66"/>
      <c r="HG334" s="60"/>
    </row>
    <row r="335" spans="1:215" x14ac:dyDescent="0.25">
      <c r="A335" s="59"/>
      <c r="B335" s="60"/>
      <c r="C335" s="60">
        <f t="shared" si="469"/>
        <v>3</v>
      </c>
      <c r="D335" s="66"/>
      <c r="E335" s="66"/>
      <c r="F335" s="60">
        <f t="shared" si="470"/>
        <v>0</v>
      </c>
      <c r="G335" s="60">
        <f t="shared" si="471"/>
        <v>0</v>
      </c>
      <c r="H335" s="60">
        <f t="shared" si="472"/>
        <v>0</v>
      </c>
      <c r="I335" s="60">
        <f t="shared" si="473"/>
        <v>0</v>
      </c>
      <c r="J335" s="60"/>
      <c r="K335" s="60">
        <f t="shared" si="673"/>
        <v>75</v>
      </c>
      <c r="L335" s="60"/>
      <c r="M335" s="66">
        <f t="shared" ref="M335:M363" si="674">GZ335</f>
        <v>2.9905793189805113E-2</v>
      </c>
      <c r="N335" s="60"/>
      <c r="O335" s="66">
        <f>IF(M333&gt;=$O$176,M333*$T$174+$U$174,IF(M333&gt;=$O$177,M333*$T$175+$U$175,O333))</f>
        <v>0.23334390932556387</v>
      </c>
      <c r="P335" s="66">
        <f t="shared" si="474"/>
        <v>376.7573777888739</v>
      </c>
      <c r="Q335" s="66">
        <f t="shared" si="475"/>
        <v>0.12579290654925268</v>
      </c>
      <c r="R335" s="66">
        <f t="shared" si="476"/>
        <v>0.91868624265350507</v>
      </c>
      <c r="S335" s="66">
        <f t="shared" si="477"/>
        <v>0.1204360150657573</v>
      </c>
      <c r="T335" s="66">
        <f t="shared" si="478"/>
        <v>0.21721292831196501</v>
      </c>
      <c r="U335" s="66">
        <f t="shared" si="479"/>
        <v>0.83464809085384939</v>
      </c>
      <c r="V335" s="66">
        <f t="shared" si="480"/>
        <v>2.8030347310845398</v>
      </c>
      <c r="W335" s="66">
        <f t="shared" si="481"/>
        <v>1.039453248016234</v>
      </c>
      <c r="X335" s="66">
        <f t="shared" si="482"/>
        <v>1381.1076880446774</v>
      </c>
      <c r="Y335" s="66">
        <f t="shared" si="483"/>
        <v>367.32812079791944</v>
      </c>
      <c r="Z335" s="66">
        <f t="shared" si="484"/>
        <v>6.2342986398274541E-2</v>
      </c>
      <c r="AA335" s="66">
        <f t="shared" si="485"/>
        <v>1.2403052067218217</v>
      </c>
      <c r="AB335" s="66">
        <f t="shared" si="486"/>
        <v>4.7858651881250415E-2</v>
      </c>
      <c r="AC335" s="66">
        <f t="shared" si="487"/>
        <v>0.2148051549659907</v>
      </c>
      <c r="AD335" s="66">
        <f t="shared" si="488"/>
        <v>0.80780648564000668</v>
      </c>
      <c r="AE335" s="66">
        <f t="shared" si="489"/>
        <v>4.0996123219244556</v>
      </c>
      <c r="AF335" s="66">
        <f t="shared" si="490"/>
        <v>1.0075557323589894</v>
      </c>
      <c r="AG335" s="66">
        <f t="shared" si="491"/>
        <v>1659.0567721009829</v>
      </c>
      <c r="AH335" s="66">
        <f t="shared" si="492"/>
        <v>372.52141383971161</v>
      </c>
      <c r="AI335" s="66">
        <f t="shared" si="493"/>
        <v>3.548457325282478E-2</v>
      </c>
      <c r="AJ335" s="66">
        <f t="shared" si="494"/>
        <v>1.0591528648110062</v>
      </c>
      <c r="AK335" s="66">
        <f t="shared" si="495"/>
        <v>3.241673637217183E-2</v>
      </c>
      <c r="AL335" s="66">
        <f t="shared" si="496"/>
        <v>0.21614303668851523</v>
      </c>
      <c r="AM335" s="66">
        <f t="shared" si="497"/>
        <v>0.82264965995841</v>
      </c>
      <c r="AN335" s="66">
        <f t="shared" si="498"/>
        <v>4.418851822637043</v>
      </c>
      <c r="AO335" s="66">
        <f t="shared" si="499"/>
        <v>1.0035872762571796</v>
      </c>
      <c r="AP335" s="66">
        <f t="shared" si="500"/>
        <v>1788.9610736762152</v>
      </c>
      <c r="AQ335" s="66">
        <f t="shared" si="501"/>
        <v>374.7048875324939</v>
      </c>
      <c r="AR335" s="66">
        <f t="shared" si="502"/>
        <v>3.0530456263415256E-2</v>
      </c>
      <c r="AS335" s="66">
        <f t="shared" si="503"/>
        <v>0.9838455840546495</v>
      </c>
      <c r="AT335" s="66">
        <f t="shared" si="504"/>
        <v>3.0097769515378354E-2</v>
      </c>
      <c r="AU335" s="66">
        <f t="shared" si="505"/>
        <v>0.2166968853111105</v>
      </c>
      <c r="AV335" s="66">
        <f t="shared" si="506"/>
        <v>0.82884656963073344</v>
      </c>
      <c r="AW335" s="66">
        <f t="shared" si="507"/>
        <v>4.448884867081996</v>
      </c>
      <c r="AX335" s="66">
        <f t="shared" si="508"/>
        <v>1.0031004931611525</v>
      </c>
      <c r="AY335" s="66">
        <f t="shared" si="509"/>
        <v>1812.4787606657296</v>
      </c>
      <c r="AZ335" s="66">
        <f t="shared" si="510"/>
        <v>375.08609957981304</v>
      </c>
      <c r="BA335" s="66">
        <f t="shared" si="511"/>
        <v>2.9930883136252528E-2</v>
      </c>
      <c r="BB335" s="66">
        <f t="shared" si="512"/>
        <v>0.97116257093653258</v>
      </c>
      <c r="BC335" s="66">
        <f t="shared" si="513"/>
        <v>2.9898190837712123E-2</v>
      </c>
      <c r="BD335" s="66">
        <f t="shared" si="514"/>
        <v>0.21679306468799503</v>
      </c>
      <c r="BE335" s="66">
        <f t="shared" si="515"/>
        <v>0.82992582764482581</v>
      </c>
      <c r="BF335" s="66">
        <f t="shared" si="516"/>
        <v>4.4484207728380429</v>
      </c>
      <c r="BG335" s="66">
        <f t="shared" si="517"/>
        <v>1.0030590404624311</v>
      </c>
      <c r="BH335" s="66">
        <f t="shared" si="518"/>
        <v>1814.5622810192251</v>
      </c>
      <c r="BI335" s="66">
        <f t="shared" si="519"/>
        <v>375.11967549904773</v>
      </c>
      <c r="BJ335" s="66">
        <f t="shared" si="520"/>
        <v>2.9899634877074564E-2</v>
      </c>
      <c r="BK335" s="66">
        <f t="shared" si="521"/>
        <v>0.97005344376674341</v>
      </c>
      <c r="BL335" s="66">
        <f t="shared" si="522"/>
        <v>2.9901037874322876E-2</v>
      </c>
      <c r="BM335" s="66">
        <f t="shared" si="523"/>
        <v>0.21680152853100457</v>
      </c>
      <c r="BN335" s="66">
        <f t="shared" si="524"/>
        <v>0.83002084730836145</v>
      </c>
      <c r="BO335" s="66">
        <f t="shared" si="525"/>
        <v>4.4478057630701926</v>
      </c>
      <c r="BP335" s="66">
        <f t="shared" si="526"/>
        <v>1.003059393901975</v>
      </c>
      <c r="BQ335" s="66">
        <f t="shared" si="527"/>
        <v>1814.5351871356711</v>
      </c>
      <c r="BR335" s="66">
        <f t="shared" si="528"/>
        <v>375.11923908534413</v>
      </c>
      <c r="BS335" s="66">
        <f t="shared" si="529"/>
        <v>2.9904215688629672E-2</v>
      </c>
      <c r="BT335" s="66">
        <f t="shared" si="530"/>
        <v>0.97006802961626226</v>
      </c>
      <c r="BU335" s="66">
        <f t="shared" si="531"/>
        <v>2.9905045694055103E-2</v>
      </c>
      <c r="BV335" s="66">
        <f t="shared" si="532"/>
        <v>0.21680141852710896</v>
      </c>
      <c r="BW335" s="66">
        <f t="shared" si="533"/>
        <v>0.83001961229935806</v>
      </c>
      <c r="BX335" s="66">
        <f t="shared" si="534"/>
        <v>4.4477000330700323</v>
      </c>
      <c r="BY335" s="66">
        <f t="shared" si="535"/>
        <v>1.0030601798654672</v>
      </c>
      <c r="BZ335" s="66">
        <f t="shared" si="536"/>
        <v>1814.4938000335937</v>
      </c>
      <c r="CA335" s="66">
        <f t="shared" si="537"/>
        <v>375.11857243378995</v>
      </c>
      <c r="CB335" s="66">
        <f t="shared" si="538"/>
        <v>2.9905608673398851E-2</v>
      </c>
      <c r="CC335" s="66">
        <f t="shared" si="539"/>
        <v>0.97009007301874772</v>
      </c>
      <c r="CD335" s="66">
        <f t="shared" si="540"/>
        <v>2.9905737815581323E-2</v>
      </c>
      <c r="CE335" s="66">
        <f t="shared" si="541"/>
        <v>0.21680125048830542</v>
      </c>
      <c r="CF335" s="66">
        <f t="shared" si="542"/>
        <v>0.83001772573727772</v>
      </c>
      <c r="CG335" s="66">
        <f t="shared" si="543"/>
        <v>4.4476911939752206</v>
      </c>
      <c r="CH335" s="66">
        <f t="shared" si="544"/>
        <v>1.0030603191806928</v>
      </c>
      <c r="CI335" s="66">
        <f t="shared" si="545"/>
        <v>1814.4866127212024</v>
      </c>
      <c r="CJ335" s="66">
        <f t="shared" si="546"/>
        <v>375.11845666134815</v>
      </c>
      <c r="CK335" s="66">
        <f t="shared" si="547"/>
        <v>2.9905786564656089E-2</v>
      </c>
      <c r="CL335" s="66">
        <f t="shared" si="548"/>
        <v>0.97009389846385863</v>
      </c>
      <c r="CM335" s="66">
        <f t="shared" si="549"/>
        <v>2.9905795984129072E-2</v>
      </c>
      <c r="CN335" s="66">
        <f t="shared" si="550"/>
        <v>0.21680122130620239</v>
      </c>
      <c r="CO335" s="66">
        <f t="shared" si="551"/>
        <v>0.83001739811175657</v>
      </c>
      <c r="CP335" s="66">
        <f t="shared" si="552"/>
        <v>4.447691402841552</v>
      </c>
      <c r="CQ335" s="66">
        <f t="shared" si="553"/>
        <v>1.0030603312507083</v>
      </c>
      <c r="CR335" s="66">
        <f t="shared" si="554"/>
        <v>1814.4860045873556</v>
      </c>
      <c r="CS335" s="66">
        <f t="shared" si="555"/>
        <v>375.11844686557725</v>
      </c>
      <c r="CT335" s="66">
        <f t="shared" si="556"/>
        <v>2.990579518333188E-2</v>
      </c>
      <c r="CU335" s="66">
        <f t="shared" si="557"/>
        <v>0.97009422187137417</v>
      </c>
      <c r="CV335" s="66">
        <f t="shared" si="558"/>
        <v>2.9905794673297341E-2</v>
      </c>
      <c r="CW335" s="66">
        <f t="shared" si="559"/>
        <v>0.21680121883703735</v>
      </c>
      <c r="CX335" s="66">
        <f t="shared" si="560"/>
        <v>0.83001737039060908</v>
      </c>
      <c r="CY335" s="66">
        <f t="shared" si="561"/>
        <v>4.4476915957428869</v>
      </c>
      <c r="CZ335" s="66">
        <f t="shared" si="562"/>
        <v>1.0030603310537236</v>
      </c>
      <c r="DA335" s="66">
        <f t="shared" si="563"/>
        <v>1814.4860174427683</v>
      </c>
      <c r="DB335" s="66">
        <f t="shared" si="564"/>
        <v>375.11844707265124</v>
      </c>
      <c r="DC335" s="66">
        <f t="shared" si="565"/>
        <v>2.9905793674405344E-2</v>
      </c>
      <c r="DD335" s="66">
        <f t="shared" si="566"/>
        <v>0.97009421497856796</v>
      </c>
      <c r="DE335" s="66">
        <f t="shared" si="567"/>
        <v>2.9905793415631314E-2</v>
      </c>
      <c r="DF335" s="66">
        <f t="shared" si="568"/>
        <v>0.21680121888923332</v>
      </c>
      <c r="DG335" s="66">
        <f t="shared" si="569"/>
        <v>0.83001737097660988</v>
      </c>
      <c r="DH335" s="66">
        <f t="shared" si="570"/>
        <v>4.4476916278032492</v>
      </c>
      <c r="DI335" s="66">
        <f t="shared" si="571"/>
        <v>1.0030603308066413</v>
      </c>
      <c r="DJ335" s="66">
        <f t="shared" si="572"/>
        <v>1814.486030434135</v>
      </c>
      <c r="DK335" s="66">
        <f t="shared" si="573"/>
        <v>375.11844728191517</v>
      </c>
      <c r="DL335" s="66">
        <f t="shared" si="574"/>
        <v>2.9905793244715307E-2</v>
      </c>
      <c r="DM335" s="66">
        <f t="shared" si="575"/>
        <v>0.97009420805930413</v>
      </c>
      <c r="DN335" s="66">
        <f t="shared" si="576"/>
        <v>2.9905793205717575E-2</v>
      </c>
      <c r="DO335" s="66">
        <f t="shared" si="577"/>
        <v>0.21680121894198129</v>
      </c>
      <c r="DP335" s="66">
        <f t="shared" si="578"/>
        <v>0.83001737156880784</v>
      </c>
      <c r="DQ335" s="66">
        <f t="shared" si="579"/>
        <v>4.4476916303713478</v>
      </c>
      <c r="DR335" s="66">
        <f t="shared" si="580"/>
        <v>1.0030603307643451</v>
      </c>
      <c r="DS335" s="66">
        <f t="shared" si="581"/>
        <v>1814.4860326144458</v>
      </c>
      <c r="DT335" s="66">
        <f t="shared" si="582"/>
        <v>375.11844731703542</v>
      </c>
      <c r="DU335" s="66">
        <f t="shared" si="583"/>
        <v>2.99057931915125E-2</v>
      </c>
      <c r="DV335" s="66">
        <f t="shared" si="584"/>
        <v>0.97009420689886317</v>
      </c>
      <c r="DW335" s="66">
        <f t="shared" si="585"/>
        <v>2.9905793188809742E-2</v>
      </c>
      <c r="DX335" s="66">
        <f t="shared" si="586"/>
        <v>0.21680121895083385</v>
      </c>
      <c r="DY335" s="66">
        <f t="shared" si="587"/>
        <v>0.83001737166819489</v>
      </c>
      <c r="DZ335" s="66">
        <f t="shared" si="588"/>
        <v>4.44769163028724</v>
      </c>
      <c r="EA335" s="66">
        <f t="shared" si="589"/>
        <v>1.0030603307608279</v>
      </c>
      <c r="EB335" s="66">
        <f t="shared" si="590"/>
        <v>1814.4860327913134</v>
      </c>
      <c r="EC335" s="66">
        <f t="shared" si="591"/>
        <v>375.11844731988441</v>
      </c>
      <c r="ED335" s="66">
        <f t="shared" si="592"/>
        <v>2.9905793189162942E-2</v>
      </c>
      <c r="EE335" s="66">
        <f t="shared" si="593"/>
        <v>0.97009420680480907</v>
      </c>
      <c r="EF335" s="66">
        <f t="shared" si="594"/>
        <v>2.9905793189343215E-2</v>
      </c>
      <c r="EG335" s="66">
        <f t="shared" si="595"/>
        <v>0.21680121895155199</v>
      </c>
      <c r="EH335" s="66">
        <f t="shared" si="596"/>
        <v>0.83001737167625722</v>
      </c>
      <c r="EI335" s="66">
        <f t="shared" si="597"/>
        <v>4.4476916302268554</v>
      </c>
      <c r="EJ335" s="66">
        <f t="shared" si="598"/>
        <v>1.0030603307609149</v>
      </c>
      <c r="EK335" s="66">
        <f t="shared" si="599"/>
        <v>1814.4860327860017</v>
      </c>
      <c r="EL335" s="66">
        <f t="shared" si="600"/>
        <v>375.11844731979886</v>
      </c>
      <c r="EM335" s="66">
        <f t="shared" si="601"/>
        <v>2.9905793189656506E-2</v>
      </c>
      <c r="EN335" s="66">
        <f t="shared" si="602"/>
        <v>0.97009420680765279</v>
      </c>
      <c r="EO335" s="66">
        <f t="shared" si="603"/>
        <v>2.9905793189736973E-2</v>
      </c>
      <c r="EP335" s="66">
        <f t="shared" si="604"/>
        <v>0.21680121895153043</v>
      </c>
      <c r="EQ335" s="66">
        <f t="shared" si="605"/>
        <v>0.8300173716760153</v>
      </c>
      <c r="ER335" s="66">
        <f t="shared" si="606"/>
        <v>4.4476916302171476</v>
      </c>
      <c r="ES335" s="66">
        <f t="shared" si="607"/>
        <v>1.0030603307609924</v>
      </c>
      <c r="ET335" s="66">
        <f t="shared" si="608"/>
        <v>1814.4860327819345</v>
      </c>
      <c r="EU335" s="66">
        <f t="shared" si="609"/>
        <v>375.11844731973332</v>
      </c>
      <c r="EV335" s="66">
        <f t="shared" si="610"/>
        <v>2.9905793189788824E-2</v>
      </c>
      <c r="EW335" s="66">
        <f t="shared" si="611"/>
        <v>0.97009420680981961</v>
      </c>
      <c r="EX335" s="66">
        <f t="shared" si="612"/>
        <v>2.9905793189800533E-2</v>
      </c>
      <c r="EY335" s="66">
        <f t="shared" si="613"/>
        <v>0.21680121895151391</v>
      </c>
      <c r="EZ335" s="66">
        <f t="shared" si="614"/>
        <v>0.83001737167582956</v>
      </c>
      <c r="FA335" s="66">
        <f t="shared" si="615"/>
        <v>4.4476916302164069</v>
      </c>
      <c r="FB335" s="66">
        <f t="shared" si="616"/>
        <v>1.0030603307610053</v>
      </c>
      <c r="FC335" s="66">
        <f t="shared" si="617"/>
        <v>1814.4860327812746</v>
      </c>
      <c r="FD335" s="66">
        <f t="shared" si="618"/>
        <v>375.11844731972275</v>
      </c>
      <c r="FE335" s="66">
        <f t="shared" si="619"/>
        <v>2.9905793189804641E-2</v>
      </c>
      <c r="FF335" s="66">
        <f t="shared" si="620"/>
        <v>0.97009420681016734</v>
      </c>
      <c r="FG335" s="66">
        <f t="shared" si="621"/>
        <v>2.9905793189805477E-2</v>
      </c>
      <c r="FH335" s="66">
        <f t="shared" si="622"/>
        <v>0.21680121895151122</v>
      </c>
      <c r="FI335" s="66">
        <f t="shared" si="623"/>
        <v>0.83001737167579981</v>
      </c>
      <c r="FJ335" s="66">
        <f t="shared" si="624"/>
        <v>4.4476916302164335</v>
      </c>
      <c r="FK335" s="66">
        <f t="shared" si="625"/>
        <v>1.0030603307610062</v>
      </c>
      <c r="FL335" s="66">
        <f t="shared" si="626"/>
        <v>1814.4860327812205</v>
      </c>
      <c r="FM335" s="66">
        <f t="shared" si="627"/>
        <v>375.11844731972184</v>
      </c>
      <c r="FN335" s="66">
        <f t="shared" si="628"/>
        <v>2.9905793189805366E-2</v>
      </c>
      <c r="FO335" s="66">
        <f t="shared" si="629"/>
        <v>0.9700942068101992</v>
      </c>
      <c r="FP335" s="66">
        <f t="shared" si="630"/>
        <v>2.9905793189805227E-2</v>
      </c>
      <c r="FQ335" s="66">
        <f t="shared" si="631"/>
        <v>0.216801218951511</v>
      </c>
      <c r="FR335" s="66">
        <f t="shared" si="632"/>
        <v>0.83001737167579726</v>
      </c>
      <c r="FS335" s="66">
        <f t="shared" si="633"/>
        <v>4.4476916302164566</v>
      </c>
      <c r="FT335" s="66">
        <f t="shared" si="634"/>
        <v>1.0030603307610062</v>
      </c>
      <c r="FU335" s="66">
        <f t="shared" si="635"/>
        <v>1814.4860327812262</v>
      </c>
      <c r="FV335" s="66">
        <f t="shared" si="636"/>
        <v>375.11844731972195</v>
      </c>
      <c r="FW335" s="66">
        <f t="shared" si="637"/>
        <v>2.9905793189805102E-2</v>
      </c>
      <c r="FX335" s="66">
        <f t="shared" si="638"/>
        <v>0.97009420681019409</v>
      </c>
      <c r="FY335" s="66">
        <f t="shared" si="639"/>
        <v>2.9905793189805126E-2</v>
      </c>
      <c r="FZ335" s="66">
        <f t="shared" si="640"/>
        <v>0.21680121895151103</v>
      </c>
      <c r="GA335" s="66">
        <f t="shared" si="641"/>
        <v>0.83001737167579759</v>
      </c>
      <c r="GB335" s="66">
        <f t="shared" si="642"/>
        <v>4.4476916302164584</v>
      </c>
      <c r="GC335" s="66">
        <f t="shared" si="643"/>
        <v>1.0030603307610062</v>
      </c>
      <c r="GD335" s="66">
        <f t="shared" si="644"/>
        <v>1814.486032781225</v>
      </c>
      <c r="GE335" s="66">
        <f t="shared" si="645"/>
        <v>375.11844731972189</v>
      </c>
      <c r="GF335" s="66">
        <f t="shared" si="646"/>
        <v>2.9905793189805147E-2</v>
      </c>
      <c r="GG335" s="66">
        <f t="shared" si="647"/>
        <v>0.97009420681019576</v>
      </c>
      <c r="GH335" s="66">
        <f t="shared" si="648"/>
        <v>2.9905793189805119E-2</v>
      </c>
      <c r="GI335" s="66">
        <f t="shared" si="649"/>
        <v>0.21680121895151103</v>
      </c>
      <c r="GJ335" s="66">
        <f t="shared" si="650"/>
        <v>0.83001737167579748</v>
      </c>
      <c r="GK335" s="66">
        <f t="shared" si="651"/>
        <v>4.4476916302164593</v>
      </c>
      <c r="GL335" s="66">
        <f t="shared" si="652"/>
        <v>1.0030603307610062</v>
      </c>
      <c r="GM335" s="66">
        <f t="shared" si="653"/>
        <v>1814.486032781225</v>
      </c>
      <c r="GN335" s="66">
        <f t="shared" si="654"/>
        <v>375.11844731972189</v>
      </c>
      <c r="GO335" s="66">
        <f t="shared" si="655"/>
        <v>2.990579318980514E-2</v>
      </c>
      <c r="GP335" s="66">
        <f t="shared" si="656"/>
        <v>0.97009420681019576</v>
      </c>
      <c r="GQ335" s="66">
        <f t="shared" si="657"/>
        <v>2.9905793189805113E-2</v>
      </c>
      <c r="GR335" s="66">
        <f t="shared" si="658"/>
        <v>0.21680121895151103</v>
      </c>
      <c r="GS335" s="66">
        <f t="shared" si="659"/>
        <v>0.83001737167579748</v>
      </c>
      <c r="GT335" s="66">
        <f t="shared" si="660"/>
        <v>4.4476916302164593</v>
      </c>
      <c r="GU335" s="66">
        <f t="shared" si="661"/>
        <v>1.0030603307610062</v>
      </c>
      <c r="GV335" s="66">
        <f t="shared" si="662"/>
        <v>1814.486032781225</v>
      </c>
      <c r="GW335" s="66">
        <f t="shared" si="663"/>
        <v>375.11844731972189</v>
      </c>
      <c r="GX335" s="66">
        <f t="shared" si="664"/>
        <v>2.990579318980514E-2</v>
      </c>
      <c r="GY335" s="66">
        <f t="shared" si="665"/>
        <v>0.97009420681019576</v>
      </c>
      <c r="GZ335" s="66">
        <f t="shared" si="666"/>
        <v>2.9905793189805113E-2</v>
      </c>
      <c r="HA335" s="66">
        <f t="shared" si="667"/>
        <v>0.21680121895151103</v>
      </c>
      <c r="HB335" s="66">
        <f t="shared" si="668"/>
        <v>0.83001737167579748</v>
      </c>
      <c r="HC335" s="66">
        <f t="shared" si="669"/>
        <v>4.4476916302164593</v>
      </c>
      <c r="HD335" s="66">
        <f t="shared" si="670"/>
        <v>1.0030603307610062</v>
      </c>
      <c r="HE335" s="66">
        <f t="shared" si="671"/>
        <v>1814.486032781225</v>
      </c>
      <c r="HF335" s="66">
        <f t="shared" si="672"/>
        <v>375.11844731972189</v>
      </c>
      <c r="HG335" s="60"/>
    </row>
    <row r="336" spans="1:215" x14ac:dyDescent="0.25">
      <c r="A336" s="59"/>
      <c r="B336" s="60"/>
      <c r="C336" s="60">
        <f t="shared" si="469"/>
        <v>3</v>
      </c>
      <c r="D336" s="66"/>
      <c r="E336" s="66"/>
      <c r="F336" s="60">
        <f t="shared" si="470"/>
        <v>0</v>
      </c>
      <c r="G336" s="60">
        <f t="shared" si="471"/>
        <v>0</v>
      </c>
      <c r="H336" s="60">
        <f t="shared" si="472"/>
        <v>0</v>
      </c>
      <c r="I336" s="60">
        <f t="shared" si="473"/>
        <v>0</v>
      </c>
      <c r="J336" s="60"/>
      <c r="K336" s="60">
        <f t="shared" si="673"/>
        <v>76</v>
      </c>
      <c r="L336" s="60"/>
      <c r="M336" s="66">
        <f>M335</f>
        <v>2.9905793189805113E-2</v>
      </c>
      <c r="N336" s="60"/>
      <c r="O336" s="66">
        <f>O337</f>
        <v>0.23334390932556387</v>
      </c>
      <c r="P336" s="66"/>
      <c r="Q336" s="66"/>
      <c r="R336" s="66"/>
      <c r="S336" s="66"/>
      <c r="T336" s="66"/>
      <c r="U336" s="66"/>
      <c r="V336" s="66"/>
      <c r="W336" s="66"/>
      <c r="X336" s="66"/>
      <c r="Y336" s="66"/>
      <c r="Z336" s="66"/>
      <c r="AA336" s="66"/>
      <c r="AB336" s="66"/>
      <c r="AC336" s="66"/>
      <c r="AD336" s="66"/>
      <c r="AE336" s="66"/>
      <c r="AF336" s="66"/>
      <c r="AG336" s="66"/>
      <c r="AH336" s="66"/>
      <c r="AI336" s="66"/>
      <c r="AJ336" s="66"/>
      <c r="AK336" s="66"/>
      <c r="AL336" s="66"/>
      <c r="AM336" s="66"/>
      <c r="AN336" s="66"/>
      <c r="AO336" s="66"/>
      <c r="AP336" s="66"/>
      <c r="AQ336" s="66"/>
      <c r="AR336" s="66"/>
      <c r="AS336" s="66"/>
      <c r="AT336" s="66"/>
      <c r="AU336" s="66"/>
      <c r="AV336" s="66"/>
      <c r="AW336" s="66"/>
      <c r="AX336" s="66"/>
      <c r="AY336" s="66"/>
      <c r="AZ336" s="66"/>
      <c r="BA336" s="66"/>
      <c r="BB336" s="66"/>
      <c r="BC336" s="66"/>
      <c r="BD336" s="66"/>
      <c r="BE336" s="66"/>
      <c r="BF336" s="66"/>
      <c r="BG336" s="66"/>
      <c r="BH336" s="66"/>
      <c r="BI336" s="66"/>
      <c r="BJ336" s="66"/>
      <c r="BK336" s="66"/>
      <c r="BL336" s="66"/>
      <c r="BM336" s="66"/>
      <c r="BN336" s="66"/>
      <c r="BO336" s="66"/>
      <c r="BP336" s="66"/>
      <c r="BQ336" s="66"/>
      <c r="BR336" s="66"/>
      <c r="BS336" s="66"/>
      <c r="BT336" s="66"/>
      <c r="BU336" s="66"/>
      <c r="BV336" s="66"/>
      <c r="BW336" s="66"/>
      <c r="BX336" s="66"/>
      <c r="BY336" s="66"/>
      <c r="BZ336" s="66"/>
      <c r="CA336" s="66"/>
      <c r="CB336" s="66"/>
      <c r="CC336" s="66"/>
      <c r="CD336" s="66"/>
      <c r="CE336" s="66"/>
      <c r="CF336" s="66"/>
      <c r="CG336" s="66"/>
      <c r="CH336" s="66"/>
      <c r="CI336" s="66"/>
      <c r="CJ336" s="66"/>
      <c r="CK336" s="66"/>
      <c r="CL336" s="66"/>
      <c r="CM336" s="66"/>
      <c r="CN336" s="66"/>
      <c r="CO336" s="66"/>
      <c r="CP336" s="66"/>
      <c r="CQ336" s="66"/>
      <c r="CR336" s="66"/>
      <c r="CS336" s="66"/>
      <c r="CT336" s="66"/>
      <c r="CU336" s="66"/>
      <c r="CV336" s="66"/>
      <c r="CW336" s="66"/>
      <c r="CX336" s="66"/>
      <c r="CY336" s="66"/>
      <c r="CZ336" s="66"/>
      <c r="DA336" s="66"/>
      <c r="DB336" s="66"/>
      <c r="DC336" s="66"/>
      <c r="DD336" s="66"/>
      <c r="DE336" s="66"/>
      <c r="DF336" s="66"/>
      <c r="DG336" s="66"/>
      <c r="DH336" s="66"/>
      <c r="DI336" s="66"/>
      <c r="DJ336" s="66"/>
      <c r="DK336" s="66"/>
      <c r="DL336" s="66"/>
      <c r="DM336" s="66"/>
      <c r="DN336" s="66"/>
      <c r="DO336" s="66"/>
      <c r="DP336" s="66"/>
      <c r="DQ336" s="66"/>
      <c r="DR336" s="66"/>
      <c r="DS336" s="66"/>
      <c r="DT336" s="66"/>
      <c r="DU336" s="66"/>
      <c r="DV336" s="66"/>
      <c r="DW336" s="66"/>
      <c r="DX336" s="66"/>
      <c r="DY336" s="66"/>
      <c r="DZ336" s="66"/>
      <c r="EA336" s="66"/>
      <c r="EB336" s="66"/>
      <c r="EC336" s="66"/>
      <c r="ED336" s="66"/>
      <c r="EE336" s="66"/>
      <c r="EF336" s="66"/>
      <c r="EG336" s="66"/>
      <c r="EH336" s="66"/>
      <c r="EI336" s="66"/>
      <c r="EJ336" s="66"/>
      <c r="EK336" s="66"/>
      <c r="EL336" s="66"/>
      <c r="EM336" s="66"/>
      <c r="EN336" s="66"/>
      <c r="EO336" s="66"/>
      <c r="EP336" s="66"/>
      <c r="EQ336" s="66"/>
      <c r="ER336" s="66"/>
      <c r="ES336" s="66"/>
      <c r="ET336" s="66"/>
      <c r="EU336" s="66"/>
      <c r="EV336" s="66"/>
      <c r="EW336" s="66"/>
      <c r="EX336" s="66"/>
      <c r="EY336" s="66"/>
      <c r="EZ336" s="66"/>
      <c r="FA336" s="66"/>
      <c r="FB336" s="66"/>
      <c r="FC336" s="66"/>
      <c r="FD336" s="66"/>
      <c r="FE336" s="66"/>
      <c r="FF336" s="66"/>
      <c r="FG336" s="66"/>
      <c r="FH336" s="66"/>
      <c r="FI336" s="66"/>
      <c r="FJ336" s="66"/>
      <c r="FK336" s="66"/>
      <c r="FL336" s="66"/>
      <c r="FM336" s="66"/>
      <c r="FN336" s="66"/>
      <c r="FO336" s="66"/>
      <c r="FP336" s="66"/>
      <c r="FQ336" s="66"/>
      <c r="FR336" s="66"/>
      <c r="FS336" s="66"/>
      <c r="FT336" s="66"/>
      <c r="FU336" s="66"/>
      <c r="FV336" s="66"/>
      <c r="FW336" s="66"/>
      <c r="FX336" s="66"/>
      <c r="FY336" s="66"/>
      <c r="FZ336" s="66"/>
      <c r="GA336" s="66"/>
      <c r="GB336" s="66"/>
      <c r="GC336" s="66"/>
      <c r="GD336" s="66"/>
      <c r="GE336" s="66"/>
      <c r="GF336" s="66"/>
      <c r="GG336" s="66"/>
      <c r="GH336" s="66"/>
      <c r="GI336" s="66"/>
      <c r="GJ336" s="66"/>
      <c r="GK336" s="66"/>
      <c r="GL336" s="66"/>
      <c r="GM336" s="66"/>
      <c r="GN336" s="66"/>
      <c r="GO336" s="66"/>
      <c r="GP336" s="66"/>
      <c r="GQ336" s="66"/>
      <c r="GR336" s="66"/>
      <c r="GS336" s="66"/>
      <c r="GT336" s="66"/>
      <c r="GU336" s="66"/>
      <c r="GV336" s="66"/>
      <c r="GW336" s="66"/>
      <c r="GX336" s="66"/>
      <c r="GY336" s="66"/>
      <c r="GZ336" s="66"/>
      <c r="HA336" s="66"/>
      <c r="HB336" s="66"/>
      <c r="HC336" s="66"/>
      <c r="HD336" s="66"/>
      <c r="HE336" s="66"/>
      <c r="HF336" s="66"/>
      <c r="HG336" s="60"/>
    </row>
    <row r="337" spans="1:215" x14ac:dyDescent="0.25">
      <c r="A337" s="59"/>
      <c r="B337" s="60"/>
      <c r="C337" s="60">
        <f t="shared" si="469"/>
        <v>3</v>
      </c>
      <c r="D337" s="66"/>
      <c r="E337" s="66"/>
      <c r="F337" s="60">
        <f t="shared" si="470"/>
        <v>0</v>
      </c>
      <c r="G337" s="60">
        <f t="shared" si="471"/>
        <v>0</v>
      </c>
      <c r="H337" s="60">
        <f t="shared" si="472"/>
        <v>0</v>
      </c>
      <c r="I337" s="60">
        <f t="shared" si="473"/>
        <v>0</v>
      </c>
      <c r="J337" s="60"/>
      <c r="K337" s="60">
        <f t="shared" si="673"/>
        <v>76</v>
      </c>
      <c r="L337" s="60"/>
      <c r="M337" s="66">
        <f t="shared" si="674"/>
        <v>2.9905793189805113E-2</v>
      </c>
      <c r="N337" s="60"/>
      <c r="O337" s="66">
        <f>IF(M335&gt;=$O$176,M335*$T$174+$U$174,IF(M335&gt;=$O$177,M335*$T$175+$U$175,O335))</f>
        <v>0.23334390932556387</v>
      </c>
      <c r="P337" s="66">
        <f t="shared" si="474"/>
        <v>376.7573777888739</v>
      </c>
      <c r="Q337" s="66">
        <f t="shared" si="475"/>
        <v>0.12579290654925268</v>
      </c>
      <c r="R337" s="66">
        <f t="shared" si="476"/>
        <v>0.91868624265350507</v>
      </c>
      <c r="S337" s="66">
        <f t="shared" si="477"/>
        <v>0.1204360150657573</v>
      </c>
      <c r="T337" s="66">
        <f t="shared" si="478"/>
        <v>0.21721292831196501</v>
      </c>
      <c r="U337" s="66">
        <f t="shared" si="479"/>
        <v>0.83464809085384939</v>
      </c>
      <c r="V337" s="66">
        <f t="shared" si="480"/>
        <v>2.8030347310845398</v>
      </c>
      <c r="W337" s="66">
        <f t="shared" si="481"/>
        <v>1.039453248016234</v>
      </c>
      <c r="X337" s="66">
        <f t="shared" si="482"/>
        <v>1381.1076880446774</v>
      </c>
      <c r="Y337" s="66">
        <f t="shared" si="483"/>
        <v>367.32812079791944</v>
      </c>
      <c r="Z337" s="66">
        <f t="shared" si="484"/>
        <v>6.2342986398274541E-2</v>
      </c>
      <c r="AA337" s="66">
        <f t="shared" si="485"/>
        <v>1.2403052067218217</v>
      </c>
      <c r="AB337" s="66">
        <f t="shared" si="486"/>
        <v>4.7858651881250415E-2</v>
      </c>
      <c r="AC337" s="66">
        <f t="shared" si="487"/>
        <v>0.2148051549659907</v>
      </c>
      <c r="AD337" s="66">
        <f t="shared" si="488"/>
        <v>0.80780648564000668</v>
      </c>
      <c r="AE337" s="66">
        <f t="shared" si="489"/>
        <v>4.0996123219244556</v>
      </c>
      <c r="AF337" s="66">
        <f t="shared" si="490"/>
        <v>1.0075557323589894</v>
      </c>
      <c r="AG337" s="66">
        <f t="shared" si="491"/>
        <v>1659.0567721009829</v>
      </c>
      <c r="AH337" s="66">
        <f t="shared" si="492"/>
        <v>372.52141383971161</v>
      </c>
      <c r="AI337" s="66">
        <f t="shared" si="493"/>
        <v>3.548457325282478E-2</v>
      </c>
      <c r="AJ337" s="66">
        <f t="shared" si="494"/>
        <v>1.0591528648110062</v>
      </c>
      <c r="AK337" s="66">
        <f t="shared" si="495"/>
        <v>3.241673637217183E-2</v>
      </c>
      <c r="AL337" s="66">
        <f t="shared" si="496"/>
        <v>0.21614303668851523</v>
      </c>
      <c r="AM337" s="66">
        <f t="shared" si="497"/>
        <v>0.82264965995841</v>
      </c>
      <c r="AN337" s="66">
        <f t="shared" si="498"/>
        <v>4.418851822637043</v>
      </c>
      <c r="AO337" s="66">
        <f t="shared" si="499"/>
        <v>1.0035872762571796</v>
      </c>
      <c r="AP337" s="66">
        <f t="shared" si="500"/>
        <v>1788.9610736762152</v>
      </c>
      <c r="AQ337" s="66">
        <f t="shared" si="501"/>
        <v>374.7048875324939</v>
      </c>
      <c r="AR337" s="66">
        <f t="shared" si="502"/>
        <v>3.0530456263415256E-2</v>
      </c>
      <c r="AS337" s="66">
        <f t="shared" si="503"/>
        <v>0.9838455840546495</v>
      </c>
      <c r="AT337" s="66">
        <f t="shared" si="504"/>
        <v>3.0097769515378354E-2</v>
      </c>
      <c r="AU337" s="66">
        <f t="shared" si="505"/>
        <v>0.2166968853111105</v>
      </c>
      <c r="AV337" s="66">
        <f t="shared" si="506"/>
        <v>0.82884656963073344</v>
      </c>
      <c r="AW337" s="66">
        <f t="shared" si="507"/>
        <v>4.448884867081996</v>
      </c>
      <c r="AX337" s="66">
        <f t="shared" si="508"/>
        <v>1.0031004931611525</v>
      </c>
      <c r="AY337" s="66">
        <f t="shared" si="509"/>
        <v>1812.4787606657296</v>
      </c>
      <c r="AZ337" s="66">
        <f t="shared" si="510"/>
        <v>375.08609957981304</v>
      </c>
      <c r="BA337" s="66">
        <f t="shared" si="511"/>
        <v>2.9930883136252528E-2</v>
      </c>
      <c r="BB337" s="66">
        <f t="shared" si="512"/>
        <v>0.97116257093653258</v>
      </c>
      <c r="BC337" s="66">
        <f t="shared" si="513"/>
        <v>2.9898190837712123E-2</v>
      </c>
      <c r="BD337" s="66">
        <f t="shared" si="514"/>
        <v>0.21679306468799503</v>
      </c>
      <c r="BE337" s="66">
        <f t="shared" si="515"/>
        <v>0.82992582764482581</v>
      </c>
      <c r="BF337" s="66">
        <f t="shared" si="516"/>
        <v>4.4484207728380429</v>
      </c>
      <c r="BG337" s="66">
        <f t="shared" si="517"/>
        <v>1.0030590404624311</v>
      </c>
      <c r="BH337" s="66">
        <f t="shared" si="518"/>
        <v>1814.5622810192251</v>
      </c>
      <c r="BI337" s="66">
        <f t="shared" si="519"/>
        <v>375.11967549904773</v>
      </c>
      <c r="BJ337" s="66">
        <f t="shared" si="520"/>
        <v>2.9899634877074564E-2</v>
      </c>
      <c r="BK337" s="66">
        <f t="shared" si="521"/>
        <v>0.97005344376674341</v>
      </c>
      <c r="BL337" s="66">
        <f t="shared" si="522"/>
        <v>2.9901037874322876E-2</v>
      </c>
      <c r="BM337" s="66">
        <f t="shared" si="523"/>
        <v>0.21680152853100457</v>
      </c>
      <c r="BN337" s="66">
        <f t="shared" si="524"/>
        <v>0.83002084730836145</v>
      </c>
      <c r="BO337" s="66">
        <f t="shared" si="525"/>
        <v>4.4478057630701926</v>
      </c>
      <c r="BP337" s="66">
        <f t="shared" si="526"/>
        <v>1.003059393901975</v>
      </c>
      <c r="BQ337" s="66">
        <f t="shared" si="527"/>
        <v>1814.5351871356711</v>
      </c>
      <c r="BR337" s="66">
        <f t="shared" si="528"/>
        <v>375.11923908534413</v>
      </c>
      <c r="BS337" s="66">
        <f t="shared" si="529"/>
        <v>2.9904215688629672E-2</v>
      </c>
      <c r="BT337" s="66">
        <f t="shared" si="530"/>
        <v>0.97006802961626226</v>
      </c>
      <c r="BU337" s="66">
        <f t="shared" si="531"/>
        <v>2.9905045694055103E-2</v>
      </c>
      <c r="BV337" s="66">
        <f t="shared" si="532"/>
        <v>0.21680141852710896</v>
      </c>
      <c r="BW337" s="66">
        <f t="shared" si="533"/>
        <v>0.83001961229935806</v>
      </c>
      <c r="BX337" s="66">
        <f t="shared" si="534"/>
        <v>4.4477000330700323</v>
      </c>
      <c r="BY337" s="66">
        <f t="shared" si="535"/>
        <v>1.0030601798654672</v>
      </c>
      <c r="BZ337" s="66">
        <f t="shared" si="536"/>
        <v>1814.4938000335937</v>
      </c>
      <c r="CA337" s="66">
        <f t="shared" si="537"/>
        <v>375.11857243378995</v>
      </c>
      <c r="CB337" s="66">
        <f t="shared" si="538"/>
        <v>2.9905608673398851E-2</v>
      </c>
      <c r="CC337" s="66">
        <f t="shared" si="539"/>
        <v>0.97009007301874772</v>
      </c>
      <c r="CD337" s="66">
        <f t="shared" si="540"/>
        <v>2.9905737815581323E-2</v>
      </c>
      <c r="CE337" s="66">
        <f t="shared" si="541"/>
        <v>0.21680125048830542</v>
      </c>
      <c r="CF337" s="66">
        <f t="shared" si="542"/>
        <v>0.83001772573727772</v>
      </c>
      <c r="CG337" s="66">
        <f t="shared" si="543"/>
        <v>4.4476911939752206</v>
      </c>
      <c r="CH337" s="66">
        <f t="shared" si="544"/>
        <v>1.0030603191806928</v>
      </c>
      <c r="CI337" s="66">
        <f t="shared" si="545"/>
        <v>1814.4866127212024</v>
      </c>
      <c r="CJ337" s="66">
        <f t="shared" si="546"/>
        <v>375.11845666134815</v>
      </c>
      <c r="CK337" s="66">
        <f t="shared" si="547"/>
        <v>2.9905786564656089E-2</v>
      </c>
      <c r="CL337" s="66">
        <f t="shared" si="548"/>
        <v>0.97009389846385863</v>
      </c>
      <c r="CM337" s="66">
        <f t="shared" si="549"/>
        <v>2.9905795984129072E-2</v>
      </c>
      <c r="CN337" s="66">
        <f t="shared" si="550"/>
        <v>0.21680122130620239</v>
      </c>
      <c r="CO337" s="66">
        <f t="shared" si="551"/>
        <v>0.83001739811175657</v>
      </c>
      <c r="CP337" s="66">
        <f t="shared" si="552"/>
        <v>4.447691402841552</v>
      </c>
      <c r="CQ337" s="66">
        <f t="shared" si="553"/>
        <v>1.0030603312507083</v>
      </c>
      <c r="CR337" s="66">
        <f t="shared" si="554"/>
        <v>1814.4860045873556</v>
      </c>
      <c r="CS337" s="66">
        <f t="shared" si="555"/>
        <v>375.11844686557725</v>
      </c>
      <c r="CT337" s="66">
        <f t="shared" si="556"/>
        <v>2.990579518333188E-2</v>
      </c>
      <c r="CU337" s="66">
        <f t="shared" si="557"/>
        <v>0.97009422187137417</v>
      </c>
      <c r="CV337" s="66">
        <f t="shared" si="558"/>
        <v>2.9905794673297341E-2</v>
      </c>
      <c r="CW337" s="66">
        <f t="shared" si="559"/>
        <v>0.21680121883703735</v>
      </c>
      <c r="CX337" s="66">
        <f t="shared" si="560"/>
        <v>0.83001737039060908</v>
      </c>
      <c r="CY337" s="66">
        <f t="shared" si="561"/>
        <v>4.4476915957428869</v>
      </c>
      <c r="CZ337" s="66">
        <f t="shared" si="562"/>
        <v>1.0030603310537236</v>
      </c>
      <c r="DA337" s="66">
        <f t="shared" si="563"/>
        <v>1814.4860174427683</v>
      </c>
      <c r="DB337" s="66">
        <f t="shared" si="564"/>
        <v>375.11844707265124</v>
      </c>
      <c r="DC337" s="66">
        <f t="shared" si="565"/>
        <v>2.9905793674405344E-2</v>
      </c>
      <c r="DD337" s="66">
        <f t="shared" si="566"/>
        <v>0.97009421497856796</v>
      </c>
      <c r="DE337" s="66">
        <f t="shared" si="567"/>
        <v>2.9905793415631314E-2</v>
      </c>
      <c r="DF337" s="66">
        <f t="shared" si="568"/>
        <v>0.21680121888923332</v>
      </c>
      <c r="DG337" s="66">
        <f t="shared" si="569"/>
        <v>0.83001737097660988</v>
      </c>
      <c r="DH337" s="66">
        <f t="shared" si="570"/>
        <v>4.4476916278032492</v>
      </c>
      <c r="DI337" s="66">
        <f t="shared" si="571"/>
        <v>1.0030603308066413</v>
      </c>
      <c r="DJ337" s="66">
        <f t="shared" si="572"/>
        <v>1814.486030434135</v>
      </c>
      <c r="DK337" s="66">
        <f t="shared" si="573"/>
        <v>375.11844728191517</v>
      </c>
      <c r="DL337" s="66">
        <f t="shared" si="574"/>
        <v>2.9905793244715307E-2</v>
      </c>
      <c r="DM337" s="66">
        <f t="shared" si="575"/>
        <v>0.97009420805930413</v>
      </c>
      <c r="DN337" s="66">
        <f t="shared" si="576"/>
        <v>2.9905793205717575E-2</v>
      </c>
      <c r="DO337" s="66">
        <f t="shared" si="577"/>
        <v>0.21680121894198129</v>
      </c>
      <c r="DP337" s="66">
        <f t="shared" si="578"/>
        <v>0.83001737156880784</v>
      </c>
      <c r="DQ337" s="66">
        <f t="shared" si="579"/>
        <v>4.4476916303713478</v>
      </c>
      <c r="DR337" s="66">
        <f t="shared" si="580"/>
        <v>1.0030603307643451</v>
      </c>
      <c r="DS337" s="66">
        <f t="shared" si="581"/>
        <v>1814.4860326144458</v>
      </c>
      <c r="DT337" s="66">
        <f t="shared" si="582"/>
        <v>375.11844731703542</v>
      </c>
      <c r="DU337" s="66">
        <f t="shared" si="583"/>
        <v>2.99057931915125E-2</v>
      </c>
      <c r="DV337" s="66">
        <f t="shared" si="584"/>
        <v>0.97009420689886317</v>
      </c>
      <c r="DW337" s="66">
        <f t="shared" si="585"/>
        <v>2.9905793188809742E-2</v>
      </c>
      <c r="DX337" s="66">
        <f t="shared" si="586"/>
        <v>0.21680121895083385</v>
      </c>
      <c r="DY337" s="66">
        <f t="shared" si="587"/>
        <v>0.83001737166819489</v>
      </c>
      <c r="DZ337" s="66">
        <f t="shared" si="588"/>
        <v>4.44769163028724</v>
      </c>
      <c r="EA337" s="66">
        <f t="shared" si="589"/>
        <v>1.0030603307608279</v>
      </c>
      <c r="EB337" s="66">
        <f t="shared" si="590"/>
        <v>1814.4860327913134</v>
      </c>
      <c r="EC337" s="66">
        <f t="shared" si="591"/>
        <v>375.11844731988441</v>
      </c>
      <c r="ED337" s="66">
        <f t="shared" si="592"/>
        <v>2.9905793189162942E-2</v>
      </c>
      <c r="EE337" s="66">
        <f t="shared" si="593"/>
        <v>0.97009420680480907</v>
      </c>
      <c r="EF337" s="66">
        <f t="shared" si="594"/>
        <v>2.9905793189343215E-2</v>
      </c>
      <c r="EG337" s="66">
        <f t="shared" si="595"/>
        <v>0.21680121895155199</v>
      </c>
      <c r="EH337" s="66">
        <f t="shared" si="596"/>
        <v>0.83001737167625722</v>
      </c>
      <c r="EI337" s="66">
        <f t="shared" si="597"/>
        <v>4.4476916302268554</v>
      </c>
      <c r="EJ337" s="66">
        <f t="shared" si="598"/>
        <v>1.0030603307609149</v>
      </c>
      <c r="EK337" s="66">
        <f t="shared" si="599"/>
        <v>1814.4860327860017</v>
      </c>
      <c r="EL337" s="66">
        <f t="shared" si="600"/>
        <v>375.11844731979886</v>
      </c>
      <c r="EM337" s="66">
        <f t="shared" si="601"/>
        <v>2.9905793189656506E-2</v>
      </c>
      <c r="EN337" s="66">
        <f t="shared" si="602"/>
        <v>0.97009420680765279</v>
      </c>
      <c r="EO337" s="66">
        <f t="shared" si="603"/>
        <v>2.9905793189736973E-2</v>
      </c>
      <c r="EP337" s="66">
        <f t="shared" si="604"/>
        <v>0.21680121895153043</v>
      </c>
      <c r="EQ337" s="66">
        <f t="shared" si="605"/>
        <v>0.8300173716760153</v>
      </c>
      <c r="ER337" s="66">
        <f t="shared" si="606"/>
        <v>4.4476916302171476</v>
      </c>
      <c r="ES337" s="66">
        <f t="shared" si="607"/>
        <v>1.0030603307609924</v>
      </c>
      <c r="ET337" s="66">
        <f t="shared" si="608"/>
        <v>1814.4860327819345</v>
      </c>
      <c r="EU337" s="66">
        <f t="shared" si="609"/>
        <v>375.11844731973332</v>
      </c>
      <c r="EV337" s="66">
        <f t="shared" si="610"/>
        <v>2.9905793189788824E-2</v>
      </c>
      <c r="EW337" s="66">
        <f t="shared" si="611"/>
        <v>0.97009420680981961</v>
      </c>
      <c r="EX337" s="66">
        <f t="shared" si="612"/>
        <v>2.9905793189800533E-2</v>
      </c>
      <c r="EY337" s="66">
        <f t="shared" si="613"/>
        <v>0.21680121895151391</v>
      </c>
      <c r="EZ337" s="66">
        <f t="shared" si="614"/>
        <v>0.83001737167582956</v>
      </c>
      <c r="FA337" s="66">
        <f t="shared" si="615"/>
        <v>4.4476916302164069</v>
      </c>
      <c r="FB337" s="66">
        <f t="shared" si="616"/>
        <v>1.0030603307610053</v>
      </c>
      <c r="FC337" s="66">
        <f t="shared" si="617"/>
        <v>1814.4860327812746</v>
      </c>
      <c r="FD337" s="66">
        <f t="shared" si="618"/>
        <v>375.11844731972275</v>
      </c>
      <c r="FE337" s="66">
        <f t="shared" si="619"/>
        <v>2.9905793189804641E-2</v>
      </c>
      <c r="FF337" s="66">
        <f t="shared" si="620"/>
        <v>0.97009420681016734</v>
      </c>
      <c r="FG337" s="66">
        <f t="shared" si="621"/>
        <v>2.9905793189805477E-2</v>
      </c>
      <c r="FH337" s="66">
        <f t="shared" si="622"/>
        <v>0.21680121895151122</v>
      </c>
      <c r="FI337" s="66">
        <f t="shared" si="623"/>
        <v>0.83001737167579981</v>
      </c>
      <c r="FJ337" s="66">
        <f t="shared" si="624"/>
        <v>4.4476916302164335</v>
      </c>
      <c r="FK337" s="66">
        <f t="shared" si="625"/>
        <v>1.0030603307610062</v>
      </c>
      <c r="FL337" s="66">
        <f t="shared" si="626"/>
        <v>1814.4860327812205</v>
      </c>
      <c r="FM337" s="66">
        <f t="shared" si="627"/>
        <v>375.11844731972184</v>
      </c>
      <c r="FN337" s="66">
        <f t="shared" si="628"/>
        <v>2.9905793189805366E-2</v>
      </c>
      <c r="FO337" s="66">
        <f t="shared" si="629"/>
        <v>0.9700942068101992</v>
      </c>
      <c r="FP337" s="66">
        <f t="shared" si="630"/>
        <v>2.9905793189805227E-2</v>
      </c>
      <c r="FQ337" s="66">
        <f t="shared" si="631"/>
        <v>0.216801218951511</v>
      </c>
      <c r="FR337" s="66">
        <f t="shared" si="632"/>
        <v>0.83001737167579726</v>
      </c>
      <c r="FS337" s="66">
        <f t="shared" si="633"/>
        <v>4.4476916302164566</v>
      </c>
      <c r="FT337" s="66">
        <f t="shared" si="634"/>
        <v>1.0030603307610062</v>
      </c>
      <c r="FU337" s="66">
        <f t="shared" si="635"/>
        <v>1814.4860327812262</v>
      </c>
      <c r="FV337" s="66">
        <f t="shared" si="636"/>
        <v>375.11844731972195</v>
      </c>
      <c r="FW337" s="66">
        <f t="shared" si="637"/>
        <v>2.9905793189805102E-2</v>
      </c>
      <c r="FX337" s="66">
        <f t="shared" si="638"/>
        <v>0.97009420681019409</v>
      </c>
      <c r="FY337" s="66">
        <f t="shared" si="639"/>
        <v>2.9905793189805126E-2</v>
      </c>
      <c r="FZ337" s="66">
        <f t="shared" si="640"/>
        <v>0.21680121895151103</v>
      </c>
      <c r="GA337" s="66">
        <f t="shared" si="641"/>
        <v>0.83001737167579759</v>
      </c>
      <c r="GB337" s="66">
        <f t="shared" si="642"/>
        <v>4.4476916302164584</v>
      </c>
      <c r="GC337" s="66">
        <f t="shared" si="643"/>
        <v>1.0030603307610062</v>
      </c>
      <c r="GD337" s="66">
        <f t="shared" si="644"/>
        <v>1814.486032781225</v>
      </c>
      <c r="GE337" s="66">
        <f t="shared" si="645"/>
        <v>375.11844731972189</v>
      </c>
      <c r="GF337" s="66">
        <f t="shared" si="646"/>
        <v>2.9905793189805147E-2</v>
      </c>
      <c r="GG337" s="66">
        <f t="shared" si="647"/>
        <v>0.97009420681019576</v>
      </c>
      <c r="GH337" s="66">
        <f t="shared" si="648"/>
        <v>2.9905793189805119E-2</v>
      </c>
      <c r="GI337" s="66">
        <f t="shared" si="649"/>
        <v>0.21680121895151103</v>
      </c>
      <c r="GJ337" s="66">
        <f t="shared" si="650"/>
        <v>0.83001737167579748</v>
      </c>
      <c r="GK337" s="66">
        <f t="shared" si="651"/>
        <v>4.4476916302164593</v>
      </c>
      <c r="GL337" s="66">
        <f t="shared" si="652"/>
        <v>1.0030603307610062</v>
      </c>
      <c r="GM337" s="66">
        <f t="shared" si="653"/>
        <v>1814.486032781225</v>
      </c>
      <c r="GN337" s="66">
        <f t="shared" si="654"/>
        <v>375.11844731972189</v>
      </c>
      <c r="GO337" s="66">
        <f t="shared" si="655"/>
        <v>2.990579318980514E-2</v>
      </c>
      <c r="GP337" s="66">
        <f t="shared" si="656"/>
        <v>0.97009420681019576</v>
      </c>
      <c r="GQ337" s="66">
        <f t="shared" si="657"/>
        <v>2.9905793189805113E-2</v>
      </c>
      <c r="GR337" s="66">
        <f t="shared" si="658"/>
        <v>0.21680121895151103</v>
      </c>
      <c r="GS337" s="66">
        <f t="shared" si="659"/>
        <v>0.83001737167579748</v>
      </c>
      <c r="GT337" s="66">
        <f t="shared" si="660"/>
        <v>4.4476916302164593</v>
      </c>
      <c r="GU337" s="66">
        <f t="shared" si="661"/>
        <v>1.0030603307610062</v>
      </c>
      <c r="GV337" s="66">
        <f t="shared" si="662"/>
        <v>1814.486032781225</v>
      </c>
      <c r="GW337" s="66">
        <f t="shared" si="663"/>
        <v>375.11844731972189</v>
      </c>
      <c r="GX337" s="66">
        <f t="shared" si="664"/>
        <v>2.990579318980514E-2</v>
      </c>
      <c r="GY337" s="66">
        <f t="shared" si="665"/>
        <v>0.97009420681019576</v>
      </c>
      <c r="GZ337" s="66">
        <f t="shared" si="666"/>
        <v>2.9905793189805113E-2</v>
      </c>
      <c r="HA337" s="66">
        <f t="shared" si="667"/>
        <v>0.21680121895151103</v>
      </c>
      <c r="HB337" s="66">
        <f t="shared" si="668"/>
        <v>0.83001737167579748</v>
      </c>
      <c r="HC337" s="66">
        <f t="shared" si="669"/>
        <v>4.4476916302164593</v>
      </c>
      <c r="HD337" s="66">
        <f t="shared" si="670"/>
        <v>1.0030603307610062</v>
      </c>
      <c r="HE337" s="66">
        <f t="shared" si="671"/>
        <v>1814.486032781225</v>
      </c>
      <c r="HF337" s="66">
        <f t="shared" si="672"/>
        <v>375.11844731972189</v>
      </c>
      <c r="HG337" s="60"/>
    </row>
    <row r="338" spans="1:215" x14ac:dyDescent="0.25">
      <c r="A338" s="59"/>
      <c r="B338" s="60"/>
      <c r="C338" s="60">
        <f t="shared" si="469"/>
        <v>3</v>
      </c>
      <c r="D338" s="66"/>
      <c r="E338" s="66"/>
      <c r="F338" s="60">
        <f t="shared" si="470"/>
        <v>0</v>
      </c>
      <c r="G338" s="60">
        <f t="shared" si="471"/>
        <v>0</v>
      </c>
      <c r="H338" s="60">
        <f t="shared" si="472"/>
        <v>0</v>
      </c>
      <c r="I338" s="60">
        <f t="shared" si="473"/>
        <v>0</v>
      </c>
      <c r="J338" s="60"/>
      <c r="K338" s="60">
        <f t="shared" si="673"/>
        <v>77</v>
      </c>
      <c r="L338" s="60"/>
      <c r="M338" s="66">
        <f>M337</f>
        <v>2.9905793189805113E-2</v>
      </c>
      <c r="N338" s="60"/>
      <c r="O338" s="66">
        <f>O339</f>
        <v>0.23334390932556387</v>
      </c>
      <c r="P338" s="66"/>
      <c r="Q338" s="66"/>
      <c r="R338" s="66"/>
      <c r="S338" s="66"/>
      <c r="T338" s="66"/>
      <c r="U338" s="66"/>
      <c r="V338" s="66"/>
      <c r="W338" s="66"/>
      <c r="X338" s="66"/>
      <c r="Y338" s="66"/>
      <c r="Z338" s="66"/>
      <c r="AA338" s="66"/>
      <c r="AB338" s="66"/>
      <c r="AC338" s="66"/>
      <c r="AD338" s="66"/>
      <c r="AE338" s="66"/>
      <c r="AF338" s="66"/>
      <c r="AG338" s="66"/>
      <c r="AH338" s="66"/>
      <c r="AI338" s="66"/>
      <c r="AJ338" s="66"/>
      <c r="AK338" s="66"/>
      <c r="AL338" s="66"/>
      <c r="AM338" s="66"/>
      <c r="AN338" s="66"/>
      <c r="AO338" s="66"/>
      <c r="AP338" s="66"/>
      <c r="AQ338" s="66"/>
      <c r="AR338" s="66"/>
      <c r="AS338" s="66"/>
      <c r="AT338" s="66"/>
      <c r="AU338" s="66"/>
      <c r="AV338" s="66"/>
      <c r="AW338" s="66"/>
      <c r="AX338" s="66"/>
      <c r="AY338" s="66"/>
      <c r="AZ338" s="66"/>
      <c r="BA338" s="66"/>
      <c r="BB338" s="66"/>
      <c r="BC338" s="66"/>
      <c r="BD338" s="66"/>
      <c r="BE338" s="66"/>
      <c r="BF338" s="66"/>
      <c r="BG338" s="66"/>
      <c r="BH338" s="66"/>
      <c r="BI338" s="66"/>
      <c r="BJ338" s="66"/>
      <c r="BK338" s="66"/>
      <c r="BL338" s="66"/>
      <c r="BM338" s="66"/>
      <c r="BN338" s="66"/>
      <c r="BO338" s="66"/>
      <c r="BP338" s="66"/>
      <c r="BQ338" s="66"/>
      <c r="BR338" s="66"/>
      <c r="BS338" s="66"/>
      <c r="BT338" s="66"/>
      <c r="BU338" s="66"/>
      <c r="BV338" s="66"/>
      <c r="BW338" s="66"/>
      <c r="BX338" s="66"/>
      <c r="BY338" s="66"/>
      <c r="BZ338" s="66"/>
      <c r="CA338" s="66"/>
      <c r="CB338" s="66"/>
      <c r="CC338" s="66"/>
      <c r="CD338" s="66"/>
      <c r="CE338" s="66"/>
      <c r="CF338" s="66"/>
      <c r="CG338" s="66"/>
      <c r="CH338" s="66"/>
      <c r="CI338" s="66"/>
      <c r="CJ338" s="66"/>
      <c r="CK338" s="66"/>
      <c r="CL338" s="66"/>
      <c r="CM338" s="66"/>
      <c r="CN338" s="66"/>
      <c r="CO338" s="66"/>
      <c r="CP338" s="66"/>
      <c r="CQ338" s="66"/>
      <c r="CR338" s="66"/>
      <c r="CS338" s="66"/>
      <c r="CT338" s="66"/>
      <c r="CU338" s="66"/>
      <c r="CV338" s="66"/>
      <c r="CW338" s="66"/>
      <c r="CX338" s="66"/>
      <c r="CY338" s="66"/>
      <c r="CZ338" s="66"/>
      <c r="DA338" s="66"/>
      <c r="DB338" s="66"/>
      <c r="DC338" s="66"/>
      <c r="DD338" s="66"/>
      <c r="DE338" s="66"/>
      <c r="DF338" s="66"/>
      <c r="DG338" s="66"/>
      <c r="DH338" s="66"/>
      <c r="DI338" s="66"/>
      <c r="DJ338" s="66"/>
      <c r="DK338" s="66"/>
      <c r="DL338" s="66"/>
      <c r="DM338" s="66"/>
      <c r="DN338" s="66"/>
      <c r="DO338" s="66"/>
      <c r="DP338" s="66"/>
      <c r="DQ338" s="66"/>
      <c r="DR338" s="66"/>
      <c r="DS338" s="66"/>
      <c r="DT338" s="66"/>
      <c r="DU338" s="66"/>
      <c r="DV338" s="66"/>
      <c r="DW338" s="66"/>
      <c r="DX338" s="66"/>
      <c r="DY338" s="66"/>
      <c r="DZ338" s="66"/>
      <c r="EA338" s="66"/>
      <c r="EB338" s="66"/>
      <c r="EC338" s="66"/>
      <c r="ED338" s="66"/>
      <c r="EE338" s="66"/>
      <c r="EF338" s="66"/>
      <c r="EG338" s="66"/>
      <c r="EH338" s="66"/>
      <c r="EI338" s="66"/>
      <c r="EJ338" s="66"/>
      <c r="EK338" s="66"/>
      <c r="EL338" s="66"/>
      <c r="EM338" s="66"/>
      <c r="EN338" s="66"/>
      <c r="EO338" s="66"/>
      <c r="EP338" s="66"/>
      <c r="EQ338" s="66"/>
      <c r="ER338" s="66"/>
      <c r="ES338" s="66"/>
      <c r="ET338" s="66"/>
      <c r="EU338" s="66"/>
      <c r="EV338" s="66"/>
      <c r="EW338" s="66"/>
      <c r="EX338" s="66"/>
      <c r="EY338" s="66"/>
      <c r="EZ338" s="66"/>
      <c r="FA338" s="66"/>
      <c r="FB338" s="66"/>
      <c r="FC338" s="66"/>
      <c r="FD338" s="66"/>
      <c r="FE338" s="66"/>
      <c r="FF338" s="66"/>
      <c r="FG338" s="66"/>
      <c r="FH338" s="66"/>
      <c r="FI338" s="66"/>
      <c r="FJ338" s="66"/>
      <c r="FK338" s="66"/>
      <c r="FL338" s="66"/>
      <c r="FM338" s="66"/>
      <c r="FN338" s="66"/>
      <c r="FO338" s="66"/>
      <c r="FP338" s="66"/>
      <c r="FQ338" s="66"/>
      <c r="FR338" s="66"/>
      <c r="FS338" s="66"/>
      <c r="FT338" s="66"/>
      <c r="FU338" s="66"/>
      <c r="FV338" s="66"/>
      <c r="FW338" s="66"/>
      <c r="FX338" s="66"/>
      <c r="FY338" s="66"/>
      <c r="FZ338" s="66"/>
      <c r="GA338" s="66"/>
      <c r="GB338" s="66"/>
      <c r="GC338" s="66"/>
      <c r="GD338" s="66"/>
      <c r="GE338" s="66"/>
      <c r="GF338" s="66"/>
      <c r="GG338" s="66"/>
      <c r="GH338" s="66"/>
      <c r="GI338" s="66"/>
      <c r="GJ338" s="66"/>
      <c r="GK338" s="66"/>
      <c r="GL338" s="66"/>
      <c r="GM338" s="66"/>
      <c r="GN338" s="66"/>
      <c r="GO338" s="66"/>
      <c r="GP338" s="66"/>
      <c r="GQ338" s="66"/>
      <c r="GR338" s="66"/>
      <c r="GS338" s="66"/>
      <c r="GT338" s="66"/>
      <c r="GU338" s="66"/>
      <c r="GV338" s="66"/>
      <c r="GW338" s="66"/>
      <c r="GX338" s="66"/>
      <c r="GY338" s="66"/>
      <c r="GZ338" s="66"/>
      <c r="HA338" s="66"/>
      <c r="HB338" s="66"/>
      <c r="HC338" s="66"/>
      <c r="HD338" s="66"/>
      <c r="HE338" s="66"/>
      <c r="HF338" s="66"/>
      <c r="HG338" s="60"/>
    </row>
    <row r="339" spans="1:215" x14ac:dyDescent="0.25">
      <c r="A339" s="59"/>
      <c r="B339" s="60"/>
      <c r="C339" s="60">
        <f t="shared" si="469"/>
        <v>3</v>
      </c>
      <c r="D339" s="66"/>
      <c r="E339" s="66"/>
      <c r="F339" s="60">
        <f t="shared" si="470"/>
        <v>0</v>
      </c>
      <c r="G339" s="60">
        <f t="shared" si="471"/>
        <v>0</v>
      </c>
      <c r="H339" s="60">
        <f t="shared" si="472"/>
        <v>0</v>
      </c>
      <c r="I339" s="60">
        <f t="shared" si="473"/>
        <v>0</v>
      </c>
      <c r="J339" s="60"/>
      <c r="K339" s="60">
        <f t="shared" si="673"/>
        <v>77</v>
      </c>
      <c r="L339" s="60"/>
      <c r="M339" s="66">
        <f t="shared" si="674"/>
        <v>2.9905793189805113E-2</v>
      </c>
      <c r="N339" s="60"/>
      <c r="O339" s="66">
        <f>IF(M337&gt;=$O$176,M337*$T$174+$U$174,IF(M337&gt;=$O$177,M337*$T$175+$U$175,O337))</f>
        <v>0.23334390932556387</v>
      </c>
      <c r="P339" s="66">
        <f t="shared" si="474"/>
        <v>376.7573777888739</v>
      </c>
      <c r="Q339" s="66">
        <f t="shared" si="475"/>
        <v>0.12579290654925268</v>
      </c>
      <c r="R339" s="66">
        <f t="shared" si="476"/>
        <v>0.91868624265350507</v>
      </c>
      <c r="S339" s="66">
        <f t="shared" si="477"/>
        <v>0.1204360150657573</v>
      </c>
      <c r="T339" s="66">
        <f t="shared" si="478"/>
        <v>0.21721292831196501</v>
      </c>
      <c r="U339" s="66">
        <f t="shared" si="479"/>
        <v>0.83464809085384939</v>
      </c>
      <c r="V339" s="66">
        <f t="shared" si="480"/>
        <v>2.8030347310845398</v>
      </c>
      <c r="W339" s="66">
        <f t="shared" si="481"/>
        <v>1.039453248016234</v>
      </c>
      <c r="X339" s="66">
        <f t="shared" si="482"/>
        <v>1381.1076880446774</v>
      </c>
      <c r="Y339" s="66">
        <f t="shared" si="483"/>
        <v>367.32812079791944</v>
      </c>
      <c r="Z339" s="66">
        <f t="shared" si="484"/>
        <v>6.2342986398274541E-2</v>
      </c>
      <c r="AA339" s="66">
        <f t="shared" si="485"/>
        <v>1.2403052067218217</v>
      </c>
      <c r="AB339" s="66">
        <f t="shared" si="486"/>
        <v>4.7858651881250415E-2</v>
      </c>
      <c r="AC339" s="66">
        <f t="shared" si="487"/>
        <v>0.2148051549659907</v>
      </c>
      <c r="AD339" s="66">
        <f t="shared" si="488"/>
        <v>0.80780648564000668</v>
      </c>
      <c r="AE339" s="66">
        <f t="shared" si="489"/>
        <v>4.0996123219244556</v>
      </c>
      <c r="AF339" s="66">
        <f t="shared" si="490"/>
        <v>1.0075557323589894</v>
      </c>
      <c r="AG339" s="66">
        <f t="shared" si="491"/>
        <v>1659.0567721009829</v>
      </c>
      <c r="AH339" s="66">
        <f t="shared" si="492"/>
        <v>372.52141383971161</v>
      </c>
      <c r="AI339" s="66">
        <f t="shared" si="493"/>
        <v>3.548457325282478E-2</v>
      </c>
      <c r="AJ339" s="66">
        <f t="shared" si="494"/>
        <v>1.0591528648110062</v>
      </c>
      <c r="AK339" s="66">
        <f t="shared" si="495"/>
        <v>3.241673637217183E-2</v>
      </c>
      <c r="AL339" s="66">
        <f t="shared" si="496"/>
        <v>0.21614303668851523</v>
      </c>
      <c r="AM339" s="66">
        <f t="shared" si="497"/>
        <v>0.82264965995841</v>
      </c>
      <c r="AN339" s="66">
        <f t="shared" si="498"/>
        <v>4.418851822637043</v>
      </c>
      <c r="AO339" s="66">
        <f t="shared" si="499"/>
        <v>1.0035872762571796</v>
      </c>
      <c r="AP339" s="66">
        <f t="shared" si="500"/>
        <v>1788.9610736762152</v>
      </c>
      <c r="AQ339" s="66">
        <f t="shared" si="501"/>
        <v>374.7048875324939</v>
      </c>
      <c r="AR339" s="66">
        <f t="shared" si="502"/>
        <v>3.0530456263415256E-2</v>
      </c>
      <c r="AS339" s="66">
        <f t="shared" si="503"/>
        <v>0.9838455840546495</v>
      </c>
      <c r="AT339" s="66">
        <f t="shared" si="504"/>
        <v>3.0097769515378354E-2</v>
      </c>
      <c r="AU339" s="66">
        <f t="shared" si="505"/>
        <v>0.2166968853111105</v>
      </c>
      <c r="AV339" s="66">
        <f t="shared" si="506"/>
        <v>0.82884656963073344</v>
      </c>
      <c r="AW339" s="66">
        <f t="shared" si="507"/>
        <v>4.448884867081996</v>
      </c>
      <c r="AX339" s="66">
        <f t="shared" si="508"/>
        <v>1.0031004931611525</v>
      </c>
      <c r="AY339" s="66">
        <f t="shared" si="509"/>
        <v>1812.4787606657296</v>
      </c>
      <c r="AZ339" s="66">
        <f t="shared" si="510"/>
        <v>375.08609957981304</v>
      </c>
      <c r="BA339" s="66">
        <f t="shared" si="511"/>
        <v>2.9930883136252528E-2</v>
      </c>
      <c r="BB339" s="66">
        <f t="shared" si="512"/>
        <v>0.97116257093653258</v>
      </c>
      <c r="BC339" s="66">
        <f t="shared" si="513"/>
        <v>2.9898190837712123E-2</v>
      </c>
      <c r="BD339" s="66">
        <f t="shared" si="514"/>
        <v>0.21679306468799503</v>
      </c>
      <c r="BE339" s="66">
        <f t="shared" si="515"/>
        <v>0.82992582764482581</v>
      </c>
      <c r="BF339" s="66">
        <f t="shared" si="516"/>
        <v>4.4484207728380429</v>
      </c>
      <c r="BG339" s="66">
        <f t="shared" si="517"/>
        <v>1.0030590404624311</v>
      </c>
      <c r="BH339" s="66">
        <f t="shared" si="518"/>
        <v>1814.5622810192251</v>
      </c>
      <c r="BI339" s="66">
        <f t="shared" si="519"/>
        <v>375.11967549904773</v>
      </c>
      <c r="BJ339" s="66">
        <f t="shared" si="520"/>
        <v>2.9899634877074564E-2</v>
      </c>
      <c r="BK339" s="66">
        <f t="shared" si="521"/>
        <v>0.97005344376674341</v>
      </c>
      <c r="BL339" s="66">
        <f t="shared" si="522"/>
        <v>2.9901037874322876E-2</v>
      </c>
      <c r="BM339" s="66">
        <f t="shared" si="523"/>
        <v>0.21680152853100457</v>
      </c>
      <c r="BN339" s="66">
        <f t="shared" si="524"/>
        <v>0.83002084730836145</v>
      </c>
      <c r="BO339" s="66">
        <f t="shared" si="525"/>
        <v>4.4478057630701926</v>
      </c>
      <c r="BP339" s="66">
        <f t="shared" si="526"/>
        <v>1.003059393901975</v>
      </c>
      <c r="BQ339" s="66">
        <f t="shared" si="527"/>
        <v>1814.5351871356711</v>
      </c>
      <c r="BR339" s="66">
        <f t="shared" si="528"/>
        <v>375.11923908534413</v>
      </c>
      <c r="BS339" s="66">
        <f t="shared" si="529"/>
        <v>2.9904215688629672E-2</v>
      </c>
      <c r="BT339" s="66">
        <f t="shared" si="530"/>
        <v>0.97006802961626226</v>
      </c>
      <c r="BU339" s="66">
        <f t="shared" si="531"/>
        <v>2.9905045694055103E-2</v>
      </c>
      <c r="BV339" s="66">
        <f t="shared" si="532"/>
        <v>0.21680141852710896</v>
      </c>
      <c r="BW339" s="66">
        <f t="shared" si="533"/>
        <v>0.83001961229935806</v>
      </c>
      <c r="BX339" s="66">
        <f t="shared" si="534"/>
        <v>4.4477000330700323</v>
      </c>
      <c r="BY339" s="66">
        <f t="shared" si="535"/>
        <v>1.0030601798654672</v>
      </c>
      <c r="BZ339" s="66">
        <f t="shared" si="536"/>
        <v>1814.4938000335937</v>
      </c>
      <c r="CA339" s="66">
        <f t="shared" si="537"/>
        <v>375.11857243378995</v>
      </c>
      <c r="CB339" s="66">
        <f t="shared" si="538"/>
        <v>2.9905608673398851E-2</v>
      </c>
      <c r="CC339" s="66">
        <f t="shared" si="539"/>
        <v>0.97009007301874772</v>
      </c>
      <c r="CD339" s="66">
        <f t="shared" si="540"/>
        <v>2.9905737815581323E-2</v>
      </c>
      <c r="CE339" s="66">
        <f t="shared" si="541"/>
        <v>0.21680125048830542</v>
      </c>
      <c r="CF339" s="66">
        <f t="shared" si="542"/>
        <v>0.83001772573727772</v>
      </c>
      <c r="CG339" s="66">
        <f t="shared" si="543"/>
        <v>4.4476911939752206</v>
      </c>
      <c r="CH339" s="66">
        <f t="shared" si="544"/>
        <v>1.0030603191806928</v>
      </c>
      <c r="CI339" s="66">
        <f t="shared" si="545"/>
        <v>1814.4866127212024</v>
      </c>
      <c r="CJ339" s="66">
        <f t="shared" si="546"/>
        <v>375.11845666134815</v>
      </c>
      <c r="CK339" s="66">
        <f t="shared" si="547"/>
        <v>2.9905786564656089E-2</v>
      </c>
      <c r="CL339" s="66">
        <f t="shared" si="548"/>
        <v>0.97009389846385863</v>
      </c>
      <c r="CM339" s="66">
        <f t="shared" si="549"/>
        <v>2.9905795984129072E-2</v>
      </c>
      <c r="CN339" s="66">
        <f t="shared" si="550"/>
        <v>0.21680122130620239</v>
      </c>
      <c r="CO339" s="66">
        <f t="shared" si="551"/>
        <v>0.83001739811175657</v>
      </c>
      <c r="CP339" s="66">
        <f t="shared" si="552"/>
        <v>4.447691402841552</v>
      </c>
      <c r="CQ339" s="66">
        <f t="shared" si="553"/>
        <v>1.0030603312507083</v>
      </c>
      <c r="CR339" s="66">
        <f t="shared" si="554"/>
        <v>1814.4860045873556</v>
      </c>
      <c r="CS339" s="66">
        <f t="shared" si="555"/>
        <v>375.11844686557725</v>
      </c>
      <c r="CT339" s="66">
        <f t="shared" si="556"/>
        <v>2.990579518333188E-2</v>
      </c>
      <c r="CU339" s="66">
        <f t="shared" si="557"/>
        <v>0.97009422187137417</v>
      </c>
      <c r="CV339" s="66">
        <f t="shared" si="558"/>
        <v>2.9905794673297341E-2</v>
      </c>
      <c r="CW339" s="66">
        <f t="shared" si="559"/>
        <v>0.21680121883703735</v>
      </c>
      <c r="CX339" s="66">
        <f t="shared" si="560"/>
        <v>0.83001737039060908</v>
      </c>
      <c r="CY339" s="66">
        <f t="shared" si="561"/>
        <v>4.4476915957428869</v>
      </c>
      <c r="CZ339" s="66">
        <f t="shared" si="562"/>
        <v>1.0030603310537236</v>
      </c>
      <c r="DA339" s="66">
        <f t="shared" si="563"/>
        <v>1814.4860174427683</v>
      </c>
      <c r="DB339" s="66">
        <f t="shared" si="564"/>
        <v>375.11844707265124</v>
      </c>
      <c r="DC339" s="66">
        <f t="shared" si="565"/>
        <v>2.9905793674405344E-2</v>
      </c>
      <c r="DD339" s="66">
        <f t="shared" si="566"/>
        <v>0.97009421497856796</v>
      </c>
      <c r="DE339" s="66">
        <f t="shared" si="567"/>
        <v>2.9905793415631314E-2</v>
      </c>
      <c r="DF339" s="66">
        <f t="shared" si="568"/>
        <v>0.21680121888923332</v>
      </c>
      <c r="DG339" s="66">
        <f t="shared" si="569"/>
        <v>0.83001737097660988</v>
      </c>
      <c r="DH339" s="66">
        <f t="shared" si="570"/>
        <v>4.4476916278032492</v>
      </c>
      <c r="DI339" s="66">
        <f t="shared" si="571"/>
        <v>1.0030603308066413</v>
      </c>
      <c r="DJ339" s="66">
        <f t="shared" si="572"/>
        <v>1814.486030434135</v>
      </c>
      <c r="DK339" s="66">
        <f t="shared" si="573"/>
        <v>375.11844728191517</v>
      </c>
      <c r="DL339" s="66">
        <f t="shared" si="574"/>
        <v>2.9905793244715307E-2</v>
      </c>
      <c r="DM339" s="66">
        <f t="shared" si="575"/>
        <v>0.97009420805930413</v>
      </c>
      <c r="DN339" s="66">
        <f t="shared" si="576"/>
        <v>2.9905793205717575E-2</v>
      </c>
      <c r="DO339" s="66">
        <f t="shared" si="577"/>
        <v>0.21680121894198129</v>
      </c>
      <c r="DP339" s="66">
        <f t="shared" si="578"/>
        <v>0.83001737156880784</v>
      </c>
      <c r="DQ339" s="66">
        <f t="shared" si="579"/>
        <v>4.4476916303713478</v>
      </c>
      <c r="DR339" s="66">
        <f t="shared" si="580"/>
        <v>1.0030603307643451</v>
      </c>
      <c r="DS339" s="66">
        <f t="shared" si="581"/>
        <v>1814.4860326144458</v>
      </c>
      <c r="DT339" s="66">
        <f t="shared" si="582"/>
        <v>375.11844731703542</v>
      </c>
      <c r="DU339" s="66">
        <f t="shared" si="583"/>
        <v>2.99057931915125E-2</v>
      </c>
      <c r="DV339" s="66">
        <f t="shared" si="584"/>
        <v>0.97009420689886317</v>
      </c>
      <c r="DW339" s="66">
        <f t="shared" si="585"/>
        <v>2.9905793188809742E-2</v>
      </c>
      <c r="DX339" s="66">
        <f t="shared" si="586"/>
        <v>0.21680121895083385</v>
      </c>
      <c r="DY339" s="66">
        <f t="shared" si="587"/>
        <v>0.83001737166819489</v>
      </c>
      <c r="DZ339" s="66">
        <f t="shared" si="588"/>
        <v>4.44769163028724</v>
      </c>
      <c r="EA339" s="66">
        <f t="shared" si="589"/>
        <v>1.0030603307608279</v>
      </c>
      <c r="EB339" s="66">
        <f t="shared" si="590"/>
        <v>1814.4860327913134</v>
      </c>
      <c r="EC339" s="66">
        <f t="shared" si="591"/>
        <v>375.11844731988441</v>
      </c>
      <c r="ED339" s="66">
        <f t="shared" si="592"/>
        <v>2.9905793189162942E-2</v>
      </c>
      <c r="EE339" s="66">
        <f t="shared" si="593"/>
        <v>0.97009420680480907</v>
      </c>
      <c r="EF339" s="66">
        <f t="shared" si="594"/>
        <v>2.9905793189343215E-2</v>
      </c>
      <c r="EG339" s="66">
        <f t="shared" si="595"/>
        <v>0.21680121895155199</v>
      </c>
      <c r="EH339" s="66">
        <f t="shared" si="596"/>
        <v>0.83001737167625722</v>
      </c>
      <c r="EI339" s="66">
        <f t="shared" si="597"/>
        <v>4.4476916302268554</v>
      </c>
      <c r="EJ339" s="66">
        <f t="shared" si="598"/>
        <v>1.0030603307609149</v>
      </c>
      <c r="EK339" s="66">
        <f t="shared" si="599"/>
        <v>1814.4860327860017</v>
      </c>
      <c r="EL339" s="66">
        <f t="shared" si="600"/>
        <v>375.11844731979886</v>
      </c>
      <c r="EM339" s="66">
        <f t="shared" si="601"/>
        <v>2.9905793189656506E-2</v>
      </c>
      <c r="EN339" s="66">
        <f t="shared" si="602"/>
        <v>0.97009420680765279</v>
      </c>
      <c r="EO339" s="66">
        <f t="shared" si="603"/>
        <v>2.9905793189736973E-2</v>
      </c>
      <c r="EP339" s="66">
        <f t="shared" si="604"/>
        <v>0.21680121895153043</v>
      </c>
      <c r="EQ339" s="66">
        <f t="shared" si="605"/>
        <v>0.8300173716760153</v>
      </c>
      <c r="ER339" s="66">
        <f t="shared" si="606"/>
        <v>4.4476916302171476</v>
      </c>
      <c r="ES339" s="66">
        <f t="shared" si="607"/>
        <v>1.0030603307609924</v>
      </c>
      <c r="ET339" s="66">
        <f t="shared" si="608"/>
        <v>1814.4860327819345</v>
      </c>
      <c r="EU339" s="66">
        <f t="shared" si="609"/>
        <v>375.11844731973332</v>
      </c>
      <c r="EV339" s="66">
        <f t="shared" si="610"/>
        <v>2.9905793189788824E-2</v>
      </c>
      <c r="EW339" s="66">
        <f t="shared" si="611"/>
        <v>0.97009420680981961</v>
      </c>
      <c r="EX339" s="66">
        <f t="shared" si="612"/>
        <v>2.9905793189800533E-2</v>
      </c>
      <c r="EY339" s="66">
        <f t="shared" si="613"/>
        <v>0.21680121895151391</v>
      </c>
      <c r="EZ339" s="66">
        <f t="shared" si="614"/>
        <v>0.83001737167582956</v>
      </c>
      <c r="FA339" s="66">
        <f t="shared" si="615"/>
        <v>4.4476916302164069</v>
      </c>
      <c r="FB339" s="66">
        <f t="shared" si="616"/>
        <v>1.0030603307610053</v>
      </c>
      <c r="FC339" s="66">
        <f t="shared" si="617"/>
        <v>1814.4860327812746</v>
      </c>
      <c r="FD339" s="66">
        <f t="shared" si="618"/>
        <v>375.11844731972275</v>
      </c>
      <c r="FE339" s="66">
        <f t="shared" si="619"/>
        <v>2.9905793189804641E-2</v>
      </c>
      <c r="FF339" s="66">
        <f t="shared" si="620"/>
        <v>0.97009420681016734</v>
      </c>
      <c r="FG339" s="66">
        <f t="shared" si="621"/>
        <v>2.9905793189805477E-2</v>
      </c>
      <c r="FH339" s="66">
        <f t="shared" si="622"/>
        <v>0.21680121895151122</v>
      </c>
      <c r="FI339" s="66">
        <f t="shared" si="623"/>
        <v>0.83001737167579981</v>
      </c>
      <c r="FJ339" s="66">
        <f t="shared" si="624"/>
        <v>4.4476916302164335</v>
      </c>
      <c r="FK339" s="66">
        <f t="shared" si="625"/>
        <v>1.0030603307610062</v>
      </c>
      <c r="FL339" s="66">
        <f t="shared" si="626"/>
        <v>1814.4860327812205</v>
      </c>
      <c r="FM339" s="66">
        <f t="shared" si="627"/>
        <v>375.11844731972184</v>
      </c>
      <c r="FN339" s="66">
        <f t="shared" si="628"/>
        <v>2.9905793189805366E-2</v>
      </c>
      <c r="FO339" s="66">
        <f t="shared" si="629"/>
        <v>0.9700942068101992</v>
      </c>
      <c r="FP339" s="66">
        <f t="shared" si="630"/>
        <v>2.9905793189805227E-2</v>
      </c>
      <c r="FQ339" s="66">
        <f t="shared" si="631"/>
        <v>0.216801218951511</v>
      </c>
      <c r="FR339" s="66">
        <f t="shared" si="632"/>
        <v>0.83001737167579726</v>
      </c>
      <c r="FS339" s="66">
        <f t="shared" si="633"/>
        <v>4.4476916302164566</v>
      </c>
      <c r="FT339" s="66">
        <f t="shared" si="634"/>
        <v>1.0030603307610062</v>
      </c>
      <c r="FU339" s="66">
        <f t="shared" si="635"/>
        <v>1814.4860327812262</v>
      </c>
      <c r="FV339" s="66">
        <f t="shared" si="636"/>
        <v>375.11844731972195</v>
      </c>
      <c r="FW339" s="66">
        <f t="shared" si="637"/>
        <v>2.9905793189805102E-2</v>
      </c>
      <c r="FX339" s="66">
        <f t="shared" si="638"/>
        <v>0.97009420681019409</v>
      </c>
      <c r="FY339" s="66">
        <f t="shared" si="639"/>
        <v>2.9905793189805126E-2</v>
      </c>
      <c r="FZ339" s="66">
        <f t="shared" si="640"/>
        <v>0.21680121895151103</v>
      </c>
      <c r="GA339" s="66">
        <f t="shared" si="641"/>
        <v>0.83001737167579759</v>
      </c>
      <c r="GB339" s="66">
        <f t="shared" si="642"/>
        <v>4.4476916302164584</v>
      </c>
      <c r="GC339" s="66">
        <f t="shared" si="643"/>
        <v>1.0030603307610062</v>
      </c>
      <c r="GD339" s="66">
        <f t="shared" si="644"/>
        <v>1814.486032781225</v>
      </c>
      <c r="GE339" s="66">
        <f t="shared" si="645"/>
        <v>375.11844731972189</v>
      </c>
      <c r="GF339" s="66">
        <f t="shared" si="646"/>
        <v>2.9905793189805147E-2</v>
      </c>
      <c r="GG339" s="66">
        <f t="shared" si="647"/>
        <v>0.97009420681019576</v>
      </c>
      <c r="GH339" s="66">
        <f t="shared" si="648"/>
        <v>2.9905793189805119E-2</v>
      </c>
      <c r="GI339" s="66">
        <f t="shared" si="649"/>
        <v>0.21680121895151103</v>
      </c>
      <c r="GJ339" s="66">
        <f t="shared" si="650"/>
        <v>0.83001737167579748</v>
      </c>
      <c r="GK339" s="66">
        <f t="shared" si="651"/>
        <v>4.4476916302164593</v>
      </c>
      <c r="GL339" s="66">
        <f t="shared" si="652"/>
        <v>1.0030603307610062</v>
      </c>
      <c r="GM339" s="66">
        <f t="shared" si="653"/>
        <v>1814.486032781225</v>
      </c>
      <c r="GN339" s="66">
        <f t="shared" si="654"/>
        <v>375.11844731972189</v>
      </c>
      <c r="GO339" s="66">
        <f t="shared" si="655"/>
        <v>2.990579318980514E-2</v>
      </c>
      <c r="GP339" s="66">
        <f t="shared" si="656"/>
        <v>0.97009420681019576</v>
      </c>
      <c r="GQ339" s="66">
        <f t="shared" si="657"/>
        <v>2.9905793189805113E-2</v>
      </c>
      <c r="GR339" s="66">
        <f t="shared" si="658"/>
        <v>0.21680121895151103</v>
      </c>
      <c r="GS339" s="66">
        <f t="shared" si="659"/>
        <v>0.83001737167579748</v>
      </c>
      <c r="GT339" s="66">
        <f t="shared" si="660"/>
        <v>4.4476916302164593</v>
      </c>
      <c r="GU339" s="66">
        <f t="shared" si="661"/>
        <v>1.0030603307610062</v>
      </c>
      <c r="GV339" s="66">
        <f t="shared" si="662"/>
        <v>1814.486032781225</v>
      </c>
      <c r="GW339" s="66">
        <f t="shared" si="663"/>
        <v>375.11844731972189</v>
      </c>
      <c r="GX339" s="66">
        <f t="shared" si="664"/>
        <v>2.990579318980514E-2</v>
      </c>
      <c r="GY339" s="66">
        <f t="shared" si="665"/>
        <v>0.97009420681019576</v>
      </c>
      <c r="GZ339" s="66">
        <f t="shared" si="666"/>
        <v>2.9905793189805113E-2</v>
      </c>
      <c r="HA339" s="66">
        <f t="shared" si="667"/>
        <v>0.21680121895151103</v>
      </c>
      <c r="HB339" s="66">
        <f t="shared" si="668"/>
        <v>0.83001737167579748</v>
      </c>
      <c r="HC339" s="66">
        <f t="shared" si="669"/>
        <v>4.4476916302164593</v>
      </c>
      <c r="HD339" s="66">
        <f t="shared" si="670"/>
        <v>1.0030603307610062</v>
      </c>
      <c r="HE339" s="66">
        <f t="shared" si="671"/>
        <v>1814.486032781225</v>
      </c>
      <c r="HF339" s="66">
        <f t="shared" si="672"/>
        <v>375.11844731972189</v>
      </c>
      <c r="HG339" s="60"/>
    </row>
    <row r="340" spans="1:215" x14ac:dyDescent="0.25">
      <c r="A340" s="59"/>
      <c r="B340" s="60"/>
      <c r="C340" s="60">
        <f t="shared" si="469"/>
        <v>3</v>
      </c>
      <c r="D340" s="66"/>
      <c r="E340" s="66"/>
      <c r="F340" s="60">
        <f t="shared" si="470"/>
        <v>0</v>
      </c>
      <c r="G340" s="60">
        <f t="shared" si="471"/>
        <v>0</v>
      </c>
      <c r="H340" s="60">
        <f t="shared" si="472"/>
        <v>0</v>
      </c>
      <c r="I340" s="60">
        <f t="shared" si="473"/>
        <v>0</v>
      </c>
      <c r="J340" s="60"/>
      <c r="K340" s="60">
        <f t="shared" si="673"/>
        <v>78</v>
      </c>
      <c r="L340" s="60"/>
      <c r="M340" s="66">
        <f>M339</f>
        <v>2.9905793189805113E-2</v>
      </c>
      <c r="N340" s="60"/>
      <c r="O340" s="66">
        <f>O341</f>
        <v>0.23334390932556387</v>
      </c>
      <c r="P340" s="66"/>
      <c r="Q340" s="66"/>
      <c r="R340" s="66"/>
      <c r="S340" s="66"/>
      <c r="T340" s="66"/>
      <c r="U340" s="66"/>
      <c r="V340" s="66"/>
      <c r="W340" s="66"/>
      <c r="X340" s="66"/>
      <c r="Y340" s="66"/>
      <c r="Z340" s="66"/>
      <c r="AA340" s="66"/>
      <c r="AB340" s="66"/>
      <c r="AC340" s="66"/>
      <c r="AD340" s="66"/>
      <c r="AE340" s="66"/>
      <c r="AF340" s="66"/>
      <c r="AG340" s="66"/>
      <c r="AH340" s="66"/>
      <c r="AI340" s="66"/>
      <c r="AJ340" s="66"/>
      <c r="AK340" s="66"/>
      <c r="AL340" s="66"/>
      <c r="AM340" s="66"/>
      <c r="AN340" s="66"/>
      <c r="AO340" s="66"/>
      <c r="AP340" s="66"/>
      <c r="AQ340" s="66"/>
      <c r="AR340" s="66"/>
      <c r="AS340" s="66"/>
      <c r="AT340" s="66"/>
      <c r="AU340" s="66"/>
      <c r="AV340" s="66"/>
      <c r="AW340" s="66"/>
      <c r="AX340" s="66"/>
      <c r="AY340" s="66"/>
      <c r="AZ340" s="66"/>
      <c r="BA340" s="66"/>
      <c r="BB340" s="66"/>
      <c r="BC340" s="66"/>
      <c r="BD340" s="66"/>
      <c r="BE340" s="66"/>
      <c r="BF340" s="66"/>
      <c r="BG340" s="66"/>
      <c r="BH340" s="66"/>
      <c r="BI340" s="66"/>
      <c r="BJ340" s="66"/>
      <c r="BK340" s="66"/>
      <c r="BL340" s="66"/>
      <c r="BM340" s="66"/>
      <c r="BN340" s="66"/>
      <c r="BO340" s="66"/>
      <c r="BP340" s="66"/>
      <c r="BQ340" s="66"/>
      <c r="BR340" s="66"/>
      <c r="BS340" s="66"/>
      <c r="BT340" s="66"/>
      <c r="BU340" s="66"/>
      <c r="BV340" s="66"/>
      <c r="BW340" s="66"/>
      <c r="BX340" s="66"/>
      <c r="BY340" s="66"/>
      <c r="BZ340" s="66"/>
      <c r="CA340" s="66"/>
      <c r="CB340" s="66"/>
      <c r="CC340" s="66"/>
      <c r="CD340" s="66"/>
      <c r="CE340" s="66"/>
      <c r="CF340" s="66"/>
      <c r="CG340" s="66"/>
      <c r="CH340" s="66"/>
      <c r="CI340" s="66"/>
      <c r="CJ340" s="66"/>
      <c r="CK340" s="66"/>
      <c r="CL340" s="66"/>
      <c r="CM340" s="66"/>
      <c r="CN340" s="66"/>
      <c r="CO340" s="66"/>
      <c r="CP340" s="66"/>
      <c r="CQ340" s="66"/>
      <c r="CR340" s="66"/>
      <c r="CS340" s="66"/>
      <c r="CT340" s="66"/>
      <c r="CU340" s="66"/>
      <c r="CV340" s="66"/>
      <c r="CW340" s="66"/>
      <c r="CX340" s="66"/>
      <c r="CY340" s="66"/>
      <c r="CZ340" s="66"/>
      <c r="DA340" s="66"/>
      <c r="DB340" s="66"/>
      <c r="DC340" s="66"/>
      <c r="DD340" s="66"/>
      <c r="DE340" s="66"/>
      <c r="DF340" s="66"/>
      <c r="DG340" s="66"/>
      <c r="DH340" s="66"/>
      <c r="DI340" s="66"/>
      <c r="DJ340" s="66"/>
      <c r="DK340" s="66"/>
      <c r="DL340" s="66"/>
      <c r="DM340" s="66"/>
      <c r="DN340" s="66"/>
      <c r="DO340" s="66"/>
      <c r="DP340" s="66"/>
      <c r="DQ340" s="66"/>
      <c r="DR340" s="66"/>
      <c r="DS340" s="66"/>
      <c r="DT340" s="66"/>
      <c r="DU340" s="66"/>
      <c r="DV340" s="66"/>
      <c r="DW340" s="66"/>
      <c r="DX340" s="66"/>
      <c r="DY340" s="66"/>
      <c r="DZ340" s="66"/>
      <c r="EA340" s="66"/>
      <c r="EB340" s="66"/>
      <c r="EC340" s="66"/>
      <c r="ED340" s="66"/>
      <c r="EE340" s="66"/>
      <c r="EF340" s="66"/>
      <c r="EG340" s="66"/>
      <c r="EH340" s="66"/>
      <c r="EI340" s="66"/>
      <c r="EJ340" s="66"/>
      <c r="EK340" s="66"/>
      <c r="EL340" s="66"/>
      <c r="EM340" s="66"/>
      <c r="EN340" s="66"/>
      <c r="EO340" s="66"/>
      <c r="EP340" s="66"/>
      <c r="EQ340" s="66"/>
      <c r="ER340" s="66"/>
      <c r="ES340" s="66"/>
      <c r="ET340" s="66"/>
      <c r="EU340" s="66"/>
      <c r="EV340" s="66"/>
      <c r="EW340" s="66"/>
      <c r="EX340" s="66"/>
      <c r="EY340" s="66"/>
      <c r="EZ340" s="66"/>
      <c r="FA340" s="66"/>
      <c r="FB340" s="66"/>
      <c r="FC340" s="66"/>
      <c r="FD340" s="66"/>
      <c r="FE340" s="66"/>
      <c r="FF340" s="66"/>
      <c r="FG340" s="66"/>
      <c r="FH340" s="66"/>
      <c r="FI340" s="66"/>
      <c r="FJ340" s="66"/>
      <c r="FK340" s="66"/>
      <c r="FL340" s="66"/>
      <c r="FM340" s="66"/>
      <c r="FN340" s="66"/>
      <c r="FO340" s="66"/>
      <c r="FP340" s="66"/>
      <c r="FQ340" s="66"/>
      <c r="FR340" s="66"/>
      <c r="FS340" s="66"/>
      <c r="FT340" s="66"/>
      <c r="FU340" s="66"/>
      <c r="FV340" s="66"/>
      <c r="FW340" s="66"/>
      <c r="FX340" s="66"/>
      <c r="FY340" s="66"/>
      <c r="FZ340" s="66"/>
      <c r="GA340" s="66"/>
      <c r="GB340" s="66"/>
      <c r="GC340" s="66"/>
      <c r="GD340" s="66"/>
      <c r="GE340" s="66"/>
      <c r="GF340" s="66"/>
      <c r="GG340" s="66"/>
      <c r="GH340" s="66"/>
      <c r="GI340" s="66"/>
      <c r="GJ340" s="66"/>
      <c r="GK340" s="66"/>
      <c r="GL340" s="66"/>
      <c r="GM340" s="66"/>
      <c r="GN340" s="66"/>
      <c r="GO340" s="66"/>
      <c r="GP340" s="66"/>
      <c r="GQ340" s="66"/>
      <c r="GR340" s="66"/>
      <c r="GS340" s="66"/>
      <c r="GT340" s="66"/>
      <c r="GU340" s="66"/>
      <c r="GV340" s="66"/>
      <c r="GW340" s="66"/>
      <c r="GX340" s="66"/>
      <c r="GY340" s="66"/>
      <c r="GZ340" s="66"/>
      <c r="HA340" s="66"/>
      <c r="HB340" s="66"/>
      <c r="HC340" s="66"/>
      <c r="HD340" s="66"/>
      <c r="HE340" s="66"/>
      <c r="HF340" s="66"/>
      <c r="HG340" s="60"/>
    </row>
    <row r="341" spans="1:215" x14ac:dyDescent="0.25">
      <c r="A341" s="59"/>
      <c r="B341" s="60"/>
      <c r="C341" s="60">
        <f t="shared" si="469"/>
        <v>3</v>
      </c>
      <c r="D341" s="66"/>
      <c r="E341" s="66"/>
      <c r="F341" s="60">
        <f t="shared" si="470"/>
        <v>0</v>
      </c>
      <c r="G341" s="60">
        <f t="shared" si="471"/>
        <v>0</v>
      </c>
      <c r="H341" s="60">
        <f t="shared" si="472"/>
        <v>0</v>
      </c>
      <c r="I341" s="60">
        <f t="shared" si="473"/>
        <v>0</v>
      </c>
      <c r="J341" s="60"/>
      <c r="K341" s="60">
        <f t="shared" si="673"/>
        <v>78</v>
      </c>
      <c r="L341" s="60"/>
      <c r="M341" s="66">
        <f t="shared" si="674"/>
        <v>2.9905793189805113E-2</v>
      </c>
      <c r="N341" s="60"/>
      <c r="O341" s="66">
        <f>IF(M339&gt;=$O$176,M339*$T$174+$U$174,IF(M339&gt;=$O$177,M339*$T$175+$U$175,O339))</f>
        <v>0.23334390932556387</v>
      </c>
      <c r="P341" s="66">
        <f t="shared" si="474"/>
        <v>376.7573777888739</v>
      </c>
      <c r="Q341" s="66">
        <f t="shared" si="475"/>
        <v>0.12579290654925268</v>
      </c>
      <c r="R341" s="66">
        <f t="shared" si="476"/>
        <v>0.91868624265350507</v>
      </c>
      <c r="S341" s="66">
        <f t="shared" si="477"/>
        <v>0.1204360150657573</v>
      </c>
      <c r="T341" s="66">
        <f t="shared" si="478"/>
        <v>0.21721292831196501</v>
      </c>
      <c r="U341" s="66">
        <f t="shared" si="479"/>
        <v>0.83464809085384939</v>
      </c>
      <c r="V341" s="66">
        <f t="shared" si="480"/>
        <v>2.8030347310845398</v>
      </c>
      <c r="W341" s="66">
        <f t="shared" si="481"/>
        <v>1.039453248016234</v>
      </c>
      <c r="X341" s="66">
        <f t="shared" si="482"/>
        <v>1381.1076880446774</v>
      </c>
      <c r="Y341" s="66">
        <f t="shared" si="483"/>
        <v>367.32812079791944</v>
      </c>
      <c r="Z341" s="66">
        <f t="shared" si="484"/>
        <v>6.2342986398274541E-2</v>
      </c>
      <c r="AA341" s="66">
        <f t="shared" si="485"/>
        <v>1.2403052067218217</v>
      </c>
      <c r="AB341" s="66">
        <f t="shared" si="486"/>
        <v>4.7858651881250415E-2</v>
      </c>
      <c r="AC341" s="66">
        <f t="shared" si="487"/>
        <v>0.2148051549659907</v>
      </c>
      <c r="AD341" s="66">
        <f t="shared" si="488"/>
        <v>0.80780648564000668</v>
      </c>
      <c r="AE341" s="66">
        <f t="shared" si="489"/>
        <v>4.0996123219244556</v>
      </c>
      <c r="AF341" s="66">
        <f t="shared" si="490"/>
        <v>1.0075557323589894</v>
      </c>
      <c r="AG341" s="66">
        <f t="shared" si="491"/>
        <v>1659.0567721009829</v>
      </c>
      <c r="AH341" s="66">
        <f t="shared" si="492"/>
        <v>372.52141383971161</v>
      </c>
      <c r="AI341" s="66">
        <f t="shared" si="493"/>
        <v>3.548457325282478E-2</v>
      </c>
      <c r="AJ341" s="66">
        <f t="shared" si="494"/>
        <v>1.0591528648110062</v>
      </c>
      <c r="AK341" s="66">
        <f t="shared" si="495"/>
        <v>3.241673637217183E-2</v>
      </c>
      <c r="AL341" s="66">
        <f t="shared" si="496"/>
        <v>0.21614303668851523</v>
      </c>
      <c r="AM341" s="66">
        <f t="shared" si="497"/>
        <v>0.82264965995841</v>
      </c>
      <c r="AN341" s="66">
        <f t="shared" si="498"/>
        <v>4.418851822637043</v>
      </c>
      <c r="AO341" s="66">
        <f t="shared" si="499"/>
        <v>1.0035872762571796</v>
      </c>
      <c r="AP341" s="66">
        <f t="shared" si="500"/>
        <v>1788.9610736762152</v>
      </c>
      <c r="AQ341" s="66">
        <f t="shared" si="501"/>
        <v>374.7048875324939</v>
      </c>
      <c r="AR341" s="66">
        <f t="shared" si="502"/>
        <v>3.0530456263415256E-2</v>
      </c>
      <c r="AS341" s="66">
        <f t="shared" si="503"/>
        <v>0.9838455840546495</v>
      </c>
      <c r="AT341" s="66">
        <f t="shared" si="504"/>
        <v>3.0097769515378354E-2</v>
      </c>
      <c r="AU341" s="66">
        <f t="shared" si="505"/>
        <v>0.2166968853111105</v>
      </c>
      <c r="AV341" s="66">
        <f t="shared" si="506"/>
        <v>0.82884656963073344</v>
      </c>
      <c r="AW341" s="66">
        <f t="shared" si="507"/>
        <v>4.448884867081996</v>
      </c>
      <c r="AX341" s="66">
        <f t="shared" si="508"/>
        <v>1.0031004931611525</v>
      </c>
      <c r="AY341" s="66">
        <f t="shared" si="509"/>
        <v>1812.4787606657296</v>
      </c>
      <c r="AZ341" s="66">
        <f t="shared" si="510"/>
        <v>375.08609957981304</v>
      </c>
      <c r="BA341" s="66">
        <f t="shared" si="511"/>
        <v>2.9930883136252528E-2</v>
      </c>
      <c r="BB341" s="66">
        <f t="shared" si="512"/>
        <v>0.97116257093653258</v>
      </c>
      <c r="BC341" s="66">
        <f t="shared" si="513"/>
        <v>2.9898190837712123E-2</v>
      </c>
      <c r="BD341" s="66">
        <f t="shared" si="514"/>
        <v>0.21679306468799503</v>
      </c>
      <c r="BE341" s="66">
        <f t="shared" si="515"/>
        <v>0.82992582764482581</v>
      </c>
      <c r="BF341" s="66">
        <f t="shared" si="516"/>
        <v>4.4484207728380429</v>
      </c>
      <c r="BG341" s="66">
        <f t="shared" si="517"/>
        <v>1.0030590404624311</v>
      </c>
      <c r="BH341" s="66">
        <f t="shared" si="518"/>
        <v>1814.5622810192251</v>
      </c>
      <c r="BI341" s="66">
        <f t="shared" si="519"/>
        <v>375.11967549904773</v>
      </c>
      <c r="BJ341" s="66">
        <f t="shared" si="520"/>
        <v>2.9899634877074564E-2</v>
      </c>
      <c r="BK341" s="66">
        <f t="shared" si="521"/>
        <v>0.97005344376674341</v>
      </c>
      <c r="BL341" s="66">
        <f t="shared" si="522"/>
        <v>2.9901037874322876E-2</v>
      </c>
      <c r="BM341" s="66">
        <f t="shared" si="523"/>
        <v>0.21680152853100457</v>
      </c>
      <c r="BN341" s="66">
        <f t="shared" si="524"/>
        <v>0.83002084730836145</v>
      </c>
      <c r="BO341" s="66">
        <f t="shared" si="525"/>
        <v>4.4478057630701926</v>
      </c>
      <c r="BP341" s="66">
        <f t="shared" si="526"/>
        <v>1.003059393901975</v>
      </c>
      <c r="BQ341" s="66">
        <f t="shared" si="527"/>
        <v>1814.5351871356711</v>
      </c>
      <c r="BR341" s="66">
        <f t="shared" si="528"/>
        <v>375.11923908534413</v>
      </c>
      <c r="BS341" s="66">
        <f t="shared" si="529"/>
        <v>2.9904215688629672E-2</v>
      </c>
      <c r="BT341" s="66">
        <f t="shared" si="530"/>
        <v>0.97006802961626226</v>
      </c>
      <c r="BU341" s="66">
        <f t="shared" si="531"/>
        <v>2.9905045694055103E-2</v>
      </c>
      <c r="BV341" s="66">
        <f t="shared" si="532"/>
        <v>0.21680141852710896</v>
      </c>
      <c r="BW341" s="66">
        <f t="shared" si="533"/>
        <v>0.83001961229935806</v>
      </c>
      <c r="BX341" s="66">
        <f t="shared" si="534"/>
        <v>4.4477000330700323</v>
      </c>
      <c r="BY341" s="66">
        <f t="shared" si="535"/>
        <v>1.0030601798654672</v>
      </c>
      <c r="BZ341" s="66">
        <f t="shared" si="536"/>
        <v>1814.4938000335937</v>
      </c>
      <c r="CA341" s="66">
        <f t="shared" si="537"/>
        <v>375.11857243378995</v>
      </c>
      <c r="CB341" s="66">
        <f t="shared" si="538"/>
        <v>2.9905608673398851E-2</v>
      </c>
      <c r="CC341" s="66">
        <f t="shared" si="539"/>
        <v>0.97009007301874772</v>
      </c>
      <c r="CD341" s="66">
        <f t="shared" si="540"/>
        <v>2.9905737815581323E-2</v>
      </c>
      <c r="CE341" s="66">
        <f t="shared" si="541"/>
        <v>0.21680125048830542</v>
      </c>
      <c r="CF341" s="66">
        <f t="shared" si="542"/>
        <v>0.83001772573727772</v>
      </c>
      <c r="CG341" s="66">
        <f t="shared" si="543"/>
        <v>4.4476911939752206</v>
      </c>
      <c r="CH341" s="66">
        <f t="shared" si="544"/>
        <v>1.0030603191806928</v>
      </c>
      <c r="CI341" s="66">
        <f t="shared" si="545"/>
        <v>1814.4866127212024</v>
      </c>
      <c r="CJ341" s="66">
        <f t="shared" si="546"/>
        <v>375.11845666134815</v>
      </c>
      <c r="CK341" s="66">
        <f t="shared" si="547"/>
        <v>2.9905786564656089E-2</v>
      </c>
      <c r="CL341" s="66">
        <f t="shared" si="548"/>
        <v>0.97009389846385863</v>
      </c>
      <c r="CM341" s="66">
        <f t="shared" si="549"/>
        <v>2.9905795984129072E-2</v>
      </c>
      <c r="CN341" s="66">
        <f t="shared" si="550"/>
        <v>0.21680122130620239</v>
      </c>
      <c r="CO341" s="66">
        <f t="shared" si="551"/>
        <v>0.83001739811175657</v>
      </c>
      <c r="CP341" s="66">
        <f t="shared" si="552"/>
        <v>4.447691402841552</v>
      </c>
      <c r="CQ341" s="66">
        <f t="shared" si="553"/>
        <v>1.0030603312507083</v>
      </c>
      <c r="CR341" s="66">
        <f t="shared" si="554"/>
        <v>1814.4860045873556</v>
      </c>
      <c r="CS341" s="66">
        <f t="shared" si="555"/>
        <v>375.11844686557725</v>
      </c>
      <c r="CT341" s="66">
        <f t="shared" si="556"/>
        <v>2.990579518333188E-2</v>
      </c>
      <c r="CU341" s="66">
        <f t="shared" si="557"/>
        <v>0.97009422187137417</v>
      </c>
      <c r="CV341" s="66">
        <f t="shared" si="558"/>
        <v>2.9905794673297341E-2</v>
      </c>
      <c r="CW341" s="66">
        <f t="shared" si="559"/>
        <v>0.21680121883703735</v>
      </c>
      <c r="CX341" s="66">
        <f t="shared" si="560"/>
        <v>0.83001737039060908</v>
      </c>
      <c r="CY341" s="66">
        <f t="shared" si="561"/>
        <v>4.4476915957428869</v>
      </c>
      <c r="CZ341" s="66">
        <f t="shared" si="562"/>
        <v>1.0030603310537236</v>
      </c>
      <c r="DA341" s="66">
        <f t="shared" si="563"/>
        <v>1814.4860174427683</v>
      </c>
      <c r="DB341" s="66">
        <f t="shared" si="564"/>
        <v>375.11844707265124</v>
      </c>
      <c r="DC341" s="66">
        <f t="shared" si="565"/>
        <v>2.9905793674405344E-2</v>
      </c>
      <c r="DD341" s="66">
        <f t="shared" si="566"/>
        <v>0.97009421497856796</v>
      </c>
      <c r="DE341" s="66">
        <f t="shared" si="567"/>
        <v>2.9905793415631314E-2</v>
      </c>
      <c r="DF341" s="66">
        <f t="shared" si="568"/>
        <v>0.21680121888923332</v>
      </c>
      <c r="DG341" s="66">
        <f t="shared" si="569"/>
        <v>0.83001737097660988</v>
      </c>
      <c r="DH341" s="66">
        <f t="shared" si="570"/>
        <v>4.4476916278032492</v>
      </c>
      <c r="DI341" s="66">
        <f t="shared" si="571"/>
        <v>1.0030603308066413</v>
      </c>
      <c r="DJ341" s="66">
        <f t="shared" si="572"/>
        <v>1814.486030434135</v>
      </c>
      <c r="DK341" s="66">
        <f t="shared" si="573"/>
        <v>375.11844728191517</v>
      </c>
      <c r="DL341" s="66">
        <f t="shared" si="574"/>
        <v>2.9905793244715307E-2</v>
      </c>
      <c r="DM341" s="66">
        <f t="shared" si="575"/>
        <v>0.97009420805930413</v>
      </c>
      <c r="DN341" s="66">
        <f t="shared" si="576"/>
        <v>2.9905793205717575E-2</v>
      </c>
      <c r="DO341" s="66">
        <f t="shared" si="577"/>
        <v>0.21680121894198129</v>
      </c>
      <c r="DP341" s="66">
        <f t="shared" si="578"/>
        <v>0.83001737156880784</v>
      </c>
      <c r="DQ341" s="66">
        <f t="shared" si="579"/>
        <v>4.4476916303713478</v>
      </c>
      <c r="DR341" s="66">
        <f t="shared" si="580"/>
        <v>1.0030603307643451</v>
      </c>
      <c r="DS341" s="66">
        <f t="shared" si="581"/>
        <v>1814.4860326144458</v>
      </c>
      <c r="DT341" s="66">
        <f t="shared" si="582"/>
        <v>375.11844731703542</v>
      </c>
      <c r="DU341" s="66">
        <f t="shared" si="583"/>
        <v>2.99057931915125E-2</v>
      </c>
      <c r="DV341" s="66">
        <f t="shared" si="584"/>
        <v>0.97009420689886317</v>
      </c>
      <c r="DW341" s="66">
        <f t="shared" si="585"/>
        <v>2.9905793188809742E-2</v>
      </c>
      <c r="DX341" s="66">
        <f t="shared" si="586"/>
        <v>0.21680121895083385</v>
      </c>
      <c r="DY341" s="66">
        <f t="shared" si="587"/>
        <v>0.83001737166819489</v>
      </c>
      <c r="DZ341" s="66">
        <f t="shared" si="588"/>
        <v>4.44769163028724</v>
      </c>
      <c r="EA341" s="66">
        <f t="shared" si="589"/>
        <v>1.0030603307608279</v>
      </c>
      <c r="EB341" s="66">
        <f t="shared" si="590"/>
        <v>1814.4860327913134</v>
      </c>
      <c r="EC341" s="66">
        <f t="shared" si="591"/>
        <v>375.11844731988441</v>
      </c>
      <c r="ED341" s="66">
        <f t="shared" si="592"/>
        <v>2.9905793189162942E-2</v>
      </c>
      <c r="EE341" s="66">
        <f t="shared" si="593"/>
        <v>0.97009420680480907</v>
      </c>
      <c r="EF341" s="66">
        <f t="shared" si="594"/>
        <v>2.9905793189343215E-2</v>
      </c>
      <c r="EG341" s="66">
        <f t="shared" si="595"/>
        <v>0.21680121895155199</v>
      </c>
      <c r="EH341" s="66">
        <f t="shared" si="596"/>
        <v>0.83001737167625722</v>
      </c>
      <c r="EI341" s="66">
        <f t="shared" si="597"/>
        <v>4.4476916302268554</v>
      </c>
      <c r="EJ341" s="66">
        <f t="shared" si="598"/>
        <v>1.0030603307609149</v>
      </c>
      <c r="EK341" s="66">
        <f t="shared" si="599"/>
        <v>1814.4860327860017</v>
      </c>
      <c r="EL341" s="66">
        <f t="shared" si="600"/>
        <v>375.11844731979886</v>
      </c>
      <c r="EM341" s="66">
        <f t="shared" si="601"/>
        <v>2.9905793189656506E-2</v>
      </c>
      <c r="EN341" s="66">
        <f t="shared" si="602"/>
        <v>0.97009420680765279</v>
      </c>
      <c r="EO341" s="66">
        <f t="shared" si="603"/>
        <v>2.9905793189736973E-2</v>
      </c>
      <c r="EP341" s="66">
        <f t="shared" si="604"/>
        <v>0.21680121895153043</v>
      </c>
      <c r="EQ341" s="66">
        <f t="shared" si="605"/>
        <v>0.8300173716760153</v>
      </c>
      <c r="ER341" s="66">
        <f t="shared" si="606"/>
        <v>4.4476916302171476</v>
      </c>
      <c r="ES341" s="66">
        <f t="shared" si="607"/>
        <v>1.0030603307609924</v>
      </c>
      <c r="ET341" s="66">
        <f t="shared" si="608"/>
        <v>1814.4860327819345</v>
      </c>
      <c r="EU341" s="66">
        <f t="shared" si="609"/>
        <v>375.11844731973332</v>
      </c>
      <c r="EV341" s="66">
        <f t="shared" si="610"/>
        <v>2.9905793189788824E-2</v>
      </c>
      <c r="EW341" s="66">
        <f t="shared" si="611"/>
        <v>0.97009420680981961</v>
      </c>
      <c r="EX341" s="66">
        <f t="shared" si="612"/>
        <v>2.9905793189800533E-2</v>
      </c>
      <c r="EY341" s="66">
        <f t="shared" si="613"/>
        <v>0.21680121895151391</v>
      </c>
      <c r="EZ341" s="66">
        <f t="shared" si="614"/>
        <v>0.83001737167582956</v>
      </c>
      <c r="FA341" s="66">
        <f t="shared" si="615"/>
        <v>4.4476916302164069</v>
      </c>
      <c r="FB341" s="66">
        <f t="shared" si="616"/>
        <v>1.0030603307610053</v>
      </c>
      <c r="FC341" s="66">
        <f t="shared" si="617"/>
        <v>1814.4860327812746</v>
      </c>
      <c r="FD341" s="66">
        <f t="shared" si="618"/>
        <v>375.11844731972275</v>
      </c>
      <c r="FE341" s="66">
        <f t="shared" si="619"/>
        <v>2.9905793189804641E-2</v>
      </c>
      <c r="FF341" s="66">
        <f t="shared" si="620"/>
        <v>0.97009420681016734</v>
      </c>
      <c r="FG341" s="66">
        <f t="shared" si="621"/>
        <v>2.9905793189805477E-2</v>
      </c>
      <c r="FH341" s="66">
        <f t="shared" si="622"/>
        <v>0.21680121895151122</v>
      </c>
      <c r="FI341" s="66">
        <f t="shared" si="623"/>
        <v>0.83001737167579981</v>
      </c>
      <c r="FJ341" s="66">
        <f t="shared" si="624"/>
        <v>4.4476916302164335</v>
      </c>
      <c r="FK341" s="66">
        <f t="shared" si="625"/>
        <v>1.0030603307610062</v>
      </c>
      <c r="FL341" s="66">
        <f t="shared" si="626"/>
        <v>1814.4860327812205</v>
      </c>
      <c r="FM341" s="66">
        <f t="shared" si="627"/>
        <v>375.11844731972184</v>
      </c>
      <c r="FN341" s="66">
        <f t="shared" si="628"/>
        <v>2.9905793189805366E-2</v>
      </c>
      <c r="FO341" s="66">
        <f t="shared" si="629"/>
        <v>0.9700942068101992</v>
      </c>
      <c r="FP341" s="66">
        <f t="shared" si="630"/>
        <v>2.9905793189805227E-2</v>
      </c>
      <c r="FQ341" s="66">
        <f t="shared" si="631"/>
        <v>0.216801218951511</v>
      </c>
      <c r="FR341" s="66">
        <f t="shared" si="632"/>
        <v>0.83001737167579726</v>
      </c>
      <c r="FS341" s="66">
        <f t="shared" si="633"/>
        <v>4.4476916302164566</v>
      </c>
      <c r="FT341" s="66">
        <f t="shared" si="634"/>
        <v>1.0030603307610062</v>
      </c>
      <c r="FU341" s="66">
        <f t="shared" si="635"/>
        <v>1814.4860327812262</v>
      </c>
      <c r="FV341" s="66">
        <f t="shared" si="636"/>
        <v>375.11844731972195</v>
      </c>
      <c r="FW341" s="66">
        <f t="shared" si="637"/>
        <v>2.9905793189805102E-2</v>
      </c>
      <c r="FX341" s="66">
        <f t="shared" si="638"/>
        <v>0.97009420681019409</v>
      </c>
      <c r="FY341" s="66">
        <f t="shared" si="639"/>
        <v>2.9905793189805126E-2</v>
      </c>
      <c r="FZ341" s="66">
        <f t="shared" si="640"/>
        <v>0.21680121895151103</v>
      </c>
      <c r="GA341" s="66">
        <f t="shared" si="641"/>
        <v>0.83001737167579759</v>
      </c>
      <c r="GB341" s="66">
        <f t="shared" si="642"/>
        <v>4.4476916302164584</v>
      </c>
      <c r="GC341" s="66">
        <f t="shared" si="643"/>
        <v>1.0030603307610062</v>
      </c>
      <c r="GD341" s="66">
        <f t="shared" si="644"/>
        <v>1814.486032781225</v>
      </c>
      <c r="GE341" s="66">
        <f t="shared" si="645"/>
        <v>375.11844731972189</v>
      </c>
      <c r="GF341" s="66">
        <f t="shared" si="646"/>
        <v>2.9905793189805147E-2</v>
      </c>
      <c r="GG341" s="66">
        <f t="shared" si="647"/>
        <v>0.97009420681019576</v>
      </c>
      <c r="GH341" s="66">
        <f t="shared" si="648"/>
        <v>2.9905793189805119E-2</v>
      </c>
      <c r="GI341" s="66">
        <f t="shared" si="649"/>
        <v>0.21680121895151103</v>
      </c>
      <c r="GJ341" s="66">
        <f t="shared" si="650"/>
        <v>0.83001737167579748</v>
      </c>
      <c r="GK341" s="66">
        <f t="shared" si="651"/>
        <v>4.4476916302164593</v>
      </c>
      <c r="GL341" s="66">
        <f t="shared" si="652"/>
        <v>1.0030603307610062</v>
      </c>
      <c r="GM341" s="66">
        <f t="shared" si="653"/>
        <v>1814.486032781225</v>
      </c>
      <c r="GN341" s="66">
        <f t="shared" si="654"/>
        <v>375.11844731972189</v>
      </c>
      <c r="GO341" s="66">
        <f t="shared" si="655"/>
        <v>2.990579318980514E-2</v>
      </c>
      <c r="GP341" s="66">
        <f t="shared" si="656"/>
        <v>0.97009420681019576</v>
      </c>
      <c r="GQ341" s="66">
        <f t="shared" si="657"/>
        <v>2.9905793189805113E-2</v>
      </c>
      <c r="GR341" s="66">
        <f t="shared" si="658"/>
        <v>0.21680121895151103</v>
      </c>
      <c r="GS341" s="66">
        <f t="shared" si="659"/>
        <v>0.83001737167579748</v>
      </c>
      <c r="GT341" s="66">
        <f t="shared" si="660"/>
        <v>4.4476916302164593</v>
      </c>
      <c r="GU341" s="66">
        <f t="shared" si="661"/>
        <v>1.0030603307610062</v>
      </c>
      <c r="GV341" s="66">
        <f t="shared" si="662"/>
        <v>1814.486032781225</v>
      </c>
      <c r="GW341" s="66">
        <f t="shared" si="663"/>
        <v>375.11844731972189</v>
      </c>
      <c r="GX341" s="66">
        <f t="shared" si="664"/>
        <v>2.990579318980514E-2</v>
      </c>
      <c r="GY341" s="66">
        <f t="shared" si="665"/>
        <v>0.97009420681019576</v>
      </c>
      <c r="GZ341" s="66">
        <f t="shared" si="666"/>
        <v>2.9905793189805113E-2</v>
      </c>
      <c r="HA341" s="66">
        <f t="shared" si="667"/>
        <v>0.21680121895151103</v>
      </c>
      <c r="HB341" s="66">
        <f t="shared" si="668"/>
        <v>0.83001737167579748</v>
      </c>
      <c r="HC341" s="66">
        <f t="shared" si="669"/>
        <v>4.4476916302164593</v>
      </c>
      <c r="HD341" s="66">
        <f t="shared" si="670"/>
        <v>1.0030603307610062</v>
      </c>
      <c r="HE341" s="66">
        <f t="shared" si="671"/>
        <v>1814.486032781225</v>
      </c>
      <c r="HF341" s="66">
        <f t="shared" si="672"/>
        <v>375.11844731972189</v>
      </c>
      <c r="HG341" s="60"/>
    </row>
    <row r="342" spans="1:215" x14ac:dyDescent="0.25">
      <c r="A342" s="59"/>
      <c r="B342" s="60"/>
      <c r="C342" s="60">
        <f t="shared" si="469"/>
        <v>3</v>
      </c>
      <c r="D342" s="66"/>
      <c r="E342" s="66"/>
      <c r="F342" s="60">
        <f t="shared" si="470"/>
        <v>0</v>
      </c>
      <c r="G342" s="60">
        <f t="shared" si="471"/>
        <v>0</v>
      </c>
      <c r="H342" s="60">
        <f t="shared" si="472"/>
        <v>0</v>
      </c>
      <c r="I342" s="60">
        <f t="shared" si="473"/>
        <v>0</v>
      </c>
      <c r="J342" s="60"/>
      <c r="K342" s="60">
        <f t="shared" si="673"/>
        <v>79</v>
      </c>
      <c r="L342" s="60"/>
      <c r="M342" s="66">
        <f>M341</f>
        <v>2.9905793189805113E-2</v>
      </c>
      <c r="N342" s="60"/>
      <c r="O342" s="66">
        <f>O343</f>
        <v>0.23334390932556387</v>
      </c>
      <c r="P342" s="66"/>
      <c r="Q342" s="66"/>
      <c r="R342" s="66"/>
      <c r="S342" s="66"/>
      <c r="T342" s="66"/>
      <c r="U342" s="66"/>
      <c r="V342" s="66"/>
      <c r="W342" s="66"/>
      <c r="X342" s="66"/>
      <c r="Y342" s="66"/>
      <c r="Z342" s="66"/>
      <c r="AA342" s="66"/>
      <c r="AB342" s="66"/>
      <c r="AC342" s="66"/>
      <c r="AD342" s="66"/>
      <c r="AE342" s="66"/>
      <c r="AF342" s="66"/>
      <c r="AG342" s="66"/>
      <c r="AH342" s="66"/>
      <c r="AI342" s="66"/>
      <c r="AJ342" s="66"/>
      <c r="AK342" s="66"/>
      <c r="AL342" s="66"/>
      <c r="AM342" s="66"/>
      <c r="AN342" s="66"/>
      <c r="AO342" s="66"/>
      <c r="AP342" s="66"/>
      <c r="AQ342" s="66"/>
      <c r="AR342" s="66"/>
      <c r="AS342" s="66"/>
      <c r="AT342" s="66"/>
      <c r="AU342" s="66"/>
      <c r="AV342" s="66"/>
      <c r="AW342" s="66"/>
      <c r="AX342" s="66"/>
      <c r="AY342" s="66"/>
      <c r="AZ342" s="66"/>
      <c r="BA342" s="66"/>
      <c r="BB342" s="66"/>
      <c r="BC342" s="66"/>
      <c r="BD342" s="66"/>
      <c r="BE342" s="66"/>
      <c r="BF342" s="66"/>
      <c r="BG342" s="66"/>
      <c r="BH342" s="66"/>
      <c r="BI342" s="66"/>
      <c r="BJ342" s="66"/>
      <c r="BK342" s="66"/>
      <c r="BL342" s="66"/>
      <c r="BM342" s="66"/>
      <c r="BN342" s="66"/>
      <c r="BO342" s="66"/>
      <c r="BP342" s="66"/>
      <c r="BQ342" s="66"/>
      <c r="BR342" s="66"/>
      <c r="BS342" s="66"/>
      <c r="BT342" s="66"/>
      <c r="BU342" s="66"/>
      <c r="BV342" s="66"/>
      <c r="BW342" s="66"/>
      <c r="BX342" s="66"/>
      <c r="BY342" s="66"/>
      <c r="BZ342" s="66"/>
      <c r="CA342" s="66"/>
      <c r="CB342" s="66"/>
      <c r="CC342" s="66"/>
      <c r="CD342" s="66"/>
      <c r="CE342" s="66"/>
      <c r="CF342" s="66"/>
      <c r="CG342" s="66"/>
      <c r="CH342" s="66"/>
      <c r="CI342" s="66"/>
      <c r="CJ342" s="66"/>
      <c r="CK342" s="66"/>
      <c r="CL342" s="66"/>
      <c r="CM342" s="66"/>
      <c r="CN342" s="66"/>
      <c r="CO342" s="66"/>
      <c r="CP342" s="66"/>
      <c r="CQ342" s="66"/>
      <c r="CR342" s="66"/>
      <c r="CS342" s="66"/>
      <c r="CT342" s="66"/>
      <c r="CU342" s="66"/>
      <c r="CV342" s="66"/>
      <c r="CW342" s="66"/>
      <c r="CX342" s="66"/>
      <c r="CY342" s="66"/>
      <c r="CZ342" s="66"/>
      <c r="DA342" s="66"/>
      <c r="DB342" s="66"/>
      <c r="DC342" s="66"/>
      <c r="DD342" s="66"/>
      <c r="DE342" s="66"/>
      <c r="DF342" s="66"/>
      <c r="DG342" s="66"/>
      <c r="DH342" s="66"/>
      <c r="DI342" s="66"/>
      <c r="DJ342" s="66"/>
      <c r="DK342" s="66"/>
      <c r="DL342" s="66"/>
      <c r="DM342" s="66"/>
      <c r="DN342" s="66"/>
      <c r="DO342" s="66"/>
      <c r="DP342" s="66"/>
      <c r="DQ342" s="66"/>
      <c r="DR342" s="66"/>
      <c r="DS342" s="66"/>
      <c r="DT342" s="66"/>
      <c r="DU342" s="66"/>
      <c r="DV342" s="66"/>
      <c r="DW342" s="66"/>
      <c r="DX342" s="66"/>
      <c r="DY342" s="66"/>
      <c r="DZ342" s="66"/>
      <c r="EA342" s="66"/>
      <c r="EB342" s="66"/>
      <c r="EC342" s="66"/>
      <c r="ED342" s="66"/>
      <c r="EE342" s="66"/>
      <c r="EF342" s="66"/>
      <c r="EG342" s="66"/>
      <c r="EH342" s="66"/>
      <c r="EI342" s="66"/>
      <c r="EJ342" s="66"/>
      <c r="EK342" s="66"/>
      <c r="EL342" s="66"/>
      <c r="EM342" s="66"/>
      <c r="EN342" s="66"/>
      <c r="EO342" s="66"/>
      <c r="EP342" s="66"/>
      <c r="EQ342" s="66"/>
      <c r="ER342" s="66"/>
      <c r="ES342" s="66"/>
      <c r="ET342" s="66"/>
      <c r="EU342" s="66"/>
      <c r="EV342" s="66"/>
      <c r="EW342" s="66"/>
      <c r="EX342" s="66"/>
      <c r="EY342" s="66"/>
      <c r="EZ342" s="66"/>
      <c r="FA342" s="66"/>
      <c r="FB342" s="66"/>
      <c r="FC342" s="66"/>
      <c r="FD342" s="66"/>
      <c r="FE342" s="66"/>
      <c r="FF342" s="66"/>
      <c r="FG342" s="66"/>
      <c r="FH342" s="66"/>
      <c r="FI342" s="66"/>
      <c r="FJ342" s="66"/>
      <c r="FK342" s="66"/>
      <c r="FL342" s="66"/>
      <c r="FM342" s="66"/>
      <c r="FN342" s="66"/>
      <c r="FO342" s="66"/>
      <c r="FP342" s="66"/>
      <c r="FQ342" s="66"/>
      <c r="FR342" s="66"/>
      <c r="FS342" s="66"/>
      <c r="FT342" s="66"/>
      <c r="FU342" s="66"/>
      <c r="FV342" s="66"/>
      <c r="FW342" s="66"/>
      <c r="FX342" s="66"/>
      <c r="FY342" s="66"/>
      <c r="FZ342" s="66"/>
      <c r="GA342" s="66"/>
      <c r="GB342" s="66"/>
      <c r="GC342" s="66"/>
      <c r="GD342" s="66"/>
      <c r="GE342" s="66"/>
      <c r="GF342" s="66"/>
      <c r="GG342" s="66"/>
      <c r="GH342" s="66"/>
      <c r="GI342" s="66"/>
      <c r="GJ342" s="66"/>
      <c r="GK342" s="66"/>
      <c r="GL342" s="66"/>
      <c r="GM342" s="66"/>
      <c r="GN342" s="66"/>
      <c r="GO342" s="66"/>
      <c r="GP342" s="66"/>
      <c r="GQ342" s="66"/>
      <c r="GR342" s="66"/>
      <c r="GS342" s="66"/>
      <c r="GT342" s="66"/>
      <c r="GU342" s="66"/>
      <c r="GV342" s="66"/>
      <c r="GW342" s="66"/>
      <c r="GX342" s="66"/>
      <c r="GY342" s="66"/>
      <c r="GZ342" s="66"/>
      <c r="HA342" s="66"/>
      <c r="HB342" s="66"/>
      <c r="HC342" s="66"/>
      <c r="HD342" s="66"/>
      <c r="HE342" s="66"/>
      <c r="HF342" s="66"/>
      <c r="HG342" s="60"/>
    </row>
    <row r="343" spans="1:215" x14ac:dyDescent="0.25">
      <c r="A343" s="59"/>
      <c r="B343" s="60"/>
      <c r="C343" s="60">
        <f t="shared" si="469"/>
        <v>3</v>
      </c>
      <c r="D343" s="66"/>
      <c r="E343" s="66"/>
      <c r="F343" s="60">
        <f t="shared" si="470"/>
        <v>0</v>
      </c>
      <c r="G343" s="60">
        <f t="shared" si="471"/>
        <v>0</v>
      </c>
      <c r="H343" s="60">
        <f t="shared" si="472"/>
        <v>0</v>
      </c>
      <c r="I343" s="60">
        <f t="shared" si="473"/>
        <v>0</v>
      </c>
      <c r="J343" s="60"/>
      <c r="K343" s="60">
        <f t="shared" si="673"/>
        <v>79</v>
      </c>
      <c r="L343" s="60"/>
      <c r="M343" s="66">
        <f t="shared" si="674"/>
        <v>2.9905793189805113E-2</v>
      </c>
      <c r="N343" s="60"/>
      <c r="O343" s="66">
        <f>IF(M341&gt;=$O$176,M341*$T$174+$U$174,IF(M341&gt;=$O$177,M341*$T$175+$U$175,O341))</f>
        <v>0.23334390932556387</v>
      </c>
      <c r="P343" s="66">
        <f t="shared" si="474"/>
        <v>376.7573777888739</v>
      </c>
      <c r="Q343" s="66">
        <f t="shared" si="475"/>
        <v>0.12579290654925268</v>
      </c>
      <c r="R343" s="66">
        <f t="shared" si="476"/>
        <v>0.91868624265350507</v>
      </c>
      <c r="S343" s="66">
        <f t="shared" si="477"/>
        <v>0.1204360150657573</v>
      </c>
      <c r="T343" s="66">
        <f t="shared" si="478"/>
        <v>0.21721292831196501</v>
      </c>
      <c r="U343" s="66">
        <f t="shared" si="479"/>
        <v>0.83464809085384939</v>
      </c>
      <c r="V343" s="66">
        <f t="shared" si="480"/>
        <v>2.8030347310845398</v>
      </c>
      <c r="W343" s="66">
        <f t="shared" si="481"/>
        <v>1.039453248016234</v>
      </c>
      <c r="X343" s="66">
        <f t="shared" si="482"/>
        <v>1381.1076880446774</v>
      </c>
      <c r="Y343" s="66">
        <f t="shared" si="483"/>
        <v>367.32812079791944</v>
      </c>
      <c r="Z343" s="66">
        <f t="shared" si="484"/>
        <v>6.2342986398274541E-2</v>
      </c>
      <c r="AA343" s="66">
        <f t="shared" si="485"/>
        <v>1.2403052067218217</v>
      </c>
      <c r="AB343" s="66">
        <f t="shared" si="486"/>
        <v>4.7858651881250415E-2</v>
      </c>
      <c r="AC343" s="66">
        <f t="shared" si="487"/>
        <v>0.2148051549659907</v>
      </c>
      <c r="AD343" s="66">
        <f t="shared" si="488"/>
        <v>0.80780648564000668</v>
      </c>
      <c r="AE343" s="66">
        <f t="shared" si="489"/>
        <v>4.0996123219244556</v>
      </c>
      <c r="AF343" s="66">
        <f t="shared" si="490"/>
        <v>1.0075557323589894</v>
      </c>
      <c r="AG343" s="66">
        <f t="shared" si="491"/>
        <v>1659.0567721009829</v>
      </c>
      <c r="AH343" s="66">
        <f t="shared" si="492"/>
        <v>372.52141383971161</v>
      </c>
      <c r="AI343" s="66">
        <f t="shared" si="493"/>
        <v>3.548457325282478E-2</v>
      </c>
      <c r="AJ343" s="66">
        <f t="shared" si="494"/>
        <v>1.0591528648110062</v>
      </c>
      <c r="AK343" s="66">
        <f t="shared" si="495"/>
        <v>3.241673637217183E-2</v>
      </c>
      <c r="AL343" s="66">
        <f t="shared" si="496"/>
        <v>0.21614303668851523</v>
      </c>
      <c r="AM343" s="66">
        <f t="shared" si="497"/>
        <v>0.82264965995841</v>
      </c>
      <c r="AN343" s="66">
        <f t="shared" si="498"/>
        <v>4.418851822637043</v>
      </c>
      <c r="AO343" s="66">
        <f t="shared" si="499"/>
        <v>1.0035872762571796</v>
      </c>
      <c r="AP343" s="66">
        <f t="shared" si="500"/>
        <v>1788.9610736762152</v>
      </c>
      <c r="AQ343" s="66">
        <f t="shared" si="501"/>
        <v>374.7048875324939</v>
      </c>
      <c r="AR343" s="66">
        <f t="shared" si="502"/>
        <v>3.0530456263415256E-2</v>
      </c>
      <c r="AS343" s="66">
        <f t="shared" si="503"/>
        <v>0.9838455840546495</v>
      </c>
      <c r="AT343" s="66">
        <f t="shared" si="504"/>
        <v>3.0097769515378354E-2</v>
      </c>
      <c r="AU343" s="66">
        <f t="shared" si="505"/>
        <v>0.2166968853111105</v>
      </c>
      <c r="AV343" s="66">
        <f t="shared" si="506"/>
        <v>0.82884656963073344</v>
      </c>
      <c r="AW343" s="66">
        <f t="shared" si="507"/>
        <v>4.448884867081996</v>
      </c>
      <c r="AX343" s="66">
        <f t="shared" si="508"/>
        <v>1.0031004931611525</v>
      </c>
      <c r="AY343" s="66">
        <f t="shared" si="509"/>
        <v>1812.4787606657296</v>
      </c>
      <c r="AZ343" s="66">
        <f t="shared" si="510"/>
        <v>375.08609957981304</v>
      </c>
      <c r="BA343" s="66">
        <f t="shared" si="511"/>
        <v>2.9930883136252528E-2</v>
      </c>
      <c r="BB343" s="66">
        <f t="shared" si="512"/>
        <v>0.97116257093653258</v>
      </c>
      <c r="BC343" s="66">
        <f t="shared" si="513"/>
        <v>2.9898190837712123E-2</v>
      </c>
      <c r="BD343" s="66">
        <f t="shared" si="514"/>
        <v>0.21679306468799503</v>
      </c>
      <c r="BE343" s="66">
        <f t="shared" si="515"/>
        <v>0.82992582764482581</v>
      </c>
      <c r="BF343" s="66">
        <f t="shared" si="516"/>
        <v>4.4484207728380429</v>
      </c>
      <c r="BG343" s="66">
        <f t="shared" si="517"/>
        <v>1.0030590404624311</v>
      </c>
      <c r="BH343" s="66">
        <f t="shared" si="518"/>
        <v>1814.5622810192251</v>
      </c>
      <c r="BI343" s="66">
        <f t="shared" si="519"/>
        <v>375.11967549904773</v>
      </c>
      <c r="BJ343" s="66">
        <f t="shared" si="520"/>
        <v>2.9899634877074564E-2</v>
      </c>
      <c r="BK343" s="66">
        <f t="shared" si="521"/>
        <v>0.97005344376674341</v>
      </c>
      <c r="BL343" s="66">
        <f t="shared" si="522"/>
        <v>2.9901037874322876E-2</v>
      </c>
      <c r="BM343" s="66">
        <f t="shared" si="523"/>
        <v>0.21680152853100457</v>
      </c>
      <c r="BN343" s="66">
        <f t="shared" si="524"/>
        <v>0.83002084730836145</v>
      </c>
      <c r="BO343" s="66">
        <f t="shared" si="525"/>
        <v>4.4478057630701926</v>
      </c>
      <c r="BP343" s="66">
        <f t="shared" si="526"/>
        <v>1.003059393901975</v>
      </c>
      <c r="BQ343" s="66">
        <f t="shared" si="527"/>
        <v>1814.5351871356711</v>
      </c>
      <c r="BR343" s="66">
        <f t="shared" si="528"/>
        <v>375.11923908534413</v>
      </c>
      <c r="BS343" s="66">
        <f t="shared" si="529"/>
        <v>2.9904215688629672E-2</v>
      </c>
      <c r="BT343" s="66">
        <f t="shared" si="530"/>
        <v>0.97006802961626226</v>
      </c>
      <c r="BU343" s="66">
        <f t="shared" si="531"/>
        <v>2.9905045694055103E-2</v>
      </c>
      <c r="BV343" s="66">
        <f t="shared" si="532"/>
        <v>0.21680141852710896</v>
      </c>
      <c r="BW343" s="66">
        <f t="shared" si="533"/>
        <v>0.83001961229935806</v>
      </c>
      <c r="BX343" s="66">
        <f t="shared" si="534"/>
        <v>4.4477000330700323</v>
      </c>
      <c r="BY343" s="66">
        <f t="shared" si="535"/>
        <v>1.0030601798654672</v>
      </c>
      <c r="BZ343" s="66">
        <f t="shared" si="536"/>
        <v>1814.4938000335937</v>
      </c>
      <c r="CA343" s="66">
        <f t="shared" si="537"/>
        <v>375.11857243378995</v>
      </c>
      <c r="CB343" s="66">
        <f t="shared" si="538"/>
        <v>2.9905608673398851E-2</v>
      </c>
      <c r="CC343" s="66">
        <f t="shared" si="539"/>
        <v>0.97009007301874772</v>
      </c>
      <c r="CD343" s="66">
        <f t="shared" si="540"/>
        <v>2.9905737815581323E-2</v>
      </c>
      <c r="CE343" s="66">
        <f t="shared" si="541"/>
        <v>0.21680125048830542</v>
      </c>
      <c r="CF343" s="66">
        <f t="shared" si="542"/>
        <v>0.83001772573727772</v>
      </c>
      <c r="CG343" s="66">
        <f t="shared" si="543"/>
        <v>4.4476911939752206</v>
      </c>
      <c r="CH343" s="66">
        <f t="shared" si="544"/>
        <v>1.0030603191806928</v>
      </c>
      <c r="CI343" s="66">
        <f t="shared" si="545"/>
        <v>1814.4866127212024</v>
      </c>
      <c r="CJ343" s="66">
        <f t="shared" si="546"/>
        <v>375.11845666134815</v>
      </c>
      <c r="CK343" s="66">
        <f t="shared" si="547"/>
        <v>2.9905786564656089E-2</v>
      </c>
      <c r="CL343" s="66">
        <f t="shared" si="548"/>
        <v>0.97009389846385863</v>
      </c>
      <c r="CM343" s="66">
        <f t="shared" si="549"/>
        <v>2.9905795984129072E-2</v>
      </c>
      <c r="CN343" s="66">
        <f t="shared" si="550"/>
        <v>0.21680122130620239</v>
      </c>
      <c r="CO343" s="66">
        <f t="shared" si="551"/>
        <v>0.83001739811175657</v>
      </c>
      <c r="CP343" s="66">
        <f t="shared" si="552"/>
        <v>4.447691402841552</v>
      </c>
      <c r="CQ343" s="66">
        <f t="shared" si="553"/>
        <v>1.0030603312507083</v>
      </c>
      <c r="CR343" s="66">
        <f t="shared" si="554"/>
        <v>1814.4860045873556</v>
      </c>
      <c r="CS343" s="66">
        <f t="shared" si="555"/>
        <v>375.11844686557725</v>
      </c>
      <c r="CT343" s="66">
        <f t="shared" si="556"/>
        <v>2.990579518333188E-2</v>
      </c>
      <c r="CU343" s="66">
        <f t="shared" si="557"/>
        <v>0.97009422187137417</v>
      </c>
      <c r="CV343" s="66">
        <f t="shared" si="558"/>
        <v>2.9905794673297341E-2</v>
      </c>
      <c r="CW343" s="66">
        <f t="shared" si="559"/>
        <v>0.21680121883703735</v>
      </c>
      <c r="CX343" s="66">
        <f t="shared" si="560"/>
        <v>0.83001737039060908</v>
      </c>
      <c r="CY343" s="66">
        <f t="shared" si="561"/>
        <v>4.4476915957428869</v>
      </c>
      <c r="CZ343" s="66">
        <f t="shared" si="562"/>
        <v>1.0030603310537236</v>
      </c>
      <c r="DA343" s="66">
        <f t="shared" si="563"/>
        <v>1814.4860174427683</v>
      </c>
      <c r="DB343" s="66">
        <f t="shared" si="564"/>
        <v>375.11844707265124</v>
      </c>
      <c r="DC343" s="66">
        <f t="shared" si="565"/>
        <v>2.9905793674405344E-2</v>
      </c>
      <c r="DD343" s="66">
        <f t="shared" si="566"/>
        <v>0.97009421497856796</v>
      </c>
      <c r="DE343" s="66">
        <f t="shared" si="567"/>
        <v>2.9905793415631314E-2</v>
      </c>
      <c r="DF343" s="66">
        <f t="shared" si="568"/>
        <v>0.21680121888923332</v>
      </c>
      <c r="DG343" s="66">
        <f t="shared" si="569"/>
        <v>0.83001737097660988</v>
      </c>
      <c r="DH343" s="66">
        <f t="shared" si="570"/>
        <v>4.4476916278032492</v>
      </c>
      <c r="DI343" s="66">
        <f t="shared" si="571"/>
        <v>1.0030603308066413</v>
      </c>
      <c r="DJ343" s="66">
        <f t="shared" si="572"/>
        <v>1814.486030434135</v>
      </c>
      <c r="DK343" s="66">
        <f t="shared" si="573"/>
        <v>375.11844728191517</v>
      </c>
      <c r="DL343" s="66">
        <f t="shared" si="574"/>
        <v>2.9905793244715307E-2</v>
      </c>
      <c r="DM343" s="66">
        <f t="shared" si="575"/>
        <v>0.97009420805930413</v>
      </c>
      <c r="DN343" s="66">
        <f t="shared" si="576"/>
        <v>2.9905793205717575E-2</v>
      </c>
      <c r="DO343" s="66">
        <f t="shared" si="577"/>
        <v>0.21680121894198129</v>
      </c>
      <c r="DP343" s="66">
        <f t="shared" si="578"/>
        <v>0.83001737156880784</v>
      </c>
      <c r="DQ343" s="66">
        <f t="shared" si="579"/>
        <v>4.4476916303713478</v>
      </c>
      <c r="DR343" s="66">
        <f t="shared" si="580"/>
        <v>1.0030603307643451</v>
      </c>
      <c r="DS343" s="66">
        <f t="shared" si="581"/>
        <v>1814.4860326144458</v>
      </c>
      <c r="DT343" s="66">
        <f t="shared" si="582"/>
        <v>375.11844731703542</v>
      </c>
      <c r="DU343" s="66">
        <f t="shared" si="583"/>
        <v>2.99057931915125E-2</v>
      </c>
      <c r="DV343" s="66">
        <f t="shared" si="584"/>
        <v>0.97009420689886317</v>
      </c>
      <c r="DW343" s="66">
        <f t="shared" si="585"/>
        <v>2.9905793188809742E-2</v>
      </c>
      <c r="DX343" s="66">
        <f t="shared" si="586"/>
        <v>0.21680121895083385</v>
      </c>
      <c r="DY343" s="66">
        <f t="shared" si="587"/>
        <v>0.83001737166819489</v>
      </c>
      <c r="DZ343" s="66">
        <f t="shared" si="588"/>
        <v>4.44769163028724</v>
      </c>
      <c r="EA343" s="66">
        <f t="shared" si="589"/>
        <v>1.0030603307608279</v>
      </c>
      <c r="EB343" s="66">
        <f t="shared" si="590"/>
        <v>1814.4860327913134</v>
      </c>
      <c r="EC343" s="66">
        <f t="shared" si="591"/>
        <v>375.11844731988441</v>
      </c>
      <c r="ED343" s="66">
        <f t="shared" si="592"/>
        <v>2.9905793189162942E-2</v>
      </c>
      <c r="EE343" s="66">
        <f t="shared" si="593"/>
        <v>0.97009420680480907</v>
      </c>
      <c r="EF343" s="66">
        <f t="shared" si="594"/>
        <v>2.9905793189343215E-2</v>
      </c>
      <c r="EG343" s="66">
        <f t="shared" si="595"/>
        <v>0.21680121895155199</v>
      </c>
      <c r="EH343" s="66">
        <f t="shared" si="596"/>
        <v>0.83001737167625722</v>
      </c>
      <c r="EI343" s="66">
        <f t="shared" si="597"/>
        <v>4.4476916302268554</v>
      </c>
      <c r="EJ343" s="66">
        <f t="shared" si="598"/>
        <v>1.0030603307609149</v>
      </c>
      <c r="EK343" s="66">
        <f t="shared" si="599"/>
        <v>1814.4860327860017</v>
      </c>
      <c r="EL343" s="66">
        <f t="shared" si="600"/>
        <v>375.11844731979886</v>
      </c>
      <c r="EM343" s="66">
        <f t="shared" si="601"/>
        <v>2.9905793189656506E-2</v>
      </c>
      <c r="EN343" s="66">
        <f t="shared" si="602"/>
        <v>0.97009420680765279</v>
      </c>
      <c r="EO343" s="66">
        <f t="shared" si="603"/>
        <v>2.9905793189736973E-2</v>
      </c>
      <c r="EP343" s="66">
        <f t="shared" si="604"/>
        <v>0.21680121895153043</v>
      </c>
      <c r="EQ343" s="66">
        <f t="shared" si="605"/>
        <v>0.8300173716760153</v>
      </c>
      <c r="ER343" s="66">
        <f t="shared" si="606"/>
        <v>4.4476916302171476</v>
      </c>
      <c r="ES343" s="66">
        <f t="shared" si="607"/>
        <v>1.0030603307609924</v>
      </c>
      <c r="ET343" s="66">
        <f t="shared" si="608"/>
        <v>1814.4860327819345</v>
      </c>
      <c r="EU343" s="66">
        <f t="shared" si="609"/>
        <v>375.11844731973332</v>
      </c>
      <c r="EV343" s="66">
        <f t="shared" si="610"/>
        <v>2.9905793189788824E-2</v>
      </c>
      <c r="EW343" s="66">
        <f t="shared" si="611"/>
        <v>0.97009420680981961</v>
      </c>
      <c r="EX343" s="66">
        <f t="shared" si="612"/>
        <v>2.9905793189800533E-2</v>
      </c>
      <c r="EY343" s="66">
        <f t="shared" si="613"/>
        <v>0.21680121895151391</v>
      </c>
      <c r="EZ343" s="66">
        <f t="shared" si="614"/>
        <v>0.83001737167582956</v>
      </c>
      <c r="FA343" s="66">
        <f t="shared" si="615"/>
        <v>4.4476916302164069</v>
      </c>
      <c r="FB343" s="66">
        <f t="shared" si="616"/>
        <v>1.0030603307610053</v>
      </c>
      <c r="FC343" s="66">
        <f t="shared" si="617"/>
        <v>1814.4860327812746</v>
      </c>
      <c r="FD343" s="66">
        <f t="shared" si="618"/>
        <v>375.11844731972275</v>
      </c>
      <c r="FE343" s="66">
        <f t="shared" si="619"/>
        <v>2.9905793189804641E-2</v>
      </c>
      <c r="FF343" s="66">
        <f t="shared" si="620"/>
        <v>0.97009420681016734</v>
      </c>
      <c r="FG343" s="66">
        <f t="shared" si="621"/>
        <v>2.9905793189805477E-2</v>
      </c>
      <c r="FH343" s="66">
        <f t="shared" si="622"/>
        <v>0.21680121895151122</v>
      </c>
      <c r="FI343" s="66">
        <f t="shared" si="623"/>
        <v>0.83001737167579981</v>
      </c>
      <c r="FJ343" s="66">
        <f t="shared" si="624"/>
        <v>4.4476916302164335</v>
      </c>
      <c r="FK343" s="66">
        <f t="shared" si="625"/>
        <v>1.0030603307610062</v>
      </c>
      <c r="FL343" s="66">
        <f t="shared" si="626"/>
        <v>1814.4860327812205</v>
      </c>
      <c r="FM343" s="66">
        <f t="shared" si="627"/>
        <v>375.11844731972184</v>
      </c>
      <c r="FN343" s="66">
        <f t="shared" si="628"/>
        <v>2.9905793189805366E-2</v>
      </c>
      <c r="FO343" s="66">
        <f t="shared" si="629"/>
        <v>0.9700942068101992</v>
      </c>
      <c r="FP343" s="66">
        <f t="shared" si="630"/>
        <v>2.9905793189805227E-2</v>
      </c>
      <c r="FQ343" s="66">
        <f t="shared" si="631"/>
        <v>0.216801218951511</v>
      </c>
      <c r="FR343" s="66">
        <f t="shared" si="632"/>
        <v>0.83001737167579726</v>
      </c>
      <c r="FS343" s="66">
        <f t="shared" si="633"/>
        <v>4.4476916302164566</v>
      </c>
      <c r="FT343" s="66">
        <f t="shared" si="634"/>
        <v>1.0030603307610062</v>
      </c>
      <c r="FU343" s="66">
        <f t="shared" si="635"/>
        <v>1814.4860327812262</v>
      </c>
      <c r="FV343" s="66">
        <f t="shared" si="636"/>
        <v>375.11844731972195</v>
      </c>
      <c r="FW343" s="66">
        <f t="shared" si="637"/>
        <v>2.9905793189805102E-2</v>
      </c>
      <c r="FX343" s="66">
        <f t="shared" si="638"/>
        <v>0.97009420681019409</v>
      </c>
      <c r="FY343" s="66">
        <f t="shared" si="639"/>
        <v>2.9905793189805126E-2</v>
      </c>
      <c r="FZ343" s="66">
        <f t="shared" si="640"/>
        <v>0.21680121895151103</v>
      </c>
      <c r="GA343" s="66">
        <f t="shared" si="641"/>
        <v>0.83001737167579759</v>
      </c>
      <c r="GB343" s="66">
        <f t="shared" si="642"/>
        <v>4.4476916302164584</v>
      </c>
      <c r="GC343" s="66">
        <f t="shared" si="643"/>
        <v>1.0030603307610062</v>
      </c>
      <c r="GD343" s="66">
        <f t="shared" si="644"/>
        <v>1814.486032781225</v>
      </c>
      <c r="GE343" s="66">
        <f t="shared" si="645"/>
        <v>375.11844731972189</v>
      </c>
      <c r="GF343" s="66">
        <f t="shared" si="646"/>
        <v>2.9905793189805147E-2</v>
      </c>
      <c r="GG343" s="66">
        <f t="shared" si="647"/>
        <v>0.97009420681019576</v>
      </c>
      <c r="GH343" s="66">
        <f t="shared" si="648"/>
        <v>2.9905793189805119E-2</v>
      </c>
      <c r="GI343" s="66">
        <f t="shared" si="649"/>
        <v>0.21680121895151103</v>
      </c>
      <c r="GJ343" s="66">
        <f t="shared" si="650"/>
        <v>0.83001737167579748</v>
      </c>
      <c r="GK343" s="66">
        <f t="shared" si="651"/>
        <v>4.4476916302164593</v>
      </c>
      <c r="GL343" s="66">
        <f t="shared" si="652"/>
        <v>1.0030603307610062</v>
      </c>
      <c r="GM343" s="66">
        <f t="shared" si="653"/>
        <v>1814.486032781225</v>
      </c>
      <c r="GN343" s="66">
        <f t="shared" si="654"/>
        <v>375.11844731972189</v>
      </c>
      <c r="GO343" s="66">
        <f t="shared" si="655"/>
        <v>2.990579318980514E-2</v>
      </c>
      <c r="GP343" s="66">
        <f t="shared" si="656"/>
        <v>0.97009420681019576</v>
      </c>
      <c r="GQ343" s="66">
        <f t="shared" si="657"/>
        <v>2.9905793189805113E-2</v>
      </c>
      <c r="GR343" s="66">
        <f t="shared" si="658"/>
        <v>0.21680121895151103</v>
      </c>
      <c r="GS343" s="66">
        <f t="shared" si="659"/>
        <v>0.83001737167579748</v>
      </c>
      <c r="GT343" s="66">
        <f t="shared" si="660"/>
        <v>4.4476916302164593</v>
      </c>
      <c r="GU343" s="66">
        <f t="shared" si="661"/>
        <v>1.0030603307610062</v>
      </c>
      <c r="GV343" s="66">
        <f t="shared" si="662"/>
        <v>1814.486032781225</v>
      </c>
      <c r="GW343" s="66">
        <f t="shared" si="663"/>
        <v>375.11844731972189</v>
      </c>
      <c r="GX343" s="66">
        <f t="shared" si="664"/>
        <v>2.990579318980514E-2</v>
      </c>
      <c r="GY343" s="66">
        <f t="shared" si="665"/>
        <v>0.97009420681019576</v>
      </c>
      <c r="GZ343" s="66">
        <f t="shared" si="666"/>
        <v>2.9905793189805113E-2</v>
      </c>
      <c r="HA343" s="66">
        <f t="shared" si="667"/>
        <v>0.21680121895151103</v>
      </c>
      <c r="HB343" s="66">
        <f t="shared" si="668"/>
        <v>0.83001737167579748</v>
      </c>
      <c r="HC343" s="66">
        <f t="shared" si="669"/>
        <v>4.4476916302164593</v>
      </c>
      <c r="HD343" s="66">
        <f t="shared" si="670"/>
        <v>1.0030603307610062</v>
      </c>
      <c r="HE343" s="66">
        <f t="shared" si="671"/>
        <v>1814.486032781225</v>
      </c>
      <c r="HF343" s="66">
        <f t="shared" si="672"/>
        <v>375.11844731972189</v>
      </c>
      <c r="HG343" s="60"/>
    </row>
    <row r="344" spans="1:215" x14ac:dyDescent="0.25">
      <c r="A344" s="59"/>
      <c r="B344" s="60"/>
      <c r="C344" s="60">
        <f t="shared" si="469"/>
        <v>3</v>
      </c>
      <c r="D344" s="66"/>
      <c r="E344" s="66"/>
      <c r="F344" s="60">
        <f t="shared" si="470"/>
        <v>0</v>
      </c>
      <c r="G344" s="60">
        <f t="shared" si="471"/>
        <v>0</v>
      </c>
      <c r="H344" s="60">
        <f t="shared" si="472"/>
        <v>0</v>
      </c>
      <c r="I344" s="60">
        <f t="shared" si="473"/>
        <v>0</v>
      </c>
      <c r="J344" s="60"/>
      <c r="K344" s="60">
        <f t="shared" si="673"/>
        <v>80</v>
      </c>
      <c r="L344" s="60"/>
      <c r="M344" s="66">
        <f>M343</f>
        <v>2.9905793189805113E-2</v>
      </c>
      <c r="N344" s="60"/>
      <c r="O344" s="66">
        <f>O345</f>
        <v>0.23334390932556387</v>
      </c>
      <c r="P344" s="66"/>
      <c r="Q344" s="66"/>
      <c r="R344" s="66"/>
      <c r="S344" s="66"/>
      <c r="T344" s="66"/>
      <c r="U344" s="66"/>
      <c r="V344" s="66"/>
      <c r="W344" s="66"/>
      <c r="X344" s="66"/>
      <c r="Y344" s="66"/>
      <c r="Z344" s="66"/>
      <c r="AA344" s="66"/>
      <c r="AB344" s="66"/>
      <c r="AC344" s="66"/>
      <c r="AD344" s="66"/>
      <c r="AE344" s="66"/>
      <c r="AF344" s="66"/>
      <c r="AG344" s="66"/>
      <c r="AH344" s="66"/>
      <c r="AI344" s="66"/>
      <c r="AJ344" s="66"/>
      <c r="AK344" s="66"/>
      <c r="AL344" s="66"/>
      <c r="AM344" s="66"/>
      <c r="AN344" s="66"/>
      <c r="AO344" s="66"/>
      <c r="AP344" s="66"/>
      <c r="AQ344" s="66"/>
      <c r="AR344" s="66"/>
      <c r="AS344" s="66"/>
      <c r="AT344" s="66"/>
      <c r="AU344" s="66"/>
      <c r="AV344" s="66"/>
      <c r="AW344" s="66"/>
      <c r="AX344" s="66"/>
      <c r="AY344" s="66"/>
      <c r="AZ344" s="66"/>
      <c r="BA344" s="66"/>
      <c r="BB344" s="66"/>
      <c r="BC344" s="66"/>
      <c r="BD344" s="66"/>
      <c r="BE344" s="66"/>
      <c r="BF344" s="66"/>
      <c r="BG344" s="66"/>
      <c r="BH344" s="66"/>
      <c r="BI344" s="66"/>
      <c r="BJ344" s="66"/>
      <c r="BK344" s="66"/>
      <c r="BL344" s="66"/>
      <c r="BM344" s="66"/>
      <c r="BN344" s="66"/>
      <c r="BO344" s="66"/>
      <c r="BP344" s="66"/>
      <c r="BQ344" s="66"/>
      <c r="BR344" s="66"/>
      <c r="BS344" s="66"/>
      <c r="BT344" s="66"/>
      <c r="BU344" s="66"/>
      <c r="BV344" s="66"/>
      <c r="BW344" s="66"/>
      <c r="BX344" s="66"/>
      <c r="BY344" s="66"/>
      <c r="BZ344" s="66"/>
      <c r="CA344" s="66"/>
      <c r="CB344" s="66"/>
      <c r="CC344" s="66"/>
      <c r="CD344" s="66"/>
      <c r="CE344" s="66"/>
      <c r="CF344" s="66"/>
      <c r="CG344" s="66"/>
      <c r="CH344" s="66"/>
      <c r="CI344" s="66"/>
      <c r="CJ344" s="66"/>
      <c r="CK344" s="66"/>
      <c r="CL344" s="66"/>
      <c r="CM344" s="66"/>
      <c r="CN344" s="66"/>
      <c r="CO344" s="66"/>
      <c r="CP344" s="66"/>
      <c r="CQ344" s="66"/>
      <c r="CR344" s="66"/>
      <c r="CS344" s="66"/>
      <c r="CT344" s="66"/>
      <c r="CU344" s="66"/>
      <c r="CV344" s="66"/>
      <c r="CW344" s="66"/>
      <c r="CX344" s="66"/>
      <c r="CY344" s="66"/>
      <c r="CZ344" s="66"/>
      <c r="DA344" s="66"/>
      <c r="DB344" s="66"/>
      <c r="DC344" s="66"/>
      <c r="DD344" s="66"/>
      <c r="DE344" s="66"/>
      <c r="DF344" s="66"/>
      <c r="DG344" s="66"/>
      <c r="DH344" s="66"/>
      <c r="DI344" s="66"/>
      <c r="DJ344" s="66"/>
      <c r="DK344" s="66"/>
      <c r="DL344" s="66"/>
      <c r="DM344" s="66"/>
      <c r="DN344" s="66"/>
      <c r="DO344" s="66"/>
      <c r="DP344" s="66"/>
      <c r="DQ344" s="66"/>
      <c r="DR344" s="66"/>
      <c r="DS344" s="66"/>
      <c r="DT344" s="66"/>
      <c r="DU344" s="66"/>
      <c r="DV344" s="66"/>
      <c r="DW344" s="66"/>
      <c r="DX344" s="66"/>
      <c r="DY344" s="66"/>
      <c r="DZ344" s="66"/>
      <c r="EA344" s="66"/>
      <c r="EB344" s="66"/>
      <c r="EC344" s="66"/>
      <c r="ED344" s="66"/>
      <c r="EE344" s="66"/>
      <c r="EF344" s="66"/>
      <c r="EG344" s="66"/>
      <c r="EH344" s="66"/>
      <c r="EI344" s="66"/>
      <c r="EJ344" s="66"/>
      <c r="EK344" s="66"/>
      <c r="EL344" s="66"/>
      <c r="EM344" s="66"/>
      <c r="EN344" s="66"/>
      <c r="EO344" s="66"/>
      <c r="EP344" s="66"/>
      <c r="EQ344" s="66"/>
      <c r="ER344" s="66"/>
      <c r="ES344" s="66"/>
      <c r="ET344" s="66"/>
      <c r="EU344" s="66"/>
      <c r="EV344" s="66"/>
      <c r="EW344" s="66"/>
      <c r="EX344" s="66"/>
      <c r="EY344" s="66"/>
      <c r="EZ344" s="66"/>
      <c r="FA344" s="66"/>
      <c r="FB344" s="66"/>
      <c r="FC344" s="66"/>
      <c r="FD344" s="66"/>
      <c r="FE344" s="66"/>
      <c r="FF344" s="66"/>
      <c r="FG344" s="66"/>
      <c r="FH344" s="66"/>
      <c r="FI344" s="66"/>
      <c r="FJ344" s="66"/>
      <c r="FK344" s="66"/>
      <c r="FL344" s="66"/>
      <c r="FM344" s="66"/>
      <c r="FN344" s="66"/>
      <c r="FO344" s="66"/>
      <c r="FP344" s="66"/>
      <c r="FQ344" s="66"/>
      <c r="FR344" s="66"/>
      <c r="FS344" s="66"/>
      <c r="FT344" s="66"/>
      <c r="FU344" s="66"/>
      <c r="FV344" s="66"/>
      <c r="FW344" s="66"/>
      <c r="FX344" s="66"/>
      <c r="FY344" s="66"/>
      <c r="FZ344" s="66"/>
      <c r="GA344" s="66"/>
      <c r="GB344" s="66"/>
      <c r="GC344" s="66"/>
      <c r="GD344" s="66"/>
      <c r="GE344" s="66"/>
      <c r="GF344" s="66"/>
      <c r="GG344" s="66"/>
      <c r="GH344" s="66"/>
      <c r="GI344" s="66"/>
      <c r="GJ344" s="66"/>
      <c r="GK344" s="66"/>
      <c r="GL344" s="66"/>
      <c r="GM344" s="66"/>
      <c r="GN344" s="66"/>
      <c r="GO344" s="66"/>
      <c r="GP344" s="66"/>
      <c r="GQ344" s="66"/>
      <c r="GR344" s="66"/>
      <c r="GS344" s="66"/>
      <c r="GT344" s="66"/>
      <c r="GU344" s="66"/>
      <c r="GV344" s="66"/>
      <c r="GW344" s="66"/>
      <c r="GX344" s="66"/>
      <c r="GY344" s="66"/>
      <c r="GZ344" s="66"/>
      <c r="HA344" s="66"/>
      <c r="HB344" s="66"/>
      <c r="HC344" s="66"/>
      <c r="HD344" s="66"/>
      <c r="HE344" s="66"/>
      <c r="HF344" s="66"/>
      <c r="HG344" s="60"/>
    </row>
    <row r="345" spans="1:215" x14ac:dyDescent="0.25">
      <c r="A345" s="59"/>
      <c r="B345" s="60"/>
      <c r="C345" s="60">
        <f t="shared" si="469"/>
        <v>3</v>
      </c>
      <c r="D345" s="66"/>
      <c r="E345" s="66"/>
      <c r="F345" s="60">
        <f t="shared" si="470"/>
        <v>0</v>
      </c>
      <c r="G345" s="60">
        <f t="shared" si="471"/>
        <v>0</v>
      </c>
      <c r="H345" s="60">
        <f t="shared" si="472"/>
        <v>0</v>
      </c>
      <c r="I345" s="60">
        <f t="shared" si="473"/>
        <v>0</v>
      </c>
      <c r="J345" s="60"/>
      <c r="K345" s="60">
        <f t="shared" si="673"/>
        <v>80</v>
      </c>
      <c r="L345" s="60"/>
      <c r="M345" s="66">
        <f t="shared" si="674"/>
        <v>2.9905793189805113E-2</v>
      </c>
      <c r="N345" s="60"/>
      <c r="O345" s="66">
        <f>IF(M343&gt;=$O$176,M343*$T$174+$U$174,IF(M343&gt;=$O$177,M343*$T$175+$U$175,O343))</f>
        <v>0.23334390932556387</v>
      </c>
      <c r="P345" s="66">
        <f t="shared" si="474"/>
        <v>376.7573777888739</v>
      </c>
      <c r="Q345" s="66">
        <f t="shared" si="475"/>
        <v>0.12579290654925268</v>
      </c>
      <c r="R345" s="66">
        <f t="shared" si="476"/>
        <v>0.91868624265350507</v>
      </c>
      <c r="S345" s="66">
        <f t="shared" si="477"/>
        <v>0.1204360150657573</v>
      </c>
      <c r="T345" s="66">
        <f t="shared" si="478"/>
        <v>0.21721292831196501</v>
      </c>
      <c r="U345" s="66">
        <f t="shared" si="479"/>
        <v>0.83464809085384939</v>
      </c>
      <c r="V345" s="66">
        <f t="shared" si="480"/>
        <v>2.8030347310845398</v>
      </c>
      <c r="W345" s="66">
        <f t="shared" si="481"/>
        <v>1.039453248016234</v>
      </c>
      <c r="X345" s="66">
        <f t="shared" si="482"/>
        <v>1381.1076880446774</v>
      </c>
      <c r="Y345" s="66">
        <f t="shared" si="483"/>
        <v>367.32812079791944</v>
      </c>
      <c r="Z345" s="66">
        <f t="shared" si="484"/>
        <v>6.2342986398274541E-2</v>
      </c>
      <c r="AA345" s="66">
        <f t="shared" si="485"/>
        <v>1.2403052067218217</v>
      </c>
      <c r="AB345" s="66">
        <f t="shared" si="486"/>
        <v>4.7858651881250415E-2</v>
      </c>
      <c r="AC345" s="66">
        <f t="shared" si="487"/>
        <v>0.2148051549659907</v>
      </c>
      <c r="AD345" s="66">
        <f t="shared" si="488"/>
        <v>0.80780648564000668</v>
      </c>
      <c r="AE345" s="66">
        <f t="shared" si="489"/>
        <v>4.0996123219244556</v>
      </c>
      <c r="AF345" s="66">
        <f t="shared" si="490"/>
        <v>1.0075557323589894</v>
      </c>
      <c r="AG345" s="66">
        <f t="shared" si="491"/>
        <v>1659.0567721009829</v>
      </c>
      <c r="AH345" s="66">
        <f t="shared" si="492"/>
        <v>372.52141383971161</v>
      </c>
      <c r="AI345" s="66">
        <f t="shared" si="493"/>
        <v>3.548457325282478E-2</v>
      </c>
      <c r="AJ345" s="66">
        <f t="shared" si="494"/>
        <v>1.0591528648110062</v>
      </c>
      <c r="AK345" s="66">
        <f t="shared" si="495"/>
        <v>3.241673637217183E-2</v>
      </c>
      <c r="AL345" s="66">
        <f t="shared" si="496"/>
        <v>0.21614303668851523</v>
      </c>
      <c r="AM345" s="66">
        <f t="shared" si="497"/>
        <v>0.82264965995841</v>
      </c>
      <c r="AN345" s="66">
        <f t="shared" si="498"/>
        <v>4.418851822637043</v>
      </c>
      <c r="AO345" s="66">
        <f t="shared" si="499"/>
        <v>1.0035872762571796</v>
      </c>
      <c r="AP345" s="66">
        <f t="shared" si="500"/>
        <v>1788.9610736762152</v>
      </c>
      <c r="AQ345" s="66">
        <f t="shared" si="501"/>
        <v>374.7048875324939</v>
      </c>
      <c r="AR345" s="66">
        <f t="shared" si="502"/>
        <v>3.0530456263415256E-2</v>
      </c>
      <c r="AS345" s="66">
        <f t="shared" si="503"/>
        <v>0.9838455840546495</v>
      </c>
      <c r="AT345" s="66">
        <f t="shared" si="504"/>
        <v>3.0097769515378354E-2</v>
      </c>
      <c r="AU345" s="66">
        <f t="shared" si="505"/>
        <v>0.2166968853111105</v>
      </c>
      <c r="AV345" s="66">
        <f t="shared" si="506"/>
        <v>0.82884656963073344</v>
      </c>
      <c r="AW345" s="66">
        <f t="shared" si="507"/>
        <v>4.448884867081996</v>
      </c>
      <c r="AX345" s="66">
        <f t="shared" si="508"/>
        <v>1.0031004931611525</v>
      </c>
      <c r="AY345" s="66">
        <f t="shared" si="509"/>
        <v>1812.4787606657296</v>
      </c>
      <c r="AZ345" s="66">
        <f t="shared" si="510"/>
        <v>375.08609957981304</v>
      </c>
      <c r="BA345" s="66">
        <f t="shared" si="511"/>
        <v>2.9930883136252528E-2</v>
      </c>
      <c r="BB345" s="66">
        <f t="shared" si="512"/>
        <v>0.97116257093653258</v>
      </c>
      <c r="BC345" s="66">
        <f t="shared" si="513"/>
        <v>2.9898190837712123E-2</v>
      </c>
      <c r="BD345" s="66">
        <f t="shared" si="514"/>
        <v>0.21679306468799503</v>
      </c>
      <c r="BE345" s="66">
        <f t="shared" si="515"/>
        <v>0.82992582764482581</v>
      </c>
      <c r="BF345" s="66">
        <f t="shared" si="516"/>
        <v>4.4484207728380429</v>
      </c>
      <c r="BG345" s="66">
        <f t="shared" si="517"/>
        <v>1.0030590404624311</v>
      </c>
      <c r="BH345" s="66">
        <f t="shared" si="518"/>
        <v>1814.5622810192251</v>
      </c>
      <c r="BI345" s="66">
        <f t="shared" si="519"/>
        <v>375.11967549904773</v>
      </c>
      <c r="BJ345" s="66">
        <f t="shared" si="520"/>
        <v>2.9899634877074564E-2</v>
      </c>
      <c r="BK345" s="66">
        <f t="shared" si="521"/>
        <v>0.97005344376674341</v>
      </c>
      <c r="BL345" s="66">
        <f t="shared" si="522"/>
        <v>2.9901037874322876E-2</v>
      </c>
      <c r="BM345" s="66">
        <f t="shared" si="523"/>
        <v>0.21680152853100457</v>
      </c>
      <c r="BN345" s="66">
        <f t="shared" si="524"/>
        <v>0.83002084730836145</v>
      </c>
      <c r="BO345" s="66">
        <f t="shared" si="525"/>
        <v>4.4478057630701926</v>
      </c>
      <c r="BP345" s="66">
        <f t="shared" si="526"/>
        <v>1.003059393901975</v>
      </c>
      <c r="BQ345" s="66">
        <f t="shared" si="527"/>
        <v>1814.5351871356711</v>
      </c>
      <c r="BR345" s="66">
        <f t="shared" si="528"/>
        <v>375.11923908534413</v>
      </c>
      <c r="BS345" s="66">
        <f t="shared" si="529"/>
        <v>2.9904215688629672E-2</v>
      </c>
      <c r="BT345" s="66">
        <f t="shared" si="530"/>
        <v>0.97006802961626226</v>
      </c>
      <c r="BU345" s="66">
        <f t="shared" si="531"/>
        <v>2.9905045694055103E-2</v>
      </c>
      <c r="BV345" s="66">
        <f t="shared" si="532"/>
        <v>0.21680141852710896</v>
      </c>
      <c r="BW345" s="66">
        <f t="shared" si="533"/>
        <v>0.83001961229935806</v>
      </c>
      <c r="BX345" s="66">
        <f t="shared" si="534"/>
        <v>4.4477000330700323</v>
      </c>
      <c r="BY345" s="66">
        <f t="shared" si="535"/>
        <v>1.0030601798654672</v>
      </c>
      <c r="BZ345" s="66">
        <f t="shared" si="536"/>
        <v>1814.4938000335937</v>
      </c>
      <c r="CA345" s="66">
        <f t="shared" si="537"/>
        <v>375.11857243378995</v>
      </c>
      <c r="CB345" s="66">
        <f t="shared" si="538"/>
        <v>2.9905608673398851E-2</v>
      </c>
      <c r="CC345" s="66">
        <f t="shared" si="539"/>
        <v>0.97009007301874772</v>
      </c>
      <c r="CD345" s="66">
        <f t="shared" si="540"/>
        <v>2.9905737815581323E-2</v>
      </c>
      <c r="CE345" s="66">
        <f t="shared" si="541"/>
        <v>0.21680125048830542</v>
      </c>
      <c r="CF345" s="66">
        <f t="shared" si="542"/>
        <v>0.83001772573727772</v>
      </c>
      <c r="CG345" s="66">
        <f t="shared" si="543"/>
        <v>4.4476911939752206</v>
      </c>
      <c r="CH345" s="66">
        <f t="shared" si="544"/>
        <v>1.0030603191806928</v>
      </c>
      <c r="CI345" s="66">
        <f t="shared" si="545"/>
        <v>1814.4866127212024</v>
      </c>
      <c r="CJ345" s="66">
        <f t="shared" si="546"/>
        <v>375.11845666134815</v>
      </c>
      <c r="CK345" s="66">
        <f t="shared" si="547"/>
        <v>2.9905786564656089E-2</v>
      </c>
      <c r="CL345" s="66">
        <f t="shared" si="548"/>
        <v>0.97009389846385863</v>
      </c>
      <c r="CM345" s="66">
        <f t="shared" si="549"/>
        <v>2.9905795984129072E-2</v>
      </c>
      <c r="CN345" s="66">
        <f t="shared" si="550"/>
        <v>0.21680122130620239</v>
      </c>
      <c r="CO345" s="66">
        <f t="shared" si="551"/>
        <v>0.83001739811175657</v>
      </c>
      <c r="CP345" s="66">
        <f t="shared" si="552"/>
        <v>4.447691402841552</v>
      </c>
      <c r="CQ345" s="66">
        <f t="shared" si="553"/>
        <v>1.0030603312507083</v>
      </c>
      <c r="CR345" s="66">
        <f t="shared" si="554"/>
        <v>1814.4860045873556</v>
      </c>
      <c r="CS345" s="66">
        <f t="shared" si="555"/>
        <v>375.11844686557725</v>
      </c>
      <c r="CT345" s="66">
        <f t="shared" si="556"/>
        <v>2.990579518333188E-2</v>
      </c>
      <c r="CU345" s="66">
        <f t="shared" si="557"/>
        <v>0.97009422187137417</v>
      </c>
      <c r="CV345" s="66">
        <f t="shared" si="558"/>
        <v>2.9905794673297341E-2</v>
      </c>
      <c r="CW345" s="66">
        <f t="shared" si="559"/>
        <v>0.21680121883703735</v>
      </c>
      <c r="CX345" s="66">
        <f t="shared" si="560"/>
        <v>0.83001737039060908</v>
      </c>
      <c r="CY345" s="66">
        <f t="shared" si="561"/>
        <v>4.4476915957428869</v>
      </c>
      <c r="CZ345" s="66">
        <f t="shared" si="562"/>
        <v>1.0030603310537236</v>
      </c>
      <c r="DA345" s="66">
        <f t="shared" si="563"/>
        <v>1814.4860174427683</v>
      </c>
      <c r="DB345" s="66">
        <f t="shared" si="564"/>
        <v>375.11844707265124</v>
      </c>
      <c r="DC345" s="66">
        <f t="shared" si="565"/>
        <v>2.9905793674405344E-2</v>
      </c>
      <c r="DD345" s="66">
        <f t="shared" si="566"/>
        <v>0.97009421497856796</v>
      </c>
      <c r="DE345" s="66">
        <f t="shared" si="567"/>
        <v>2.9905793415631314E-2</v>
      </c>
      <c r="DF345" s="66">
        <f t="shared" si="568"/>
        <v>0.21680121888923332</v>
      </c>
      <c r="DG345" s="66">
        <f t="shared" si="569"/>
        <v>0.83001737097660988</v>
      </c>
      <c r="DH345" s="66">
        <f t="shared" si="570"/>
        <v>4.4476916278032492</v>
      </c>
      <c r="DI345" s="66">
        <f t="shared" si="571"/>
        <v>1.0030603308066413</v>
      </c>
      <c r="DJ345" s="66">
        <f t="shared" si="572"/>
        <v>1814.486030434135</v>
      </c>
      <c r="DK345" s="66">
        <f t="shared" si="573"/>
        <v>375.11844728191517</v>
      </c>
      <c r="DL345" s="66">
        <f t="shared" si="574"/>
        <v>2.9905793244715307E-2</v>
      </c>
      <c r="DM345" s="66">
        <f t="shared" si="575"/>
        <v>0.97009420805930413</v>
      </c>
      <c r="DN345" s="66">
        <f t="shared" si="576"/>
        <v>2.9905793205717575E-2</v>
      </c>
      <c r="DO345" s="66">
        <f t="shared" si="577"/>
        <v>0.21680121894198129</v>
      </c>
      <c r="DP345" s="66">
        <f t="shared" si="578"/>
        <v>0.83001737156880784</v>
      </c>
      <c r="DQ345" s="66">
        <f t="shared" si="579"/>
        <v>4.4476916303713478</v>
      </c>
      <c r="DR345" s="66">
        <f t="shared" si="580"/>
        <v>1.0030603307643451</v>
      </c>
      <c r="DS345" s="66">
        <f t="shared" si="581"/>
        <v>1814.4860326144458</v>
      </c>
      <c r="DT345" s="66">
        <f t="shared" si="582"/>
        <v>375.11844731703542</v>
      </c>
      <c r="DU345" s="66">
        <f t="shared" si="583"/>
        <v>2.99057931915125E-2</v>
      </c>
      <c r="DV345" s="66">
        <f t="shared" si="584"/>
        <v>0.97009420689886317</v>
      </c>
      <c r="DW345" s="66">
        <f t="shared" si="585"/>
        <v>2.9905793188809742E-2</v>
      </c>
      <c r="DX345" s="66">
        <f t="shared" si="586"/>
        <v>0.21680121895083385</v>
      </c>
      <c r="DY345" s="66">
        <f t="shared" si="587"/>
        <v>0.83001737166819489</v>
      </c>
      <c r="DZ345" s="66">
        <f t="shared" si="588"/>
        <v>4.44769163028724</v>
      </c>
      <c r="EA345" s="66">
        <f t="shared" si="589"/>
        <v>1.0030603307608279</v>
      </c>
      <c r="EB345" s="66">
        <f t="shared" si="590"/>
        <v>1814.4860327913134</v>
      </c>
      <c r="EC345" s="66">
        <f t="shared" si="591"/>
        <v>375.11844731988441</v>
      </c>
      <c r="ED345" s="66">
        <f t="shared" si="592"/>
        <v>2.9905793189162942E-2</v>
      </c>
      <c r="EE345" s="66">
        <f t="shared" si="593"/>
        <v>0.97009420680480907</v>
      </c>
      <c r="EF345" s="66">
        <f t="shared" si="594"/>
        <v>2.9905793189343215E-2</v>
      </c>
      <c r="EG345" s="66">
        <f t="shared" si="595"/>
        <v>0.21680121895155199</v>
      </c>
      <c r="EH345" s="66">
        <f t="shared" si="596"/>
        <v>0.83001737167625722</v>
      </c>
      <c r="EI345" s="66">
        <f t="shared" si="597"/>
        <v>4.4476916302268554</v>
      </c>
      <c r="EJ345" s="66">
        <f t="shared" si="598"/>
        <v>1.0030603307609149</v>
      </c>
      <c r="EK345" s="66">
        <f t="shared" si="599"/>
        <v>1814.4860327860017</v>
      </c>
      <c r="EL345" s="66">
        <f t="shared" si="600"/>
        <v>375.11844731979886</v>
      </c>
      <c r="EM345" s="66">
        <f t="shared" si="601"/>
        <v>2.9905793189656506E-2</v>
      </c>
      <c r="EN345" s="66">
        <f t="shared" si="602"/>
        <v>0.97009420680765279</v>
      </c>
      <c r="EO345" s="66">
        <f t="shared" si="603"/>
        <v>2.9905793189736973E-2</v>
      </c>
      <c r="EP345" s="66">
        <f t="shared" si="604"/>
        <v>0.21680121895153043</v>
      </c>
      <c r="EQ345" s="66">
        <f t="shared" si="605"/>
        <v>0.8300173716760153</v>
      </c>
      <c r="ER345" s="66">
        <f t="shared" si="606"/>
        <v>4.4476916302171476</v>
      </c>
      <c r="ES345" s="66">
        <f t="shared" si="607"/>
        <v>1.0030603307609924</v>
      </c>
      <c r="ET345" s="66">
        <f t="shared" si="608"/>
        <v>1814.4860327819345</v>
      </c>
      <c r="EU345" s="66">
        <f t="shared" si="609"/>
        <v>375.11844731973332</v>
      </c>
      <c r="EV345" s="66">
        <f t="shared" si="610"/>
        <v>2.9905793189788824E-2</v>
      </c>
      <c r="EW345" s="66">
        <f t="shared" si="611"/>
        <v>0.97009420680981961</v>
      </c>
      <c r="EX345" s="66">
        <f t="shared" si="612"/>
        <v>2.9905793189800533E-2</v>
      </c>
      <c r="EY345" s="66">
        <f t="shared" si="613"/>
        <v>0.21680121895151391</v>
      </c>
      <c r="EZ345" s="66">
        <f t="shared" si="614"/>
        <v>0.83001737167582956</v>
      </c>
      <c r="FA345" s="66">
        <f t="shared" si="615"/>
        <v>4.4476916302164069</v>
      </c>
      <c r="FB345" s="66">
        <f t="shared" si="616"/>
        <v>1.0030603307610053</v>
      </c>
      <c r="FC345" s="66">
        <f t="shared" si="617"/>
        <v>1814.4860327812746</v>
      </c>
      <c r="FD345" s="66">
        <f t="shared" si="618"/>
        <v>375.11844731972275</v>
      </c>
      <c r="FE345" s="66">
        <f t="shared" si="619"/>
        <v>2.9905793189804641E-2</v>
      </c>
      <c r="FF345" s="66">
        <f t="shared" si="620"/>
        <v>0.97009420681016734</v>
      </c>
      <c r="FG345" s="66">
        <f t="shared" si="621"/>
        <v>2.9905793189805477E-2</v>
      </c>
      <c r="FH345" s="66">
        <f t="shared" si="622"/>
        <v>0.21680121895151122</v>
      </c>
      <c r="FI345" s="66">
        <f t="shared" si="623"/>
        <v>0.83001737167579981</v>
      </c>
      <c r="FJ345" s="66">
        <f t="shared" si="624"/>
        <v>4.4476916302164335</v>
      </c>
      <c r="FK345" s="66">
        <f t="shared" si="625"/>
        <v>1.0030603307610062</v>
      </c>
      <c r="FL345" s="66">
        <f t="shared" si="626"/>
        <v>1814.4860327812205</v>
      </c>
      <c r="FM345" s="66">
        <f t="shared" si="627"/>
        <v>375.11844731972184</v>
      </c>
      <c r="FN345" s="66">
        <f t="shared" si="628"/>
        <v>2.9905793189805366E-2</v>
      </c>
      <c r="FO345" s="66">
        <f t="shared" si="629"/>
        <v>0.9700942068101992</v>
      </c>
      <c r="FP345" s="66">
        <f t="shared" si="630"/>
        <v>2.9905793189805227E-2</v>
      </c>
      <c r="FQ345" s="66">
        <f t="shared" si="631"/>
        <v>0.216801218951511</v>
      </c>
      <c r="FR345" s="66">
        <f t="shared" si="632"/>
        <v>0.83001737167579726</v>
      </c>
      <c r="FS345" s="66">
        <f t="shared" si="633"/>
        <v>4.4476916302164566</v>
      </c>
      <c r="FT345" s="66">
        <f t="shared" si="634"/>
        <v>1.0030603307610062</v>
      </c>
      <c r="FU345" s="66">
        <f t="shared" si="635"/>
        <v>1814.4860327812262</v>
      </c>
      <c r="FV345" s="66">
        <f t="shared" si="636"/>
        <v>375.11844731972195</v>
      </c>
      <c r="FW345" s="66">
        <f t="shared" si="637"/>
        <v>2.9905793189805102E-2</v>
      </c>
      <c r="FX345" s="66">
        <f t="shared" si="638"/>
        <v>0.97009420681019409</v>
      </c>
      <c r="FY345" s="66">
        <f t="shared" si="639"/>
        <v>2.9905793189805126E-2</v>
      </c>
      <c r="FZ345" s="66">
        <f t="shared" si="640"/>
        <v>0.21680121895151103</v>
      </c>
      <c r="GA345" s="66">
        <f t="shared" si="641"/>
        <v>0.83001737167579759</v>
      </c>
      <c r="GB345" s="66">
        <f t="shared" si="642"/>
        <v>4.4476916302164584</v>
      </c>
      <c r="GC345" s="66">
        <f t="shared" si="643"/>
        <v>1.0030603307610062</v>
      </c>
      <c r="GD345" s="66">
        <f t="shared" si="644"/>
        <v>1814.486032781225</v>
      </c>
      <c r="GE345" s="66">
        <f t="shared" si="645"/>
        <v>375.11844731972189</v>
      </c>
      <c r="GF345" s="66">
        <f t="shared" si="646"/>
        <v>2.9905793189805147E-2</v>
      </c>
      <c r="GG345" s="66">
        <f t="shared" si="647"/>
        <v>0.97009420681019576</v>
      </c>
      <c r="GH345" s="66">
        <f t="shared" si="648"/>
        <v>2.9905793189805119E-2</v>
      </c>
      <c r="GI345" s="66">
        <f t="shared" si="649"/>
        <v>0.21680121895151103</v>
      </c>
      <c r="GJ345" s="66">
        <f t="shared" si="650"/>
        <v>0.83001737167579748</v>
      </c>
      <c r="GK345" s="66">
        <f t="shared" si="651"/>
        <v>4.4476916302164593</v>
      </c>
      <c r="GL345" s="66">
        <f t="shared" si="652"/>
        <v>1.0030603307610062</v>
      </c>
      <c r="GM345" s="66">
        <f t="shared" si="653"/>
        <v>1814.486032781225</v>
      </c>
      <c r="GN345" s="66">
        <f t="shared" si="654"/>
        <v>375.11844731972189</v>
      </c>
      <c r="GO345" s="66">
        <f t="shared" si="655"/>
        <v>2.990579318980514E-2</v>
      </c>
      <c r="GP345" s="66">
        <f t="shared" si="656"/>
        <v>0.97009420681019576</v>
      </c>
      <c r="GQ345" s="66">
        <f t="shared" si="657"/>
        <v>2.9905793189805113E-2</v>
      </c>
      <c r="GR345" s="66">
        <f t="shared" si="658"/>
        <v>0.21680121895151103</v>
      </c>
      <c r="GS345" s="66">
        <f t="shared" si="659"/>
        <v>0.83001737167579748</v>
      </c>
      <c r="GT345" s="66">
        <f t="shared" si="660"/>
        <v>4.4476916302164593</v>
      </c>
      <c r="GU345" s="66">
        <f t="shared" si="661"/>
        <v>1.0030603307610062</v>
      </c>
      <c r="GV345" s="66">
        <f t="shared" si="662"/>
        <v>1814.486032781225</v>
      </c>
      <c r="GW345" s="66">
        <f t="shared" si="663"/>
        <v>375.11844731972189</v>
      </c>
      <c r="GX345" s="66">
        <f t="shared" si="664"/>
        <v>2.990579318980514E-2</v>
      </c>
      <c r="GY345" s="66">
        <f t="shared" si="665"/>
        <v>0.97009420681019576</v>
      </c>
      <c r="GZ345" s="66">
        <f t="shared" si="666"/>
        <v>2.9905793189805113E-2</v>
      </c>
      <c r="HA345" s="66">
        <f t="shared" si="667"/>
        <v>0.21680121895151103</v>
      </c>
      <c r="HB345" s="66">
        <f t="shared" si="668"/>
        <v>0.83001737167579748</v>
      </c>
      <c r="HC345" s="66">
        <f t="shared" si="669"/>
        <v>4.4476916302164593</v>
      </c>
      <c r="HD345" s="66">
        <f t="shared" si="670"/>
        <v>1.0030603307610062</v>
      </c>
      <c r="HE345" s="66">
        <f t="shared" si="671"/>
        <v>1814.486032781225</v>
      </c>
      <c r="HF345" s="66">
        <f t="shared" si="672"/>
        <v>375.11844731972189</v>
      </c>
      <c r="HG345" s="60"/>
    </row>
    <row r="346" spans="1:215" x14ac:dyDescent="0.25">
      <c r="A346" s="59"/>
      <c r="B346" s="60"/>
      <c r="C346" s="60">
        <f t="shared" si="469"/>
        <v>3</v>
      </c>
      <c r="D346" s="66"/>
      <c r="E346" s="66"/>
      <c r="F346" s="60">
        <f t="shared" si="470"/>
        <v>0</v>
      </c>
      <c r="G346" s="60">
        <f t="shared" si="471"/>
        <v>0</v>
      </c>
      <c r="H346" s="60">
        <f t="shared" si="472"/>
        <v>0</v>
      </c>
      <c r="I346" s="60">
        <f t="shared" si="473"/>
        <v>0</v>
      </c>
      <c r="J346" s="60"/>
      <c r="K346" s="60">
        <f t="shared" si="673"/>
        <v>81</v>
      </c>
      <c r="L346" s="60"/>
      <c r="M346" s="66">
        <f>M345</f>
        <v>2.9905793189805113E-2</v>
      </c>
      <c r="N346" s="60"/>
      <c r="O346" s="66">
        <f>O347</f>
        <v>0.23334390932556387</v>
      </c>
      <c r="P346" s="66"/>
      <c r="Q346" s="66"/>
      <c r="R346" s="66"/>
      <c r="S346" s="66"/>
      <c r="T346" s="66"/>
      <c r="U346" s="66"/>
      <c r="V346" s="66"/>
      <c r="W346" s="66"/>
      <c r="X346" s="66"/>
      <c r="Y346" s="66"/>
      <c r="Z346" s="66"/>
      <c r="AA346" s="66"/>
      <c r="AB346" s="66"/>
      <c r="AC346" s="66"/>
      <c r="AD346" s="66"/>
      <c r="AE346" s="66"/>
      <c r="AF346" s="66"/>
      <c r="AG346" s="66"/>
      <c r="AH346" s="66"/>
      <c r="AI346" s="66"/>
      <c r="AJ346" s="66"/>
      <c r="AK346" s="66"/>
      <c r="AL346" s="66"/>
      <c r="AM346" s="66"/>
      <c r="AN346" s="66"/>
      <c r="AO346" s="66"/>
      <c r="AP346" s="66"/>
      <c r="AQ346" s="66"/>
      <c r="AR346" s="66"/>
      <c r="AS346" s="66"/>
      <c r="AT346" s="66"/>
      <c r="AU346" s="66"/>
      <c r="AV346" s="66"/>
      <c r="AW346" s="66"/>
      <c r="AX346" s="66"/>
      <c r="AY346" s="66"/>
      <c r="AZ346" s="66"/>
      <c r="BA346" s="66"/>
      <c r="BB346" s="66"/>
      <c r="BC346" s="66"/>
      <c r="BD346" s="66"/>
      <c r="BE346" s="66"/>
      <c r="BF346" s="66"/>
      <c r="BG346" s="66"/>
      <c r="BH346" s="66"/>
      <c r="BI346" s="66"/>
      <c r="BJ346" s="66"/>
      <c r="BK346" s="66"/>
      <c r="BL346" s="66"/>
      <c r="BM346" s="66"/>
      <c r="BN346" s="66"/>
      <c r="BO346" s="66"/>
      <c r="BP346" s="66"/>
      <c r="BQ346" s="66"/>
      <c r="BR346" s="66"/>
      <c r="BS346" s="66"/>
      <c r="BT346" s="66"/>
      <c r="BU346" s="66"/>
      <c r="BV346" s="66"/>
      <c r="BW346" s="66"/>
      <c r="BX346" s="66"/>
      <c r="BY346" s="66"/>
      <c r="BZ346" s="66"/>
      <c r="CA346" s="66"/>
      <c r="CB346" s="66"/>
      <c r="CC346" s="66"/>
      <c r="CD346" s="66"/>
      <c r="CE346" s="66"/>
      <c r="CF346" s="66"/>
      <c r="CG346" s="66"/>
      <c r="CH346" s="66"/>
      <c r="CI346" s="66"/>
      <c r="CJ346" s="66"/>
      <c r="CK346" s="66"/>
      <c r="CL346" s="66"/>
      <c r="CM346" s="66"/>
      <c r="CN346" s="66"/>
      <c r="CO346" s="66"/>
      <c r="CP346" s="66"/>
      <c r="CQ346" s="66"/>
      <c r="CR346" s="66"/>
      <c r="CS346" s="66"/>
      <c r="CT346" s="66"/>
      <c r="CU346" s="66"/>
      <c r="CV346" s="66"/>
      <c r="CW346" s="66"/>
      <c r="CX346" s="66"/>
      <c r="CY346" s="66"/>
      <c r="CZ346" s="66"/>
      <c r="DA346" s="66"/>
      <c r="DB346" s="66"/>
      <c r="DC346" s="66"/>
      <c r="DD346" s="66"/>
      <c r="DE346" s="66"/>
      <c r="DF346" s="66"/>
      <c r="DG346" s="66"/>
      <c r="DH346" s="66"/>
      <c r="DI346" s="66"/>
      <c r="DJ346" s="66"/>
      <c r="DK346" s="66"/>
      <c r="DL346" s="66"/>
      <c r="DM346" s="66"/>
      <c r="DN346" s="66"/>
      <c r="DO346" s="66"/>
      <c r="DP346" s="66"/>
      <c r="DQ346" s="66"/>
      <c r="DR346" s="66"/>
      <c r="DS346" s="66"/>
      <c r="DT346" s="66"/>
      <c r="DU346" s="66"/>
      <c r="DV346" s="66"/>
      <c r="DW346" s="66"/>
      <c r="DX346" s="66"/>
      <c r="DY346" s="66"/>
      <c r="DZ346" s="66"/>
      <c r="EA346" s="66"/>
      <c r="EB346" s="66"/>
      <c r="EC346" s="66"/>
      <c r="ED346" s="66"/>
      <c r="EE346" s="66"/>
      <c r="EF346" s="66"/>
      <c r="EG346" s="66"/>
      <c r="EH346" s="66"/>
      <c r="EI346" s="66"/>
      <c r="EJ346" s="66"/>
      <c r="EK346" s="66"/>
      <c r="EL346" s="66"/>
      <c r="EM346" s="66"/>
      <c r="EN346" s="66"/>
      <c r="EO346" s="66"/>
      <c r="EP346" s="66"/>
      <c r="EQ346" s="66"/>
      <c r="ER346" s="66"/>
      <c r="ES346" s="66"/>
      <c r="ET346" s="66"/>
      <c r="EU346" s="66"/>
      <c r="EV346" s="66"/>
      <c r="EW346" s="66"/>
      <c r="EX346" s="66"/>
      <c r="EY346" s="66"/>
      <c r="EZ346" s="66"/>
      <c r="FA346" s="66"/>
      <c r="FB346" s="66"/>
      <c r="FC346" s="66"/>
      <c r="FD346" s="66"/>
      <c r="FE346" s="66"/>
      <c r="FF346" s="66"/>
      <c r="FG346" s="66"/>
      <c r="FH346" s="66"/>
      <c r="FI346" s="66"/>
      <c r="FJ346" s="66"/>
      <c r="FK346" s="66"/>
      <c r="FL346" s="66"/>
      <c r="FM346" s="66"/>
      <c r="FN346" s="66"/>
      <c r="FO346" s="66"/>
      <c r="FP346" s="66"/>
      <c r="FQ346" s="66"/>
      <c r="FR346" s="66"/>
      <c r="FS346" s="66"/>
      <c r="FT346" s="66"/>
      <c r="FU346" s="66"/>
      <c r="FV346" s="66"/>
      <c r="FW346" s="66"/>
      <c r="FX346" s="66"/>
      <c r="FY346" s="66"/>
      <c r="FZ346" s="66"/>
      <c r="GA346" s="66"/>
      <c r="GB346" s="66"/>
      <c r="GC346" s="66"/>
      <c r="GD346" s="66"/>
      <c r="GE346" s="66"/>
      <c r="GF346" s="66"/>
      <c r="GG346" s="66"/>
      <c r="GH346" s="66"/>
      <c r="GI346" s="66"/>
      <c r="GJ346" s="66"/>
      <c r="GK346" s="66"/>
      <c r="GL346" s="66"/>
      <c r="GM346" s="66"/>
      <c r="GN346" s="66"/>
      <c r="GO346" s="66"/>
      <c r="GP346" s="66"/>
      <c r="GQ346" s="66"/>
      <c r="GR346" s="66"/>
      <c r="GS346" s="66"/>
      <c r="GT346" s="66"/>
      <c r="GU346" s="66"/>
      <c r="GV346" s="66"/>
      <c r="GW346" s="66"/>
      <c r="GX346" s="66"/>
      <c r="GY346" s="66"/>
      <c r="GZ346" s="66"/>
      <c r="HA346" s="66"/>
      <c r="HB346" s="66"/>
      <c r="HC346" s="66"/>
      <c r="HD346" s="66"/>
      <c r="HE346" s="66"/>
      <c r="HF346" s="66"/>
      <c r="HG346" s="60"/>
    </row>
    <row r="347" spans="1:215" x14ac:dyDescent="0.25">
      <c r="A347" s="59"/>
      <c r="B347" s="60"/>
      <c r="C347" s="60">
        <f t="shared" si="469"/>
        <v>3</v>
      </c>
      <c r="D347" s="66"/>
      <c r="E347" s="66"/>
      <c r="F347" s="60">
        <f t="shared" si="470"/>
        <v>0</v>
      </c>
      <c r="G347" s="60">
        <f t="shared" si="471"/>
        <v>0</v>
      </c>
      <c r="H347" s="60">
        <f t="shared" si="472"/>
        <v>0</v>
      </c>
      <c r="I347" s="60">
        <f t="shared" si="473"/>
        <v>0</v>
      </c>
      <c r="J347" s="60"/>
      <c r="K347" s="60">
        <f t="shared" si="673"/>
        <v>81</v>
      </c>
      <c r="L347" s="60"/>
      <c r="M347" s="66">
        <f t="shared" si="674"/>
        <v>2.9905793189805113E-2</v>
      </c>
      <c r="N347" s="60"/>
      <c r="O347" s="66">
        <f>IF(M345&gt;=$O$176,M345*$T$174+$U$174,IF(M345&gt;=$O$177,M345*$T$175+$U$175,O345))</f>
        <v>0.23334390932556387</v>
      </c>
      <c r="P347" s="66">
        <f t="shared" si="474"/>
        <v>376.7573777888739</v>
      </c>
      <c r="Q347" s="66">
        <f t="shared" si="475"/>
        <v>0.12579290654925268</v>
      </c>
      <c r="R347" s="66">
        <f t="shared" si="476"/>
        <v>0.91868624265350507</v>
      </c>
      <c r="S347" s="66">
        <f t="shared" si="477"/>
        <v>0.1204360150657573</v>
      </c>
      <c r="T347" s="66">
        <f t="shared" si="478"/>
        <v>0.21721292831196501</v>
      </c>
      <c r="U347" s="66">
        <f t="shared" si="479"/>
        <v>0.83464809085384939</v>
      </c>
      <c r="V347" s="66">
        <f t="shared" si="480"/>
        <v>2.8030347310845398</v>
      </c>
      <c r="W347" s="66">
        <f t="shared" si="481"/>
        <v>1.039453248016234</v>
      </c>
      <c r="X347" s="66">
        <f t="shared" si="482"/>
        <v>1381.1076880446774</v>
      </c>
      <c r="Y347" s="66">
        <f t="shared" si="483"/>
        <v>367.32812079791944</v>
      </c>
      <c r="Z347" s="66">
        <f t="shared" si="484"/>
        <v>6.2342986398274541E-2</v>
      </c>
      <c r="AA347" s="66">
        <f t="shared" si="485"/>
        <v>1.2403052067218217</v>
      </c>
      <c r="AB347" s="66">
        <f t="shared" si="486"/>
        <v>4.7858651881250415E-2</v>
      </c>
      <c r="AC347" s="66">
        <f t="shared" si="487"/>
        <v>0.2148051549659907</v>
      </c>
      <c r="AD347" s="66">
        <f t="shared" si="488"/>
        <v>0.80780648564000668</v>
      </c>
      <c r="AE347" s="66">
        <f t="shared" si="489"/>
        <v>4.0996123219244556</v>
      </c>
      <c r="AF347" s="66">
        <f t="shared" si="490"/>
        <v>1.0075557323589894</v>
      </c>
      <c r="AG347" s="66">
        <f t="shared" si="491"/>
        <v>1659.0567721009829</v>
      </c>
      <c r="AH347" s="66">
        <f t="shared" si="492"/>
        <v>372.52141383971161</v>
      </c>
      <c r="AI347" s="66">
        <f t="shared" si="493"/>
        <v>3.548457325282478E-2</v>
      </c>
      <c r="AJ347" s="66">
        <f t="shared" si="494"/>
        <v>1.0591528648110062</v>
      </c>
      <c r="AK347" s="66">
        <f t="shared" si="495"/>
        <v>3.241673637217183E-2</v>
      </c>
      <c r="AL347" s="66">
        <f t="shared" si="496"/>
        <v>0.21614303668851523</v>
      </c>
      <c r="AM347" s="66">
        <f t="shared" si="497"/>
        <v>0.82264965995841</v>
      </c>
      <c r="AN347" s="66">
        <f t="shared" si="498"/>
        <v>4.418851822637043</v>
      </c>
      <c r="AO347" s="66">
        <f t="shared" si="499"/>
        <v>1.0035872762571796</v>
      </c>
      <c r="AP347" s="66">
        <f t="shared" si="500"/>
        <v>1788.9610736762152</v>
      </c>
      <c r="AQ347" s="66">
        <f t="shared" si="501"/>
        <v>374.7048875324939</v>
      </c>
      <c r="AR347" s="66">
        <f t="shared" si="502"/>
        <v>3.0530456263415256E-2</v>
      </c>
      <c r="AS347" s="66">
        <f t="shared" si="503"/>
        <v>0.9838455840546495</v>
      </c>
      <c r="AT347" s="66">
        <f t="shared" si="504"/>
        <v>3.0097769515378354E-2</v>
      </c>
      <c r="AU347" s="66">
        <f t="shared" si="505"/>
        <v>0.2166968853111105</v>
      </c>
      <c r="AV347" s="66">
        <f t="shared" si="506"/>
        <v>0.82884656963073344</v>
      </c>
      <c r="AW347" s="66">
        <f t="shared" si="507"/>
        <v>4.448884867081996</v>
      </c>
      <c r="AX347" s="66">
        <f t="shared" si="508"/>
        <v>1.0031004931611525</v>
      </c>
      <c r="AY347" s="66">
        <f t="shared" si="509"/>
        <v>1812.4787606657296</v>
      </c>
      <c r="AZ347" s="66">
        <f t="shared" si="510"/>
        <v>375.08609957981304</v>
      </c>
      <c r="BA347" s="66">
        <f t="shared" si="511"/>
        <v>2.9930883136252528E-2</v>
      </c>
      <c r="BB347" s="66">
        <f t="shared" si="512"/>
        <v>0.97116257093653258</v>
      </c>
      <c r="BC347" s="66">
        <f t="shared" si="513"/>
        <v>2.9898190837712123E-2</v>
      </c>
      <c r="BD347" s="66">
        <f t="shared" si="514"/>
        <v>0.21679306468799503</v>
      </c>
      <c r="BE347" s="66">
        <f t="shared" si="515"/>
        <v>0.82992582764482581</v>
      </c>
      <c r="BF347" s="66">
        <f t="shared" si="516"/>
        <v>4.4484207728380429</v>
      </c>
      <c r="BG347" s="66">
        <f t="shared" si="517"/>
        <v>1.0030590404624311</v>
      </c>
      <c r="BH347" s="66">
        <f t="shared" si="518"/>
        <v>1814.5622810192251</v>
      </c>
      <c r="BI347" s="66">
        <f t="shared" si="519"/>
        <v>375.11967549904773</v>
      </c>
      <c r="BJ347" s="66">
        <f t="shared" si="520"/>
        <v>2.9899634877074564E-2</v>
      </c>
      <c r="BK347" s="66">
        <f t="shared" si="521"/>
        <v>0.97005344376674341</v>
      </c>
      <c r="BL347" s="66">
        <f t="shared" si="522"/>
        <v>2.9901037874322876E-2</v>
      </c>
      <c r="BM347" s="66">
        <f t="shared" si="523"/>
        <v>0.21680152853100457</v>
      </c>
      <c r="BN347" s="66">
        <f t="shared" si="524"/>
        <v>0.83002084730836145</v>
      </c>
      <c r="BO347" s="66">
        <f t="shared" si="525"/>
        <v>4.4478057630701926</v>
      </c>
      <c r="BP347" s="66">
        <f t="shared" si="526"/>
        <v>1.003059393901975</v>
      </c>
      <c r="BQ347" s="66">
        <f t="shared" si="527"/>
        <v>1814.5351871356711</v>
      </c>
      <c r="BR347" s="66">
        <f t="shared" si="528"/>
        <v>375.11923908534413</v>
      </c>
      <c r="BS347" s="66">
        <f t="shared" si="529"/>
        <v>2.9904215688629672E-2</v>
      </c>
      <c r="BT347" s="66">
        <f t="shared" si="530"/>
        <v>0.97006802961626226</v>
      </c>
      <c r="BU347" s="66">
        <f t="shared" si="531"/>
        <v>2.9905045694055103E-2</v>
      </c>
      <c r="BV347" s="66">
        <f t="shared" si="532"/>
        <v>0.21680141852710896</v>
      </c>
      <c r="BW347" s="66">
        <f t="shared" si="533"/>
        <v>0.83001961229935806</v>
      </c>
      <c r="BX347" s="66">
        <f t="shared" si="534"/>
        <v>4.4477000330700323</v>
      </c>
      <c r="BY347" s="66">
        <f t="shared" si="535"/>
        <v>1.0030601798654672</v>
      </c>
      <c r="BZ347" s="66">
        <f t="shared" si="536"/>
        <v>1814.4938000335937</v>
      </c>
      <c r="CA347" s="66">
        <f t="shared" si="537"/>
        <v>375.11857243378995</v>
      </c>
      <c r="CB347" s="66">
        <f t="shared" si="538"/>
        <v>2.9905608673398851E-2</v>
      </c>
      <c r="CC347" s="66">
        <f t="shared" si="539"/>
        <v>0.97009007301874772</v>
      </c>
      <c r="CD347" s="66">
        <f t="shared" si="540"/>
        <v>2.9905737815581323E-2</v>
      </c>
      <c r="CE347" s="66">
        <f t="shared" si="541"/>
        <v>0.21680125048830542</v>
      </c>
      <c r="CF347" s="66">
        <f t="shared" si="542"/>
        <v>0.83001772573727772</v>
      </c>
      <c r="CG347" s="66">
        <f t="shared" si="543"/>
        <v>4.4476911939752206</v>
      </c>
      <c r="CH347" s="66">
        <f t="shared" si="544"/>
        <v>1.0030603191806928</v>
      </c>
      <c r="CI347" s="66">
        <f t="shared" si="545"/>
        <v>1814.4866127212024</v>
      </c>
      <c r="CJ347" s="66">
        <f t="shared" si="546"/>
        <v>375.11845666134815</v>
      </c>
      <c r="CK347" s="66">
        <f t="shared" si="547"/>
        <v>2.9905786564656089E-2</v>
      </c>
      <c r="CL347" s="66">
        <f t="shared" si="548"/>
        <v>0.97009389846385863</v>
      </c>
      <c r="CM347" s="66">
        <f t="shared" si="549"/>
        <v>2.9905795984129072E-2</v>
      </c>
      <c r="CN347" s="66">
        <f t="shared" si="550"/>
        <v>0.21680122130620239</v>
      </c>
      <c r="CO347" s="66">
        <f t="shared" si="551"/>
        <v>0.83001739811175657</v>
      </c>
      <c r="CP347" s="66">
        <f t="shared" si="552"/>
        <v>4.447691402841552</v>
      </c>
      <c r="CQ347" s="66">
        <f t="shared" si="553"/>
        <v>1.0030603312507083</v>
      </c>
      <c r="CR347" s="66">
        <f t="shared" si="554"/>
        <v>1814.4860045873556</v>
      </c>
      <c r="CS347" s="66">
        <f t="shared" si="555"/>
        <v>375.11844686557725</v>
      </c>
      <c r="CT347" s="66">
        <f t="shared" si="556"/>
        <v>2.990579518333188E-2</v>
      </c>
      <c r="CU347" s="66">
        <f t="shared" si="557"/>
        <v>0.97009422187137417</v>
      </c>
      <c r="CV347" s="66">
        <f t="shared" si="558"/>
        <v>2.9905794673297341E-2</v>
      </c>
      <c r="CW347" s="66">
        <f t="shared" si="559"/>
        <v>0.21680121883703735</v>
      </c>
      <c r="CX347" s="66">
        <f t="shared" si="560"/>
        <v>0.83001737039060908</v>
      </c>
      <c r="CY347" s="66">
        <f t="shared" si="561"/>
        <v>4.4476915957428869</v>
      </c>
      <c r="CZ347" s="66">
        <f t="shared" si="562"/>
        <v>1.0030603310537236</v>
      </c>
      <c r="DA347" s="66">
        <f t="shared" si="563"/>
        <v>1814.4860174427683</v>
      </c>
      <c r="DB347" s="66">
        <f t="shared" si="564"/>
        <v>375.11844707265124</v>
      </c>
      <c r="DC347" s="66">
        <f t="shared" si="565"/>
        <v>2.9905793674405344E-2</v>
      </c>
      <c r="DD347" s="66">
        <f t="shared" si="566"/>
        <v>0.97009421497856796</v>
      </c>
      <c r="DE347" s="66">
        <f t="shared" si="567"/>
        <v>2.9905793415631314E-2</v>
      </c>
      <c r="DF347" s="66">
        <f t="shared" si="568"/>
        <v>0.21680121888923332</v>
      </c>
      <c r="DG347" s="66">
        <f t="shared" si="569"/>
        <v>0.83001737097660988</v>
      </c>
      <c r="DH347" s="66">
        <f t="shared" si="570"/>
        <v>4.4476916278032492</v>
      </c>
      <c r="DI347" s="66">
        <f t="shared" si="571"/>
        <v>1.0030603308066413</v>
      </c>
      <c r="DJ347" s="66">
        <f t="shared" si="572"/>
        <v>1814.486030434135</v>
      </c>
      <c r="DK347" s="66">
        <f t="shared" si="573"/>
        <v>375.11844728191517</v>
      </c>
      <c r="DL347" s="66">
        <f t="shared" si="574"/>
        <v>2.9905793244715307E-2</v>
      </c>
      <c r="DM347" s="66">
        <f t="shared" si="575"/>
        <v>0.97009420805930413</v>
      </c>
      <c r="DN347" s="66">
        <f t="shared" si="576"/>
        <v>2.9905793205717575E-2</v>
      </c>
      <c r="DO347" s="66">
        <f t="shared" si="577"/>
        <v>0.21680121894198129</v>
      </c>
      <c r="DP347" s="66">
        <f t="shared" si="578"/>
        <v>0.83001737156880784</v>
      </c>
      <c r="DQ347" s="66">
        <f t="shared" si="579"/>
        <v>4.4476916303713478</v>
      </c>
      <c r="DR347" s="66">
        <f t="shared" si="580"/>
        <v>1.0030603307643451</v>
      </c>
      <c r="DS347" s="66">
        <f t="shared" si="581"/>
        <v>1814.4860326144458</v>
      </c>
      <c r="DT347" s="66">
        <f t="shared" si="582"/>
        <v>375.11844731703542</v>
      </c>
      <c r="DU347" s="66">
        <f t="shared" si="583"/>
        <v>2.99057931915125E-2</v>
      </c>
      <c r="DV347" s="66">
        <f t="shared" si="584"/>
        <v>0.97009420689886317</v>
      </c>
      <c r="DW347" s="66">
        <f t="shared" si="585"/>
        <v>2.9905793188809742E-2</v>
      </c>
      <c r="DX347" s="66">
        <f t="shared" si="586"/>
        <v>0.21680121895083385</v>
      </c>
      <c r="DY347" s="66">
        <f t="shared" si="587"/>
        <v>0.83001737166819489</v>
      </c>
      <c r="DZ347" s="66">
        <f t="shared" si="588"/>
        <v>4.44769163028724</v>
      </c>
      <c r="EA347" s="66">
        <f t="shared" si="589"/>
        <v>1.0030603307608279</v>
      </c>
      <c r="EB347" s="66">
        <f t="shared" si="590"/>
        <v>1814.4860327913134</v>
      </c>
      <c r="EC347" s="66">
        <f t="shared" si="591"/>
        <v>375.11844731988441</v>
      </c>
      <c r="ED347" s="66">
        <f t="shared" si="592"/>
        <v>2.9905793189162942E-2</v>
      </c>
      <c r="EE347" s="66">
        <f t="shared" si="593"/>
        <v>0.97009420680480907</v>
      </c>
      <c r="EF347" s="66">
        <f t="shared" si="594"/>
        <v>2.9905793189343215E-2</v>
      </c>
      <c r="EG347" s="66">
        <f t="shared" si="595"/>
        <v>0.21680121895155199</v>
      </c>
      <c r="EH347" s="66">
        <f t="shared" si="596"/>
        <v>0.83001737167625722</v>
      </c>
      <c r="EI347" s="66">
        <f t="shared" si="597"/>
        <v>4.4476916302268554</v>
      </c>
      <c r="EJ347" s="66">
        <f t="shared" si="598"/>
        <v>1.0030603307609149</v>
      </c>
      <c r="EK347" s="66">
        <f t="shared" si="599"/>
        <v>1814.4860327860017</v>
      </c>
      <c r="EL347" s="66">
        <f t="shared" si="600"/>
        <v>375.11844731979886</v>
      </c>
      <c r="EM347" s="66">
        <f t="shared" si="601"/>
        <v>2.9905793189656506E-2</v>
      </c>
      <c r="EN347" s="66">
        <f t="shared" si="602"/>
        <v>0.97009420680765279</v>
      </c>
      <c r="EO347" s="66">
        <f t="shared" si="603"/>
        <v>2.9905793189736973E-2</v>
      </c>
      <c r="EP347" s="66">
        <f t="shared" si="604"/>
        <v>0.21680121895153043</v>
      </c>
      <c r="EQ347" s="66">
        <f t="shared" si="605"/>
        <v>0.8300173716760153</v>
      </c>
      <c r="ER347" s="66">
        <f t="shared" si="606"/>
        <v>4.4476916302171476</v>
      </c>
      <c r="ES347" s="66">
        <f t="shared" si="607"/>
        <v>1.0030603307609924</v>
      </c>
      <c r="ET347" s="66">
        <f t="shared" si="608"/>
        <v>1814.4860327819345</v>
      </c>
      <c r="EU347" s="66">
        <f t="shared" si="609"/>
        <v>375.11844731973332</v>
      </c>
      <c r="EV347" s="66">
        <f t="shared" si="610"/>
        <v>2.9905793189788824E-2</v>
      </c>
      <c r="EW347" s="66">
        <f t="shared" si="611"/>
        <v>0.97009420680981961</v>
      </c>
      <c r="EX347" s="66">
        <f t="shared" si="612"/>
        <v>2.9905793189800533E-2</v>
      </c>
      <c r="EY347" s="66">
        <f t="shared" si="613"/>
        <v>0.21680121895151391</v>
      </c>
      <c r="EZ347" s="66">
        <f t="shared" si="614"/>
        <v>0.83001737167582956</v>
      </c>
      <c r="FA347" s="66">
        <f t="shared" si="615"/>
        <v>4.4476916302164069</v>
      </c>
      <c r="FB347" s="66">
        <f t="shared" si="616"/>
        <v>1.0030603307610053</v>
      </c>
      <c r="FC347" s="66">
        <f t="shared" si="617"/>
        <v>1814.4860327812746</v>
      </c>
      <c r="FD347" s="66">
        <f t="shared" si="618"/>
        <v>375.11844731972275</v>
      </c>
      <c r="FE347" s="66">
        <f t="shared" si="619"/>
        <v>2.9905793189804641E-2</v>
      </c>
      <c r="FF347" s="66">
        <f t="shared" si="620"/>
        <v>0.97009420681016734</v>
      </c>
      <c r="FG347" s="66">
        <f t="shared" si="621"/>
        <v>2.9905793189805477E-2</v>
      </c>
      <c r="FH347" s="66">
        <f t="shared" si="622"/>
        <v>0.21680121895151122</v>
      </c>
      <c r="FI347" s="66">
        <f t="shared" si="623"/>
        <v>0.83001737167579981</v>
      </c>
      <c r="FJ347" s="66">
        <f t="shared" si="624"/>
        <v>4.4476916302164335</v>
      </c>
      <c r="FK347" s="66">
        <f t="shared" si="625"/>
        <v>1.0030603307610062</v>
      </c>
      <c r="FL347" s="66">
        <f t="shared" si="626"/>
        <v>1814.4860327812205</v>
      </c>
      <c r="FM347" s="66">
        <f t="shared" si="627"/>
        <v>375.11844731972184</v>
      </c>
      <c r="FN347" s="66">
        <f t="shared" si="628"/>
        <v>2.9905793189805366E-2</v>
      </c>
      <c r="FO347" s="66">
        <f t="shared" si="629"/>
        <v>0.9700942068101992</v>
      </c>
      <c r="FP347" s="66">
        <f t="shared" si="630"/>
        <v>2.9905793189805227E-2</v>
      </c>
      <c r="FQ347" s="66">
        <f t="shared" si="631"/>
        <v>0.216801218951511</v>
      </c>
      <c r="FR347" s="66">
        <f t="shared" si="632"/>
        <v>0.83001737167579726</v>
      </c>
      <c r="FS347" s="66">
        <f t="shared" si="633"/>
        <v>4.4476916302164566</v>
      </c>
      <c r="FT347" s="66">
        <f t="shared" si="634"/>
        <v>1.0030603307610062</v>
      </c>
      <c r="FU347" s="66">
        <f t="shared" si="635"/>
        <v>1814.4860327812262</v>
      </c>
      <c r="FV347" s="66">
        <f t="shared" si="636"/>
        <v>375.11844731972195</v>
      </c>
      <c r="FW347" s="66">
        <f t="shared" si="637"/>
        <v>2.9905793189805102E-2</v>
      </c>
      <c r="FX347" s="66">
        <f t="shared" si="638"/>
        <v>0.97009420681019409</v>
      </c>
      <c r="FY347" s="66">
        <f t="shared" si="639"/>
        <v>2.9905793189805126E-2</v>
      </c>
      <c r="FZ347" s="66">
        <f t="shared" si="640"/>
        <v>0.21680121895151103</v>
      </c>
      <c r="GA347" s="66">
        <f t="shared" si="641"/>
        <v>0.83001737167579759</v>
      </c>
      <c r="GB347" s="66">
        <f t="shared" si="642"/>
        <v>4.4476916302164584</v>
      </c>
      <c r="GC347" s="66">
        <f t="shared" si="643"/>
        <v>1.0030603307610062</v>
      </c>
      <c r="GD347" s="66">
        <f t="shared" si="644"/>
        <v>1814.486032781225</v>
      </c>
      <c r="GE347" s="66">
        <f t="shared" si="645"/>
        <v>375.11844731972189</v>
      </c>
      <c r="GF347" s="66">
        <f t="shared" si="646"/>
        <v>2.9905793189805147E-2</v>
      </c>
      <c r="GG347" s="66">
        <f t="shared" si="647"/>
        <v>0.97009420681019576</v>
      </c>
      <c r="GH347" s="66">
        <f t="shared" si="648"/>
        <v>2.9905793189805119E-2</v>
      </c>
      <c r="GI347" s="66">
        <f t="shared" si="649"/>
        <v>0.21680121895151103</v>
      </c>
      <c r="GJ347" s="66">
        <f t="shared" si="650"/>
        <v>0.83001737167579748</v>
      </c>
      <c r="GK347" s="66">
        <f t="shared" si="651"/>
        <v>4.4476916302164593</v>
      </c>
      <c r="GL347" s="66">
        <f t="shared" si="652"/>
        <v>1.0030603307610062</v>
      </c>
      <c r="GM347" s="66">
        <f t="shared" si="653"/>
        <v>1814.486032781225</v>
      </c>
      <c r="GN347" s="66">
        <f t="shared" si="654"/>
        <v>375.11844731972189</v>
      </c>
      <c r="GO347" s="66">
        <f t="shared" si="655"/>
        <v>2.990579318980514E-2</v>
      </c>
      <c r="GP347" s="66">
        <f t="shared" si="656"/>
        <v>0.97009420681019576</v>
      </c>
      <c r="GQ347" s="66">
        <f t="shared" si="657"/>
        <v>2.9905793189805113E-2</v>
      </c>
      <c r="GR347" s="66">
        <f t="shared" si="658"/>
        <v>0.21680121895151103</v>
      </c>
      <c r="GS347" s="66">
        <f t="shared" si="659"/>
        <v>0.83001737167579748</v>
      </c>
      <c r="GT347" s="66">
        <f t="shared" si="660"/>
        <v>4.4476916302164593</v>
      </c>
      <c r="GU347" s="66">
        <f t="shared" si="661"/>
        <v>1.0030603307610062</v>
      </c>
      <c r="GV347" s="66">
        <f t="shared" si="662"/>
        <v>1814.486032781225</v>
      </c>
      <c r="GW347" s="66">
        <f t="shared" si="663"/>
        <v>375.11844731972189</v>
      </c>
      <c r="GX347" s="66">
        <f t="shared" si="664"/>
        <v>2.990579318980514E-2</v>
      </c>
      <c r="GY347" s="66">
        <f t="shared" si="665"/>
        <v>0.97009420681019576</v>
      </c>
      <c r="GZ347" s="66">
        <f t="shared" si="666"/>
        <v>2.9905793189805113E-2</v>
      </c>
      <c r="HA347" s="66">
        <f t="shared" si="667"/>
        <v>0.21680121895151103</v>
      </c>
      <c r="HB347" s="66">
        <f t="shared" si="668"/>
        <v>0.83001737167579748</v>
      </c>
      <c r="HC347" s="66">
        <f t="shared" si="669"/>
        <v>4.4476916302164593</v>
      </c>
      <c r="HD347" s="66">
        <f t="shared" si="670"/>
        <v>1.0030603307610062</v>
      </c>
      <c r="HE347" s="66">
        <f t="shared" si="671"/>
        <v>1814.486032781225</v>
      </c>
      <c r="HF347" s="66">
        <f t="shared" si="672"/>
        <v>375.11844731972189</v>
      </c>
      <c r="HG347" s="60"/>
    </row>
    <row r="348" spans="1:215" x14ac:dyDescent="0.25">
      <c r="A348" s="59"/>
      <c r="B348" s="60"/>
      <c r="C348" s="60">
        <f t="shared" si="469"/>
        <v>3</v>
      </c>
      <c r="D348" s="66"/>
      <c r="E348" s="66"/>
      <c r="F348" s="60">
        <f t="shared" si="470"/>
        <v>0</v>
      </c>
      <c r="G348" s="60">
        <f t="shared" si="471"/>
        <v>0</v>
      </c>
      <c r="H348" s="60">
        <f t="shared" si="472"/>
        <v>0</v>
      </c>
      <c r="I348" s="60">
        <f t="shared" si="473"/>
        <v>0</v>
      </c>
      <c r="J348" s="60"/>
      <c r="K348" s="60">
        <f t="shared" si="673"/>
        <v>82</v>
      </c>
      <c r="L348" s="60"/>
      <c r="M348" s="66">
        <f>M347</f>
        <v>2.9905793189805113E-2</v>
      </c>
      <c r="N348" s="60"/>
      <c r="O348" s="66">
        <f>O349</f>
        <v>0.23334390932556387</v>
      </c>
      <c r="P348" s="66"/>
      <c r="Q348" s="66"/>
      <c r="R348" s="66"/>
      <c r="S348" s="66"/>
      <c r="T348" s="66"/>
      <c r="U348" s="66"/>
      <c r="V348" s="66"/>
      <c r="W348" s="66"/>
      <c r="X348" s="66"/>
      <c r="Y348" s="66"/>
      <c r="Z348" s="66"/>
      <c r="AA348" s="66"/>
      <c r="AB348" s="66"/>
      <c r="AC348" s="66"/>
      <c r="AD348" s="66"/>
      <c r="AE348" s="66"/>
      <c r="AF348" s="66"/>
      <c r="AG348" s="66"/>
      <c r="AH348" s="66"/>
      <c r="AI348" s="66"/>
      <c r="AJ348" s="66"/>
      <c r="AK348" s="66"/>
      <c r="AL348" s="66"/>
      <c r="AM348" s="66"/>
      <c r="AN348" s="66"/>
      <c r="AO348" s="66"/>
      <c r="AP348" s="66"/>
      <c r="AQ348" s="66"/>
      <c r="AR348" s="66"/>
      <c r="AS348" s="66"/>
      <c r="AT348" s="66"/>
      <c r="AU348" s="66"/>
      <c r="AV348" s="66"/>
      <c r="AW348" s="66"/>
      <c r="AX348" s="66"/>
      <c r="AY348" s="66"/>
      <c r="AZ348" s="66"/>
      <c r="BA348" s="66"/>
      <c r="BB348" s="66"/>
      <c r="BC348" s="66"/>
      <c r="BD348" s="66"/>
      <c r="BE348" s="66"/>
      <c r="BF348" s="66"/>
      <c r="BG348" s="66"/>
      <c r="BH348" s="66"/>
      <c r="BI348" s="66"/>
      <c r="BJ348" s="66"/>
      <c r="BK348" s="66"/>
      <c r="BL348" s="66"/>
      <c r="BM348" s="66"/>
      <c r="BN348" s="66"/>
      <c r="BO348" s="66"/>
      <c r="BP348" s="66"/>
      <c r="BQ348" s="66"/>
      <c r="BR348" s="66"/>
      <c r="BS348" s="66"/>
      <c r="BT348" s="66"/>
      <c r="BU348" s="66"/>
      <c r="BV348" s="66"/>
      <c r="BW348" s="66"/>
      <c r="BX348" s="66"/>
      <c r="BY348" s="66"/>
      <c r="BZ348" s="66"/>
      <c r="CA348" s="66"/>
      <c r="CB348" s="66"/>
      <c r="CC348" s="66"/>
      <c r="CD348" s="66"/>
      <c r="CE348" s="66"/>
      <c r="CF348" s="66"/>
      <c r="CG348" s="66"/>
      <c r="CH348" s="66"/>
      <c r="CI348" s="66"/>
      <c r="CJ348" s="66"/>
      <c r="CK348" s="66"/>
      <c r="CL348" s="66"/>
      <c r="CM348" s="66"/>
      <c r="CN348" s="66"/>
      <c r="CO348" s="66"/>
      <c r="CP348" s="66"/>
      <c r="CQ348" s="66"/>
      <c r="CR348" s="66"/>
      <c r="CS348" s="66"/>
      <c r="CT348" s="66"/>
      <c r="CU348" s="66"/>
      <c r="CV348" s="66"/>
      <c r="CW348" s="66"/>
      <c r="CX348" s="66"/>
      <c r="CY348" s="66"/>
      <c r="CZ348" s="66"/>
      <c r="DA348" s="66"/>
      <c r="DB348" s="66"/>
      <c r="DC348" s="66"/>
      <c r="DD348" s="66"/>
      <c r="DE348" s="66"/>
      <c r="DF348" s="66"/>
      <c r="DG348" s="66"/>
      <c r="DH348" s="66"/>
      <c r="DI348" s="66"/>
      <c r="DJ348" s="66"/>
      <c r="DK348" s="66"/>
      <c r="DL348" s="66"/>
      <c r="DM348" s="66"/>
      <c r="DN348" s="66"/>
      <c r="DO348" s="66"/>
      <c r="DP348" s="66"/>
      <c r="DQ348" s="66"/>
      <c r="DR348" s="66"/>
      <c r="DS348" s="66"/>
      <c r="DT348" s="66"/>
      <c r="DU348" s="66"/>
      <c r="DV348" s="66"/>
      <c r="DW348" s="66"/>
      <c r="DX348" s="66"/>
      <c r="DY348" s="66"/>
      <c r="DZ348" s="66"/>
      <c r="EA348" s="66"/>
      <c r="EB348" s="66"/>
      <c r="EC348" s="66"/>
      <c r="ED348" s="66"/>
      <c r="EE348" s="66"/>
      <c r="EF348" s="66"/>
      <c r="EG348" s="66"/>
      <c r="EH348" s="66"/>
      <c r="EI348" s="66"/>
      <c r="EJ348" s="66"/>
      <c r="EK348" s="66"/>
      <c r="EL348" s="66"/>
      <c r="EM348" s="66"/>
      <c r="EN348" s="66"/>
      <c r="EO348" s="66"/>
      <c r="EP348" s="66"/>
      <c r="EQ348" s="66"/>
      <c r="ER348" s="66"/>
      <c r="ES348" s="66"/>
      <c r="ET348" s="66"/>
      <c r="EU348" s="66"/>
      <c r="EV348" s="66"/>
      <c r="EW348" s="66"/>
      <c r="EX348" s="66"/>
      <c r="EY348" s="66"/>
      <c r="EZ348" s="66"/>
      <c r="FA348" s="66"/>
      <c r="FB348" s="66"/>
      <c r="FC348" s="66"/>
      <c r="FD348" s="66"/>
      <c r="FE348" s="66"/>
      <c r="FF348" s="66"/>
      <c r="FG348" s="66"/>
      <c r="FH348" s="66"/>
      <c r="FI348" s="66"/>
      <c r="FJ348" s="66"/>
      <c r="FK348" s="66"/>
      <c r="FL348" s="66"/>
      <c r="FM348" s="66"/>
      <c r="FN348" s="66"/>
      <c r="FO348" s="66"/>
      <c r="FP348" s="66"/>
      <c r="FQ348" s="66"/>
      <c r="FR348" s="66"/>
      <c r="FS348" s="66"/>
      <c r="FT348" s="66"/>
      <c r="FU348" s="66"/>
      <c r="FV348" s="66"/>
      <c r="FW348" s="66"/>
      <c r="FX348" s="66"/>
      <c r="FY348" s="66"/>
      <c r="FZ348" s="66"/>
      <c r="GA348" s="66"/>
      <c r="GB348" s="66"/>
      <c r="GC348" s="66"/>
      <c r="GD348" s="66"/>
      <c r="GE348" s="66"/>
      <c r="GF348" s="66"/>
      <c r="GG348" s="66"/>
      <c r="GH348" s="66"/>
      <c r="GI348" s="66"/>
      <c r="GJ348" s="66"/>
      <c r="GK348" s="66"/>
      <c r="GL348" s="66"/>
      <c r="GM348" s="66"/>
      <c r="GN348" s="66"/>
      <c r="GO348" s="66"/>
      <c r="GP348" s="66"/>
      <c r="GQ348" s="66"/>
      <c r="GR348" s="66"/>
      <c r="GS348" s="66"/>
      <c r="GT348" s="66"/>
      <c r="GU348" s="66"/>
      <c r="GV348" s="66"/>
      <c r="GW348" s="66"/>
      <c r="GX348" s="66"/>
      <c r="GY348" s="66"/>
      <c r="GZ348" s="66"/>
      <c r="HA348" s="66"/>
      <c r="HB348" s="66"/>
      <c r="HC348" s="66"/>
      <c r="HD348" s="66"/>
      <c r="HE348" s="66"/>
      <c r="HF348" s="66"/>
      <c r="HG348" s="60"/>
    </row>
    <row r="349" spans="1:215" x14ac:dyDescent="0.25">
      <c r="A349" s="59"/>
      <c r="B349" s="60"/>
      <c r="C349" s="60">
        <f t="shared" si="469"/>
        <v>3</v>
      </c>
      <c r="D349" s="66"/>
      <c r="E349" s="66"/>
      <c r="F349" s="60">
        <f t="shared" si="470"/>
        <v>0</v>
      </c>
      <c r="G349" s="60">
        <f t="shared" si="471"/>
        <v>0</v>
      </c>
      <c r="H349" s="60">
        <f t="shared" si="472"/>
        <v>0</v>
      </c>
      <c r="I349" s="60">
        <f t="shared" si="473"/>
        <v>0</v>
      </c>
      <c r="J349" s="60"/>
      <c r="K349" s="60">
        <f t="shared" si="673"/>
        <v>82</v>
      </c>
      <c r="L349" s="60"/>
      <c r="M349" s="66">
        <f t="shared" si="674"/>
        <v>2.9905793189805113E-2</v>
      </c>
      <c r="N349" s="60"/>
      <c r="O349" s="66">
        <f>IF(M347&gt;=$O$176,M347*$T$174+$U$174,IF(M347&gt;=$O$177,M347*$T$175+$U$175,O347))</f>
        <v>0.23334390932556387</v>
      </c>
      <c r="P349" s="66">
        <f t="shared" si="474"/>
        <v>376.7573777888739</v>
      </c>
      <c r="Q349" s="66">
        <f t="shared" si="475"/>
        <v>0.12579290654925268</v>
      </c>
      <c r="R349" s="66">
        <f t="shared" si="476"/>
        <v>0.91868624265350507</v>
      </c>
      <c r="S349" s="66">
        <f t="shared" si="477"/>
        <v>0.1204360150657573</v>
      </c>
      <c r="T349" s="66">
        <f t="shared" si="478"/>
        <v>0.21721292831196501</v>
      </c>
      <c r="U349" s="66">
        <f t="shared" si="479"/>
        <v>0.83464809085384939</v>
      </c>
      <c r="V349" s="66">
        <f t="shared" si="480"/>
        <v>2.8030347310845398</v>
      </c>
      <c r="W349" s="66">
        <f t="shared" si="481"/>
        <v>1.039453248016234</v>
      </c>
      <c r="X349" s="66">
        <f t="shared" si="482"/>
        <v>1381.1076880446774</v>
      </c>
      <c r="Y349" s="66">
        <f t="shared" si="483"/>
        <v>367.32812079791944</v>
      </c>
      <c r="Z349" s="66">
        <f t="shared" si="484"/>
        <v>6.2342986398274541E-2</v>
      </c>
      <c r="AA349" s="66">
        <f t="shared" si="485"/>
        <v>1.2403052067218217</v>
      </c>
      <c r="AB349" s="66">
        <f t="shared" si="486"/>
        <v>4.7858651881250415E-2</v>
      </c>
      <c r="AC349" s="66">
        <f t="shared" si="487"/>
        <v>0.2148051549659907</v>
      </c>
      <c r="AD349" s="66">
        <f t="shared" si="488"/>
        <v>0.80780648564000668</v>
      </c>
      <c r="AE349" s="66">
        <f t="shared" si="489"/>
        <v>4.0996123219244556</v>
      </c>
      <c r="AF349" s="66">
        <f t="shared" si="490"/>
        <v>1.0075557323589894</v>
      </c>
      <c r="AG349" s="66">
        <f t="shared" si="491"/>
        <v>1659.0567721009829</v>
      </c>
      <c r="AH349" s="66">
        <f t="shared" si="492"/>
        <v>372.52141383971161</v>
      </c>
      <c r="AI349" s="66">
        <f t="shared" si="493"/>
        <v>3.548457325282478E-2</v>
      </c>
      <c r="AJ349" s="66">
        <f t="shared" si="494"/>
        <v>1.0591528648110062</v>
      </c>
      <c r="AK349" s="66">
        <f t="shared" si="495"/>
        <v>3.241673637217183E-2</v>
      </c>
      <c r="AL349" s="66">
        <f t="shared" si="496"/>
        <v>0.21614303668851523</v>
      </c>
      <c r="AM349" s="66">
        <f t="shared" si="497"/>
        <v>0.82264965995841</v>
      </c>
      <c r="AN349" s="66">
        <f t="shared" si="498"/>
        <v>4.418851822637043</v>
      </c>
      <c r="AO349" s="66">
        <f t="shared" si="499"/>
        <v>1.0035872762571796</v>
      </c>
      <c r="AP349" s="66">
        <f t="shared" si="500"/>
        <v>1788.9610736762152</v>
      </c>
      <c r="AQ349" s="66">
        <f t="shared" si="501"/>
        <v>374.7048875324939</v>
      </c>
      <c r="AR349" s="66">
        <f t="shared" si="502"/>
        <v>3.0530456263415256E-2</v>
      </c>
      <c r="AS349" s="66">
        <f t="shared" si="503"/>
        <v>0.9838455840546495</v>
      </c>
      <c r="AT349" s="66">
        <f t="shared" si="504"/>
        <v>3.0097769515378354E-2</v>
      </c>
      <c r="AU349" s="66">
        <f t="shared" si="505"/>
        <v>0.2166968853111105</v>
      </c>
      <c r="AV349" s="66">
        <f t="shared" si="506"/>
        <v>0.82884656963073344</v>
      </c>
      <c r="AW349" s="66">
        <f t="shared" si="507"/>
        <v>4.448884867081996</v>
      </c>
      <c r="AX349" s="66">
        <f t="shared" si="508"/>
        <v>1.0031004931611525</v>
      </c>
      <c r="AY349" s="66">
        <f t="shared" si="509"/>
        <v>1812.4787606657296</v>
      </c>
      <c r="AZ349" s="66">
        <f t="shared" si="510"/>
        <v>375.08609957981304</v>
      </c>
      <c r="BA349" s="66">
        <f t="shared" si="511"/>
        <v>2.9930883136252528E-2</v>
      </c>
      <c r="BB349" s="66">
        <f t="shared" si="512"/>
        <v>0.97116257093653258</v>
      </c>
      <c r="BC349" s="66">
        <f t="shared" si="513"/>
        <v>2.9898190837712123E-2</v>
      </c>
      <c r="BD349" s="66">
        <f t="shared" si="514"/>
        <v>0.21679306468799503</v>
      </c>
      <c r="BE349" s="66">
        <f t="shared" si="515"/>
        <v>0.82992582764482581</v>
      </c>
      <c r="BF349" s="66">
        <f t="shared" si="516"/>
        <v>4.4484207728380429</v>
      </c>
      <c r="BG349" s="66">
        <f t="shared" si="517"/>
        <v>1.0030590404624311</v>
      </c>
      <c r="BH349" s="66">
        <f t="shared" si="518"/>
        <v>1814.5622810192251</v>
      </c>
      <c r="BI349" s="66">
        <f t="shared" si="519"/>
        <v>375.11967549904773</v>
      </c>
      <c r="BJ349" s="66">
        <f t="shared" si="520"/>
        <v>2.9899634877074564E-2</v>
      </c>
      <c r="BK349" s="66">
        <f t="shared" si="521"/>
        <v>0.97005344376674341</v>
      </c>
      <c r="BL349" s="66">
        <f t="shared" si="522"/>
        <v>2.9901037874322876E-2</v>
      </c>
      <c r="BM349" s="66">
        <f t="shared" si="523"/>
        <v>0.21680152853100457</v>
      </c>
      <c r="BN349" s="66">
        <f t="shared" si="524"/>
        <v>0.83002084730836145</v>
      </c>
      <c r="BO349" s="66">
        <f t="shared" si="525"/>
        <v>4.4478057630701926</v>
      </c>
      <c r="BP349" s="66">
        <f t="shared" si="526"/>
        <v>1.003059393901975</v>
      </c>
      <c r="BQ349" s="66">
        <f t="shared" si="527"/>
        <v>1814.5351871356711</v>
      </c>
      <c r="BR349" s="66">
        <f t="shared" si="528"/>
        <v>375.11923908534413</v>
      </c>
      <c r="BS349" s="66">
        <f t="shared" si="529"/>
        <v>2.9904215688629672E-2</v>
      </c>
      <c r="BT349" s="66">
        <f t="shared" si="530"/>
        <v>0.97006802961626226</v>
      </c>
      <c r="BU349" s="66">
        <f t="shared" si="531"/>
        <v>2.9905045694055103E-2</v>
      </c>
      <c r="BV349" s="66">
        <f t="shared" si="532"/>
        <v>0.21680141852710896</v>
      </c>
      <c r="BW349" s="66">
        <f t="shared" si="533"/>
        <v>0.83001961229935806</v>
      </c>
      <c r="BX349" s="66">
        <f t="shared" si="534"/>
        <v>4.4477000330700323</v>
      </c>
      <c r="BY349" s="66">
        <f t="shared" si="535"/>
        <v>1.0030601798654672</v>
      </c>
      <c r="BZ349" s="66">
        <f t="shared" si="536"/>
        <v>1814.4938000335937</v>
      </c>
      <c r="CA349" s="66">
        <f t="shared" si="537"/>
        <v>375.11857243378995</v>
      </c>
      <c r="CB349" s="66">
        <f t="shared" si="538"/>
        <v>2.9905608673398851E-2</v>
      </c>
      <c r="CC349" s="66">
        <f t="shared" si="539"/>
        <v>0.97009007301874772</v>
      </c>
      <c r="CD349" s="66">
        <f t="shared" si="540"/>
        <v>2.9905737815581323E-2</v>
      </c>
      <c r="CE349" s="66">
        <f t="shared" si="541"/>
        <v>0.21680125048830542</v>
      </c>
      <c r="CF349" s="66">
        <f t="shared" si="542"/>
        <v>0.83001772573727772</v>
      </c>
      <c r="CG349" s="66">
        <f t="shared" si="543"/>
        <v>4.4476911939752206</v>
      </c>
      <c r="CH349" s="66">
        <f t="shared" si="544"/>
        <v>1.0030603191806928</v>
      </c>
      <c r="CI349" s="66">
        <f t="shared" si="545"/>
        <v>1814.4866127212024</v>
      </c>
      <c r="CJ349" s="66">
        <f t="shared" si="546"/>
        <v>375.11845666134815</v>
      </c>
      <c r="CK349" s="66">
        <f t="shared" si="547"/>
        <v>2.9905786564656089E-2</v>
      </c>
      <c r="CL349" s="66">
        <f t="shared" si="548"/>
        <v>0.97009389846385863</v>
      </c>
      <c r="CM349" s="66">
        <f t="shared" si="549"/>
        <v>2.9905795984129072E-2</v>
      </c>
      <c r="CN349" s="66">
        <f t="shared" si="550"/>
        <v>0.21680122130620239</v>
      </c>
      <c r="CO349" s="66">
        <f t="shared" si="551"/>
        <v>0.83001739811175657</v>
      </c>
      <c r="CP349" s="66">
        <f t="shared" si="552"/>
        <v>4.447691402841552</v>
      </c>
      <c r="CQ349" s="66">
        <f t="shared" si="553"/>
        <v>1.0030603312507083</v>
      </c>
      <c r="CR349" s="66">
        <f t="shared" si="554"/>
        <v>1814.4860045873556</v>
      </c>
      <c r="CS349" s="66">
        <f t="shared" si="555"/>
        <v>375.11844686557725</v>
      </c>
      <c r="CT349" s="66">
        <f t="shared" si="556"/>
        <v>2.990579518333188E-2</v>
      </c>
      <c r="CU349" s="66">
        <f t="shared" si="557"/>
        <v>0.97009422187137417</v>
      </c>
      <c r="CV349" s="66">
        <f t="shared" si="558"/>
        <v>2.9905794673297341E-2</v>
      </c>
      <c r="CW349" s="66">
        <f t="shared" si="559"/>
        <v>0.21680121883703735</v>
      </c>
      <c r="CX349" s="66">
        <f t="shared" si="560"/>
        <v>0.83001737039060908</v>
      </c>
      <c r="CY349" s="66">
        <f t="shared" si="561"/>
        <v>4.4476915957428869</v>
      </c>
      <c r="CZ349" s="66">
        <f t="shared" si="562"/>
        <v>1.0030603310537236</v>
      </c>
      <c r="DA349" s="66">
        <f t="shared" si="563"/>
        <v>1814.4860174427683</v>
      </c>
      <c r="DB349" s="66">
        <f t="shared" si="564"/>
        <v>375.11844707265124</v>
      </c>
      <c r="DC349" s="66">
        <f t="shared" si="565"/>
        <v>2.9905793674405344E-2</v>
      </c>
      <c r="DD349" s="66">
        <f t="shared" si="566"/>
        <v>0.97009421497856796</v>
      </c>
      <c r="DE349" s="66">
        <f t="shared" si="567"/>
        <v>2.9905793415631314E-2</v>
      </c>
      <c r="DF349" s="66">
        <f t="shared" si="568"/>
        <v>0.21680121888923332</v>
      </c>
      <c r="DG349" s="66">
        <f t="shared" si="569"/>
        <v>0.83001737097660988</v>
      </c>
      <c r="DH349" s="66">
        <f t="shared" si="570"/>
        <v>4.4476916278032492</v>
      </c>
      <c r="DI349" s="66">
        <f t="shared" si="571"/>
        <v>1.0030603308066413</v>
      </c>
      <c r="DJ349" s="66">
        <f t="shared" si="572"/>
        <v>1814.486030434135</v>
      </c>
      <c r="DK349" s="66">
        <f t="shared" si="573"/>
        <v>375.11844728191517</v>
      </c>
      <c r="DL349" s="66">
        <f t="shared" si="574"/>
        <v>2.9905793244715307E-2</v>
      </c>
      <c r="DM349" s="66">
        <f t="shared" si="575"/>
        <v>0.97009420805930413</v>
      </c>
      <c r="DN349" s="66">
        <f t="shared" si="576"/>
        <v>2.9905793205717575E-2</v>
      </c>
      <c r="DO349" s="66">
        <f t="shared" si="577"/>
        <v>0.21680121894198129</v>
      </c>
      <c r="DP349" s="66">
        <f t="shared" si="578"/>
        <v>0.83001737156880784</v>
      </c>
      <c r="DQ349" s="66">
        <f t="shared" si="579"/>
        <v>4.4476916303713478</v>
      </c>
      <c r="DR349" s="66">
        <f t="shared" si="580"/>
        <v>1.0030603307643451</v>
      </c>
      <c r="DS349" s="66">
        <f t="shared" si="581"/>
        <v>1814.4860326144458</v>
      </c>
      <c r="DT349" s="66">
        <f t="shared" si="582"/>
        <v>375.11844731703542</v>
      </c>
      <c r="DU349" s="66">
        <f t="shared" si="583"/>
        <v>2.99057931915125E-2</v>
      </c>
      <c r="DV349" s="66">
        <f t="shared" si="584"/>
        <v>0.97009420689886317</v>
      </c>
      <c r="DW349" s="66">
        <f t="shared" si="585"/>
        <v>2.9905793188809742E-2</v>
      </c>
      <c r="DX349" s="66">
        <f t="shared" si="586"/>
        <v>0.21680121895083385</v>
      </c>
      <c r="DY349" s="66">
        <f t="shared" si="587"/>
        <v>0.83001737166819489</v>
      </c>
      <c r="DZ349" s="66">
        <f t="shared" si="588"/>
        <v>4.44769163028724</v>
      </c>
      <c r="EA349" s="66">
        <f t="shared" si="589"/>
        <v>1.0030603307608279</v>
      </c>
      <c r="EB349" s="66">
        <f t="shared" si="590"/>
        <v>1814.4860327913134</v>
      </c>
      <c r="EC349" s="66">
        <f t="shared" si="591"/>
        <v>375.11844731988441</v>
      </c>
      <c r="ED349" s="66">
        <f t="shared" si="592"/>
        <v>2.9905793189162942E-2</v>
      </c>
      <c r="EE349" s="66">
        <f t="shared" si="593"/>
        <v>0.97009420680480907</v>
      </c>
      <c r="EF349" s="66">
        <f t="shared" si="594"/>
        <v>2.9905793189343215E-2</v>
      </c>
      <c r="EG349" s="66">
        <f t="shared" si="595"/>
        <v>0.21680121895155199</v>
      </c>
      <c r="EH349" s="66">
        <f t="shared" si="596"/>
        <v>0.83001737167625722</v>
      </c>
      <c r="EI349" s="66">
        <f t="shared" si="597"/>
        <v>4.4476916302268554</v>
      </c>
      <c r="EJ349" s="66">
        <f t="shared" si="598"/>
        <v>1.0030603307609149</v>
      </c>
      <c r="EK349" s="66">
        <f t="shared" si="599"/>
        <v>1814.4860327860017</v>
      </c>
      <c r="EL349" s="66">
        <f t="shared" si="600"/>
        <v>375.11844731979886</v>
      </c>
      <c r="EM349" s="66">
        <f t="shared" si="601"/>
        <v>2.9905793189656506E-2</v>
      </c>
      <c r="EN349" s="66">
        <f t="shared" si="602"/>
        <v>0.97009420680765279</v>
      </c>
      <c r="EO349" s="66">
        <f t="shared" si="603"/>
        <v>2.9905793189736973E-2</v>
      </c>
      <c r="EP349" s="66">
        <f t="shared" si="604"/>
        <v>0.21680121895153043</v>
      </c>
      <c r="EQ349" s="66">
        <f t="shared" si="605"/>
        <v>0.8300173716760153</v>
      </c>
      <c r="ER349" s="66">
        <f t="shared" si="606"/>
        <v>4.4476916302171476</v>
      </c>
      <c r="ES349" s="66">
        <f t="shared" si="607"/>
        <v>1.0030603307609924</v>
      </c>
      <c r="ET349" s="66">
        <f t="shared" si="608"/>
        <v>1814.4860327819345</v>
      </c>
      <c r="EU349" s="66">
        <f t="shared" si="609"/>
        <v>375.11844731973332</v>
      </c>
      <c r="EV349" s="66">
        <f t="shared" si="610"/>
        <v>2.9905793189788824E-2</v>
      </c>
      <c r="EW349" s="66">
        <f t="shared" si="611"/>
        <v>0.97009420680981961</v>
      </c>
      <c r="EX349" s="66">
        <f t="shared" si="612"/>
        <v>2.9905793189800533E-2</v>
      </c>
      <c r="EY349" s="66">
        <f t="shared" si="613"/>
        <v>0.21680121895151391</v>
      </c>
      <c r="EZ349" s="66">
        <f t="shared" si="614"/>
        <v>0.83001737167582956</v>
      </c>
      <c r="FA349" s="66">
        <f t="shared" si="615"/>
        <v>4.4476916302164069</v>
      </c>
      <c r="FB349" s="66">
        <f t="shared" si="616"/>
        <v>1.0030603307610053</v>
      </c>
      <c r="FC349" s="66">
        <f t="shared" si="617"/>
        <v>1814.4860327812746</v>
      </c>
      <c r="FD349" s="66">
        <f t="shared" si="618"/>
        <v>375.11844731972275</v>
      </c>
      <c r="FE349" s="66">
        <f t="shared" si="619"/>
        <v>2.9905793189804641E-2</v>
      </c>
      <c r="FF349" s="66">
        <f t="shared" si="620"/>
        <v>0.97009420681016734</v>
      </c>
      <c r="FG349" s="66">
        <f t="shared" si="621"/>
        <v>2.9905793189805477E-2</v>
      </c>
      <c r="FH349" s="66">
        <f t="shared" si="622"/>
        <v>0.21680121895151122</v>
      </c>
      <c r="FI349" s="66">
        <f t="shared" si="623"/>
        <v>0.83001737167579981</v>
      </c>
      <c r="FJ349" s="66">
        <f t="shared" si="624"/>
        <v>4.4476916302164335</v>
      </c>
      <c r="FK349" s="66">
        <f t="shared" si="625"/>
        <v>1.0030603307610062</v>
      </c>
      <c r="FL349" s="66">
        <f t="shared" si="626"/>
        <v>1814.4860327812205</v>
      </c>
      <c r="FM349" s="66">
        <f t="shared" si="627"/>
        <v>375.11844731972184</v>
      </c>
      <c r="FN349" s="66">
        <f t="shared" si="628"/>
        <v>2.9905793189805366E-2</v>
      </c>
      <c r="FO349" s="66">
        <f t="shared" si="629"/>
        <v>0.9700942068101992</v>
      </c>
      <c r="FP349" s="66">
        <f t="shared" si="630"/>
        <v>2.9905793189805227E-2</v>
      </c>
      <c r="FQ349" s="66">
        <f t="shared" si="631"/>
        <v>0.216801218951511</v>
      </c>
      <c r="FR349" s="66">
        <f t="shared" si="632"/>
        <v>0.83001737167579726</v>
      </c>
      <c r="FS349" s="66">
        <f t="shared" si="633"/>
        <v>4.4476916302164566</v>
      </c>
      <c r="FT349" s="66">
        <f t="shared" si="634"/>
        <v>1.0030603307610062</v>
      </c>
      <c r="FU349" s="66">
        <f t="shared" si="635"/>
        <v>1814.4860327812262</v>
      </c>
      <c r="FV349" s="66">
        <f t="shared" si="636"/>
        <v>375.11844731972195</v>
      </c>
      <c r="FW349" s="66">
        <f t="shared" si="637"/>
        <v>2.9905793189805102E-2</v>
      </c>
      <c r="FX349" s="66">
        <f t="shared" si="638"/>
        <v>0.97009420681019409</v>
      </c>
      <c r="FY349" s="66">
        <f t="shared" si="639"/>
        <v>2.9905793189805126E-2</v>
      </c>
      <c r="FZ349" s="66">
        <f t="shared" si="640"/>
        <v>0.21680121895151103</v>
      </c>
      <c r="GA349" s="66">
        <f t="shared" si="641"/>
        <v>0.83001737167579759</v>
      </c>
      <c r="GB349" s="66">
        <f t="shared" si="642"/>
        <v>4.4476916302164584</v>
      </c>
      <c r="GC349" s="66">
        <f t="shared" si="643"/>
        <v>1.0030603307610062</v>
      </c>
      <c r="GD349" s="66">
        <f t="shared" si="644"/>
        <v>1814.486032781225</v>
      </c>
      <c r="GE349" s="66">
        <f t="shared" si="645"/>
        <v>375.11844731972189</v>
      </c>
      <c r="GF349" s="66">
        <f t="shared" si="646"/>
        <v>2.9905793189805147E-2</v>
      </c>
      <c r="GG349" s="66">
        <f t="shared" si="647"/>
        <v>0.97009420681019576</v>
      </c>
      <c r="GH349" s="66">
        <f t="shared" si="648"/>
        <v>2.9905793189805119E-2</v>
      </c>
      <c r="GI349" s="66">
        <f t="shared" si="649"/>
        <v>0.21680121895151103</v>
      </c>
      <c r="GJ349" s="66">
        <f t="shared" si="650"/>
        <v>0.83001737167579748</v>
      </c>
      <c r="GK349" s="66">
        <f t="shared" si="651"/>
        <v>4.4476916302164593</v>
      </c>
      <c r="GL349" s="66">
        <f t="shared" si="652"/>
        <v>1.0030603307610062</v>
      </c>
      <c r="GM349" s="66">
        <f t="shared" si="653"/>
        <v>1814.486032781225</v>
      </c>
      <c r="GN349" s="66">
        <f t="shared" si="654"/>
        <v>375.11844731972189</v>
      </c>
      <c r="GO349" s="66">
        <f t="shared" si="655"/>
        <v>2.990579318980514E-2</v>
      </c>
      <c r="GP349" s="66">
        <f t="shared" si="656"/>
        <v>0.97009420681019576</v>
      </c>
      <c r="GQ349" s="66">
        <f t="shared" si="657"/>
        <v>2.9905793189805113E-2</v>
      </c>
      <c r="GR349" s="66">
        <f t="shared" si="658"/>
        <v>0.21680121895151103</v>
      </c>
      <c r="GS349" s="66">
        <f t="shared" si="659"/>
        <v>0.83001737167579748</v>
      </c>
      <c r="GT349" s="66">
        <f t="shared" si="660"/>
        <v>4.4476916302164593</v>
      </c>
      <c r="GU349" s="66">
        <f t="shared" si="661"/>
        <v>1.0030603307610062</v>
      </c>
      <c r="GV349" s="66">
        <f t="shared" si="662"/>
        <v>1814.486032781225</v>
      </c>
      <c r="GW349" s="66">
        <f t="shared" si="663"/>
        <v>375.11844731972189</v>
      </c>
      <c r="GX349" s="66">
        <f t="shared" si="664"/>
        <v>2.990579318980514E-2</v>
      </c>
      <c r="GY349" s="66">
        <f t="shared" si="665"/>
        <v>0.97009420681019576</v>
      </c>
      <c r="GZ349" s="66">
        <f t="shared" si="666"/>
        <v>2.9905793189805113E-2</v>
      </c>
      <c r="HA349" s="66">
        <f t="shared" si="667"/>
        <v>0.21680121895151103</v>
      </c>
      <c r="HB349" s="66">
        <f t="shared" si="668"/>
        <v>0.83001737167579748</v>
      </c>
      <c r="HC349" s="66">
        <f t="shared" si="669"/>
        <v>4.4476916302164593</v>
      </c>
      <c r="HD349" s="66">
        <f t="shared" si="670"/>
        <v>1.0030603307610062</v>
      </c>
      <c r="HE349" s="66">
        <f t="shared" si="671"/>
        <v>1814.486032781225</v>
      </c>
      <c r="HF349" s="66">
        <f t="shared" si="672"/>
        <v>375.11844731972189</v>
      </c>
      <c r="HG349" s="60"/>
    </row>
    <row r="350" spans="1:215" x14ac:dyDescent="0.25">
      <c r="A350" s="59"/>
      <c r="B350" s="60"/>
      <c r="C350" s="60">
        <f t="shared" si="469"/>
        <v>3</v>
      </c>
      <c r="D350" s="66"/>
      <c r="E350" s="66"/>
      <c r="F350" s="60">
        <f t="shared" si="470"/>
        <v>0</v>
      </c>
      <c r="G350" s="60">
        <f t="shared" si="471"/>
        <v>0</v>
      </c>
      <c r="H350" s="60">
        <f t="shared" si="472"/>
        <v>0</v>
      </c>
      <c r="I350" s="60">
        <f t="shared" si="473"/>
        <v>0</v>
      </c>
      <c r="J350" s="60"/>
      <c r="K350" s="60">
        <f t="shared" si="673"/>
        <v>83</v>
      </c>
      <c r="L350" s="60"/>
      <c r="M350" s="66">
        <f>M349</f>
        <v>2.9905793189805113E-2</v>
      </c>
      <c r="N350" s="60"/>
      <c r="O350" s="66">
        <f>O351</f>
        <v>0.23334390932556387</v>
      </c>
      <c r="P350" s="66"/>
      <c r="Q350" s="66"/>
      <c r="R350" s="66"/>
      <c r="S350" s="66"/>
      <c r="T350" s="66"/>
      <c r="U350" s="66"/>
      <c r="V350" s="66"/>
      <c r="W350" s="66"/>
      <c r="X350" s="66"/>
      <c r="Y350" s="66"/>
      <c r="Z350" s="66"/>
      <c r="AA350" s="66"/>
      <c r="AB350" s="66"/>
      <c r="AC350" s="66"/>
      <c r="AD350" s="66"/>
      <c r="AE350" s="66"/>
      <c r="AF350" s="66"/>
      <c r="AG350" s="66"/>
      <c r="AH350" s="66"/>
      <c r="AI350" s="66"/>
      <c r="AJ350" s="66"/>
      <c r="AK350" s="66"/>
      <c r="AL350" s="66"/>
      <c r="AM350" s="66"/>
      <c r="AN350" s="66"/>
      <c r="AO350" s="66"/>
      <c r="AP350" s="66"/>
      <c r="AQ350" s="66"/>
      <c r="AR350" s="66"/>
      <c r="AS350" s="66"/>
      <c r="AT350" s="66"/>
      <c r="AU350" s="66"/>
      <c r="AV350" s="66"/>
      <c r="AW350" s="66"/>
      <c r="AX350" s="66"/>
      <c r="AY350" s="66"/>
      <c r="AZ350" s="66"/>
      <c r="BA350" s="66"/>
      <c r="BB350" s="66"/>
      <c r="BC350" s="66"/>
      <c r="BD350" s="66"/>
      <c r="BE350" s="66"/>
      <c r="BF350" s="66"/>
      <c r="BG350" s="66"/>
      <c r="BH350" s="66"/>
      <c r="BI350" s="66"/>
      <c r="BJ350" s="66"/>
      <c r="BK350" s="66"/>
      <c r="BL350" s="66"/>
      <c r="BM350" s="66"/>
      <c r="BN350" s="66"/>
      <c r="BO350" s="66"/>
      <c r="BP350" s="66"/>
      <c r="BQ350" s="66"/>
      <c r="BR350" s="66"/>
      <c r="BS350" s="66"/>
      <c r="BT350" s="66"/>
      <c r="BU350" s="66"/>
      <c r="BV350" s="66"/>
      <c r="BW350" s="66"/>
      <c r="BX350" s="66"/>
      <c r="BY350" s="66"/>
      <c r="BZ350" s="66"/>
      <c r="CA350" s="66"/>
      <c r="CB350" s="66"/>
      <c r="CC350" s="66"/>
      <c r="CD350" s="66"/>
      <c r="CE350" s="66"/>
      <c r="CF350" s="66"/>
      <c r="CG350" s="66"/>
      <c r="CH350" s="66"/>
      <c r="CI350" s="66"/>
      <c r="CJ350" s="66"/>
      <c r="CK350" s="66"/>
      <c r="CL350" s="66"/>
      <c r="CM350" s="66"/>
      <c r="CN350" s="66"/>
      <c r="CO350" s="66"/>
      <c r="CP350" s="66"/>
      <c r="CQ350" s="66"/>
      <c r="CR350" s="66"/>
      <c r="CS350" s="66"/>
      <c r="CT350" s="66"/>
      <c r="CU350" s="66"/>
      <c r="CV350" s="66"/>
      <c r="CW350" s="66"/>
      <c r="CX350" s="66"/>
      <c r="CY350" s="66"/>
      <c r="CZ350" s="66"/>
      <c r="DA350" s="66"/>
      <c r="DB350" s="66"/>
      <c r="DC350" s="66"/>
      <c r="DD350" s="66"/>
      <c r="DE350" s="66"/>
      <c r="DF350" s="66"/>
      <c r="DG350" s="66"/>
      <c r="DH350" s="66"/>
      <c r="DI350" s="66"/>
      <c r="DJ350" s="66"/>
      <c r="DK350" s="66"/>
      <c r="DL350" s="66"/>
      <c r="DM350" s="66"/>
      <c r="DN350" s="66"/>
      <c r="DO350" s="66"/>
      <c r="DP350" s="66"/>
      <c r="DQ350" s="66"/>
      <c r="DR350" s="66"/>
      <c r="DS350" s="66"/>
      <c r="DT350" s="66"/>
      <c r="DU350" s="66"/>
      <c r="DV350" s="66"/>
      <c r="DW350" s="66"/>
      <c r="DX350" s="66"/>
      <c r="DY350" s="66"/>
      <c r="DZ350" s="66"/>
      <c r="EA350" s="66"/>
      <c r="EB350" s="66"/>
      <c r="EC350" s="66"/>
      <c r="ED350" s="66"/>
      <c r="EE350" s="66"/>
      <c r="EF350" s="66"/>
      <c r="EG350" s="66"/>
      <c r="EH350" s="66"/>
      <c r="EI350" s="66"/>
      <c r="EJ350" s="66"/>
      <c r="EK350" s="66"/>
      <c r="EL350" s="66"/>
      <c r="EM350" s="66"/>
      <c r="EN350" s="66"/>
      <c r="EO350" s="66"/>
      <c r="EP350" s="66"/>
      <c r="EQ350" s="66"/>
      <c r="ER350" s="66"/>
      <c r="ES350" s="66"/>
      <c r="ET350" s="66"/>
      <c r="EU350" s="66"/>
      <c r="EV350" s="66"/>
      <c r="EW350" s="66"/>
      <c r="EX350" s="66"/>
      <c r="EY350" s="66"/>
      <c r="EZ350" s="66"/>
      <c r="FA350" s="66"/>
      <c r="FB350" s="66"/>
      <c r="FC350" s="66"/>
      <c r="FD350" s="66"/>
      <c r="FE350" s="66"/>
      <c r="FF350" s="66"/>
      <c r="FG350" s="66"/>
      <c r="FH350" s="66"/>
      <c r="FI350" s="66"/>
      <c r="FJ350" s="66"/>
      <c r="FK350" s="66"/>
      <c r="FL350" s="66"/>
      <c r="FM350" s="66"/>
      <c r="FN350" s="66"/>
      <c r="FO350" s="66"/>
      <c r="FP350" s="66"/>
      <c r="FQ350" s="66"/>
      <c r="FR350" s="66"/>
      <c r="FS350" s="66"/>
      <c r="FT350" s="66"/>
      <c r="FU350" s="66"/>
      <c r="FV350" s="66"/>
      <c r="FW350" s="66"/>
      <c r="FX350" s="66"/>
      <c r="FY350" s="66"/>
      <c r="FZ350" s="66"/>
      <c r="GA350" s="66"/>
      <c r="GB350" s="66"/>
      <c r="GC350" s="66"/>
      <c r="GD350" s="66"/>
      <c r="GE350" s="66"/>
      <c r="GF350" s="66"/>
      <c r="GG350" s="66"/>
      <c r="GH350" s="66"/>
      <c r="GI350" s="66"/>
      <c r="GJ350" s="66"/>
      <c r="GK350" s="66"/>
      <c r="GL350" s="66"/>
      <c r="GM350" s="66"/>
      <c r="GN350" s="66"/>
      <c r="GO350" s="66"/>
      <c r="GP350" s="66"/>
      <c r="GQ350" s="66"/>
      <c r="GR350" s="66"/>
      <c r="GS350" s="66"/>
      <c r="GT350" s="66"/>
      <c r="GU350" s="66"/>
      <c r="GV350" s="66"/>
      <c r="GW350" s="66"/>
      <c r="GX350" s="66"/>
      <c r="GY350" s="66"/>
      <c r="GZ350" s="66"/>
      <c r="HA350" s="66"/>
      <c r="HB350" s="66"/>
      <c r="HC350" s="66"/>
      <c r="HD350" s="66"/>
      <c r="HE350" s="66"/>
      <c r="HF350" s="66"/>
      <c r="HG350" s="60"/>
    </row>
    <row r="351" spans="1:215" x14ac:dyDescent="0.25">
      <c r="A351" s="59"/>
      <c r="B351" s="60"/>
      <c r="C351" s="60">
        <f t="shared" si="469"/>
        <v>3</v>
      </c>
      <c r="D351" s="66"/>
      <c r="E351" s="66"/>
      <c r="F351" s="60">
        <f t="shared" si="470"/>
        <v>0</v>
      </c>
      <c r="G351" s="60">
        <f t="shared" si="471"/>
        <v>0</v>
      </c>
      <c r="H351" s="60">
        <f t="shared" si="472"/>
        <v>0</v>
      </c>
      <c r="I351" s="60">
        <f t="shared" si="473"/>
        <v>0</v>
      </c>
      <c r="J351" s="60"/>
      <c r="K351" s="60">
        <f t="shared" si="673"/>
        <v>83</v>
      </c>
      <c r="L351" s="60"/>
      <c r="M351" s="66">
        <f t="shared" si="674"/>
        <v>2.9905793189805113E-2</v>
      </c>
      <c r="N351" s="60"/>
      <c r="O351" s="66">
        <f>IF(M349&gt;=$O$176,M349*$T$174+$U$174,IF(M349&gt;=$O$177,M349*$T$175+$U$175,O349))</f>
        <v>0.23334390932556387</v>
      </c>
      <c r="P351" s="66">
        <f t="shared" si="474"/>
        <v>376.7573777888739</v>
      </c>
      <c r="Q351" s="66">
        <f t="shared" si="475"/>
        <v>0.12579290654925268</v>
      </c>
      <c r="R351" s="66">
        <f t="shared" si="476"/>
        <v>0.91868624265350507</v>
      </c>
      <c r="S351" s="66">
        <f t="shared" si="477"/>
        <v>0.1204360150657573</v>
      </c>
      <c r="T351" s="66">
        <f t="shared" si="478"/>
        <v>0.21721292831196501</v>
      </c>
      <c r="U351" s="66">
        <f t="shared" si="479"/>
        <v>0.83464809085384939</v>
      </c>
      <c r="V351" s="66">
        <f t="shared" si="480"/>
        <v>2.8030347310845398</v>
      </c>
      <c r="W351" s="66">
        <f t="shared" si="481"/>
        <v>1.039453248016234</v>
      </c>
      <c r="X351" s="66">
        <f t="shared" si="482"/>
        <v>1381.1076880446774</v>
      </c>
      <c r="Y351" s="66">
        <f t="shared" si="483"/>
        <v>367.32812079791944</v>
      </c>
      <c r="Z351" s="66">
        <f t="shared" si="484"/>
        <v>6.2342986398274541E-2</v>
      </c>
      <c r="AA351" s="66">
        <f t="shared" si="485"/>
        <v>1.2403052067218217</v>
      </c>
      <c r="AB351" s="66">
        <f t="shared" si="486"/>
        <v>4.7858651881250415E-2</v>
      </c>
      <c r="AC351" s="66">
        <f t="shared" si="487"/>
        <v>0.2148051549659907</v>
      </c>
      <c r="AD351" s="66">
        <f t="shared" si="488"/>
        <v>0.80780648564000668</v>
      </c>
      <c r="AE351" s="66">
        <f t="shared" si="489"/>
        <v>4.0996123219244556</v>
      </c>
      <c r="AF351" s="66">
        <f t="shared" si="490"/>
        <v>1.0075557323589894</v>
      </c>
      <c r="AG351" s="66">
        <f t="shared" si="491"/>
        <v>1659.0567721009829</v>
      </c>
      <c r="AH351" s="66">
        <f t="shared" si="492"/>
        <v>372.52141383971161</v>
      </c>
      <c r="AI351" s="66">
        <f t="shared" si="493"/>
        <v>3.548457325282478E-2</v>
      </c>
      <c r="AJ351" s="66">
        <f t="shared" si="494"/>
        <v>1.0591528648110062</v>
      </c>
      <c r="AK351" s="66">
        <f t="shared" si="495"/>
        <v>3.241673637217183E-2</v>
      </c>
      <c r="AL351" s="66">
        <f t="shared" si="496"/>
        <v>0.21614303668851523</v>
      </c>
      <c r="AM351" s="66">
        <f t="shared" si="497"/>
        <v>0.82264965995841</v>
      </c>
      <c r="AN351" s="66">
        <f t="shared" si="498"/>
        <v>4.418851822637043</v>
      </c>
      <c r="AO351" s="66">
        <f t="shared" si="499"/>
        <v>1.0035872762571796</v>
      </c>
      <c r="AP351" s="66">
        <f t="shared" si="500"/>
        <v>1788.9610736762152</v>
      </c>
      <c r="AQ351" s="66">
        <f t="shared" si="501"/>
        <v>374.7048875324939</v>
      </c>
      <c r="AR351" s="66">
        <f t="shared" si="502"/>
        <v>3.0530456263415256E-2</v>
      </c>
      <c r="AS351" s="66">
        <f t="shared" si="503"/>
        <v>0.9838455840546495</v>
      </c>
      <c r="AT351" s="66">
        <f t="shared" si="504"/>
        <v>3.0097769515378354E-2</v>
      </c>
      <c r="AU351" s="66">
        <f t="shared" si="505"/>
        <v>0.2166968853111105</v>
      </c>
      <c r="AV351" s="66">
        <f t="shared" si="506"/>
        <v>0.82884656963073344</v>
      </c>
      <c r="AW351" s="66">
        <f t="shared" si="507"/>
        <v>4.448884867081996</v>
      </c>
      <c r="AX351" s="66">
        <f t="shared" si="508"/>
        <v>1.0031004931611525</v>
      </c>
      <c r="AY351" s="66">
        <f t="shared" si="509"/>
        <v>1812.4787606657296</v>
      </c>
      <c r="AZ351" s="66">
        <f t="shared" si="510"/>
        <v>375.08609957981304</v>
      </c>
      <c r="BA351" s="66">
        <f t="shared" si="511"/>
        <v>2.9930883136252528E-2</v>
      </c>
      <c r="BB351" s="66">
        <f t="shared" si="512"/>
        <v>0.97116257093653258</v>
      </c>
      <c r="BC351" s="66">
        <f t="shared" si="513"/>
        <v>2.9898190837712123E-2</v>
      </c>
      <c r="BD351" s="66">
        <f t="shared" si="514"/>
        <v>0.21679306468799503</v>
      </c>
      <c r="BE351" s="66">
        <f t="shared" si="515"/>
        <v>0.82992582764482581</v>
      </c>
      <c r="BF351" s="66">
        <f t="shared" si="516"/>
        <v>4.4484207728380429</v>
      </c>
      <c r="BG351" s="66">
        <f t="shared" si="517"/>
        <v>1.0030590404624311</v>
      </c>
      <c r="BH351" s="66">
        <f t="shared" si="518"/>
        <v>1814.5622810192251</v>
      </c>
      <c r="BI351" s="66">
        <f t="shared" si="519"/>
        <v>375.11967549904773</v>
      </c>
      <c r="BJ351" s="66">
        <f t="shared" si="520"/>
        <v>2.9899634877074564E-2</v>
      </c>
      <c r="BK351" s="66">
        <f t="shared" si="521"/>
        <v>0.97005344376674341</v>
      </c>
      <c r="BL351" s="66">
        <f t="shared" si="522"/>
        <v>2.9901037874322876E-2</v>
      </c>
      <c r="BM351" s="66">
        <f t="shared" si="523"/>
        <v>0.21680152853100457</v>
      </c>
      <c r="BN351" s="66">
        <f t="shared" si="524"/>
        <v>0.83002084730836145</v>
      </c>
      <c r="BO351" s="66">
        <f t="shared" si="525"/>
        <v>4.4478057630701926</v>
      </c>
      <c r="BP351" s="66">
        <f t="shared" si="526"/>
        <v>1.003059393901975</v>
      </c>
      <c r="BQ351" s="66">
        <f t="shared" si="527"/>
        <v>1814.5351871356711</v>
      </c>
      <c r="BR351" s="66">
        <f t="shared" si="528"/>
        <v>375.11923908534413</v>
      </c>
      <c r="BS351" s="66">
        <f t="shared" si="529"/>
        <v>2.9904215688629672E-2</v>
      </c>
      <c r="BT351" s="66">
        <f t="shared" si="530"/>
        <v>0.97006802961626226</v>
      </c>
      <c r="BU351" s="66">
        <f t="shared" si="531"/>
        <v>2.9905045694055103E-2</v>
      </c>
      <c r="BV351" s="66">
        <f t="shared" si="532"/>
        <v>0.21680141852710896</v>
      </c>
      <c r="BW351" s="66">
        <f t="shared" si="533"/>
        <v>0.83001961229935806</v>
      </c>
      <c r="BX351" s="66">
        <f t="shared" si="534"/>
        <v>4.4477000330700323</v>
      </c>
      <c r="BY351" s="66">
        <f t="shared" si="535"/>
        <v>1.0030601798654672</v>
      </c>
      <c r="BZ351" s="66">
        <f t="shared" si="536"/>
        <v>1814.4938000335937</v>
      </c>
      <c r="CA351" s="66">
        <f t="shared" si="537"/>
        <v>375.11857243378995</v>
      </c>
      <c r="CB351" s="66">
        <f t="shared" si="538"/>
        <v>2.9905608673398851E-2</v>
      </c>
      <c r="CC351" s="66">
        <f t="shared" si="539"/>
        <v>0.97009007301874772</v>
      </c>
      <c r="CD351" s="66">
        <f t="shared" si="540"/>
        <v>2.9905737815581323E-2</v>
      </c>
      <c r="CE351" s="66">
        <f t="shared" si="541"/>
        <v>0.21680125048830542</v>
      </c>
      <c r="CF351" s="66">
        <f t="shared" si="542"/>
        <v>0.83001772573727772</v>
      </c>
      <c r="CG351" s="66">
        <f t="shared" si="543"/>
        <v>4.4476911939752206</v>
      </c>
      <c r="CH351" s="66">
        <f t="shared" si="544"/>
        <v>1.0030603191806928</v>
      </c>
      <c r="CI351" s="66">
        <f t="shared" si="545"/>
        <v>1814.4866127212024</v>
      </c>
      <c r="CJ351" s="66">
        <f t="shared" si="546"/>
        <v>375.11845666134815</v>
      </c>
      <c r="CK351" s="66">
        <f t="shared" si="547"/>
        <v>2.9905786564656089E-2</v>
      </c>
      <c r="CL351" s="66">
        <f t="shared" si="548"/>
        <v>0.97009389846385863</v>
      </c>
      <c r="CM351" s="66">
        <f t="shared" si="549"/>
        <v>2.9905795984129072E-2</v>
      </c>
      <c r="CN351" s="66">
        <f t="shared" si="550"/>
        <v>0.21680122130620239</v>
      </c>
      <c r="CO351" s="66">
        <f t="shared" si="551"/>
        <v>0.83001739811175657</v>
      </c>
      <c r="CP351" s="66">
        <f t="shared" si="552"/>
        <v>4.447691402841552</v>
      </c>
      <c r="CQ351" s="66">
        <f t="shared" si="553"/>
        <v>1.0030603312507083</v>
      </c>
      <c r="CR351" s="66">
        <f t="shared" si="554"/>
        <v>1814.4860045873556</v>
      </c>
      <c r="CS351" s="66">
        <f t="shared" si="555"/>
        <v>375.11844686557725</v>
      </c>
      <c r="CT351" s="66">
        <f t="shared" si="556"/>
        <v>2.990579518333188E-2</v>
      </c>
      <c r="CU351" s="66">
        <f t="shared" si="557"/>
        <v>0.97009422187137417</v>
      </c>
      <c r="CV351" s="66">
        <f t="shared" si="558"/>
        <v>2.9905794673297341E-2</v>
      </c>
      <c r="CW351" s="66">
        <f t="shared" si="559"/>
        <v>0.21680121883703735</v>
      </c>
      <c r="CX351" s="66">
        <f t="shared" si="560"/>
        <v>0.83001737039060908</v>
      </c>
      <c r="CY351" s="66">
        <f t="shared" si="561"/>
        <v>4.4476915957428869</v>
      </c>
      <c r="CZ351" s="66">
        <f t="shared" si="562"/>
        <v>1.0030603310537236</v>
      </c>
      <c r="DA351" s="66">
        <f t="shared" si="563"/>
        <v>1814.4860174427683</v>
      </c>
      <c r="DB351" s="66">
        <f t="shared" si="564"/>
        <v>375.11844707265124</v>
      </c>
      <c r="DC351" s="66">
        <f t="shared" si="565"/>
        <v>2.9905793674405344E-2</v>
      </c>
      <c r="DD351" s="66">
        <f t="shared" si="566"/>
        <v>0.97009421497856796</v>
      </c>
      <c r="DE351" s="66">
        <f t="shared" si="567"/>
        <v>2.9905793415631314E-2</v>
      </c>
      <c r="DF351" s="66">
        <f t="shared" si="568"/>
        <v>0.21680121888923332</v>
      </c>
      <c r="DG351" s="66">
        <f t="shared" si="569"/>
        <v>0.83001737097660988</v>
      </c>
      <c r="DH351" s="66">
        <f t="shared" si="570"/>
        <v>4.4476916278032492</v>
      </c>
      <c r="DI351" s="66">
        <f t="shared" si="571"/>
        <v>1.0030603308066413</v>
      </c>
      <c r="DJ351" s="66">
        <f t="shared" si="572"/>
        <v>1814.486030434135</v>
      </c>
      <c r="DK351" s="66">
        <f t="shared" si="573"/>
        <v>375.11844728191517</v>
      </c>
      <c r="DL351" s="66">
        <f t="shared" si="574"/>
        <v>2.9905793244715307E-2</v>
      </c>
      <c r="DM351" s="66">
        <f t="shared" si="575"/>
        <v>0.97009420805930413</v>
      </c>
      <c r="DN351" s="66">
        <f t="shared" si="576"/>
        <v>2.9905793205717575E-2</v>
      </c>
      <c r="DO351" s="66">
        <f t="shared" si="577"/>
        <v>0.21680121894198129</v>
      </c>
      <c r="DP351" s="66">
        <f t="shared" si="578"/>
        <v>0.83001737156880784</v>
      </c>
      <c r="DQ351" s="66">
        <f t="shared" si="579"/>
        <v>4.4476916303713478</v>
      </c>
      <c r="DR351" s="66">
        <f t="shared" si="580"/>
        <v>1.0030603307643451</v>
      </c>
      <c r="DS351" s="66">
        <f t="shared" si="581"/>
        <v>1814.4860326144458</v>
      </c>
      <c r="DT351" s="66">
        <f t="shared" si="582"/>
        <v>375.11844731703542</v>
      </c>
      <c r="DU351" s="66">
        <f t="shared" si="583"/>
        <v>2.99057931915125E-2</v>
      </c>
      <c r="DV351" s="66">
        <f t="shared" si="584"/>
        <v>0.97009420689886317</v>
      </c>
      <c r="DW351" s="66">
        <f t="shared" si="585"/>
        <v>2.9905793188809742E-2</v>
      </c>
      <c r="DX351" s="66">
        <f t="shared" si="586"/>
        <v>0.21680121895083385</v>
      </c>
      <c r="DY351" s="66">
        <f t="shared" si="587"/>
        <v>0.83001737166819489</v>
      </c>
      <c r="DZ351" s="66">
        <f t="shared" si="588"/>
        <v>4.44769163028724</v>
      </c>
      <c r="EA351" s="66">
        <f t="shared" si="589"/>
        <v>1.0030603307608279</v>
      </c>
      <c r="EB351" s="66">
        <f t="shared" si="590"/>
        <v>1814.4860327913134</v>
      </c>
      <c r="EC351" s="66">
        <f t="shared" si="591"/>
        <v>375.11844731988441</v>
      </c>
      <c r="ED351" s="66">
        <f t="shared" si="592"/>
        <v>2.9905793189162942E-2</v>
      </c>
      <c r="EE351" s="66">
        <f t="shared" si="593"/>
        <v>0.97009420680480907</v>
      </c>
      <c r="EF351" s="66">
        <f t="shared" si="594"/>
        <v>2.9905793189343215E-2</v>
      </c>
      <c r="EG351" s="66">
        <f t="shared" si="595"/>
        <v>0.21680121895155199</v>
      </c>
      <c r="EH351" s="66">
        <f t="shared" si="596"/>
        <v>0.83001737167625722</v>
      </c>
      <c r="EI351" s="66">
        <f t="shared" si="597"/>
        <v>4.4476916302268554</v>
      </c>
      <c r="EJ351" s="66">
        <f t="shared" si="598"/>
        <v>1.0030603307609149</v>
      </c>
      <c r="EK351" s="66">
        <f t="shared" si="599"/>
        <v>1814.4860327860017</v>
      </c>
      <c r="EL351" s="66">
        <f t="shared" si="600"/>
        <v>375.11844731979886</v>
      </c>
      <c r="EM351" s="66">
        <f t="shared" si="601"/>
        <v>2.9905793189656506E-2</v>
      </c>
      <c r="EN351" s="66">
        <f t="shared" si="602"/>
        <v>0.97009420680765279</v>
      </c>
      <c r="EO351" s="66">
        <f t="shared" si="603"/>
        <v>2.9905793189736973E-2</v>
      </c>
      <c r="EP351" s="66">
        <f t="shared" si="604"/>
        <v>0.21680121895153043</v>
      </c>
      <c r="EQ351" s="66">
        <f t="shared" si="605"/>
        <v>0.8300173716760153</v>
      </c>
      <c r="ER351" s="66">
        <f t="shared" si="606"/>
        <v>4.4476916302171476</v>
      </c>
      <c r="ES351" s="66">
        <f t="shared" si="607"/>
        <v>1.0030603307609924</v>
      </c>
      <c r="ET351" s="66">
        <f t="shared" si="608"/>
        <v>1814.4860327819345</v>
      </c>
      <c r="EU351" s="66">
        <f t="shared" si="609"/>
        <v>375.11844731973332</v>
      </c>
      <c r="EV351" s="66">
        <f t="shared" si="610"/>
        <v>2.9905793189788824E-2</v>
      </c>
      <c r="EW351" s="66">
        <f t="shared" si="611"/>
        <v>0.97009420680981961</v>
      </c>
      <c r="EX351" s="66">
        <f t="shared" si="612"/>
        <v>2.9905793189800533E-2</v>
      </c>
      <c r="EY351" s="66">
        <f t="shared" si="613"/>
        <v>0.21680121895151391</v>
      </c>
      <c r="EZ351" s="66">
        <f t="shared" si="614"/>
        <v>0.83001737167582956</v>
      </c>
      <c r="FA351" s="66">
        <f t="shared" si="615"/>
        <v>4.4476916302164069</v>
      </c>
      <c r="FB351" s="66">
        <f t="shared" si="616"/>
        <v>1.0030603307610053</v>
      </c>
      <c r="FC351" s="66">
        <f t="shared" si="617"/>
        <v>1814.4860327812746</v>
      </c>
      <c r="FD351" s="66">
        <f t="shared" si="618"/>
        <v>375.11844731972275</v>
      </c>
      <c r="FE351" s="66">
        <f t="shared" si="619"/>
        <v>2.9905793189804641E-2</v>
      </c>
      <c r="FF351" s="66">
        <f t="shared" si="620"/>
        <v>0.97009420681016734</v>
      </c>
      <c r="FG351" s="66">
        <f t="shared" si="621"/>
        <v>2.9905793189805477E-2</v>
      </c>
      <c r="FH351" s="66">
        <f t="shared" si="622"/>
        <v>0.21680121895151122</v>
      </c>
      <c r="FI351" s="66">
        <f t="shared" si="623"/>
        <v>0.83001737167579981</v>
      </c>
      <c r="FJ351" s="66">
        <f t="shared" si="624"/>
        <v>4.4476916302164335</v>
      </c>
      <c r="FK351" s="66">
        <f t="shared" si="625"/>
        <v>1.0030603307610062</v>
      </c>
      <c r="FL351" s="66">
        <f t="shared" si="626"/>
        <v>1814.4860327812205</v>
      </c>
      <c r="FM351" s="66">
        <f t="shared" si="627"/>
        <v>375.11844731972184</v>
      </c>
      <c r="FN351" s="66">
        <f t="shared" si="628"/>
        <v>2.9905793189805366E-2</v>
      </c>
      <c r="FO351" s="66">
        <f t="shared" si="629"/>
        <v>0.9700942068101992</v>
      </c>
      <c r="FP351" s="66">
        <f t="shared" si="630"/>
        <v>2.9905793189805227E-2</v>
      </c>
      <c r="FQ351" s="66">
        <f t="shared" si="631"/>
        <v>0.216801218951511</v>
      </c>
      <c r="FR351" s="66">
        <f t="shared" si="632"/>
        <v>0.83001737167579726</v>
      </c>
      <c r="FS351" s="66">
        <f t="shared" si="633"/>
        <v>4.4476916302164566</v>
      </c>
      <c r="FT351" s="66">
        <f t="shared" si="634"/>
        <v>1.0030603307610062</v>
      </c>
      <c r="FU351" s="66">
        <f t="shared" si="635"/>
        <v>1814.4860327812262</v>
      </c>
      <c r="FV351" s="66">
        <f t="shared" si="636"/>
        <v>375.11844731972195</v>
      </c>
      <c r="FW351" s="66">
        <f t="shared" si="637"/>
        <v>2.9905793189805102E-2</v>
      </c>
      <c r="FX351" s="66">
        <f t="shared" si="638"/>
        <v>0.97009420681019409</v>
      </c>
      <c r="FY351" s="66">
        <f t="shared" si="639"/>
        <v>2.9905793189805126E-2</v>
      </c>
      <c r="FZ351" s="66">
        <f t="shared" si="640"/>
        <v>0.21680121895151103</v>
      </c>
      <c r="GA351" s="66">
        <f t="shared" si="641"/>
        <v>0.83001737167579759</v>
      </c>
      <c r="GB351" s="66">
        <f t="shared" si="642"/>
        <v>4.4476916302164584</v>
      </c>
      <c r="GC351" s="66">
        <f t="shared" si="643"/>
        <v>1.0030603307610062</v>
      </c>
      <c r="GD351" s="66">
        <f t="shared" si="644"/>
        <v>1814.486032781225</v>
      </c>
      <c r="GE351" s="66">
        <f t="shared" si="645"/>
        <v>375.11844731972189</v>
      </c>
      <c r="GF351" s="66">
        <f t="shared" si="646"/>
        <v>2.9905793189805147E-2</v>
      </c>
      <c r="GG351" s="66">
        <f t="shared" si="647"/>
        <v>0.97009420681019576</v>
      </c>
      <c r="GH351" s="66">
        <f t="shared" si="648"/>
        <v>2.9905793189805119E-2</v>
      </c>
      <c r="GI351" s="66">
        <f t="shared" si="649"/>
        <v>0.21680121895151103</v>
      </c>
      <c r="GJ351" s="66">
        <f t="shared" si="650"/>
        <v>0.83001737167579748</v>
      </c>
      <c r="GK351" s="66">
        <f t="shared" si="651"/>
        <v>4.4476916302164593</v>
      </c>
      <c r="GL351" s="66">
        <f t="shared" si="652"/>
        <v>1.0030603307610062</v>
      </c>
      <c r="GM351" s="66">
        <f t="shared" si="653"/>
        <v>1814.486032781225</v>
      </c>
      <c r="GN351" s="66">
        <f t="shared" si="654"/>
        <v>375.11844731972189</v>
      </c>
      <c r="GO351" s="66">
        <f t="shared" si="655"/>
        <v>2.990579318980514E-2</v>
      </c>
      <c r="GP351" s="66">
        <f t="shared" si="656"/>
        <v>0.97009420681019576</v>
      </c>
      <c r="GQ351" s="66">
        <f t="shared" si="657"/>
        <v>2.9905793189805113E-2</v>
      </c>
      <c r="GR351" s="66">
        <f t="shared" si="658"/>
        <v>0.21680121895151103</v>
      </c>
      <c r="GS351" s="66">
        <f t="shared" si="659"/>
        <v>0.83001737167579748</v>
      </c>
      <c r="GT351" s="66">
        <f t="shared" si="660"/>
        <v>4.4476916302164593</v>
      </c>
      <c r="GU351" s="66">
        <f t="shared" si="661"/>
        <v>1.0030603307610062</v>
      </c>
      <c r="GV351" s="66">
        <f t="shared" si="662"/>
        <v>1814.486032781225</v>
      </c>
      <c r="GW351" s="66">
        <f t="shared" si="663"/>
        <v>375.11844731972189</v>
      </c>
      <c r="GX351" s="66">
        <f t="shared" si="664"/>
        <v>2.990579318980514E-2</v>
      </c>
      <c r="GY351" s="66">
        <f t="shared" si="665"/>
        <v>0.97009420681019576</v>
      </c>
      <c r="GZ351" s="66">
        <f t="shared" si="666"/>
        <v>2.9905793189805113E-2</v>
      </c>
      <c r="HA351" s="66">
        <f t="shared" si="667"/>
        <v>0.21680121895151103</v>
      </c>
      <c r="HB351" s="66">
        <f t="shared" si="668"/>
        <v>0.83001737167579748</v>
      </c>
      <c r="HC351" s="66">
        <f t="shared" si="669"/>
        <v>4.4476916302164593</v>
      </c>
      <c r="HD351" s="66">
        <f t="shared" si="670"/>
        <v>1.0030603307610062</v>
      </c>
      <c r="HE351" s="66">
        <f t="shared" si="671"/>
        <v>1814.486032781225</v>
      </c>
      <c r="HF351" s="66">
        <f t="shared" si="672"/>
        <v>375.11844731972189</v>
      </c>
      <c r="HG351" s="60"/>
    </row>
    <row r="352" spans="1:215" x14ac:dyDescent="0.25">
      <c r="A352" s="59"/>
      <c r="B352" s="60"/>
      <c r="C352" s="60">
        <f t="shared" si="469"/>
        <v>3</v>
      </c>
      <c r="D352" s="66"/>
      <c r="E352" s="66"/>
      <c r="F352" s="60">
        <f t="shared" si="470"/>
        <v>0</v>
      </c>
      <c r="G352" s="60">
        <f t="shared" si="471"/>
        <v>0</v>
      </c>
      <c r="H352" s="60">
        <f t="shared" si="472"/>
        <v>0</v>
      </c>
      <c r="I352" s="60">
        <f t="shared" si="473"/>
        <v>0</v>
      </c>
      <c r="J352" s="60"/>
      <c r="K352" s="60">
        <f t="shared" si="673"/>
        <v>84</v>
      </c>
      <c r="L352" s="60"/>
      <c r="M352" s="66">
        <f>M351</f>
        <v>2.9905793189805113E-2</v>
      </c>
      <c r="N352" s="60"/>
      <c r="O352" s="66">
        <f>O353</f>
        <v>0.23334390932556387</v>
      </c>
      <c r="P352" s="66"/>
      <c r="Q352" s="66"/>
      <c r="R352" s="66"/>
      <c r="S352" s="66"/>
      <c r="T352" s="66"/>
      <c r="U352" s="66"/>
      <c r="V352" s="66"/>
      <c r="W352" s="66"/>
      <c r="X352" s="66"/>
      <c r="Y352" s="66"/>
      <c r="Z352" s="66"/>
      <c r="AA352" s="66"/>
      <c r="AB352" s="66"/>
      <c r="AC352" s="66"/>
      <c r="AD352" s="66"/>
      <c r="AE352" s="66"/>
      <c r="AF352" s="66"/>
      <c r="AG352" s="66"/>
      <c r="AH352" s="66"/>
      <c r="AI352" s="66"/>
      <c r="AJ352" s="66"/>
      <c r="AK352" s="66"/>
      <c r="AL352" s="66"/>
      <c r="AM352" s="66"/>
      <c r="AN352" s="66"/>
      <c r="AO352" s="66"/>
      <c r="AP352" s="66"/>
      <c r="AQ352" s="66"/>
      <c r="AR352" s="66"/>
      <c r="AS352" s="66"/>
      <c r="AT352" s="66"/>
      <c r="AU352" s="66"/>
      <c r="AV352" s="66"/>
      <c r="AW352" s="66"/>
      <c r="AX352" s="66"/>
      <c r="AY352" s="66"/>
      <c r="AZ352" s="66"/>
      <c r="BA352" s="66"/>
      <c r="BB352" s="66"/>
      <c r="BC352" s="66"/>
      <c r="BD352" s="66"/>
      <c r="BE352" s="66"/>
      <c r="BF352" s="66"/>
      <c r="BG352" s="66"/>
      <c r="BH352" s="66"/>
      <c r="BI352" s="66"/>
      <c r="BJ352" s="66"/>
      <c r="BK352" s="66"/>
      <c r="BL352" s="66"/>
      <c r="BM352" s="66"/>
      <c r="BN352" s="66"/>
      <c r="BO352" s="66"/>
      <c r="BP352" s="66"/>
      <c r="BQ352" s="66"/>
      <c r="BR352" s="66"/>
      <c r="BS352" s="66"/>
      <c r="BT352" s="66"/>
      <c r="BU352" s="66"/>
      <c r="BV352" s="66"/>
      <c r="BW352" s="66"/>
      <c r="BX352" s="66"/>
      <c r="BY352" s="66"/>
      <c r="BZ352" s="66"/>
      <c r="CA352" s="66"/>
      <c r="CB352" s="66"/>
      <c r="CC352" s="66"/>
      <c r="CD352" s="66"/>
      <c r="CE352" s="66"/>
      <c r="CF352" s="66"/>
      <c r="CG352" s="66"/>
      <c r="CH352" s="66"/>
      <c r="CI352" s="66"/>
      <c r="CJ352" s="66"/>
      <c r="CK352" s="66"/>
      <c r="CL352" s="66"/>
      <c r="CM352" s="66"/>
      <c r="CN352" s="66"/>
      <c r="CO352" s="66"/>
      <c r="CP352" s="66"/>
      <c r="CQ352" s="66"/>
      <c r="CR352" s="66"/>
      <c r="CS352" s="66"/>
      <c r="CT352" s="66"/>
      <c r="CU352" s="66"/>
      <c r="CV352" s="66"/>
      <c r="CW352" s="66"/>
      <c r="CX352" s="66"/>
      <c r="CY352" s="66"/>
      <c r="CZ352" s="66"/>
      <c r="DA352" s="66"/>
      <c r="DB352" s="66"/>
      <c r="DC352" s="66"/>
      <c r="DD352" s="66"/>
      <c r="DE352" s="66"/>
      <c r="DF352" s="66"/>
      <c r="DG352" s="66"/>
      <c r="DH352" s="66"/>
      <c r="DI352" s="66"/>
      <c r="DJ352" s="66"/>
      <c r="DK352" s="66"/>
      <c r="DL352" s="66"/>
      <c r="DM352" s="66"/>
      <c r="DN352" s="66"/>
      <c r="DO352" s="66"/>
      <c r="DP352" s="66"/>
      <c r="DQ352" s="66"/>
      <c r="DR352" s="66"/>
      <c r="DS352" s="66"/>
      <c r="DT352" s="66"/>
      <c r="DU352" s="66"/>
      <c r="DV352" s="66"/>
      <c r="DW352" s="66"/>
      <c r="DX352" s="66"/>
      <c r="DY352" s="66"/>
      <c r="DZ352" s="66"/>
      <c r="EA352" s="66"/>
      <c r="EB352" s="66"/>
      <c r="EC352" s="66"/>
      <c r="ED352" s="66"/>
      <c r="EE352" s="66"/>
      <c r="EF352" s="66"/>
      <c r="EG352" s="66"/>
      <c r="EH352" s="66"/>
      <c r="EI352" s="66"/>
      <c r="EJ352" s="66"/>
      <c r="EK352" s="66"/>
      <c r="EL352" s="66"/>
      <c r="EM352" s="66"/>
      <c r="EN352" s="66"/>
      <c r="EO352" s="66"/>
      <c r="EP352" s="66"/>
      <c r="EQ352" s="66"/>
      <c r="ER352" s="66"/>
      <c r="ES352" s="66"/>
      <c r="ET352" s="66"/>
      <c r="EU352" s="66"/>
      <c r="EV352" s="66"/>
      <c r="EW352" s="66"/>
      <c r="EX352" s="66"/>
      <c r="EY352" s="66"/>
      <c r="EZ352" s="66"/>
      <c r="FA352" s="66"/>
      <c r="FB352" s="66"/>
      <c r="FC352" s="66"/>
      <c r="FD352" s="66"/>
      <c r="FE352" s="66"/>
      <c r="FF352" s="66"/>
      <c r="FG352" s="66"/>
      <c r="FH352" s="66"/>
      <c r="FI352" s="66"/>
      <c r="FJ352" s="66"/>
      <c r="FK352" s="66"/>
      <c r="FL352" s="66"/>
      <c r="FM352" s="66"/>
      <c r="FN352" s="66"/>
      <c r="FO352" s="66"/>
      <c r="FP352" s="66"/>
      <c r="FQ352" s="66"/>
      <c r="FR352" s="66"/>
      <c r="FS352" s="66"/>
      <c r="FT352" s="66"/>
      <c r="FU352" s="66"/>
      <c r="FV352" s="66"/>
      <c r="FW352" s="66"/>
      <c r="FX352" s="66"/>
      <c r="FY352" s="66"/>
      <c r="FZ352" s="66"/>
      <c r="GA352" s="66"/>
      <c r="GB352" s="66"/>
      <c r="GC352" s="66"/>
      <c r="GD352" s="66"/>
      <c r="GE352" s="66"/>
      <c r="GF352" s="66"/>
      <c r="GG352" s="66"/>
      <c r="GH352" s="66"/>
      <c r="GI352" s="66"/>
      <c r="GJ352" s="66"/>
      <c r="GK352" s="66"/>
      <c r="GL352" s="66"/>
      <c r="GM352" s="66"/>
      <c r="GN352" s="66"/>
      <c r="GO352" s="66"/>
      <c r="GP352" s="66"/>
      <c r="GQ352" s="66"/>
      <c r="GR352" s="66"/>
      <c r="GS352" s="66"/>
      <c r="GT352" s="66"/>
      <c r="GU352" s="66"/>
      <c r="GV352" s="66"/>
      <c r="GW352" s="66"/>
      <c r="GX352" s="66"/>
      <c r="GY352" s="66"/>
      <c r="GZ352" s="66"/>
      <c r="HA352" s="66"/>
      <c r="HB352" s="66"/>
      <c r="HC352" s="66"/>
      <c r="HD352" s="66"/>
      <c r="HE352" s="66"/>
      <c r="HF352" s="66"/>
      <c r="HG352" s="60"/>
    </row>
    <row r="353" spans="1:215" x14ac:dyDescent="0.25">
      <c r="A353" s="59"/>
      <c r="B353" s="60"/>
      <c r="C353" s="60">
        <f t="shared" si="469"/>
        <v>3</v>
      </c>
      <c r="D353" s="66"/>
      <c r="E353" s="66"/>
      <c r="F353" s="60">
        <f t="shared" si="470"/>
        <v>0</v>
      </c>
      <c r="G353" s="60">
        <f t="shared" si="471"/>
        <v>0</v>
      </c>
      <c r="H353" s="60">
        <f t="shared" si="472"/>
        <v>0</v>
      </c>
      <c r="I353" s="60">
        <f t="shared" si="473"/>
        <v>0</v>
      </c>
      <c r="J353" s="60"/>
      <c r="K353" s="60">
        <f t="shared" si="673"/>
        <v>84</v>
      </c>
      <c r="L353" s="60"/>
      <c r="M353" s="66">
        <f t="shared" si="674"/>
        <v>2.9905793189805113E-2</v>
      </c>
      <c r="N353" s="60"/>
      <c r="O353" s="66">
        <f>IF(M351&gt;=$O$176,M351*$T$174+$U$174,IF(M351&gt;=$O$177,M351*$T$175+$U$175,O351))</f>
        <v>0.23334390932556387</v>
      </c>
      <c r="P353" s="66">
        <f t="shared" si="474"/>
        <v>376.7573777888739</v>
      </c>
      <c r="Q353" s="66">
        <f t="shared" si="475"/>
        <v>0.12579290654925268</v>
      </c>
      <c r="R353" s="66">
        <f t="shared" si="476"/>
        <v>0.91868624265350507</v>
      </c>
      <c r="S353" s="66">
        <f t="shared" si="477"/>
        <v>0.1204360150657573</v>
      </c>
      <c r="T353" s="66">
        <f t="shared" si="478"/>
        <v>0.21721292831196501</v>
      </c>
      <c r="U353" s="66">
        <f t="shared" si="479"/>
        <v>0.83464809085384939</v>
      </c>
      <c r="V353" s="66">
        <f t="shared" si="480"/>
        <v>2.8030347310845398</v>
      </c>
      <c r="W353" s="66">
        <f t="shared" si="481"/>
        <v>1.039453248016234</v>
      </c>
      <c r="X353" s="66">
        <f t="shared" si="482"/>
        <v>1381.1076880446774</v>
      </c>
      <c r="Y353" s="66">
        <f t="shared" si="483"/>
        <v>367.32812079791944</v>
      </c>
      <c r="Z353" s="66">
        <f t="shared" si="484"/>
        <v>6.2342986398274541E-2</v>
      </c>
      <c r="AA353" s="66">
        <f t="shared" si="485"/>
        <v>1.2403052067218217</v>
      </c>
      <c r="AB353" s="66">
        <f t="shared" si="486"/>
        <v>4.7858651881250415E-2</v>
      </c>
      <c r="AC353" s="66">
        <f t="shared" si="487"/>
        <v>0.2148051549659907</v>
      </c>
      <c r="AD353" s="66">
        <f t="shared" si="488"/>
        <v>0.80780648564000668</v>
      </c>
      <c r="AE353" s="66">
        <f t="shared" si="489"/>
        <v>4.0996123219244556</v>
      </c>
      <c r="AF353" s="66">
        <f t="shared" si="490"/>
        <v>1.0075557323589894</v>
      </c>
      <c r="AG353" s="66">
        <f t="shared" si="491"/>
        <v>1659.0567721009829</v>
      </c>
      <c r="AH353" s="66">
        <f t="shared" si="492"/>
        <v>372.52141383971161</v>
      </c>
      <c r="AI353" s="66">
        <f t="shared" si="493"/>
        <v>3.548457325282478E-2</v>
      </c>
      <c r="AJ353" s="66">
        <f t="shared" si="494"/>
        <v>1.0591528648110062</v>
      </c>
      <c r="AK353" s="66">
        <f t="shared" si="495"/>
        <v>3.241673637217183E-2</v>
      </c>
      <c r="AL353" s="66">
        <f t="shared" si="496"/>
        <v>0.21614303668851523</v>
      </c>
      <c r="AM353" s="66">
        <f t="shared" si="497"/>
        <v>0.82264965995841</v>
      </c>
      <c r="AN353" s="66">
        <f t="shared" si="498"/>
        <v>4.418851822637043</v>
      </c>
      <c r="AO353" s="66">
        <f t="shared" si="499"/>
        <v>1.0035872762571796</v>
      </c>
      <c r="AP353" s="66">
        <f t="shared" si="500"/>
        <v>1788.9610736762152</v>
      </c>
      <c r="AQ353" s="66">
        <f t="shared" si="501"/>
        <v>374.7048875324939</v>
      </c>
      <c r="AR353" s="66">
        <f t="shared" si="502"/>
        <v>3.0530456263415256E-2</v>
      </c>
      <c r="AS353" s="66">
        <f t="shared" si="503"/>
        <v>0.9838455840546495</v>
      </c>
      <c r="AT353" s="66">
        <f t="shared" si="504"/>
        <v>3.0097769515378354E-2</v>
      </c>
      <c r="AU353" s="66">
        <f t="shared" si="505"/>
        <v>0.2166968853111105</v>
      </c>
      <c r="AV353" s="66">
        <f t="shared" si="506"/>
        <v>0.82884656963073344</v>
      </c>
      <c r="AW353" s="66">
        <f t="shared" si="507"/>
        <v>4.448884867081996</v>
      </c>
      <c r="AX353" s="66">
        <f t="shared" si="508"/>
        <v>1.0031004931611525</v>
      </c>
      <c r="AY353" s="66">
        <f t="shared" si="509"/>
        <v>1812.4787606657296</v>
      </c>
      <c r="AZ353" s="66">
        <f t="shared" si="510"/>
        <v>375.08609957981304</v>
      </c>
      <c r="BA353" s="66">
        <f t="shared" si="511"/>
        <v>2.9930883136252528E-2</v>
      </c>
      <c r="BB353" s="66">
        <f t="shared" si="512"/>
        <v>0.97116257093653258</v>
      </c>
      <c r="BC353" s="66">
        <f t="shared" si="513"/>
        <v>2.9898190837712123E-2</v>
      </c>
      <c r="BD353" s="66">
        <f t="shared" si="514"/>
        <v>0.21679306468799503</v>
      </c>
      <c r="BE353" s="66">
        <f t="shared" si="515"/>
        <v>0.82992582764482581</v>
      </c>
      <c r="BF353" s="66">
        <f t="shared" si="516"/>
        <v>4.4484207728380429</v>
      </c>
      <c r="BG353" s="66">
        <f t="shared" si="517"/>
        <v>1.0030590404624311</v>
      </c>
      <c r="BH353" s="66">
        <f t="shared" si="518"/>
        <v>1814.5622810192251</v>
      </c>
      <c r="BI353" s="66">
        <f t="shared" si="519"/>
        <v>375.11967549904773</v>
      </c>
      <c r="BJ353" s="66">
        <f t="shared" si="520"/>
        <v>2.9899634877074564E-2</v>
      </c>
      <c r="BK353" s="66">
        <f t="shared" si="521"/>
        <v>0.97005344376674341</v>
      </c>
      <c r="BL353" s="66">
        <f t="shared" si="522"/>
        <v>2.9901037874322876E-2</v>
      </c>
      <c r="BM353" s="66">
        <f t="shared" si="523"/>
        <v>0.21680152853100457</v>
      </c>
      <c r="BN353" s="66">
        <f t="shared" si="524"/>
        <v>0.83002084730836145</v>
      </c>
      <c r="BO353" s="66">
        <f t="shared" si="525"/>
        <v>4.4478057630701926</v>
      </c>
      <c r="BP353" s="66">
        <f t="shared" si="526"/>
        <v>1.003059393901975</v>
      </c>
      <c r="BQ353" s="66">
        <f t="shared" si="527"/>
        <v>1814.5351871356711</v>
      </c>
      <c r="BR353" s="66">
        <f t="shared" si="528"/>
        <v>375.11923908534413</v>
      </c>
      <c r="BS353" s="66">
        <f t="shared" si="529"/>
        <v>2.9904215688629672E-2</v>
      </c>
      <c r="BT353" s="66">
        <f t="shared" si="530"/>
        <v>0.97006802961626226</v>
      </c>
      <c r="BU353" s="66">
        <f t="shared" si="531"/>
        <v>2.9905045694055103E-2</v>
      </c>
      <c r="BV353" s="66">
        <f t="shared" si="532"/>
        <v>0.21680141852710896</v>
      </c>
      <c r="BW353" s="66">
        <f t="shared" si="533"/>
        <v>0.83001961229935806</v>
      </c>
      <c r="BX353" s="66">
        <f t="shared" si="534"/>
        <v>4.4477000330700323</v>
      </c>
      <c r="BY353" s="66">
        <f t="shared" si="535"/>
        <v>1.0030601798654672</v>
      </c>
      <c r="BZ353" s="66">
        <f t="shared" si="536"/>
        <v>1814.4938000335937</v>
      </c>
      <c r="CA353" s="66">
        <f t="shared" si="537"/>
        <v>375.11857243378995</v>
      </c>
      <c r="CB353" s="66">
        <f t="shared" si="538"/>
        <v>2.9905608673398851E-2</v>
      </c>
      <c r="CC353" s="66">
        <f t="shared" si="539"/>
        <v>0.97009007301874772</v>
      </c>
      <c r="CD353" s="66">
        <f t="shared" si="540"/>
        <v>2.9905737815581323E-2</v>
      </c>
      <c r="CE353" s="66">
        <f t="shared" si="541"/>
        <v>0.21680125048830542</v>
      </c>
      <c r="CF353" s="66">
        <f t="shared" si="542"/>
        <v>0.83001772573727772</v>
      </c>
      <c r="CG353" s="66">
        <f t="shared" si="543"/>
        <v>4.4476911939752206</v>
      </c>
      <c r="CH353" s="66">
        <f t="shared" si="544"/>
        <v>1.0030603191806928</v>
      </c>
      <c r="CI353" s="66">
        <f t="shared" si="545"/>
        <v>1814.4866127212024</v>
      </c>
      <c r="CJ353" s="66">
        <f t="shared" si="546"/>
        <v>375.11845666134815</v>
      </c>
      <c r="CK353" s="66">
        <f t="shared" si="547"/>
        <v>2.9905786564656089E-2</v>
      </c>
      <c r="CL353" s="66">
        <f t="shared" si="548"/>
        <v>0.97009389846385863</v>
      </c>
      <c r="CM353" s="66">
        <f t="shared" si="549"/>
        <v>2.9905795984129072E-2</v>
      </c>
      <c r="CN353" s="66">
        <f t="shared" si="550"/>
        <v>0.21680122130620239</v>
      </c>
      <c r="CO353" s="66">
        <f t="shared" si="551"/>
        <v>0.83001739811175657</v>
      </c>
      <c r="CP353" s="66">
        <f t="shared" si="552"/>
        <v>4.447691402841552</v>
      </c>
      <c r="CQ353" s="66">
        <f t="shared" si="553"/>
        <v>1.0030603312507083</v>
      </c>
      <c r="CR353" s="66">
        <f t="shared" si="554"/>
        <v>1814.4860045873556</v>
      </c>
      <c r="CS353" s="66">
        <f t="shared" si="555"/>
        <v>375.11844686557725</v>
      </c>
      <c r="CT353" s="66">
        <f t="shared" si="556"/>
        <v>2.990579518333188E-2</v>
      </c>
      <c r="CU353" s="66">
        <f t="shared" si="557"/>
        <v>0.97009422187137417</v>
      </c>
      <c r="CV353" s="66">
        <f t="shared" si="558"/>
        <v>2.9905794673297341E-2</v>
      </c>
      <c r="CW353" s="66">
        <f t="shared" si="559"/>
        <v>0.21680121883703735</v>
      </c>
      <c r="CX353" s="66">
        <f t="shared" si="560"/>
        <v>0.83001737039060908</v>
      </c>
      <c r="CY353" s="66">
        <f t="shared" si="561"/>
        <v>4.4476915957428869</v>
      </c>
      <c r="CZ353" s="66">
        <f t="shared" si="562"/>
        <v>1.0030603310537236</v>
      </c>
      <c r="DA353" s="66">
        <f t="shared" si="563"/>
        <v>1814.4860174427683</v>
      </c>
      <c r="DB353" s="66">
        <f t="shared" si="564"/>
        <v>375.11844707265124</v>
      </c>
      <c r="DC353" s="66">
        <f t="shared" si="565"/>
        <v>2.9905793674405344E-2</v>
      </c>
      <c r="DD353" s="66">
        <f t="shared" si="566"/>
        <v>0.97009421497856796</v>
      </c>
      <c r="DE353" s="66">
        <f t="shared" si="567"/>
        <v>2.9905793415631314E-2</v>
      </c>
      <c r="DF353" s="66">
        <f t="shared" si="568"/>
        <v>0.21680121888923332</v>
      </c>
      <c r="DG353" s="66">
        <f t="shared" si="569"/>
        <v>0.83001737097660988</v>
      </c>
      <c r="DH353" s="66">
        <f t="shared" si="570"/>
        <v>4.4476916278032492</v>
      </c>
      <c r="DI353" s="66">
        <f t="shared" si="571"/>
        <v>1.0030603308066413</v>
      </c>
      <c r="DJ353" s="66">
        <f t="shared" si="572"/>
        <v>1814.486030434135</v>
      </c>
      <c r="DK353" s="66">
        <f t="shared" si="573"/>
        <v>375.11844728191517</v>
      </c>
      <c r="DL353" s="66">
        <f t="shared" si="574"/>
        <v>2.9905793244715307E-2</v>
      </c>
      <c r="DM353" s="66">
        <f t="shared" si="575"/>
        <v>0.97009420805930413</v>
      </c>
      <c r="DN353" s="66">
        <f t="shared" si="576"/>
        <v>2.9905793205717575E-2</v>
      </c>
      <c r="DO353" s="66">
        <f t="shared" si="577"/>
        <v>0.21680121894198129</v>
      </c>
      <c r="DP353" s="66">
        <f t="shared" si="578"/>
        <v>0.83001737156880784</v>
      </c>
      <c r="DQ353" s="66">
        <f t="shared" si="579"/>
        <v>4.4476916303713478</v>
      </c>
      <c r="DR353" s="66">
        <f t="shared" si="580"/>
        <v>1.0030603307643451</v>
      </c>
      <c r="DS353" s="66">
        <f t="shared" si="581"/>
        <v>1814.4860326144458</v>
      </c>
      <c r="DT353" s="66">
        <f t="shared" si="582"/>
        <v>375.11844731703542</v>
      </c>
      <c r="DU353" s="66">
        <f t="shared" si="583"/>
        <v>2.99057931915125E-2</v>
      </c>
      <c r="DV353" s="66">
        <f t="shared" si="584"/>
        <v>0.97009420689886317</v>
      </c>
      <c r="DW353" s="66">
        <f t="shared" si="585"/>
        <v>2.9905793188809742E-2</v>
      </c>
      <c r="DX353" s="66">
        <f t="shared" si="586"/>
        <v>0.21680121895083385</v>
      </c>
      <c r="DY353" s="66">
        <f t="shared" si="587"/>
        <v>0.83001737166819489</v>
      </c>
      <c r="DZ353" s="66">
        <f t="shared" si="588"/>
        <v>4.44769163028724</v>
      </c>
      <c r="EA353" s="66">
        <f t="shared" si="589"/>
        <v>1.0030603307608279</v>
      </c>
      <c r="EB353" s="66">
        <f t="shared" si="590"/>
        <v>1814.4860327913134</v>
      </c>
      <c r="EC353" s="66">
        <f t="shared" si="591"/>
        <v>375.11844731988441</v>
      </c>
      <c r="ED353" s="66">
        <f t="shared" si="592"/>
        <v>2.9905793189162942E-2</v>
      </c>
      <c r="EE353" s="66">
        <f t="shared" si="593"/>
        <v>0.97009420680480907</v>
      </c>
      <c r="EF353" s="66">
        <f t="shared" si="594"/>
        <v>2.9905793189343215E-2</v>
      </c>
      <c r="EG353" s="66">
        <f t="shared" si="595"/>
        <v>0.21680121895155199</v>
      </c>
      <c r="EH353" s="66">
        <f t="shared" si="596"/>
        <v>0.83001737167625722</v>
      </c>
      <c r="EI353" s="66">
        <f t="shared" si="597"/>
        <v>4.4476916302268554</v>
      </c>
      <c r="EJ353" s="66">
        <f t="shared" si="598"/>
        <v>1.0030603307609149</v>
      </c>
      <c r="EK353" s="66">
        <f t="shared" si="599"/>
        <v>1814.4860327860017</v>
      </c>
      <c r="EL353" s="66">
        <f t="shared" si="600"/>
        <v>375.11844731979886</v>
      </c>
      <c r="EM353" s="66">
        <f t="shared" si="601"/>
        <v>2.9905793189656506E-2</v>
      </c>
      <c r="EN353" s="66">
        <f t="shared" si="602"/>
        <v>0.97009420680765279</v>
      </c>
      <c r="EO353" s="66">
        <f t="shared" si="603"/>
        <v>2.9905793189736973E-2</v>
      </c>
      <c r="EP353" s="66">
        <f t="shared" si="604"/>
        <v>0.21680121895153043</v>
      </c>
      <c r="EQ353" s="66">
        <f t="shared" si="605"/>
        <v>0.8300173716760153</v>
      </c>
      <c r="ER353" s="66">
        <f t="shared" si="606"/>
        <v>4.4476916302171476</v>
      </c>
      <c r="ES353" s="66">
        <f t="shared" si="607"/>
        <v>1.0030603307609924</v>
      </c>
      <c r="ET353" s="66">
        <f t="shared" si="608"/>
        <v>1814.4860327819345</v>
      </c>
      <c r="EU353" s="66">
        <f t="shared" si="609"/>
        <v>375.11844731973332</v>
      </c>
      <c r="EV353" s="66">
        <f t="shared" si="610"/>
        <v>2.9905793189788824E-2</v>
      </c>
      <c r="EW353" s="66">
        <f t="shared" si="611"/>
        <v>0.97009420680981961</v>
      </c>
      <c r="EX353" s="66">
        <f t="shared" si="612"/>
        <v>2.9905793189800533E-2</v>
      </c>
      <c r="EY353" s="66">
        <f t="shared" si="613"/>
        <v>0.21680121895151391</v>
      </c>
      <c r="EZ353" s="66">
        <f t="shared" si="614"/>
        <v>0.83001737167582956</v>
      </c>
      <c r="FA353" s="66">
        <f t="shared" si="615"/>
        <v>4.4476916302164069</v>
      </c>
      <c r="FB353" s="66">
        <f t="shared" si="616"/>
        <v>1.0030603307610053</v>
      </c>
      <c r="FC353" s="66">
        <f t="shared" si="617"/>
        <v>1814.4860327812746</v>
      </c>
      <c r="FD353" s="66">
        <f t="shared" si="618"/>
        <v>375.11844731972275</v>
      </c>
      <c r="FE353" s="66">
        <f t="shared" si="619"/>
        <v>2.9905793189804641E-2</v>
      </c>
      <c r="FF353" s="66">
        <f t="shared" si="620"/>
        <v>0.97009420681016734</v>
      </c>
      <c r="FG353" s="66">
        <f t="shared" si="621"/>
        <v>2.9905793189805477E-2</v>
      </c>
      <c r="FH353" s="66">
        <f t="shared" si="622"/>
        <v>0.21680121895151122</v>
      </c>
      <c r="FI353" s="66">
        <f t="shared" si="623"/>
        <v>0.83001737167579981</v>
      </c>
      <c r="FJ353" s="66">
        <f t="shared" si="624"/>
        <v>4.4476916302164335</v>
      </c>
      <c r="FK353" s="66">
        <f t="shared" si="625"/>
        <v>1.0030603307610062</v>
      </c>
      <c r="FL353" s="66">
        <f t="shared" si="626"/>
        <v>1814.4860327812205</v>
      </c>
      <c r="FM353" s="66">
        <f t="shared" si="627"/>
        <v>375.11844731972184</v>
      </c>
      <c r="FN353" s="66">
        <f t="shared" si="628"/>
        <v>2.9905793189805366E-2</v>
      </c>
      <c r="FO353" s="66">
        <f t="shared" si="629"/>
        <v>0.9700942068101992</v>
      </c>
      <c r="FP353" s="66">
        <f t="shared" si="630"/>
        <v>2.9905793189805227E-2</v>
      </c>
      <c r="FQ353" s="66">
        <f t="shared" si="631"/>
        <v>0.216801218951511</v>
      </c>
      <c r="FR353" s="66">
        <f t="shared" si="632"/>
        <v>0.83001737167579726</v>
      </c>
      <c r="FS353" s="66">
        <f t="shared" si="633"/>
        <v>4.4476916302164566</v>
      </c>
      <c r="FT353" s="66">
        <f t="shared" si="634"/>
        <v>1.0030603307610062</v>
      </c>
      <c r="FU353" s="66">
        <f t="shared" si="635"/>
        <v>1814.4860327812262</v>
      </c>
      <c r="FV353" s="66">
        <f t="shared" si="636"/>
        <v>375.11844731972195</v>
      </c>
      <c r="FW353" s="66">
        <f t="shared" si="637"/>
        <v>2.9905793189805102E-2</v>
      </c>
      <c r="FX353" s="66">
        <f t="shared" si="638"/>
        <v>0.97009420681019409</v>
      </c>
      <c r="FY353" s="66">
        <f t="shared" si="639"/>
        <v>2.9905793189805126E-2</v>
      </c>
      <c r="FZ353" s="66">
        <f t="shared" si="640"/>
        <v>0.21680121895151103</v>
      </c>
      <c r="GA353" s="66">
        <f t="shared" si="641"/>
        <v>0.83001737167579759</v>
      </c>
      <c r="GB353" s="66">
        <f t="shared" si="642"/>
        <v>4.4476916302164584</v>
      </c>
      <c r="GC353" s="66">
        <f t="shared" si="643"/>
        <v>1.0030603307610062</v>
      </c>
      <c r="GD353" s="66">
        <f t="shared" si="644"/>
        <v>1814.486032781225</v>
      </c>
      <c r="GE353" s="66">
        <f t="shared" si="645"/>
        <v>375.11844731972189</v>
      </c>
      <c r="GF353" s="66">
        <f t="shared" si="646"/>
        <v>2.9905793189805147E-2</v>
      </c>
      <c r="GG353" s="66">
        <f t="shared" si="647"/>
        <v>0.97009420681019576</v>
      </c>
      <c r="GH353" s="66">
        <f t="shared" si="648"/>
        <v>2.9905793189805119E-2</v>
      </c>
      <c r="GI353" s="66">
        <f t="shared" si="649"/>
        <v>0.21680121895151103</v>
      </c>
      <c r="GJ353" s="66">
        <f t="shared" si="650"/>
        <v>0.83001737167579748</v>
      </c>
      <c r="GK353" s="66">
        <f t="shared" si="651"/>
        <v>4.4476916302164593</v>
      </c>
      <c r="GL353" s="66">
        <f t="shared" si="652"/>
        <v>1.0030603307610062</v>
      </c>
      <c r="GM353" s="66">
        <f t="shared" si="653"/>
        <v>1814.486032781225</v>
      </c>
      <c r="GN353" s="66">
        <f t="shared" si="654"/>
        <v>375.11844731972189</v>
      </c>
      <c r="GO353" s="66">
        <f t="shared" si="655"/>
        <v>2.990579318980514E-2</v>
      </c>
      <c r="GP353" s="66">
        <f t="shared" si="656"/>
        <v>0.97009420681019576</v>
      </c>
      <c r="GQ353" s="66">
        <f t="shared" si="657"/>
        <v>2.9905793189805113E-2</v>
      </c>
      <c r="GR353" s="66">
        <f t="shared" si="658"/>
        <v>0.21680121895151103</v>
      </c>
      <c r="GS353" s="66">
        <f t="shared" si="659"/>
        <v>0.83001737167579748</v>
      </c>
      <c r="GT353" s="66">
        <f t="shared" si="660"/>
        <v>4.4476916302164593</v>
      </c>
      <c r="GU353" s="66">
        <f t="shared" si="661"/>
        <v>1.0030603307610062</v>
      </c>
      <c r="GV353" s="66">
        <f t="shared" si="662"/>
        <v>1814.486032781225</v>
      </c>
      <c r="GW353" s="66">
        <f t="shared" si="663"/>
        <v>375.11844731972189</v>
      </c>
      <c r="GX353" s="66">
        <f t="shared" si="664"/>
        <v>2.990579318980514E-2</v>
      </c>
      <c r="GY353" s="66">
        <f t="shared" si="665"/>
        <v>0.97009420681019576</v>
      </c>
      <c r="GZ353" s="66">
        <f t="shared" si="666"/>
        <v>2.9905793189805113E-2</v>
      </c>
      <c r="HA353" s="66">
        <f t="shared" si="667"/>
        <v>0.21680121895151103</v>
      </c>
      <c r="HB353" s="66">
        <f t="shared" si="668"/>
        <v>0.83001737167579748</v>
      </c>
      <c r="HC353" s="66">
        <f t="shared" si="669"/>
        <v>4.4476916302164593</v>
      </c>
      <c r="HD353" s="66">
        <f t="shared" si="670"/>
        <v>1.0030603307610062</v>
      </c>
      <c r="HE353" s="66">
        <f t="shared" si="671"/>
        <v>1814.486032781225</v>
      </c>
      <c r="HF353" s="66">
        <f t="shared" si="672"/>
        <v>375.11844731972189</v>
      </c>
      <c r="HG353" s="60"/>
    </row>
    <row r="354" spans="1:215" x14ac:dyDescent="0.25">
      <c r="A354" s="59"/>
      <c r="B354" s="60"/>
      <c r="C354" s="60">
        <f t="shared" si="469"/>
        <v>3</v>
      </c>
      <c r="D354" s="66"/>
      <c r="E354" s="66"/>
      <c r="F354" s="60">
        <f t="shared" si="470"/>
        <v>0</v>
      </c>
      <c r="G354" s="60">
        <f t="shared" si="471"/>
        <v>0</v>
      </c>
      <c r="H354" s="60">
        <f t="shared" si="472"/>
        <v>0</v>
      </c>
      <c r="I354" s="60">
        <f t="shared" si="473"/>
        <v>0</v>
      </c>
      <c r="J354" s="60"/>
      <c r="K354" s="60">
        <f t="shared" si="673"/>
        <v>85</v>
      </c>
      <c r="L354" s="60"/>
      <c r="M354" s="66">
        <f>M353</f>
        <v>2.9905793189805113E-2</v>
      </c>
      <c r="N354" s="60"/>
      <c r="O354" s="66">
        <f>O355</f>
        <v>0.23334390932556387</v>
      </c>
      <c r="P354" s="66"/>
      <c r="Q354" s="66"/>
      <c r="R354" s="66"/>
      <c r="S354" s="66"/>
      <c r="T354" s="66"/>
      <c r="U354" s="66"/>
      <c r="V354" s="66"/>
      <c r="W354" s="66"/>
      <c r="X354" s="66"/>
      <c r="Y354" s="66"/>
      <c r="Z354" s="66"/>
      <c r="AA354" s="66"/>
      <c r="AB354" s="66"/>
      <c r="AC354" s="66"/>
      <c r="AD354" s="66"/>
      <c r="AE354" s="66"/>
      <c r="AF354" s="66"/>
      <c r="AG354" s="66"/>
      <c r="AH354" s="66"/>
      <c r="AI354" s="66"/>
      <c r="AJ354" s="66"/>
      <c r="AK354" s="66"/>
      <c r="AL354" s="66"/>
      <c r="AM354" s="66"/>
      <c r="AN354" s="66"/>
      <c r="AO354" s="66"/>
      <c r="AP354" s="66"/>
      <c r="AQ354" s="66"/>
      <c r="AR354" s="66"/>
      <c r="AS354" s="66"/>
      <c r="AT354" s="66"/>
      <c r="AU354" s="66"/>
      <c r="AV354" s="66"/>
      <c r="AW354" s="66"/>
      <c r="AX354" s="66"/>
      <c r="AY354" s="66"/>
      <c r="AZ354" s="66"/>
      <c r="BA354" s="66"/>
      <c r="BB354" s="66"/>
      <c r="BC354" s="66"/>
      <c r="BD354" s="66"/>
      <c r="BE354" s="66"/>
      <c r="BF354" s="66"/>
      <c r="BG354" s="66"/>
      <c r="BH354" s="66"/>
      <c r="BI354" s="66"/>
      <c r="BJ354" s="66"/>
      <c r="BK354" s="66"/>
      <c r="BL354" s="66"/>
      <c r="BM354" s="66"/>
      <c r="BN354" s="66"/>
      <c r="BO354" s="66"/>
      <c r="BP354" s="66"/>
      <c r="BQ354" s="66"/>
      <c r="BR354" s="66"/>
      <c r="BS354" s="66"/>
      <c r="BT354" s="66"/>
      <c r="BU354" s="66"/>
      <c r="BV354" s="66"/>
      <c r="BW354" s="66"/>
      <c r="BX354" s="66"/>
      <c r="BY354" s="66"/>
      <c r="BZ354" s="66"/>
      <c r="CA354" s="66"/>
      <c r="CB354" s="66"/>
      <c r="CC354" s="66"/>
      <c r="CD354" s="66"/>
      <c r="CE354" s="66"/>
      <c r="CF354" s="66"/>
      <c r="CG354" s="66"/>
      <c r="CH354" s="66"/>
      <c r="CI354" s="66"/>
      <c r="CJ354" s="66"/>
      <c r="CK354" s="66"/>
      <c r="CL354" s="66"/>
      <c r="CM354" s="66"/>
      <c r="CN354" s="66"/>
      <c r="CO354" s="66"/>
      <c r="CP354" s="66"/>
      <c r="CQ354" s="66"/>
      <c r="CR354" s="66"/>
      <c r="CS354" s="66"/>
      <c r="CT354" s="66"/>
      <c r="CU354" s="66"/>
      <c r="CV354" s="66"/>
      <c r="CW354" s="66"/>
      <c r="CX354" s="66"/>
      <c r="CY354" s="66"/>
      <c r="CZ354" s="66"/>
      <c r="DA354" s="66"/>
      <c r="DB354" s="66"/>
      <c r="DC354" s="66"/>
      <c r="DD354" s="66"/>
      <c r="DE354" s="66"/>
      <c r="DF354" s="66"/>
      <c r="DG354" s="66"/>
      <c r="DH354" s="66"/>
      <c r="DI354" s="66"/>
      <c r="DJ354" s="66"/>
      <c r="DK354" s="66"/>
      <c r="DL354" s="66"/>
      <c r="DM354" s="66"/>
      <c r="DN354" s="66"/>
      <c r="DO354" s="66"/>
      <c r="DP354" s="66"/>
      <c r="DQ354" s="66"/>
      <c r="DR354" s="66"/>
      <c r="DS354" s="66"/>
      <c r="DT354" s="66"/>
      <c r="DU354" s="66"/>
      <c r="DV354" s="66"/>
      <c r="DW354" s="66"/>
      <c r="DX354" s="66"/>
      <c r="DY354" s="66"/>
      <c r="DZ354" s="66"/>
      <c r="EA354" s="66"/>
      <c r="EB354" s="66"/>
      <c r="EC354" s="66"/>
      <c r="ED354" s="66"/>
      <c r="EE354" s="66"/>
      <c r="EF354" s="66"/>
      <c r="EG354" s="66"/>
      <c r="EH354" s="66"/>
      <c r="EI354" s="66"/>
      <c r="EJ354" s="66"/>
      <c r="EK354" s="66"/>
      <c r="EL354" s="66"/>
      <c r="EM354" s="66"/>
      <c r="EN354" s="66"/>
      <c r="EO354" s="66"/>
      <c r="EP354" s="66"/>
      <c r="EQ354" s="66"/>
      <c r="ER354" s="66"/>
      <c r="ES354" s="66"/>
      <c r="ET354" s="66"/>
      <c r="EU354" s="66"/>
      <c r="EV354" s="66"/>
      <c r="EW354" s="66"/>
      <c r="EX354" s="66"/>
      <c r="EY354" s="66"/>
      <c r="EZ354" s="66"/>
      <c r="FA354" s="66"/>
      <c r="FB354" s="66"/>
      <c r="FC354" s="66"/>
      <c r="FD354" s="66"/>
      <c r="FE354" s="66"/>
      <c r="FF354" s="66"/>
      <c r="FG354" s="66"/>
      <c r="FH354" s="66"/>
      <c r="FI354" s="66"/>
      <c r="FJ354" s="66"/>
      <c r="FK354" s="66"/>
      <c r="FL354" s="66"/>
      <c r="FM354" s="66"/>
      <c r="FN354" s="66"/>
      <c r="FO354" s="66"/>
      <c r="FP354" s="66"/>
      <c r="FQ354" s="66"/>
      <c r="FR354" s="66"/>
      <c r="FS354" s="66"/>
      <c r="FT354" s="66"/>
      <c r="FU354" s="66"/>
      <c r="FV354" s="66"/>
      <c r="FW354" s="66"/>
      <c r="FX354" s="66"/>
      <c r="FY354" s="66"/>
      <c r="FZ354" s="66"/>
      <c r="GA354" s="66"/>
      <c r="GB354" s="66"/>
      <c r="GC354" s="66"/>
      <c r="GD354" s="66"/>
      <c r="GE354" s="66"/>
      <c r="GF354" s="66"/>
      <c r="GG354" s="66"/>
      <c r="GH354" s="66"/>
      <c r="GI354" s="66"/>
      <c r="GJ354" s="66"/>
      <c r="GK354" s="66"/>
      <c r="GL354" s="66"/>
      <c r="GM354" s="66"/>
      <c r="GN354" s="66"/>
      <c r="GO354" s="66"/>
      <c r="GP354" s="66"/>
      <c r="GQ354" s="66"/>
      <c r="GR354" s="66"/>
      <c r="GS354" s="66"/>
      <c r="GT354" s="66"/>
      <c r="GU354" s="66"/>
      <c r="GV354" s="66"/>
      <c r="GW354" s="66"/>
      <c r="GX354" s="66"/>
      <c r="GY354" s="66"/>
      <c r="GZ354" s="66"/>
      <c r="HA354" s="66"/>
      <c r="HB354" s="66"/>
      <c r="HC354" s="66"/>
      <c r="HD354" s="66"/>
      <c r="HE354" s="66"/>
      <c r="HF354" s="66"/>
      <c r="HG354" s="60"/>
    </row>
    <row r="355" spans="1:215" x14ac:dyDescent="0.25">
      <c r="A355" s="59"/>
      <c r="B355" s="60"/>
      <c r="C355" s="60">
        <f t="shared" si="469"/>
        <v>3</v>
      </c>
      <c r="D355" s="66"/>
      <c r="E355" s="66"/>
      <c r="F355" s="60">
        <f t="shared" si="470"/>
        <v>0</v>
      </c>
      <c r="G355" s="60">
        <f t="shared" si="471"/>
        <v>0</v>
      </c>
      <c r="H355" s="60">
        <f t="shared" si="472"/>
        <v>0</v>
      </c>
      <c r="I355" s="60">
        <f t="shared" si="473"/>
        <v>0</v>
      </c>
      <c r="J355" s="60"/>
      <c r="K355" s="60">
        <f t="shared" si="673"/>
        <v>85</v>
      </c>
      <c r="L355" s="60"/>
      <c r="M355" s="66">
        <f t="shared" si="674"/>
        <v>2.9905793189805113E-2</v>
      </c>
      <c r="N355" s="60"/>
      <c r="O355" s="66">
        <f>IF(M353&gt;=$O$176,M353*$T$174+$U$174,IF(M353&gt;=$O$177,M353*$T$175+$U$175,O353))</f>
        <v>0.23334390932556387</v>
      </c>
      <c r="P355" s="66">
        <f t="shared" si="474"/>
        <v>376.7573777888739</v>
      </c>
      <c r="Q355" s="66">
        <f t="shared" si="475"/>
        <v>0.12579290654925268</v>
      </c>
      <c r="R355" s="66">
        <f t="shared" si="476"/>
        <v>0.91868624265350507</v>
      </c>
      <c r="S355" s="66">
        <f t="shared" si="477"/>
        <v>0.1204360150657573</v>
      </c>
      <c r="T355" s="66">
        <f t="shared" si="478"/>
        <v>0.21721292831196501</v>
      </c>
      <c r="U355" s="66">
        <f t="shared" si="479"/>
        <v>0.83464809085384939</v>
      </c>
      <c r="V355" s="66">
        <f t="shared" si="480"/>
        <v>2.8030347310845398</v>
      </c>
      <c r="W355" s="66">
        <f t="shared" si="481"/>
        <v>1.039453248016234</v>
      </c>
      <c r="X355" s="66">
        <f t="shared" si="482"/>
        <v>1381.1076880446774</v>
      </c>
      <c r="Y355" s="66">
        <f t="shared" si="483"/>
        <v>367.32812079791944</v>
      </c>
      <c r="Z355" s="66">
        <f t="shared" si="484"/>
        <v>6.2342986398274541E-2</v>
      </c>
      <c r="AA355" s="66">
        <f t="shared" si="485"/>
        <v>1.2403052067218217</v>
      </c>
      <c r="AB355" s="66">
        <f t="shared" si="486"/>
        <v>4.7858651881250415E-2</v>
      </c>
      <c r="AC355" s="66">
        <f t="shared" si="487"/>
        <v>0.2148051549659907</v>
      </c>
      <c r="AD355" s="66">
        <f t="shared" si="488"/>
        <v>0.80780648564000668</v>
      </c>
      <c r="AE355" s="66">
        <f t="shared" si="489"/>
        <v>4.0996123219244556</v>
      </c>
      <c r="AF355" s="66">
        <f t="shared" si="490"/>
        <v>1.0075557323589894</v>
      </c>
      <c r="AG355" s="66">
        <f t="shared" si="491"/>
        <v>1659.0567721009829</v>
      </c>
      <c r="AH355" s="66">
        <f t="shared" si="492"/>
        <v>372.52141383971161</v>
      </c>
      <c r="AI355" s="66">
        <f t="shared" si="493"/>
        <v>3.548457325282478E-2</v>
      </c>
      <c r="AJ355" s="66">
        <f t="shared" si="494"/>
        <v>1.0591528648110062</v>
      </c>
      <c r="AK355" s="66">
        <f t="shared" si="495"/>
        <v>3.241673637217183E-2</v>
      </c>
      <c r="AL355" s="66">
        <f t="shared" si="496"/>
        <v>0.21614303668851523</v>
      </c>
      <c r="AM355" s="66">
        <f t="shared" si="497"/>
        <v>0.82264965995841</v>
      </c>
      <c r="AN355" s="66">
        <f t="shared" si="498"/>
        <v>4.418851822637043</v>
      </c>
      <c r="AO355" s="66">
        <f t="shared" si="499"/>
        <v>1.0035872762571796</v>
      </c>
      <c r="AP355" s="66">
        <f t="shared" si="500"/>
        <v>1788.9610736762152</v>
      </c>
      <c r="AQ355" s="66">
        <f t="shared" si="501"/>
        <v>374.7048875324939</v>
      </c>
      <c r="AR355" s="66">
        <f t="shared" si="502"/>
        <v>3.0530456263415256E-2</v>
      </c>
      <c r="AS355" s="66">
        <f t="shared" si="503"/>
        <v>0.9838455840546495</v>
      </c>
      <c r="AT355" s="66">
        <f t="shared" si="504"/>
        <v>3.0097769515378354E-2</v>
      </c>
      <c r="AU355" s="66">
        <f t="shared" si="505"/>
        <v>0.2166968853111105</v>
      </c>
      <c r="AV355" s="66">
        <f t="shared" si="506"/>
        <v>0.82884656963073344</v>
      </c>
      <c r="AW355" s="66">
        <f t="shared" si="507"/>
        <v>4.448884867081996</v>
      </c>
      <c r="AX355" s="66">
        <f t="shared" si="508"/>
        <v>1.0031004931611525</v>
      </c>
      <c r="AY355" s="66">
        <f t="shared" si="509"/>
        <v>1812.4787606657296</v>
      </c>
      <c r="AZ355" s="66">
        <f t="shared" si="510"/>
        <v>375.08609957981304</v>
      </c>
      <c r="BA355" s="66">
        <f t="shared" si="511"/>
        <v>2.9930883136252528E-2</v>
      </c>
      <c r="BB355" s="66">
        <f t="shared" si="512"/>
        <v>0.97116257093653258</v>
      </c>
      <c r="BC355" s="66">
        <f t="shared" si="513"/>
        <v>2.9898190837712123E-2</v>
      </c>
      <c r="BD355" s="66">
        <f t="shared" si="514"/>
        <v>0.21679306468799503</v>
      </c>
      <c r="BE355" s="66">
        <f t="shared" si="515"/>
        <v>0.82992582764482581</v>
      </c>
      <c r="BF355" s="66">
        <f t="shared" si="516"/>
        <v>4.4484207728380429</v>
      </c>
      <c r="BG355" s="66">
        <f t="shared" si="517"/>
        <v>1.0030590404624311</v>
      </c>
      <c r="BH355" s="66">
        <f t="shared" si="518"/>
        <v>1814.5622810192251</v>
      </c>
      <c r="BI355" s="66">
        <f t="shared" si="519"/>
        <v>375.11967549904773</v>
      </c>
      <c r="BJ355" s="66">
        <f t="shared" si="520"/>
        <v>2.9899634877074564E-2</v>
      </c>
      <c r="BK355" s="66">
        <f t="shared" si="521"/>
        <v>0.97005344376674341</v>
      </c>
      <c r="BL355" s="66">
        <f t="shared" si="522"/>
        <v>2.9901037874322876E-2</v>
      </c>
      <c r="BM355" s="66">
        <f t="shared" si="523"/>
        <v>0.21680152853100457</v>
      </c>
      <c r="BN355" s="66">
        <f t="shared" si="524"/>
        <v>0.83002084730836145</v>
      </c>
      <c r="BO355" s="66">
        <f t="shared" si="525"/>
        <v>4.4478057630701926</v>
      </c>
      <c r="BP355" s="66">
        <f t="shared" si="526"/>
        <v>1.003059393901975</v>
      </c>
      <c r="BQ355" s="66">
        <f t="shared" si="527"/>
        <v>1814.5351871356711</v>
      </c>
      <c r="BR355" s="66">
        <f t="shared" si="528"/>
        <v>375.11923908534413</v>
      </c>
      <c r="BS355" s="66">
        <f t="shared" si="529"/>
        <v>2.9904215688629672E-2</v>
      </c>
      <c r="BT355" s="66">
        <f t="shared" si="530"/>
        <v>0.97006802961626226</v>
      </c>
      <c r="BU355" s="66">
        <f t="shared" si="531"/>
        <v>2.9905045694055103E-2</v>
      </c>
      <c r="BV355" s="66">
        <f t="shared" si="532"/>
        <v>0.21680141852710896</v>
      </c>
      <c r="BW355" s="66">
        <f t="shared" si="533"/>
        <v>0.83001961229935806</v>
      </c>
      <c r="BX355" s="66">
        <f t="shared" si="534"/>
        <v>4.4477000330700323</v>
      </c>
      <c r="BY355" s="66">
        <f t="shared" si="535"/>
        <v>1.0030601798654672</v>
      </c>
      <c r="BZ355" s="66">
        <f t="shared" si="536"/>
        <v>1814.4938000335937</v>
      </c>
      <c r="CA355" s="66">
        <f t="shared" si="537"/>
        <v>375.11857243378995</v>
      </c>
      <c r="CB355" s="66">
        <f t="shared" si="538"/>
        <v>2.9905608673398851E-2</v>
      </c>
      <c r="CC355" s="66">
        <f t="shared" si="539"/>
        <v>0.97009007301874772</v>
      </c>
      <c r="CD355" s="66">
        <f t="shared" si="540"/>
        <v>2.9905737815581323E-2</v>
      </c>
      <c r="CE355" s="66">
        <f t="shared" si="541"/>
        <v>0.21680125048830542</v>
      </c>
      <c r="CF355" s="66">
        <f t="shared" si="542"/>
        <v>0.83001772573727772</v>
      </c>
      <c r="CG355" s="66">
        <f t="shared" si="543"/>
        <v>4.4476911939752206</v>
      </c>
      <c r="CH355" s="66">
        <f t="shared" si="544"/>
        <v>1.0030603191806928</v>
      </c>
      <c r="CI355" s="66">
        <f t="shared" si="545"/>
        <v>1814.4866127212024</v>
      </c>
      <c r="CJ355" s="66">
        <f t="shared" si="546"/>
        <v>375.11845666134815</v>
      </c>
      <c r="CK355" s="66">
        <f t="shared" si="547"/>
        <v>2.9905786564656089E-2</v>
      </c>
      <c r="CL355" s="66">
        <f t="shared" si="548"/>
        <v>0.97009389846385863</v>
      </c>
      <c r="CM355" s="66">
        <f t="shared" si="549"/>
        <v>2.9905795984129072E-2</v>
      </c>
      <c r="CN355" s="66">
        <f t="shared" si="550"/>
        <v>0.21680122130620239</v>
      </c>
      <c r="CO355" s="66">
        <f t="shared" si="551"/>
        <v>0.83001739811175657</v>
      </c>
      <c r="CP355" s="66">
        <f t="shared" si="552"/>
        <v>4.447691402841552</v>
      </c>
      <c r="CQ355" s="66">
        <f t="shared" si="553"/>
        <v>1.0030603312507083</v>
      </c>
      <c r="CR355" s="66">
        <f t="shared" si="554"/>
        <v>1814.4860045873556</v>
      </c>
      <c r="CS355" s="66">
        <f t="shared" si="555"/>
        <v>375.11844686557725</v>
      </c>
      <c r="CT355" s="66">
        <f t="shared" si="556"/>
        <v>2.990579518333188E-2</v>
      </c>
      <c r="CU355" s="66">
        <f t="shared" si="557"/>
        <v>0.97009422187137417</v>
      </c>
      <c r="CV355" s="66">
        <f t="shared" si="558"/>
        <v>2.9905794673297341E-2</v>
      </c>
      <c r="CW355" s="66">
        <f t="shared" si="559"/>
        <v>0.21680121883703735</v>
      </c>
      <c r="CX355" s="66">
        <f t="shared" si="560"/>
        <v>0.83001737039060908</v>
      </c>
      <c r="CY355" s="66">
        <f t="shared" si="561"/>
        <v>4.4476915957428869</v>
      </c>
      <c r="CZ355" s="66">
        <f t="shared" si="562"/>
        <v>1.0030603310537236</v>
      </c>
      <c r="DA355" s="66">
        <f t="shared" si="563"/>
        <v>1814.4860174427683</v>
      </c>
      <c r="DB355" s="66">
        <f t="shared" si="564"/>
        <v>375.11844707265124</v>
      </c>
      <c r="DC355" s="66">
        <f t="shared" si="565"/>
        <v>2.9905793674405344E-2</v>
      </c>
      <c r="DD355" s="66">
        <f t="shared" si="566"/>
        <v>0.97009421497856796</v>
      </c>
      <c r="DE355" s="66">
        <f t="shared" si="567"/>
        <v>2.9905793415631314E-2</v>
      </c>
      <c r="DF355" s="66">
        <f t="shared" si="568"/>
        <v>0.21680121888923332</v>
      </c>
      <c r="DG355" s="66">
        <f t="shared" si="569"/>
        <v>0.83001737097660988</v>
      </c>
      <c r="DH355" s="66">
        <f t="shared" si="570"/>
        <v>4.4476916278032492</v>
      </c>
      <c r="DI355" s="66">
        <f t="shared" si="571"/>
        <v>1.0030603308066413</v>
      </c>
      <c r="DJ355" s="66">
        <f t="shared" si="572"/>
        <v>1814.486030434135</v>
      </c>
      <c r="DK355" s="66">
        <f t="shared" si="573"/>
        <v>375.11844728191517</v>
      </c>
      <c r="DL355" s="66">
        <f t="shared" si="574"/>
        <v>2.9905793244715307E-2</v>
      </c>
      <c r="DM355" s="66">
        <f t="shared" si="575"/>
        <v>0.97009420805930413</v>
      </c>
      <c r="DN355" s="66">
        <f t="shared" si="576"/>
        <v>2.9905793205717575E-2</v>
      </c>
      <c r="DO355" s="66">
        <f t="shared" si="577"/>
        <v>0.21680121894198129</v>
      </c>
      <c r="DP355" s="66">
        <f t="shared" si="578"/>
        <v>0.83001737156880784</v>
      </c>
      <c r="DQ355" s="66">
        <f t="shared" si="579"/>
        <v>4.4476916303713478</v>
      </c>
      <c r="DR355" s="66">
        <f t="shared" si="580"/>
        <v>1.0030603307643451</v>
      </c>
      <c r="DS355" s="66">
        <f t="shared" si="581"/>
        <v>1814.4860326144458</v>
      </c>
      <c r="DT355" s="66">
        <f t="shared" si="582"/>
        <v>375.11844731703542</v>
      </c>
      <c r="DU355" s="66">
        <f t="shared" si="583"/>
        <v>2.99057931915125E-2</v>
      </c>
      <c r="DV355" s="66">
        <f t="shared" si="584"/>
        <v>0.97009420689886317</v>
      </c>
      <c r="DW355" s="66">
        <f t="shared" si="585"/>
        <v>2.9905793188809742E-2</v>
      </c>
      <c r="DX355" s="66">
        <f t="shared" si="586"/>
        <v>0.21680121895083385</v>
      </c>
      <c r="DY355" s="66">
        <f t="shared" si="587"/>
        <v>0.83001737166819489</v>
      </c>
      <c r="DZ355" s="66">
        <f t="shared" si="588"/>
        <v>4.44769163028724</v>
      </c>
      <c r="EA355" s="66">
        <f t="shared" si="589"/>
        <v>1.0030603307608279</v>
      </c>
      <c r="EB355" s="66">
        <f t="shared" si="590"/>
        <v>1814.4860327913134</v>
      </c>
      <c r="EC355" s="66">
        <f t="shared" si="591"/>
        <v>375.11844731988441</v>
      </c>
      <c r="ED355" s="66">
        <f t="shared" si="592"/>
        <v>2.9905793189162942E-2</v>
      </c>
      <c r="EE355" s="66">
        <f t="shared" si="593"/>
        <v>0.97009420680480907</v>
      </c>
      <c r="EF355" s="66">
        <f t="shared" si="594"/>
        <v>2.9905793189343215E-2</v>
      </c>
      <c r="EG355" s="66">
        <f t="shared" si="595"/>
        <v>0.21680121895155199</v>
      </c>
      <c r="EH355" s="66">
        <f t="shared" si="596"/>
        <v>0.83001737167625722</v>
      </c>
      <c r="EI355" s="66">
        <f t="shared" si="597"/>
        <v>4.4476916302268554</v>
      </c>
      <c r="EJ355" s="66">
        <f t="shared" si="598"/>
        <v>1.0030603307609149</v>
      </c>
      <c r="EK355" s="66">
        <f t="shared" si="599"/>
        <v>1814.4860327860017</v>
      </c>
      <c r="EL355" s="66">
        <f t="shared" si="600"/>
        <v>375.11844731979886</v>
      </c>
      <c r="EM355" s="66">
        <f t="shared" si="601"/>
        <v>2.9905793189656506E-2</v>
      </c>
      <c r="EN355" s="66">
        <f t="shared" si="602"/>
        <v>0.97009420680765279</v>
      </c>
      <c r="EO355" s="66">
        <f t="shared" si="603"/>
        <v>2.9905793189736973E-2</v>
      </c>
      <c r="EP355" s="66">
        <f t="shared" si="604"/>
        <v>0.21680121895153043</v>
      </c>
      <c r="EQ355" s="66">
        <f t="shared" si="605"/>
        <v>0.8300173716760153</v>
      </c>
      <c r="ER355" s="66">
        <f t="shared" si="606"/>
        <v>4.4476916302171476</v>
      </c>
      <c r="ES355" s="66">
        <f t="shared" si="607"/>
        <v>1.0030603307609924</v>
      </c>
      <c r="ET355" s="66">
        <f t="shared" si="608"/>
        <v>1814.4860327819345</v>
      </c>
      <c r="EU355" s="66">
        <f t="shared" si="609"/>
        <v>375.11844731973332</v>
      </c>
      <c r="EV355" s="66">
        <f t="shared" si="610"/>
        <v>2.9905793189788824E-2</v>
      </c>
      <c r="EW355" s="66">
        <f t="shared" si="611"/>
        <v>0.97009420680981961</v>
      </c>
      <c r="EX355" s="66">
        <f t="shared" si="612"/>
        <v>2.9905793189800533E-2</v>
      </c>
      <c r="EY355" s="66">
        <f t="shared" si="613"/>
        <v>0.21680121895151391</v>
      </c>
      <c r="EZ355" s="66">
        <f t="shared" si="614"/>
        <v>0.83001737167582956</v>
      </c>
      <c r="FA355" s="66">
        <f t="shared" si="615"/>
        <v>4.4476916302164069</v>
      </c>
      <c r="FB355" s="66">
        <f t="shared" si="616"/>
        <v>1.0030603307610053</v>
      </c>
      <c r="FC355" s="66">
        <f t="shared" si="617"/>
        <v>1814.4860327812746</v>
      </c>
      <c r="FD355" s="66">
        <f t="shared" si="618"/>
        <v>375.11844731972275</v>
      </c>
      <c r="FE355" s="66">
        <f t="shared" si="619"/>
        <v>2.9905793189804641E-2</v>
      </c>
      <c r="FF355" s="66">
        <f t="shared" si="620"/>
        <v>0.97009420681016734</v>
      </c>
      <c r="FG355" s="66">
        <f t="shared" si="621"/>
        <v>2.9905793189805477E-2</v>
      </c>
      <c r="FH355" s="66">
        <f t="shared" si="622"/>
        <v>0.21680121895151122</v>
      </c>
      <c r="FI355" s="66">
        <f t="shared" si="623"/>
        <v>0.83001737167579981</v>
      </c>
      <c r="FJ355" s="66">
        <f t="shared" si="624"/>
        <v>4.4476916302164335</v>
      </c>
      <c r="FK355" s="66">
        <f t="shared" si="625"/>
        <v>1.0030603307610062</v>
      </c>
      <c r="FL355" s="66">
        <f t="shared" si="626"/>
        <v>1814.4860327812205</v>
      </c>
      <c r="FM355" s="66">
        <f t="shared" si="627"/>
        <v>375.11844731972184</v>
      </c>
      <c r="FN355" s="66">
        <f t="shared" si="628"/>
        <v>2.9905793189805366E-2</v>
      </c>
      <c r="FO355" s="66">
        <f t="shared" si="629"/>
        <v>0.9700942068101992</v>
      </c>
      <c r="FP355" s="66">
        <f t="shared" si="630"/>
        <v>2.9905793189805227E-2</v>
      </c>
      <c r="FQ355" s="66">
        <f t="shared" si="631"/>
        <v>0.216801218951511</v>
      </c>
      <c r="FR355" s="66">
        <f t="shared" si="632"/>
        <v>0.83001737167579726</v>
      </c>
      <c r="FS355" s="66">
        <f t="shared" si="633"/>
        <v>4.4476916302164566</v>
      </c>
      <c r="FT355" s="66">
        <f t="shared" si="634"/>
        <v>1.0030603307610062</v>
      </c>
      <c r="FU355" s="66">
        <f t="shared" si="635"/>
        <v>1814.4860327812262</v>
      </c>
      <c r="FV355" s="66">
        <f t="shared" si="636"/>
        <v>375.11844731972195</v>
      </c>
      <c r="FW355" s="66">
        <f t="shared" si="637"/>
        <v>2.9905793189805102E-2</v>
      </c>
      <c r="FX355" s="66">
        <f t="shared" si="638"/>
        <v>0.97009420681019409</v>
      </c>
      <c r="FY355" s="66">
        <f t="shared" si="639"/>
        <v>2.9905793189805126E-2</v>
      </c>
      <c r="FZ355" s="66">
        <f t="shared" si="640"/>
        <v>0.21680121895151103</v>
      </c>
      <c r="GA355" s="66">
        <f t="shared" si="641"/>
        <v>0.83001737167579759</v>
      </c>
      <c r="GB355" s="66">
        <f t="shared" si="642"/>
        <v>4.4476916302164584</v>
      </c>
      <c r="GC355" s="66">
        <f t="shared" si="643"/>
        <v>1.0030603307610062</v>
      </c>
      <c r="GD355" s="66">
        <f t="shared" si="644"/>
        <v>1814.486032781225</v>
      </c>
      <c r="GE355" s="66">
        <f t="shared" si="645"/>
        <v>375.11844731972189</v>
      </c>
      <c r="GF355" s="66">
        <f t="shared" si="646"/>
        <v>2.9905793189805147E-2</v>
      </c>
      <c r="GG355" s="66">
        <f t="shared" si="647"/>
        <v>0.97009420681019576</v>
      </c>
      <c r="GH355" s="66">
        <f t="shared" si="648"/>
        <v>2.9905793189805119E-2</v>
      </c>
      <c r="GI355" s="66">
        <f t="shared" si="649"/>
        <v>0.21680121895151103</v>
      </c>
      <c r="GJ355" s="66">
        <f t="shared" si="650"/>
        <v>0.83001737167579748</v>
      </c>
      <c r="GK355" s="66">
        <f t="shared" si="651"/>
        <v>4.4476916302164593</v>
      </c>
      <c r="GL355" s="66">
        <f t="shared" si="652"/>
        <v>1.0030603307610062</v>
      </c>
      <c r="GM355" s="66">
        <f t="shared" si="653"/>
        <v>1814.486032781225</v>
      </c>
      <c r="GN355" s="66">
        <f t="shared" si="654"/>
        <v>375.11844731972189</v>
      </c>
      <c r="GO355" s="66">
        <f t="shared" si="655"/>
        <v>2.990579318980514E-2</v>
      </c>
      <c r="GP355" s="66">
        <f t="shared" si="656"/>
        <v>0.97009420681019576</v>
      </c>
      <c r="GQ355" s="66">
        <f t="shared" si="657"/>
        <v>2.9905793189805113E-2</v>
      </c>
      <c r="GR355" s="66">
        <f t="shared" si="658"/>
        <v>0.21680121895151103</v>
      </c>
      <c r="GS355" s="66">
        <f t="shared" si="659"/>
        <v>0.83001737167579748</v>
      </c>
      <c r="GT355" s="66">
        <f t="shared" si="660"/>
        <v>4.4476916302164593</v>
      </c>
      <c r="GU355" s="66">
        <f t="shared" si="661"/>
        <v>1.0030603307610062</v>
      </c>
      <c r="GV355" s="66">
        <f t="shared" si="662"/>
        <v>1814.486032781225</v>
      </c>
      <c r="GW355" s="66">
        <f t="shared" si="663"/>
        <v>375.11844731972189</v>
      </c>
      <c r="GX355" s="66">
        <f t="shared" si="664"/>
        <v>2.990579318980514E-2</v>
      </c>
      <c r="GY355" s="66">
        <f t="shared" si="665"/>
        <v>0.97009420681019576</v>
      </c>
      <c r="GZ355" s="66">
        <f t="shared" si="666"/>
        <v>2.9905793189805113E-2</v>
      </c>
      <c r="HA355" s="66">
        <f t="shared" si="667"/>
        <v>0.21680121895151103</v>
      </c>
      <c r="HB355" s="66">
        <f t="shared" si="668"/>
        <v>0.83001737167579748</v>
      </c>
      <c r="HC355" s="66">
        <f t="shared" si="669"/>
        <v>4.4476916302164593</v>
      </c>
      <c r="HD355" s="66">
        <f t="shared" si="670"/>
        <v>1.0030603307610062</v>
      </c>
      <c r="HE355" s="66">
        <f t="shared" si="671"/>
        <v>1814.486032781225</v>
      </c>
      <c r="HF355" s="66">
        <f t="shared" si="672"/>
        <v>375.11844731972189</v>
      </c>
      <c r="HG355" s="60"/>
    </row>
    <row r="356" spans="1:215" x14ac:dyDescent="0.25">
      <c r="A356" s="59"/>
      <c r="B356" s="60"/>
      <c r="C356" s="60">
        <f t="shared" si="469"/>
        <v>3</v>
      </c>
      <c r="D356" s="66"/>
      <c r="E356" s="66"/>
      <c r="F356" s="60">
        <f t="shared" si="470"/>
        <v>0</v>
      </c>
      <c r="G356" s="60">
        <f t="shared" si="471"/>
        <v>0</v>
      </c>
      <c r="H356" s="60">
        <f t="shared" si="472"/>
        <v>0</v>
      </c>
      <c r="I356" s="60">
        <f t="shared" si="473"/>
        <v>0</v>
      </c>
      <c r="J356" s="60"/>
      <c r="K356" s="60">
        <f t="shared" si="673"/>
        <v>86</v>
      </c>
      <c r="L356" s="60"/>
      <c r="M356" s="66">
        <f>M355</f>
        <v>2.9905793189805113E-2</v>
      </c>
      <c r="N356" s="60"/>
      <c r="O356" s="66">
        <f>O357</f>
        <v>0.23334390932556387</v>
      </c>
      <c r="P356" s="66"/>
      <c r="Q356" s="66"/>
      <c r="R356" s="66"/>
      <c r="S356" s="66"/>
      <c r="T356" s="66"/>
      <c r="U356" s="66"/>
      <c r="V356" s="66"/>
      <c r="W356" s="66"/>
      <c r="X356" s="66"/>
      <c r="Y356" s="66"/>
      <c r="Z356" s="66"/>
      <c r="AA356" s="66"/>
      <c r="AB356" s="66"/>
      <c r="AC356" s="66"/>
      <c r="AD356" s="66"/>
      <c r="AE356" s="66"/>
      <c r="AF356" s="66"/>
      <c r="AG356" s="66"/>
      <c r="AH356" s="66"/>
      <c r="AI356" s="66"/>
      <c r="AJ356" s="66"/>
      <c r="AK356" s="66"/>
      <c r="AL356" s="66"/>
      <c r="AM356" s="66"/>
      <c r="AN356" s="66"/>
      <c r="AO356" s="66"/>
      <c r="AP356" s="66"/>
      <c r="AQ356" s="66"/>
      <c r="AR356" s="66"/>
      <c r="AS356" s="66"/>
      <c r="AT356" s="66"/>
      <c r="AU356" s="66"/>
      <c r="AV356" s="66"/>
      <c r="AW356" s="66"/>
      <c r="AX356" s="66"/>
      <c r="AY356" s="66"/>
      <c r="AZ356" s="66"/>
      <c r="BA356" s="66"/>
      <c r="BB356" s="66"/>
      <c r="BC356" s="66"/>
      <c r="BD356" s="66"/>
      <c r="BE356" s="66"/>
      <c r="BF356" s="66"/>
      <c r="BG356" s="66"/>
      <c r="BH356" s="66"/>
      <c r="BI356" s="66"/>
      <c r="BJ356" s="66"/>
      <c r="BK356" s="66"/>
      <c r="BL356" s="66"/>
      <c r="BM356" s="66"/>
      <c r="BN356" s="66"/>
      <c r="BO356" s="66"/>
      <c r="BP356" s="66"/>
      <c r="BQ356" s="66"/>
      <c r="BR356" s="66"/>
      <c r="BS356" s="66"/>
      <c r="BT356" s="66"/>
      <c r="BU356" s="66"/>
      <c r="BV356" s="66"/>
      <c r="BW356" s="66"/>
      <c r="BX356" s="66"/>
      <c r="BY356" s="66"/>
      <c r="BZ356" s="66"/>
      <c r="CA356" s="66"/>
      <c r="CB356" s="66"/>
      <c r="CC356" s="66"/>
      <c r="CD356" s="66"/>
      <c r="CE356" s="66"/>
      <c r="CF356" s="66"/>
      <c r="CG356" s="66"/>
      <c r="CH356" s="66"/>
      <c r="CI356" s="66"/>
      <c r="CJ356" s="66"/>
      <c r="CK356" s="66"/>
      <c r="CL356" s="66"/>
      <c r="CM356" s="66"/>
      <c r="CN356" s="66"/>
      <c r="CO356" s="66"/>
      <c r="CP356" s="66"/>
      <c r="CQ356" s="66"/>
      <c r="CR356" s="66"/>
      <c r="CS356" s="66"/>
      <c r="CT356" s="66"/>
      <c r="CU356" s="66"/>
      <c r="CV356" s="66"/>
      <c r="CW356" s="66"/>
      <c r="CX356" s="66"/>
      <c r="CY356" s="66"/>
      <c r="CZ356" s="66"/>
      <c r="DA356" s="66"/>
      <c r="DB356" s="66"/>
      <c r="DC356" s="66"/>
      <c r="DD356" s="66"/>
      <c r="DE356" s="66"/>
      <c r="DF356" s="66"/>
      <c r="DG356" s="66"/>
      <c r="DH356" s="66"/>
      <c r="DI356" s="66"/>
      <c r="DJ356" s="66"/>
      <c r="DK356" s="66"/>
      <c r="DL356" s="66"/>
      <c r="DM356" s="66"/>
      <c r="DN356" s="66"/>
      <c r="DO356" s="66"/>
      <c r="DP356" s="66"/>
      <c r="DQ356" s="66"/>
      <c r="DR356" s="66"/>
      <c r="DS356" s="66"/>
      <c r="DT356" s="66"/>
      <c r="DU356" s="66"/>
      <c r="DV356" s="66"/>
      <c r="DW356" s="66"/>
      <c r="DX356" s="66"/>
      <c r="DY356" s="66"/>
      <c r="DZ356" s="66"/>
      <c r="EA356" s="66"/>
      <c r="EB356" s="66"/>
      <c r="EC356" s="66"/>
      <c r="ED356" s="66"/>
      <c r="EE356" s="66"/>
      <c r="EF356" s="66"/>
      <c r="EG356" s="66"/>
      <c r="EH356" s="66"/>
      <c r="EI356" s="66"/>
      <c r="EJ356" s="66"/>
      <c r="EK356" s="66"/>
      <c r="EL356" s="66"/>
      <c r="EM356" s="66"/>
      <c r="EN356" s="66"/>
      <c r="EO356" s="66"/>
      <c r="EP356" s="66"/>
      <c r="EQ356" s="66"/>
      <c r="ER356" s="66"/>
      <c r="ES356" s="66"/>
      <c r="ET356" s="66"/>
      <c r="EU356" s="66"/>
      <c r="EV356" s="66"/>
      <c r="EW356" s="66"/>
      <c r="EX356" s="66"/>
      <c r="EY356" s="66"/>
      <c r="EZ356" s="66"/>
      <c r="FA356" s="66"/>
      <c r="FB356" s="66"/>
      <c r="FC356" s="66"/>
      <c r="FD356" s="66"/>
      <c r="FE356" s="66"/>
      <c r="FF356" s="66"/>
      <c r="FG356" s="66"/>
      <c r="FH356" s="66"/>
      <c r="FI356" s="66"/>
      <c r="FJ356" s="66"/>
      <c r="FK356" s="66"/>
      <c r="FL356" s="66"/>
      <c r="FM356" s="66"/>
      <c r="FN356" s="66"/>
      <c r="FO356" s="66"/>
      <c r="FP356" s="66"/>
      <c r="FQ356" s="66"/>
      <c r="FR356" s="66"/>
      <c r="FS356" s="66"/>
      <c r="FT356" s="66"/>
      <c r="FU356" s="66"/>
      <c r="FV356" s="66"/>
      <c r="FW356" s="66"/>
      <c r="FX356" s="66"/>
      <c r="FY356" s="66"/>
      <c r="FZ356" s="66"/>
      <c r="GA356" s="66"/>
      <c r="GB356" s="66"/>
      <c r="GC356" s="66"/>
      <c r="GD356" s="66"/>
      <c r="GE356" s="66"/>
      <c r="GF356" s="66"/>
      <c r="GG356" s="66"/>
      <c r="GH356" s="66"/>
      <c r="GI356" s="66"/>
      <c r="GJ356" s="66"/>
      <c r="GK356" s="66"/>
      <c r="GL356" s="66"/>
      <c r="GM356" s="66"/>
      <c r="GN356" s="66"/>
      <c r="GO356" s="66"/>
      <c r="GP356" s="66"/>
      <c r="GQ356" s="66"/>
      <c r="GR356" s="66"/>
      <c r="GS356" s="66"/>
      <c r="GT356" s="66"/>
      <c r="GU356" s="66"/>
      <c r="GV356" s="66"/>
      <c r="GW356" s="66"/>
      <c r="GX356" s="66"/>
      <c r="GY356" s="66"/>
      <c r="GZ356" s="66"/>
      <c r="HA356" s="66"/>
      <c r="HB356" s="66"/>
      <c r="HC356" s="66"/>
      <c r="HD356" s="66"/>
      <c r="HE356" s="66"/>
      <c r="HF356" s="66"/>
      <c r="HG356" s="60"/>
    </row>
    <row r="357" spans="1:215" x14ac:dyDescent="0.25">
      <c r="A357" s="59"/>
      <c r="B357" s="60"/>
      <c r="C357" s="60">
        <f t="shared" si="469"/>
        <v>3</v>
      </c>
      <c r="D357" s="66"/>
      <c r="E357" s="66"/>
      <c r="F357" s="60">
        <f t="shared" si="470"/>
        <v>0</v>
      </c>
      <c r="G357" s="60">
        <f t="shared" si="471"/>
        <v>0</v>
      </c>
      <c r="H357" s="60">
        <f t="shared" si="472"/>
        <v>0</v>
      </c>
      <c r="I357" s="60">
        <f t="shared" si="473"/>
        <v>0</v>
      </c>
      <c r="J357" s="60"/>
      <c r="K357" s="60">
        <f t="shared" si="673"/>
        <v>86</v>
      </c>
      <c r="L357" s="60"/>
      <c r="M357" s="66">
        <f t="shared" si="674"/>
        <v>2.9905793189805113E-2</v>
      </c>
      <c r="N357" s="60"/>
      <c r="O357" s="66">
        <f>IF(M355&gt;=$O$176,M355*$T$174+$U$174,IF(M355&gt;=$O$177,M355*$T$175+$U$175,O355))</f>
        <v>0.23334390932556387</v>
      </c>
      <c r="P357" s="66">
        <f t="shared" si="474"/>
        <v>376.7573777888739</v>
      </c>
      <c r="Q357" s="66">
        <f t="shared" si="475"/>
        <v>0.12579290654925268</v>
      </c>
      <c r="R357" s="66">
        <f t="shared" si="476"/>
        <v>0.91868624265350507</v>
      </c>
      <c r="S357" s="66">
        <f t="shared" si="477"/>
        <v>0.1204360150657573</v>
      </c>
      <c r="T357" s="66">
        <f t="shared" si="478"/>
        <v>0.21721292831196501</v>
      </c>
      <c r="U357" s="66">
        <f t="shared" si="479"/>
        <v>0.83464809085384939</v>
      </c>
      <c r="V357" s="66">
        <f t="shared" si="480"/>
        <v>2.8030347310845398</v>
      </c>
      <c r="W357" s="66">
        <f t="shared" si="481"/>
        <v>1.039453248016234</v>
      </c>
      <c r="X357" s="66">
        <f t="shared" si="482"/>
        <v>1381.1076880446774</v>
      </c>
      <c r="Y357" s="66">
        <f t="shared" si="483"/>
        <v>367.32812079791944</v>
      </c>
      <c r="Z357" s="66">
        <f t="shared" si="484"/>
        <v>6.2342986398274541E-2</v>
      </c>
      <c r="AA357" s="66">
        <f t="shared" si="485"/>
        <v>1.2403052067218217</v>
      </c>
      <c r="AB357" s="66">
        <f t="shared" si="486"/>
        <v>4.7858651881250415E-2</v>
      </c>
      <c r="AC357" s="66">
        <f t="shared" si="487"/>
        <v>0.2148051549659907</v>
      </c>
      <c r="AD357" s="66">
        <f t="shared" si="488"/>
        <v>0.80780648564000668</v>
      </c>
      <c r="AE357" s="66">
        <f t="shared" si="489"/>
        <v>4.0996123219244556</v>
      </c>
      <c r="AF357" s="66">
        <f t="shared" si="490"/>
        <v>1.0075557323589894</v>
      </c>
      <c r="AG357" s="66">
        <f t="shared" si="491"/>
        <v>1659.0567721009829</v>
      </c>
      <c r="AH357" s="66">
        <f t="shared" si="492"/>
        <v>372.52141383971161</v>
      </c>
      <c r="AI357" s="66">
        <f t="shared" si="493"/>
        <v>3.548457325282478E-2</v>
      </c>
      <c r="AJ357" s="66">
        <f t="shared" si="494"/>
        <v>1.0591528648110062</v>
      </c>
      <c r="AK357" s="66">
        <f t="shared" si="495"/>
        <v>3.241673637217183E-2</v>
      </c>
      <c r="AL357" s="66">
        <f t="shared" si="496"/>
        <v>0.21614303668851523</v>
      </c>
      <c r="AM357" s="66">
        <f t="shared" si="497"/>
        <v>0.82264965995841</v>
      </c>
      <c r="AN357" s="66">
        <f t="shared" si="498"/>
        <v>4.418851822637043</v>
      </c>
      <c r="AO357" s="66">
        <f t="shared" si="499"/>
        <v>1.0035872762571796</v>
      </c>
      <c r="AP357" s="66">
        <f t="shared" si="500"/>
        <v>1788.9610736762152</v>
      </c>
      <c r="AQ357" s="66">
        <f t="shared" si="501"/>
        <v>374.7048875324939</v>
      </c>
      <c r="AR357" s="66">
        <f t="shared" si="502"/>
        <v>3.0530456263415256E-2</v>
      </c>
      <c r="AS357" s="66">
        <f t="shared" si="503"/>
        <v>0.9838455840546495</v>
      </c>
      <c r="AT357" s="66">
        <f t="shared" si="504"/>
        <v>3.0097769515378354E-2</v>
      </c>
      <c r="AU357" s="66">
        <f t="shared" si="505"/>
        <v>0.2166968853111105</v>
      </c>
      <c r="AV357" s="66">
        <f t="shared" si="506"/>
        <v>0.82884656963073344</v>
      </c>
      <c r="AW357" s="66">
        <f t="shared" si="507"/>
        <v>4.448884867081996</v>
      </c>
      <c r="AX357" s="66">
        <f t="shared" si="508"/>
        <v>1.0031004931611525</v>
      </c>
      <c r="AY357" s="66">
        <f t="shared" si="509"/>
        <v>1812.4787606657296</v>
      </c>
      <c r="AZ357" s="66">
        <f t="shared" si="510"/>
        <v>375.08609957981304</v>
      </c>
      <c r="BA357" s="66">
        <f t="shared" si="511"/>
        <v>2.9930883136252528E-2</v>
      </c>
      <c r="BB357" s="66">
        <f t="shared" si="512"/>
        <v>0.97116257093653258</v>
      </c>
      <c r="BC357" s="66">
        <f t="shared" si="513"/>
        <v>2.9898190837712123E-2</v>
      </c>
      <c r="BD357" s="66">
        <f t="shared" si="514"/>
        <v>0.21679306468799503</v>
      </c>
      <c r="BE357" s="66">
        <f t="shared" si="515"/>
        <v>0.82992582764482581</v>
      </c>
      <c r="BF357" s="66">
        <f t="shared" si="516"/>
        <v>4.4484207728380429</v>
      </c>
      <c r="BG357" s="66">
        <f t="shared" si="517"/>
        <v>1.0030590404624311</v>
      </c>
      <c r="BH357" s="66">
        <f t="shared" si="518"/>
        <v>1814.5622810192251</v>
      </c>
      <c r="BI357" s="66">
        <f t="shared" si="519"/>
        <v>375.11967549904773</v>
      </c>
      <c r="BJ357" s="66">
        <f t="shared" si="520"/>
        <v>2.9899634877074564E-2</v>
      </c>
      <c r="BK357" s="66">
        <f t="shared" si="521"/>
        <v>0.97005344376674341</v>
      </c>
      <c r="BL357" s="66">
        <f t="shared" si="522"/>
        <v>2.9901037874322876E-2</v>
      </c>
      <c r="BM357" s="66">
        <f t="shared" si="523"/>
        <v>0.21680152853100457</v>
      </c>
      <c r="BN357" s="66">
        <f t="shared" si="524"/>
        <v>0.83002084730836145</v>
      </c>
      <c r="BO357" s="66">
        <f t="shared" si="525"/>
        <v>4.4478057630701926</v>
      </c>
      <c r="BP357" s="66">
        <f t="shared" si="526"/>
        <v>1.003059393901975</v>
      </c>
      <c r="BQ357" s="66">
        <f t="shared" si="527"/>
        <v>1814.5351871356711</v>
      </c>
      <c r="BR357" s="66">
        <f t="shared" si="528"/>
        <v>375.11923908534413</v>
      </c>
      <c r="BS357" s="66">
        <f t="shared" si="529"/>
        <v>2.9904215688629672E-2</v>
      </c>
      <c r="BT357" s="66">
        <f t="shared" si="530"/>
        <v>0.97006802961626226</v>
      </c>
      <c r="BU357" s="66">
        <f t="shared" si="531"/>
        <v>2.9905045694055103E-2</v>
      </c>
      <c r="BV357" s="66">
        <f t="shared" si="532"/>
        <v>0.21680141852710896</v>
      </c>
      <c r="BW357" s="66">
        <f t="shared" si="533"/>
        <v>0.83001961229935806</v>
      </c>
      <c r="BX357" s="66">
        <f t="shared" si="534"/>
        <v>4.4477000330700323</v>
      </c>
      <c r="BY357" s="66">
        <f t="shared" si="535"/>
        <v>1.0030601798654672</v>
      </c>
      <c r="BZ357" s="66">
        <f t="shared" si="536"/>
        <v>1814.4938000335937</v>
      </c>
      <c r="CA357" s="66">
        <f t="shared" si="537"/>
        <v>375.11857243378995</v>
      </c>
      <c r="CB357" s="66">
        <f t="shared" si="538"/>
        <v>2.9905608673398851E-2</v>
      </c>
      <c r="CC357" s="66">
        <f t="shared" si="539"/>
        <v>0.97009007301874772</v>
      </c>
      <c r="CD357" s="66">
        <f t="shared" si="540"/>
        <v>2.9905737815581323E-2</v>
      </c>
      <c r="CE357" s="66">
        <f t="shared" si="541"/>
        <v>0.21680125048830542</v>
      </c>
      <c r="CF357" s="66">
        <f t="shared" si="542"/>
        <v>0.83001772573727772</v>
      </c>
      <c r="CG357" s="66">
        <f t="shared" si="543"/>
        <v>4.4476911939752206</v>
      </c>
      <c r="CH357" s="66">
        <f t="shared" si="544"/>
        <v>1.0030603191806928</v>
      </c>
      <c r="CI357" s="66">
        <f t="shared" si="545"/>
        <v>1814.4866127212024</v>
      </c>
      <c r="CJ357" s="66">
        <f t="shared" si="546"/>
        <v>375.11845666134815</v>
      </c>
      <c r="CK357" s="66">
        <f t="shared" si="547"/>
        <v>2.9905786564656089E-2</v>
      </c>
      <c r="CL357" s="66">
        <f t="shared" si="548"/>
        <v>0.97009389846385863</v>
      </c>
      <c r="CM357" s="66">
        <f t="shared" si="549"/>
        <v>2.9905795984129072E-2</v>
      </c>
      <c r="CN357" s="66">
        <f t="shared" si="550"/>
        <v>0.21680122130620239</v>
      </c>
      <c r="CO357" s="66">
        <f t="shared" si="551"/>
        <v>0.83001739811175657</v>
      </c>
      <c r="CP357" s="66">
        <f t="shared" si="552"/>
        <v>4.447691402841552</v>
      </c>
      <c r="CQ357" s="66">
        <f t="shared" si="553"/>
        <v>1.0030603312507083</v>
      </c>
      <c r="CR357" s="66">
        <f t="shared" si="554"/>
        <v>1814.4860045873556</v>
      </c>
      <c r="CS357" s="66">
        <f t="shared" si="555"/>
        <v>375.11844686557725</v>
      </c>
      <c r="CT357" s="66">
        <f t="shared" si="556"/>
        <v>2.990579518333188E-2</v>
      </c>
      <c r="CU357" s="66">
        <f t="shared" si="557"/>
        <v>0.97009422187137417</v>
      </c>
      <c r="CV357" s="66">
        <f t="shared" si="558"/>
        <v>2.9905794673297341E-2</v>
      </c>
      <c r="CW357" s="66">
        <f t="shared" si="559"/>
        <v>0.21680121883703735</v>
      </c>
      <c r="CX357" s="66">
        <f t="shared" si="560"/>
        <v>0.83001737039060908</v>
      </c>
      <c r="CY357" s="66">
        <f t="shared" si="561"/>
        <v>4.4476915957428869</v>
      </c>
      <c r="CZ357" s="66">
        <f t="shared" si="562"/>
        <v>1.0030603310537236</v>
      </c>
      <c r="DA357" s="66">
        <f t="shared" si="563"/>
        <v>1814.4860174427683</v>
      </c>
      <c r="DB357" s="66">
        <f t="shared" si="564"/>
        <v>375.11844707265124</v>
      </c>
      <c r="DC357" s="66">
        <f t="shared" si="565"/>
        <v>2.9905793674405344E-2</v>
      </c>
      <c r="DD357" s="66">
        <f t="shared" si="566"/>
        <v>0.97009421497856796</v>
      </c>
      <c r="DE357" s="66">
        <f t="shared" si="567"/>
        <v>2.9905793415631314E-2</v>
      </c>
      <c r="DF357" s="66">
        <f t="shared" si="568"/>
        <v>0.21680121888923332</v>
      </c>
      <c r="DG357" s="66">
        <f t="shared" si="569"/>
        <v>0.83001737097660988</v>
      </c>
      <c r="DH357" s="66">
        <f t="shared" si="570"/>
        <v>4.4476916278032492</v>
      </c>
      <c r="DI357" s="66">
        <f t="shared" si="571"/>
        <v>1.0030603308066413</v>
      </c>
      <c r="DJ357" s="66">
        <f t="shared" si="572"/>
        <v>1814.486030434135</v>
      </c>
      <c r="DK357" s="66">
        <f t="shared" si="573"/>
        <v>375.11844728191517</v>
      </c>
      <c r="DL357" s="66">
        <f t="shared" si="574"/>
        <v>2.9905793244715307E-2</v>
      </c>
      <c r="DM357" s="66">
        <f t="shared" si="575"/>
        <v>0.97009420805930413</v>
      </c>
      <c r="DN357" s="66">
        <f t="shared" si="576"/>
        <v>2.9905793205717575E-2</v>
      </c>
      <c r="DO357" s="66">
        <f t="shared" si="577"/>
        <v>0.21680121894198129</v>
      </c>
      <c r="DP357" s="66">
        <f t="shared" si="578"/>
        <v>0.83001737156880784</v>
      </c>
      <c r="DQ357" s="66">
        <f t="shared" si="579"/>
        <v>4.4476916303713478</v>
      </c>
      <c r="DR357" s="66">
        <f t="shared" si="580"/>
        <v>1.0030603307643451</v>
      </c>
      <c r="DS357" s="66">
        <f t="shared" si="581"/>
        <v>1814.4860326144458</v>
      </c>
      <c r="DT357" s="66">
        <f t="shared" si="582"/>
        <v>375.11844731703542</v>
      </c>
      <c r="DU357" s="66">
        <f t="shared" si="583"/>
        <v>2.99057931915125E-2</v>
      </c>
      <c r="DV357" s="66">
        <f t="shared" si="584"/>
        <v>0.97009420689886317</v>
      </c>
      <c r="DW357" s="66">
        <f t="shared" si="585"/>
        <v>2.9905793188809742E-2</v>
      </c>
      <c r="DX357" s="66">
        <f t="shared" si="586"/>
        <v>0.21680121895083385</v>
      </c>
      <c r="DY357" s="66">
        <f t="shared" si="587"/>
        <v>0.83001737166819489</v>
      </c>
      <c r="DZ357" s="66">
        <f t="shared" si="588"/>
        <v>4.44769163028724</v>
      </c>
      <c r="EA357" s="66">
        <f t="shared" si="589"/>
        <v>1.0030603307608279</v>
      </c>
      <c r="EB357" s="66">
        <f t="shared" si="590"/>
        <v>1814.4860327913134</v>
      </c>
      <c r="EC357" s="66">
        <f t="shared" si="591"/>
        <v>375.11844731988441</v>
      </c>
      <c r="ED357" s="66">
        <f t="shared" si="592"/>
        <v>2.9905793189162942E-2</v>
      </c>
      <c r="EE357" s="66">
        <f t="shared" si="593"/>
        <v>0.97009420680480907</v>
      </c>
      <c r="EF357" s="66">
        <f t="shared" si="594"/>
        <v>2.9905793189343215E-2</v>
      </c>
      <c r="EG357" s="66">
        <f t="shared" si="595"/>
        <v>0.21680121895155199</v>
      </c>
      <c r="EH357" s="66">
        <f t="shared" si="596"/>
        <v>0.83001737167625722</v>
      </c>
      <c r="EI357" s="66">
        <f t="shared" si="597"/>
        <v>4.4476916302268554</v>
      </c>
      <c r="EJ357" s="66">
        <f t="shared" si="598"/>
        <v>1.0030603307609149</v>
      </c>
      <c r="EK357" s="66">
        <f t="shared" si="599"/>
        <v>1814.4860327860017</v>
      </c>
      <c r="EL357" s="66">
        <f t="shared" si="600"/>
        <v>375.11844731979886</v>
      </c>
      <c r="EM357" s="66">
        <f t="shared" si="601"/>
        <v>2.9905793189656506E-2</v>
      </c>
      <c r="EN357" s="66">
        <f t="shared" si="602"/>
        <v>0.97009420680765279</v>
      </c>
      <c r="EO357" s="66">
        <f t="shared" si="603"/>
        <v>2.9905793189736973E-2</v>
      </c>
      <c r="EP357" s="66">
        <f t="shared" si="604"/>
        <v>0.21680121895153043</v>
      </c>
      <c r="EQ357" s="66">
        <f t="shared" si="605"/>
        <v>0.8300173716760153</v>
      </c>
      <c r="ER357" s="66">
        <f t="shared" si="606"/>
        <v>4.4476916302171476</v>
      </c>
      <c r="ES357" s="66">
        <f t="shared" si="607"/>
        <v>1.0030603307609924</v>
      </c>
      <c r="ET357" s="66">
        <f t="shared" si="608"/>
        <v>1814.4860327819345</v>
      </c>
      <c r="EU357" s="66">
        <f t="shared" si="609"/>
        <v>375.11844731973332</v>
      </c>
      <c r="EV357" s="66">
        <f t="shared" si="610"/>
        <v>2.9905793189788824E-2</v>
      </c>
      <c r="EW357" s="66">
        <f t="shared" si="611"/>
        <v>0.97009420680981961</v>
      </c>
      <c r="EX357" s="66">
        <f t="shared" si="612"/>
        <v>2.9905793189800533E-2</v>
      </c>
      <c r="EY357" s="66">
        <f t="shared" si="613"/>
        <v>0.21680121895151391</v>
      </c>
      <c r="EZ357" s="66">
        <f t="shared" si="614"/>
        <v>0.83001737167582956</v>
      </c>
      <c r="FA357" s="66">
        <f t="shared" si="615"/>
        <v>4.4476916302164069</v>
      </c>
      <c r="FB357" s="66">
        <f t="shared" si="616"/>
        <v>1.0030603307610053</v>
      </c>
      <c r="FC357" s="66">
        <f t="shared" si="617"/>
        <v>1814.4860327812746</v>
      </c>
      <c r="FD357" s="66">
        <f t="shared" si="618"/>
        <v>375.11844731972275</v>
      </c>
      <c r="FE357" s="66">
        <f t="shared" si="619"/>
        <v>2.9905793189804641E-2</v>
      </c>
      <c r="FF357" s="66">
        <f t="shared" si="620"/>
        <v>0.97009420681016734</v>
      </c>
      <c r="FG357" s="66">
        <f t="shared" si="621"/>
        <v>2.9905793189805477E-2</v>
      </c>
      <c r="FH357" s="66">
        <f t="shared" si="622"/>
        <v>0.21680121895151122</v>
      </c>
      <c r="FI357" s="66">
        <f t="shared" si="623"/>
        <v>0.83001737167579981</v>
      </c>
      <c r="FJ357" s="66">
        <f t="shared" si="624"/>
        <v>4.4476916302164335</v>
      </c>
      <c r="FK357" s="66">
        <f t="shared" si="625"/>
        <v>1.0030603307610062</v>
      </c>
      <c r="FL357" s="66">
        <f t="shared" si="626"/>
        <v>1814.4860327812205</v>
      </c>
      <c r="FM357" s="66">
        <f t="shared" si="627"/>
        <v>375.11844731972184</v>
      </c>
      <c r="FN357" s="66">
        <f t="shared" si="628"/>
        <v>2.9905793189805366E-2</v>
      </c>
      <c r="FO357" s="66">
        <f t="shared" si="629"/>
        <v>0.9700942068101992</v>
      </c>
      <c r="FP357" s="66">
        <f t="shared" si="630"/>
        <v>2.9905793189805227E-2</v>
      </c>
      <c r="FQ357" s="66">
        <f t="shared" si="631"/>
        <v>0.216801218951511</v>
      </c>
      <c r="FR357" s="66">
        <f t="shared" si="632"/>
        <v>0.83001737167579726</v>
      </c>
      <c r="FS357" s="66">
        <f t="shared" si="633"/>
        <v>4.4476916302164566</v>
      </c>
      <c r="FT357" s="66">
        <f t="shared" si="634"/>
        <v>1.0030603307610062</v>
      </c>
      <c r="FU357" s="66">
        <f t="shared" si="635"/>
        <v>1814.4860327812262</v>
      </c>
      <c r="FV357" s="66">
        <f t="shared" si="636"/>
        <v>375.11844731972195</v>
      </c>
      <c r="FW357" s="66">
        <f t="shared" si="637"/>
        <v>2.9905793189805102E-2</v>
      </c>
      <c r="FX357" s="66">
        <f t="shared" si="638"/>
        <v>0.97009420681019409</v>
      </c>
      <c r="FY357" s="66">
        <f t="shared" si="639"/>
        <v>2.9905793189805126E-2</v>
      </c>
      <c r="FZ357" s="66">
        <f t="shared" si="640"/>
        <v>0.21680121895151103</v>
      </c>
      <c r="GA357" s="66">
        <f t="shared" si="641"/>
        <v>0.83001737167579759</v>
      </c>
      <c r="GB357" s="66">
        <f t="shared" si="642"/>
        <v>4.4476916302164584</v>
      </c>
      <c r="GC357" s="66">
        <f t="shared" si="643"/>
        <v>1.0030603307610062</v>
      </c>
      <c r="GD357" s="66">
        <f t="shared" si="644"/>
        <v>1814.486032781225</v>
      </c>
      <c r="GE357" s="66">
        <f t="shared" si="645"/>
        <v>375.11844731972189</v>
      </c>
      <c r="GF357" s="66">
        <f t="shared" si="646"/>
        <v>2.9905793189805147E-2</v>
      </c>
      <c r="GG357" s="66">
        <f t="shared" si="647"/>
        <v>0.97009420681019576</v>
      </c>
      <c r="GH357" s="66">
        <f t="shared" si="648"/>
        <v>2.9905793189805119E-2</v>
      </c>
      <c r="GI357" s="66">
        <f t="shared" si="649"/>
        <v>0.21680121895151103</v>
      </c>
      <c r="GJ357" s="66">
        <f t="shared" si="650"/>
        <v>0.83001737167579748</v>
      </c>
      <c r="GK357" s="66">
        <f t="shared" si="651"/>
        <v>4.4476916302164593</v>
      </c>
      <c r="GL357" s="66">
        <f t="shared" si="652"/>
        <v>1.0030603307610062</v>
      </c>
      <c r="GM357" s="66">
        <f t="shared" si="653"/>
        <v>1814.486032781225</v>
      </c>
      <c r="GN357" s="66">
        <f t="shared" si="654"/>
        <v>375.11844731972189</v>
      </c>
      <c r="GO357" s="66">
        <f t="shared" si="655"/>
        <v>2.990579318980514E-2</v>
      </c>
      <c r="GP357" s="66">
        <f t="shared" si="656"/>
        <v>0.97009420681019576</v>
      </c>
      <c r="GQ357" s="66">
        <f t="shared" si="657"/>
        <v>2.9905793189805113E-2</v>
      </c>
      <c r="GR357" s="66">
        <f t="shared" si="658"/>
        <v>0.21680121895151103</v>
      </c>
      <c r="GS357" s="66">
        <f t="shared" si="659"/>
        <v>0.83001737167579748</v>
      </c>
      <c r="GT357" s="66">
        <f t="shared" si="660"/>
        <v>4.4476916302164593</v>
      </c>
      <c r="GU357" s="66">
        <f t="shared" si="661"/>
        <v>1.0030603307610062</v>
      </c>
      <c r="GV357" s="66">
        <f t="shared" si="662"/>
        <v>1814.486032781225</v>
      </c>
      <c r="GW357" s="66">
        <f t="shared" si="663"/>
        <v>375.11844731972189</v>
      </c>
      <c r="GX357" s="66">
        <f t="shared" si="664"/>
        <v>2.990579318980514E-2</v>
      </c>
      <c r="GY357" s="66">
        <f t="shared" si="665"/>
        <v>0.97009420681019576</v>
      </c>
      <c r="GZ357" s="66">
        <f t="shared" si="666"/>
        <v>2.9905793189805113E-2</v>
      </c>
      <c r="HA357" s="66">
        <f t="shared" si="667"/>
        <v>0.21680121895151103</v>
      </c>
      <c r="HB357" s="66">
        <f t="shared" si="668"/>
        <v>0.83001737167579748</v>
      </c>
      <c r="HC357" s="66">
        <f t="shared" si="669"/>
        <v>4.4476916302164593</v>
      </c>
      <c r="HD357" s="66">
        <f t="shared" si="670"/>
        <v>1.0030603307610062</v>
      </c>
      <c r="HE357" s="66">
        <f t="shared" si="671"/>
        <v>1814.486032781225</v>
      </c>
      <c r="HF357" s="66">
        <f t="shared" si="672"/>
        <v>375.11844731972189</v>
      </c>
      <c r="HG357" s="60"/>
    </row>
    <row r="358" spans="1:215" x14ac:dyDescent="0.25">
      <c r="A358" s="59"/>
      <c r="B358" s="60"/>
      <c r="C358" s="60">
        <f t="shared" si="469"/>
        <v>3</v>
      </c>
      <c r="D358" s="66"/>
      <c r="E358" s="66"/>
      <c r="F358" s="60">
        <f t="shared" si="470"/>
        <v>0</v>
      </c>
      <c r="G358" s="60">
        <f t="shared" si="471"/>
        <v>0</v>
      </c>
      <c r="H358" s="60">
        <f t="shared" si="472"/>
        <v>0</v>
      </c>
      <c r="I358" s="60">
        <f t="shared" si="473"/>
        <v>0</v>
      </c>
      <c r="J358" s="60"/>
      <c r="K358" s="60">
        <f t="shared" si="673"/>
        <v>87</v>
      </c>
      <c r="L358" s="60"/>
      <c r="M358" s="66">
        <f>M357</f>
        <v>2.9905793189805113E-2</v>
      </c>
      <c r="N358" s="60"/>
      <c r="O358" s="66">
        <f>O359</f>
        <v>0.23334390932556387</v>
      </c>
      <c r="P358" s="66"/>
      <c r="Q358" s="66"/>
      <c r="R358" s="66"/>
      <c r="S358" s="66"/>
      <c r="T358" s="66"/>
      <c r="U358" s="66"/>
      <c r="V358" s="66"/>
      <c r="W358" s="66"/>
      <c r="X358" s="66"/>
      <c r="Y358" s="66"/>
      <c r="Z358" s="66"/>
      <c r="AA358" s="66"/>
      <c r="AB358" s="66"/>
      <c r="AC358" s="66"/>
      <c r="AD358" s="66"/>
      <c r="AE358" s="66"/>
      <c r="AF358" s="66"/>
      <c r="AG358" s="66"/>
      <c r="AH358" s="66"/>
      <c r="AI358" s="66"/>
      <c r="AJ358" s="66"/>
      <c r="AK358" s="66"/>
      <c r="AL358" s="66"/>
      <c r="AM358" s="66"/>
      <c r="AN358" s="66"/>
      <c r="AO358" s="66"/>
      <c r="AP358" s="66"/>
      <c r="AQ358" s="66"/>
      <c r="AR358" s="66"/>
      <c r="AS358" s="66"/>
      <c r="AT358" s="66"/>
      <c r="AU358" s="66"/>
      <c r="AV358" s="66"/>
      <c r="AW358" s="66"/>
      <c r="AX358" s="66"/>
      <c r="AY358" s="66"/>
      <c r="AZ358" s="66"/>
      <c r="BA358" s="66"/>
      <c r="BB358" s="66"/>
      <c r="BC358" s="66"/>
      <c r="BD358" s="66"/>
      <c r="BE358" s="66"/>
      <c r="BF358" s="66"/>
      <c r="BG358" s="66"/>
      <c r="BH358" s="66"/>
      <c r="BI358" s="66"/>
      <c r="BJ358" s="66"/>
      <c r="BK358" s="66"/>
      <c r="BL358" s="66"/>
      <c r="BM358" s="66"/>
      <c r="BN358" s="66"/>
      <c r="BO358" s="66"/>
      <c r="BP358" s="66"/>
      <c r="BQ358" s="66"/>
      <c r="BR358" s="66"/>
      <c r="BS358" s="66"/>
      <c r="BT358" s="66"/>
      <c r="BU358" s="66"/>
      <c r="BV358" s="66"/>
      <c r="BW358" s="66"/>
      <c r="BX358" s="66"/>
      <c r="BY358" s="66"/>
      <c r="BZ358" s="66"/>
      <c r="CA358" s="66"/>
      <c r="CB358" s="66"/>
      <c r="CC358" s="66"/>
      <c r="CD358" s="66"/>
      <c r="CE358" s="66"/>
      <c r="CF358" s="66"/>
      <c r="CG358" s="66"/>
      <c r="CH358" s="66"/>
      <c r="CI358" s="66"/>
      <c r="CJ358" s="66"/>
      <c r="CK358" s="66"/>
      <c r="CL358" s="66"/>
      <c r="CM358" s="66"/>
      <c r="CN358" s="66"/>
      <c r="CO358" s="66"/>
      <c r="CP358" s="66"/>
      <c r="CQ358" s="66"/>
      <c r="CR358" s="66"/>
      <c r="CS358" s="66"/>
      <c r="CT358" s="66"/>
      <c r="CU358" s="66"/>
      <c r="CV358" s="66"/>
      <c r="CW358" s="66"/>
      <c r="CX358" s="66"/>
      <c r="CY358" s="66"/>
      <c r="CZ358" s="66"/>
      <c r="DA358" s="66"/>
      <c r="DB358" s="66"/>
      <c r="DC358" s="66"/>
      <c r="DD358" s="66"/>
      <c r="DE358" s="66"/>
      <c r="DF358" s="66"/>
      <c r="DG358" s="66"/>
      <c r="DH358" s="66"/>
      <c r="DI358" s="66"/>
      <c r="DJ358" s="66"/>
      <c r="DK358" s="66"/>
      <c r="DL358" s="66"/>
      <c r="DM358" s="66"/>
      <c r="DN358" s="66"/>
      <c r="DO358" s="66"/>
      <c r="DP358" s="66"/>
      <c r="DQ358" s="66"/>
      <c r="DR358" s="66"/>
      <c r="DS358" s="66"/>
      <c r="DT358" s="66"/>
      <c r="DU358" s="66"/>
      <c r="DV358" s="66"/>
      <c r="DW358" s="66"/>
      <c r="DX358" s="66"/>
      <c r="DY358" s="66"/>
      <c r="DZ358" s="66"/>
      <c r="EA358" s="66"/>
      <c r="EB358" s="66"/>
      <c r="EC358" s="66"/>
      <c r="ED358" s="66"/>
      <c r="EE358" s="66"/>
      <c r="EF358" s="66"/>
      <c r="EG358" s="66"/>
      <c r="EH358" s="66"/>
      <c r="EI358" s="66"/>
      <c r="EJ358" s="66"/>
      <c r="EK358" s="66"/>
      <c r="EL358" s="66"/>
      <c r="EM358" s="66"/>
      <c r="EN358" s="66"/>
      <c r="EO358" s="66"/>
      <c r="EP358" s="66"/>
      <c r="EQ358" s="66"/>
      <c r="ER358" s="66"/>
      <c r="ES358" s="66"/>
      <c r="ET358" s="66"/>
      <c r="EU358" s="66"/>
      <c r="EV358" s="66"/>
      <c r="EW358" s="66"/>
      <c r="EX358" s="66"/>
      <c r="EY358" s="66"/>
      <c r="EZ358" s="66"/>
      <c r="FA358" s="66"/>
      <c r="FB358" s="66"/>
      <c r="FC358" s="66"/>
      <c r="FD358" s="66"/>
      <c r="FE358" s="66"/>
      <c r="FF358" s="66"/>
      <c r="FG358" s="66"/>
      <c r="FH358" s="66"/>
      <c r="FI358" s="66"/>
      <c r="FJ358" s="66"/>
      <c r="FK358" s="66"/>
      <c r="FL358" s="66"/>
      <c r="FM358" s="66"/>
      <c r="FN358" s="66"/>
      <c r="FO358" s="66"/>
      <c r="FP358" s="66"/>
      <c r="FQ358" s="66"/>
      <c r="FR358" s="66"/>
      <c r="FS358" s="66"/>
      <c r="FT358" s="66"/>
      <c r="FU358" s="66"/>
      <c r="FV358" s="66"/>
      <c r="FW358" s="66"/>
      <c r="FX358" s="66"/>
      <c r="FY358" s="66"/>
      <c r="FZ358" s="66"/>
      <c r="GA358" s="66"/>
      <c r="GB358" s="66"/>
      <c r="GC358" s="66"/>
      <c r="GD358" s="66"/>
      <c r="GE358" s="66"/>
      <c r="GF358" s="66"/>
      <c r="GG358" s="66"/>
      <c r="GH358" s="66"/>
      <c r="GI358" s="66"/>
      <c r="GJ358" s="66"/>
      <c r="GK358" s="66"/>
      <c r="GL358" s="66"/>
      <c r="GM358" s="66"/>
      <c r="GN358" s="66"/>
      <c r="GO358" s="66"/>
      <c r="GP358" s="66"/>
      <c r="GQ358" s="66"/>
      <c r="GR358" s="66"/>
      <c r="GS358" s="66"/>
      <c r="GT358" s="66"/>
      <c r="GU358" s="66"/>
      <c r="GV358" s="66"/>
      <c r="GW358" s="66"/>
      <c r="GX358" s="66"/>
      <c r="GY358" s="66"/>
      <c r="GZ358" s="66"/>
      <c r="HA358" s="66"/>
      <c r="HB358" s="66"/>
      <c r="HC358" s="66"/>
      <c r="HD358" s="66"/>
      <c r="HE358" s="66"/>
      <c r="HF358" s="66"/>
      <c r="HG358" s="60"/>
    </row>
    <row r="359" spans="1:215" x14ac:dyDescent="0.25">
      <c r="A359" s="59"/>
      <c r="B359" s="60"/>
      <c r="C359" s="60">
        <f t="shared" si="469"/>
        <v>3</v>
      </c>
      <c r="D359" s="66"/>
      <c r="E359" s="66"/>
      <c r="F359" s="60">
        <f t="shared" si="470"/>
        <v>0</v>
      </c>
      <c r="G359" s="60">
        <f t="shared" si="471"/>
        <v>0</v>
      </c>
      <c r="H359" s="60">
        <f t="shared" si="472"/>
        <v>0</v>
      </c>
      <c r="I359" s="60">
        <f t="shared" si="473"/>
        <v>0</v>
      </c>
      <c r="J359" s="60"/>
      <c r="K359" s="60">
        <f t="shared" si="673"/>
        <v>87</v>
      </c>
      <c r="L359" s="60"/>
      <c r="M359" s="66">
        <f t="shared" si="674"/>
        <v>2.9905793189805113E-2</v>
      </c>
      <c r="N359" s="60"/>
      <c r="O359" s="66">
        <f>IF(M357&gt;=$O$176,M357*$T$174+$U$174,IF(M357&gt;=$O$177,M357*$T$175+$U$175,O357))</f>
        <v>0.23334390932556387</v>
      </c>
      <c r="P359" s="66">
        <f t="shared" si="474"/>
        <v>376.7573777888739</v>
      </c>
      <c r="Q359" s="66">
        <f t="shared" si="475"/>
        <v>0.12579290654925268</v>
      </c>
      <c r="R359" s="66">
        <f t="shared" si="476"/>
        <v>0.91868624265350507</v>
      </c>
      <c r="S359" s="66">
        <f t="shared" si="477"/>
        <v>0.1204360150657573</v>
      </c>
      <c r="T359" s="66">
        <f t="shared" si="478"/>
        <v>0.21721292831196501</v>
      </c>
      <c r="U359" s="66">
        <f t="shared" si="479"/>
        <v>0.83464809085384939</v>
      </c>
      <c r="V359" s="66">
        <f t="shared" si="480"/>
        <v>2.8030347310845398</v>
      </c>
      <c r="W359" s="66">
        <f t="shared" si="481"/>
        <v>1.039453248016234</v>
      </c>
      <c r="X359" s="66">
        <f t="shared" si="482"/>
        <v>1381.1076880446774</v>
      </c>
      <c r="Y359" s="66">
        <f t="shared" si="483"/>
        <v>367.32812079791944</v>
      </c>
      <c r="Z359" s="66">
        <f t="shared" si="484"/>
        <v>6.2342986398274541E-2</v>
      </c>
      <c r="AA359" s="66">
        <f t="shared" si="485"/>
        <v>1.2403052067218217</v>
      </c>
      <c r="AB359" s="66">
        <f t="shared" si="486"/>
        <v>4.7858651881250415E-2</v>
      </c>
      <c r="AC359" s="66">
        <f t="shared" si="487"/>
        <v>0.2148051549659907</v>
      </c>
      <c r="AD359" s="66">
        <f t="shared" si="488"/>
        <v>0.80780648564000668</v>
      </c>
      <c r="AE359" s="66">
        <f t="shared" si="489"/>
        <v>4.0996123219244556</v>
      </c>
      <c r="AF359" s="66">
        <f t="shared" si="490"/>
        <v>1.0075557323589894</v>
      </c>
      <c r="AG359" s="66">
        <f t="shared" si="491"/>
        <v>1659.0567721009829</v>
      </c>
      <c r="AH359" s="66">
        <f t="shared" si="492"/>
        <v>372.52141383971161</v>
      </c>
      <c r="AI359" s="66">
        <f t="shared" si="493"/>
        <v>3.548457325282478E-2</v>
      </c>
      <c r="AJ359" s="66">
        <f t="shared" si="494"/>
        <v>1.0591528648110062</v>
      </c>
      <c r="AK359" s="66">
        <f t="shared" si="495"/>
        <v>3.241673637217183E-2</v>
      </c>
      <c r="AL359" s="66">
        <f t="shared" si="496"/>
        <v>0.21614303668851523</v>
      </c>
      <c r="AM359" s="66">
        <f t="shared" si="497"/>
        <v>0.82264965995841</v>
      </c>
      <c r="AN359" s="66">
        <f t="shared" si="498"/>
        <v>4.418851822637043</v>
      </c>
      <c r="AO359" s="66">
        <f t="shared" si="499"/>
        <v>1.0035872762571796</v>
      </c>
      <c r="AP359" s="66">
        <f t="shared" si="500"/>
        <v>1788.9610736762152</v>
      </c>
      <c r="AQ359" s="66">
        <f t="shared" si="501"/>
        <v>374.7048875324939</v>
      </c>
      <c r="AR359" s="66">
        <f t="shared" si="502"/>
        <v>3.0530456263415256E-2</v>
      </c>
      <c r="AS359" s="66">
        <f t="shared" si="503"/>
        <v>0.9838455840546495</v>
      </c>
      <c r="AT359" s="66">
        <f t="shared" si="504"/>
        <v>3.0097769515378354E-2</v>
      </c>
      <c r="AU359" s="66">
        <f t="shared" si="505"/>
        <v>0.2166968853111105</v>
      </c>
      <c r="AV359" s="66">
        <f t="shared" si="506"/>
        <v>0.82884656963073344</v>
      </c>
      <c r="AW359" s="66">
        <f t="shared" si="507"/>
        <v>4.448884867081996</v>
      </c>
      <c r="AX359" s="66">
        <f t="shared" si="508"/>
        <v>1.0031004931611525</v>
      </c>
      <c r="AY359" s="66">
        <f t="shared" si="509"/>
        <v>1812.4787606657296</v>
      </c>
      <c r="AZ359" s="66">
        <f t="shared" si="510"/>
        <v>375.08609957981304</v>
      </c>
      <c r="BA359" s="66">
        <f t="shared" si="511"/>
        <v>2.9930883136252528E-2</v>
      </c>
      <c r="BB359" s="66">
        <f t="shared" si="512"/>
        <v>0.97116257093653258</v>
      </c>
      <c r="BC359" s="66">
        <f t="shared" si="513"/>
        <v>2.9898190837712123E-2</v>
      </c>
      <c r="BD359" s="66">
        <f t="shared" si="514"/>
        <v>0.21679306468799503</v>
      </c>
      <c r="BE359" s="66">
        <f t="shared" si="515"/>
        <v>0.82992582764482581</v>
      </c>
      <c r="BF359" s="66">
        <f t="shared" si="516"/>
        <v>4.4484207728380429</v>
      </c>
      <c r="BG359" s="66">
        <f t="shared" si="517"/>
        <v>1.0030590404624311</v>
      </c>
      <c r="BH359" s="66">
        <f t="shared" si="518"/>
        <v>1814.5622810192251</v>
      </c>
      <c r="BI359" s="66">
        <f t="shared" si="519"/>
        <v>375.11967549904773</v>
      </c>
      <c r="BJ359" s="66">
        <f t="shared" si="520"/>
        <v>2.9899634877074564E-2</v>
      </c>
      <c r="BK359" s="66">
        <f t="shared" si="521"/>
        <v>0.97005344376674341</v>
      </c>
      <c r="BL359" s="66">
        <f t="shared" si="522"/>
        <v>2.9901037874322876E-2</v>
      </c>
      <c r="BM359" s="66">
        <f t="shared" si="523"/>
        <v>0.21680152853100457</v>
      </c>
      <c r="BN359" s="66">
        <f t="shared" si="524"/>
        <v>0.83002084730836145</v>
      </c>
      <c r="BO359" s="66">
        <f t="shared" si="525"/>
        <v>4.4478057630701926</v>
      </c>
      <c r="BP359" s="66">
        <f t="shared" si="526"/>
        <v>1.003059393901975</v>
      </c>
      <c r="BQ359" s="66">
        <f t="shared" si="527"/>
        <v>1814.5351871356711</v>
      </c>
      <c r="BR359" s="66">
        <f t="shared" si="528"/>
        <v>375.11923908534413</v>
      </c>
      <c r="BS359" s="66">
        <f t="shared" si="529"/>
        <v>2.9904215688629672E-2</v>
      </c>
      <c r="BT359" s="66">
        <f t="shared" si="530"/>
        <v>0.97006802961626226</v>
      </c>
      <c r="BU359" s="66">
        <f t="shared" si="531"/>
        <v>2.9905045694055103E-2</v>
      </c>
      <c r="BV359" s="66">
        <f t="shared" si="532"/>
        <v>0.21680141852710896</v>
      </c>
      <c r="BW359" s="66">
        <f t="shared" si="533"/>
        <v>0.83001961229935806</v>
      </c>
      <c r="BX359" s="66">
        <f t="shared" si="534"/>
        <v>4.4477000330700323</v>
      </c>
      <c r="BY359" s="66">
        <f t="shared" si="535"/>
        <v>1.0030601798654672</v>
      </c>
      <c r="BZ359" s="66">
        <f t="shared" si="536"/>
        <v>1814.4938000335937</v>
      </c>
      <c r="CA359" s="66">
        <f t="shared" si="537"/>
        <v>375.11857243378995</v>
      </c>
      <c r="CB359" s="66">
        <f t="shared" si="538"/>
        <v>2.9905608673398851E-2</v>
      </c>
      <c r="CC359" s="66">
        <f t="shared" si="539"/>
        <v>0.97009007301874772</v>
      </c>
      <c r="CD359" s="66">
        <f t="shared" si="540"/>
        <v>2.9905737815581323E-2</v>
      </c>
      <c r="CE359" s="66">
        <f t="shared" si="541"/>
        <v>0.21680125048830542</v>
      </c>
      <c r="CF359" s="66">
        <f t="shared" si="542"/>
        <v>0.83001772573727772</v>
      </c>
      <c r="CG359" s="66">
        <f t="shared" si="543"/>
        <v>4.4476911939752206</v>
      </c>
      <c r="CH359" s="66">
        <f t="shared" si="544"/>
        <v>1.0030603191806928</v>
      </c>
      <c r="CI359" s="66">
        <f t="shared" si="545"/>
        <v>1814.4866127212024</v>
      </c>
      <c r="CJ359" s="66">
        <f t="shared" si="546"/>
        <v>375.11845666134815</v>
      </c>
      <c r="CK359" s="66">
        <f t="shared" si="547"/>
        <v>2.9905786564656089E-2</v>
      </c>
      <c r="CL359" s="66">
        <f t="shared" si="548"/>
        <v>0.97009389846385863</v>
      </c>
      <c r="CM359" s="66">
        <f t="shared" si="549"/>
        <v>2.9905795984129072E-2</v>
      </c>
      <c r="CN359" s="66">
        <f t="shared" si="550"/>
        <v>0.21680122130620239</v>
      </c>
      <c r="CO359" s="66">
        <f t="shared" si="551"/>
        <v>0.83001739811175657</v>
      </c>
      <c r="CP359" s="66">
        <f t="shared" si="552"/>
        <v>4.447691402841552</v>
      </c>
      <c r="CQ359" s="66">
        <f t="shared" si="553"/>
        <v>1.0030603312507083</v>
      </c>
      <c r="CR359" s="66">
        <f t="shared" si="554"/>
        <v>1814.4860045873556</v>
      </c>
      <c r="CS359" s="66">
        <f t="shared" si="555"/>
        <v>375.11844686557725</v>
      </c>
      <c r="CT359" s="66">
        <f t="shared" si="556"/>
        <v>2.990579518333188E-2</v>
      </c>
      <c r="CU359" s="66">
        <f t="shared" si="557"/>
        <v>0.97009422187137417</v>
      </c>
      <c r="CV359" s="66">
        <f t="shared" si="558"/>
        <v>2.9905794673297341E-2</v>
      </c>
      <c r="CW359" s="66">
        <f t="shared" si="559"/>
        <v>0.21680121883703735</v>
      </c>
      <c r="CX359" s="66">
        <f t="shared" si="560"/>
        <v>0.83001737039060908</v>
      </c>
      <c r="CY359" s="66">
        <f t="shared" si="561"/>
        <v>4.4476915957428869</v>
      </c>
      <c r="CZ359" s="66">
        <f t="shared" si="562"/>
        <v>1.0030603310537236</v>
      </c>
      <c r="DA359" s="66">
        <f t="shared" si="563"/>
        <v>1814.4860174427683</v>
      </c>
      <c r="DB359" s="66">
        <f t="shared" si="564"/>
        <v>375.11844707265124</v>
      </c>
      <c r="DC359" s="66">
        <f t="shared" si="565"/>
        <v>2.9905793674405344E-2</v>
      </c>
      <c r="DD359" s="66">
        <f t="shared" si="566"/>
        <v>0.97009421497856796</v>
      </c>
      <c r="DE359" s="66">
        <f t="shared" si="567"/>
        <v>2.9905793415631314E-2</v>
      </c>
      <c r="DF359" s="66">
        <f t="shared" si="568"/>
        <v>0.21680121888923332</v>
      </c>
      <c r="DG359" s="66">
        <f t="shared" si="569"/>
        <v>0.83001737097660988</v>
      </c>
      <c r="DH359" s="66">
        <f t="shared" si="570"/>
        <v>4.4476916278032492</v>
      </c>
      <c r="DI359" s="66">
        <f t="shared" si="571"/>
        <v>1.0030603308066413</v>
      </c>
      <c r="DJ359" s="66">
        <f t="shared" si="572"/>
        <v>1814.486030434135</v>
      </c>
      <c r="DK359" s="66">
        <f t="shared" si="573"/>
        <v>375.11844728191517</v>
      </c>
      <c r="DL359" s="66">
        <f t="shared" si="574"/>
        <v>2.9905793244715307E-2</v>
      </c>
      <c r="DM359" s="66">
        <f t="shared" si="575"/>
        <v>0.97009420805930413</v>
      </c>
      <c r="DN359" s="66">
        <f t="shared" si="576"/>
        <v>2.9905793205717575E-2</v>
      </c>
      <c r="DO359" s="66">
        <f t="shared" si="577"/>
        <v>0.21680121894198129</v>
      </c>
      <c r="DP359" s="66">
        <f t="shared" si="578"/>
        <v>0.83001737156880784</v>
      </c>
      <c r="DQ359" s="66">
        <f t="shared" si="579"/>
        <v>4.4476916303713478</v>
      </c>
      <c r="DR359" s="66">
        <f t="shared" si="580"/>
        <v>1.0030603307643451</v>
      </c>
      <c r="DS359" s="66">
        <f t="shared" si="581"/>
        <v>1814.4860326144458</v>
      </c>
      <c r="DT359" s="66">
        <f t="shared" si="582"/>
        <v>375.11844731703542</v>
      </c>
      <c r="DU359" s="66">
        <f t="shared" si="583"/>
        <v>2.99057931915125E-2</v>
      </c>
      <c r="DV359" s="66">
        <f t="shared" si="584"/>
        <v>0.97009420689886317</v>
      </c>
      <c r="DW359" s="66">
        <f t="shared" si="585"/>
        <v>2.9905793188809742E-2</v>
      </c>
      <c r="DX359" s="66">
        <f t="shared" si="586"/>
        <v>0.21680121895083385</v>
      </c>
      <c r="DY359" s="66">
        <f t="shared" si="587"/>
        <v>0.83001737166819489</v>
      </c>
      <c r="DZ359" s="66">
        <f t="shared" si="588"/>
        <v>4.44769163028724</v>
      </c>
      <c r="EA359" s="66">
        <f t="shared" si="589"/>
        <v>1.0030603307608279</v>
      </c>
      <c r="EB359" s="66">
        <f t="shared" si="590"/>
        <v>1814.4860327913134</v>
      </c>
      <c r="EC359" s="66">
        <f t="shared" si="591"/>
        <v>375.11844731988441</v>
      </c>
      <c r="ED359" s="66">
        <f t="shared" si="592"/>
        <v>2.9905793189162942E-2</v>
      </c>
      <c r="EE359" s="66">
        <f t="shared" si="593"/>
        <v>0.97009420680480907</v>
      </c>
      <c r="EF359" s="66">
        <f t="shared" si="594"/>
        <v>2.9905793189343215E-2</v>
      </c>
      <c r="EG359" s="66">
        <f t="shared" si="595"/>
        <v>0.21680121895155199</v>
      </c>
      <c r="EH359" s="66">
        <f t="shared" si="596"/>
        <v>0.83001737167625722</v>
      </c>
      <c r="EI359" s="66">
        <f t="shared" si="597"/>
        <v>4.4476916302268554</v>
      </c>
      <c r="EJ359" s="66">
        <f t="shared" si="598"/>
        <v>1.0030603307609149</v>
      </c>
      <c r="EK359" s="66">
        <f t="shared" si="599"/>
        <v>1814.4860327860017</v>
      </c>
      <c r="EL359" s="66">
        <f t="shared" si="600"/>
        <v>375.11844731979886</v>
      </c>
      <c r="EM359" s="66">
        <f t="shared" si="601"/>
        <v>2.9905793189656506E-2</v>
      </c>
      <c r="EN359" s="66">
        <f t="shared" si="602"/>
        <v>0.97009420680765279</v>
      </c>
      <c r="EO359" s="66">
        <f t="shared" si="603"/>
        <v>2.9905793189736973E-2</v>
      </c>
      <c r="EP359" s="66">
        <f t="shared" si="604"/>
        <v>0.21680121895153043</v>
      </c>
      <c r="EQ359" s="66">
        <f t="shared" si="605"/>
        <v>0.8300173716760153</v>
      </c>
      <c r="ER359" s="66">
        <f t="shared" si="606"/>
        <v>4.4476916302171476</v>
      </c>
      <c r="ES359" s="66">
        <f t="shared" si="607"/>
        <v>1.0030603307609924</v>
      </c>
      <c r="ET359" s="66">
        <f t="shared" si="608"/>
        <v>1814.4860327819345</v>
      </c>
      <c r="EU359" s="66">
        <f t="shared" si="609"/>
        <v>375.11844731973332</v>
      </c>
      <c r="EV359" s="66">
        <f t="shared" si="610"/>
        <v>2.9905793189788824E-2</v>
      </c>
      <c r="EW359" s="66">
        <f t="shared" si="611"/>
        <v>0.97009420680981961</v>
      </c>
      <c r="EX359" s="66">
        <f t="shared" si="612"/>
        <v>2.9905793189800533E-2</v>
      </c>
      <c r="EY359" s="66">
        <f t="shared" si="613"/>
        <v>0.21680121895151391</v>
      </c>
      <c r="EZ359" s="66">
        <f t="shared" si="614"/>
        <v>0.83001737167582956</v>
      </c>
      <c r="FA359" s="66">
        <f t="shared" si="615"/>
        <v>4.4476916302164069</v>
      </c>
      <c r="FB359" s="66">
        <f t="shared" si="616"/>
        <v>1.0030603307610053</v>
      </c>
      <c r="FC359" s="66">
        <f t="shared" si="617"/>
        <v>1814.4860327812746</v>
      </c>
      <c r="FD359" s="66">
        <f t="shared" si="618"/>
        <v>375.11844731972275</v>
      </c>
      <c r="FE359" s="66">
        <f t="shared" si="619"/>
        <v>2.9905793189804641E-2</v>
      </c>
      <c r="FF359" s="66">
        <f t="shared" si="620"/>
        <v>0.97009420681016734</v>
      </c>
      <c r="FG359" s="66">
        <f t="shared" si="621"/>
        <v>2.9905793189805477E-2</v>
      </c>
      <c r="FH359" s="66">
        <f t="shared" si="622"/>
        <v>0.21680121895151122</v>
      </c>
      <c r="FI359" s="66">
        <f t="shared" si="623"/>
        <v>0.83001737167579981</v>
      </c>
      <c r="FJ359" s="66">
        <f t="shared" si="624"/>
        <v>4.4476916302164335</v>
      </c>
      <c r="FK359" s="66">
        <f t="shared" si="625"/>
        <v>1.0030603307610062</v>
      </c>
      <c r="FL359" s="66">
        <f t="shared" si="626"/>
        <v>1814.4860327812205</v>
      </c>
      <c r="FM359" s="66">
        <f t="shared" si="627"/>
        <v>375.11844731972184</v>
      </c>
      <c r="FN359" s="66">
        <f t="shared" si="628"/>
        <v>2.9905793189805366E-2</v>
      </c>
      <c r="FO359" s="66">
        <f t="shared" si="629"/>
        <v>0.9700942068101992</v>
      </c>
      <c r="FP359" s="66">
        <f t="shared" si="630"/>
        <v>2.9905793189805227E-2</v>
      </c>
      <c r="FQ359" s="66">
        <f t="shared" si="631"/>
        <v>0.216801218951511</v>
      </c>
      <c r="FR359" s="66">
        <f t="shared" si="632"/>
        <v>0.83001737167579726</v>
      </c>
      <c r="FS359" s="66">
        <f t="shared" si="633"/>
        <v>4.4476916302164566</v>
      </c>
      <c r="FT359" s="66">
        <f t="shared" si="634"/>
        <v>1.0030603307610062</v>
      </c>
      <c r="FU359" s="66">
        <f t="shared" si="635"/>
        <v>1814.4860327812262</v>
      </c>
      <c r="FV359" s="66">
        <f t="shared" si="636"/>
        <v>375.11844731972195</v>
      </c>
      <c r="FW359" s="66">
        <f t="shared" si="637"/>
        <v>2.9905793189805102E-2</v>
      </c>
      <c r="FX359" s="66">
        <f t="shared" si="638"/>
        <v>0.97009420681019409</v>
      </c>
      <c r="FY359" s="66">
        <f t="shared" si="639"/>
        <v>2.9905793189805126E-2</v>
      </c>
      <c r="FZ359" s="66">
        <f t="shared" si="640"/>
        <v>0.21680121895151103</v>
      </c>
      <c r="GA359" s="66">
        <f t="shared" si="641"/>
        <v>0.83001737167579759</v>
      </c>
      <c r="GB359" s="66">
        <f t="shared" si="642"/>
        <v>4.4476916302164584</v>
      </c>
      <c r="GC359" s="66">
        <f t="shared" si="643"/>
        <v>1.0030603307610062</v>
      </c>
      <c r="GD359" s="66">
        <f t="shared" si="644"/>
        <v>1814.486032781225</v>
      </c>
      <c r="GE359" s="66">
        <f t="shared" si="645"/>
        <v>375.11844731972189</v>
      </c>
      <c r="GF359" s="66">
        <f t="shared" si="646"/>
        <v>2.9905793189805147E-2</v>
      </c>
      <c r="GG359" s="66">
        <f t="shared" si="647"/>
        <v>0.97009420681019576</v>
      </c>
      <c r="GH359" s="66">
        <f t="shared" si="648"/>
        <v>2.9905793189805119E-2</v>
      </c>
      <c r="GI359" s="66">
        <f t="shared" si="649"/>
        <v>0.21680121895151103</v>
      </c>
      <c r="GJ359" s="66">
        <f t="shared" si="650"/>
        <v>0.83001737167579748</v>
      </c>
      <c r="GK359" s="66">
        <f t="shared" si="651"/>
        <v>4.4476916302164593</v>
      </c>
      <c r="GL359" s="66">
        <f t="shared" si="652"/>
        <v>1.0030603307610062</v>
      </c>
      <c r="GM359" s="66">
        <f t="shared" si="653"/>
        <v>1814.486032781225</v>
      </c>
      <c r="GN359" s="66">
        <f t="shared" si="654"/>
        <v>375.11844731972189</v>
      </c>
      <c r="GO359" s="66">
        <f t="shared" si="655"/>
        <v>2.990579318980514E-2</v>
      </c>
      <c r="GP359" s="66">
        <f t="shared" si="656"/>
        <v>0.97009420681019576</v>
      </c>
      <c r="GQ359" s="66">
        <f t="shared" si="657"/>
        <v>2.9905793189805113E-2</v>
      </c>
      <c r="GR359" s="66">
        <f t="shared" si="658"/>
        <v>0.21680121895151103</v>
      </c>
      <c r="GS359" s="66">
        <f t="shared" si="659"/>
        <v>0.83001737167579748</v>
      </c>
      <c r="GT359" s="66">
        <f t="shared" si="660"/>
        <v>4.4476916302164593</v>
      </c>
      <c r="GU359" s="66">
        <f t="shared" si="661"/>
        <v>1.0030603307610062</v>
      </c>
      <c r="GV359" s="66">
        <f t="shared" si="662"/>
        <v>1814.486032781225</v>
      </c>
      <c r="GW359" s="66">
        <f t="shared" si="663"/>
        <v>375.11844731972189</v>
      </c>
      <c r="GX359" s="66">
        <f t="shared" si="664"/>
        <v>2.990579318980514E-2</v>
      </c>
      <c r="GY359" s="66">
        <f t="shared" si="665"/>
        <v>0.97009420681019576</v>
      </c>
      <c r="GZ359" s="66">
        <f t="shared" si="666"/>
        <v>2.9905793189805113E-2</v>
      </c>
      <c r="HA359" s="66">
        <f t="shared" si="667"/>
        <v>0.21680121895151103</v>
      </c>
      <c r="HB359" s="66">
        <f t="shared" si="668"/>
        <v>0.83001737167579748</v>
      </c>
      <c r="HC359" s="66">
        <f t="shared" si="669"/>
        <v>4.4476916302164593</v>
      </c>
      <c r="HD359" s="66">
        <f t="shared" si="670"/>
        <v>1.0030603307610062</v>
      </c>
      <c r="HE359" s="66">
        <f t="shared" si="671"/>
        <v>1814.486032781225</v>
      </c>
      <c r="HF359" s="66">
        <f t="shared" si="672"/>
        <v>375.11844731972189</v>
      </c>
      <c r="HG359" s="60"/>
    </row>
    <row r="360" spans="1:215" x14ac:dyDescent="0.25">
      <c r="A360" s="59"/>
      <c r="B360" s="60"/>
      <c r="C360" s="60">
        <f t="shared" si="469"/>
        <v>3</v>
      </c>
      <c r="D360" s="66"/>
      <c r="E360" s="66"/>
      <c r="F360" s="60">
        <f t="shared" si="470"/>
        <v>0</v>
      </c>
      <c r="G360" s="60">
        <f t="shared" si="471"/>
        <v>0</v>
      </c>
      <c r="H360" s="60">
        <f t="shared" si="472"/>
        <v>0</v>
      </c>
      <c r="I360" s="60">
        <f t="shared" si="473"/>
        <v>0</v>
      </c>
      <c r="J360" s="60"/>
      <c r="K360" s="60">
        <f t="shared" si="673"/>
        <v>88</v>
      </c>
      <c r="L360" s="60"/>
      <c r="M360" s="66">
        <f>M359</f>
        <v>2.9905793189805113E-2</v>
      </c>
      <c r="N360" s="60"/>
      <c r="O360" s="66">
        <f>O361</f>
        <v>0.23334390932556387</v>
      </c>
      <c r="P360" s="66"/>
      <c r="Q360" s="66"/>
      <c r="R360" s="66"/>
      <c r="S360" s="66"/>
      <c r="T360" s="66"/>
      <c r="U360" s="66"/>
      <c r="V360" s="66"/>
      <c r="W360" s="66"/>
      <c r="X360" s="66"/>
      <c r="Y360" s="66"/>
      <c r="Z360" s="66"/>
      <c r="AA360" s="66"/>
      <c r="AB360" s="66"/>
      <c r="AC360" s="66"/>
      <c r="AD360" s="66"/>
      <c r="AE360" s="66"/>
      <c r="AF360" s="66"/>
      <c r="AG360" s="66"/>
      <c r="AH360" s="66"/>
      <c r="AI360" s="66"/>
      <c r="AJ360" s="66"/>
      <c r="AK360" s="66"/>
      <c r="AL360" s="66"/>
      <c r="AM360" s="66"/>
      <c r="AN360" s="66"/>
      <c r="AO360" s="66"/>
      <c r="AP360" s="66"/>
      <c r="AQ360" s="66"/>
      <c r="AR360" s="66"/>
      <c r="AS360" s="66"/>
      <c r="AT360" s="66"/>
      <c r="AU360" s="66"/>
      <c r="AV360" s="66"/>
      <c r="AW360" s="66"/>
      <c r="AX360" s="66"/>
      <c r="AY360" s="66"/>
      <c r="AZ360" s="66"/>
      <c r="BA360" s="66"/>
      <c r="BB360" s="66"/>
      <c r="BC360" s="66"/>
      <c r="BD360" s="66"/>
      <c r="BE360" s="66"/>
      <c r="BF360" s="66"/>
      <c r="BG360" s="66"/>
      <c r="BH360" s="66"/>
      <c r="BI360" s="66"/>
      <c r="BJ360" s="66"/>
      <c r="BK360" s="66"/>
      <c r="BL360" s="66"/>
      <c r="BM360" s="66"/>
      <c r="BN360" s="66"/>
      <c r="BO360" s="66"/>
      <c r="BP360" s="66"/>
      <c r="BQ360" s="66"/>
      <c r="BR360" s="66"/>
      <c r="BS360" s="66"/>
      <c r="BT360" s="66"/>
      <c r="BU360" s="66"/>
      <c r="BV360" s="66"/>
      <c r="BW360" s="66"/>
      <c r="BX360" s="66"/>
      <c r="BY360" s="66"/>
      <c r="BZ360" s="66"/>
      <c r="CA360" s="66"/>
      <c r="CB360" s="66"/>
      <c r="CC360" s="66"/>
      <c r="CD360" s="66"/>
      <c r="CE360" s="66"/>
      <c r="CF360" s="66"/>
      <c r="CG360" s="66"/>
      <c r="CH360" s="66"/>
      <c r="CI360" s="66"/>
      <c r="CJ360" s="66"/>
      <c r="CK360" s="66"/>
      <c r="CL360" s="66"/>
      <c r="CM360" s="66"/>
      <c r="CN360" s="66"/>
      <c r="CO360" s="66"/>
      <c r="CP360" s="66"/>
      <c r="CQ360" s="66"/>
      <c r="CR360" s="66"/>
      <c r="CS360" s="66"/>
      <c r="CT360" s="66"/>
      <c r="CU360" s="66"/>
      <c r="CV360" s="66"/>
      <c r="CW360" s="66"/>
      <c r="CX360" s="66"/>
      <c r="CY360" s="66"/>
      <c r="CZ360" s="66"/>
      <c r="DA360" s="66"/>
      <c r="DB360" s="66"/>
      <c r="DC360" s="66"/>
      <c r="DD360" s="66"/>
      <c r="DE360" s="66"/>
      <c r="DF360" s="66"/>
      <c r="DG360" s="66"/>
      <c r="DH360" s="66"/>
      <c r="DI360" s="66"/>
      <c r="DJ360" s="66"/>
      <c r="DK360" s="66"/>
      <c r="DL360" s="66"/>
      <c r="DM360" s="66"/>
      <c r="DN360" s="66"/>
      <c r="DO360" s="66"/>
      <c r="DP360" s="66"/>
      <c r="DQ360" s="66"/>
      <c r="DR360" s="66"/>
      <c r="DS360" s="66"/>
      <c r="DT360" s="66"/>
      <c r="DU360" s="66"/>
      <c r="DV360" s="66"/>
      <c r="DW360" s="66"/>
      <c r="DX360" s="66"/>
      <c r="DY360" s="66"/>
      <c r="DZ360" s="66"/>
      <c r="EA360" s="66"/>
      <c r="EB360" s="66"/>
      <c r="EC360" s="66"/>
      <c r="ED360" s="66"/>
      <c r="EE360" s="66"/>
      <c r="EF360" s="66"/>
      <c r="EG360" s="66"/>
      <c r="EH360" s="66"/>
      <c r="EI360" s="66"/>
      <c r="EJ360" s="66"/>
      <c r="EK360" s="66"/>
      <c r="EL360" s="66"/>
      <c r="EM360" s="66"/>
      <c r="EN360" s="66"/>
      <c r="EO360" s="66"/>
      <c r="EP360" s="66"/>
      <c r="EQ360" s="66"/>
      <c r="ER360" s="66"/>
      <c r="ES360" s="66"/>
      <c r="ET360" s="66"/>
      <c r="EU360" s="66"/>
      <c r="EV360" s="66"/>
      <c r="EW360" s="66"/>
      <c r="EX360" s="66"/>
      <c r="EY360" s="66"/>
      <c r="EZ360" s="66"/>
      <c r="FA360" s="66"/>
      <c r="FB360" s="66"/>
      <c r="FC360" s="66"/>
      <c r="FD360" s="66"/>
      <c r="FE360" s="66"/>
      <c r="FF360" s="66"/>
      <c r="FG360" s="66"/>
      <c r="FH360" s="66"/>
      <c r="FI360" s="66"/>
      <c r="FJ360" s="66"/>
      <c r="FK360" s="66"/>
      <c r="FL360" s="66"/>
      <c r="FM360" s="66"/>
      <c r="FN360" s="66"/>
      <c r="FO360" s="66"/>
      <c r="FP360" s="66"/>
      <c r="FQ360" s="66"/>
      <c r="FR360" s="66"/>
      <c r="FS360" s="66"/>
      <c r="FT360" s="66"/>
      <c r="FU360" s="66"/>
      <c r="FV360" s="66"/>
      <c r="FW360" s="66"/>
      <c r="FX360" s="66"/>
      <c r="FY360" s="66"/>
      <c r="FZ360" s="66"/>
      <c r="GA360" s="66"/>
      <c r="GB360" s="66"/>
      <c r="GC360" s="66"/>
      <c r="GD360" s="66"/>
      <c r="GE360" s="66"/>
      <c r="GF360" s="66"/>
      <c r="GG360" s="66"/>
      <c r="GH360" s="66"/>
      <c r="GI360" s="66"/>
      <c r="GJ360" s="66"/>
      <c r="GK360" s="66"/>
      <c r="GL360" s="66"/>
      <c r="GM360" s="66"/>
      <c r="GN360" s="66"/>
      <c r="GO360" s="66"/>
      <c r="GP360" s="66"/>
      <c r="GQ360" s="66"/>
      <c r="GR360" s="66"/>
      <c r="GS360" s="66"/>
      <c r="GT360" s="66"/>
      <c r="GU360" s="66"/>
      <c r="GV360" s="66"/>
      <c r="GW360" s="66"/>
      <c r="GX360" s="66"/>
      <c r="GY360" s="66"/>
      <c r="GZ360" s="66"/>
      <c r="HA360" s="66"/>
      <c r="HB360" s="66"/>
      <c r="HC360" s="66"/>
      <c r="HD360" s="66"/>
      <c r="HE360" s="66"/>
      <c r="HF360" s="66"/>
      <c r="HG360" s="60"/>
    </row>
    <row r="361" spans="1:215" x14ac:dyDescent="0.25">
      <c r="A361" s="59"/>
      <c r="B361" s="60"/>
      <c r="C361" s="60">
        <f t="shared" si="469"/>
        <v>3</v>
      </c>
      <c r="D361" s="66"/>
      <c r="E361" s="66"/>
      <c r="F361" s="60">
        <f t="shared" si="470"/>
        <v>0</v>
      </c>
      <c r="G361" s="60">
        <f t="shared" si="471"/>
        <v>0</v>
      </c>
      <c r="H361" s="60">
        <f t="shared" si="472"/>
        <v>0</v>
      </c>
      <c r="I361" s="60">
        <f t="shared" si="473"/>
        <v>0</v>
      </c>
      <c r="J361" s="60"/>
      <c r="K361" s="60">
        <f t="shared" si="673"/>
        <v>88</v>
      </c>
      <c r="L361" s="60"/>
      <c r="M361" s="66">
        <f t="shared" si="674"/>
        <v>2.9905793189805113E-2</v>
      </c>
      <c r="N361" s="60"/>
      <c r="O361" s="66">
        <f>IF(M359&gt;=$O$176,M359*$T$174+$U$174,IF(M359&gt;=$O$177,M359*$T$175+$U$175,O359))</f>
        <v>0.23334390932556387</v>
      </c>
      <c r="P361" s="66">
        <f t="shared" si="474"/>
        <v>376.7573777888739</v>
      </c>
      <c r="Q361" s="66">
        <f t="shared" si="475"/>
        <v>0.12579290654925268</v>
      </c>
      <c r="R361" s="66">
        <f t="shared" si="476"/>
        <v>0.91868624265350507</v>
      </c>
      <c r="S361" s="66">
        <f t="shared" si="477"/>
        <v>0.1204360150657573</v>
      </c>
      <c r="T361" s="66">
        <f t="shared" si="478"/>
        <v>0.21721292831196501</v>
      </c>
      <c r="U361" s="66">
        <f t="shared" si="479"/>
        <v>0.83464809085384939</v>
      </c>
      <c r="V361" s="66">
        <f t="shared" si="480"/>
        <v>2.8030347310845398</v>
      </c>
      <c r="W361" s="66">
        <f t="shared" si="481"/>
        <v>1.039453248016234</v>
      </c>
      <c r="X361" s="66">
        <f t="shared" si="482"/>
        <v>1381.1076880446774</v>
      </c>
      <c r="Y361" s="66">
        <f t="shared" si="483"/>
        <v>367.32812079791944</v>
      </c>
      <c r="Z361" s="66">
        <f t="shared" si="484"/>
        <v>6.2342986398274541E-2</v>
      </c>
      <c r="AA361" s="66">
        <f t="shared" si="485"/>
        <v>1.2403052067218217</v>
      </c>
      <c r="AB361" s="66">
        <f t="shared" si="486"/>
        <v>4.7858651881250415E-2</v>
      </c>
      <c r="AC361" s="66">
        <f t="shared" si="487"/>
        <v>0.2148051549659907</v>
      </c>
      <c r="AD361" s="66">
        <f t="shared" si="488"/>
        <v>0.80780648564000668</v>
      </c>
      <c r="AE361" s="66">
        <f t="shared" si="489"/>
        <v>4.0996123219244556</v>
      </c>
      <c r="AF361" s="66">
        <f t="shared" si="490"/>
        <v>1.0075557323589894</v>
      </c>
      <c r="AG361" s="66">
        <f t="shared" si="491"/>
        <v>1659.0567721009829</v>
      </c>
      <c r="AH361" s="66">
        <f t="shared" si="492"/>
        <v>372.52141383971161</v>
      </c>
      <c r="AI361" s="66">
        <f t="shared" si="493"/>
        <v>3.548457325282478E-2</v>
      </c>
      <c r="AJ361" s="66">
        <f t="shared" si="494"/>
        <v>1.0591528648110062</v>
      </c>
      <c r="AK361" s="66">
        <f t="shared" si="495"/>
        <v>3.241673637217183E-2</v>
      </c>
      <c r="AL361" s="66">
        <f t="shared" si="496"/>
        <v>0.21614303668851523</v>
      </c>
      <c r="AM361" s="66">
        <f t="shared" si="497"/>
        <v>0.82264965995841</v>
      </c>
      <c r="AN361" s="66">
        <f t="shared" si="498"/>
        <v>4.418851822637043</v>
      </c>
      <c r="AO361" s="66">
        <f t="shared" si="499"/>
        <v>1.0035872762571796</v>
      </c>
      <c r="AP361" s="66">
        <f t="shared" si="500"/>
        <v>1788.9610736762152</v>
      </c>
      <c r="AQ361" s="66">
        <f t="shared" si="501"/>
        <v>374.7048875324939</v>
      </c>
      <c r="AR361" s="66">
        <f t="shared" si="502"/>
        <v>3.0530456263415256E-2</v>
      </c>
      <c r="AS361" s="66">
        <f t="shared" si="503"/>
        <v>0.9838455840546495</v>
      </c>
      <c r="AT361" s="66">
        <f t="shared" si="504"/>
        <v>3.0097769515378354E-2</v>
      </c>
      <c r="AU361" s="66">
        <f t="shared" si="505"/>
        <v>0.2166968853111105</v>
      </c>
      <c r="AV361" s="66">
        <f t="shared" si="506"/>
        <v>0.82884656963073344</v>
      </c>
      <c r="AW361" s="66">
        <f t="shared" si="507"/>
        <v>4.448884867081996</v>
      </c>
      <c r="AX361" s="66">
        <f t="shared" si="508"/>
        <v>1.0031004931611525</v>
      </c>
      <c r="AY361" s="66">
        <f t="shared" si="509"/>
        <v>1812.4787606657296</v>
      </c>
      <c r="AZ361" s="66">
        <f t="shared" si="510"/>
        <v>375.08609957981304</v>
      </c>
      <c r="BA361" s="66">
        <f t="shared" si="511"/>
        <v>2.9930883136252528E-2</v>
      </c>
      <c r="BB361" s="66">
        <f t="shared" si="512"/>
        <v>0.97116257093653258</v>
      </c>
      <c r="BC361" s="66">
        <f t="shared" si="513"/>
        <v>2.9898190837712123E-2</v>
      </c>
      <c r="BD361" s="66">
        <f t="shared" si="514"/>
        <v>0.21679306468799503</v>
      </c>
      <c r="BE361" s="66">
        <f t="shared" si="515"/>
        <v>0.82992582764482581</v>
      </c>
      <c r="BF361" s="66">
        <f t="shared" si="516"/>
        <v>4.4484207728380429</v>
      </c>
      <c r="BG361" s="66">
        <f t="shared" si="517"/>
        <v>1.0030590404624311</v>
      </c>
      <c r="BH361" s="66">
        <f t="shared" si="518"/>
        <v>1814.5622810192251</v>
      </c>
      <c r="BI361" s="66">
        <f t="shared" si="519"/>
        <v>375.11967549904773</v>
      </c>
      <c r="BJ361" s="66">
        <f t="shared" si="520"/>
        <v>2.9899634877074564E-2</v>
      </c>
      <c r="BK361" s="66">
        <f t="shared" si="521"/>
        <v>0.97005344376674341</v>
      </c>
      <c r="BL361" s="66">
        <f t="shared" si="522"/>
        <v>2.9901037874322876E-2</v>
      </c>
      <c r="BM361" s="66">
        <f t="shared" si="523"/>
        <v>0.21680152853100457</v>
      </c>
      <c r="BN361" s="66">
        <f t="shared" si="524"/>
        <v>0.83002084730836145</v>
      </c>
      <c r="BO361" s="66">
        <f t="shared" si="525"/>
        <v>4.4478057630701926</v>
      </c>
      <c r="BP361" s="66">
        <f t="shared" si="526"/>
        <v>1.003059393901975</v>
      </c>
      <c r="BQ361" s="66">
        <f t="shared" si="527"/>
        <v>1814.5351871356711</v>
      </c>
      <c r="BR361" s="66">
        <f t="shared" si="528"/>
        <v>375.11923908534413</v>
      </c>
      <c r="BS361" s="66">
        <f t="shared" si="529"/>
        <v>2.9904215688629672E-2</v>
      </c>
      <c r="BT361" s="66">
        <f t="shared" si="530"/>
        <v>0.97006802961626226</v>
      </c>
      <c r="BU361" s="66">
        <f t="shared" si="531"/>
        <v>2.9905045694055103E-2</v>
      </c>
      <c r="BV361" s="66">
        <f t="shared" si="532"/>
        <v>0.21680141852710896</v>
      </c>
      <c r="BW361" s="66">
        <f t="shared" si="533"/>
        <v>0.83001961229935806</v>
      </c>
      <c r="BX361" s="66">
        <f t="shared" si="534"/>
        <v>4.4477000330700323</v>
      </c>
      <c r="BY361" s="66">
        <f t="shared" si="535"/>
        <v>1.0030601798654672</v>
      </c>
      <c r="BZ361" s="66">
        <f t="shared" si="536"/>
        <v>1814.4938000335937</v>
      </c>
      <c r="CA361" s="66">
        <f t="shared" si="537"/>
        <v>375.11857243378995</v>
      </c>
      <c r="CB361" s="66">
        <f t="shared" si="538"/>
        <v>2.9905608673398851E-2</v>
      </c>
      <c r="CC361" s="66">
        <f t="shared" si="539"/>
        <v>0.97009007301874772</v>
      </c>
      <c r="CD361" s="66">
        <f t="shared" si="540"/>
        <v>2.9905737815581323E-2</v>
      </c>
      <c r="CE361" s="66">
        <f t="shared" si="541"/>
        <v>0.21680125048830542</v>
      </c>
      <c r="CF361" s="66">
        <f t="shared" si="542"/>
        <v>0.83001772573727772</v>
      </c>
      <c r="CG361" s="66">
        <f t="shared" si="543"/>
        <v>4.4476911939752206</v>
      </c>
      <c r="CH361" s="66">
        <f t="shared" si="544"/>
        <v>1.0030603191806928</v>
      </c>
      <c r="CI361" s="66">
        <f t="shared" si="545"/>
        <v>1814.4866127212024</v>
      </c>
      <c r="CJ361" s="66">
        <f t="shared" si="546"/>
        <v>375.11845666134815</v>
      </c>
      <c r="CK361" s="66">
        <f t="shared" si="547"/>
        <v>2.9905786564656089E-2</v>
      </c>
      <c r="CL361" s="66">
        <f t="shared" si="548"/>
        <v>0.97009389846385863</v>
      </c>
      <c r="CM361" s="66">
        <f t="shared" si="549"/>
        <v>2.9905795984129072E-2</v>
      </c>
      <c r="CN361" s="66">
        <f t="shared" si="550"/>
        <v>0.21680122130620239</v>
      </c>
      <c r="CO361" s="66">
        <f t="shared" si="551"/>
        <v>0.83001739811175657</v>
      </c>
      <c r="CP361" s="66">
        <f t="shared" si="552"/>
        <v>4.447691402841552</v>
      </c>
      <c r="CQ361" s="66">
        <f t="shared" si="553"/>
        <v>1.0030603312507083</v>
      </c>
      <c r="CR361" s="66">
        <f t="shared" si="554"/>
        <v>1814.4860045873556</v>
      </c>
      <c r="CS361" s="66">
        <f t="shared" si="555"/>
        <v>375.11844686557725</v>
      </c>
      <c r="CT361" s="66">
        <f t="shared" si="556"/>
        <v>2.990579518333188E-2</v>
      </c>
      <c r="CU361" s="66">
        <f t="shared" si="557"/>
        <v>0.97009422187137417</v>
      </c>
      <c r="CV361" s="66">
        <f t="shared" si="558"/>
        <v>2.9905794673297341E-2</v>
      </c>
      <c r="CW361" s="66">
        <f t="shared" si="559"/>
        <v>0.21680121883703735</v>
      </c>
      <c r="CX361" s="66">
        <f t="shared" si="560"/>
        <v>0.83001737039060908</v>
      </c>
      <c r="CY361" s="66">
        <f t="shared" si="561"/>
        <v>4.4476915957428869</v>
      </c>
      <c r="CZ361" s="66">
        <f t="shared" si="562"/>
        <v>1.0030603310537236</v>
      </c>
      <c r="DA361" s="66">
        <f t="shared" si="563"/>
        <v>1814.4860174427683</v>
      </c>
      <c r="DB361" s="66">
        <f t="shared" si="564"/>
        <v>375.11844707265124</v>
      </c>
      <c r="DC361" s="66">
        <f t="shared" si="565"/>
        <v>2.9905793674405344E-2</v>
      </c>
      <c r="DD361" s="66">
        <f t="shared" si="566"/>
        <v>0.97009421497856796</v>
      </c>
      <c r="DE361" s="66">
        <f t="shared" si="567"/>
        <v>2.9905793415631314E-2</v>
      </c>
      <c r="DF361" s="66">
        <f t="shared" si="568"/>
        <v>0.21680121888923332</v>
      </c>
      <c r="DG361" s="66">
        <f t="shared" si="569"/>
        <v>0.83001737097660988</v>
      </c>
      <c r="DH361" s="66">
        <f t="shared" si="570"/>
        <v>4.4476916278032492</v>
      </c>
      <c r="DI361" s="66">
        <f t="shared" si="571"/>
        <v>1.0030603308066413</v>
      </c>
      <c r="DJ361" s="66">
        <f t="shared" si="572"/>
        <v>1814.486030434135</v>
      </c>
      <c r="DK361" s="66">
        <f t="shared" si="573"/>
        <v>375.11844728191517</v>
      </c>
      <c r="DL361" s="66">
        <f t="shared" si="574"/>
        <v>2.9905793244715307E-2</v>
      </c>
      <c r="DM361" s="66">
        <f t="shared" si="575"/>
        <v>0.97009420805930413</v>
      </c>
      <c r="DN361" s="66">
        <f t="shared" si="576"/>
        <v>2.9905793205717575E-2</v>
      </c>
      <c r="DO361" s="66">
        <f t="shared" si="577"/>
        <v>0.21680121894198129</v>
      </c>
      <c r="DP361" s="66">
        <f t="shared" si="578"/>
        <v>0.83001737156880784</v>
      </c>
      <c r="DQ361" s="66">
        <f t="shared" si="579"/>
        <v>4.4476916303713478</v>
      </c>
      <c r="DR361" s="66">
        <f t="shared" si="580"/>
        <v>1.0030603307643451</v>
      </c>
      <c r="DS361" s="66">
        <f t="shared" si="581"/>
        <v>1814.4860326144458</v>
      </c>
      <c r="DT361" s="66">
        <f t="shared" si="582"/>
        <v>375.11844731703542</v>
      </c>
      <c r="DU361" s="66">
        <f t="shared" si="583"/>
        <v>2.99057931915125E-2</v>
      </c>
      <c r="DV361" s="66">
        <f t="shared" si="584"/>
        <v>0.97009420689886317</v>
      </c>
      <c r="DW361" s="66">
        <f t="shared" si="585"/>
        <v>2.9905793188809742E-2</v>
      </c>
      <c r="DX361" s="66">
        <f t="shared" si="586"/>
        <v>0.21680121895083385</v>
      </c>
      <c r="DY361" s="66">
        <f t="shared" si="587"/>
        <v>0.83001737166819489</v>
      </c>
      <c r="DZ361" s="66">
        <f t="shared" si="588"/>
        <v>4.44769163028724</v>
      </c>
      <c r="EA361" s="66">
        <f t="shared" si="589"/>
        <v>1.0030603307608279</v>
      </c>
      <c r="EB361" s="66">
        <f t="shared" si="590"/>
        <v>1814.4860327913134</v>
      </c>
      <c r="EC361" s="66">
        <f t="shared" si="591"/>
        <v>375.11844731988441</v>
      </c>
      <c r="ED361" s="66">
        <f t="shared" si="592"/>
        <v>2.9905793189162942E-2</v>
      </c>
      <c r="EE361" s="66">
        <f t="shared" si="593"/>
        <v>0.97009420680480907</v>
      </c>
      <c r="EF361" s="66">
        <f t="shared" si="594"/>
        <v>2.9905793189343215E-2</v>
      </c>
      <c r="EG361" s="66">
        <f t="shared" si="595"/>
        <v>0.21680121895155199</v>
      </c>
      <c r="EH361" s="66">
        <f t="shared" si="596"/>
        <v>0.83001737167625722</v>
      </c>
      <c r="EI361" s="66">
        <f t="shared" si="597"/>
        <v>4.4476916302268554</v>
      </c>
      <c r="EJ361" s="66">
        <f t="shared" si="598"/>
        <v>1.0030603307609149</v>
      </c>
      <c r="EK361" s="66">
        <f t="shared" si="599"/>
        <v>1814.4860327860017</v>
      </c>
      <c r="EL361" s="66">
        <f t="shared" si="600"/>
        <v>375.11844731979886</v>
      </c>
      <c r="EM361" s="66">
        <f t="shared" si="601"/>
        <v>2.9905793189656506E-2</v>
      </c>
      <c r="EN361" s="66">
        <f t="shared" si="602"/>
        <v>0.97009420680765279</v>
      </c>
      <c r="EO361" s="66">
        <f t="shared" si="603"/>
        <v>2.9905793189736973E-2</v>
      </c>
      <c r="EP361" s="66">
        <f t="shared" si="604"/>
        <v>0.21680121895153043</v>
      </c>
      <c r="EQ361" s="66">
        <f t="shared" si="605"/>
        <v>0.8300173716760153</v>
      </c>
      <c r="ER361" s="66">
        <f t="shared" si="606"/>
        <v>4.4476916302171476</v>
      </c>
      <c r="ES361" s="66">
        <f t="shared" si="607"/>
        <v>1.0030603307609924</v>
      </c>
      <c r="ET361" s="66">
        <f t="shared" si="608"/>
        <v>1814.4860327819345</v>
      </c>
      <c r="EU361" s="66">
        <f t="shared" si="609"/>
        <v>375.11844731973332</v>
      </c>
      <c r="EV361" s="66">
        <f t="shared" si="610"/>
        <v>2.9905793189788824E-2</v>
      </c>
      <c r="EW361" s="66">
        <f t="shared" si="611"/>
        <v>0.97009420680981961</v>
      </c>
      <c r="EX361" s="66">
        <f t="shared" si="612"/>
        <v>2.9905793189800533E-2</v>
      </c>
      <c r="EY361" s="66">
        <f t="shared" si="613"/>
        <v>0.21680121895151391</v>
      </c>
      <c r="EZ361" s="66">
        <f t="shared" si="614"/>
        <v>0.83001737167582956</v>
      </c>
      <c r="FA361" s="66">
        <f t="shared" si="615"/>
        <v>4.4476916302164069</v>
      </c>
      <c r="FB361" s="66">
        <f t="shared" si="616"/>
        <v>1.0030603307610053</v>
      </c>
      <c r="FC361" s="66">
        <f t="shared" si="617"/>
        <v>1814.4860327812746</v>
      </c>
      <c r="FD361" s="66">
        <f t="shared" si="618"/>
        <v>375.11844731972275</v>
      </c>
      <c r="FE361" s="66">
        <f t="shared" si="619"/>
        <v>2.9905793189804641E-2</v>
      </c>
      <c r="FF361" s="66">
        <f t="shared" si="620"/>
        <v>0.97009420681016734</v>
      </c>
      <c r="FG361" s="66">
        <f t="shared" si="621"/>
        <v>2.9905793189805477E-2</v>
      </c>
      <c r="FH361" s="66">
        <f t="shared" si="622"/>
        <v>0.21680121895151122</v>
      </c>
      <c r="FI361" s="66">
        <f t="shared" si="623"/>
        <v>0.83001737167579981</v>
      </c>
      <c r="FJ361" s="66">
        <f t="shared" si="624"/>
        <v>4.4476916302164335</v>
      </c>
      <c r="FK361" s="66">
        <f t="shared" si="625"/>
        <v>1.0030603307610062</v>
      </c>
      <c r="FL361" s="66">
        <f t="shared" si="626"/>
        <v>1814.4860327812205</v>
      </c>
      <c r="FM361" s="66">
        <f t="shared" si="627"/>
        <v>375.11844731972184</v>
      </c>
      <c r="FN361" s="66">
        <f t="shared" si="628"/>
        <v>2.9905793189805366E-2</v>
      </c>
      <c r="FO361" s="66">
        <f t="shared" si="629"/>
        <v>0.9700942068101992</v>
      </c>
      <c r="FP361" s="66">
        <f t="shared" si="630"/>
        <v>2.9905793189805227E-2</v>
      </c>
      <c r="FQ361" s="66">
        <f t="shared" si="631"/>
        <v>0.216801218951511</v>
      </c>
      <c r="FR361" s="66">
        <f t="shared" si="632"/>
        <v>0.83001737167579726</v>
      </c>
      <c r="FS361" s="66">
        <f t="shared" si="633"/>
        <v>4.4476916302164566</v>
      </c>
      <c r="FT361" s="66">
        <f t="shared" si="634"/>
        <v>1.0030603307610062</v>
      </c>
      <c r="FU361" s="66">
        <f t="shared" si="635"/>
        <v>1814.4860327812262</v>
      </c>
      <c r="FV361" s="66">
        <f t="shared" si="636"/>
        <v>375.11844731972195</v>
      </c>
      <c r="FW361" s="66">
        <f t="shared" si="637"/>
        <v>2.9905793189805102E-2</v>
      </c>
      <c r="FX361" s="66">
        <f t="shared" si="638"/>
        <v>0.97009420681019409</v>
      </c>
      <c r="FY361" s="66">
        <f t="shared" si="639"/>
        <v>2.9905793189805126E-2</v>
      </c>
      <c r="FZ361" s="66">
        <f t="shared" si="640"/>
        <v>0.21680121895151103</v>
      </c>
      <c r="GA361" s="66">
        <f t="shared" si="641"/>
        <v>0.83001737167579759</v>
      </c>
      <c r="GB361" s="66">
        <f t="shared" si="642"/>
        <v>4.4476916302164584</v>
      </c>
      <c r="GC361" s="66">
        <f t="shared" si="643"/>
        <v>1.0030603307610062</v>
      </c>
      <c r="GD361" s="66">
        <f t="shared" si="644"/>
        <v>1814.486032781225</v>
      </c>
      <c r="GE361" s="66">
        <f t="shared" si="645"/>
        <v>375.11844731972189</v>
      </c>
      <c r="GF361" s="66">
        <f t="shared" si="646"/>
        <v>2.9905793189805147E-2</v>
      </c>
      <c r="GG361" s="66">
        <f t="shared" si="647"/>
        <v>0.97009420681019576</v>
      </c>
      <c r="GH361" s="66">
        <f t="shared" si="648"/>
        <v>2.9905793189805119E-2</v>
      </c>
      <c r="GI361" s="66">
        <f t="shared" si="649"/>
        <v>0.21680121895151103</v>
      </c>
      <c r="GJ361" s="66">
        <f t="shared" si="650"/>
        <v>0.83001737167579748</v>
      </c>
      <c r="GK361" s="66">
        <f t="shared" si="651"/>
        <v>4.4476916302164593</v>
      </c>
      <c r="GL361" s="66">
        <f t="shared" si="652"/>
        <v>1.0030603307610062</v>
      </c>
      <c r="GM361" s="66">
        <f t="shared" si="653"/>
        <v>1814.486032781225</v>
      </c>
      <c r="GN361" s="66">
        <f t="shared" si="654"/>
        <v>375.11844731972189</v>
      </c>
      <c r="GO361" s="66">
        <f t="shared" si="655"/>
        <v>2.990579318980514E-2</v>
      </c>
      <c r="GP361" s="66">
        <f t="shared" si="656"/>
        <v>0.97009420681019576</v>
      </c>
      <c r="GQ361" s="66">
        <f t="shared" si="657"/>
        <v>2.9905793189805113E-2</v>
      </c>
      <c r="GR361" s="66">
        <f t="shared" si="658"/>
        <v>0.21680121895151103</v>
      </c>
      <c r="GS361" s="66">
        <f t="shared" si="659"/>
        <v>0.83001737167579748</v>
      </c>
      <c r="GT361" s="66">
        <f t="shared" si="660"/>
        <v>4.4476916302164593</v>
      </c>
      <c r="GU361" s="66">
        <f t="shared" si="661"/>
        <v>1.0030603307610062</v>
      </c>
      <c r="GV361" s="66">
        <f t="shared" si="662"/>
        <v>1814.486032781225</v>
      </c>
      <c r="GW361" s="66">
        <f t="shared" si="663"/>
        <v>375.11844731972189</v>
      </c>
      <c r="GX361" s="66">
        <f t="shared" si="664"/>
        <v>2.990579318980514E-2</v>
      </c>
      <c r="GY361" s="66">
        <f t="shared" si="665"/>
        <v>0.97009420681019576</v>
      </c>
      <c r="GZ361" s="66">
        <f t="shared" si="666"/>
        <v>2.9905793189805113E-2</v>
      </c>
      <c r="HA361" s="66">
        <f t="shared" si="667"/>
        <v>0.21680121895151103</v>
      </c>
      <c r="HB361" s="66">
        <f t="shared" si="668"/>
        <v>0.83001737167579748</v>
      </c>
      <c r="HC361" s="66">
        <f t="shared" si="669"/>
        <v>4.4476916302164593</v>
      </c>
      <c r="HD361" s="66">
        <f t="shared" si="670"/>
        <v>1.0030603307610062</v>
      </c>
      <c r="HE361" s="66">
        <f t="shared" si="671"/>
        <v>1814.486032781225</v>
      </c>
      <c r="HF361" s="66">
        <f t="shared" si="672"/>
        <v>375.11844731972189</v>
      </c>
      <c r="HG361" s="60"/>
    </row>
    <row r="362" spans="1:215" x14ac:dyDescent="0.25">
      <c r="A362" s="59"/>
      <c r="B362" s="60"/>
      <c r="C362" s="60">
        <f t="shared" si="469"/>
        <v>3</v>
      </c>
      <c r="D362" s="66"/>
      <c r="E362" s="66"/>
      <c r="F362" s="60">
        <f t="shared" si="470"/>
        <v>0</v>
      </c>
      <c r="G362" s="60">
        <f t="shared" si="471"/>
        <v>0</v>
      </c>
      <c r="H362" s="60">
        <f t="shared" si="472"/>
        <v>0</v>
      </c>
      <c r="I362" s="60">
        <f t="shared" si="473"/>
        <v>0</v>
      </c>
      <c r="J362" s="60"/>
      <c r="K362" s="60">
        <f t="shared" si="673"/>
        <v>89</v>
      </c>
      <c r="L362" s="60"/>
      <c r="M362" s="66">
        <f>M361</f>
        <v>2.9905793189805113E-2</v>
      </c>
      <c r="N362" s="60"/>
      <c r="O362" s="66">
        <f>O363</f>
        <v>0.23334390932556387</v>
      </c>
      <c r="P362" s="66"/>
      <c r="Q362" s="66"/>
      <c r="R362" s="66"/>
      <c r="S362" s="66"/>
      <c r="T362" s="66"/>
      <c r="U362" s="66"/>
      <c r="V362" s="66"/>
      <c r="W362" s="66"/>
      <c r="X362" s="66"/>
      <c r="Y362" s="66"/>
      <c r="Z362" s="66"/>
      <c r="AA362" s="66"/>
      <c r="AB362" s="66"/>
      <c r="AC362" s="66"/>
      <c r="AD362" s="66"/>
      <c r="AE362" s="66"/>
      <c r="AF362" s="66"/>
      <c r="AG362" s="66"/>
      <c r="AH362" s="66"/>
      <c r="AI362" s="66"/>
      <c r="AJ362" s="66"/>
      <c r="AK362" s="66"/>
      <c r="AL362" s="66"/>
      <c r="AM362" s="66"/>
      <c r="AN362" s="66"/>
      <c r="AO362" s="66"/>
      <c r="AP362" s="66"/>
      <c r="AQ362" s="66"/>
      <c r="AR362" s="66"/>
      <c r="AS362" s="66"/>
      <c r="AT362" s="66"/>
      <c r="AU362" s="66"/>
      <c r="AV362" s="66"/>
      <c r="AW362" s="66"/>
      <c r="AX362" s="66"/>
      <c r="AY362" s="66"/>
      <c r="AZ362" s="66"/>
      <c r="BA362" s="66"/>
      <c r="BB362" s="66"/>
      <c r="BC362" s="66"/>
      <c r="BD362" s="66"/>
      <c r="BE362" s="66"/>
      <c r="BF362" s="66"/>
      <c r="BG362" s="66"/>
      <c r="BH362" s="66"/>
      <c r="BI362" s="66"/>
      <c r="BJ362" s="66"/>
      <c r="BK362" s="66"/>
      <c r="BL362" s="66"/>
      <c r="BM362" s="66"/>
      <c r="BN362" s="66"/>
      <c r="BO362" s="66"/>
      <c r="BP362" s="66"/>
      <c r="BQ362" s="66"/>
      <c r="BR362" s="66"/>
      <c r="BS362" s="66"/>
      <c r="BT362" s="66"/>
      <c r="BU362" s="66"/>
      <c r="BV362" s="66"/>
      <c r="BW362" s="66"/>
      <c r="BX362" s="66"/>
      <c r="BY362" s="66"/>
      <c r="BZ362" s="66"/>
      <c r="CA362" s="66"/>
      <c r="CB362" s="66"/>
      <c r="CC362" s="66"/>
      <c r="CD362" s="66"/>
      <c r="CE362" s="66"/>
      <c r="CF362" s="66"/>
      <c r="CG362" s="66"/>
      <c r="CH362" s="66"/>
      <c r="CI362" s="66"/>
      <c r="CJ362" s="66"/>
      <c r="CK362" s="66"/>
      <c r="CL362" s="66"/>
      <c r="CM362" s="66"/>
      <c r="CN362" s="66"/>
      <c r="CO362" s="66"/>
      <c r="CP362" s="66"/>
      <c r="CQ362" s="66"/>
      <c r="CR362" s="66"/>
      <c r="CS362" s="66"/>
      <c r="CT362" s="66"/>
      <c r="CU362" s="66"/>
      <c r="CV362" s="66"/>
      <c r="CW362" s="66"/>
      <c r="CX362" s="66"/>
      <c r="CY362" s="66"/>
      <c r="CZ362" s="66"/>
      <c r="DA362" s="66"/>
      <c r="DB362" s="66"/>
      <c r="DC362" s="66"/>
      <c r="DD362" s="66"/>
      <c r="DE362" s="66"/>
      <c r="DF362" s="66"/>
      <c r="DG362" s="66"/>
      <c r="DH362" s="66"/>
      <c r="DI362" s="66"/>
      <c r="DJ362" s="66"/>
      <c r="DK362" s="66"/>
      <c r="DL362" s="66"/>
      <c r="DM362" s="66"/>
      <c r="DN362" s="66"/>
      <c r="DO362" s="66"/>
      <c r="DP362" s="66"/>
      <c r="DQ362" s="66"/>
      <c r="DR362" s="66"/>
      <c r="DS362" s="66"/>
      <c r="DT362" s="66"/>
      <c r="DU362" s="66"/>
      <c r="DV362" s="66"/>
      <c r="DW362" s="66"/>
      <c r="DX362" s="66"/>
      <c r="DY362" s="66"/>
      <c r="DZ362" s="66"/>
      <c r="EA362" s="66"/>
      <c r="EB362" s="66"/>
      <c r="EC362" s="66"/>
      <c r="ED362" s="66"/>
      <c r="EE362" s="66"/>
      <c r="EF362" s="66"/>
      <c r="EG362" s="66"/>
      <c r="EH362" s="66"/>
      <c r="EI362" s="66"/>
      <c r="EJ362" s="66"/>
      <c r="EK362" s="66"/>
      <c r="EL362" s="66"/>
      <c r="EM362" s="66"/>
      <c r="EN362" s="66"/>
      <c r="EO362" s="66"/>
      <c r="EP362" s="66"/>
      <c r="EQ362" s="66"/>
      <c r="ER362" s="66"/>
      <c r="ES362" s="66"/>
      <c r="ET362" s="66"/>
      <c r="EU362" s="66"/>
      <c r="EV362" s="66"/>
      <c r="EW362" s="66"/>
      <c r="EX362" s="66"/>
      <c r="EY362" s="66"/>
      <c r="EZ362" s="66"/>
      <c r="FA362" s="66"/>
      <c r="FB362" s="66"/>
      <c r="FC362" s="66"/>
      <c r="FD362" s="66"/>
      <c r="FE362" s="66"/>
      <c r="FF362" s="66"/>
      <c r="FG362" s="66"/>
      <c r="FH362" s="66"/>
      <c r="FI362" s="66"/>
      <c r="FJ362" s="66"/>
      <c r="FK362" s="66"/>
      <c r="FL362" s="66"/>
      <c r="FM362" s="66"/>
      <c r="FN362" s="66"/>
      <c r="FO362" s="66"/>
      <c r="FP362" s="66"/>
      <c r="FQ362" s="66"/>
      <c r="FR362" s="66"/>
      <c r="FS362" s="66"/>
      <c r="FT362" s="66"/>
      <c r="FU362" s="66"/>
      <c r="FV362" s="66"/>
      <c r="FW362" s="66"/>
      <c r="FX362" s="66"/>
      <c r="FY362" s="66"/>
      <c r="FZ362" s="66"/>
      <c r="GA362" s="66"/>
      <c r="GB362" s="66"/>
      <c r="GC362" s="66"/>
      <c r="GD362" s="66"/>
      <c r="GE362" s="66"/>
      <c r="GF362" s="66"/>
      <c r="GG362" s="66"/>
      <c r="GH362" s="66"/>
      <c r="GI362" s="66"/>
      <c r="GJ362" s="66"/>
      <c r="GK362" s="66"/>
      <c r="GL362" s="66"/>
      <c r="GM362" s="66"/>
      <c r="GN362" s="66"/>
      <c r="GO362" s="66"/>
      <c r="GP362" s="66"/>
      <c r="GQ362" s="66"/>
      <c r="GR362" s="66"/>
      <c r="GS362" s="66"/>
      <c r="GT362" s="66"/>
      <c r="GU362" s="66"/>
      <c r="GV362" s="66"/>
      <c r="GW362" s="66"/>
      <c r="GX362" s="66"/>
      <c r="GY362" s="66"/>
      <c r="GZ362" s="66"/>
      <c r="HA362" s="66"/>
      <c r="HB362" s="66"/>
      <c r="HC362" s="66"/>
      <c r="HD362" s="66"/>
      <c r="HE362" s="66"/>
      <c r="HF362" s="66"/>
      <c r="HG362" s="60"/>
    </row>
    <row r="363" spans="1:215" x14ac:dyDescent="0.25">
      <c r="A363" s="59"/>
      <c r="B363" s="60"/>
      <c r="C363" s="60">
        <f t="shared" si="469"/>
        <v>3</v>
      </c>
      <c r="D363" s="66"/>
      <c r="E363" s="66"/>
      <c r="F363" s="60">
        <f t="shared" si="470"/>
        <v>0</v>
      </c>
      <c r="G363" s="60">
        <f t="shared" si="471"/>
        <v>0</v>
      </c>
      <c r="H363" s="60">
        <f t="shared" si="472"/>
        <v>0</v>
      </c>
      <c r="I363" s="60">
        <f t="shared" si="473"/>
        <v>0</v>
      </c>
      <c r="J363" s="60"/>
      <c r="K363" s="60">
        <f t="shared" si="673"/>
        <v>89</v>
      </c>
      <c r="L363" s="60"/>
      <c r="M363" s="66">
        <f t="shared" si="674"/>
        <v>2.9905793189805113E-2</v>
      </c>
      <c r="N363" s="60"/>
      <c r="O363" s="66">
        <f>IF(M361&gt;=$O$176,M361*$T$174+$U$174,IF(M361&gt;=$O$177,M361*$T$175+$U$175,O361))</f>
        <v>0.23334390932556387</v>
      </c>
      <c r="P363" s="66">
        <f t="shared" si="474"/>
        <v>376.7573777888739</v>
      </c>
      <c r="Q363" s="66">
        <f t="shared" si="475"/>
        <v>0.12579290654925268</v>
      </c>
      <c r="R363" s="66">
        <f t="shared" si="476"/>
        <v>0.91868624265350507</v>
      </c>
      <c r="S363" s="66">
        <f t="shared" si="477"/>
        <v>0.1204360150657573</v>
      </c>
      <c r="T363" s="66">
        <f t="shared" si="478"/>
        <v>0.21721292831196501</v>
      </c>
      <c r="U363" s="66">
        <f t="shared" si="479"/>
        <v>0.83464809085384939</v>
      </c>
      <c r="V363" s="66">
        <f t="shared" si="480"/>
        <v>2.8030347310845398</v>
      </c>
      <c r="W363" s="66">
        <f t="shared" si="481"/>
        <v>1.039453248016234</v>
      </c>
      <c r="X363" s="66">
        <f t="shared" si="482"/>
        <v>1381.1076880446774</v>
      </c>
      <c r="Y363" s="66">
        <f t="shared" si="483"/>
        <v>367.32812079791944</v>
      </c>
      <c r="Z363" s="66">
        <f t="shared" si="484"/>
        <v>6.2342986398274541E-2</v>
      </c>
      <c r="AA363" s="66">
        <f t="shared" si="485"/>
        <v>1.2403052067218217</v>
      </c>
      <c r="AB363" s="66">
        <f t="shared" si="486"/>
        <v>4.7858651881250415E-2</v>
      </c>
      <c r="AC363" s="66">
        <f t="shared" si="487"/>
        <v>0.2148051549659907</v>
      </c>
      <c r="AD363" s="66">
        <f t="shared" si="488"/>
        <v>0.80780648564000668</v>
      </c>
      <c r="AE363" s="66">
        <f t="shared" si="489"/>
        <v>4.0996123219244556</v>
      </c>
      <c r="AF363" s="66">
        <f t="shared" si="490"/>
        <v>1.0075557323589894</v>
      </c>
      <c r="AG363" s="66">
        <f t="shared" si="491"/>
        <v>1659.0567721009829</v>
      </c>
      <c r="AH363" s="66">
        <f t="shared" si="492"/>
        <v>372.52141383971161</v>
      </c>
      <c r="AI363" s="66">
        <f t="shared" si="493"/>
        <v>3.548457325282478E-2</v>
      </c>
      <c r="AJ363" s="66">
        <f t="shared" si="494"/>
        <v>1.0591528648110062</v>
      </c>
      <c r="AK363" s="66">
        <f t="shared" si="495"/>
        <v>3.241673637217183E-2</v>
      </c>
      <c r="AL363" s="66">
        <f t="shared" si="496"/>
        <v>0.21614303668851523</v>
      </c>
      <c r="AM363" s="66">
        <f t="shared" si="497"/>
        <v>0.82264965995841</v>
      </c>
      <c r="AN363" s="66">
        <f t="shared" si="498"/>
        <v>4.418851822637043</v>
      </c>
      <c r="AO363" s="66">
        <f t="shared" si="499"/>
        <v>1.0035872762571796</v>
      </c>
      <c r="AP363" s="66">
        <f t="shared" si="500"/>
        <v>1788.9610736762152</v>
      </c>
      <c r="AQ363" s="66">
        <f t="shared" si="501"/>
        <v>374.7048875324939</v>
      </c>
      <c r="AR363" s="66">
        <f t="shared" si="502"/>
        <v>3.0530456263415256E-2</v>
      </c>
      <c r="AS363" s="66">
        <f t="shared" si="503"/>
        <v>0.9838455840546495</v>
      </c>
      <c r="AT363" s="66">
        <f t="shared" si="504"/>
        <v>3.0097769515378354E-2</v>
      </c>
      <c r="AU363" s="66">
        <f t="shared" si="505"/>
        <v>0.2166968853111105</v>
      </c>
      <c r="AV363" s="66">
        <f t="shared" si="506"/>
        <v>0.82884656963073344</v>
      </c>
      <c r="AW363" s="66">
        <f t="shared" si="507"/>
        <v>4.448884867081996</v>
      </c>
      <c r="AX363" s="66">
        <f t="shared" si="508"/>
        <v>1.0031004931611525</v>
      </c>
      <c r="AY363" s="66">
        <f t="shared" si="509"/>
        <v>1812.4787606657296</v>
      </c>
      <c r="AZ363" s="66">
        <f t="shared" si="510"/>
        <v>375.08609957981304</v>
      </c>
      <c r="BA363" s="66">
        <f t="shared" si="511"/>
        <v>2.9930883136252528E-2</v>
      </c>
      <c r="BB363" s="66">
        <f t="shared" si="512"/>
        <v>0.97116257093653258</v>
      </c>
      <c r="BC363" s="66">
        <f t="shared" si="513"/>
        <v>2.9898190837712123E-2</v>
      </c>
      <c r="BD363" s="66">
        <f t="shared" si="514"/>
        <v>0.21679306468799503</v>
      </c>
      <c r="BE363" s="66">
        <f t="shared" si="515"/>
        <v>0.82992582764482581</v>
      </c>
      <c r="BF363" s="66">
        <f t="shared" si="516"/>
        <v>4.4484207728380429</v>
      </c>
      <c r="BG363" s="66">
        <f t="shared" si="517"/>
        <v>1.0030590404624311</v>
      </c>
      <c r="BH363" s="66">
        <f t="shared" si="518"/>
        <v>1814.5622810192251</v>
      </c>
      <c r="BI363" s="66">
        <f t="shared" si="519"/>
        <v>375.11967549904773</v>
      </c>
      <c r="BJ363" s="66">
        <f t="shared" si="520"/>
        <v>2.9899634877074564E-2</v>
      </c>
      <c r="BK363" s="66">
        <f t="shared" si="521"/>
        <v>0.97005344376674341</v>
      </c>
      <c r="BL363" s="66">
        <f t="shared" si="522"/>
        <v>2.9901037874322876E-2</v>
      </c>
      <c r="BM363" s="66">
        <f t="shared" si="523"/>
        <v>0.21680152853100457</v>
      </c>
      <c r="BN363" s="66">
        <f t="shared" si="524"/>
        <v>0.83002084730836145</v>
      </c>
      <c r="BO363" s="66">
        <f t="shared" si="525"/>
        <v>4.4478057630701926</v>
      </c>
      <c r="BP363" s="66">
        <f t="shared" si="526"/>
        <v>1.003059393901975</v>
      </c>
      <c r="BQ363" s="66">
        <f t="shared" si="527"/>
        <v>1814.5351871356711</v>
      </c>
      <c r="BR363" s="66">
        <f t="shared" si="528"/>
        <v>375.11923908534413</v>
      </c>
      <c r="BS363" s="66">
        <f t="shared" si="529"/>
        <v>2.9904215688629672E-2</v>
      </c>
      <c r="BT363" s="66">
        <f t="shared" si="530"/>
        <v>0.97006802961626226</v>
      </c>
      <c r="BU363" s="66">
        <f t="shared" si="531"/>
        <v>2.9905045694055103E-2</v>
      </c>
      <c r="BV363" s="66">
        <f t="shared" si="532"/>
        <v>0.21680141852710896</v>
      </c>
      <c r="BW363" s="66">
        <f t="shared" si="533"/>
        <v>0.83001961229935806</v>
      </c>
      <c r="BX363" s="66">
        <f t="shared" si="534"/>
        <v>4.4477000330700323</v>
      </c>
      <c r="BY363" s="66">
        <f t="shared" si="535"/>
        <v>1.0030601798654672</v>
      </c>
      <c r="BZ363" s="66">
        <f t="shared" si="536"/>
        <v>1814.4938000335937</v>
      </c>
      <c r="CA363" s="66">
        <f t="shared" si="537"/>
        <v>375.11857243378995</v>
      </c>
      <c r="CB363" s="66">
        <f t="shared" si="538"/>
        <v>2.9905608673398851E-2</v>
      </c>
      <c r="CC363" s="66">
        <f t="shared" si="539"/>
        <v>0.97009007301874772</v>
      </c>
      <c r="CD363" s="66">
        <f t="shared" si="540"/>
        <v>2.9905737815581323E-2</v>
      </c>
      <c r="CE363" s="66">
        <f t="shared" si="541"/>
        <v>0.21680125048830542</v>
      </c>
      <c r="CF363" s="66">
        <f t="shared" si="542"/>
        <v>0.83001772573727772</v>
      </c>
      <c r="CG363" s="66">
        <f t="shared" si="543"/>
        <v>4.4476911939752206</v>
      </c>
      <c r="CH363" s="66">
        <f t="shared" si="544"/>
        <v>1.0030603191806928</v>
      </c>
      <c r="CI363" s="66">
        <f t="shared" si="545"/>
        <v>1814.4866127212024</v>
      </c>
      <c r="CJ363" s="66">
        <f t="shared" si="546"/>
        <v>375.11845666134815</v>
      </c>
      <c r="CK363" s="66">
        <f t="shared" si="547"/>
        <v>2.9905786564656089E-2</v>
      </c>
      <c r="CL363" s="66">
        <f t="shared" si="548"/>
        <v>0.97009389846385863</v>
      </c>
      <c r="CM363" s="66">
        <f t="shared" si="549"/>
        <v>2.9905795984129072E-2</v>
      </c>
      <c r="CN363" s="66">
        <f t="shared" si="550"/>
        <v>0.21680122130620239</v>
      </c>
      <c r="CO363" s="66">
        <f t="shared" si="551"/>
        <v>0.83001739811175657</v>
      </c>
      <c r="CP363" s="66">
        <f t="shared" si="552"/>
        <v>4.447691402841552</v>
      </c>
      <c r="CQ363" s="66">
        <f t="shared" si="553"/>
        <v>1.0030603312507083</v>
      </c>
      <c r="CR363" s="66">
        <f t="shared" si="554"/>
        <v>1814.4860045873556</v>
      </c>
      <c r="CS363" s="66">
        <f t="shared" si="555"/>
        <v>375.11844686557725</v>
      </c>
      <c r="CT363" s="66">
        <f t="shared" si="556"/>
        <v>2.990579518333188E-2</v>
      </c>
      <c r="CU363" s="66">
        <f t="shared" si="557"/>
        <v>0.97009422187137417</v>
      </c>
      <c r="CV363" s="66">
        <f t="shared" si="558"/>
        <v>2.9905794673297341E-2</v>
      </c>
      <c r="CW363" s="66">
        <f t="shared" si="559"/>
        <v>0.21680121883703735</v>
      </c>
      <c r="CX363" s="66">
        <f t="shared" si="560"/>
        <v>0.83001737039060908</v>
      </c>
      <c r="CY363" s="66">
        <f t="shared" si="561"/>
        <v>4.4476915957428869</v>
      </c>
      <c r="CZ363" s="66">
        <f t="shared" si="562"/>
        <v>1.0030603310537236</v>
      </c>
      <c r="DA363" s="66">
        <f t="shared" si="563"/>
        <v>1814.4860174427683</v>
      </c>
      <c r="DB363" s="66">
        <f t="shared" si="564"/>
        <v>375.11844707265124</v>
      </c>
      <c r="DC363" s="66">
        <f t="shared" si="565"/>
        <v>2.9905793674405344E-2</v>
      </c>
      <c r="DD363" s="66">
        <f t="shared" si="566"/>
        <v>0.97009421497856796</v>
      </c>
      <c r="DE363" s="66">
        <f t="shared" si="567"/>
        <v>2.9905793415631314E-2</v>
      </c>
      <c r="DF363" s="66">
        <f t="shared" si="568"/>
        <v>0.21680121888923332</v>
      </c>
      <c r="DG363" s="66">
        <f t="shared" si="569"/>
        <v>0.83001737097660988</v>
      </c>
      <c r="DH363" s="66">
        <f t="shared" si="570"/>
        <v>4.4476916278032492</v>
      </c>
      <c r="DI363" s="66">
        <f t="shared" si="571"/>
        <v>1.0030603308066413</v>
      </c>
      <c r="DJ363" s="66">
        <f t="shared" si="572"/>
        <v>1814.486030434135</v>
      </c>
      <c r="DK363" s="66">
        <f t="shared" si="573"/>
        <v>375.11844728191517</v>
      </c>
      <c r="DL363" s="66">
        <f t="shared" si="574"/>
        <v>2.9905793244715307E-2</v>
      </c>
      <c r="DM363" s="66">
        <f t="shared" si="575"/>
        <v>0.97009420805930413</v>
      </c>
      <c r="DN363" s="66">
        <f t="shared" si="576"/>
        <v>2.9905793205717575E-2</v>
      </c>
      <c r="DO363" s="66">
        <f t="shared" si="577"/>
        <v>0.21680121894198129</v>
      </c>
      <c r="DP363" s="66">
        <f t="shared" si="578"/>
        <v>0.83001737156880784</v>
      </c>
      <c r="DQ363" s="66">
        <f t="shared" si="579"/>
        <v>4.4476916303713478</v>
      </c>
      <c r="DR363" s="66">
        <f t="shared" si="580"/>
        <v>1.0030603307643451</v>
      </c>
      <c r="DS363" s="66">
        <f t="shared" si="581"/>
        <v>1814.4860326144458</v>
      </c>
      <c r="DT363" s="66">
        <f t="shared" si="582"/>
        <v>375.11844731703542</v>
      </c>
      <c r="DU363" s="66">
        <f t="shared" si="583"/>
        <v>2.99057931915125E-2</v>
      </c>
      <c r="DV363" s="66">
        <f t="shared" si="584"/>
        <v>0.97009420689886317</v>
      </c>
      <c r="DW363" s="66">
        <f t="shared" si="585"/>
        <v>2.9905793188809742E-2</v>
      </c>
      <c r="DX363" s="66">
        <f t="shared" si="586"/>
        <v>0.21680121895083385</v>
      </c>
      <c r="DY363" s="66">
        <f t="shared" si="587"/>
        <v>0.83001737166819489</v>
      </c>
      <c r="DZ363" s="66">
        <f t="shared" si="588"/>
        <v>4.44769163028724</v>
      </c>
      <c r="EA363" s="66">
        <f t="shared" si="589"/>
        <v>1.0030603307608279</v>
      </c>
      <c r="EB363" s="66">
        <f t="shared" si="590"/>
        <v>1814.4860327913134</v>
      </c>
      <c r="EC363" s="66">
        <f t="shared" si="591"/>
        <v>375.11844731988441</v>
      </c>
      <c r="ED363" s="66">
        <f t="shared" si="592"/>
        <v>2.9905793189162942E-2</v>
      </c>
      <c r="EE363" s="66">
        <f t="shared" si="593"/>
        <v>0.97009420680480907</v>
      </c>
      <c r="EF363" s="66">
        <f t="shared" si="594"/>
        <v>2.9905793189343215E-2</v>
      </c>
      <c r="EG363" s="66">
        <f t="shared" si="595"/>
        <v>0.21680121895155199</v>
      </c>
      <c r="EH363" s="66">
        <f t="shared" si="596"/>
        <v>0.83001737167625722</v>
      </c>
      <c r="EI363" s="66">
        <f t="shared" si="597"/>
        <v>4.4476916302268554</v>
      </c>
      <c r="EJ363" s="66">
        <f t="shared" si="598"/>
        <v>1.0030603307609149</v>
      </c>
      <c r="EK363" s="66">
        <f t="shared" si="599"/>
        <v>1814.4860327860017</v>
      </c>
      <c r="EL363" s="66">
        <f t="shared" si="600"/>
        <v>375.11844731979886</v>
      </c>
      <c r="EM363" s="66">
        <f t="shared" si="601"/>
        <v>2.9905793189656506E-2</v>
      </c>
      <c r="EN363" s="66">
        <f t="shared" si="602"/>
        <v>0.97009420680765279</v>
      </c>
      <c r="EO363" s="66">
        <f t="shared" si="603"/>
        <v>2.9905793189736973E-2</v>
      </c>
      <c r="EP363" s="66">
        <f t="shared" si="604"/>
        <v>0.21680121895153043</v>
      </c>
      <c r="EQ363" s="66">
        <f t="shared" si="605"/>
        <v>0.8300173716760153</v>
      </c>
      <c r="ER363" s="66">
        <f t="shared" si="606"/>
        <v>4.4476916302171476</v>
      </c>
      <c r="ES363" s="66">
        <f t="shared" si="607"/>
        <v>1.0030603307609924</v>
      </c>
      <c r="ET363" s="66">
        <f t="shared" si="608"/>
        <v>1814.4860327819345</v>
      </c>
      <c r="EU363" s="66">
        <f t="shared" si="609"/>
        <v>375.11844731973332</v>
      </c>
      <c r="EV363" s="66">
        <f t="shared" si="610"/>
        <v>2.9905793189788824E-2</v>
      </c>
      <c r="EW363" s="66">
        <f t="shared" si="611"/>
        <v>0.97009420680981961</v>
      </c>
      <c r="EX363" s="66">
        <f t="shared" si="612"/>
        <v>2.9905793189800533E-2</v>
      </c>
      <c r="EY363" s="66">
        <f t="shared" si="613"/>
        <v>0.21680121895151391</v>
      </c>
      <c r="EZ363" s="66">
        <f t="shared" si="614"/>
        <v>0.83001737167582956</v>
      </c>
      <c r="FA363" s="66">
        <f t="shared" si="615"/>
        <v>4.4476916302164069</v>
      </c>
      <c r="FB363" s="66">
        <f t="shared" si="616"/>
        <v>1.0030603307610053</v>
      </c>
      <c r="FC363" s="66">
        <f t="shared" si="617"/>
        <v>1814.4860327812746</v>
      </c>
      <c r="FD363" s="66">
        <f t="shared" si="618"/>
        <v>375.11844731972275</v>
      </c>
      <c r="FE363" s="66">
        <f t="shared" si="619"/>
        <v>2.9905793189804641E-2</v>
      </c>
      <c r="FF363" s="66">
        <f t="shared" si="620"/>
        <v>0.97009420681016734</v>
      </c>
      <c r="FG363" s="66">
        <f t="shared" si="621"/>
        <v>2.9905793189805477E-2</v>
      </c>
      <c r="FH363" s="66">
        <f t="shared" si="622"/>
        <v>0.21680121895151122</v>
      </c>
      <c r="FI363" s="66">
        <f t="shared" si="623"/>
        <v>0.83001737167579981</v>
      </c>
      <c r="FJ363" s="66">
        <f t="shared" si="624"/>
        <v>4.4476916302164335</v>
      </c>
      <c r="FK363" s="66">
        <f t="shared" si="625"/>
        <v>1.0030603307610062</v>
      </c>
      <c r="FL363" s="66">
        <f t="shared" si="626"/>
        <v>1814.4860327812205</v>
      </c>
      <c r="FM363" s="66">
        <f t="shared" si="627"/>
        <v>375.11844731972184</v>
      </c>
      <c r="FN363" s="66">
        <f t="shared" si="628"/>
        <v>2.9905793189805366E-2</v>
      </c>
      <c r="FO363" s="66">
        <f t="shared" si="629"/>
        <v>0.9700942068101992</v>
      </c>
      <c r="FP363" s="66">
        <f t="shared" si="630"/>
        <v>2.9905793189805227E-2</v>
      </c>
      <c r="FQ363" s="66">
        <f t="shared" si="631"/>
        <v>0.216801218951511</v>
      </c>
      <c r="FR363" s="66">
        <f t="shared" si="632"/>
        <v>0.83001737167579726</v>
      </c>
      <c r="FS363" s="66">
        <f t="shared" si="633"/>
        <v>4.4476916302164566</v>
      </c>
      <c r="FT363" s="66">
        <f t="shared" si="634"/>
        <v>1.0030603307610062</v>
      </c>
      <c r="FU363" s="66">
        <f t="shared" si="635"/>
        <v>1814.4860327812262</v>
      </c>
      <c r="FV363" s="66">
        <f t="shared" si="636"/>
        <v>375.11844731972195</v>
      </c>
      <c r="FW363" s="66">
        <f t="shared" si="637"/>
        <v>2.9905793189805102E-2</v>
      </c>
      <c r="FX363" s="66">
        <f t="shared" si="638"/>
        <v>0.97009420681019409</v>
      </c>
      <c r="FY363" s="66">
        <f t="shared" si="639"/>
        <v>2.9905793189805126E-2</v>
      </c>
      <c r="FZ363" s="66">
        <f t="shared" si="640"/>
        <v>0.21680121895151103</v>
      </c>
      <c r="GA363" s="66">
        <f t="shared" si="641"/>
        <v>0.83001737167579759</v>
      </c>
      <c r="GB363" s="66">
        <f t="shared" si="642"/>
        <v>4.4476916302164584</v>
      </c>
      <c r="GC363" s="66">
        <f t="shared" si="643"/>
        <v>1.0030603307610062</v>
      </c>
      <c r="GD363" s="66">
        <f t="shared" si="644"/>
        <v>1814.486032781225</v>
      </c>
      <c r="GE363" s="66">
        <f t="shared" si="645"/>
        <v>375.11844731972189</v>
      </c>
      <c r="GF363" s="66">
        <f t="shared" si="646"/>
        <v>2.9905793189805147E-2</v>
      </c>
      <c r="GG363" s="66">
        <f t="shared" si="647"/>
        <v>0.97009420681019576</v>
      </c>
      <c r="GH363" s="66">
        <f t="shared" si="648"/>
        <v>2.9905793189805119E-2</v>
      </c>
      <c r="GI363" s="66">
        <f t="shared" si="649"/>
        <v>0.21680121895151103</v>
      </c>
      <c r="GJ363" s="66">
        <f t="shared" si="650"/>
        <v>0.83001737167579748</v>
      </c>
      <c r="GK363" s="66">
        <f t="shared" si="651"/>
        <v>4.4476916302164593</v>
      </c>
      <c r="GL363" s="66">
        <f t="shared" si="652"/>
        <v>1.0030603307610062</v>
      </c>
      <c r="GM363" s="66">
        <f t="shared" si="653"/>
        <v>1814.486032781225</v>
      </c>
      <c r="GN363" s="66">
        <f t="shared" si="654"/>
        <v>375.11844731972189</v>
      </c>
      <c r="GO363" s="66">
        <f t="shared" si="655"/>
        <v>2.990579318980514E-2</v>
      </c>
      <c r="GP363" s="66">
        <f t="shared" si="656"/>
        <v>0.97009420681019576</v>
      </c>
      <c r="GQ363" s="66">
        <f t="shared" si="657"/>
        <v>2.9905793189805113E-2</v>
      </c>
      <c r="GR363" s="66">
        <f t="shared" si="658"/>
        <v>0.21680121895151103</v>
      </c>
      <c r="GS363" s="66">
        <f t="shared" si="659"/>
        <v>0.83001737167579748</v>
      </c>
      <c r="GT363" s="66">
        <f t="shared" si="660"/>
        <v>4.4476916302164593</v>
      </c>
      <c r="GU363" s="66">
        <f t="shared" si="661"/>
        <v>1.0030603307610062</v>
      </c>
      <c r="GV363" s="66">
        <f t="shared" si="662"/>
        <v>1814.486032781225</v>
      </c>
      <c r="GW363" s="66">
        <f t="shared" si="663"/>
        <v>375.11844731972189</v>
      </c>
      <c r="GX363" s="66">
        <f t="shared" si="664"/>
        <v>2.990579318980514E-2</v>
      </c>
      <c r="GY363" s="66">
        <f t="shared" si="665"/>
        <v>0.97009420681019576</v>
      </c>
      <c r="GZ363" s="66">
        <f t="shared" si="666"/>
        <v>2.9905793189805113E-2</v>
      </c>
      <c r="HA363" s="66">
        <f t="shared" si="667"/>
        <v>0.21680121895151103</v>
      </c>
      <c r="HB363" s="66">
        <f t="shared" si="668"/>
        <v>0.83001737167579748</v>
      </c>
      <c r="HC363" s="66">
        <f t="shared" si="669"/>
        <v>4.4476916302164593</v>
      </c>
      <c r="HD363" s="66">
        <f t="shared" si="670"/>
        <v>1.0030603307610062</v>
      </c>
      <c r="HE363" s="66">
        <f t="shared" si="671"/>
        <v>1814.486032781225</v>
      </c>
      <c r="HF363" s="66">
        <f t="shared" si="672"/>
        <v>375.11844731972189</v>
      </c>
      <c r="HG363" s="60"/>
    </row>
    <row r="364" spans="1:215" x14ac:dyDescent="0.25">
      <c r="A364" s="59"/>
      <c r="B364" s="60"/>
      <c r="C364" s="60">
        <f t="shared" si="469"/>
        <v>3</v>
      </c>
      <c r="D364" s="66"/>
      <c r="E364" s="66"/>
      <c r="F364" s="60">
        <f t="shared" si="470"/>
        <v>0</v>
      </c>
      <c r="G364" s="60">
        <f t="shared" si="471"/>
        <v>0</v>
      </c>
      <c r="H364" s="60">
        <f t="shared" si="472"/>
        <v>0</v>
      </c>
      <c r="I364" s="60">
        <f t="shared" si="473"/>
        <v>0</v>
      </c>
      <c r="J364" s="60"/>
      <c r="K364" s="60">
        <f t="shared" si="673"/>
        <v>90</v>
      </c>
      <c r="L364" s="60"/>
      <c r="M364" s="66">
        <f>M363</f>
        <v>2.9905793189805113E-2</v>
      </c>
      <c r="N364" s="60"/>
      <c r="O364" s="66">
        <f>O365</f>
        <v>0.23334390932556387</v>
      </c>
      <c r="P364" s="66"/>
      <c r="Q364" s="66"/>
      <c r="R364" s="66"/>
      <c r="S364" s="66"/>
      <c r="T364" s="66"/>
      <c r="U364" s="66"/>
      <c r="V364" s="66"/>
      <c r="W364" s="66"/>
      <c r="X364" s="66"/>
      <c r="Y364" s="66"/>
      <c r="Z364" s="66"/>
      <c r="AA364" s="66"/>
      <c r="AB364" s="66"/>
      <c r="AC364" s="66"/>
      <c r="AD364" s="66"/>
      <c r="AE364" s="66"/>
      <c r="AF364" s="66"/>
      <c r="AG364" s="66"/>
      <c r="AH364" s="66"/>
      <c r="AI364" s="66"/>
      <c r="AJ364" s="66"/>
      <c r="AK364" s="66"/>
      <c r="AL364" s="66"/>
      <c r="AM364" s="66"/>
      <c r="AN364" s="66"/>
      <c r="AO364" s="66"/>
      <c r="AP364" s="66"/>
      <c r="AQ364" s="66"/>
      <c r="AR364" s="66"/>
      <c r="AS364" s="66"/>
      <c r="AT364" s="66"/>
      <c r="AU364" s="66"/>
      <c r="AV364" s="66"/>
      <c r="AW364" s="66"/>
      <c r="AX364" s="66"/>
      <c r="AY364" s="66"/>
      <c r="AZ364" s="66"/>
      <c r="BA364" s="66"/>
      <c r="BB364" s="66"/>
      <c r="BC364" s="66"/>
      <c r="BD364" s="66"/>
      <c r="BE364" s="66"/>
      <c r="BF364" s="66"/>
      <c r="BG364" s="66"/>
      <c r="BH364" s="66"/>
      <c r="BI364" s="66"/>
      <c r="BJ364" s="66"/>
      <c r="BK364" s="66"/>
      <c r="BL364" s="66"/>
      <c r="BM364" s="66"/>
      <c r="BN364" s="66"/>
      <c r="BO364" s="66"/>
      <c r="BP364" s="66"/>
      <c r="BQ364" s="66"/>
      <c r="BR364" s="66"/>
      <c r="BS364" s="66"/>
      <c r="BT364" s="66"/>
      <c r="BU364" s="66"/>
      <c r="BV364" s="66"/>
      <c r="BW364" s="66"/>
      <c r="BX364" s="66"/>
      <c r="BY364" s="66"/>
      <c r="BZ364" s="66"/>
      <c r="CA364" s="66"/>
      <c r="CB364" s="66"/>
      <c r="CC364" s="66"/>
      <c r="CD364" s="66"/>
      <c r="CE364" s="66"/>
      <c r="CF364" s="66"/>
      <c r="CG364" s="66"/>
      <c r="CH364" s="66"/>
      <c r="CI364" s="66"/>
      <c r="CJ364" s="66"/>
      <c r="CK364" s="66"/>
      <c r="CL364" s="66"/>
      <c r="CM364" s="66"/>
      <c r="CN364" s="66"/>
      <c r="CO364" s="66"/>
      <c r="CP364" s="66"/>
      <c r="CQ364" s="66"/>
      <c r="CR364" s="66"/>
      <c r="CS364" s="66"/>
      <c r="CT364" s="66"/>
      <c r="CU364" s="66"/>
      <c r="CV364" s="66"/>
      <c r="CW364" s="66"/>
      <c r="CX364" s="66"/>
      <c r="CY364" s="66"/>
      <c r="CZ364" s="66"/>
      <c r="DA364" s="66"/>
      <c r="DB364" s="66"/>
      <c r="DC364" s="66"/>
      <c r="DD364" s="66"/>
      <c r="DE364" s="66"/>
      <c r="DF364" s="66"/>
      <c r="DG364" s="66"/>
      <c r="DH364" s="66"/>
      <c r="DI364" s="66"/>
      <c r="DJ364" s="66"/>
      <c r="DK364" s="66"/>
      <c r="DL364" s="66"/>
      <c r="DM364" s="66"/>
      <c r="DN364" s="66"/>
      <c r="DO364" s="66"/>
      <c r="DP364" s="66"/>
      <c r="DQ364" s="66"/>
      <c r="DR364" s="66"/>
      <c r="DS364" s="66"/>
      <c r="DT364" s="66"/>
      <c r="DU364" s="66"/>
      <c r="DV364" s="66"/>
      <c r="DW364" s="66"/>
      <c r="DX364" s="66"/>
      <c r="DY364" s="66"/>
      <c r="DZ364" s="66"/>
      <c r="EA364" s="66"/>
      <c r="EB364" s="66"/>
      <c r="EC364" s="66"/>
      <c r="ED364" s="66"/>
      <c r="EE364" s="66"/>
      <c r="EF364" s="66"/>
      <c r="EG364" s="66"/>
      <c r="EH364" s="66"/>
      <c r="EI364" s="66"/>
      <c r="EJ364" s="66"/>
      <c r="EK364" s="66"/>
      <c r="EL364" s="66"/>
      <c r="EM364" s="66"/>
      <c r="EN364" s="66"/>
      <c r="EO364" s="66"/>
      <c r="EP364" s="66"/>
      <c r="EQ364" s="66"/>
      <c r="ER364" s="66"/>
      <c r="ES364" s="66"/>
      <c r="ET364" s="66"/>
      <c r="EU364" s="66"/>
      <c r="EV364" s="66"/>
      <c r="EW364" s="66"/>
      <c r="EX364" s="66"/>
      <c r="EY364" s="66"/>
      <c r="EZ364" s="66"/>
      <c r="FA364" s="66"/>
      <c r="FB364" s="66"/>
      <c r="FC364" s="66"/>
      <c r="FD364" s="66"/>
      <c r="FE364" s="66"/>
      <c r="FF364" s="66"/>
      <c r="FG364" s="66"/>
      <c r="FH364" s="66"/>
      <c r="FI364" s="66"/>
      <c r="FJ364" s="66"/>
      <c r="FK364" s="66"/>
      <c r="FL364" s="66"/>
      <c r="FM364" s="66"/>
      <c r="FN364" s="66"/>
      <c r="FO364" s="66"/>
      <c r="FP364" s="66"/>
      <c r="FQ364" s="66"/>
      <c r="FR364" s="66"/>
      <c r="FS364" s="66"/>
      <c r="FT364" s="66"/>
      <c r="FU364" s="66"/>
      <c r="FV364" s="66"/>
      <c r="FW364" s="66"/>
      <c r="FX364" s="66"/>
      <c r="FY364" s="66"/>
      <c r="FZ364" s="66"/>
      <c r="GA364" s="66"/>
      <c r="GB364" s="66"/>
      <c r="GC364" s="66"/>
      <c r="GD364" s="66"/>
      <c r="GE364" s="66"/>
      <c r="GF364" s="66"/>
      <c r="GG364" s="66"/>
      <c r="GH364" s="66"/>
      <c r="GI364" s="66"/>
      <c r="GJ364" s="66"/>
      <c r="GK364" s="66"/>
      <c r="GL364" s="66"/>
      <c r="GM364" s="66"/>
      <c r="GN364" s="66"/>
      <c r="GO364" s="66"/>
      <c r="GP364" s="66"/>
      <c r="GQ364" s="66"/>
      <c r="GR364" s="66"/>
      <c r="GS364" s="66"/>
      <c r="GT364" s="66"/>
      <c r="GU364" s="66"/>
      <c r="GV364" s="66"/>
      <c r="GW364" s="66"/>
      <c r="GX364" s="66"/>
      <c r="GY364" s="66"/>
      <c r="GZ364" s="66"/>
      <c r="HA364" s="66"/>
      <c r="HB364" s="66"/>
      <c r="HC364" s="66"/>
      <c r="HD364" s="66"/>
      <c r="HE364" s="66"/>
      <c r="HF364" s="66"/>
      <c r="HG364" s="60"/>
    </row>
    <row r="365" spans="1:215" x14ac:dyDescent="0.25">
      <c r="A365" s="59"/>
      <c r="B365" s="60"/>
      <c r="C365" s="60">
        <f t="shared" si="469"/>
        <v>3</v>
      </c>
      <c r="D365" s="66"/>
      <c r="E365" s="66"/>
      <c r="F365" s="60">
        <f t="shared" si="470"/>
        <v>0</v>
      </c>
      <c r="G365" s="60">
        <f t="shared" si="471"/>
        <v>0</v>
      </c>
      <c r="H365" s="60">
        <f t="shared" si="472"/>
        <v>0</v>
      </c>
      <c r="I365" s="60">
        <f t="shared" si="473"/>
        <v>0</v>
      </c>
      <c r="J365" s="60"/>
      <c r="K365" s="60">
        <f t="shared" si="673"/>
        <v>90</v>
      </c>
      <c r="L365" s="60"/>
      <c r="M365" s="66">
        <f>GZ365</f>
        <v>2.9905793189805113E-2</v>
      </c>
      <c r="N365" s="60"/>
      <c r="O365" s="66">
        <f>IF(M363&gt;=$O$176,M363*$T$174+$U$174,IF(M363&gt;=$O$177,M363*$T$175+$U$175,O363))</f>
        <v>0.23334390932556387</v>
      </c>
      <c r="P365" s="66">
        <f t="shared" si="474"/>
        <v>376.7573777888739</v>
      </c>
      <c r="Q365" s="66">
        <f t="shared" si="475"/>
        <v>0.12579290654925268</v>
      </c>
      <c r="R365" s="66">
        <f t="shared" si="476"/>
        <v>0.91868624265350507</v>
      </c>
      <c r="S365" s="66">
        <f t="shared" si="477"/>
        <v>0.1204360150657573</v>
      </c>
      <c r="T365" s="66">
        <f t="shared" si="478"/>
        <v>0.21721292831196501</v>
      </c>
      <c r="U365" s="66">
        <f t="shared" si="479"/>
        <v>0.83464809085384939</v>
      </c>
      <c r="V365" s="66">
        <f t="shared" si="480"/>
        <v>2.8030347310845398</v>
      </c>
      <c r="W365" s="66">
        <f t="shared" si="481"/>
        <v>1.039453248016234</v>
      </c>
      <c r="X365" s="66">
        <f t="shared" si="482"/>
        <v>1381.1076880446774</v>
      </c>
      <c r="Y365" s="66">
        <f t="shared" si="483"/>
        <v>367.32812079791944</v>
      </c>
      <c r="Z365" s="66">
        <f t="shared" si="484"/>
        <v>6.2342986398274541E-2</v>
      </c>
      <c r="AA365" s="66">
        <f t="shared" si="485"/>
        <v>1.2403052067218217</v>
      </c>
      <c r="AB365" s="66">
        <f t="shared" si="486"/>
        <v>4.7858651881250415E-2</v>
      </c>
      <c r="AC365" s="66">
        <f t="shared" si="487"/>
        <v>0.2148051549659907</v>
      </c>
      <c r="AD365" s="66">
        <f t="shared" si="488"/>
        <v>0.80780648564000668</v>
      </c>
      <c r="AE365" s="66">
        <f t="shared" si="489"/>
        <v>4.0996123219244556</v>
      </c>
      <c r="AF365" s="66">
        <f t="shared" si="490"/>
        <v>1.0075557323589894</v>
      </c>
      <c r="AG365" s="66">
        <f t="shared" si="491"/>
        <v>1659.0567721009829</v>
      </c>
      <c r="AH365" s="66">
        <f t="shared" si="492"/>
        <v>372.52141383971161</v>
      </c>
      <c r="AI365" s="66">
        <f t="shared" si="493"/>
        <v>3.548457325282478E-2</v>
      </c>
      <c r="AJ365" s="66">
        <f t="shared" si="494"/>
        <v>1.0591528648110062</v>
      </c>
      <c r="AK365" s="66">
        <f t="shared" si="495"/>
        <v>3.241673637217183E-2</v>
      </c>
      <c r="AL365" s="66">
        <f t="shared" si="496"/>
        <v>0.21614303668851523</v>
      </c>
      <c r="AM365" s="66">
        <f t="shared" si="497"/>
        <v>0.82264965995841</v>
      </c>
      <c r="AN365" s="66">
        <f t="shared" si="498"/>
        <v>4.418851822637043</v>
      </c>
      <c r="AO365" s="66">
        <f t="shared" si="499"/>
        <v>1.0035872762571796</v>
      </c>
      <c r="AP365" s="66">
        <f t="shared" si="500"/>
        <v>1788.9610736762152</v>
      </c>
      <c r="AQ365" s="66">
        <f t="shared" si="501"/>
        <v>374.7048875324939</v>
      </c>
      <c r="AR365" s="66">
        <f t="shared" si="502"/>
        <v>3.0530456263415256E-2</v>
      </c>
      <c r="AS365" s="66">
        <f t="shared" si="503"/>
        <v>0.9838455840546495</v>
      </c>
      <c r="AT365" s="66">
        <f t="shared" si="504"/>
        <v>3.0097769515378354E-2</v>
      </c>
      <c r="AU365" s="66">
        <f t="shared" si="505"/>
        <v>0.2166968853111105</v>
      </c>
      <c r="AV365" s="66">
        <f t="shared" si="506"/>
        <v>0.82884656963073344</v>
      </c>
      <c r="AW365" s="66">
        <f t="shared" si="507"/>
        <v>4.448884867081996</v>
      </c>
      <c r="AX365" s="66">
        <f t="shared" si="508"/>
        <v>1.0031004931611525</v>
      </c>
      <c r="AY365" s="66">
        <f t="shared" si="509"/>
        <v>1812.4787606657296</v>
      </c>
      <c r="AZ365" s="66">
        <f t="shared" si="510"/>
        <v>375.08609957981304</v>
      </c>
      <c r="BA365" s="66">
        <f t="shared" si="511"/>
        <v>2.9930883136252528E-2</v>
      </c>
      <c r="BB365" s="66">
        <f t="shared" si="512"/>
        <v>0.97116257093653258</v>
      </c>
      <c r="BC365" s="66">
        <f t="shared" si="513"/>
        <v>2.9898190837712123E-2</v>
      </c>
      <c r="BD365" s="66">
        <f t="shared" si="514"/>
        <v>0.21679306468799503</v>
      </c>
      <c r="BE365" s="66">
        <f t="shared" si="515"/>
        <v>0.82992582764482581</v>
      </c>
      <c r="BF365" s="66">
        <f t="shared" si="516"/>
        <v>4.4484207728380429</v>
      </c>
      <c r="BG365" s="66">
        <f t="shared" si="517"/>
        <v>1.0030590404624311</v>
      </c>
      <c r="BH365" s="66">
        <f t="shared" si="518"/>
        <v>1814.5622810192251</v>
      </c>
      <c r="BI365" s="66">
        <f t="shared" si="519"/>
        <v>375.11967549904773</v>
      </c>
      <c r="BJ365" s="66">
        <f t="shared" si="520"/>
        <v>2.9899634877074564E-2</v>
      </c>
      <c r="BK365" s="66">
        <f t="shared" si="521"/>
        <v>0.97005344376674341</v>
      </c>
      <c r="BL365" s="66">
        <f t="shared" si="522"/>
        <v>2.9901037874322876E-2</v>
      </c>
      <c r="BM365" s="66">
        <f t="shared" si="523"/>
        <v>0.21680152853100457</v>
      </c>
      <c r="BN365" s="66">
        <f t="shared" si="524"/>
        <v>0.83002084730836145</v>
      </c>
      <c r="BO365" s="66">
        <f t="shared" si="525"/>
        <v>4.4478057630701926</v>
      </c>
      <c r="BP365" s="66">
        <f t="shared" si="526"/>
        <v>1.003059393901975</v>
      </c>
      <c r="BQ365" s="66">
        <f t="shared" si="527"/>
        <v>1814.5351871356711</v>
      </c>
      <c r="BR365" s="66">
        <f t="shared" si="528"/>
        <v>375.11923908534413</v>
      </c>
      <c r="BS365" s="66">
        <f t="shared" si="529"/>
        <v>2.9904215688629672E-2</v>
      </c>
      <c r="BT365" s="66">
        <f t="shared" si="530"/>
        <v>0.97006802961626226</v>
      </c>
      <c r="BU365" s="66">
        <f t="shared" si="531"/>
        <v>2.9905045694055103E-2</v>
      </c>
      <c r="BV365" s="66">
        <f t="shared" si="532"/>
        <v>0.21680141852710896</v>
      </c>
      <c r="BW365" s="66">
        <f t="shared" si="533"/>
        <v>0.83001961229935806</v>
      </c>
      <c r="BX365" s="66">
        <f t="shared" si="534"/>
        <v>4.4477000330700323</v>
      </c>
      <c r="BY365" s="66">
        <f t="shared" si="535"/>
        <v>1.0030601798654672</v>
      </c>
      <c r="BZ365" s="66">
        <f t="shared" si="536"/>
        <v>1814.4938000335937</v>
      </c>
      <c r="CA365" s="66">
        <f t="shared" si="537"/>
        <v>375.11857243378995</v>
      </c>
      <c r="CB365" s="66">
        <f t="shared" si="538"/>
        <v>2.9905608673398851E-2</v>
      </c>
      <c r="CC365" s="66">
        <f t="shared" si="539"/>
        <v>0.97009007301874772</v>
      </c>
      <c r="CD365" s="66">
        <f t="shared" si="540"/>
        <v>2.9905737815581323E-2</v>
      </c>
      <c r="CE365" s="66">
        <f t="shared" si="541"/>
        <v>0.21680125048830542</v>
      </c>
      <c r="CF365" s="66">
        <f t="shared" si="542"/>
        <v>0.83001772573727772</v>
      </c>
      <c r="CG365" s="66">
        <f t="shared" si="543"/>
        <v>4.4476911939752206</v>
      </c>
      <c r="CH365" s="66">
        <f t="shared" si="544"/>
        <v>1.0030603191806928</v>
      </c>
      <c r="CI365" s="66">
        <f t="shared" si="545"/>
        <v>1814.4866127212024</v>
      </c>
      <c r="CJ365" s="66">
        <f t="shared" si="546"/>
        <v>375.11845666134815</v>
      </c>
      <c r="CK365" s="66">
        <f t="shared" si="547"/>
        <v>2.9905786564656089E-2</v>
      </c>
      <c r="CL365" s="66">
        <f t="shared" si="548"/>
        <v>0.97009389846385863</v>
      </c>
      <c r="CM365" s="66">
        <f t="shared" si="549"/>
        <v>2.9905795984129072E-2</v>
      </c>
      <c r="CN365" s="66">
        <f t="shared" si="550"/>
        <v>0.21680122130620239</v>
      </c>
      <c r="CO365" s="66">
        <f t="shared" si="551"/>
        <v>0.83001739811175657</v>
      </c>
      <c r="CP365" s="66">
        <f t="shared" si="552"/>
        <v>4.447691402841552</v>
      </c>
      <c r="CQ365" s="66">
        <f t="shared" si="553"/>
        <v>1.0030603312507083</v>
      </c>
      <c r="CR365" s="66">
        <f t="shared" si="554"/>
        <v>1814.4860045873556</v>
      </c>
      <c r="CS365" s="66">
        <f t="shared" si="555"/>
        <v>375.11844686557725</v>
      </c>
      <c r="CT365" s="66">
        <f t="shared" si="556"/>
        <v>2.990579518333188E-2</v>
      </c>
      <c r="CU365" s="66">
        <f t="shared" si="557"/>
        <v>0.97009422187137417</v>
      </c>
      <c r="CV365" s="66">
        <f t="shared" si="558"/>
        <v>2.9905794673297341E-2</v>
      </c>
      <c r="CW365" s="66">
        <f t="shared" si="559"/>
        <v>0.21680121883703735</v>
      </c>
      <c r="CX365" s="66">
        <f t="shared" si="560"/>
        <v>0.83001737039060908</v>
      </c>
      <c r="CY365" s="66">
        <f t="shared" si="561"/>
        <v>4.4476915957428869</v>
      </c>
      <c r="CZ365" s="66">
        <f t="shared" si="562"/>
        <v>1.0030603310537236</v>
      </c>
      <c r="DA365" s="66">
        <f t="shared" si="563"/>
        <v>1814.4860174427683</v>
      </c>
      <c r="DB365" s="66">
        <f t="shared" si="564"/>
        <v>375.11844707265124</v>
      </c>
      <c r="DC365" s="66">
        <f t="shared" si="565"/>
        <v>2.9905793674405344E-2</v>
      </c>
      <c r="DD365" s="66">
        <f t="shared" si="566"/>
        <v>0.97009421497856796</v>
      </c>
      <c r="DE365" s="66">
        <f t="shared" si="567"/>
        <v>2.9905793415631314E-2</v>
      </c>
      <c r="DF365" s="66">
        <f t="shared" si="568"/>
        <v>0.21680121888923332</v>
      </c>
      <c r="DG365" s="66">
        <f t="shared" si="569"/>
        <v>0.83001737097660988</v>
      </c>
      <c r="DH365" s="66">
        <f t="shared" si="570"/>
        <v>4.4476916278032492</v>
      </c>
      <c r="DI365" s="66">
        <f t="shared" si="571"/>
        <v>1.0030603308066413</v>
      </c>
      <c r="DJ365" s="66">
        <f t="shared" si="572"/>
        <v>1814.486030434135</v>
      </c>
      <c r="DK365" s="66">
        <f t="shared" si="573"/>
        <v>375.11844728191517</v>
      </c>
      <c r="DL365" s="66">
        <f t="shared" si="574"/>
        <v>2.9905793244715307E-2</v>
      </c>
      <c r="DM365" s="66">
        <f t="shared" si="575"/>
        <v>0.97009420805930413</v>
      </c>
      <c r="DN365" s="66">
        <f t="shared" si="576"/>
        <v>2.9905793205717575E-2</v>
      </c>
      <c r="DO365" s="66">
        <f t="shared" si="577"/>
        <v>0.21680121894198129</v>
      </c>
      <c r="DP365" s="66">
        <f t="shared" si="578"/>
        <v>0.83001737156880784</v>
      </c>
      <c r="DQ365" s="66">
        <f t="shared" si="579"/>
        <v>4.4476916303713478</v>
      </c>
      <c r="DR365" s="66">
        <f t="shared" si="580"/>
        <v>1.0030603307643451</v>
      </c>
      <c r="DS365" s="66">
        <f t="shared" si="581"/>
        <v>1814.4860326144458</v>
      </c>
      <c r="DT365" s="66">
        <f t="shared" si="582"/>
        <v>375.11844731703542</v>
      </c>
      <c r="DU365" s="66">
        <f t="shared" si="583"/>
        <v>2.99057931915125E-2</v>
      </c>
      <c r="DV365" s="66">
        <f t="shared" si="584"/>
        <v>0.97009420689886317</v>
      </c>
      <c r="DW365" s="66">
        <f t="shared" si="585"/>
        <v>2.9905793188809742E-2</v>
      </c>
      <c r="DX365" s="66">
        <f t="shared" si="586"/>
        <v>0.21680121895083385</v>
      </c>
      <c r="DY365" s="66">
        <f t="shared" si="587"/>
        <v>0.83001737166819489</v>
      </c>
      <c r="DZ365" s="66">
        <f t="shared" si="588"/>
        <v>4.44769163028724</v>
      </c>
      <c r="EA365" s="66">
        <f t="shared" si="589"/>
        <v>1.0030603307608279</v>
      </c>
      <c r="EB365" s="66">
        <f t="shared" si="590"/>
        <v>1814.4860327913134</v>
      </c>
      <c r="EC365" s="66">
        <f t="shared" si="591"/>
        <v>375.11844731988441</v>
      </c>
      <c r="ED365" s="66">
        <f t="shared" si="592"/>
        <v>2.9905793189162942E-2</v>
      </c>
      <c r="EE365" s="66">
        <f t="shared" si="593"/>
        <v>0.97009420680480907</v>
      </c>
      <c r="EF365" s="66">
        <f t="shared" si="594"/>
        <v>2.9905793189343215E-2</v>
      </c>
      <c r="EG365" s="66">
        <f t="shared" si="595"/>
        <v>0.21680121895155199</v>
      </c>
      <c r="EH365" s="66">
        <f t="shared" si="596"/>
        <v>0.83001737167625722</v>
      </c>
      <c r="EI365" s="66">
        <f t="shared" si="597"/>
        <v>4.4476916302268554</v>
      </c>
      <c r="EJ365" s="66">
        <f t="shared" si="598"/>
        <v>1.0030603307609149</v>
      </c>
      <c r="EK365" s="66">
        <f t="shared" si="599"/>
        <v>1814.4860327860017</v>
      </c>
      <c r="EL365" s="66">
        <f t="shared" si="600"/>
        <v>375.11844731979886</v>
      </c>
      <c r="EM365" s="66">
        <f t="shared" si="601"/>
        <v>2.9905793189656506E-2</v>
      </c>
      <c r="EN365" s="66">
        <f t="shared" si="602"/>
        <v>0.97009420680765279</v>
      </c>
      <c r="EO365" s="66">
        <f t="shared" si="603"/>
        <v>2.9905793189736973E-2</v>
      </c>
      <c r="EP365" s="66">
        <f t="shared" si="604"/>
        <v>0.21680121895153043</v>
      </c>
      <c r="EQ365" s="66">
        <f t="shared" si="605"/>
        <v>0.8300173716760153</v>
      </c>
      <c r="ER365" s="66">
        <f t="shared" si="606"/>
        <v>4.4476916302171476</v>
      </c>
      <c r="ES365" s="66">
        <f t="shared" si="607"/>
        <v>1.0030603307609924</v>
      </c>
      <c r="ET365" s="66">
        <f t="shared" si="608"/>
        <v>1814.4860327819345</v>
      </c>
      <c r="EU365" s="66">
        <f t="shared" si="609"/>
        <v>375.11844731973332</v>
      </c>
      <c r="EV365" s="66">
        <f t="shared" si="610"/>
        <v>2.9905793189788824E-2</v>
      </c>
      <c r="EW365" s="66">
        <f t="shared" si="611"/>
        <v>0.97009420680981961</v>
      </c>
      <c r="EX365" s="66">
        <f t="shared" si="612"/>
        <v>2.9905793189800533E-2</v>
      </c>
      <c r="EY365" s="66">
        <f t="shared" si="613"/>
        <v>0.21680121895151391</v>
      </c>
      <c r="EZ365" s="66">
        <f t="shared" si="614"/>
        <v>0.83001737167582956</v>
      </c>
      <c r="FA365" s="66">
        <f t="shared" si="615"/>
        <v>4.4476916302164069</v>
      </c>
      <c r="FB365" s="66">
        <f t="shared" si="616"/>
        <v>1.0030603307610053</v>
      </c>
      <c r="FC365" s="66">
        <f t="shared" si="617"/>
        <v>1814.4860327812746</v>
      </c>
      <c r="FD365" s="66">
        <f t="shared" si="618"/>
        <v>375.11844731972275</v>
      </c>
      <c r="FE365" s="66">
        <f t="shared" si="619"/>
        <v>2.9905793189804641E-2</v>
      </c>
      <c r="FF365" s="66">
        <f t="shared" si="620"/>
        <v>0.97009420681016734</v>
      </c>
      <c r="FG365" s="66">
        <f t="shared" si="621"/>
        <v>2.9905793189805477E-2</v>
      </c>
      <c r="FH365" s="66">
        <f t="shared" si="622"/>
        <v>0.21680121895151122</v>
      </c>
      <c r="FI365" s="66">
        <f t="shared" si="623"/>
        <v>0.83001737167579981</v>
      </c>
      <c r="FJ365" s="66">
        <f t="shared" si="624"/>
        <v>4.4476916302164335</v>
      </c>
      <c r="FK365" s="66">
        <f t="shared" si="625"/>
        <v>1.0030603307610062</v>
      </c>
      <c r="FL365" s="66">
        <f t="shared" si="626"/>
        <v>1814.4860327812205</v>
      </c>
      <c r="FM365" s="66">
        <f t="shared" si="627"/>
        <v>375.11844731972184</v>
      </c>
      <c r="FN365" s="66">
        <f t="shared" si="628"/>
        <v>2.9905793189805366E-2</v>
      </c>
      <c r="FO365" s="66">
        <f t="shared" si="629"/>
        <v>0.9700942068101992</v>
      </c>
      <c r="FP365" s="66">
        <f t="shared" si="630"/>
        <v>2.9905793189805227E-2</v>
      </c>
      <c r="FQ365" s="66">
        <f t="shared" si="631"/>
        <v>0.216801218951511</v>
      </c>
      <c r="FR365" s="66">
        <f t="shared" si="632"/>
        <v>0.83001737167579726</v>
      </c>
      <c r="FS365" s="66">
        <f t="shared" si="633"/>
        <v>4.4476916302164566</v>
      </c>
      <c r="FT365" s="66">
        <f t="shared" si="634"/>
        <v>1.0030603307610062</v>
      </c>
      <c r="FU365" s="66">
        <f t="shared" si="635"/>
        <v>1814.4860327812262</v>
      </c>
      <c r="FV365" s="66">
        <f t="shared" si="636"/>
        <v>375.11844731972195</v>
      </c>
      <c r="FW365" s="66">
        <f t="shared" si="637"/>
        <v>2.9905793189805102E-2</v>
      </c>
      <c r="FX365" s="66">
        <f t="shared" si="638"/>
        <v>0.97009420681019409</v>
      </c>
      <c r="FY365" s="66">
        <f t="shared" si="639"/>
        <v>2.9905793189805126E-2</v>
      </c>
      <c r="FZ365" s="66">
        <f t="shared" si="640"/>
        <v>0.21680121895151103</v>
      </c>
      <c r="GA365" s="66">
        <f t="shared" si="641"/>
        <v>0.83001737167579759</v>
      </c>
      <c r="GB365" s="66">
        <f t="shared" si="642"/>
        <v>4.4476916302164584</v>
      </c>
      <c r="GC365" s="66">
        <f t="shared" si="643"/>
        <v>1.0030603307610062</v>
      </c>
      <c r="GD365" s="66">
        <f t="shared" si="644"/>
        <v>1814.486032781225</v>
      </c>
      <c r="GE365" s="66">
        <f t="shared" si="645"/>
        <v>375.11844731972189</v>
      </c>
      <c r="GF365" s="66">
        <f t="shared" si="646"/>
        <v>2.9905793189805147E-2</v>
      </c>
      <c r="GG365" s="66">
        <f t="shared" si="647"/>
        <v>0.97009420681019576</v>
      </c>
      <c r="GH365" s="66">
        <f t="shared" si="648"/>
        <v>2.9905793189805119E-2</v>
      </c>
      <c r="GI365" s="66">
        <f t="shared" si="649"/>
        <v>0.21680121895151103</v>
      </c>
      <c r="GJ365" s="66">
        <f t="shared" si="650"/>
        <v>0.83001737167579748</v>
      </c>
      <c r="GK365" s="66">
        <f t="shared" si="651"/>
        <v>4.4476916302164593</v>
      </c>
      <c r="GL365" s="66">
        <f t="shared" si="652"/>
        <v>1.0030603307610062</v>
      </c>
      <c r="GM365" s="66">
        <f t="shared" si="653"/>
        <v>1814.486032781225</v>
      </c>
      <c r="GN365" s="66">
        <f t="shared" si="654"/>
        <v>375.11844731972189</v>
      </c>
      <c r="GO365" s="66">
        <f t="shared" si="655"/>
        <v>2.990579318980514E-2</v>
      </c>
      <c r="GP365" s="66">
        <f t="shared" si="656"/>
        <v>0.97009420681019576</v>
      </c>
      <c r="GQ365" s="66">
        <f t="shared" si="657"/>
        <v>2.9905793189805113E-2</v>
      </c>
      <c r="GR365" s="66">
        <f t="shared" si="658"/>
        <v>0.21680121895151103</v>
      </c>
      <c r="GS365" s="66">
        <f t="shared" si="659"/>
        <v>0.83001737167579748</v>
      </c>
      <c r="GT365" s="66">
        <f t="shared" si="660"/>
        <v>4.4476916302164593</v>
      </c>
      <c r="GU365" s="66">
        <f t="shared" si="661"/>
        <v>1.0030603307610062</v>
      </c>
      <c r="GV365" s="66">
        <f t="shared" si="662"/>
        <v>1814.486032781225</v>
      </c>
      <c r="GW365" s="66">
        <f t="shared" si="663"/>
        <v>375.11844731972189</v>
      </c>
      <c r="GX365" s="66">
        <f t="shared" si="664"/>
        <v>2.990579318980514E-2</v>
      </c>
      <c r="GY365" s="66">
        <f t="shared" si="665"/>
        <v>0.97009420681019576</v>
      </c>
      <c r="GZ365" s="66">
        <f t="shared" si="666"/>
        <v>2.9905793189805113E-2</v>
      </c>
      <c r="HA365" s="66">
        <f t="shared" si="667"/>
        <v>0.21680121895151103</v>
      </c>
      <c r="HB365" s="66">
        <f t="shared" si="668"/>
        <v>0.83001737167579748</v>
      </c>
      <c r="HC365" s="66">
        <f t="shared" si="669"/>
        <v>4.4476916302164593</v>
      </c>
      <c r="HD365" s="66">
        <f t="shared" si="670"/>
        <v>1.0030603307610062</v>
      </c>
      <c r="HE365" s="66">
        <f t="shared" si="671"/>
        <v>1814.486032781225</v>
      </c>
      <c r="HF365" s="66">
        <f t="shared" si="672"/>
        <v>375.11844731972189</v>
      </c>
      <c r="HG365" s="60"/>
    </row>
    <row r="366" spans="1:215" x14ac:dyDescent="0.25">
      <c r="A366" s="59"/>
      <c r="B366" s="60"/>
      <c r="C366" s="60">
        <f t="shared" si="469"/>
        <v>3</v>
      </c>
      <c r="D366" s="66"/>
      <c r="E366" s="66"/>
      <c r="F366" s="60">
        <f t="shared" si="470"/>
        <v>0</v>
      </c>
      <c r="G366" s="60">
        <f t="shared" si="471"/>
        <v>0</v>
      </c>
      <c r="H366" s="60">
        <f t="shared" si="472"/>
        <v>0</v>
      </c>
      <c r="I366" s="60">
        <f t="shared" si="473"/>
        <v>0</v>
      </c>
      <c r="J366" s="60"/>
      <c r="K366" s="60">
        <f t="shared" si="673"/>
        <v>91</v>
      </c>
      <c r="L366" s="60"/>
      <c r="M366" s="66">
        <f>M365</f>
        <v>2.9905793189805113E-2</v>
      </c>
      <c r="N366" s="60"/>
      <c r="O366" s="66">
        <f>O367</f>
        <v>0.23334390932556387</v>
      </c>
      <c r="P366" s="66"/>
      <c r="Q366" s="66"/>
      <c r="R366" s="66"/>
      <c r="S366" s="66"/>
      <c r="T366" s="66"/>
      <c r="U366" s="66"/>
      <c r="V366" s="66"/>
      <c r="W366" s="66"/>
      <c r="X366" s="66"/>
      <c r="Y366" s="66"/>
      <c r="Z366" s="66"/>
      <c r="AA366" s="66"/>
      <c r="AB366" s="66"/>
      <c r="AC366" s="66"/>
      <c r="AD366" s="66"/>
      <c r="AE366" s="66"/>
      <c r="AF366" s="66"/>
      <c r="AG366" s="66"/>
      <c r="AH366" s="66"/>
      <c r="AI366" s="66"/>
      <c r="AJ366" s="66"/>
      <c r="AK366" s="66"/>
      <c r="AL366" s="66"/>
      <c r="AM366" s="66"/>
      <c r="AN366" s="66"/>
      <c r="AO366" s="66"/>
      <c r="AP366" s="66"/>
      <c r="AQ366" s="66"/>
      <c r="AR366" s="66"/>
      <c r="AS366" s="66"/>
      <c r="AT366" s="66"/>
      <c r="AU366" s="66"/>
      <c r="AV366" s="66"/>
      <c r="AW366" s="66"/>
      <c r="AX366" s="66"/>
      <c r="AY366" s="66"/>
      <c r="AZ366" s="66"/>
      <c r="BA366" s="66"/>
      <c r="BB366" s="66"/>
      <c r="BC366" s="66"/>
      <c r="BD366" s="66"/>
      <c r="BE366" s="66"/>
      <c r="BF366" s="66"/>
      <c r="BG366" s="66"/>
      <c r="BH366" s="66"/>
      <c r="BI366" s="66"/>
      <c r="BJ366" s="66"/>
      <c r="BK366" s="66"/>
      <c r="BL366" s="66"/>
      <c r="BM366" s="66"/>
      <c r="BN366" s="66"/>
      <c r="BO366" s="66"/>
      <c r="BP366" s="66"/>
      <c r="BQ366" s="66"/>
      <c r="BR366" s="66"/>
      <c r="BS366" s="66"/>
      <c r="BT366" s="66"/>
      <c r="BU366" s="66"/>
      <c r="BV366" s="66"/>
      <c r="BW366" s="66"/>
      <c r="BX366" s="66"/>
      <c r="BY366" s="66"/>
      <c r="BZ366" s="66"/>
      <c r="CA366" s="66"/>
      <c r="CB366" s="66"/>
      <c r="CC366" s="66"/>
      <c r="CD366" s="66"/>
      <c r="CE366" s="66"/>
      <c r="CF366" s="66"/>
      <c r="CG366" s="66"/>
      <c r="CH366" s="66"/>
      <c r="CI366" s="66"/>
      <c r="CJ366" s="66"/>
      <c r="CK366" s="66"/>
      <c r="CL366" s="66"/>
      <c r="CM366" s="66"/>
      <c r="CN366" s="66"/>
      <c r="CO366" s="66"/>
      <c r="CP366" s="66"/>
      <c r="CQ366" s="66"/>
      <c r="CR366" s="66"/>
      <c r="CS366" s="66"/>
      <c r="CT366" s="66"/>
      <c r="CU366" s="66"/>
      <c r="CV366" s="66"/>
      <c r="CW366" s="66"/>
      <c r="CX366" s="66"/>
      <c r="CY366" s="66"/>
      <c r="CZ366" s="66"/>
      <c r="DA366" s="66"/>
      <c r="DB366" s="66"/>
      <c r="DC366" s="66"/>
      <c r="DD366" s="66"/>
      <c r="DE366" s="66"/>
      <c r="DF366" s="66"/>
      <c r="DG366" s="66"/>
      <c r="DH366" s="66"/>
      <c r="DI366" s="66"/>
      <c r="DJ366" s="66"/>
      <c r="DK366" s="66"/>
      <c r="DL366" s="66"/>
      <c r="DM366" s="66"/>
      <c r="DN366" s="66"/>
      <c r="DO366" s="66"/>
      <c r="DP366" s="66"/>
      <c r="DQ366" s="66"/>
      <c r="DR366" s="66"/>
      <c r="DS366" s="66"/>
      <c r="DT366" s="66"/>
      <c r="DU366" s="66"/>
      <c r="DV366" s="66"/>
      <c r="DW366" s="66"/>
      <c r="DX366" s="66"/>
      <c r="DY366" s="66"/>
      <c r="DZ366" s="66"/>
      <c r="EA366" s="66"/>
      <c r="EB366" s="66"/>
      <c r="EC366" s="66"/>
      <c r="ED366" s="66"/>
      <c r="EE366" s="66"/>
      <c r="EF366" s="66"/>
      <c r="EG366" s="66"/>
      <c r="EH366" s="66"/>
      <c r="EI366" s="66"/>
      <c r="EJ366" s="66"/>
      <c r="EK366" s="66"/>
      <c r="EL366" s="66"/>
      <c r="EM366" s="66"/>
      <c r="EN366" s="66"/>
      <c r="EO366" s="66"/>
      <c r="EP366" s="66"/>
      <c r="EQ366" s="66"/>
      <c r="ER366" s="66"/>
      <c r="ES366" s="66"/>
      <c r="ET366" s="66"/>
      <c r="EU366" s="66"/>
      <c r="EV366" s="66"/>
      <c r="EW366" s="66"/>
      <c r="EX366" s="66"/>
      <c r="EY366" s="66"/>
      <c r="EZ366" s="66"/>
      <c r="FA366" s="66"/>
      <c r="FB366" s="66"/>
      <c r="FC366" s="66"/>
      <c r="FD366" s="66"/>
      <c r="FE366" s="66"/>
      <c r="FF366" s="66"/>
      <c r="FG366" s="66"/>
      <c r="FH366" s="66"/>
      <c r="FI366" s="66"/>
      <c r="FJ366" s="66"/>
      <c r="FK366" s="66"/>
      <c r="FL366" s="66"/>
      <c r="FM366" s="66"/>
      <c r="FN366" s="66"/>
      <c r="FO366" s="66"/>
      <c r="FP366" s="66"/>
      <c r="FQ366" s="66"/>
      <c r="FR366" s="66"/>
      <c r="FS366" s="66"/>
      <c r="FT366" s="66"/>
      <c r="FU366" s="66"/>
      <c r="FV366" s="66"/>
      <c r="FW366" s="66"/>
      <c r="FX366" s="66"/>
      <c r="FY366" s="66"/>
      <c r="FZ366" s="66"/>
      <c r="GA366" s="66"/>
      <c r="GB366" s="66"/>
      <c r="GC366" s="66"/>
      <c r="GD366" s="66"/>
      <c r="GE366" s="66"/>
      <c r="GF366" s="66"/>
      <c r="GG366" s="66"/>
      <c r="GH366" s="66"/>
      <c r="GI366" s="66"/>
      <c r="GJ366" s="66"/>
      <c r="GK366" s="66"/>
      <c r="GL366" s="66"/>
      <c r="GM366" s="66"/>
      <c r="GN366" s="66"/>
      <c r="GO366" s="66"/>
      <c r="GP366" s="66"/>
      <c r="GQ366" s="66"/>
      <c r="GR366" s="66"/>
      <c r="GS366" s="66"/>
      <c r="GT366" s="66"/>
      <c r="GU366" s="66"/>
      <c r="GV366" s="66"/>
      <c r="GW366" s="66"/>
      <c r="GX366" s="66"/>
      <c r="GY366" s="66"/>
      <c r="GZ366" s="66"/>
      <c r="HA366" s="66"/>
      <c r="HB366" s="66"/>
      <c r="HC366" s="66"/>
      <c r="HD366" s="66"/>
      <c r="HE366" s="66"/>
      <c r="HF366" s="66"/>
      <c r="HG366" s="60"/>
    </row>
    <row r="367" spans="1:215" x14ac:dyDescent="0.25">
      <c r="A367" s="59"/>
      <c r="B367" s="60"/>
      <c r="C367" s="60">
        <f t="shared" si="469"/>
        <v>3</v>
      </c>
      <c r="D367" s="66"/>
      <c r="E367" s="66"/>
      <c r="F367" s="60">
        <f t="shared" si="470"/>
        <v>0</v>
      </c>
      <c r="G367" s="60">
        <f t="shared" si="471"/>
        <v>0</v>
      </c>
      <c r="H367" s="60">
        <f t="shared" si="472"/>
        <v>0</v>
      </c>
      <c r="I367" s="60">
        <f t="shared" si="473"/>
        <v>0</v>
      </c>
      <c r="J367" s="60"/>
      <c r="K367" s="60">
        <f t="shared" si="673"/>
        <v>91</v>
      </c>
      <c r="L367" s="60"/>
      <c r="M367" s="66">
        <f t="shared" ref="M367:M385" si="675">GZ367</f>
        <v>2.9905793189805113E-2</v>
      </c>
      <c r="N367" s="60"/>
      <c r="O367" s="66">
        <f>IF(M365&gt;=$O$176,M365*$T$174+$U$174,IF(M365&gt;=$O$177,M365*$T$175+$U$175,O365))</f>
        <v>0.23334390932556387</v>
      </c>
      <c r="P367" s="66">
        <f t="shared" si="474"/>
        <v>376.7573777888739</v>
      </c>
      <c r="Q367" s="66">
        <f t="shared" si="475"/>
        <v>0.12579290654925268</v>
      </c>
      <c r="R367" s="66">
        <f t="shared" si="476"/>
        <v>0.91868624265350507</v>
      </c>
      <c r="S367" s="66">
        <f t="shared" si="477"/>
        <v>0.1204360150657573</v>
      </c>
      <c r="T367" s="66">
        <f t="shared" si="478"/>
        <v>0.21721292831196501</v>
      </c>
      <c r="U367" s="66">
        <f t="shared" si="479"/>
        <v>0.83464809085384939</v>
      </c>
      <c r="V367" s="66">
        <f t="shared" si="480"/>
        <v>2.8030347310845398</v>
      </c>
      <c r="W367" s="66">
        <f t="shared" si="481"/>
        <v>1.039453248016234</v>
      </c>
      <c r="X367" s="66">
        <f t="shared" si="482"/>
        <v>1381.1076880446774</v>
      </c>
      <c r="Y367" s="66">
        <f t="shared" si="483"/>
        <v>367.32812079791944</v>
      </c>
      <c r="Z367" s="66">
        <f t="shared" si="484"/>
        <v>6.2342986398274541E-2</v>
      </c>
      <c r="AA367" s="66">
        <f t="shared" si="485"/>
        <v>1.2403052067218217</v>
      </c>
      <c r="AB367" s="66">
        <f t="shared" si="486"/>
        <v>4.7858651881250415E-2</v>
      </c>
      <c r="AC367" s="66">
        <f t="shared" si="487"/>
        <v>0.2148051549659907</v>
      </c>
      <c r="AD367" s="66">
        <f t="shared" si="488"/>
        <v>0.80780648564000668</v>
      </c>
      <c r="AE367" s="66">
        <f t="shared" si="489"/>
        <v>4.0996123219244556</v>
      </c>
      <c r="AF367" s="66">
        <f t="shared" si="490"/>
        <v>1.0075557323589894</v>
      </c>
      <c r="AG367" s="66">
        <f t="shared" si="491"/>
        <v>1659.0567721009829</v>
      </c>
      <c r="AH367" s="66">
        <f t="shared" si="492"/>
        <v>372.52141383971161</v>
      </c>
      <c r="AI367" s="66">
        <f t="shared" si="493"/>
        <v>3.548457325282478E-2</v>
      </c>
      <c r="AJ367" s="66">
        <f t="shared" si="494"/>
        <v>1.0591528648110062</v>
      </c>
      <c r="AK367" s="66">
        <f t="shared" si="495"/>
        <v>3.241673637217183E-2</v>
      </c>
      <c r="AL367" s="66">
        <f t="shared" si="496"/>
        <v>0.21614303668851523</v>
      </c>
      <c r="AM367" s="66">
        <f t="shared" si="497"/>
        <v>0.82264965995841</v>
      </c>
      <c r="AN367" s="66">
        <f t="shared" si="498"/>
        <v>4.418851822637043</v>
      </c>
      <c r="AO367" s="66">
        <f t="shared" si="499"/>
        <v>1.0035872762571796</v>
      </c>
      <c r="AP367" s="66">
        <f t="shared" si="500"/>
        <v>1788.9610736762152</v>
      </c>
      <c r="AQ367" s="66">
        <f t="shared" si="501"/>
        <v>374.7048875324939</v>
      </c>
      <c r="AR367" s="66">
        <f t="shared" si="502"/>
        <v>3.0530456263415256E-2</v>
      </c>
      <c r="AS367" s="66">
        <f t="shared" si="503"/>
        <v>0.9838455840546495</v>
      </c>
      <c r="AT367" s="66">
        <f t="shared" si="504"/>
        <v>3.0097769515378354E-2</v>
      </c>
      <c r="AU367" s="66">
        <f t="shared" si="505"/>
        <v>0.2166968853111105</v>
      </c>
      <c r="AV367" s="66">
        <f t="shared" si="506"/>
        <v>0.82884656963073344</v>
      </c>
      <c r="AW367" s="66">
        <f t="shared" si="507"/>
        <v>4.448884867081996</v>
      </c>
      <c r="AX367" s="66">
        <f t="shared" si="508"/>
        <v>1.0031004931611525</v>
      </c>
      <c r="AY367" s="66">
        <f t="shared" si="509"/>
        <v>1812.4787606657296</v>
      </c>
      <c r="AZ367" s="66">
        <f t="shared" si="510"/>
        <v>375.08609957981304</v>
      </c>
      <c r="BA367" s="66">
        <f t="shared" si="511"/>
        <v>2.9930883136252528E-2</v>
      </c>
      <c r="BB367" s="66">
        <f t="shared" si="512"/>
        <v>0.97116257093653258</v>
      </c>
      <c r="BC367" s="66">
        <f t="shared" si="513"/>
        <v>2.9898190837712123E-2</v>
      </c>
      <c r="BD367" s="66">
        <f t="shared" si="514"/>
        <v>0.21679306468799503</v>
      </c>
      <c r="BE367" s="66">
        <f t="shared" si="515"/>
        <v>0.82992582764482581</v>
      </c>
      <c r="BF367" s="66">
        <f t="shared" si="516"/>
        <v>4.4484207728380429</v>
      </c>
      <c r="BG367" s="66">
        <f t="shared" si="517"/>
        <v>1.0030590404624311</v>
      </c>
      <c r="BH367" s="66">
        <f t="shared" si="518"/>
        <v>1814.5622810192251</v>
      </c>
      <c r="BI367" s="66">
        <f t="shared" si="519"/>
        <v>375.11967549904773</v>
      </c>
      <c r="BJ367" s="66">
        <f t="shared" si="520"/>
        <v>2.9899634877074564E-2</v>
      </c>
      <c r="BK367" s="66">
        <f t="shared" si="521"/>
        <v>0.97005344376674341</v>
      </c>
      <c r="BL367" s="66">
        <f t="shared" si="522"/>
        <v>2.9901037874322876E-2</v>
      </c>
      <c r="BM367" s="66">
        <f t="shared" si="523"/>
        <v>0.21680152853100457</v>
      </c>
      <c r="BN367" s="66">
        <f t="shared" si="524"/>
        <v>0.83002084730836145</v>
      </c>
      <c r="BO367" s="66">
        <f t="shared" si="525"/>
        <v>4.4478057630701926</v>
      </c>
      <c r="BP367" s="66">
        <f t="shared" si="526"/>
        <v>1.003059393901975</v>
      </c>
      <c r="BQ367" s="66">
        <f t="shared" si="527"/>
        <v>1814.5351871356711</v>
      </c>
      <c r="BR367" s="66">
        <f t="shared" si="528"/>
        <v>375.11923908534413</v>
      </c>
      <c r="BS367" s="66">
        <f t="shared" si="529"/>
        <v>2.9904215688629672E-2</v>
      </c>
      <c r="BT367" s="66">
        <f t="shared" si="530"/>
        <v>0.97006802961626226</v>
      </c>
      <c r="BU367" s="66">
        <f t="shared" si="531"/>
        <v>2.9905045694055103E-2</v>
      </c>
      <c r="BV367" s="66">
        <f t="shared" si="532"/>
        <v>0.21680141852710896</v>
      </c>
      <c r="BW367" s="66">
        <f t="shared" si="533"/>
        <v>0.83001961229935806</v>
      </c>
      <c r="BX367" s="66">
        <f t="shared" si="534"/>
        <v>4.4477000330700323</v>
      </c>
      <c r="BY367" s="66">
        <f t="shared" si="535"/>
        <v>1.0030601798654672</v>
      </c>
      <c r="BZ367" s="66">
        <f t="shared" si="536"/>
        <v>1814.4938000335937</v>
      </c>
      <c r="CA367" s="66">
        <f t="shared" si="537"/>
        <v>375.11857243378995</v>
      </c>
      <c r="CB367" s="66">
        <f t="shared" si="538"/>
        <v>2.9905608673398851E-2</v>
      </c>
      <c r="CC367" s="66">
        <f t="shared" si="539"/>
        <v>0.97009007301874772</v>
      </c>
      <c r="CD367" s="66">
        <f t="shared" si="540"/>
        <v>2.9905737815581323E-2</v>
      </c>
      <c r="CE367" s="66">
        <f t="shared" si="541"/>
        <v>0.21680125048830542</v>
      </c>
      <c r="CF367" s="66">
        <f t="shared" si="542"/>
        <v>0.83001772573727772</v>
      </c>
      <c r="CG367" s="66">
        <f t="shared" si="543"/>
        <v>4.4476911939752206</v>
      </c>
      <c r="CH367" s="66">
        <f t="shared" si="544"/>
        <v>1.0030603191806928</v>
      </c>
      <c r="CI367" s="66">
        <f t="shared" si="545"/>
        <v>1814.4866127212024</v>
      </c>
      <c r="CJ367" s="66">
        <f t="shared" si="546"/>
        <v>375.11845666134815</v>
      </c>
      <c r="CK367" s="66">
        <f t="shared" si="547"/>
        <v>2.9905786564656089E-2</v>
      </c>
      <c r="CL367" s="66">
        <f t="shared" si="548"/>
        <v>0.97009389846385863</v>
      </c>
      <c r="CM367" s="66">
        <f t="shared" si="549"/>
        <v>2.9905795984129072E-2</v>
      </c>
      <c r="CN367" s="66">
        <f t="shared" si="550"/>
        <v>0.21680122130620239</v>
      </c>
      <c r="CO367" s="66">
        <f t="shared" si="551"/>
        <v>0.83001739811175657</v>
      </c>
      <c r="CP367" s="66">
        <f t="shared" si="552"/>
        <v>4.447691402841552</v>
      </c>
      <c r="CQ367" s="66">
        <f t="shared" si="553"/>
        <v>1.0030603312507083</v>
      </c>
      <c r="CR367" s="66">
        <f t="shared" si="554"/>
        <v>1814.4860045873556</v>
      </c>
      <c r="CS367" s="66">
        <f t="shared" si="555"/>
        <v>375.11844686557725</v>
      </c>
      <c r="CT367" s="66">
        <f t="shared" si="556"/>
        <v>2.990579518333188E-2</v>
      </c>
      <c r="CU367" s="66">
        <f t="shared" si="557"/>
        <v>0.97009422187137417</v>
      </c>
      <c r="CV367" s="66">
        <f t="shared" si="558"/>
        <v>2.9905794673297341E-2</v>
      </c>
      <c r="CW367" s="66">
        <f t="shared" si="559"/>
        <v>0.21680121883703735</v>
      </c>
      <c r="CX367" s="66">
        <f t="shared" si="560"/>
        <v>0.83001737039060908</v>
      </c>
      <c r="CY367" s="66">
        <f t="shared" si="561"/>
        <v>4.4476915957428869</v>
      </c>
      <c r="CZ367" s="66">
        <f t="shared" si="562"/>
        <v>1.0030603310537236</v>
      </c>
      <c r="DA367" s="66">
        <f t="shared" si="563"/>
        <v>1814.4860174427683</v>
      </c>
      <c r="DB367" s="66">
        <f t="shared" si="564"/>
        <v>375.11844707265124</v>
      </c>
      <c r="DC367" s="66">
        <f t="shared" si="565"/>
        <v>2.9905793674405344E-2</v>
      </c>
      <c r="DD367" s="66">
        <f t="shared" si="566"/>
        <v>0.97009421497856796</v>
      </c>
      <c r="DE367" s="66">
        <f t="shared" si="567"/>
        <v>2.9905793415631314E-2</v>
      </c>
      <c r="DF367" s="66">
        <f t="shared" si="568"/>
        <v>0.21680121888923332</v>
      </c>
      <c r="DG367" s="66">
        <f t="shared" si="569"/>
        <v>0.83001737097660988</v>
      </c>
      <c r="DH367" s="66">
        <f t="shared" si="570"/>
        <v>4.4476916278032492</v>
      </c>
      <c r="DI367" s="66">
        <f t="shared" si="571"/>
        <v>1.0030603308066413</v>
      </c>
      <c r="DJ367" s="66">
        <f t="shared" si="572"/>
        <v>1814.486030434135</v>
      </c>
      <c r="DK367" s="66">
        <f t="shared" si="573"/>
        <v>375.11844728191517</v>
      </c>
      <c r="DL367" s="66">
        <f t="shared" si="574"/>
        <v>2.9905793244715307E-2</v>
      </c>
      <c r="DM367" s="66">
        <f t="shared" si="575"/>
        <v>0.97009420805930413</v>
      </c>
      <c r="DN367" s="66">
        <f t="shared" si="576"/>
        <v>2.9905793205717575E-2</v>
      </c>
      <c r="DO367" s="66">
        <f t="shared" si="577"/>
        <v>0.21680121894198129</v>
      </c>
      <c r="DP367" s="66">
        <f t="shared" si="578"/>
        <v>0.83001737156880784</v>
      </c>
      <c r="DQ367" s="66">
        <f t="shared" si="579"/>
        <v>4.4476916303713478</v>
      </c>
      <c r="DR367" s="66">
        <f t="shared" si="580"/>
        <v>1.0030603307643451</v>
      </c>
      <c r="DS367" s="66">
        <f t="shared" si="581"/>
        <v>1814.4860326144458</v>
      </c>
      <c r="DT367" s="66">
        <f t="shared" si="582"/>
        <v>375.11844731703542</v>
      </c>
      <c r="DU367" s="66">
        <f t="shared" si="583"/>
        <v>2.99057931915125E-2</v>
      </c>
      <c r="DV367" s="66">
        <f t="shared" si="584"/>
        <v>0.97009420689886317</v>
      </c>
      <c r="DW367" s="66">
        <f t="shared" si="585"/>
        <v>2.9905793188809742E-2</v>
      </c>
      <c r="DX367" s="66">
        <f t="shared" si="586"/>
        <v>0.21680121895083385</v>
      </c>
      <c r="DY367" s="66">
        <f t="shared" si="587"/>
        <v>0.83001737166819489</v>
      </c>
      <c r="DZ367" s="66">
        <f t="shared" si="588"/>
        <v>4.44769163028724</v>
      </c>
      <c r="EA367" s="66">
        <f t="shared" si="589"/>
        <v>1.0030603307608279</v>
      </c>
      <c r="EB367" s="66">
        <f t="shared" si="590"/>
        <v>1814.4860327913134</v>
      </c>
      <c r="EC367" s="66">
        <f t="shared" si="591"/>
        <v>375.11844731988441</v>
      </c>
      <c r="ED367" s="66">
        <f t="shared" si="592"/>
        <v>2.9905793189162942E-2</v>
      </c>
      <c r="EE367" s="66">
        <f t="shared" si="593"/>
        <v>0.97009420680480907</v>
      </c>
      <c r="EF367" s="66">
        <f t="shared" si="594"/>
        <v>2.9905793189343215E-2</v>
      </c>
      <c r="EG367" s="66">
        <f t="shared" si="595"/>
        <v>0.21680121895155199</v>
      </c>
      <c r="EH367" s="66">
        <f t="shared" si="596"/>
        <v>0.83001737167625722</v>
      </c>
      <c r="EI367" s="66">
        <f t="shared" si="597"/>
        <v>4.4476916302268554</v>
      </c>
      <c r="EJ367" s="66">
        <f t="shared" si="598"/>
        <v>1.0030603307609149</v>
      </c>
      <c r="EK367" s="66">
        <f t="shared" si="599"/>
        <v>1814.4860327860017</v>
      </c>
      <c r="EL367" s="66">
        <f t="shared" si="600"/>
        <v>375.11844731979886</v>
      </c>
      <c r="EM367" s="66">
        <f t="shared" si="601"/>
        <v>2.9905793189656506E-2</v>
      </c>
      <c r="EN367" s="66">
        <f t="shared" si="602"/>
        <v>0.97009420680765279</v>
      </c>
      <c r="EO367" s="66">
        <f t="shared" si="603"/>
        <v>2.9905793189736973E-2</v>
      </c>
      <c r="EP367" s="66">
        <f t="shared" si="604"/>
        <v>0.21680121895153043</v>
      </c>
      <c r="EQ367" s="66">
        <f t="shared" si="605"/>
        <v>0.8300173716760153</v>
      </c>
      <c r="ER367" s="66">
        <f t="shared" si="606"/>
        <v>4.4476916302171476</v>
      </c>
      <c r="ES367" s="66">
        <f t="shared" si="607"/>
        <v>1.0030603307609924</v>
      </c>
      <c r="ET367" s="66">
        <f t="shared" si="608"/>
        <v>1814.4860327819345</v>
      </c>
      <c r="EU367" s="66">
        <f t="shared" si="609"/>
        <v>375.11844731973332</v>
      </c>
      <c r="EV367" s="66">
        <f t="shared" si="610"/>
        <v>2.9905793189788824E-2</v>
      </c>
      <c r="EW367" s="66">
        <f t="shared" si="611"/>
        <v>0.97009420680981961</v>
      </c>
      <c r="EX367" s="66">
        <f t="shared" si="612"/>
        <v>2.9905793189800533E-2</v>
      </c>
      <c r="EY367" s="66">
        <f t="shared" si="613"/>
        <v>0.21680121895151391</v>
      </c>
      <c r="EZ367" s="66">
        <f t="shared" si="614"/>
        <v>0.83001737167582956</v>
      </c>
      <c r="FA367" s="66">
        <f t="shared" si="615"/>
        <v>4.4476916302164069</v>
      </c>
      <c r="FB367" s="66">
        <f t="shared" si="616"/>
        <v>1.0030603307610053</v>
      </c>
      <c r="FC367" s="66">
        <f t="shared" si="617"/>
        <v>1814.4860327812746</v>
      </c>
      <c r="FD367" s="66">
        <f t="shared" si="618"/>
        <v>375.11844731972275</v>
      </c>
      <c r="FE367" s="66">
        <f t="shared" si="619"/>
        <v>2.9905793189804641E-2</v>
      </c>
      <c r="FF367" s="66">
        <f t="shared" si="620"/>
        <v>0.97009420681016734</v>
      </c>
      <c r="FG367" s="66">
        <f t="shared" si="621"/>
        <v>2.9905793189805477E-2</v>
      </c>
      <c r="FH367" s="66">
        <f t="shared" si="622"/>
        <v>0.21680121895151122</v>
      </c>
      <c r="FI367" s="66">
        <f t="shared" si="623"/>
        <v>0.83001737167579981</v>
      </c>
      <c r="FJ367" s="66">
        <f t="shared" si="624"/>
        <v>4.4476916302164335</v>
      </c>
      <c r="FK367" s="66">
        <f t="shared" si="625"/>
        <v>1.0030603307610062</v>
      </c>
      <c r="FL367" s="66">
        <f t="shared" si="626"/>
        <v>1814.4860327812205</v>
      </c>
      <c r="FM367" s="66">
        <f t="shared" si="627"/>
        <v>375.11844731972184</v>
      </c>
      <c r="FN367" s="66">
        <f t="shared" si="628"/>
        <v>2.9905793189805366E-2</v>
      </c>
      <c r="FO367" s="66">
        <f t="shared" si="629"/>
        <v>0.9700942068101992</v>
      </c>
      <c r="FP367" s="66">
        <f t="shared" si="630"/>
        <v>2.9905793189805227E-2</v>
      </c>
      <c r="FQ367" s="66">
        <f t="shared" si="631"/>
        <v>0.216801218951511</v>
      </c>
      <c r="FR367" s="66">
        <f t="shared" si="632"/>
        <v>0.83001737167579726</v>
      </c>
      <c r="FS367" s="66">
        <f t="shared" si="633"/>
        <v>4.4476916302164566</v>
      </c>
      <c r="FT367" s="66">
        <f t="shared" si="634"/>
        <v>1.0030603307610062</v>
      </c>
      <c r="FU367" s="66">
        <f t="shared" si="635"/>
        <v>1814.4860327812262</v>
      </c>
      <c r="FV367" s="66">
        <f t="shared" si="636"/>
        <v>375.11844731972195</v>
      </c>
      <c r="FW367" s="66">
        <f t="shared" si="637"/>
        <v>2.9905793189805102E-2</v>
      </c>
      <c r="FX367" s="66">
        <f t="shared" si="638"/>
        <v>0.97009420681019409</v>
      </c>
      <c r="FY367" s="66">
        <f t="shared" si="639"/>
        <v>2.9905793189805126E-2</v>
      </c>
      <c r="FZ367" s="66">
        <f t="shared" si="640"/>
        <v>0.21680121895151103</v>
      </c>
      <c r="GA367" s="66">
        <f t="shared" si="641"/>
        <v>0.83001737167579759</v>
      </c>
      <c r="GB367" s="66">
        <f t="shared" si="642"/>
        <v>4.4476916302164584</v>
      </c>
      <c r="GC367" s="66">
        <f t="shared" si="643"/>
        <v>1.0030603307610062</v>
      </c>
      <c r="GD367" s="66">
        <f t="shared" si="644"/>
        <v>1814.486032781225</v>
      </c>
      <c r="GE367" s="66">
        <f t="shared" si="645"/>
        <v>375.11844731972189</v>
      </c>
      <c r="GF367" s="66">
        <f t="shared" si="646"/>
        <v>2.9905793189805147E-2</v>
      </c>
      <c r="GG367" s="66">
        <f t="shared" si="647"/>
        <v>0.97009420681019576</v>
      </c>
      <c r="GH367" s="66">
        <f t="shared" si="648"/>
        <v>2.9905793189805119E-2</v>
      </c>
      <c r="GI367" s="66">
        <f t="shared" si="649"/>
        <v>0.21680121895151103</v>
      </c>
      <c r="GJ367" s="66">
        <f t="shared" si="650"/>
        <v>0.83001737167579748</v>
      </c>
      <c r="GK367" s="66">
        <f t="shared" si="651"/>
        <v>4.4476916302164593</v>
      </c>
      <c r="GL367" s="66">
        <f t="shared" si="652"/>
        <v>1.0030603307610062</v>
      </c>
      <c r="GM367" s="66">
        <f t="shared" si="653"/>
        <v>1814.486032781225</v>
      </c>
      <c r="GN367" s="66">
        <f t="shared" si="654"/>
        <v>375.11844731972189</v>
      </c>
      <c r="GO367" s="66">
        <f t="shared" si="655"/>
        <v>2.990579318980514E-2</v>
      </c>
      <c r="GP367" s="66">
        <f t="shared" si="656"/>
        <v>0.97009420681019576</v>
      </c>
      <c r="GQ367" s="66">
        <f t="shared" si="657"/>
        <v>2.9905793189805113E-2</v>
      </c>
      <c r="GR367" s="66">
        <f t="shared" si="658"/>
        <v>0.21680121895151103</v>
      </c>
      <c r="GS367" s="66">
        <f t="shared" si="659"/>
        <v>0.83001737167579748</v>
      </c>
      <c r="GT367" s="66">
        <f t="shared" si="660"/>
        <v>4.4476916302164593</v>
      </c>
      <c r="GU367" s="66">
        <f t="shared" si="661"/>
        <v>1.0030603307610062</v>
      </c>
      <c r="GV367" s="66">
        <f t="shared" si="662"/>
        <v>1814.486032781225</v>
      </c>
      <c r="GW367" s="66">
        <f t="shared" si="663"/>
        <v>375.11844731972189</v>
      </c>
      <c r="GX367" s="66">
        <f t="shared" si="664"/>
        <v>2.990579318980514E-2</v>
      </c>
      <c r="GY367" s="66">
        <f t="shared" si="665"/>
        <v>0.97009420681019576</v>
      </c>
      <c r="GZ367" s="66">
        <f t="shared" si="666"/>
        <v>2.9905793189805113E-2</v>
      </c>
      <c r="HA367" s="66">
        <f t="shared" si="667"/>
        <v>0.21680121895151103</v>
      </c>
      <c r="HB367" s="66">
        <f t="shared" si="668"/>
        <v>0.83001737167579748</v>
      </c>
      <c r="HC367" s="66">
        <f t="shared" si="669"/>
        <v>4.4476916302164593</v>
      </c>
      <c r="HD367" s="66">
        <f t="shared" si="670"/>
        <v>1.0030603307610062</v>
      </c>
      <c r="HE367" s="66">
        <f t="shared" si="671"/>
        <v>1814.486032781225</v>
      </c>
      <c r="HF367" s="66">
        <f t="shared" si="672"/>
        <v>375.11844731972189</v>
      </c>
      <c r="HG367" s="60"/>
    </row>
    <row r="368" spans="1:215" x14ac:dyDescent="0.25">
      <c r="A368" s="59"/>
      <c r="B368" s="60"/>
      <c r="C368" s="60">
        <f t="shared" si="469"/>
        <v>3</v>
      </c>
      <c r="D368" s="66"/>
      <c r="E368" s="66"/>
      <c r="F368" s="60">
        <f t="shared" si="470"/>
        <v>0</v>
      </c>
      <c r="G368" s="60">
        <f t="shared" si="471"/>
        <v>0</v>
      </c>
      <c r="H368" s="60">
        <f t="shared" si="472"/>
        <v>0</v>
      </c>
      <c r="I368" s="60">
        <f t="shared" si="473"/>
        <v>0</v>
      </c>
      <c r="J368" s="60"/>
      <c r="K368" s="60">
        <f t="shared" si="673"/>
        <v>92</v>
      </c>
      <c r="L368" s="60"/>
      <c r="M368" s="66">
        <f>M367</f>
        <v>2.9905793189805113E-2</v>
      </c>
      <c r="N368" s="60"/>
      <c r="O368" s="66">
        <f>O369</f>
        <v>0.23334390932556387</v>
      </c>
      <c r="P368" s="66"/>
      <c r="Q368" s="66"/>
      <c r="R368" s="66"/>
      <c r="S368" s="66"/>
      <c r="T368" s="66"/>
      <c r="U368" s="66"/>
      <c r="V368" s="66"/>
      <c r="W368" s="66"/>
      <c r="X368" s="66"/>
      <c r="Y368" s="66"/>
      <c r="Z368" s="66"/>
      <c r="AA368" s="66"/>
      <c r="AB368" s="66"/>
      <c r="AC368" s="66"/>
      <c r="AD368" s="66"/>
      <c r="AE368" s="66"/>
      <c r="AF368" s="66"/>
      <c r="AG368" s="66"/>
      <c r="AH368" s="66"/>
      <c r="AI368" s="66"/>
      <c r="AJ368" s="66"/>
      <c r="AK368" s="66"/>
      <c r="AL368" s="66"/>
      <c r="AM368" s="66"/>
      <c r="AN368" s="66"/>
      <c r="AO368" s="66"/>
      <c r="AP368" s="66"/>
      <c r="AQ368" s="66"/>
      <c r="AR368" s="66"/>
      <c r="AS368" s="66"/>
      <c r="AT368" s="66"/>
      <c r="AU368" s="66"/>
      <c r="AV368" s="66"/>
      <c r="AW368" s="66"/>
      <c r="AX368" s="66"/>
      <c r="AY368" s="66"/>
      <c r="AZ368" s="66"/>
      <c r="BA368" s="66"/>
      <c r="BB368" s="66"/>
      <c r="BC368" s="66"/>
      <c r="BD368" s="66"/>
      <c r="BE368" s="66"/>
      <c r="BF368" s="66"/>
      <c r="BG368" s="66"/>
      <c r="BH368" s="66"/>
      <c r="BI368" s="66"/>
      <c r="BJ368" s="66"/>
      <c r="BK368" s="66"/>
      <c r="BL368" s="66"/>
      <c r="BM368" s="66"/>
      <c r="BN368" s="66"/>
      <c r="BO368" s="66"/>
      <c r="BP368" s="66"/>
      <c r="BQ368" s="66"/>
      <c r="BR368" s="66"/>
      <c r="BS368" s="66"/>
      <c r="BT368" s="66"/>
      <c r="BU368" s="66"/>
      <c r="BV368" s="66"/>
      <c r="BW368" s="66"/>
      <c r="BX368" s="66"/>
      <c r="BY368" s="66"/>
      <c r="BZ368" s="66"/>
      <c r="CA368" s="66"/>
      <c r="CB368" s="66"/>
      <c r="CC368" s="66"/>
      <c r="CD368" s="66"/>
      <c r="CE368" s="66"/>
      <c r="CF368" s="66"/>
      <c r="CG368" s="66"/>
      <c r="CH368" s="66"/>
      <c r="CI368" s="66"/>
      <c r="CJ368" s="66"/>
      <c r="CK368" s="66"/>
      <c r="CL368" s="66"/>
      <c r="CM368" s="66"/>
      <c r="CN368" s="66"/>
      <c r="CO368" s="66"/>
      <c r="CP368" s="66"/>
      <c r="CQ368" s="66"/>
      <c r="CR368" s="66"/>
      <c r="CS368" s="66"/>
      <c r="CT368" s="66"/>
      <c r="CU368" s="66"/>
      <c r="CV368" s="66"/>
      <c r="CW368" s="66"/>
      <c r="CX368" s="66"/>
      <c r="CY368" s="66"/>
      <c r="CZ368" s="66"/>
      <c r="DA368" s="66"/>
      <c r="DB368" s="66"/>
      <c r="DC368" s="66"/>
      <c r="DD368" s="66"/>
      <c r="DE368" s="66"/>
      <c r="DF368" s="66"/>
      <c r="DG368" s="66"/>
      <c r="DH368" s="66"/>
      <c r="DI368" s="66"/>
      <c r="DJ368" s="66"/>
      <c r="DK368" s="66"/>
      <c r="DL368" s="66"/>
      <c r="DM368" s="66"/>
      <c r="DN368" s="66"/>
      <c r="DO368" s="66"/>
      <c r="DP368" s="66"/>
      <c r="DQ368" s="66"/>
      <c r="DR368" s="66"/>
      <c r="DS368" s="66"/>
      <c r="DT368" s="66"/>
      <c r="DU368" s="66"/>
      <c r="DV368" s="66"/>
      <c r="DW368" s="66"/>
      <c r="DX368" s="66"/>
      <c r="DY368" s="66"/>
      <c r="DZ368" s="66"/>
      <c r="EA368" s="66"/>
      <c r="EB368" s="66"/>
      <c r="EC368" s="66"/>
      <c r="ED368" s="66"/>
      <c r="EE368" s="66"/>
      <c r="EF368" s="66"/>
      <c r="EG368" s="66"/>
      <c r="EH368" s="66"/>
      <c r="EI368" s="66"/>
      <c r="EJ368" s="66"/>
      <c r="EK368" s="66"/>
      <c r="EL368" s="66"/>
      <c r="EM368" s="66"/>
      <c r="EN368" s="66"/>
      <c r="EO368" s="66"/>
      <c r="EP368" s="66"/>
      <c r="EQ368" s="66"/>
      <c r="ER368" s="66"/>
      <c r="ES368" s="66"/>
      <c r="ET368" s="66"/>
      <c r="EU368" s="66"/>
      <c r="EV368" s="66"/>
      <c r="EW368" s="66"/>
      <c r="EX368" s="66"/>
      <c r="EY368" s="66"/>
      <c r="EZ368" s="66"/>
      <c r="FA368" s="66"/>
      <c r="FB368" s="66"/>
      <c r="FC368" s="66"/>
      <c r="FD368" s="66"/>
      <c r="FE368" s="66"/>
      <c r="FF368" s="66"/>
      <c r="FG368" s="66"/>
      <c r="FH368" s="66"/>
      <c r="FI368" s="66"/>
      <c r="FJ368" s="66"/>
      <c r="FK368" s="66"/>
      <c r="FL368" s="66"/>
      <c r="FM368" s="66"/>
      <c r="FN368" s="66"/>
      <c r="FO368" s="66"/>
      <c r="FP368" s="66"/>
      <c r="FQ368" s="66"/>
      <c r="FR368" s="66"/>
      <c r="FS368" s="66"/>
      <c r="FT368" s="66"/>
      <c r="FU368" s="66"/>
      <c r="FV368" s="66"/>
      <c r="FW368" s="66"/>
      <c r="FX368" s="66"/>
      <c r="FY368" s="66"/>
      <c r="FZ368" s="66"/>
      <c r="GA368" s="66"/>
      <c r="GB368" s="66"/>
      <c r="GC368" s="66"/>
      <c r="GD368" s="66"/>
      <c r="GE368" s="66"/>
      <c r="GF368" s="66"/>
      <c r="GG368" s="66"/>
      <c r="GH368" s="66"/>
      <c r="GI368" s="66"/>
      <c r="GJ368" s="66"/>
      <c r="GK368" s="66"/>
      <c r="GL368" s="66"/>
      <c r="GM368" s="66"/>
      <c r="GN368" s="66"/>
      <c r="GO368" s="66"/>
      <c r="GP368" s="66"/>
      <c r="GQ368" s="66"/>
      <c r="GR368" s="66"/>
      <c r="GS368" s="66"/>
      <c r="GT368" s="66"/>
      <c r="GU368" s="66"/>
      <c r="GV368" s="66"/>
      <c r="GW368" s="66"/>
      <c r="GX368" s="66"/>
      <c r="GY368" s="66"/>
      <c r="GZ368" s="66"/>
      <c r="HA368" s="66"/>
      <c r="HB368" s="66"/>
      <c r="HC368" s="66"/>
      <c r="HD368" s="66"/>
      <c r="HE368" s="66"/>
      <c r="HF368" s="66"/>
      <c r="HG368" s="60"/>
    </row>
    <row r="369" spans="1:215" x14ac:dyDescent="0.25">
      <c r="A369" s="59"/>
      <c r="B369" s="60"/>
      <c r="C369" s="60">
        <f t="shared" si="469"/>
        <v>3</v>
      </c>
      <c r="D369" s="66"/>
      <c r="E369" s="66"/>
      <c r="F369" s="60">
        <f t="shared" si="470"/>
        <v>0</v>
      </c>
      <c r="G369" s="60">
        <f t="shared" si="471"/>
        <v>0</v>
      </c>
      <c r="H369" s="60">
        <f t="shared" si="472"/>
        <v>0</v>
      </c>
      <c r="I369" s="60">
        <f t="shared" si="473"/>
        <v>0</v>
      </c>
      <c r="J369" s="60"/>
      <c r="K369" s="60">
        <f t="shared" si="673"/>
        <v>92</v>
      </c>
      <c r="L369" s="60"/>
      <c r="M369" s="66">
        <f t="shared" si="675"/>
        <v>2.9905793189805113E-2</v>
      </c>
      <c r="N369" s="60"/>
      <c r="O369" s="66">
        <f>IF(M367&gt;=$O$176,M367*$T$174+$U$174,IF(M367&gt;=$O$177,M367*$T$175+$U$175,O367))</f>
        <v>0.23334390932556387</v>
      </c>
      <c r="P369" s="66">
        <f t="shared" si="474"/>
        <v>376.7573777888739</v>
      </c>
      <c r="Q369" s="66">
        <f t="shared" si="475"/>
        <v>0.12579290654925268</v>
      </c>
      <c r="R369" s="66">
        <f t="shared" si="476"/>
        <v>0.91868624265350507</v>
      </c>
      <c r="S369" s="66">
        <f t="shared" si="477"/>
        <v>0.1204360150657573</v>
      </c>
      <c r="T369" s="66">
        <f t="shared" si="478"/>
        <v>0.21721292831196501</v>
      </c>
      <c r="U369" s="66">
        <f t="shared" si="479"/>
        <v>0.83464809085384939</v>
      </c>
      <c r="V369" s="66">
        <f t="shared" si="480"/>
        <v>2.8030347310845398</v>
      </c>
      <c r="W369" s="66">
        <f t="shared" si="481"/>
        <v>1.039453248016234</v>
      </c>
      <c r="X369" s="66">
        <f t="shared" si="482"/>
        <v>1381.1076880446774</v>
      </c>
      <c r="Y369" s="66">
        <f t="shared" si="483"/>
        <v>367.32812079791944</v>
      </c>
      <c r="Z369" s="66">
        <f t="shared" si="484"/>
        <v>6.2342986398274541E-2</v>
      </c>
      <c r="AA369" s="66">
        <f t="shared" si="485"/>
        <v>1.2403052067218217</v>
      </c>
      <c r="AB369" s="66">
        <f t="shared" si="486"/>
        <v>4.7858651881250415E-2</v>
      </c>
      <c r="AC369" s="66">
        <f t="shared" si="487"/>
        <v>0.2148051549659907</v>
      </c>
      <c r="AD369" s="66">
        <f t="shared" si="488"/>
        <v>0.80780648564000668</v>
      </c>
      <c r="AE369" s="66">
        <f t="shared" si="489"/>
        <v>4.0996123219244556</v>
      </c>
      <c r="AF369" s="66">
        <f t="shared" si="490"/>
        <v>1.0075557323589894</v>
      </c>
      <c r="AG369" s="66">
        <f t="shared" si="491"/>
        <v>1659.0567721009829</v>
      </c>
      <c r="AH369" s="66">
        <f t="shared" si="492"/>
        <v>372.52141383971161</v>
      </c>
      <c r="AI369" s="66">
        <f t="shared" si="493"/>
        <v>3.548457325282478E-2</v>
      </c>
      <c r="AJ369" s="66">
        <f t="shared" si="494"/>
        <v>1.0591528648110062</v>
      </c>
      <c r="AK369" s="66">
        <f t="shared" si="495"/>
        <v>3.241673637217183E-2</v>
      </c>
      <c r="AL369" s="66">
        <f t="shared" si="496"/>
        <v>0.21614303668851523</v>
      </c>
      <c r="AM369" s="66">
        <f t="shared" si="497"/>
        <v>0.82264965995841</v>
      </c>
      <c r="AN369" s="66">
        <f t="shared" si="498"/>
        <v>4.418851822637043</v>
      </c>
      <c r="AO369" s="66">
        <f t="shared" si="499"/>
        <v>1.0035872762571796</v>
      </c>
      <c r="AP369" s="66">
        <f t="shared" si="500"/>
        <v>1788.9610736762152</v>
      </c>
      <c r="AQ369" s="66">
        <f t="shared" si="501"/>
        <v>374.7048875324939</v>
      </c>
      <c r="AR369" s="66">
        <f t="shared" si="502"/>
        <v>3.0530456263415256E-2</v>
      </c>
      <c r="AS369" s="66">
        <f t="shared" si="503"/>
        <v>0.9838455840546495</v>
      </c>
      <c r="AT369" s="66">
        <f t="shared" si="504"/>
        <v>3.0097769515378354E-2</v>
      </c>
      <c r="AU369" s="66">
        <f t="shared" si="505"/>
        <v>0.2166968853111105</v>
      </c>
      <c r="AV369" s="66">
        <f t="shared" si="506"/>
        <v>0.82884656963073344</v>
      </c>
      <c r="AW369" s="66">
        <f t="shared" si="507"/>
        <v>4.448884867081996</v>
      </c>
      <c r="AX369" s="66">
        <f t="shared" si="508"/>
        <v>1.0031004931611525</v>
      </c>
      <c r="AY369" s="66">
        <f t="shared" si="509"/>
        <v>1812.4787606657296</v>
      </c>
      <c r="AZ369" s="66">
        <f t="shared" si="510"/>
        <v>375.08609957981304</v>
      </c>
      <c r="BA369" s="66">
        <f t="shared" si="511"/>
        <v>2.9930883136252528E-2</v>
      </c>
      <c r="BB369" s="66">
        <f t="shared" si="512"/>
        <v>0.97116257093653258</v>
      </c>
      <c r="BC369" s="66">
        <f t="shared" si="513"/>
        <v>2.9898190837712123E-2</v>
      </c>
      <c r="BD369" s="66">
        <f t="shared" si="514"/>
        <v>0.21679306468799503</v>
      </c>
      <c r="BE369" s="66">
        <f t="shared" si="515"/>
        <v>0.82992582764482581</v>
      </c>
      <c r="BF369" s="66">
        <f t="shared" si="516"/>
        <v>4.4484207728380429</v>
      </c>
      <c r="BG369" s="66">
        <f t="shared" si="517"/>
        <v>1.0030590404624311</v>
      </c>
      <c r="BH369" s="66">
        <f t="shared" si="518"/>
        <v>1814.5622810192251</v>
      </c>
      <c r="BI369" s="66">
        <f t="shared" si="519"/>
        <v>375.11967549904773</v>
      </c>
      <c r="BJ369" s="66">
        <f t="shared" si="520"/>
        <v>2.9899634877074564E-2</v>
      </c>
      <c r="BK369" s="66">
        <f t="shared" si="521"/>
        <v>0.97005344376674341</v>
      </c>
      <c r="BL369" s="66">
        <f t="shared" si="522"/>
        <v>2.9901037874322876E-2</v>
      </c>
      <c r="BM369" s="66">
        <f t="shared" si="523"/>
        <v>0.21680152853100457</v>
      </c>
      <c r="BN369" s="66">
        <f t="shared" si="524"/>
        <v>0.83002084730836145</v>
      </c>
      <c r="BO369" s="66">
        <f t="shared" si="525"/>
        <v>4.4478057630701926</v>
      </c>
      <c r="BP369" s="66">
        <f t="shared" si="526"/>
        <v>1.003059393901975</v>
      </c>
      <c r="BQ369" s="66">
        <f t="shared" si="527"/>
        <v>1814.5351871356711</v>
      </c>
      <c r="BR369" s="66">
        <f t="shared" si="528"/>
        <v>375.11923908534413</v>
      </c>
      <c r="BS369" s="66">
        <f t="shared" si="529"/>
        <v>2.9904215688629672E-2</v>
      </c>
      <c r="BT369" s="66">
        <f t="shared" si="530"/>
        <v>0.97006802961626226</v>
      </c>
      <c r="BU369" s="66">
        <f t="shared" si="531"/>
        <v>2.9905045694055103E-2</v>
      </c>
      <c r="BV369" s="66">
        <f t="shared" si="532"/>
        <v>0.21680141852710896</v>
      </c>
      <c r="BW369" s="66">
        <f t="shared" si="533"/>
        <v>0.83001961229935806</v>
      </c>
      <c r="BX369" s="66">
        <f t="shared" si="534"/>
        <v>4.4477000330700323</v>
      </c>
      <c r="BY369" s="66">
        <f t="shared" si="535"/>
        <v>1.0030601798654672</v>
      </c>
      <c r="BZ369" s="66">
        <f t="shared" si="536"/>
        <v>1814.4938000335937</v>
      </c>
      <c r="CA369" s="66">
        <f t="shared" si="537"/>
        <v>375.11857243378995</v>
      </c>
      <c r="CB369" s="66">
        <f t="shared" si="538"/>
        <v>2.9905608673398851E-2</v>
      </c>
      <c r="CC369" s="66">
        <f t="shared" si="539"/>
        <v>0.97009007301874772</v>
      </c>
      <c r="CD369" s="66">
        <f t="shared" si="540"/>
        <v>2.9905737815581323E-2</v>
      </c>
      <c r="CE369" s="66">
        <f t="shared" si="541"/>
        <v>0.21680125048830542</v>
      </c>
      <c r="CF369" s="66">
        <f t="shared" si="542"/>
        <v>0.83001772573727772</v>
      </c>
      <c r="CG369" s="66">
        <f t="shared" si="543"/>
        <v>4.4476911939752206</v>
      </c>
      <c r="CH369" s="66">
        <f t="shared" si="544"/>
        <v>1.0030603191806928</v>
      </c>
      <c r="CI369" s="66">
        <f t="shared" si="545"/>
        <v>1814.4866127212024</v>
      </c>
      <c r="CJ369" s="66">
        <f t="shared" si="546"/>
        <v>375.11845666134815</v>
      </c>
      <c r="CK369" s="66">
        <f t="shared" si="547"/>
        <v>2.9905786564656089E-2</v>
      </c>
      <c r="CL369" s="66">
        <f t="shared" si="548"/>
        <v>0.97009389846385863</v>
      </c>
      <c r="CM369" s="66">
        <f t="shared" si="549"/>
        <v>2.9905795984129072E-2</v>
      </c>
      <c r="CN369" s="66">
        <f t="shared" si="550"/>
        <v>0.21680122130620239</v>
      </c>
      <c r="CO369" s="66">
        <f t="shared" si="551"/>
        <v>0.83001739811175657</v>
      </c>
      <c r="CP369" s="66">
        <f t="shared" si="552"/>
        <v>4.447691402841552</v>
      </c>
      <c r="CQ369" s="66">
        <f t="shared" si="553"/>
        <v>1.0030603312507083</v>
      </c>
      <c r="CR369" s="66">
        <f t="shared" si="554"/>
        <v>1814.4860045873556</v>
      </c>
      <c r="CS369" s="66">
        <f t="shared" si="555"/>
        <v>375.11844686557725</v>
      </c>
      <c r="CT369" s="66">
        <f t="shared" si="556"/>
        <v>2.990579518333188E-2</v>
      </c>
      <c r="CU369" s="66">
        <f t="shared" si="557"/>
        <v>0.97009422187137417</v>
      </c>
      <c r="CV369" s="66">
        <f t="shared" si="558"/>
        <v>2.9905794673297341E-2</v>
      </c>
      <c r="CW369" s="66">
        <f t="shared" si="559"/>
        <v>0.21680121883703735</v>
      </c>
      <c r="CX369" s="66">
        <f t="shared" si="560"/>
        <v>0.83001737039060908</v>
      </c>
      <c r="CY369" s="66">
        <f t="shared" si="561"/>
        <v>4.4476915957428869</v>
      </c>
      <c r="CZ369" s="66">
        <f t="shared" si="562"/>
        <v>1.0030603310537236</v>
      </c>
      <c r="DA369" s="66">
        <f t="shared" si="563"/>
        <v>1814.4860174427683</v>
      </c>
      <c r="DB369" s="66">
        <f t="shared" si="564"/>
        <v>375.11844707265124</v>
      </c>
      <c r="DC369" s="66">
        <f t="shared" si="565"/>
        <v>2.9905793674405344E-2</v>
      </c>
      <c r="DD369" s="66">
        <f t="shared" si="566"/>
        <v>0.97009421497856796</v>
      </c>
      <c r="DE369" s="66">
        <f t="shared" si="567"/>
        <v>2.9905793415631314E-2</v>
      </c>
      <c r="DF369" s="66">
        <f t="shared" si="568"/>
        <v>0.21680121888923332</v>
      </c>
      <c r="DG369" s="66">
        <f t="shared" si="569"/>
        <v>0.83001737097660988</v>
      </c>
      <c r="DH369" s="66">
        <f t="shared" si="570"/>
        <v>4.4476916278032492</v>
      </c>
      <c r="DI369" s="66">
        <f t="shared" si="571"/>
        <v>1.0030603308066413</v>
      </c>
      <c r="DJ369" s="66">
        <f t="shared" si="572"/>
        <v>1814.486030434135</v>
      </c>
      <c r="DK369" s="66">
        <f t="shared" si="573"/>
        <v>375.11844728191517</v>
      </c>
      <c r="DL369" s="66">
        <f t="shared" si="574"/>
        <v>2.9905793244715307E-2</v>
      </c>
      <c r="DM369" s="66">
        <f t="shared" si="575"/>
        <v>0.97009420805930413</v>
      </c>
      <c r="DN369" s="66">
        <f t="shared" si="576"/>
        <v>2.9905793205717575E-2</v>
      </c>
      <c r="DO369" s="66">
        <f t="shared" si="577"/>
        <v>0.21680121894198129</v>
      </c>
      <c r="DP369" s="66">
        <f t="shared" si="578"/>
        <v>0.83001737156880784</v>
      </c>
      <c r="DQ369" s="66">
        <f t="shared" si="579"/>
        <v>4.4476916303713478</v>
      </c>
      <c r="DR369" s="66">
        <f t="shared" si="580"/>
        <v>1.0030603307643451</v>
      </c>
      <c r="DS369" s="66">
        <f t="shared" si="581"/>
        <v>1814.4860326144458</v>
      </c>
      <c r="DT369" s="66">
        <f t="shared" si="582"/>
        <v>375.11844731703542</v>
      </c>
      <c r="DU369" s="66">
        <f t="shared" si="583"/>
        <v>2.99057931915125E-2</v>
      </c>
      <c r="DV369" s="66">
        <f t="shared" si="584"/>
        <v>0.97009420689886317</v>
      </c>
      <c r="DW369" s="66">
        <f t="shared" si="585"/>
        <v>2.9905793188809742E-2</v>
      </c>
      <c r="DX369" s="66">
        <f t="shared" si="586"/>
        <v>0.21680121895083385</v>
      </c>
      <c r="DY369" s="66">
        <f t="shared" si="587"/>
        <v>0.83001737166819489</v>
      </c>
      <c r="DZ369" s="66">
        <f t="shared" si="588"/>
        <v>4.44769163028724</v>
      </c>
      <c r="EA369" s="66">
        <f t="shared" si="589"/>
        <v>1.0030603307608279</v>
      </c>
      <c r="EB369" s="66">
        <f t="shared" si="590"/>
        <v>1814.4860327913134</v>
      </c>
      <c r="EC369" s="66">
        <f t="shared" si="591"/>
        <v>375.11844731988441</v>
      </c>
      <c r="ED369" s="66">
        <f t="shared" si="592"/>
        <v>2.9905793189162942E-2</v>
      </c>
      <c r="EE369" s="66">
        <f t="shared" si="593"/>
        <v>0.97009420680480907</v>
      </c>
      <c r="EF369" s="66">
        <f t="shared" si="594"/>
        <v>2.9905793189343215E-2</v>
      </c>
      <c r="EG369" s="66">
        <f t="shared" si="595"/>
        <v>0.21680121895155199</v>
      </c>
      <c r="EH369" s="66">
        <f t="shared" si="596"/>
        <v>0.83001737167625722</v>
      </c>
      <c r="EI369" s="66">
        <f t="shared" si="597"/>
        <v>4.4476916302268554</v>
      </c>
      <c r="EJ369" s="66">
        <f t="shared" si="598"/>
        <v>1.0030603307609149</v>
      </c>
      <c r="EK369" s="66">
        <f t="shared" si="599"/>
        <v>1814.4860327860017</v>
      </c>
      <c r="EL369" s="66">
        <f t="shared" si="600"/>
        <v>375.11844731979886</v>
      </c>
      <c r="EM369" s="66">
        <f t="shared" si="601"/>
        <v>2.9905793189656506E-2</v>
      </c>
      <c r="EN369" s="66">
        <f t="shared" si="602"/>
        <v>0.97009420680765279</v>
      </c>
      <c r="EO369" s="66">
        <f t="shared" si="603"/>
        <v>2.9905793189736973E-2</v>
      </c>
      <c r="EP369" s="66">
        <f t="shared" si="604"/>
        <v>0.21680121895153043</v>
      </c>
      <c r="EQ369" s="66">
        <f t="shared" si="605"/>
        <v>0.8300173716760153</v>
      </c>
      <c r="ER369" s="66">
        <f t="shared" si="606"/>
        <v>4.4476916302171476</v>
      </c>
      <c r="ES369" s="66">
        <f t="shared" si="607"/>
        <v>1.0030603307609924</v>
      </c>
      <c r="ET369" s="66">
        <f t="shared" si="608"/>
        <v>1814.4860327819345</v>
      </c>
      <c r="EU369" s="66">
        <f t="shared" si="609"/>
        <v>375.11844731973332</v>
      </c>
      <c r="EV369" s="66">
        <f t="shared" si="610"/>
        <v>2.9905793189788824E-2</v>
      </c>
      <c r="EW369" s="66">
        <f t="shared" si="611"/>
        <v>0.97009420680981961</v>
      </c>
      <c r="EX369" s="66">
        <f t="shared" si="612"/>
        <v>2.9905793189800533E-2</v>
      </c>
      <c r="EY369" s="66">
        <f t="shared" si="613"/>
        <v>0.21680121895151391</v>
      </c>
      <c r="EZ369" s="66">
        <f t="shared" si="614"/>
        <v>0.83001737167582956</v>
      </c>
      <c r="FA369" s="66">
        <f t="shared" si="615"/>
        <v>4.4476916302164069</v>
      </c>
      <c r="FB369" s="66">
        <f t="shared" si="616"/>
        <v>1.0030603307610053</v>
      </c>
      <c r="FC369" s="66">
        <f t="shared" si="617"/>
        <v>1814.4860327812746</v>
      </c>
      <c r="FD369" s="66">
        <f t="shared" si="618"/>
        <v>375.11844731972275</v>
      </c>
      <c r="FE369" s="66">
        <f t="shared" si="619"/>
        <v>2.9905793189804641E-2</v>
      </c>
      <c r="FF369" s="66">
        <f t="shared" si="620"/>
        <v>0.97009420681016734</v>
      </c>
      <c r="FG369" s="66">
        <f t="shared" si="621"/>
        <v>2.9905793189805477E-2</v>
      </c>
      <c r="FH369" s="66">
        <f t="shared" si="622"/>
        <v>0.21680121895151122</v>
      </c>
      <c r="FI369" s="66">
        <f t="shared" si="623"/>
        <v>0.83001737167579981</v>
      </c>
      <c r="FJ369" s="66">
        <f t="shared" si="624"/>
        <v>4.4476916302164335</v>
      </c>
      <c r="FK369" s="66">
        <f t="shared" si="625"/>
        <v>1.0030603307610062</v>
      </c>
      <c r="FL369" s="66">
        <f t="shared" si="626"/>
        <v>1814.4860327812205</v>
      </c>
      <c r="FM369" s="66">
        <f t="shared" si="627"/>
        <v>375.11844731972184</v>
      </c>
      <c r="FN369" s="66">
        <f t="shared" si="628"/>
        <v>2.9905793189805366E-2</v>
      </c>
      <c r="FO369" s="66">
        <f t="shared" si="629"/>
        <v>0.9700942068101992</v>
      </c>
      <c r="FP369" s="66">
        <f t="shared" si="630"/>
        <v>2.9905793189805227E-2</v>
      </c>
      <c r="FQ369" s="66">
        <f t="shared" si="631"/>
        <v>0.216801218951511</v>
      </c>
      <c r="FR369" s="66">
        <f t="shared" si="632"/>
        <v>0.83001737167579726</v>
      </c>
      <c r="FS369" s="66">
        <f t="shared" si="633"/>
        <v>4.4476916302164566</v>
      </c>
      <c r="FT369" s="66">
        <f t="shared" si="634"/>
        <v>1.0030603307610062</v>
      </c>
      <c r="FU369" s="66">
        <f t="shared" si="635"/>
        <v>1814.4860327812262</v>
      </c>
      <c r="FV369" s="66">
        <f t="shared" si="636"/>
        <v>375.11844731972195</v>
      </c>
      <c r="FW369" s="66">
        <f t="shared" si="637"/>
        <v>2.9905793189805102E-2</v>
      </c>
      <c r="FX369" s="66">
        <f t="shared" si="638"/>
        <v>0.97009420681019409</v>
      </c>
      <c r="FY369" s="66">
        <f t="shared" si="639"/>
        <v>2.9905793189805126E-2</v>
      </c>
      <c r="FZ369" s="66">
        <f t="shared" si="640"/>
        <v>0.21680121895151103</v>
      </c>
      <c r="GA369" s="66">
        <f t="shared" si="641"/>
        <v>0.83001737167579759</v>
      </c>
      <c r="GB369" s="66">
        <f t="shared" si="642"/>
        <v>4.4476916302164584</v>
      </c>
      <c r="GC369" s="66">
        <f t="shared" si="643"/>
        <v>1.0030603307610062</v>
      </c>
      <c r="GD369" s="66">
        <f t="shared" si="644"/>
        <v>1814.486032781225</v>
      </c>
      <c r="GE369" s="66">
        <f t="shared" si="645"/>
        <v>375.11844731972189</v>
      </c>
      <c r="GF369" s="66">
        <f t="shared" si="646"/>
        <v>2.9905793189805147E-2</v>
      </c>
      <c r="GG369" s="66">
        <f t="shared" si="647"/>
        <v>0.97009420681019576</v>
      </c>
      <c r="GH369" s="66">
        <f t="shared" si="648"/>
        <v>2.9905793189805119E-2</v>
      </c>
      <c r="GI369" s="66">
        <f t="shared" si="649"/>
        <v>0.21680121895151103</v>
      </c>
      <c r="GJ369" s="66">
        <f t="shared" si="650"/>
        <v>0.83001737167579748</v>
      </c>
      <c r="GK369" s="66">
        <f t="shared" si="651"/>
        <v>4.4476916302164593</v>
      </c>
      <c r="GL369" s="66">
        <f t="shared" si="652"/>
        <v>1.0030603307610062</v>
      </c>
      <c r="GM369" s="66">
        <f t="shared" si="653"/>
        <v>1814.486032781225</v>
      </c>
      <c r="GN369" s="66">
        <f t="shared" si="654"/>
        <v>375.11844731972189</v>
      </c>
      <c r="GO369" s="66">
        <f t="shared" si="655"/>
        <v>2.990579318980514E-2</v>
      </c>
      <c r="GP369" s="66">
        <f t="shared" si="656"/>
        <v>0.97009420681019576</v>
      </c>
      <c r="GQ369" s="66">
        <f t="shared" si="657"/>
        <v>2.9905793189805113E-2</v>
      </c>
      <c r="GR369" s="66">
        <f t="shared" si="658"/>
        <v>0.21680121895151103</v>
      </c>
      <c r="GS369" s="66">
        <f t="shared" si="659"/>
        <v>0.83001737167579748</v>
      </c>
      <c r="GT369" s="66">
        <f t="shared" si="660"/>
        <v>4.4476916302164593</v>
      </c>
      <c r="GU369" s="66">
        <f t="shared" si="661"/>
        <v>1.0030603307610062</v>
      </c>
      <c r="GV369" s="66">
        <f t="shared" si="662"/>
        <v>1814.486032781225</v>
      </c>
      <c r="GW369" s="66">
        <f t="shared" si="663"/>
        <v>375.11844731972189</v>
      </c>
      <c r="GX369" s="66">
        <f t="shared" si="664"/>
        <v>2.990579318980514E-2</v>
      </c>
      <c r="GY369" s="66">
        <f t="shared" si="665"/>
        <v>0.97009420681019576</v>
      </c>
      <c r="GZ369" s="66">
        <f t="shared" si="666"/>
        <v>2.9905793189805113E-2</v>
      </c>
      <c r="HA369" s="66">
        <f t="shared" si="667"/>
        <v>0.21680121895151103</v>
      </c>
      <c r="HB369" s="66">
        <f t="shared" si="668"/>
        <v>0.83001737167579748</v>
      </c>
      <c r="HC369" s="66">
        <f t="shared" si="669"/>
        <v>4.4476916302164593</v>
      </c>
      <c r="HD369" s="66">
        <f t="shared" si="670"/>
        <v>1.0030603307610062</v>
      </c>
      <c r="HE369" s="66">
        <f t="shared" si="671"/>
        <v>1814.486032781225</v>
      </c>
      <c r="HF369" s="66">
        <f t="shared" si="672"/>
        <v>375.11844731972189</v>
      </c>
      <c r="HG369" s="60"/>
    </row>
    <row r="370" spans="1:215" x14ac:dyDescent="0.25">
      <c r="A370" s="59"/>
      <c r="B370" s="60"/>
      <c r="C370" s="60">
        <f t="shared" si="469"/>
        <v>3</v>
      </c>
      <c r="D370" s="66"/>
      <c r="E370" s="66"/>
      <c r="F370" s="60">
        <f t="shared" si="470"/>
        <v>0</v>
      </c>
      <c r="G370" s="60">
        <f t="shared" si="471"/>
        <v>0</v>
      </c>
      <c r="H370" s="60">
        <f t="shared" si="472"/>
        <v>0</v>
      </c>
      <c r="I370" s="60">
        <f t="shared" si="473"/>
        <v>0</v>
      </c>
      <c r="J370" s="60"/>
      <c r="K370" s="60">
        <f t="shared" si="673"/>
        <v>93</v>
      </c>
      <c r="L370" s="60"/>
      <c r="M370" s="66">
        <f>M369</f>
        <v>2.9905793189805113E-2</v>
      </c>
      <c r="N370" s="60"/>
      <c r="O370" s="66">
        <f>O371</f>
        <v>0.23334390932556387</v>
      </c>
      <c r="P370" s="66"/>
      <c r="Q370" s="66"/>
      <c r="R370" s="66"/>
      <c r="S370" s="66"/>
      <c r="T370" s="66"/>
      <c r="U370" s="66"/>
      <c r="V370" s="66"/>
      <c r="W370" s="66"/>
      <c r="X370" s="66"/>
      <c r="Y370" s="66"/>
      <c r="Z370" s="66"/>
      <c r="AA370" s="66"/>
      <c r="AB370" s="66"/>
      <c r="AC370" s="66"/>
      <c r="AD370" s="66"/>
      <c r="AE370" s="66"/>
      <c r="AF370" s="66"/>
      <c r="AG370" s="66"/>
      <c r="AH370" s="66"/>
      <c r="AI370" s="66"/>
      <c r="AJ370" s="66"/>
      <c r="AK370" s="66"/>
      <c r="AL370" s="66"/>
      <c r="AM370" s="66"/>
      <c r="AN370" s="66"/>
      <c r="AO370" s="66"/>
      <c r="AP370" s="66"/>
      <c r="AQ370" s="66"/>
      <c r="AR370" s="66"/>
      <c r="AS370" s="66"/>
      <c r="AT370" s="66"/>
      <c r="AU370" s="66"/>
      <c r="AV370" s="66"/>
      <c r="AW370" s="66"/>
      <c r="AX370" s="66"/>
      <c r="AY370" s="66"/>
      <c r="AZ370" s="66"/>
      <c r="BA370" s="66"/>
      <c r="BB370" s="66"/>
      <c r="BC370" s="66"/>
      <c r="BD370" s="66"/>
      <c r="BE370" s="66"/>
      <c r="BF370" s="66"/>
      <c r="BG370" s="66"/>
      <c r="BH370" s="66"/>
      <c r="BI370" s="66"/>
      <c r="BJ370" s="66"/>
      <c r="BK370" s="66"/>
      <c r="BL370" s="66"/>
      <c r="BM370" s="66"/>
      <c r="BN370" s="66"/>
      <c r="BO370" s="66"/>
      <c r="BP370" s="66"/>
      <c r="BQ370" s="66"/>
      <c r="BR370" s="66"/>
      <c r="BS370" s="66"/>
      <c r="BT370" s="66"/>
      <c r="BU370" s="66"/>
      <c r="BV370" s="66"/>
      <c r="BW370" s="66"/>
      <c r="BX370" s="66"/>
      <c r="BY370" s="66"/>
      <c r="BZ370" s="66"/>
      <c r="CA370" s="66"/>
      <c r="CB370" s="66"/>
      <c r="CC370" s="66"/>
      <c r="CD370" s="66"/>
      <c r="CE370" s="66"/>
      <c r="CF370" s="66"/>
      <c r="CG370" s="66"/>
      <c r="CH370" s="66"/>
      <c r="CI370" s="66"/>
      <c r="CJ370" s="66"/>
      <c r="CK370" s="66"/>
      <c r="CL370" s="66"/>
      <c r="CM370" s="66"/>
      <c r="CN370" s="66"/>
      <c r="CO370" s="66"/>
      <c r="CP370" s="66"/>
      <c r="CQ370" s="66"/>
      <c r="CR370" s="66"/>
      <c r="CS370" s="66"/>
      <c r="CT370" s="66"/>
      <c r="CU370" s="66"/>
      <c r="CV370" s="66"/>
      <c r="CW370" s="66"/>
      <c r="CX370" s="66"/>
      <c r="CY370" s="66"/>
      <c r="CZ370" s="66"/>
      <c r="DA370" s="66"/>
      <c r="DB370" s="66"/>
      <c r="DC370" s="66"/>
      <c r="DD370" s="66"/>
      <c r="DE370" s="66"/>
      <c r="DF370" s="66"/>
      <c r="DG370" s="66"/>
      <c r="DH370" s="66"/>
      <c r="DI370" s="66"/>
      <c r="DJ370" s="66"/>
      <c r="DK370" s="66"/>
      <c r="DL370" s="66"/>
      <c r="DM370" s="66"/>
      <c r="DN370" s="66"/>
      <c r="DO370" s="66"/>
      <c r="DP370" s="66"/>
      <c r="DQ370" s="66"/>
      <c r="DR370" s="66"/>
      <c r="DS370" s="66"/>
      <c r="DT370" s="66"/>
      <c r="DU370" s="66"/>
      <c r="DV370" s="66"/>
      <c r="DW370" s="66"/>
      <c r="DX370" s="66"/>
      <c r="DY370" s="66"/>
      <c r="DZ370" s="66"/>
      <c r="EA370" s="66"/>
      <c r="EB370" s="66"/>
      <c r="EC370" s="66"/>
      <c r="ED370" s="66"/>
      <c r="EE370" s="66"/>
      <c r="EF370" s="66"/>
      <c r="EG370" s="66"/>
      <c r="EH370" s="66"/>
      <c r="EI370" s="66"/>
      <c r="EJ370" s="66"/>
      <c r="EK370" s="66"/>
      <c r="EL370" s="66"/>
      <c r="EM370" s="66"/>
      <c r="EN370" s="66"/>
      <c r="EO370" s="66"/>
      <c r="EP370" s="66"/>
      <c r="EQ370" s="66"/>
      <c r="ER370" s="66"/>
      <c r="ES370" s="66"/>
      <c r="ET370" s="66"/>
      <c r="EU370" s="66"/>
      <c r="EV370" s="66"/>
      <c r="EW370" s="66"/>
      <c r="EX370" s="66"/>
      <c r="EY370" s="66"/>
      <c r="EZ370" s="66"/>
      <c r="FA370" s="66"/>
      <c r="FB370" s="66"/>
      <c r="FC370" s="66"/>
      <c r="FD370" s="66"/>
      <c r="FE370" s="66"/>
      <c r="FF370" s="66"/>
      <c r="FG370" s="66"/>
      <c r="FH370" s="66"/>
      <c r="FI370" s="66"/>
      <c r="FJ370" s="66"/>
      <c r="FK370" s="66"/>
      <c r="FL370" s="66"/>
      <c r="FM370" s="66"/>
      <c r="FN370" s="66"/>
      <c r="FO370" s="66"/>
      <c r="FP370" s="66"/>
      <c r="FQ370" s="66"/>
      <c r="FR370" s="66"/>
      <c r="FS370" s="66"/>
      <c r="FT370" s="66"/>
      <c r="FU370" s="66"/>
      <c r="FV370" s="66"/>
      <c r="FW370" s="66"/>
      <c r="FX370" s="66"/>
      <c r="FY370" s="66"/>
      <c r="FZ370" s="66"/>
      <c r="GA370" s="66"/>
      <c r="GB370" s="66"/>
      <c r="GC370" s="66"/>
      <c r="GD370" s="66"/>
      <c r="GE370" s="66"/>
      <c r="GF370" s="66"/>
      <c r="GG370" s="66"/>
      <c r="GH370" s="66"/>
      <c r="GI370" s="66"/>
      <c r="GJ370" s="66"/>
      <c r="GK370" s="66"/>
      <c r="GL370" s="66"/>
      <c r="GM370" s="66"/>
      <c r="GN370" s="66"/>
      <c r="GO370" s="66"/>
      <c r="GP370" s="66"/>
      <c r="GQ370" s="66"/>
      <c r="GR370" s="66"/>
      <c r="GS370" s="66"/>
      <c r="GT370" s="66"/>
      <c r="GU370" s="66"/>
      <c r="GV370" s="66"/>
      <c r="GW370" s="66"/>
      <c r="GX370" s="66"/>
      <c r="GY370" s="66"/>
      <c r="GZ370" s="66"/>
      <c r="HA370" s="66"/>
      <c r="HB370" s="66"/>
      <c r="HC370" s="66"/>
      <c r="HD370" s="66"/>
      <c r="HE370" s="66"/>
      <c r="HF370" s="66"/>
      <c r="HG370" s="60"/>
    </row>
    <row r="371" spans="1:215" x14ac:dyDescent="0.25">
      <c r="A371" s="59"/>
      <c r="B371" s="60"/>
      <c r="C371" s="60">
        <f t="shared" si="469"/>
        <v>3</v>
      </c>
      <c r="D371" s="66"/>
      <c r="E371" s="66"/>
      <c r="F371" s="60">
        <f t="shared" si="470"/>
        <v>0</v>
      </c>
      <c r="G371" s="60">
        <f t="shared" si="471"/>
        <v>0</v>
      </c>
      <c r="H371" s="60">
        <f t="shared" si="472"/>
        <v>0</v>
      </c>
      <c r="I371" s="60">
        <f t="shared" si="473"/>
        <v>0</v>
      </c>
      <c r="J371" s="60"/>
      <c r="K371" s="60">
        <f t="shared" si="673"/>
        <v>93</v>
      </c>
      <c r="L371" s="60"/>
      <c r="M371" s="66">
        <f t="shared" si="675"/>
        <v>2.9905793189805113E-2</v>
      </c>
      <c r="N371" s="60"/>
      <c r="O371" s="66">
        <f>IF(M369&gt;=$O$176,M369*$T$174+$U$174,IF(M369&gt;=$O$177,M369*$T$175+$U$175,O369))</f>
        <v>0.23334390932556387</v>
      </c>
      <c r="P371" s="66">
        <f t="shared" si="474"/>
        <v>376.7573777888739</v>
      </c>
      <c r="Q371" s="66">
        <f t="shared" si="475"/>
        <v>0.12579290654925268</v>
      </c>
      <c r="R371" s="66">
        <f t="shared" si="476"/>
        <v>0.91868624265350507</v>
      </c>
      <c r="S371" s="66">
        <f t="shared" si="477"/>
        <v>0.1204360150657573</v>
      </c>
      <c r="T371" s="66">
        <f t="shared" si="478"/>
        <v>0.21721292831196501</v>
      </c>
      <c r="U371" s="66">
        <f t="shared" si="479"/>
        <v>0.83464809085384939</v>
      </c>
      <c r="V371" s="66">
        <f t="shared" si="480"/>
        <v>2.8030347310845398</v>
      </c>
      <c r="W371" s="66">
        <f t="shared" si="481"/>
        <v>1.039453248016234</v>
      </c>
      <c r="X371" s="66">
        <f t="shared" si="482"/>
        <v>1381.1076880446774</v>
      </c>
      <c r="Y371" s="66">
        <f t="shared" si="483"/>
        <v>367.32812079791944</v>
      </c>
      <c r="Z371" s="66">
        <f t="shared" si="484"/>
        <v>6.2342986398274541E-2</v>
      </c>
      <c r="AA371" s="66">
        <f t="shared" si="485"/>
        <v>1.2403052067218217</v>
      </c>
      <c r="AB371" s="66">
        <f t="shared" si="486"/>
        <v>4.7858651881250415E-2</v>
      </c>
      <c r="AC371" s="66">
        <f t="shared" si="487"/>
        <v>0.2148051549659907</v>
      </c>
      <c r="AD371" s="66">
        <f t="shared" si="488"/>
        <v>0.80780648564000668</v>
      </c>
      <c r="AE371" s="66">
        <f t="shared" si="489"/>
        <v>4.0996123219244556</v>
      </c>
      <c r="AF371" s="66">
        <f t="shared" si="490"/>
        <v>1.0075557323589894</v>
      </c>
      <c r="AG371" s="66">
        <f t="shared" si="491"/>
        <v>1659.0567721009829</v>
      </c>
      <c r="AH371" s="66">
        <f t="shared" si="492"/>
        <v>372.52141383971161</v>
      </c>
      <c r="AI371" s="66">
        <f t="shared" si="493"/>
        <v>3.548457325282478E-2</v>
      </c>
      <c r="AJ371" s="66">
        <f t="shared" si="494"/>
        <v>1.0591528648110062</v>
      </c>
      <c r="AK371" s="66">
        <f t="shared" si="495"/>
        <v>3.241673637217183E-2</v>
      </c>
      <c r="AL371" s="66">
        <f t="shared" si="496"/>
        <v>0.21614303668851523</v>
      </c>
      <c r="AM371" s="66">
        <f t="shared" si="497"/>
        <v>0.82264965995841</v>
      </c>
      <c r="AN371" s="66">
        <f t="shared" si="498"/>
        <v>4.418851822637043</v>
      </c>
      <c r="AO371" s="66">
        <f t="shared" si="499"/>
        <v>1.0035872762571796</v>
      </c>
      <c r="AP371" s="66">
        <f t="shared" si="500"/>
        <v>1788.9610736762152</v>
      </c>
      <c r="AQ371" s="66">
        <f t="shared" si="501"/>
        <v>374.7048875324939</v>
      </c>
      <c r="AR371" s="66">
        <f t="shared" si="502"/>
        <v>3.0530456263415256E-2</v>
      </c>
      <c r="AS371" s="66">
        <f t="shared" si="503"/>
        <v>0.9838455840546495</v>
      </c>
      <c r="AT371" s="66">
        <f t="shared" si="504"/>
        <v>3.0097769515378354E-2</v>
      </c>
      <c r="AU371" s="66">
        <f t="shared" si="505"/>
        <v>0.2166968853111105</v>
      </c>
      <c r="AV371" s="66">
        <f t="shared" si="506"/>
        <v>0.82884656963073344</v>
      </c>
      <c r="AW371" s="66">
        <f t="shared" si="507"/>
        <v>4.448884867081996</v>
      </c>
      <c r="AX371" s="66">
        <f t="shared" si="508"/>
        <v>1.0031004931611525</v>
      </c>
      <c r="AY371" s="66">
        <f t="shared" si="509"/>
        <v>1812.4787606657296</v>
      </c>
      <c r="AZ371" s="66">
        <f t="shared" si="510"/>
        <v>375.08609957981304</v>
      </c>
      <c r="BA371" s="66">
        <f t="shared" si="511"/>
        <v>2.9930883136252528E-2</v>
      </c>
      <c r="BB371" s="66">
        <f t="shared" si="512"/>
        <v>0.97116257093653258</v>
      </c>
      <c r="BC371" s="66">
        <f t="shared" si="513"/>
        <v>2.9898190837712123E-2</v>
      </c>
      <c r="BD371" s="66">
        <f t="shared" si="514"/>
        <v>0.21679306468799503</v>
      </c>
      <c r="BE371" s="66">
        <f t="shared" si="515"/>
        <v>0.82992582764482581</v>
      </c>
      <c r="BF371" s="66">
        <f t="shared" si="516"/>
        <v>4.4484207728380429</v>
      </c>
      <c r="BG371" s="66">
        <f t="shared" si="517"/>
        <v>1.0030590404624311</v>
      </c>
      <c r="BH371" s="66">
        <f t="shared" si="518"/>
        <v>1814.5622810192251</v>
      </c>
      <c r="BI371" s="66">
        <f t="shared" si="519"/>
        <v>375.11967549904773</v>
      </c>
      <c r="BJ371" s="66">
        <f t="shared" si="520"/>
        <v>2.9899634877074564E-2</v>
      </c>
      <c r="BK371" s="66">
        <f t="shared" si="521"/>
        <v>0.97005344376674341</v>
      </c>
      <c r="BL371" s="66">
        <f t="shared" si="522"/>
        <v>2.9901037874322876E-2</v>
      </c>
      <c r="BM371" s="66">
        <f t="shared" si="523"/>
        <v>0.21680152853100457</v>
      </c>
      <c r="BN371" s="66">
        <f t="shared" si="524"/>
        <v>0.83002084730836145</v>
      </c>
      <c r="BO371" s="66">
        <f t="shared" si="525"/>
        <v>4.4478057630701926</v>
      </c>
      <c r="BP371" s="66">
        <f t="shared" si="526"/>
        <v>1.003059393901975</v>
      </c>
      <c r="BQ371" s="66">
        <f t="shared" si="527"/>
        <v>1814.5351871356711</v>
      </c>
      <c r="BR371" s="66">
        <f t="shared" si="528"/>
        <v>375.11923908534413</v>
      </c>
      <c r="BS371" s="66">
        <f t="shared" si="529"/>
        <v>2.9904215688629672E-2</v>
      </c>
      <c r="BT371" s="66">
        <f t="shared" si="530"/>
        <v>0.97006802961626226</v>
      </c>
      <c r="BU371" s="66">
        <f t="shared" si="531"/>
        <v>2.9905045694055103E-2</v>
      </c>
      <c r="BV371" s="66">
        <f t="shared" si="532"/>
        <v>0.21680141852710896</v>
      </c>
      <c r="BW371" s="66">
        <f t="shared" si="533"/>
        <v>0.83001961229935806</v>
      </c>
      <c r="BX371" s="66">
        <f t="shared" si="534"/>
        <v>4.4477000330700323</v>
      </c>
      <c r="BY371" s="66">
        <f t="shared" si="535"/>
        <v>1.0030601798654672</v>
      </c>
      <c r="BZ371" s="66">
        <f t="shared" si="536"/>
        <v>1814.4938000335937</v>
      </c>
      <c r="CA371" s="66">
        <f t="shared" si="537"/>
        <v>375.11857243378995</v>
      </c>
      <c r="CB371" s="66">
        <f t="shared" si="538"/>
        <v>2.9905608673398851E-2</v>
      </c>
      <c r="CC371" s="66">
        <f t="shared" si="539"/>
        <v>0.97009007301874772</v>
      </c>
      <c r="CD371" s="66">
        <f t="shared" si="540"/>
        <v>2.9905737815581323E-2</v>
      </c>
      <c r="CE371" s="66">
        <f t="shared" si="541"/>
        <v>0.21680125048830542</v>
      </c>
      <c r="CF371" s="66">
        <f t="shared" si="542"/>
        <v>0.83001772573727772</v>
      </c>
      <c r="CG371" s="66">
        <f t="shared" si="543"/>
        <v>4.4476911939752206</v>
      </c>
      <c r="CH371" s="66">
        <f t="shared" si="544"/>
        <v>1.0030603191806928</v>
      </c>
      <c r="CI371" s="66">
        <f t="shared" si="545"/>
        <v>1814.4866127212024</v>
      </c>
      <c r="CJ371" s="66">
        <f t="shared" si="546"/>
        <v>375.11845666134815</v>
      </c>
      <c r="CK371" s="66">
        <f t="shared" si="547"/>
        <v>2.9905786564656089E-2</v>
      </c>
      <c r="CL371" s="66">
        <f t="shared" si="548"/>
        <v>0.97009389846385863</v>
      </c>
      <c r="CM371" s="66">
        <f t="shared" si="549"/>
        <v>2.9905795984129072E-2</v>
      </c>
      <c r="CN371" s="66">
        <f t="shared" si="550"/>
        <v>0.21680122130620239</v>
      </c>
      <c r="CO371" s="66">
        <f t="shared" si="551"/>
        <v>0.83001739811175657</v>
      </c>
      <c r="CP371" s="66">
        <f t="shared" si="552"/>
        <v>4.447691402841552</v>
      </c>
      <c r="CQ371" s="66">
        <f t="shared" si="553"/>
        <v>1.0030603312507083</v>
      </c>
      <c r="CR371" s="66">
        <f t="shared" si="554"/>
        <v>1814.4860045873556</v>
      </c>
      <c r="CS371" s="66">
        <f t="shared" si="555"/>
        <v>375.11844686557725</v>
      </c>
      <c r="CT371" s="66">
        <f t="shared" si="556"/>
        <v>2.990579518333188E-2</v>
      </c>
      <c r="CU371" s="66">
        <f t="shared" si="557"/>
        <v>0.97009422187137417</v>
      </c>
      <c r="CV371" s="66">
        <f t="shared" si="558"/>
        <v>2.9905794673297341E-2</v>
      </c>
      <c r="CW371" s="66">
        <f t="shared" si="559"/>
        <v>0.21680121883703735</v>
      </c>
      <c r="CX371" s="66">
        <f t="shared" si="560"/>
        <v>0.83001737039060908</v>
      </c>
      <c r="CY371" s="66">
        <f t="shared" si="561"/>
        <v>4.4476915957428869</v>
      </c>
      <c r="CZ371" s="66">
        <f t="shared" si="562"/>
        <v>1.0030603310537236</v>
      </c>
      <c r="DA371" s="66">
        <f t="shared" si="563"/>
        <v>1814.4860174427683</v>
      </c>
      <c r="DB371" s="66">
        <f t="shared" si="564"/>
        <v>375.11844707265124</v>
      </c>
      <c r="DC371" s="66">
        <f t="shared" si="565"/>
        <v>2.9905793674405344E-2</v>
      </c>
      <c r="DD371" s="66">
        <f t="shared" si="566"/>
        <v>0.97009421497856796</v>
      </c>
      <c r="DE371" s="66">
        <f t="shared" si="567"/>
        <v>2.9905793415631314E-2</v>
      </c>
      <c r="DF371" s="66">
        <f t="shared" si="568"/>
        <v>0.21680121888923332</v>
      </c>
      <c r="DG371" s="66">
        <f t="shared" si="569"/>
        <v>0.83001737097660988</v>
      </c>
      <c r="DH371" s="66">
        <f t="shared" si="570"/>
        <v>4.4476916278032492</v>
      </c>
      <c r="DI371" s="66">
        <f t="shared" si="571"/>
        <v>1.0030603308066413</v>
      </c>
      <c r="DJ371" s="66">
        <f t="shared" si="572"/>
        <v>1814.486030434135</v>
      </c>
      <c r="DK371" s="66">
        <f t="shared" si="573"/>
        <v>375.11844728191517</v>
      </c>
      <c r="DL371" s="66">
        <f t="shared" si="574"/>
        <v>2.9905793244715307E-2</v>
      </c>
      <c r="DM371" s="66">
        <f t="shared" si="575"/>
        <v>0.97009420805930413</v>
      </c>
      <c r="DN371" s="66">
        <f t="shared" si="576"/>
        <v>2.9905793205717575E-2</v>
      </c>
      <c r="DO371" s="66">
        <f t="shared" si="577"/>
        <v>0.21680121894198129</v>
      </c>
      <c r="DP371" s="66">
        <f t="shared" si="578"/>
        <v>0.83001737156880784</v>
      </c>
      <c r="DQ371" s="66">
        <f t="shared" si="579"/>
        <v>4.4476916303713478</v>
      </c>
      <c r="DR371" s="66">
        <f t="shared" si="580"/>
        <v>1.0030603307643451</v>
      </c>
      <c r="DS371" s="66">
        <f t="shared" si="581"/>
        <v>1814.4860326144458</v>
      </c>
      <c r="DT371" s="66">
        <f t="shared" si="582"/>
        <v>375.11844731703542</v>
      </c>
      <c r="DU371" s="66">
        <f t="shared" si="583"/>
        <v>2.99057931915125E-2</v>
      </c>
      <c r="DV371" s="66">
        <f t="shared" si="584"/>
        <v>0.97009420689886317</v>
      </c>
      <c r="DW371" s="66">
        <f t="shared" si="585"/>
        <v>2.9905793188809742E-2</v>
      </c>
      <c r="DX371" s="66">
        <f t="shared" si="586"/>
        <v>0.21680121895083385</v>
      </c>
      <c r="DY371" s="66">
        <f t="shared" si="587"/>
        <v>0.83001737166819489</v>
      </c>
      <c r="DZ371" s="66">
        <f t="shared" si="588"/>
        <v>4.44769163028724</v>
      </c>
      <c r="EA371" s="66">
        <f t="shared" si="589"/>
        <v>1.0030603307608279</v>
      </c>
      <c r="EB371" s="66">
        <f t="shared" si="590"/>
        <v>1814.4860327913134</v>
      </c>
      <c r="EC371" s="66">
        <f t="shared" si="591"/>
        <v>375.11844731988441</v>
      </c>
      <c r="ED371" s="66">
        <f t="shared" si="592"/>
        <v>2.9905793189162942E-2</v>
      </c>
      <c r="EE371" s="66">
        <f t="shared" si="593"/>
        <v>0.97009420680480907</v>
      </c>
      <c r="EF371" s="66">
        <f t="shared" si="594"/>
        <v>2.9905793189343215E-2</v>
      </c>
      <c r="EG371" s="66">
        <f t="shared" si="595"/>
        <v>0.21680121895155199</v>
      </c>
      <c r="EH371" s="66">
        <f t="shared" si="596"/>
        <v>0.83001737167625722</v>
      </c>
      <c r="EI371" s="66">
        <f t="shared" si="597"/>
        <v>4.4476916302268554</v>
      </c>
      <c r="EJ371" s="66">
        <f t="shared" si="598"/>
        <v>1.0030603307609149</v>
      </c>
      <c r="EK371" s="66">
        <f t="shared" si="599"/>
        <v>1814.4860327860017</v>
      </c>
      <c r="EL371" s="66">
        <f t="shared" si="600"/>
        <v>375.11844731979886</v>
      </c>
      <c r="EM371" s="66">
        <f t="shared" si="601"/>
        <v>2.9905793189656506E-2</v>
      </c>
      <c r="EN371" s="66">
        <f t="shared" si="602"/>
        <v>0.97009420680765279</v>
      </c>
      <c r="EO371" s="66">
        <f t="shared" si="603"/>
        <v>2.9905793189736973E-2</v>
      </c>
      <c r="EP371" s="66">
        <f t="shared" si="604"/>
        <v>0.21680121895153043</v>
      </c>
      <c r="EQ371" s="66">
        <f t="shared" si="605"/>
        <v>0.8300173716760153</v>
      </c>
      <c r="ER371" s="66">
        <f t="shared" si="606"/>
        <v>4.4476916302171476</v>
      </c>
      <c r="ES371" s="66">
        <f t="shared" si="607"/>
        <v>1.0030603307609924</v>
      </c>
      <c r="ET371" s="66">
        <f t="shared" si="608"/>
        <v>1814.4860327819345</v>
      </c>
      <c r="EU371" s="66">
        <f t="shared" si="609"/>
        <v>375.11844731973332</v>
      </c>
      <c r="EV371" s="66">
        <f t="shared" si="610"/>
        <v>2.9905793189788824E-2</v>
      </c>
      <c r="EW371" s="66">
        <f t="shared" si="611"/>
        <v>0.97009420680981961</v>
      </c>
      <c r="EX371" s="66">
        <f t="shared" si="612"/>
        <v>2.9905793189800533E-2</v>
      </c>
      <c r="EY371" s="66">
        <f t="shared" si="613"/>
        <v>0.21680121895151391</v>
      </c>
      <c r="EZ371" s="66">
        <f t="shared" si="614"/>
        <v>0.83001737167582956</v>
      </c>
      <c r="FA371" s="66">
        <f t="shared" si="615"/>
        <v>4.4476916302164069</v>
      </c>
      <c r="FB371" s="66">
        <f t="shared" si="616"/>
        <v>1.0030603307610053</v>
      </c>
      <c r="FC371" s="66">
        <f t="shared" si="617"/>
        <v>1814.4860327812746</v>
      </c>
      <c r="FD371" s="66">
        <f t="shared" si="618"/>
        <v>375.11844731972275</v>
      </c>
      <c r="FE371" s="66">
        <f t="shared" si="619"/>
        <v>2.9905793189804641E-2</v>
      </c>
      <c r="FF371" s="66">
        <f t="shared" si="620"/>
        <v>0.97009420681016734</v>
      </c>
      <c r="FG371" s="66">
        <f t="shared" si="621"/>
        <v>2.9905793189805477E-2</v>
      </c>
      <c r="FH371" s="66">
        <f t="shared" si="622"/>
        <v>0.21680121895151122</v>
      </c>
      <c r="FI371" s="66">
        <f t="shared" si="623"/>
        <v>0.83001737167579981</v>
      </c>
      <c r="FJ371" s="66">
        <f t="shared" si="624"/>
        <v>4.4476916302164335</v>
      </c>
      <c r="FK371" s="66">
        <f t="shared" si="625"/>
        <v>1.0030603307610062</v>
      </c>
      <c r="FL371" s="66">
        <f t="shared" si="626"/>
        <v>1814.4860327812205</v>
      </c>
      <c r="FM371" s="66">
        <f t="shared" si="627"/>
        <v>375.11844731972184</v>
      </c>
      <c r="FN371" s="66">
        <f t="shared" si="628"/>
        <v>2.9905793189805366E-2</v>
      </c>
      <c r="FO371" s="66">
        <f t="shared" si="629"/>
        <v>0.9700942068101992</v>
      </c>
      <c r="FP371" s="66">
        <f t="shared" si="630"/>
        <v>2.9905793189805227E-2</v>
      </c>
      <c r="FQ371" s="66">
        <f t="shared" si="631"/>
        <v>0.216801218951511</v>
      </c>
      <c r="FR371" s="66">
        <f t="shared" si="632"/>
        <v>0.83001737167579726</v>
      </c>
      <c r="FS371" s="66">
        <f t="shared" si="633"/>
        <v>4.4476916302164566</v>
      </c>
      <c r="FT371" s="66">
        <f t="shared" si="634"/>
        <v>1.0030603307610062</v>
      </c>
      <c r="FU371" s="66">
        <f t="shared" si="635"/>
        <v>1814.4860327812262</v>
      </c>
      <c r="FV371" s="66">
        <f t="shared" si="636"/>
        <v>375.11844731972195</v>
      </c>
      <c r="FW371" s="66">
        <f t="shared" si="637"/>
        <v>2.9905793189805102E-2</v>
      </c>
      <c r="FX371" s="66">
        <f t="shared" si="638"/>
        <v>0.97009420681019409</v>
      </c>
      <c r="FY371" s="66">
        <f t="shared" si="639"/>
        <v>2.9905793189805126E-2</v>
      </c>
      <c r="FZ371" s="66">
        <f t="shared" si="640"/>
        <v>0.21680121895151103</v>
      </c>
      <c r="GA371" s="66">
        <f t="shared" si="641"/>
        <v>0.83001737167579759</v>
      </c>
      <c r="GB371" s="66">
        <f t="shared" si="642"/>
        <v>4.4476916302164584</v>
      </c>
      <c r="GC371" s="66">
        <f t="shared" si="643"/>
        <v>1.0030603307610062</v>
      </c>
      <c r="GD371" s="66">
        <f t="shared" si="644"/>
        <v>1814.486032781225</v>
      </c>
      <c r="GE371" s="66">
        <f t="shared" si="645"/>
        <v>375.11844731972189</v>
      </c>
      <c r="GF371" s="66">
        <f t="shared" si="646"/>
        <v>2.9905793189805147E-2</v>
      </c>
      <c r="GG371" s="66">
        <f t="shared" si="647"/>
        <v>0.97009420681019576</v>
      </c>
      <c r="GH371" s="66">
        <f t="shared" si="648"/>
        <v>2.9905793189805119E-2</v>
      </c>
      <c r="GI371" s="66">
        <f t="shared" si="649"/>
        <v>0.21680121895151103</v>
      </c>
      <c r="GJ371" s="66">
        <f t="shared" si="650"/>
        <v>0.83001737167579748</v>
      </c>
      <c r="GK371" s="66">
        <f t="shared" si="651"/>
        <v>4.4476916302164593</v>
      </c>
      <c r="GL371" s="66">
        <f t="shared" si="652"/>
        <v>1.0030603307610062</v>
      </c>
      <c r="GM371" s="66">
        <f t="shared" si="653"/>
        <v>1814.486032781225</v>
      </c>
      <c r="GN371" s="66">
        <f t="shared" si="654"/>
        <v>375.11844731972189</v>
      </c>
      <c r="GO371" s="66">
        <f t="shared" si="655"/>
        <v>2.990579318980514E-2</v>
      </c>
      <c r="GP371" s="66">
        <f t="shared" si="656"/>
        <v>0.97009420681019576</v>
      </c>
      <c r="GQ371" s="66">
        <f t="shared" si="657"/>
        <v>2.9905793189805113E-2</v>
      </c>
      <c r="GR371" s="66">
        <f t="shared" si="658"/>
        <v>0.21680121895151103</v>
      </c>
      <c r="GS371" s="66">
        <f t="shared" si="659"/>
        <v>0.83001737167579748</v>
      </c>
      <c r="GT371" s="66">
        <f t="shared" si="660"/>
        <v>4.4476916302164593</v>
      </c>
      <c r="GU371" s="66">
        <f t="shared" si="661"/>
        <v>1.0030603307610062</v>
      </c>
      <c r="GV371" s="66">
        <f t="shared" si="662"/>
        <v>1814.486032781225</v>
      </c>
      <c r="GW371" s="66">
        <f t="shared" si="663"/>
        <v>375.11844731972189</v>
      </c>
      <c r="GX371" s="66">
        <f t="shared" si="664"/>
        <v>2.990579318980514E-2</v>
      </c>
      <c r="GY371" s="66">
        <f t="shared" si="665"/>
        <v>0.97009420681019576</v>
      </c>
      <c r="GZ371" s="66">
        <f t="shared" si="666"/>
        <v>2.9905793189805113E-2</v>
      </c>
      <c r="HA371" s="66">
        <f t="shared" si="667"/>
        <v>0.21680121895151103</v>
      </c>
      <c r="HB371" s="66">
        <f t="shared" si="668"/>
        <v>0.83001737167579748</v>
      </c>
      <c r="HC371" s="66">
        <f t="shared" si="669"/>
        <v>4.4476916302164593</v>
      </c>
      <c r="HD371" s="66">
        <f t="shared" si="670"/>
        <v>1.0030603307610062</v>
      </c>
      <c r="HE371" s="66">
        <f t="shared" si="671"/>
        <v>1814.486032781225</v>
      </c>
      <c r="HF371" s="66">
        <f t="shared" si="672"/>
        <v>375.11844731972189</v>
      </c>
      <c r="HG371" s="60"/>
    </row>
    <row r="372" spans="1:215" x14ac:dyDescent="0.25">
      <c r="A372" s="59"/>
      <c r="B372" s="60"/>
      <c r="C372" s="60">
        <f t="shared" si="469"/>
        <v>3</v>
      </c>
      <c r="D372" s="66"/>
      <c r="E372" s="66"/>
      <c r="F372" s="60">
        <f t="shared" si="470"/>
        <v>0</v>
      </c>
      <c r="G372" s="60">
        <f t="shared" si="471"/>
        <v>0</v>
      </c>
      <c r="H372" s="60">
        <f t="shared" si="472"/>
        <v>0</v>
      </c>
      <c r="I372" s="60">
        <f t="shared" si="473"/>
        <v>0</v>
      </c>
      <c r="J372" s="60"/>
      <c r="K372" s="60">
        <f t="shared" si="673"/>
        <v>94</v>
      </c>
      <c r="L372" s="60"/>
      <c r="M372" s="66">
        <f>M371</f>
        <v>2.9905793189805113E-2</v>
      </c>
      <c r="N372" s="60"/>
      <c r="O372" s="66">
        <f>O373</f>
        <v>0.23334390932556387</v>
      </c>
      <c r="P372" s="66"/>
      <c r="Q372" s="66"/>
      <c r="R372" s="66"/>
      <c r="S372" s="66"/>
      <c r="T372" s="66"/>
      <c r="U372" s="66"/>
      <c r="V372" s="66"/>
      <c r="W372" s="66"/>
      <c r="X372" s="66"/>
      <c r="Y372" s="66"/>
      <c r="Z372" s="66"/>
      <c r="AA372" s="66"/>
      <c r="AB372" s="66"/>
      <c r="AC372" s="66"/>
      <c r="AD372" s="66"/>
      <c r="AE372" s="66"/>
      <c r="AF372" s="66"/>
      <c r="AG372" s="66"/>
      <c r="AH372" s="66"/>
      <c r="AI372" s="66"/>
      <c r="AJ372" s="66"/>
      <c r="AK372" s="66"/>
      <c r="AL372" s="66"/>
      <c r="AM372" s="66"/>
      <c r="AN372" s="66"/>
      <c r="AO372" s="66"/>
      <c r="AP372" s="66"/>
      <c r="AQ372" s="66"/>
      <c r="AR372" s="66"/>
      <c r="AS372" s="66"/>
      <c r="AT372" s="66"/>
      <c r="AU372" s="66"/>
      <c r="AV372" s="66"/>
      <c r="AW372" s="66"/>
      <c r="AX372" s="66"/>
      <c r="AY372" s="66"/>
      <c r="AZ372" s="66"/>
      <c r="BA372" s="66"/>
      <c r="BB372" s="66"/>
      <c r="BC372" s="66"/>
      <c r="BD372" s="66"/>
      <c r="BE372" s="66"/>
      <c r="BF372" s="66"/>
      <c r="BG372" s="66"/>
      <c r="BH372" s="66"/>
      <c r="BI372" s="66"/>
      <c r="BJ372" s="66"/>
      <c r="BK372" s="66"/>
      <c r="BL372" s="66"/>
      <c r="BM372" s="66"/>
      <c r="BN372" s="66"/>
      <c r="BO372" s="66"/>
      <c r="BP372" s="66"/>
      <c r="BQ372" s="66"/>
      <c r="BR372" s="66"/>
      <c r="BS372" s="66"/>
      <c r="BT372" s="66"/>
      <c r="BU372" s="66"/>
      <c r="BV372" s="66"/>
      <c r="BW372" s="66"/>
      <c r="BX372" s="66"/>
      <c r="BY372" s="66"/>
      <c r="BZ372" s="66"/>
      <c r="CA372" s="66"/>
      <c r="CB372" s="66"/>
      <c r="CC372" s="66"/>
      <c r="CD372" s="66"/>
      <c r="CE372" s="66"/>
      <c r="CF372" s="66"/>
      <c r="CG372" s="66"/>
      <c r="CH372" s="66"/>
      <c r="CI372" s="66"/>
      <c r="CJ372" s="66"/>
      <c r="CK372" s="66"/>
      <c r="CL372" s="66"/>
      <c r="CM372" s="66"/>
      <c r="CN372" s="66"/>
      <c r="CO372" s="66"/>
      <c r="CP372" s="66"/>
      <c r="CQ372" s="66"/>
      <c r="CR372" s="66"/>
      <c r="CS372" s="66"/>
      <c r="CT372" s="66"/>
      <c r="CU372" s="66"/>
      <c r="CV372" s="66"/>
      <c r="CW372" s="66"/>
      <c r="CX372" s="66"/>
      <c r="CY372" s="66"/>
      <c r="CZ372" s="66"/>
      <c r="DA372" s="66"/>
      <c r="DB372" s="66"/>
      <c r="DC372" s="66"/>
      <c r="DD372" s="66"/>
      <c r="DE372" s="66"/>
      <c r="DF372" s="66"/>
      <c r="DG372" s="66"/>
      <c r="DH372" s="66"/>
      <c r="DI372" s="66"/>
      <c r="DJ372" s="66"/>
      <c r="DK372" s="66"/>
      <c r="DL372" s="66"/>
      <c r="DM372" s="66"/>
      <c r="DN372" s="66"/>
      <c r="DO372" s="66"/>
      <c r="DP372" s="66"/>
      <c r="DQ372" s="66"/>
      <c r="DR372" s="66"/>
      <c r="DS372" s="66"/>
      <c r="DT372" s="66"/>
      <c r="DU372" s="66"/>
      <c r="DV372" s="66"/>
      <c r="DW372" s="66"/>
      <c r="DX372" s="66"/>
      <c r="DY372" s="66"/>
      <c r="DZ372" s="66"/>
      <c r="EA372" s="66"/>
      <c r="EB372" s="66"/>
      <c r="EC372" s="66"/>
      <c r="ED372" s="66"/>
      <c r="EE372" s="66"/>
      <c r="EF372" s="66"/>
      <c r="EG372" s="66"/>
      <c r="EH372" s="66"/>
      <c r="EI372" s="66"/>
      <c r="EJ372" s="66"/>
      <c r="EK372" s="66"/>
      <c r="EL372" s="66"/>
      <c r="EM372" s="66"/>
      <c r="EN372" s="66"/>
      <c r="EO372" s="66"/>
      <c r="EP372" s="66"/>
      <c r="EQ372" s="66"/>
      <c r="ER372" s="66"/>
      <c r="ES372" s="66"/>
      <c r="ET372" s="66"/>
      <c r="EU372" s="66"/>
      <c r="EV372" s="66"/>
      <c r="EW372" s="66"/>
      <c r="EX372" s="66"/>
      <c r="EY372" s="66"/>
      <c r="EZ372" s="66"/>
      <c r="FA372" s="66"/>
      <c r="FB372" s="66"/>
      <c r="FC372" s="66"/>
      <c r="FD372" s="66"/>
      <c r="FE372" s="66"/>
      <c r="FF372" s="66"/>
      <c r="FG372" s="66"/>
      <c r="FH372" s="66"/>
      <c r="FI372" s="66"/>
      <c r="FJ372" s="66"/>
      <c r="FK372" s="66"/>
      <c r="FL372" s="66"/>
      <c r="FM372" s="66"/>
      <c r="FN372" s="66"/>
      <c r="FO372" s="66"/>
      <c r="FP372" s="66"/>
      <c r="FQ372" s="66"/>
      <c r="FR372" s="66"/>
      <c r="FS372" s="66"/>
      <c r="FT372" s="66"/>
      <c r="FU372" s="66"/>
      <c r="FV372" s="66"/>
      <c r="FW372" s="66"/>
      <c r="FX372" s="66"/>
      <c r="FY372" s="66"/>
      <c r="FZ372" s="66"/>
      <c r="GA372" s="66"/>
      <c r="GB372" s="66"/>
      <c r="GC372" s="66"/>
      <c r="GD372" s="66"/>
      <c r="GE372" s="66"/>
      <c r="GF372" s="66"/>
      <c r="GG372" s="66"/>
      <c r="GH372" s="66"/>
      <c r="GI372" s="66"/>
      <c r="GJ372" s="66"/>
      <c r="GK372" s="66"/>
      <c r="GL372" s="66"/>
      <c r="GM372" s="66"/>
      <c r="GN372" s="66"/>
      <c r="GO372" s="66"/>
      <c r="GP372" s="66"/>
      <c r="GQ372" s="66"/>
      <c r="GR372" s="66"/>
      <c r="GS372" s="66"/>
      <c r="GT372" s="66"/>
      <c r="GU372" s="66"/>
      <c r="GV372" s="66"/>
      <c r="GW372" s="66"/>
      <c r="GX372" s="66"/>
      <c r="GY372" s="66"/>
      <c r="GZ372" s="66"/>
      <c r="HA372" s="66"/>
      <c r="HB372" s="66"/>
      <c r="HC372" s="66"/>
      <c r="HD372" s="66"/>
      <c r="HE372" s="66"/>
      <c r="HF372" s="66"/>
      <c r="HG372" s="60"/>
    </row>
    <row r="373" spans="1:215" x14ac:dyDescent="0.25">
      <c r="A373" s="59"/>
      <c r="B373" s="60"/>
      <c r="C373" s="60">
        <f t="shared" si="469"/>
        <v>3</v>
      </c>
      <c r="D373" s="66"/>
      <c r="E373" s="66"/>
      <c r="F373" s="60">
        <f t="shared" si="470"/>
        <v>0</v>
      </c>
      <c r="G373" s="60">
        <f t="shared" si="471"/>
        <v>0</v>
      </c>
      <c r="H373" s="60">
        <f t="shared" si="472"/>
        <v>0</v>
      </c>
      <c r="I373" s="60">
        <f t="shared" si="473"/>
        <v>0</v>
      </c>
      <c r="J373" s="60"/>
      <c r="K373" s="60">
        <f t="shared" si="673"/>
        <v>94</v>
      </c>
      <c r="L373" s="60"/>
      <c r="M373" s="66">
        <f t="shared" si="675"/>
        <v>2.9905793189805113E-2</v>
      </c>
      <c r="N373" s="60"/>
      <c r="O373" s="66">
        <f>IF(M371&gt;=$O$176,M371*$T$174+$U$174,IF(M371&gt;=$O$177,M371*$T$175+$U$175,O371))</f>
        <v>0.23334390932556387</v>
      </c>
      <c r="P373" s="66">
        <f t="shared" si="474"/>
        <v>376.7573777888739</v>
      </c>
      <c r="Q373" s="66">
        <f t="shared" si="475"/>
        <v>0.12579290654925268</v>
      </c>
      <c r="R373" s="66">
        <f t="shared" si="476"/>
        <v>0.91868624265350507</v>
      </c>
      <c r="S373" s="66">
        <f t="shared" si="477"/>
        <v>0.1204360150657573</v>
      </c>
      <c r="T373" s="66">
        <f t="shared" si="478"/>
        <v>0.21721292831196501</v>
      </c>
      <c r="U373" s="66">
        <f t="shared" si="479"/>
        <v>0.83464809085384939</v>
      </c>
      <c r="V373" s="66">
        <f t="shared" si="480"/>
        <v>2.8030347310845398</v>
      </c>
      <c r="W373" s="66">
        <f t="shared" si="481"/>
        <v>1.039453248016234</v>
      </c>
      <c r="X373" s="66">
        <f t="shared" si="482"/>
        <v>1381.1076880446774</v>
      </c>
      <c r="Y373" s="66">
        <f t="shared" si="483"/>
        <v>367.32812079791944</v>
      </c>
      <c r="Z373" s="66">
        <f t="shared" si="484"/>
        <v>6.2342986398274541E-2</v>
      </c>
      <c r="AA373" s="66">
        <f t="shared" si="485"/>
        <v>1.2403052067218217</v>
      </c>
      <c r="AB373" s="66">
        <f t="shared" si="486"/>
        <v>4.7858651881250415E-2</v>
      </c>
      <c r="AC373" s="66">
        <f t="shared" si="487"/>
        <v>0.2148051549659907</v>
      </c>
      <c r="AD373" s="66">
        <f t="shared" si="488"/>
        <v>0.80780648564000668</v>
      </c>
      <c r="AE373" s="66">
        <f t="shared" si="489"/>
        <v>4.0996123219244556</v>
      </c>
      <c r="AF373" s="66">
        <f t="shared" si="490"/>
        <v>1.0075557323589894</v>
      </c>
      <c r="AG373" s="66">
        <f t="shared" si="491"/>
        <v>1659.0567721009829</v>
      </c>
      <c r="AH373" s="66">
        <f t="shared" si="492"/>
        <v>372.52141383971161</v>
      </c>
      <c r="AI373" s="66">
        <f t="shared" si="493"/>
        <v>3.548457325282478E-2</v>
      </c>
      <c r="AJ373" s="66">
        <f t="shared" si="494"/>
        <v>1.0591528648110062</v>
      </c>
      <c r="AK373" s="66">
        <f t="shared" si="495"/>
        <v>3.241673637217183E-2</v>
      </c>
      <c r="AL373" s="66">
        <f t="shared" si="496"/>
        <v>0.21614303668851523</v>
      </c>
      <c r="AM373" s="66">
        <f t="shared" si="497"/>
        <v>0.82264965995841</v>
      </c>
      <c r="AN373" s="66">
        <f t="shared" si="498"/>
        <v>4.418851822637043</v>
      </c>
      <c r="AO373" s="66">
        <f t="shared" si="499"/>
        <v>1.0035872762571796</v>
      </c>
      <c r="AP373" s="66">
        <f t="shared" si="500"/>
        <v>1788.9610736762152</v>
      </c>
      <c r="AQ373" s="66">
        <f t="shared" si="501"/>
        <v>374.7048875324939</v>
      </c>
      <c r="AR373" s="66">
        <f t="shared" si="502"/>
        <v>3.0530456263415256E-2</v>
      </c>
      <c r="AS373" s="66">
        <f t="shared" si="503"/>
        <v>0.9838455840546495</v>
      </c>
      <c r="AT373" s="66">
        <f t="shared" si="504"/>
        <v>3.0097769515378354E-2</v>
      </c>
      <c r="AU373" s="66">
        <f t="shared" si="505"/>
        <v>0.2166968853111105</v>
      </c>
      <c r="AV373" s="66">
        <f t="shared" si="506"/>
        <v>0.82884656963073344</v>
      </c>
      <c r="AW373" s="66">
        <f t="shared" si="507"/>
        <v>4.448884867081996</v>
      </c>
      <c r="AX373" s="66">
        <f t="shared" si="508"/>
        <v>1.0031004931611525</v>
      </c>
      <c r="AY373" s="66">
        <f t="shared" si="509"/>
        <v>1812.4787606657296</v>
      </c>
      <c r="AZ373" s="66">
        <f t="shared" si="510"/>
        <v>375.08609957981304</v>
      </c>
      <c r="BA373" s="66">
        <f t="shared" si="511"/>
        <v>2.9930883136252528E-2</v>
      </c>
      <c r="BB373" s="66">
        <f t="shared" si="512"/>
        <v>0.97116257093653258</v>
      </c>
      <c r="BC373" s="66">
        <f t="shared" si="513"/>
        <v>2.9898190837712123E-2</v>
      </c>
      <c r="BD373" s="66">
        <f t="shared" si="514"/>
        <v>0.21679306468799503</v>
      </c>
      <c r="BE373" s="66">
        <f t="shared" si="515"/>
        <v>0.82992582764482581</v>
      </c>
      <c r="BF373" s="66">
        <f t="shared" si="516"/>
        <v>4.4484207728380429</v>
      </c>
      <c r="BG373" s="66">
        <f t="shared" si="517"/>
        <v>1.0030590404624311</v>
      </c>
      <c r="BH373" s="66">
        <f t="shared" si="518"/>
        <v>1814.5622810192251</v>
      </c>
      <c r="BI373" s="66">
        <f t="shared" si="519"/>
        <v>375.11967549904773</v>
      </c>
      <c r="BJ373" s="66">
        <f t="shared" si="520"/>
        <v>2.9899634877074564E-2</v>
      </c>
      <c r="BK373" s="66">
        <f t="shared" si="521"/>
        <v>0.97005344376674341</v>
      </c>
      <c r="BL373" s="66">
        <f t="shared" si="522"/>
        <v>2.9901037874322876E-2</v>
      </c>
      <c r="BM373" s="66">
        <f t="shared" si="523"/>
        <v>0.21680152853100457</v>
      </c>
      <c r="BN373" s="66">
        <f t="shared" si="524"/>
        <v>0.83002084730836145</v>
      </c>
      <c r="BO373" s="66">
        <f t="shared" si="525"/>
        <v>4.4478057630701926</v>
      </c>
      <c r="BP373" s="66">
        <f t="shared" si="526"/>
        <v>1.003059393901975</v>
      </c>
      <c r="BQ373" s="66">
        <f t="shared" si="527"/>
        <v>1814.5351871356711</v>
      </c>
      <c r="BR373" s="66">
        <f t="shared" si="528"/>
        <v>375.11923908534413</v>
      </c>
      <c r="BS373" s="66">
        <f t="shared" si="529"/>
        <v>2.9904215688629672E-2</v>
      </c>
      <c r="BT373" s="66">
        <f t="shared" si="530"/>
        <v>0.97006802961626226</v>
      </c>
      <c r="BU373" s="66">
        <f t="shared" si="531"/>
        <v>2.9905045694055103E-2</v>
      </c>
      <c r="BV373" s="66">
        <f t="shared" si="532"/>
        <v>0.21680141852710896</v>
      </c>
      <c r="BW373" s="66">
        <f t="shared" si="533"/>
        <v>0.83001961229935806</v>
      </c>
      <c r="BX373" s="66">
        <f t="shared" si="534"/>
        <v>4.4477000330700323</v>
      </c>
      <c r="BY373" s="66">
        <f t="shared" si="535"/>
        <v>1.0030601798654672</v>
      </c>
      <c r="BZ373" s="66">
        <f t="shared" si="536"/>
        <v>1814.4938000335937</v>
      </c>
      <c r="CA373" s="66">
        <f t="shared" si="537"/>
        <v>375.11857243378995</v>
      </c>
      <c r="CB373" s="66">
        <f t="shared" si="538"/>
        <v>2.9905608673398851E-2</v>
      </c>
      <c r="CC373" s="66">
        <f t="shared" si="539"/>
        <v>0.97009007301874772</v>
      </c>
      <c r="CD373" s="66">
        <f t="shared" si="540"/>
        <v>2.9905737815581323E-2</v>
      </c>
      <c r="CE373" s="66">
        <f t="shared" si="541"/>
        <v>0.21680125048830542</v>
      </c>
      <c r="CF373" s="66">
        <f t="shared" si="542"/>
        <v>0.83001772573727772</v>
      </c>
      <c r="CG373" s="66">
        <f t="shared" si="543"/>
        <v>4.4476911939752206</v>
      </c>
      <c r="CH373" s="66">
        <f t="shared" si="544"/>
        <v>1.0030603191806928</v>
      </c>
      <c r="CI373" s="66">
        <f t="shared" si="545"/>
        <v>1814.4866127212024</v>
      </c>
      <c r="CJ373" s="66">
        <f t="shared" si="546"/>
        <v>375.11845666134815</v>
      </c>
      <c r="CK373" s="66">
        <f t="shared" si="547"/>
        <v>2.9905786564656089E-2</v>
      </c>
      <c r="CL373" s="66">
        <f t="shared" si="548"/>
        <v>0.97009389846385863</v>
      </c>
      <c r="CM373" s="66">
        <f t="shared" si="549"/>
        <v>2.9905795984129072E-2</v>
      </c>
      <c r="CN373" s="66">
        <f t="shared" si="550"/>
        <v>0.21680122130620239</v>
      </c>
      <c r="CO373" s="66">
        <f t="shared" si="551"/>
        <v>0.83001739811175657</v>
      </c>
      <c r="CP373" s="66">
        <f t="shared" si="552"/>
        <v>4.447691402841552</v>
      </c>
      <c r="CQ373" s="66">
        <f t="shared" si="553"/>
        <v>1.0030603312507083</v>
      </c>
      <c r="CR373" s="66">
        <f t="shared" si="554"/>
        <v>1814.4860045873556</v>
      </c>
      <c r="CS373" s="66">
        <f t="shared" si="555"/>
        <v>375.11844686557725</v>
      </c>
      <c r="CT373" s="66">
        <f t="shared" si="556"/>
        <v>2.990579518333188E-2</v>
      </c>
      <c r="CU373" s="66">
        <f t="shared" si="557"/>
        <v>0.97009422187137417</v>
      </c>
      <c r="CV373" s="66">
        <f t="shared" si="558"/>
        <v>2.9905794673297341E-2</v>
      </c>
      <c r="CW373" s="66">
        <f t="shared" si="559"/>
        <v>0.21680121883703735</v>
      </c>
      <c r="CX373" s="66">
        <f t="shared" si="560"/>
        <v>0.83001737039060908</v>
      </c>
      <c r="CY373" s="66">
        <f t="shared" si="561"/>
        <v>4.4476915957428869</v>
      </c>
      <c r="CZ373" s="66">
        <f t="shared" si="562"/>
        <v>1.0030603310537236</v>
      </c>
      <c r="DA373" s="66">
        <f t="shared" si="563"/>
        <v>1814.4860174427683</v>
      </c>
      <c r="DB373" s="66">
        <f t="shared" si="564"/>
        <v>375.11844707265124</v>
      </c>
      <c r="DC373" s="66">
        <f t="shared" si="565"/>
        <v>2.9905793674405344E-2</v>
      </c>
      <c r="DD373" s="66">
        <f t="shared" si="566"/>
        <v>0.97009421497856796</v>
      </c>
      <c r="DE373" s="66">
        <f t="shared" si="567"/>
        <v>2.9905793415631314E-2</v>
      </c>
      <c r="DF373" s="66">
        <f t="shared" si="568"/>
        <v>0.21680121888923332</v>
      </c>
      <c r="DG373" s="66">
        <f t="shared" si="569"/>
        <v>0.83001737097660988</v>
      </c>
      <c r="DH373" s="66">
        <f t="shared" si="570"/>
        <v>4.4476916278032492</v>
      </c>
      <c r="DI373" s="66">
        <f t="shared" si="571"/>
        <v>1.0030603308066413</v>
      </c>
      <c r="DJ373" s="66">
        <f t="shared" si="572"/>
        <v>1814.486030434135</v>
      </c>
      <c r="DK373" s="66">
        <f t="shared" si="573"/>
        <v>375.11844728191517</v>
      </c>
      <c r="DL373" s="66">
        <f t="shared" si="574"/>
        <v>2.9905793244715307E-2</v>
      </c>
      <c r="DM373" s="66">
        <f t="shared" si="575"/>
        <v>0.97009420805930413</v>
      </c>
      <c r="DN373" s="66">
        <f t="shared" si="576"/>
        <v>2.9905793205717575E-2</v>
      </c>
      <c r="DO373" s="66">
        <f t="shared" si="577"/>
        <v>0.21680121894198129</v>
      </c>
      <c r="DP373" s="66">
        <f t="shared" si="578"/>
        <v>0.83001737156880784</v>
      </c>
      <c r="DQ373" s="66">
        <f t="shared" si="579"/>
        <v>4.4476916303713478</v>
      </c>
      <c r="DR373" s="66">
        <f t="shared" si="580"/>
        <v>1.0030603307643451</v>
      </c>
      <c r="DS373" s="66">
        <f t="shared" si="581"/>
        <v>1814.4860326144458</v>
      </c>
      <c r="DT373" s="66">
        <f t="shared" si="582"/>
        <v>375.11844731703542</v>
      </c>
      <c r="DU373" s="66">
        <f t="shared" si="583"/>
        <v>2.99057931915125E-2</v>
      </c>
      <c r="DV373" s="66">
        <f t="shared" si="584"/>
        <v>0.97009420689886317</v>
      </c>
      <c r="DW373" s="66">
        <f t="shared" si="585"/>
        <v>2.9905793188809742E-2</v>
      </c>
      <c r="DX373" s="66">
        <f t="shared" si="586"/>
        <v>0.21680121895083385</v>
      </c>
      <c r="DY373" s="66">
        <f t="shared" si="587"/>
        <v>0.83001737166819489</v>
      </c>
      <c r="DZ373" s="66">
        <f t="shared" si="588"/>
        <v>4.44769163028724</v>
      </c>
      <c r="EA373" s="66">
        <f t="shared" si="589"/>
        <v>1.0030603307608279</v>
      </c>
      <c r="EB373" s="66">
        <f t="shared" si="590"/>
        <v>1814.4860327913134</v>
      </c>
      <c r="EC373" s="66">
        <f t="shared" si="591"/>
        <v>375.11844731988441</v>
      </c>
      <c r="ED373" s="66">
        <f t="shared" si="592"/>
        <v>2.9905793189162942E-2</v>
      </c>
      <c r="EE373" s="66">
        <f t="shared" si="593"/>
        <v>0.97009420680480907</v>
      </c>
      <c r="EF373" s="66">
        <f t="shared" si="594"/>
        <v>2.9905793189343215E-2</v>
      </c>
      <c r="EG373" s="66">
        <f t="shared" si="595"/>
        <v>0.21680121895155199</v>
      </c>
      <c r="EH373" s="66">
        <f t="shared" si="596"/>
        <v>0.83001737167625722</v>
      </c>
      <c r="EI373" s="66">
        <f t="shared" si="597"/>
        <v>4.4476916302268554</v>
      </c>
      <c r="EJ373" s="66">
        <f t="shared" si="598"/>
        <v>1.0030603307609149</v>
      </c>
      <c r="EK373" s="66">
        <f t="shared" si="599"/>
        <v>1814.4860327860017</v>
      </c>
      <c r="EL373" s="66">
        <f t="shared" si="600"/>
        <v>375.11844731979886</v>
      </c>
      <c r="EM373" s="66">
        <f t="shared" si="601"/>
        <v>2.9905793189656506E-2</v>
      </c>
      <c r="EN373" s="66">
        <f t="shared" si="602"/>
        <v>0.97009420680765279</v>
      </c>
      <c r="EO373" s="66">
        <f t="shared" si="603"/>
        <v>2.9905793189736973E-2</v>
      </c>
      <c r="EP373" s="66">
        <f t="shared" si="604"/>
        <v>0.21680121895153043</v>
      </c>
      <c r="EQ373" s="66">
        <f t="shared" si="605"/>
        <v>0.8300173716760153</v>
      </c>
      <c r="ER373" s="66">
        <f t="shared" si="606"/>
        <v>4.4476916302171476</v>
      </c>
      <c r="ES373" s="66">
        <f t="shared" si="607"/>
        <v>1.0030603307609924</v>
      </c>
      <c r="ET373" s="66">
        <f t="shared" si="608"/>
        <v>1814.4860327819345</v>
      </c>
      <c r="EU373" s="66">
        <f t="shared" si="609"/>
        <v>375.11844731973332</v>
      </c>
      <c r="EV373" s="66">
        <f t="shared" si="610"/>
        <v>2.9905793189788824E-2</v>
      </c>
      <c r="EW373" s="66">
        <f t="shared" si="611"/>
        <v>0.97009420680981961</v>
      </c>
      <c r="EX373" s="66">
        <f t="shared" si="612"/>
        <v>2.9905793189800533E-2</v>
      </c>
      <c r="EY373" s="66">
        <f t="shared" si="613"/>
        <v>0.21680121895151391</v>
      </c>
      <c r="EZ373" s="66">
        <f t="shared" si="614"/>
        <v>0.83001737167582956</v>
      </c>
      <c r="FA373" s="66">
        <f t="shared" si="615"/>
        <v>4.4476916302164069</v>
      </c>
      <c r="FB373" s="66">
        <f t="shared" si="616"/>
        <v>1.0030603307610053</v>
      </c>
      <c r="FC373" s="66">
        <f t="shared" si="617"/>
        <v>1814.4860327812746</v>
      </c>
      <c r="FD373" s="66">
        <f t="shared" si="618"/>
        <v>375.11844731972275</v>
      </c>
      <c r="FE373" s="66">
        <f t="shared" si="619"/>
        <v>2.9905793189804641E-2</v>
      </c>
      <c r="FF373" s="66">
        <f t="shared" si="620"/>
        <v>0.97009420681016734</v>
      </c>
      <c r="FG373" s="66">
        <f t="shared" si="621"/>
        <v>2.9905793189805477E-2</v>
      </c>
      <c r="FH373" s="66">
        <f t="shared" si="622"/>
        <v>0.21680121895151122</v>
      </c>
      <c r="FI373" s="66">
        <f t="shared" si="623"/>
        <v>0.83001737167579981</v>
      </c>
      <c r="FJ373" s="66">
        <f t="shared" si="624"/>
        <v>4.4476916302164335</v>
      </c>
      <c r="FK373" s="66">
        <f t="shared" si="625"/>
        <v>1.0030603307610062</v>
      </c>
      <c r="FL373" s="66">
        <f t="shared" si="626"/>
        <v>1814.4860327812205</v>
      </c>
      <c r="FM373" s="66">
        <f t="shared" si="627"/>
        <v>375.11844731972184</v>
      </c>
      <c r="FN373" s="66">
        <f t="shared" si="628"/>
        <v>2.9905793189805366E-2</v>
      </c>
      <c r="FO373" s="66">
        <f t="shared" si="629"/>
        <v>0.9700942068101992</v>
      </c>
      <c r="FP373" s="66">
        <f t="shared" si="630"/>
        <v>2.9905793189805227E-2</v>
      </c>
      <c r="FQ373" s="66">
        <f t="shared" si="631"/>
        <v>0.216801218951511</v>
      </c>
      <c r="FR373" s="66">
        <f t="shared" si="632"/>
        <v>0.83001737167579726</v>
      </c>
      <c r="FS373" s="66">
        <f t="shared" si="633"/>
        <v>4.4476916302164566</v>
      </c>
      <c r="FT373" s="66">
        <f t="shared" si="634"/>
        <v>1.0030603307610062</v>
      </c>
      <c r="FU373" s="66">
        <f t="shared" si="635"/>
        <v>1814.4860327812262</v>
      </c>
      <c r="FV373" s="66">
        <f t="shared" si="636"/>
        <v>375.11844731972195</v>
      </c>
      <c r="FW373" s="66">
        <f t="shared" si="637"/>
        <v>2.9905793189805102E-2</v>
      </c>
      <c r="FX373" s="66">
        <f t="shared" si="638"/>
        <v>0.97009420681019409</v>
      </c>
      <c r="FY373" s="66">
        <f t="shared" si="639"/>
        <v>2.9905793189805126E-2</v>
      </c>
      <c r="FZ373" s="66">
        <f t="shared" si="640"/>
        <v>0.21680121895151103</v>
      </c>
      <c r="GA373" s="66">
        <f t="shared" si="641"/>
        <v>0.83001737167579759</v>
      </c>
      <c r="GB373" s="66">
        <f t="shared" si="642"/>
        <v>4.4476916302164584</v>
      </c>
      <c r="GC373" s="66">
        <f t="shared" si="643"/>
        <v>1.0030603307610062</v>
      </c>
      <c r="GD373" s="66">
        <f t="shared" si="644"/>
        <v>1814.486032781225</v>
      </c>
      <c r="GE373" s="66">
        <f t="shared" si="645"/>
        <v>375.11844731972189</v>
      </c>
      <c r="GF373" s="66">
        <f t="shared" si="646"/>
        <v>2.9905793189805147E-2</v>
      </c>
      <c r="GG373" s="66">
        <f t="shared" si="647"/>
        <v>0.97009420681019576</v>
      </c>
      <c r="GH373" s="66">
        <f t="shared" si="648"/>
        <v>2.9905793189805119E-2</v>
      </c>
      <c r="GI373" s="66">
        <f t="shared" si="649"/>
        <v>0.21680121895151103</v>
      </c>
      <c r="GJ373" s="66">
        <f t="shared" si="650"/>
        <v>0.83001737167579748</v>
      </c>
      <c r="GK373" s="66">
        <f t="shared" si="651"/>
        <v>4.4476916302164593</v>
      </c>
      <c r="GL373" s="66">
        <f t="shared" si="652"/>
        <v>1.0030603307610062</v>
      </c>
      <c r="GM373" s="66">
        <f t="shared" si="653"/>
        <v>1814.486032781225</v>
      </c>
      <c r="GN373" s="66">
        <f t="shared" si="654"/>
        <v>375.11844731972189</v>
      </c>
      <c r="GO373" s="66">
        <f t="shared" si="655"/>
        <v>2.990579318980514E-2</v>
      </c>
      <c r="GP373" s="66">
        <f t="shared" si="656"/>
        <v>0.97009420681019576</v>
      </c>
      <c r="GQ373" s="66">
        <f t="shared" si="657"/>
        <v>2.9905793189805113E-2</v>
      </c>
      <c r="GR373" s="66">
        <f t="shared" si="658"/>
        <v>0.21680121895151103</v>
      </c>
      <c r="GS373" s="66">
        <f t="shared" si="659"/>
        <v>0.83001737167579748</v>
      </c>
      <c r="GT373" s="66">
        <f t="shared" si="660"/>
        <v>4.4476916302164593</v>
      </c>
      <c r="GU373" s="66">
        <f t="shared" si="661"/>
        <v>1.0030603307610062</v>
      </c>
      <c r="GV373" s="66">
        <f t="shared" si="662"/>
        <v>1814.486032781225</v>
      </c>
      <c r="GW373" s="66">
        <f t="shared" si="663"/>
        <v>375.11844731972189</v>
      </c>
      <c r="GX373" s="66">
        <f t="shared" si="664"/>
        <v>2.990579318980514E-2</v>
      </c>
      <c r="GY373" s="66">
        <f t="shared" si="665"/>
        <v>0.97009420681019576</v>
      </c>
      <c r="GZ373" s="66">
        <f t="shared" si="666"/>
        <v>2.9905793189805113E-2</v>
      </c>
      <c r="HA373" s="66">
        <f t="shared" si="667"/>
        <v>0.21680121895151103</v>
      </c>
      <c r="HB373" s="66">
        <f t="shared" si="668"/>
        <v>0.83001737167579748</v>
      </c>
      <c r="HC373" s="66">
        <f t="shared" si="669"/>
        <v>4.4476916302164593</v>
      </c>
      <c r="HD373" s="66">
        <f t="shared" si="670"/>
        <v>1.0030603307610062</v>
      </c>
      <c r="HE373" s="66">
        <f t="shared" si="671"/>
        <v>1814.486032781225</v>
      </c>
      <c r="HF373" s="66">
        <f t="shared" si="672"/>
        <v>375.11844731972189</v>
      </c>
      <c r="HG373" s="60"/>
    </row>
    <row r="374" spans="1:215" x14ac:dyDescent="0.25">
      <c r="A374" s="59"/>
      <c r="B374" s="60"/>
      <c r="C374" s="60">
        <f t="shared" si="469"/>
        <v>3</v>
      </c>
      <c r="D374" s="66"/>
      <c r="E374" s="66"/>
      <c r="F374" s="60">
        <f t="shared" si="470"/>
        <v>0</v>
      </c>
      <c r="G374" s="60">
        <f t="shared" si="471"/>
        <v>0</v>
      </c>
      <c r="H374" s="60">
        <f t="shared" si="472"/>
        <v>0</v>
      </c>
      <c r="I374" s="60">
        <f t="shared" si="473"/>
        <v>0</v>
      </c>
      <c r="J374" s="60"/>
      <c r="K374" s="60">
        <f t="shared" si="673"/>
        <v>95</v>
      </c>
      <c r="L374" s="60"/>
      <c r="M374" s="66">
        <f>M373</f>
        <v>2.9905793189805113E-2</v>
      </c>
      <c r="N374" s="60"/>
      <c r="O374" s="66">
        <f>O375</f>
        <v>0.23334390932556387</v>
      </c>
      <c r="P374" s="66"/>
      <c r="Q374" s="66"/>
      <c r="R374" s="66"/>
      <c r="S374" s="66"/>
      <c r="T374" s="66"/>
      <c r="U374" s="66"/>
      <c r="V374" s="66"/>
      <c r="W374" s="66"/>
      <c r="X374" s="66"/>
      <c r="Y374" s="66"/>
      <c r="Z374" s="66"/>
      <c r="AA374" s="66"/>
      <c r="AB374" s="66"/>
      <c r="AC374" s="66"/>
      <c r="AD374" s="66"/>
      <c r="AE374" s="66"/>
      <c r="AF374" s="66"/>
      <c r="AG374" s="66"/>
      <c r="AH374" s="66"/>
      <c r="AI374" s="66"/>
      <c r="AJ374" s="66"/>
      <c r="AK374" s="66"/>
      <c r="AL374" s="66"/>
      <c r="AM374" s="66"/>
      <c r="AN374" s="66"/>
      <c r="AO374" s="66"/>
      <c r="AP374" s="66"/>
      <c r="AQ374" s="66"/>
      <c r="AR374" s="66"/>
      <c r="AS374" s="66"/>
      <c r="AT374" s="66"/>
      <c r="AU374" s="66"/>
      <c r="AV374" s="66"/>
      <c r="AW374" s="66"/>
      <c r="AX374" s="66"/>
      <c r="AY374" s="66"/>
      <c r="AZ374" s="66"/>
      <c r="BA374" s="66"/>
      <c r="BB374" s="66"/>
      <c r="BC374" s="66"/>
      <c r="BD374" s="66"/>
      <c r="BE374" s="66"/>
      <c r="BF374" s="66"/>
      <c r="BG374" s="66"/>
      <c r="BH374" s="66"/>
      <c r="BI374" s="66"/>
      <c r="BJ374" s="66"/>
      <c r="BK374" s="66"/>
      <c r="BL374" s="66"/>
      <c r="BM374" s="66"/>
      <c r="BN374" s="66"/>
      <c r="BO374" s="66"/>
      <c r="BP374" s="66"/>
      <c r="BQ374" s="66"/>
      <c r="BR374" s="66"/>
      <c r="BS374" s="66"/>
      <c r="BT374" s="66"/>
      <c r="BU374" s="66"/>
      <c r="BV374" s="66"/>
      <c r="BW374" s="66"/>
      <c r="BX374" s="66"/>
      <c r="BY374" s="66"/>
      <c r="BZ374" s="66"/>
      <c r="CA374" s="66"/>
      <c r="CB374" s="66"/>
      <c r="CC374" s="66"/>
      <c r="CD374" s="66"/>
      <c r="CE374" s="66"/>
      <c r="CF374" s="66"/>
      <c r="CG374" s="66"/>
      <c r="CH374" s="66"/>
      <c r="CI374" s="66"/>
      <c r="CJ374" s="66"/>
      <c r="CK374" s="66"/>
      <c r="CL374" s="66"/>
      <c r="CM374" s="66"/>
      <c r="CN374" s="66"/>
      <c r="CO374" s="66"/>
      <c r="CP374" s="66"/>
      <c r="CQ374" s="66"/>
      <c r="CR374" s="66"/>
      <c r="CS374" s="66"/>
      <c r="CT374" s="66"/>
      <c r="CU374" s="66"/>
      <c r="CV374" s="66"/>
      <c r="CW374" s="66"/>
      <c r="CX374" s="66"/>
      <c r="CY374" s="66"/>
      <c r="CZ374" s="66"/>
      <c r="DA374" s="66"/>
      <c r="DB374" s="66"/>
      <c r="DC374" s="66"/>
      <c r="DD374" s="66"/>
      <c r="DE374" s="66"/>
      <c r="DF374" s="66"/>
      <c r="DG374" s="66"/>
      <c r="DH374" s="66"/>
      <c r="DI374" s="66"/>
      <c r="DJ374" s="66"/>
      <c r="DK374" s="66"/>
      <c r="DL374" s="66"/>
      <c r="DM374" s="66"/>
      <c r="DN374" s="66"/>
      <c r="DO374" s="66"/>
      <c r="DP374" s="66"/>
      <c r="DQ374" s="66"/>
      <c r="DR374" s="66"/>
      <c r="DS374" s="66"/>
      <c r="DT374" s="66"/>
      <c r="DU374" s="66"/>
      <c r="DV374" s="66"/>
      <c r="DW374" s="66"/>
      <c r="DX374" s="66"/>
      <c r="DY374" s="66"/>
      <c r="DZ374" s="66"/>
      <c r="EA374" s="66"/>
      <c r="EB374" s="66"/>
      <c r="EC374" s="66"/>
      <c r="ED374" s="66"/>
      <c r="EE374" s="66"/>
      <c r="EF374" s="66"/>
      <c r="EG374" s="66"/>
      <c r="EH374" s="66"/>
      <c r="EI374" s="66"/>
      <c r="EJ374" s="66"/>
      <c r="EK374" s="66"/>
      <c r="EL374" s="66"/>
      <c r="EM374" s="66"/>
      <c r="EN374" s="66"/>
      <c r="EO374" s="66"/>
      <c r="EP374" s="66"/>
      <c r="EQ374" s="66"/>
      <c r="ER374" s="66"/>
      <c r="ES374" s="66"/>
      <c r="ET374" s="66"/>
      <c r="EU374" s="66"/>
      <c r="EV374" s="66"/>
      <c r="EW374" s="66"/>
      <c r="EX374" s="66"/>
      <c r="EY374" s="66"/>
      <c r="EZ374" s="66"/>
      <c r="FA374" s="66"/>
      <c r="FB374" s="66"/>
      <c r="FC374" s="66"/>
      <c r="FD374" s="66"/>
      <c r="FE374" s="66"/>
      <c r="FF374" s="66"/>
      <c r="FG374" s="66"/>
      <c r="FH374" s="66"/>
      <c r="FI374" s="66"/>
      <c r="FJ374" s="66"/>
      <c r="FK374" s="66"/>
      <c r="FL374" s="66"/>
      <c r="FM374" s="66"/>
      <c r="FN374" s="66"/>
      <c r="FO374" s="66"/>
      <c r="FP374" s="66"/>
      <c r="FQ374" s="66"/>
      <c r="FR374" s="66"/>
      <c r="FS374" s="66"/>
      <c r="FT374" s="66"/>
      <c r="FU374" s="66"/>
      <c r="FV374" s="66"/>
      <c r="FW374" s="66"/>
      <c r="FX374" s="66"/>
      <c r="FY374" s="66"/>
      <c r="FZ374" s="66"/>
      <c r="GA374" s="66"/>
      <c r="GB374" s="66"/>
      <c r="GC374" s="66"/>
      <c r="GD374" s="66"/>
      <c r="GE374" s="66"/>
      <c r="GF374" s="66"/>
      <c r="GG374" s="66"/>
      <c r="GH374" s="66"/>
      <c r="GI374" s="66"/>
      <c r="GJ374" s="66"/>
      <c r="GK374" s="66"/>
      <c r="GL374" s="66"/>
      <c r="GM374" s="66"/>
      <c r="GN374" s="66"/>
      <c r="GO374" s="66"/>
      <c r="GP374" s="66"/>
      <c r="GQ374" s="66"/>
      <c r="GR374" s="66"/>
      <c r="GS374" s="66"/>
      <c r="GT374" s="66"/>
      <c r="GU374" s="66"/>
      <c r="GV374" s="66"/>
      <c r="GW374" s="66"/>
      <c r="GX374" s="66"/>
      <c r="GY374" s="66"/>
      <c r="GZ374" s="66"/>
      <c r="HA374" s="66"/>
      <c r="HB374" s="66"/>
      <c r="HC374" s="66"/>
      <c r="HD374" s="66"/>
      <c r="HE374" s="66"/>
      <c r="HF374" s="66"/>
      <c r="HG374" s="60"/>
    </row>
    <row r="375" spans="1:215" x14ac:dyDescent="0.25">
      <c r="A375" s="59"/>
      <c r="B375" s="60"/>
      <c r="C375" s="60">
        <f t="shared" si="469"/>
        <v>3</v>
      </c>
      <c r="D375" s="66"/>
      <c r="E375" s="66"/>
      <c r="F375" s="60">
        <f t="shared" si="470"/>
        <v>0</v>
      </c>
      <c r="G375" s="60">
        <f t="shared" si="471"/>
        <v>0</v>
      </c>
      <c r="H375" s="60">
        <f t="shared" si="472"/>
        <v>0</v>
      </c>
      <c r="I375" s="60">
        <f t="shared" si="473"/>
        <v>0</v>
      </c>
      <c r="J375" s="60"/>
      <c r="K375" s="60">
        <f t="shared" si="673"/>
        <v>95</v>
      </c>
      <c r="L375" s="60"/>
      <c r="M375" s="66">
        <f t="shared" si="675"/>
        <v>2.9905793189805113E-2</v>
      </c>
      <c r="N375" s="60"/>
      <c r="O375" s="66">
        <f>IF(M373&gt;=$O$176,M373*$T$174+$U$174,IF(M373&gt;=$O$177,M373*$T$175+$U$175,O373))</f>
        <v>0.23334390932556387</v>
      </c>
      <c r="P375" s="66">
        <f t="shared" si="474"/>
        <v>376.7573777888739</v>
      </c>
      <c r="Q375" s="66">
        <f t="shared" si="475"/>
        <v>0.12579290654925268</v>
      </c>
      <c r="R375" s="66">
        <f t="shared" si="476"/>
        <v>0.91868624265350507</v>
      </c>
      <c r="S375" s="66">
        <f t="shared" si="477"/>
        <v>0.1204360150657573</v>
      </c>
      <c r="T375" s="66">
        <f t="shared" si="478"/>
        <v>0.21721292831196501</v>
      </c>
      <c r="U375" s="66">
        <f t="shared" si="479"/>
        <v>0.83464809085384939</v>
      </c>
      <c r="V375" s="66">
        <f t="shared" si="480"/>
        <v>2.8030347310845398</v>
      </c>
      <c r="W375" s="66">
        <f t="shared" si="481"/>
        <v>1.039453248016234</v>
      </c>
      <c r="X375" s="66">
        <f t="shared" si="482"/>
        <v>1381.1076880446774</v>
      </c>
      <c r="Y375" s="66">
        <f t="shared" si="483"/>
        <v>367.32812079791944</v>
      </c>
      <c r="Z375" s="66">
        <f t="shared" si="484"/>
        <v>6.2342986398274541E-2</v>
      </c>
      <c r="AA375" s="66">
        <f t="shared" si="485"/>
        <v>1.2403052067218217</v>
      </c>
      <c r="AB375" s="66">
        <f t="shared" si="486"/>
        <v>4.7858651881250415E-2</v>
      </c>
      <c r="AC375" s="66">
        <f t="shared" si="487"/>
        <v>0.2148051549659907</v>
      </c>
      <c r="AD375" s="66">
        <f t="shared" si="488"/>
        <v>0.80780648564000668</v>
      </c>
      <c r="AE375" s="66">
        <f t="shared" si="489"/>
        <v>4.0996123219244556</v>
      </c>
      <c r="AF375" s="66">
        <f t="shared" si="490"/>
        <v>1.0075557323589894</v>
      </c>
      <c r="AG375" s="66">
        <f t="shared" si="491"/>
        <v>1659.0567721009829</v>
      </c>
      <c r="AH375" s="66">
        <f t="shared" si="492"/>
        <v>372.52141383971161</v>
      </c>
      <c r="AI375" s="66">
        <f t="shared" si="493"/>
        <v>3.548457325282478E-2</v>
      </c>
      <c r="AJ375" s="66">
        <f t="shared" si="494"/>
        <v>1.0591528648110062</v>
      </c>
      <c r="AK375" s="66">
        <f t="shared" si="495"/>
        <v>3.241673637217183E-2</v>
      </c>
      <c r="AL375" s="66">
        <f t="shared" si="496"/>
        <v>0.21614303668851523</v>
      </c>
      <c r="AM375" s="66">
        <f t="shared" si="497"/>
        <v>0.82264965995841</v>
      </c>
      <c r="AN375" s="66">
        <f t="shared" si="498"/>
        <v>4.418851822637043</v>
      </c>
      <c r="AO375" s="66">
        <f t="shared" si="499"/>
        <v>1.0035872762571796</v>
      </c>
      <c r="AP375" s="66">
        <f t="shared" si="500"/>
        <v>1788.9610736762152</v>
      </c>
      <c r="AQ375" s="66">
        <f t="shared" si="501"/>
        <v>374.7048875324939</v>
      </c>
      <c r="AR375" s="66">
        <f t="shared" si="502"/>
        <v>3.0530456263415256E-2</v>
      </c>
      <c r="AS375" s="66">
        <f t="shared" si="503"/>
        <v>0.9838455840546495</v>
      </c>
      <c r="AT375" s="66">
        <f t="shared" si="504"/>
        <v>3.0097769515378354E-2</v>
      </c>
      <c r="AU375" s="66">
        <f t="shared" si="505"/>
        <v>0.2166968853111105</v>
      </c>
      <c r="AV375" s="66">
        <f t="shared" si="506"/>
        <v>0.82884656963073344</v>
      </c>
      <c r="AW375" s="66">
        <f t="shared" si="507"/>
        <v>4.448884867081996</v>
      </c>
      <c r="AX375" s="66">
        <f t="shared" si="508"/>
        <v>1.0031004931611525</v>
      </c>
      <c r="AY375" s="66">
        <f t="shared" si="509"/>
        <v>1812.4787606657296</v>
      </c>
      <c r="AZ375" s="66">
        <f t="shared" si="510"/>
        <v>375.08609957981304</v>
      </c>
      <c r="BA375" s="66">
        <f t="shared" si="511"/>
        <v>2.9930883136252528E-2</v>
      </c>
      <c r="BB375" s="66">
        <f t="shared" si="512"/>
        <v>0.97116257093653258</v>
      </c>
      <c r="BC375" s="66">
        <f t="shared" si="513"/>
        <v>2.9898190837712123E-2</v>
      </c>
      <c r="BD375" s="66">
        <f t="shared" si="514"/>
        <v>0.21679306468799503</v>
      </c>
      <c r="BE375" s="66">
        <f t="shared" si="515"/>
        <v>0.82992582764482581</v>
      </c>
      <c r="BF375" s="66">
        <f t="shared" si="516"/>
        <v>4.4484207728380429</v>
      </c>
      <c r="BG375" s="66">
        <f t="shared" si="517"/>
        <v>1.0030590404624311</v>
      </c>
      <c r="BH375" s="66">
        <f t="shared" si="518"/>
        <v>1814.5622810192251</v>
      </c>
      <c r="BI375" s="66">
        <f t="shared" si="519"/>
        <v>375.11967549904773</v>
      </c>
      <c r="BJ375" s="66">
        <f t="shared" si="520"/>
        <v>2.9899634877074564E-2</v>
      </c>
      <c r="BK375" s="66">
        <f t="shared" si="521"/>
        <v>0.97005344376674341</v>
      </c>
      <c r="BL375" s="66">
        <f t="shared" si="522"/>
        <v>2.9901037874322876E-2</v>
      </c>
      <c r="BM375" s="66">
        <f t="shared" si="523"/>
        <v>0.21680152853100457</v>
      </c>
      <c r="BN375" s="66">
        <f t="shared" si="524"/>
        <v>0.83002084730836145</v>
      </c>
      <c r="BO375" s="66">
        <f t="shared" si="525"/>
        <v>4.4478057630701926</v>
      </c>
      <c r="BP375" s="66">
        <f t="shared" si="526"/>
        <v>1.003059393901975</v>
      </c>
      <c r="BQ375" s="66">
        <f t="shared" si="527"/>
        <v>1814.5351871356711</v>
      </c>
      <c r="BR375" s="66">
        <f t="shared" si="528"/>
        <v>375.11923908534413</v>
      </c>
      <c r="BS375" s="66">
        <f t="shared" si="529"/>
        <v>2.9904215688629672E-2</v>
      </c>
      <c r="BT375" s="66">
        <f t="shared" si="530"/>
        <v>0.97006802961626226</v>
      </c>
      <c r="BU375" s="66">
        <f t="shared" si="531"/>
        <v>2.9905045694055103E-2</v>
      </c>
      <c r="BV375" s="66">
        <f t="shared" si="532"/>
        <v>0.21680141852710896</v>
      </c>
      <c r="BW375" s="66">
        <f t="shared" si="533"/>
        <v>0.83001961229935806</v>
      </c>
      <c r="BX375" s="66">
        <f t="shared" si="534"/>
        <v>4.4477000330700323</v>
      </c>
      <c r="BY375" s="66">
        <f t="shared" si="535"/>
        <v>1.0030601798654672</v>
      </c>
      <c r="BZ375" s="66">
        <f t="shared" si="536"/>
        <v>1814.4938000335937</v>
      </c>
      <c r="CA375" s="66">
        <f t="shared" si="537"/>
        <v>375.11857243378995</v>
      </c>
      <c r="CB375" s="66">
        <f t="shared" si="538"/>
        <v>2.9905608673398851E-2</v>
      </c>
      <c r="CC375" s="66">
        <f t="shared" si="539"/>
        <v>0.97009007301874772</v>
      </c>
      <c r="CD375" s="66">
        <f t="shared" si="540"/>
        <v>2.9905737815581323E-2</v>
      </c>
      <c r="CE375" s="66">
        <f t="shared" si="541"/>
        <v>0.21680125048830542</v>
      </c>
      <c r="CF375" s="66">
        <f t="shared" si="542"/>
        <v>0.83001772573727772</v>
      </c>
      <c r="CG375" s="66">
        <f t="shared" si="543"/>
        <v>4.4476911939752206</v>
      </c>
      <c r="CH375" s="66">
        <f t="shared" si="544"/>
        <v>1.0030603191806928</v>
      </c>
      <c r="CI375" s="66">
        <f t="shared" si="545"/>
        <v>1814.4866127212024</v>
      </c>
      <c r="CJ375" s="66">
        <f t="shared" si="546"/>
        <v>375.11845666134815</v>
      </c>
      <c r="CK375" s="66">
        <f t="shared" si="547"/>
        <v>2.9905786564656089E-2</v>
      </c>
      <c r="CL375" s="66">
        <f t="shared" si="548"/>
        <v>0.97009389846385863</v>
      </c>
      <c r="CM375" s="66">
        <f t="shared" si="549"/>
        <v>2.9905795984129072E-2</v>
      </c>
      <c r="CN375" s="66">
        <f t="shared" si="550"/>
        <v>0.21680122130620239</v>
      </c>
      <c r="CO375" s="66">
        <f t="shared" si="551"/>
        <v>0.83001739811175657</v>
      </c>
      <c r="CP375" s="66">
        <f t="shared" si="552"/>
        <v>4.447691402841552</v>
      </c>
      <c r="CQ375" s="66">
        <f t="shared" si="553"/>
        <v>1.0030603312507083</v>
      </c>
      <c r="CR375" s="66">
        <f t="shared" si="554"/>
        <v>1814.4860045873556</v>
      </c>
      <c r="CS375" s="66">
        <f t="shared" si="555"/>
        <v>375.11844686557725</v>
      </c>
      <c r="CT375" s="66">
        <f t="shared" si="556"/>
        <v>2.990579518333188E-2</v>
      </c>
      <c r="CU375" s="66">
        <f t="shared" si="557"/>
        <v>0.97009422187137417</v>
      </c>
      <c r="CV375" s="66">
        <f t="shared" si="558"/>
        <v>2.9905794673297341E-2</v>
      </c>
      <c r="CW375" s="66">
        <f t="shared" si="559"/>
        <v>0.21680121883703735</v>
      </c>
      <c r="CX375" s="66">
        <f t="shared" si="560"/>
        <v>0.83001737039060908</v>
      </c>
      <c r="CY375" s="66">
        <f t="shared" si="561"/>
        <v>4.4476915957428869</v>
      </c>
      <c r="CZ375" s="66">
        <f t="shared" si="562"/>
        <v>1.0030603310537236</v>
      </c>
      <c r="DA375" s="66">
        <f t="shared" si="563"/>
        <v>1814.4860174427683</v>
      </c>
      <c r="DB375" s="66">
        <f t="shared" si="564"/>
        <v>375.11844707265124</v>
      </c>
      <c r="DC375" s="66">
        <f t="shared" si="565"/>
        <v>2.9905793674405344E-2</v>
      </c>
      <c r="DD375" s="66">
        <f t="shared" si="566"/>
        <v>0.97009421497856796</v>
      </c>
      <c r="DE375" s="66">
        <f t="shared" si="567"/>
        <v>2.9905793415631314E-2</v>
      </c>
      <c r="DF375" s="66">
        <f t="shared" si="568"/>
        <v>0.21680121888923332</v>
      </c>
      <c r="DG375" s="66">
        <f t="shared" si="569"/>
        <v>0.83001737097660988</v>
      </c>
      <c r="DH375" s="66">
        <f t="shared" si="570"/>
        <v>4.4476916278032492</v>
      </c>
      <c r="DI375" s="66">
        <f t="shared" si="571"/>
        <v>1.0030603308066413</v>
      </c>
      <c r="DJ375" s="66">
        <f t="shared" si="572"/>
        <v>1814.486030434135</v>
      </c>
      <c r="DK375" s="66">
        <f t="shared" si="573"/>
        <v>375.11844728191517</v>
      </c>
      <c r="DL375" s="66">
        <f t="shared" si="574"/>
        <v>2.9905793244715307E-2</v>
      </c>
      <c r="DM375" s="66">
        <f t="shared" si="575"/>
        <v>0.97009420805930413</v>
      </c>
      <c r="DN375" s="66">
        <f t="shared" si="576"/>
        <v>2.9905793205717575E-2</v>
      </c>
      <c r="DO375" s="66">
        <f t="shared" si="577"/>
        <v>0.21680121894198129</v>
      </c>
      <c r="DP375" s="66">
        <f t="shared" si="578"/>
        <v>0.83001737156880784</v>
      </c>
      <c r="DQ375" s="66">
        <f t="shared" si="579"/>
        <v>4.4476916303713478</v>
      </c>
      <c r="DR375" s="66">
        <f t="shared" si="580"/>
        <v>1.0030603307643451</v>
      </c>
      <c r="DS375" s="66">
        <f t="shared" si="581"/>
        <v>1814.4860326144458</v>
      </c>
      <c r="DT375" s="66">
        <f t="shared" si="582"/>
        <v>375.11844731703542</v>
      </c>
      <c r="DU375" s="66">
        <f t="shared" si="583"/>
        <v>2.99057931915125E-2</v>
      </c>
      <c r="DV375" s="66">
        <f t="shared" si="584"/>
        <v>0.97009420689886317</v>
      </c>
      <c r="DW375" s="66">
        <f t="shared" si="585"/>
        <v>2.9905793188809742E-2</v>
      </c>
      <c r="DX375" s="66">
        <f t="shared" si="586"/>
        <v>0.21680121895083385</v>
      </c>
      <c r="DY375" s="66">
        <f t="shared" si="587"/>
        <v>0.83001737166819489</v>
      </c>
      <c r="DZ375" s="66">
        <f t="shared" si="588"/>
        <v>4.44769163028724</v>
      </c>
      <c r="EA375" s="66">
        <f t="shared" si="589"/>
        <v>1.0030603307608279</v>
      </c>
      <c r="EB375" s="66">
        <f t="shared" si="590"/>
        <v>1814.4860327913134</v>
      </c>
      <c r="EC375" s="66">
        <f t="shared" si="591"/>
        <v>375.11844731988441</v>
      </c>
      <c r="ED375" s="66">
        <f t="shared" si="592"/>
        <v>2.9905793189162942E-2</v>
      </c>
      <c r="EE375" s="66">
        <f t="shared" si="593"/>
        <v>0.97009420680480907</v>
      </c>
      <c r="EF375" s="66">
        <f t="shared" si="594"/>
        <v>2.9905793189343215E-2</v>
      </c>
      <c r="EG375" s="66">
        <f t="shared" si="595"/>
        <v>0.21680121895155199</v>
      </c>
      <c r="EH375" s="66">
        <f t="shared" si="596"/>
        <v>0.83001737167625722</v>
      </c>
      <c r="EI375" s="66">
        <f t="shared" si="597"/>
        <v>4.4476916302268554</v>
      </c>
      <c r="EJ375" s="66">
        <f t="shared" si="598"/>
        <v>1.0030603307609149</v>
      </c>
      <c r="EK375" s="66">
        <f t="shared" si="599"/>
        <v>1814.4860327860017</v>
      </c>
      <c r="EL375" s="66">
        <f t="shared" si="600"/>
        <v>375.11844731979886</v>
      </c>
      <c r="EM375" s="66">
        <f t="shared" si="601"/>
        <v>2.9905793189656506E-2</v>
      </c>
      <c r="EN375" s="66">
        <f t="shared" si="602"/>
        <v>0.97009420680765279</v>
      </c>
      <c r="EO375" s="66">
        <f t="shared" si="603"/>
        <v>2.9905793189736973E-2</v>
      </c>
      <c r="EP375" s="66">
        <f t="shared" si="604"/>
        <v>0.21680121895153043</v>
      </c>
      <c r="EQ375" s="66">
        <f t="shared" si="605"/>
        <v>0.8300173716760153</v>
      </c>
      <c r="ER375" s="66">
        <f t="shared" si="606"/>
        <v>4.4476916302171476</v>
      </c>
      <c r="ES375" s="66">
        <f t="shared" si="607"/>
        <v>1.0030603307609924</v>
      </c>
      <c r="ET375" s="66">
        <f t="shared" si="608"/>
        <v>1814.4860327819345</v>
      </c>
      <c r="EU375" s="66">
        <f t="shared" si="609"/>
        <v>375.11844731973332</v>
      </c>
      <c r="EV375" s="66">
        <f t="shared" si="610"/>
        <v>2.9905793189788824E-2</v>
      </c>
      <c r="EW375" s="66">
        <f t="shared" si="611"/>
        <v>0.97009420680981961</v>
      </c>
      <c r="EX375" s="66">
        <f t="shared" si="612"/>
        <v>2.9905793189800533E-2</v>
      </c>
      <c r="EY375" s="66">
        <f t="shared" si="613"/>
        <v>0.21680121895151391</v>
      </c>
      <c r="EZ375" s="66">
        <f t="shared" si="614"/>
        <v>0.83001737167582956</v>
      </c>
      <c r="FA375" s="66">
        <f t="shared" si="615"/>
        <v>4.4476916302164069</v>
      </c>
      <c r="FB375" s="66">
        <f t="shared" si="616"/>
        <v>1.0030603307610053</v>
      </c>
      <c r="FC375" s="66">
        <f t="shared" si="617"/>
        <v>1814.4860327812746</v>
      </c>
      <c r="FD375" s="66">
        <f t="shared" si="618"/>
        <v>375.11844731972275</v>
      </c>
      <c r="FE375" s="66">
        <f t="shared" si="619"/>
        <v>2.9905793189804641E-2</v>
      </c>
      <c r="FF375" s="66">
        <f t="shared" si="620"/>
        <v>0.97009420681016734</v>
      </c>
      <c r="FG375" s="66">
        <f t="shared" si="621"/>
        <v>2.9905793189805477E-2</v>
      </c>
      <c r="FH375" s="66">
        <f t="shared" si="622"/>
        <v>0.21680121895151122</v>
      </c>
      <c r="FI375" s="66">
        <f t="shared" si="623"/>
        <v>0.83001737167579981</v>
      </c>
      <c r="FJ375" s="66">
        <f t="shared" si="624"/>
        <v>4.4476916302164335</v>
      </c>
      <c r="FK375" s="66">
        <f t="shared" si="625"/>
        <v>1.0030603307610062</v>
      </c>
      <c r="FL375" s="66">
        <f t="shared" si="626"/>
        <v>1814.4860327812205</v>
      </c>
      <c r="FM375" s="66">
        <f t="shared" si="627"/>
        <v>375.11844731972184</v>
      </c>
      <c r="FN375" s="66">
        <f t="shared" si="628"/>
        <v>2.9905793189805366E-2</v>
      </c>
      <c r="FO375" s="66">
        <f t="shared" si="629"/>
        <v>0.9700942068101992</v>
      </c>
      <c r="FP375" s="66">
        <f t="shared" si="630"/>
        <v>2.9905793189805227E-2</v>
      </c>
      <c r="FQ375" s="66">
        <f t="shared" si="631"/>
        <v>0.216801218951511</v>
      </c>
      <c r="FR375" s="66">
        <f t="shared" si="632"/>
        <v>0.83001737167579726</v>
      </c>
      <c r="FS375" s="66">
        <f t="shared" si="633"/>
        <v>4.4476916302164566</v>
      </c>
      <c r="FT375" s="66">
        <f t="shared" si="634"/>
        <v>1.0030603307610062</v>
      </c>
      <c r="FU375" s="66">
        <f t="shared" si="635"/>
        <v>1814.4860327812262</v>
      </c>
      <c r="FV375" s="66">
        <f t="shared" si="636"/>
        <v>375.11844731972195</v>
      </c>
      <c r="FW375" s="66">
        <f t="shared" si="637"/>
        <v>2.9905793189805102E-2</v>
      </c>
      <c r="FX375" s="66">
        <f t="shared" si="638"/>
        <v>0.97009420681019409</v>
      </c>
      <c r="FY375" s="66">
        <f t="shared" si="639"/>
        <v>2.9905793189805126E-2</v>
      </c>
      <c r="FZ375" s="66">
        <f t="shared" si="640"/>
        <v>0.21680121895151103</v>
      </c>
      <c r="GA375" s="66">
        <f t="shared" si="641"/>
        <v>0.83001737167579759</v>
      </c>
      <c r="GB375" s="66">
        <f t="shared" si="642"/>
        <v>4.4476916302164584</v>
      </c>
      <c r="GC375" s="66">
        <f t="shared" si="643"/>
        <v>1.0030603307610062</v>
      </c>
      <c r="GD375" s="66">
        <f t="shared" si="644"/>
        <v>1814.486032781225</v>
      </c>
      <c r="GE375" s="66">
        <f t="shared" si="645"/>
        <v>375.11844731972189</v>
      </c>
      <c r="GF375" s="66">
        <f t="shared" si="646"/>
        <v>2.9905793189805147E-2</v>
      </c>
      <c r="GG375" s="66">
        <f t="shared" si="647"/>
        <v>0.97009420681019576</v>
      </c>
      <c r="GH375" s="66">
        <f t="shared" si="648"/>
        <v>2.9905793189805119E-2</v>
      </c>
      <c r="GI375" s="66">
        <f t="shared" si="649"/>
        <v>0.21680121895151103</v>
      </c>
      <c r="GJ375" s="66">
        <f t="shared" si="650"/>
        <v>0.83001737167579748</v>
      </c>
      <c r="GK375" s="66">
        <f t="shared" si="651"/>
        <v>4.4476916302164593</v>
      </c>
      <c r="GL375" s="66">
        <f t="shared" si="652"/>
        <v>1.0030603307610062</v>
      </c>
      <c r="GM375" s="66">
        <f t="shared" si="653"/>
        <v>1814.486032781225</v>
      </c>
      <c r="GN375" s="66">
        <f t="shared" si="654"/>
        <v>375.11844731972189</v>
      </c>
      <c r="GO375" s="66">
        <f t="shared" si="655"/>
        <v>2.990579318980514E-2</v>
      </c>
      <c r="GP375" s="66">
        <f t="shared" si="656"/>
        <v>0.97009420681019576</v>
      </c>
      <c r="GQ375" s="66">
        <f t="shared" si="657"/>
        <v>2.9905793189805113E-2</v>
      </c>
      <c r="GR375" s="66">
        <f t="shared" si="658"/>
        <v>0.21680121895151103</v>
      </c>
      <c r="GS375" s="66">
        <f t="shared" si="659"/>
        <v>0.83001737167579748</v>
      </c>
      <c r="GT375" s="66">
        <f t="shared" si="660"/>
        <v>4.4476916302164593</v>
      </c>
      <c r="GU375" s="66">
        <f t="shared" si="661"/>
        <v>1.0030603307610062</v>
      </c>
      <c r="GV375" s="66">
        <f t="shared" si="662"/>
        <v>1814.486032781225</v>
      </c>
      <c r="GW375" s="66">
        <f t="shared" si="663"/>
        <v>375.11844731972189</v>
      </c>
      <c r="GX375" s="66">
        <f t="shared" si="664"/>
        <v>2.990579318980514E-2</v>
      </c>
      <c r="GY375" s="66">
        <f t="shared" si="665"/>
        <v>0.97009420681019576</v>
      </c>
      <c r="GZ375" s="66">
        <f t="shared" si="666"/>
        <v>2.9905793189805113E-2</v>
      </c>
      <c r="HA375" s="66">
        <f t="shared" si="667"/>
        <v>0.21680121895151103</v>
      </c>
      <c r="HB375" s="66">
        <f t="shared" si="668"/>
        <v>0.83001737167579748</v>
      </c>
      <c r="HC375" s="66">
        <f t="shared" si="669"/>
        <v>4.4476916302164593</v>
      </c>
      <c r="HD375" s="66">
        <f t="shared" si="670"/>
        <v>1.0030603307610062</v>
      </c>
      <c r="HE375" s="66">
        <f t="shared" si="671"/>
        <v>1814.486032781225</v>
      </c>
      <c r="HF375" s="66">
        <f t="shared" si="672"/>
        <v>375.11844731972189</v>
      </c>
      <c r="HG375" s="60"/>
    </row>
    <row r="376" spans="1:215" x14ac:dyDescent="0.25">
      <c r="A376" s="59"/>
      <c r="B376" s="60"/>
      <c r="C376" s="60">
        <f t="shared" si="469"/>
        <v>3</v>
      </c>
      <c r="D376" s="66"/>
      <c r="E376" s="66"/>
      <c r="F376" s="60">
        <f t="shared" si="470"/>
        <v>0</v>
      </c>
      <c r="G376" s="60">
        <f t="shared" si="471"/>
        <v>0</v>
      </c>
      <c r="H376" s="60">
        <f t="shared" si="472"/>
        <v>0</v>
      </c>
      <c r="I376" s="60">
        <f t="shared" si="473"/>
        <v>0</v>
      </c>
      <c r="J376" s="60"/>
      <c r="K376" s="60">
        <f t="shared" si="673"/>
        <v>96</v>
      </c>
      <c r="L376" s="60"/>
      <c r="M376" s="66">
        <f>M375</f>
        <v>2.9905793189805113E-2</v>
      </c>
      <c r="N376" s="60"/>
      <c r="O376" s="66">
        <f>O377</f>
        <v>0.23334390932556387</v>
      </c>
      <c r="P376" s="66"/>
      <c r="Q376" s="66"/>
      <c r="R376" s="66"/>
      <c r="S376" s="66"/>
      <c r="T376" s="66"/>
      <c r="U376" s="66"/>
      <c r="V376" s="66"/>
      <c r="W376" s="66"/>
      <c r="X376" s="66"/>
      <c r="Y376" s="66"/>
      <c r="Z376" s="66"/>
      <c r="AA376" s="66"/>
      <c r="AB376" s="66"/>
      <c r="AC376" s="66"/>
      <c r="AD376" s="66"/>
      <c r="AE376" s="66"/>
      <c r="AF376" s="66"/>
      <c r="AG376" s="66"/>
      <c r="AH376" s="66"/>
      <c r="AI376" s="66"/>
      <c r="AJ376" s="66"/>
      <c r="AK376" s="66"/>
      <c r="AL376" s="66"/>
      <c r="AM376" s="66"/>
      <c r="AN376" s="66"/>
      <c r="AO376" s="66"/>
      <c r="AP376" s="66"/>
      <c r="AQ376" s="66"/>
      <c r="AR376" s="66"/>
      <c r="AS376" s="66"/>
      <c r="AT376" s="66"/>
      <c r="AU376" s="66"/>
      <c r="AV376" s="66"/>
      <c r="AW376" s="66"/>
      <c r="AX376" s="66"/>
      <c r="AY376" s="66"/>
      <c r="AZ376" s="66"/>
      <c r="BA376" s="66"/>
      <c r="BB376" s="66"/>
      <c r="BC376" s="66"/>
      <c r="BD376" s="66"/>
      <c r="BE376" s="66"/>
      <c r="BF376" s="66"/>
      <c r="BG376" s="66"/>
      <c r="BH376" s="66"/>
      <c r="BI376" s="66"/>
      <c r="BJ376" s="66"/>
      <c r="BK376" s="66"/>
      <c r="BL376" s="66"/>
      <c r="BM376" s="66"/>
      <c r="BN376" s="66"/>
      <c r="BO376" s="66"/>
      <c r="BP376" s="66"/>
      <c r="BQ376" s="66"/>
      <c r="BR376" s="66"/>
      <c r="BS376" s="66"/>
      <c r="BT376" s="66"/>
      <c r="BU376" s="66"/>
      <c r="BV376" s="66"/>
      <c r="BW376" s="66"/>
      <c r="BX376" s="66"/>
      <c r="BY376" s="66"/>
      <c r="BZ376" s="66"/>
      <c r="CA376" s="66"/>
      <c r="CB376" s="66"/>
      <c r="CC376" s="66"/>
      <c r="CD376" s="66"/>
      <c r="CE376" s="66"/>
      <c r="CF376" s="66"/>
      <c r="CG376" s="66"/>
      <c r="CH376" s="66"/>
      <c r="CI376" s="66"/>
      <c r="CJ376" s="66"/>
      <c r="CK376" s="66"/>
      <c r="CL376" s="66"/>
      <c r="CM376" s="66"/>
      <c r="CN376" s="66"/>
      <c r="CO376" s="66"/>
      <c r="CP376" s="66"/>
      <c r="CQ376" s="66"/>
      <c r="CR376" s="66"/>
      <c r="CS376" s="66"/>
      <c r="CT376" s="66"/>
      <c r="CU376" s="66"/>
      <c r="CV376" s="66"/>
      <c r="CW376" s="66"/>
      <c r="CX376" s="66"/>
      <c r="CY376" s="66"/>
      <c r="CZ376" s="66"/>
      <c r="DA376" s="66"/>
      <c r="DB376" s="66"/>
      <c r="DC376" s="66"/>
      <c r="DD376" s="66"/>
      <c r="DE376" s="66"/>
      <c r="DF376" s="66"/>
      <c r="DG376" s="66"/>
      <c r="DH376" s="66"/>
      <c r="DI376" s="66"/>
      <c r="DJ376" s="66"/>
      <c r="DK376" s="66"/>
      <c r="DL376" s="66"/>
      <c r="DM376" s="66"/>
      <c r="DN376" s="66"/>
      <c r="DO376" s="66"/>
      <c r="DP376" s="66"/>
      <c r="DQ376" s="66"/>
      <c r="DR376" s="66"/>
      <c r="DS376" s="66"/>
      <c r="DT376" s="66"/>
      <c r="DU376" s="66"/>
      <c r="DV376" s="66"/>
      <c r="DW376" s="66"/>
      <c r="DX376" s="66"/>
      <c r="DY376" s="66"/>
      <c r="DZ376" s="66"/>
      <c r="EA376" s="66"/>
      <c r="EB376" s="66"/>
      <c r="EC376" s="66"/>
      <c r="ED376" s="66"/>
      <c r="EE376" s="66"/>
      <c r="EF376" s="66"/>
      <c r="EG376" s="66"/>
      <c r="EH376" s="66"/>
      <c r="EI376" s="66"/>
      <c r="EJ376" s="66"/>
      <c r="EK376" s="66"/>
      <c r="EL376" s="66"/>
      <c r="EM376" s="66"/>
      <c r="EN376" s="66"/>
      <c r="EO376" s="66"/>
      <c r="EP376" s="66"/>
      <c r="EQ376" s="66"/>
      <c r="ER376" s="66"/>
      <c r="ES376" s="66"/>
      <c r="ET376" s="66"/>
      <c r="EU376" s="66"/>
      <c r="EV376" s="66"/>
      <c r="EW376" s="66"/>
      <c r="EX376" s="66"/>
      <c r="EY376" s="66"/>
      <c r="EZ376" s="66"/>
      <c r="FA376" s="66"/>
      <c r="FB376" s="66"/>
      <c r="FC376" s="66"/>
      <c r="FD376" s="66"/>
      <c r="FE376" s="66"/>
      <c r="FF376" s="66"/>
      <c r="FG376" s="66"/>
      <c r="FH376" s="66"/>
      <c r="FI376" s="66"/>
      <c r="FJ376" s="66"/>
      <c r="FK376" s="66"/>
      <c r="FL376" s="66"/>
      <c r="FM376" s="66"/>
      <c r="FN376" s="66"/>
      <c r="FO376" s="66"/>
      <c r="FP376" s="66"/>
      <c r="FQ376" s="66"/>
      <c r="FR376" s="66"/>
      <c r="FS376" s="66"/>
      <c r="FT376" s="66"/>
      <c r="FU376" s="66"/>
      <c r="FV376" s="66"/>
      <c r="FW376" s="66"/>
      <c r="FX376" s="66"/>
      <c r="FY376" s="66"/>
      <c r="FZ376" s="66"/>
      <c r="GA376" s="66"/>
      <c r="GB376" s="66"/>
      <c r="GC376" s="66"/>
      <c r="GD376" s="66"/>
      <c r="GE376" s="66"/>
      <c r="GF376" s="66"/>
      <c r="GG376" s="66"/>
      <c r="GH376" s="66"/>
      <c r="GI376" s="66"/>
      <c r="GJ376" s="66"/>
      <c r="GK376" s="66"/>
      <c r="GL376" s="66"/>
      <c r="GM376" s="66"/>
      <c r="GN376" s="66"/>
      <c r="GO376" s="66"/>
      <c r="GP376" s="66"/>
      <c r="GQ376" s="66"/>
      <c r="GR376" s="66"/>
      <c r="GS376" s="66"/>
      <c r="GT376" s="66"/>
      <c r="GU376" s="66"/>
      <c r="GV376" s="66"/>
      <c r="GW376" s="66"/>
      <c r="GX376" s="66"/>
      <c r="GY376" s="66"/>
      <c r="GZ376" s="66"/>
      <c r="HA376" s="66"/>
      <c r="HB376" s="66"/>
      <c r="HC376" s="66"/>
      <c r="HD376" s="66"/>
      <c r="HE376" s="66"/>
      <c r="HF376" s="66"/>
      <c r="HG376" s="60"/>
    </row>
    <row r="377" spans="1:215" x14ac:dyDescent="0.25">
      <c r="A377" s="59"/>
      <c r="B377" s="60"/>
      <c r="C377" s="60">
        <f t="shared" ref="C377:C385" si="676">IF(M377&gt;=$O$176,1,IF(M377&gt;=$O$177,2,3))</f>
        <v>3</v>
      </c>
      <c r="D377" s="66"/>
      <c r="E377" s="66"/>
      <c r="F377" s="60">
        <f t="shared" si="470"/>
        <v>0</v>
      </c>
      <c r="G377" s="60">
        <f t="shared" si="471"/>
        <v>0</v>
      </c>
      <c r="H377" s="60">
        <f t="shared" si="472"/>
        <v>0</v>
      </c>
      <c r="I377" s="60">
        <f t="shared" si="473"/>
        <v>0</v>
      </c>
      <c r="J377" s="60"/>
      <c r="K377" s="60">
        <f t="shared" si="673"/>
        <v>96</v>
      </c>
      <c r="L377" s="60"/>
      <c r="M377" s="66">
        <f t="shared" si="675"/>
        <v>2.9905793189805113E-2</v>
      </c>
      <c r="N377" s="60"/>
      <c r="O377" s="66">
        <f>IF(M375&gt;=$O$176,M375*$T$174+$U$174,IF(M375&gt;=$O$177,M375*$T$175+$U$175,O375))</f>
        <v>0.23334390932556387</v>
      </c>
      <c r="P377" s="66">
        <f t="shared" si="474"/>
        <v>376.7573777888739</v>
      </c>
      <c r="Q377" s="66">
        <f t="shared" si="475"/>
        <v>0.12579290654925268</v>
      </c>
      <c r="R377" s="66">
        <f t="shared" si="476"/>
        <v>0.91868624265350507</v>
      </c>
      <c r="S377" s="66">
        <f t="shared" si="477"/>
        <v>0.1204360150657573</v>
      </c>
      <c r="T377" s="66">
        <f t="shared" si="478"/>
        <v>0.21721292831196501</v>
      </c>
      <c r="U377" s="66">
        <f t="shared" si="479"/>
        <v>0.83464809085384939</v>
      </c>
      <c r="V377" s="66">
        <f t="shared" si="480"/>
        <v>2.8030347310845398</v>
      </c>
      <c r="W377" s="66">
        <f t="shared" si="481"/>
        <v>1.039453248016234</v>
      </c>
      <c r="X377" s="66">
        <f t="shared" si="482"/>
        <v>1381.1076880446774</v>
      </c>
      <c r="Y377" s="66">
        <f t="shared" si="483"/>
        <v>367.32812079791944</v>
      </c>
      <c r="Z377" s="66">
        <f t="shared" si="484"/>
        <v>6.2342986398274541E-2</v>
      </c>
      <c r="AA377" s="66">
        <f t="shared" si="485"/>
        <v>1.2403052067218217</v>
      </c>
      <c r="AB377" s="66">
        <f t="shared" si="486"/>
        <v>4.7858651881250415E-2</v>
      </c>
      <c r="AC377" s="66">
        <f t="shared" si="487"/>
        <v>0.2148051549659907</v>
      </c>
      <c r="AD377" s="66">
        <f t="shared" si="488"/>
        <v>0.80780648564000668</v>
      </c>
      <c r="AE377" s="66">
        <f t="shared" si="489"/>
        <v>4.0996123219244556</v>
      </c>
      <c r="AF377" s="66">
        <f t="shared" si="490"/>
        <v>1.0075557323589894</v>
      </c>
      <c r="AG377" s="66">
        <f t="shared" si="491"/>
        <v>1659.0567721009829</v>
      </c>
      <c r="AH377" s="66">
        <f t="shared" si="492"/>
        <v>372.52141383971161</v>
      </c>
      <c r="AI377" s="66">
        <f t="shared" si="493"/>
        <v>3.548457325282478E-2</v>
      </c>
      <c r="AJ377" s="66">
        <f t="shared" si="494"/>
        <v>1.0591528648110062</v>
      </c>
      <c r="AK377" s="66">
        <f t="shared" si="495"/>
        <v>3.241673637217183E-2</v>
      </c>
      <c r="AL377" s="66">
        <f t="shared" si="496"/>
        <v>0.21614303668851523</v>
      </c>
      <c r="AM377" s="66">
        <f t="shared" si="497"/>
        <v>0.82264965995841</v>
      </c>
      <c r="AN377" s="66">
        <f t="shared" si="498"/>
        <v>4.418851822637043</v>
      </c>
      <c r="AO377" s="66">
        <f t="shared" si="499"/>
        <v>1.0035872762571796</v>
      </c>
      <c r="AP377" s="66">
        <f t="shared" si="500"/>
        <v>1788.9610736762152</v>
      </c>
      <c r="AQ377" s="66">
        <f t="shared" si="501"/>
        <v>374.7048875324939</v>
      </c>
      <c r="AR377" s="66">
        <f t="shared" si="502"/>
        <v>3.0530456263415256E-2</v>
      </c>
      <c r="AS377" s="66">
        <f t="shared" si="503"/>
        <v>0.9838455840546495</v>
      </c>
      <c r="AT377" s="66">
        <f t="shared" si="504"/>
        <v>3.0097769515378354E-2</v>
      </c>
      <c r="AU377" s="66">
        <f t="shared" si="505"/>
        <v>0.2166968853111105</v>
      </c>
      <c r="AV377" s="66">
        <f t="shared" si="506"/>
        <v>0.82884656963073344</v>
      </c>
      <c r="AW377" s="66">
        <f t="shared" si="507"/>
        <v>4.448884867081996</v>
      </c>
      <c r="AX377" s="66">
        <f t="shared" si="508"/>
        <v>1.0031004931611525</v>
      </c>
      <c r="AY377" s="66">
        <f t="shared" si="509"/>
        <v>1812.4787606657296</v>
      </c>
      <c r="AZ377" s="66">
        <f t="shared" si="510"/>
        <v>375.08609957981304</v>
      </c>
      <c r="BA377" s="66">
        <f t="shared" si="511"/>
        <v>2.9930883136252528E-2</v>
      </c>
      <c r="BB377" s="66">
        <f t="shared" si="512"/>
        <v>0.97116257093653258</v>
      </c>
      <c r="BC377" s="66">
        <f t="shared" si="513"/>
        <v>2.9898190837712123E-2</v>
      </c>
      <c r="BD377" s="66">
        <f t="shared" si="514"/>
        <v>0.21679306468799503</v>
      </c>
      <c r="BE377" s="66">
        <f t="shared" si="515"/>
        <v>0.82992582764482581</v>
      </c>
      <c r="BF377" s="66">
        <f t="shared" si="516"/>
        <v>4.4484207728380429</v>
      </c>
      <c r="BG377" s="66">
        <f t="shared" si="517"/>
        <v>1.0030590404624311</v>
      </c>
      <c r="BH377" s="66">
        <f t="shared" si="518"/>
        <v>1814.5622810192251</v>
      </c>
      <c r="BI377" s="66">
        <f t="shared" si="519"/>
        <v>375.11967549904773</v>
      </c>
      <c r="BJ377" s="66">
        <f t="shared" si="520"/>
        <v>2.9899634877074564E-2</v>
      </c>
      <c r="BK377" s="66">
        <f t="shared" si="521"/>
        <v>0.97005344376674341</v>
      </c>
      <c r="BL377" s="66">
        <f t="shared" si="522"/>
        <v>2.9901037874322876E-2</v>
      </c>
      <c r="BM377" s="66">
        <f t="shared" si="523"/>
        <v>0.21680152853100457</v>
      </c>
      <c r="BN377" s="66">
        <f t="shared" si="524"/>
        <v>0.83002084730836145</v>
      </c>
      <c r="BO377" s="66">
        <f t="shared" si="525"/>
        <v>4.4478057630701926</v>
      </c>
      <c r="BP377" s="66">
        <f t="shared" si="526"/>
        <v>1.003059393901975</v>
      </c>
      <c r="BQ377" s="66">
        <f t="shared" si="527"/>
        <v>1814.5351871356711</v>
      </c>
      <c r="BR377" s="66">
        <f t="shared" si="528"/>
        <v>375.11923908534413</v>
      </c>
      <c r="BS377" s="66">
        <f t="shared" si="529"/>
        <v>2.9904215688629672E-2</v>
      </c>
      <c r="BT377" s="66">
        <f t="shared" si="530"/>
        <v>0.97006802961626226</v>
      </c>
      <c r="BU377" s="66">
        <f t="shared" si="531"/>
        <v>2.9905045694055103E-2</v>
      </c>
      <c r="BV377" s="66">
        <f t="shared" si="532"/>
        <v>0.21680141852710896</v>
      </c>
      <c r="BW377" s="66">
        <f t="shared" si="533"/>
        <v>0.83001961229935806</v>
      </c>
      <c r="BX377" s="66">
        <f t="shared" si="534"/>
        <v>4.4477000330700323</v>
      </c>
      <c r="BY377" s="66">
        <f t="shared" si="535"/>
        <v>1.0030601798654672</v>
      </c>
      <c r="BZ377" s="66">
        <f t="shared" si="536"/>
        <v>1814.4938000335937</v>
      </c>
      <c r="CA377" s="66">
        <f t="shared" si="537"/>
        <v>375.11857243378995</v>
      </c>
      <c r="CB377" s="66">
        <f t="shared" si="538"/>
        <v>2.9905608673398851E-2</v>
      </c>
      <c r="CC377" s="66">
        <f t="shared" si="539"/>
        <v>0.97009007301874772</v>
      </c>
      <c r="CD377" s="66">
        <f t="shared" si="540"/>
        <v>2.9905737815581323E-2</v>
      </c>
      <c r="CE377" s="66">
        <f t="shared" si="541"/>
        <v>0.21680125048830542</v>
      </c>
      <c r="CF377" s="66">
        <f t="shared" si="542"/>
        <v>0.83001772573727772</v>
      </c>
      <c r="CG377" s="66">
        <f t="shared" si="543"/>
        <v>4.4476911939752206</v>
      </c>
      <c r="CH377" s="66">
        <f t="shared" si="544"/>
        <v>1.0030603191806928</v>
      </c>
      <c r="CI377" s="66">
        <f t="shared" si="545"/>
        <v>1814.4866127212024</v>
      </c>
      <c r="CJ377" s="66">
        <f t="shared" si="546"/>
        <v>375.11845666134815</v>
      </c>
      <c r="CK377" s="66">
        <f t="shared" si="547"/>
        <v>2.9905786564656089E-2</v>
      </c>
      <c r="CL377" s="66">
        <f t="shared" si="548"/>
        <v>0.97009389846385863</v>
      </c>
      <c r="CM377" s="66">
        <f t="shared" si="549"/>
        <v>2.9905795984129072E-2</v>
      </c>
      <c r="CN377" s="66">
        <f t="shared" si="550"/>
        <v>0.21680122130620239</v>
      </c>
      <c r="CO377" s="66">
        <f t="shared" si="551"/>
        <v>0.83001739811175657</v>
      </c>
      <c r="CP377" s="66">
        <f t="shared" si="552"/>
        <v>4.447691402841552</v>
      </c>
      <c r="CQ377" s="66">
        <f t="shared" si="553"/>
        <v>1.0030603312507083</v>
      </c>
      <c r="CR377" s="66">
        <f t="shared" si="554"/>
        <v>1814.4860045873556</v>
      </c>
      <c r="CS377" s="66">
        <f t="shared" si="555"/>
        <v>375.11844686557725</v>
      </c>
      <c r="CT377" s="66">
        <f t="shared" si="556"/>
        <v>2.990579518333188E-2</v>
      </c>
      <c r="CU377" s="66">
        <f t="shared" si="557"/>
        <v>0.97009422187137417</v>
      </c>
      <c r="CV377" s="66">
        <f t="shared" si="558"/>
        <v>2.9905794673297341E-2</v>
      </c>
      <c r="CW377" s="66">
        <f t="shared" si="559"/>
        <v>0.21680121883703735</v>
      </c>
      <c r="CX377" s="66">
        <f t="shared" si="560"/>
        <v>0.83001737039060908</v>
      </c>
      <c r="CY377" s="66">
        <f t="shared" si="561"/>
        <v>4.4476915957428869</v>
      </c>
      <c r="CZ377" s="66">
        <f t="shared" si="562"/>
        <v>1.0030603310537236</v>
      </c>
      <c r="DA377" s="66">
        <f t="shared" si="563"/>
        <v>1814.4860174427683</v>
      </c>
      <c r="DB377" s="66">
        <f t="shared" si="564"/>
        <v>375.11844707265124</v>
      </c>
      <c r="DC377" s="66">
        <f t="shared" si="565"/>
        <v>2.9905793674405344E-2</v>
      </c>
      <c r="DD377" s="66">
        <f t="shared" si="566"/>
        <v>0.97009421497856796</v>
      </c>
      <c r="DE377" s="66">
        <f t="shared" si="567"/>
        <v>2.9905793415631314E-2</v>
      </c>
      <c r="DF377" s="66">
        <f t="shared" si="568"/>
        <v>0.21680121888923332</v>
      </c>
      <c r="DG377" s="66">
        <f t="shared" si="569"/>
        <v>0.83001737097660988</v>
      </c>
      <c r="DH377" s="66">
        <f t="shared" si="570"/>
        <v>4.4476916278032492</v>
      </c>
      <c r="DI377" s="66">
        <f t="shared" si="571"/>
        <v>1.0030603308066413</v>
      </c>
      <c r="DJ377" s="66">
        <f t="shared" si="572"/>
        <v>1814.486030434135</v>
      </c>
      <c r="DK377" s="66">
        <f t="shared" si="573"/>
        <v>375.11844728191517</v>
      </c>
      <c r="DL377" s="66">
        <f t="shared" si="574"/>
        <v>2.9905793244715307E-2</v>
      </c>
      <c r="DM377" s="66">
        <f t="shared" si="575"/>
        <v>0.97009420805930413</v>
      </c>
      <c r="DN377" s="66">
        <f t="shared" si="576"/>
        <v>2.9905793205717575E-2</v>
      </c>
      <c r="DO377" s="66">
        <f t="shared" si="577"/>
        <v>0.21680121894198129</v>
      </c>
      <c r="DP377" s="66">
        <f t="shared" si="578"/>
        <v>0.83001737156880784</v>
      </c>
      <c r="DQ377" s="66">
        <f t="shared" si="579"/>
        <v>4.4476916303713478</v>
      </c>
      <c r="DR377" s="66">
        <f t="shared" si="580"/>
        <v>1.0030603307643451</v>
      </c>
      <c r="DS377" s="66">
        <f t="shared" si="581"/>
        <v>1814.4860326144458</v>
      </c>
      <c r="DT377" s="66">
        <f t="shared" si="582"/>
        <v>375.11844731703542</v>
      </c>
      <c r="DU377" s="66">
        <f t="shared" si="583"/>
        <v>2.99057931915125E-2</v>
      </c>
      <c r="DV377" s="66">
        <f t="shared" si="584"/>
        <v>0.97009420689886317</v>
      </c>
      <c r="DW377" s="66">
        <f t="shared" si="585"/>
        <v>2.9905793188809742E-2</v>
      </c>
      <c r="DX377" s="66">
        <f t="shared" si="586"/>
        <v>0.21680121895083385</v>
      </c>
      <c r="DY377" s="66">
        <f t="shared" si="587"/>
        <v>0.83001737166819489</v>
      </c>
      <c r="DZ377" s="66">
        <f t="shared" si="588"/>
        <v>4.44769163028724</v>
      </c>
      <c r="EA377" s="66">
        <f t="shared" si="589"/>
        <v>1.0030603307608279</v>
      </c>
      <c r="EB377" s="66">
        <f t="shared" si="590"/>
        <v>1814.4860327913134</v>
      </c>
      <c r="EC377" s="66">
        <f t="shared" si="591"/>
        <v>375.11844731988441</v>
      </c>
      <c r="ED377" s="66">
        <f t="shared" si="592"/>
        <v>2.9905793189162942E-2</v>
      </c>
      <c r="EE377" s="66">
        <f t="shared" si="593"/>
        <v>0.97009420680480907</v>
      </c>
      <c r="EF377" s="66">
        <f t="shared" si="594"/>
        <v>2.9905793189343215E-2</v>
      </c>
      <c r="EG377" s="66">
        <f t="shared" si="595"/>
        <v>0.21680121895155199</v>
      </c>
      <c r="EH377" s="66">
        <f t="shared" si="596"/>
        <v>0.83001737167625722</v>
      </c>
      <c r="EI377" s="66">
        <f t="shared" si="597"/>
        <v>4.4476916302268554</v>
      </c>
      <c r="EJ377" s="66">
        <f t="shared" si="598"/>
        <v>1.0030603307609149</v>
      </c>
      <c r="EK377" s="66">
        <f t="shared" si="599"/>
        <v>1814.4860327860017</v>
      </c>
      <c r="EL377" s="66">
        <f t="shared" si="600"/>
        <v>375.11844731979886</v>
      </c>
      <c r="EM377" s="66">
        <f t="shared" si="601"/>
        <v>2.9905793189656506E-2</v>
      </c>
      <c r="EN377" s="66">
        <f t="shared" si="602"/>
        <v>0.97009420680765279</v>
      </c>
      <c r="EO377" s="66">
        <f t="shared" si="603"/>
        <v>2.9905793189736973E-2</v>
      </c>
      <c r="EP377" s="66">
        <f t="shared" si="604"/>
        <v>0.21680121895153043</v>
      </c>
      <c r="EQ377" s="66">
        <f t="shared" si="605"/>
        <v>0.8300173716760153</v>
      </c>
      <c r="ER377" s="66">
        <f t="shared" si="606"/>
        <v>4.4476916302171476</v>
      </c>
      <c r="ES377" s="66">
        <f t="shared" si="607"/>
        <v>1.0030603307609924</v>
      </c>
      <c r="ET377" s="66">
        <f t="shared" si="608"/>
        <v>1814.4860327819345</v>
      </c>
      <c r="EU377" s="66">
        <f t="shared" si="609"/>
        <v>375.11844731973332</v>
      </c>
      <c r="EV377" s="66">
        <f t="shared" si="610"/>
        <v>2.9905793189788824E-2</v>
      </c>
      <c r="EW377" s="66">
        <f t="shared" si="611"/>
        <v>0.97009420680981961</v>
      </c>
      <c r="EX377" s="66">
        <f t="shared" si="612"/>
        <v>2.9905793189800533E-2</v>
      </c>
      <c r="EY377" s="66">
        <f t="shared" si="613"/>
        <v>0.21680121895151391</v>
      </c>
      <c r="EZ377" s="66">
        <f t="shared" si="614"/>
        <v>0.83001737167582956</v>
      </c>
      <c r="FA377" s="66">
        <f t="shared" si="615"/>
        <v>4.4476916302164069</v>
      </c>
      <c r="FB377" s="66">
        <f t="shared" si="616"/>
        <v>1.0030603307610053</v>
      </c>
      <c r="FC377" s="66">
        <f t="shared" si="617"/>
        <v>1814.4860327812746</v>
      </c>
      <c r="FD377" s="66">
        <f t="shared" si="618"/>
        <v>375.11844731972275</v>
      </c>
      <c r="FE377" s="66">
        <f t="shared" si="619"/>
        <v>2.9905793189804641E-2</v>
      </c>
      <c r="FF377" s="66">
        <f t="shared" si="620"/>
        <v>0.97009420681016734</v>
      </c>
      <c r="FG377" s="66">
        <f t="shared" si="621"/>
        <v>2.9905793189805477E-2</v>
      </c>
      <c r="FH377" s="66">
        <f t="shared" si="622"/>
        <v>0.21680121895151122</v>
      </c>
      <c r="FI377" s="66">
        <f t="shared" si="623"/>
        <v>0.83001737167579981</v>
      </c>
      <c r="FJ377" s="66">
        <f t="shared" si="624"/>
        <v>4.4476916302164335</v>
      </c>
      <c r="FK377" s="66">
        <f t="shared" si="625"/>
        <v>1.0030603307610062</v>
      </c>
      <c r="FL377" s="66">
        <f t="shared" si="626"/>
        <v>1814.4860327812205</v>
      </c>
      <c r="FM377" s="66">
        <f t="shared" si="627"/>
        <v>375.11844731972184</v>
      </c>
      <c r="FN377" s="66">
        <f t="shared" si="628"/>
        <v>2.9905793189805366E-2</v>
      </c>
      <c r="FO377" s="66">
        <f t="shared" si="629"/>
        <v>0.9700942068101992</v>
      </c>
      <c r="FP377" s="66">
        <f t="shared" si="630"/>
        <v>2.9905793189805227E-2</v>
      </c>
      <c r="FQ377" s="66">
        <f t="shared" si="631"/>
        <v>0.216801218951511</v>
      </c>
      <c r="FR377" s="66">
        <f t="shared" si="632"/>
        <v>0.83001737167579726</v>
      </c>
      <c r="FS377" s="66">
        <f t="shared" si="633"/>
        <v>4.4476916302164566</v>
      </c>
      <c r="FT377" s="66">
        <f t="shared" si="634"/>
        <v>1.0030603307610062</v>
      </c>
      <c r="FU377" s="66">
        <f t="shared" si="635"/>
        <v>1814.4860327812262</v>
      </c>
      <c r="FV377" s="66">
        <f t="shared" si="636"/>
        <v>375.11844731972195</v>
      </c>
      <c r="FW377" s="66">
        <f t="shared" si="637"/>
        <v>2.9905793189805102E-2</v>
      </c>
      <c r="FX377" s="66">
        <f t="shared" si="638"/>
        <v>0.97009420681019409</v>
      </c>
      <c r="FY377" s="66">
        <f t="shared" si="639"/>
        <v>2.9905793189805126E-2</v>
      </c>
      <c r="FZ377" s="66">
        <f t="shared" si="640"/>
        <v>0.21680121895151103</v>
      </c>
      <c r="GA377" s="66">
        <f t="shared" si="641"/>
        <v>0.83001737167579759</v>
      </c>
      <c r="GB377" s="66">
        <f t="shared" si="642"/>
        <v>4.4476916302164584</v>
      </c>
      <c r="GC377" s="66">
        <f t="shared" si="643"/>
        <v>1.0030603307610062</v>
      </c>
      <c r="GD377" s="66">
        <f t="shared" si="644"/>
        <v>1814.486032781225</v>
      </c>
      <c r="GE377" s="66">
        <f t="shared" si="645"/>
        <v>375.11844731972189</v>
      </c>
      <c r="GF377" s="66">
        <f t="shared" si="646"/>
        <v>2.9905793189805147E-2</v>
      </c>
      <c r="GG377" s="66">
        <f t="shared" si="647"/>
        <v>0.97009420681019576</v>
      </c>
      <c r="GH377" s="66">
        <f t="shared" si="648"/>
        <v>2.9905793189805119E-2</v>
      </c>
      <c r="GI377" s="66">
        <f t="shared" si="649"/>
        <v>0.21680121895151103</v>
      </c>
      <c r="GJ377" s="66">
        <f t="shared" si="650"/>
        <v>0.83001737167579748</v>
      </c>
      <c r="GK377" s="66">
        <f t="shared" si="651"/>
        <v>4.4476916302164593</v>
      </c>
      <c r="GL377" s="66">
        <f t="shared" si="652"/>
        <v>1.0030603307610062</v>
      </c>
      <c r="GM377" s="66">
        <f t="shared" si="653"/>
        <v>1814.486032781225</v>
      </c>
      <c r="GN377" s="66">
        <f t="shared" si="654"/>
        <v>375.11844731972189</v>
      </c>
      <c r="GO377" s="66">
        <f t="shared" si="655"/>
        <v>2.990579318980514E-2</v>
      </c>
      <c r="GP377" s="66">
        <f t="shared" si="656"/>
        <v>0.97009420681019576</v>
      </c>
      <c r="GQ377" s="66">
        <f t="shared" si="657"/>
        <v>2.9905793189805113E-2</v>
      </c>
      <c r="GR377" s="66">
        <f t="shared" si="658"/>
        <v>0.21680121895151103</v>
      </c>
      <c r="GS377" s="66">
        <f t="shared" si="659"/>
        <v>0.83001737167579748</v>
      </c>
      <c r="GT377" s="66">
        <f t="shared" si="660"/>
        <v>4.4476916302164593</v>
      </c>
      <c r="GU377" s="66">
        <f t="shared" si="661"/>
        <v>1.0030603307610062</v>
      </c>
      <c r="GV377" s="66">
        <f t="shared" si="662"/>
        <v>1814.486032781225</v>
      </c>
      <c r="GW377" s="66">
        <f t="shared" si="663"/>
        <v>375.11844731972189</v>
      </c>
      <c r="GX377" s="66">
        <f t="shared" si="664"/>
        <v>2.990579318980514E-2</v>
      </c>
      <c r="GY377" s="66">
        <f t="shared" si="665"/>
        <v>0.97009420681019576</v>
      </c>
      <c r="GZ377" s="66">
        <f t="shared" si="666"/>
        <v>2.9905793189805113E-2</v>
      </c>
      <c r="HA377" s="66">
        <f t="shared" si="667"/>
        <v>0.21680121895151103</v>
      </c>
      <c r="HB377" s="66">
        <f t="shared" si="668"/>
        <v>0.83001737167579748</v>
      </c>
      <c r="HC377" s="66">
        <f t="shared" si="669"/>
        <v>4.4476916302164593</v>
      </c>
      <c r="HD377" s="66">
        <f t="shared" si="670"/>
        <v>1.0030603307610062</v>
      </c>
      <c r="HE377" s="66">
        <f t="shared" si="671"/>
        <v>1814.486032781225</v>
      </c>
      <c r="HF377" s="66">
        <f t="shared" si="672"/>
        <v>375.11844731972189</v>
      </c>
      <c r="HG377" s="60"/>
    </row>
    <row r="378" spans="1:215" x14ac:dyDescent="0.25">
      <c r="A378" s="59"/>
      <c r="B378" s="60"/>
      <c r="C378" s="60">
        <f t="shared" si="676"/>
        <v>3</v>
      </c>
      <c r="D378" s="66"/>
      <c r="E378" s="66"/>
      <c r="F378" s="60">
        <f t="shared" ref="F378:F385" si="677">IF(C378&lt;=2,C378-C377,0)</f>
        <v>0</v>
      </c>
      <c r="G378" s="60">
        <f t="shared" ref="G378:G385" si="678">IF(C378&gt;2,C378-C377,0)</f>
        <v>0</v>
      </c>
      <c r="H378" s="60">
        <f t="shared" ref="H378:H385" si="679">F378*K378</f>
        <v>0</v>
      </c>
      <c r="I378" s="60">
        <f t="shared" ref="I378:I385" si="680">G378*K378</f>
        <v>0</v>
      </c>
      <c r="J378" s="60"/>
      <c r="K378" s="60">
        <f t="shared" si="673"/>
        <v>97</v>
      </c>
      <c r="L378" s="60"/>
      <c r="M378" s="66">
        <f>M377</f>
        <v>2.9905793189805113E-2</v>
      </c>
      <c r="N378" s="60"/>
      <c r="O378" s="66">
        <f>O379</f>
        <v>0.23334390932556387</v>
      </c>
      <c r="P378" s="66"/>
      <c r="Q378" s="66"/>
      <c r="R378" s="66"/>
      <c r="S378" s="66"/>
      <c r="T378" s="66"/>
      <c r="U378" s="66"/>
      <c r="V378" s="66"/>
      <c r="W378" s="66"/>
      <c r="X378" s="66"/>
      <c r="Y378" s="66"/>
      <c r="Z378" s="66"/>
      <c r="AA378" s="66"/>
      <c r="AB378" s="66"/>
      <c r="AC378" s="66"/>
      <c r="AD378" s="66"/>
      <c r="AE378" s="66"/>
      <c r="AF378" s="66"/>
      <c r="AG378" s="66"/>
      <c r="AH378" s="66"/>
      <c r="AI378" s="66"/>
      <c r="AJ378" s="66"/>
      <c r="AK378" s="66"/>
      <c r="AL378" s="66"/>
      <c r="AM378" s="66"/>
      <c r="AN378" s="66"/>
      <c r="AO378" s="66"/>
      <c r="AP378" s="66"/>
      <c r="AQ378" s="66"/>
      <c r="AR378" s="66"/>
      <c r="AS378" s="66"/>
      <c r="AT378" s="66"/>
      <c r="AU378" s="66"/>
      <c r="AV378" s="66"/>
      <c r="AW378" s="66"/>
      <c r="AX378" s="66"/>
      <c r="AY378" s="66"/>
      <c r="AZ378" s="66"/>
      <c r="BA378" s="66"/>
      <c r="BB378" s="66"/>
      <c r="BC378" s="66"/>
      <c r="BD378" s="66"/>
      <c r="BE378" s="66"/>
      <c r="BF378" s="66"/>
      <c r="BG378" s="66"/>
      <c r="BH378" s="66"/>
      <c r="BI378" s="66"/>
      <c r="BJ378" s="66"/>
      <c r="BK378" s="66"/>
      <c r="BL378" s="66"/>
      <c r="BM378" s="66"/>
      <c r="BN378" s="66"/>
      <c r="BO378" s="66"/>
      <c r="BP378" s="66"/>
      <c r="BQ378" s="66"/>
      <c r="BR378" s="66"/>
      <c r="BS378" s="66"/>
      <c r="BT378" s="66"/>
      <c r="BU378" s="66"/>
      <c r="BV378" s="66"/>
      <c r="BW378" s="66"/>
      <c r="BX378" s="66"/>
      <c r="BY378" s="66"/>
      <c r="BZ378" s="66"/>
      <c r="CA378" s="66"/>
      <c r="CB378" s="66"/>
      <c r="CC378" s="66"/>
      <c r="CD378" s="66"/>
      <c r="CE378" s="66"/>
      <c r="CF378" s="66"/>
      <c r="CG378" s="66"/>
      <c r="CH378" s="66"/>
      <c r="CI378" s="66"/>
      <c r="CJ378" s="66"/>
      <c r="CK378" s="66"/>
      <c r="CL378" s="66"/>
      <c r="CM378" s="66"/>
      <c r="CN378" s="66"/>
      <c r="CO378" s="66"/>
      <c r="CP378" s="66"/>
      <c r="CQ378" s="66"/>
      <c r="CR378" s="66"/>
      <c r="CS378" s="66"/>
      <c r="CT378" s="66"/>
      <c r="CU378" s="66"/>
      <c r="CV378" s="66"/>
      <c r="CW378" s="66"/>
      <c r="CX378" s="66"/>
      <c r="CY378" s="66"/>
      <c r="CZ378" s="66"/>
      <c r="DA378" s="66"/>
      <c r="DB378" s="66"/>
      <c r="DC378" s="66"/>
      <c r="DD378" s="66"/>
      <c r="DE378" s="66"/>
      <c r="DF378" s="66"/>
      <c r="DG378" s="66"/>
      <c r="DH378" s="66"/>
      <c r="DI378" s="66"/>
      <c r="DJ378" s="66"/>
      <c r="DK378" s="66"/>
      <c r="DL378" s="66"/>
      <c r="DM378" s="66"/>
      <c r="DN378" s="66"/>
      <c r="DO378" s="66"/>
      <c r="DP378" s="66"/>
      <c r="DQ378" s="66"/>
      <c r="DR378" s="66"/>
      <c r="DS378" s="66"/>
      <c r="DT378" s="66"/>
      <c r="DU378" s="66"/>
      <c r="DV378" s="66"/>
      <c r="DW378" s="66"/>
      <c r="DX378" s="66"/>
      <c r="DY378" s="66"/>
      <c r="DZ378" s="66"/>
      <c r="EA378" s="66"/>
      <c r="EB378" s="66"/>
      <c r="EC378" s="66"/>
      <c r="ED378" s="66"/>
      <c r="EE378" s="66"/>
      <c r="EF378" s="66"/>
      <c r="EG378" s="66"/>
      <c r="EH378" s="66"/>
      <c r="EI378" s="66"/>
      <c r="EJ378" s="66"/>
      <c r="EK378" s="66"/>
      <c r="EL378" s="66"/>
      <c r="EM378" s="66"/>
      <c r="EN378" s="66"/>
      <c r="EO378" s="66"/>
      <c r="EP378" s="66"/>
      <c r="EQ378" s="66"/>
      <c r="ER378" s="66"/>
      <c r="ES378" s="66"/>
      <c r="ET378" s="66"/>
      <c r="EU378" s="66"/>
      <c r="EV378" s="66"/>
      <c r="EW378" s="66"/>
      <c r="EX378" s="66"/>
      <c r="EY378" s="66"/>
      <c r="EZ378" s="66"/>
      <c r="FA378" s="66"/>
      <c r="FB378" s="66"/>
      <c r="FC378" s="66"/>
      <c r="FD378" s="66"/>
      <c r="FE378" s="66"/>
      <c r="FF378" s="66"/>
      <c r="FG378" s="66"/>
      <c r="FH378" s="66"/>
      <c r="FI378" s="66"/>
      <c r="FJ378" s="66"/>
      <c r="FK378" s="66"/>
      <c r="FL378" s="66"/>
      <c r="FM378" s="66"/>
      <c r="FN378" s="66"/>
      <c r="FO378" s="66"/>
      <c r="FP378" s="66"/>
      <c r="FQ378" s="66"/>
      <c r="FR378" s="66"/>
      <c r="FS378" s="66"/>
      <c r="FT378" s="66"/>
      <c r="FU378" s="66"/>
      <c r="FV378" s="66"/>
      <c r="FW378" s="66"/>
      <c r="FX378" s="66"/>
      <c r="FY378" s="66"/>
      <c r="FZ378" s="66"/>
      <c r="GA378" s="66"/>
      <c r="GB378" s="66"/>
      <c r="GC378" s="66"/>
      <c r="GD378" s="66"/>
      <c r="GE378" s="66"/>
      <c r="GF378" s="66"/>
      <c r="GG378" s="66"/>
      <c r="GH378" s="66"/>
      <c r="GI378" s="66"/>
      <c r="GJ378" s="66"/>
      <c r="GK378" s="66"/>
      <c r="GL378" s="66"/>
      <c r="GM378" s="66"/>
      <c r="GN378" s="66"/>
      <c r="GO378" s="66"/>
      <c r="GP378" s="66"/>
      <c r="GQ378" s="66"/>
      <c r="GR378" s="66"/>
      <c r="GS378" s="66"/>
      <c r="GT378" s="66"/>
      <c r="GU378" s="66"/>
      <c r="GV378" s="66"/>
      <c r="GW378" s="66"/>
      <c r="GX378" s="66"/>
      <c r="GY378" s="66"/>
      <c r="GZ378" s="66"/>
      <c r="HA378" s="66"/>
      <c r="HB378" s="66"/>
      <c r="HC378" s="66"/>
      <c r="HD378" s="66"/>
      <c r="HE378" s="66"/>
      <c r="HF378" s="66"/>
      <c r="HG378" s="60"/>
    </row>
    <row r="379" spans="1:215" x14ac:dyDescent="0.25">
      <c r="A379" s="59"/>
      <c r="B379" s="60"/>
      <c r="C379" s="60">
        <f t="shared" si="676"/>
        <v>3</v>
      </c>
      <c r="D379" s="66"/>
      <c r="E379" s="66"/>
      <c r="F379" s="60">
        <f t="shared" si="677"/>
        <v>0</v>
      </c>
      <c r="G379" s="60">
        <f t="shared" si="678"/>
        <v>0</v>
      </c>
      <c r="H379" s="60">
        <f t="shared" si="679"/>
        <v>0</v>
      </c>
      <c r="I379" s="60">
        <f t="shared" si="680"/>
        <v>0</v>
      </c>
      <c r="J379" s="60"/>
      <c r="K379" s="60">
        <f t="shared" si="673"/>
        <v>97</v>
      </c>
      <c r="L379" s="60"/>
      <c r="M379" s="66">
        <f t="shared" si="675"/>
        <v>2.9905793189805113E-2</v>
      </c>
      <c r="N379" s="60"/>
      <c r="O379" s="66">
        <f>IF(M377&gt;=$O$176,M377*$T$174+$U$174,IF(M377&gt;=$O$177,M377*$T$175+$U$175,O377))</f>
        <v>0.23334390932556387</v>
      </c>
      <c r="P379" s="66">
        <f t="shared" si="474"/>
        <v>376.7573777888739</v>
      </c>
      <c r="Q379" s="66">
        <f t="shared" si="475"/>
        <v>0.12579290654925268</v>
      </c>
      <c r="R379" s="66">
        <f t="shared" si="476"/>
        <v>0.91868624265350507</v>
      </c>
      <c r="S379" s="66">
        <f t="shared" si="477"/>
        <v>0.1204360150657573</v>
      </c>
      <c r="T379" s="66">
        <f t="shared" si="478"/>
        <v>0.21721292831196501</v>
      </c>
      <c r="U379" s="66">
        <f t="shared" si="479"/>
        <v>0.83464809085384939</v>
      </c>
      <c r="V379" s="66">
        <f t="shared" si="480"/>
        <v>2.8030347310845398</v>
      </c>
      <c r="W379" s="66">
        <f t="shared" si="481"/>
        <v>1.039453248016234</v>
      </c>
      <c r="X379" s="66">
        <f t="shared" si="482"/>
        <v>1381.1076880446774</v>
      </c>
      <c r="Y379" s="66">
        <f t="shared" si="483"/>
        <v>367.32812079791944</v>
      </c>
      <c r="Z379" s="66">
        <f t="shared" si="484"/>
        <v>6.2342986398274541E-2</v>
      </c>
      <c r="AA379" s="66">
        <f t="shared" si="485"/>
        <v>1.2403052067218217</v>
      </c>
      <c r="AB379" s="66">
        <f t="shared" si="486"/>
        <v>4.7858651881250415E-2</v>
      </c>
      <c r="AC379" s="66">
        <f t="shared" si="487"/>
        <v>0.2148051549659907</v>
      </c>
      <c r="AD379" s="66">
        <f t="shared" si="488"/>
        <v>0.80780648564000668</v>
      </c>
      <c r="AE379" s="66">
        <f t="shared" si="489"/>
        <v>4.0996123219244556</v>
      </c>
      <c r="AF379" s="66">
        <f t="shared" si="490"/>
        <v>1.0075557323589894</v>
      </c>
      <c r="AG379" s="66">
        <f t="shared" si="491"/>
        <v>1659.0567721009829</v>
      </c>
      <c r="AH379" s="66">
        <f t="shared" si="492"/>
        <v>372.52141383971161</v>
      </c>
      <c r="AI379" s="66">
        <f t="shared" si="493"/>
        <v>3.548457325282478E-2</v>
      </c>
      <c r="AJ379" s="66">
        <f t="shared" si="494"/>
        <v>1.0591528648110062</v>
      </c>
      <c r="AK379" s="66">
        <f t="shared" si="495"/>
        <v>3.241673637217183E-2</v>
      </c>
      <c r="AL379" s="66">
        <f t="shared" si="496"/>
        <v>0.21614303668851523</v>
      </c>
      <c r="AM379" s="66">
        <f t="shared" si="497"/>
        <v>0.82264965995841</v>
      </c>
      <c r="AN379" s="66">
        <f t="shared" si="498"/>
        <v>4.418851822637043</v>
      </c>
      <c r="AO379" s="66">
        <f t="shared" si="499"/>
        <v>1.0035872762571796</v>
      </c>
      <c r="AP379" s="66">
        <f t="shared" si="500"/>
        <v>1788.9610736762152</v>
      </c>
      <c r="AQ379" s="66">
        <f t="shared" si="501"/>
        <v>374.7048875324939</v>
      </c>
      <c r="AR379" s="66">
        <f t="shared" si="502"/>
        <v>3.0530456263415256E-2</v>
      </c>
      <c r="AS379" s="66">
        <f t="shared" si="503"/>
        <v>0.9838455840546495</v>
      </c>
      <c r="AT379" s="66">
        <f t="shared" si="504"/>
        <v>3.0097769515378354E-2</v>
      </c>
      <c r="AU379" s="66">
        <f t="shared" si="505"/>
        <v>0.2166968853111105</v>
      </c>
      <c r="AV379" s="66">
        <f t="shared" si="506"/>
        <v>0.82884656963073344</v>
      </c>
      <c r="AW379" s="66">
        <f t="shared" si="507"/>
        <v>4.448884867081996</v>
      </c>
      <c r="AX379" s="66">
        <f t="shared" si="508"/>
        <v>1.0031004931611525</v>
      </c>
      <c r="AY379" s="66">
        <f t="shared" si="509"/>
        <v>1812.4787606657296</v>
      </c>
      <c r="AZ379" s="66">
        <f t="shared" si="510"/>
        <v>375.08609957981304</v>
      </c>
      <c r="BA379" s="66">
        <f t="shared" si="511"/>
        <v>2.9930883136252528E-2</v>
      </c>
      <c r="BB379" s="66">
        <f t="shared" si="512"/>
        <v>0.97116257093653258</v>
      </c>
      <c r="BC379" s="66">
        <f t="shared" si="513"/>
        <v>2.9898190837712123E-2</v>
      </c>
      <c r="BD379" s="66">
        <f t="shared" si="514"/>
        <v>0.21679306468799503</v>
      </c>
      <c r="BE379" s="66">
        <f t="shared" si="515"/>
        <v>0.82992582764482581</v>
      </c>
      <c r="BF379" s="66">
        <f t="shared" si="516"/>
        <v>4.4484207728380429</v>
      </c>
      <c r="BG379" s="66">
        <f t="shared" si="517"/>
        <v>1.0030590404624311</v>
      </c>
      <c r="BH379" s="66">
        <f t="shared" si="518"/>
        <v>1814.5622810192251</v>
      </c>
      <c r="BI379" s="66">
        <f t="shared" si="519"/>
        <v>375.11967549904773</v>
      </c>
      <c r="BJ379" s="66">
        <f t="shared" si="520"/>
        <v>2.9899634877074564E-2</v>
      </c>
      <c r="BK379" s="66">
        <f t="shared" si="521"/>
        <v>0.97005344376674341</v>
      </c>
      <c r="BL379" s="66">
        <f t="shared" si="522"/>
        <v>2.9901037874322876E-2</v>
      </c>
      <c r="BM379" s="66">
        <f t="shared" si="523"/>
        <v>0.21680152853100457</v>
      </c>
      <c r="BN379" s="66">
        <f t="shared" si="524"/>
        <v>0.83002084730836145</v>
      </c>
      <c r="BO379" s="66">
        <f t="shared" si="525"/>
        <v>4.4478057630701926</v>
      </c>
      <c r="BP379" s="66">
        <f t="shared" si="526"/>
        <v>1.003059393901975</v>
      </c>
      <c r="BQ379" s="66">
        <f t="shared" si="527"/>
        <v>1814.5351871356711</v>
      </c>
      <c r="BR379" s="66">
        <f t="shared" si="528"/>
        <v>375.11923908534413</v>
      </c>
      <c r="BS379" s="66">
        <f t="shared" si="529"/>
        <v>2.9904215688629672E-2</v>
      </c>
      <c r="BT379" s="66">
        <f t="shared" si="530"/>
        <v>0.97006802961626226</v>
      </c>
      <c r="BU379" s="66">
        <f t="shared" si="531"/>
        <v>2.9905045694055103E-2</v>
      </c>
      <c r="BV379" s="66">
        <f t="shared" si="532"/>
        <v>0.21680141852710896</v>
      </c>
      <c r="BW379" s="66">
        <f t="shared" si="533"/>
        <v>0.83001961229935806</v>
      </c>
      <c r="BX379" s="66">
        <f t="shared" si="534"/>
        <v>4.4477000330700323</v>
      </c>
      <c r="BY379" s="66">
        <f t="shared" si="535"/>
        <v>1.0030601798654672</v>
      </c>
      <c r="BZ379" s="66">
        <f t="shared" si="536"/>
        <v>1814.4938000335937</v>
      </c>
      <c r="CA379" s="66">
        <f t="shared" si="537"/>
        <v>375.11857243378995</v>
      </c>
      <c r="CB379" s="66">
        <f t="shared" si="538"/>
        <v>2.9905608673398851E-2</v>
      </c>
      <c r="CC379" s="66">
        <f t="shared" si="539"/>
        <v>0.97009007301874772</v>
      </c>
      <c r="CD379" s="66">
        <f t="shared" si="540"/>
        <v>2.9905737815581323E-2</v>
      </c>
      <c r="CE379" s="66">
        <f t="shared" si="541"/>
        <v>0.21680125048830542</v>
      </c>
      <c r="CF379" s="66">
        <f t="shared" si="542"/>
        <v>0.83001772573727772</v>
      </c>
      <c r="CG379" s="66">
        <f t="shared" si="543"/>
        <v>4.4476911939752206</v>
      </c>
      <c r="CH379" s="66">
        <f t="shared" si="544"/>
        <v>1.0030603191806928</v>
      </c>
      <c r="CI379" s="66">
        <f t="shared" si="545"/>
        <v>1814.4866127212024</v>
      </c>
      <c r="CJ379" s="66">
        <f t="shared" si="546"/>
        <v>375.11845666134815</v>
      </c>
      <c r="CK379" s="66">
        <f t="shared" si="547"/>
        <v>2.9905786564656089E-2</v>
      </c>
      <c r="CL379" s="66">
        <f t="shared" si="548"/>
        <v>0.97009389846385863</v>
      </c>
      <c r="CM379" s="66">
        <f t="shared" si="549"/>
        <v>2.9905795984129072E-2</v>
      </c>
      <c r="CN379" s="66">
        <f t="shared" si="550"/>
        <v>0.21680122130620239</v>
      </c>
      <c r="CO379" s="66">
        <f t="shared" si="551"/>
        <v>0.83001739811175657</v>
      </c>
      <c r="CP379" s="66">
        <f t="shared" si="552"/>
        <v>4.447691402841552</v>
      </c>
      <c r="CQ379" s="66">
        <f t="shared" si="553"/>
        <v>1.0030603312507083</v>
      </c>
      <c r="CR379" s="66">
        <f t="shared" si="554"/>
        <v>1814.4860045873556</v>
      </c>
      <c r="CS379" s="66">
        <f t="shared" si="555"/>
        <v>375.11844686557725</v>
      </c>
      <c r="CT379" s="66">
        <f t="shared" si="556"/>
        <v>2.990579518333188E-2</v>
      </c>
      <c r="CU379" s="66">
        <f t="shared" si="557"/>
        <v>0.97009422187137417</v>
      </c>
      <c r="CV379" s="66">
        <f t="shared" si="558"/>
        <v>2.9905794673297341E-2</v>
      </c>
      <c r="CW379" s="66">
        <f t="shared" si="559"/>
        <v>0.21680121883703735</v>
      </c>
      <c r="CX379" s="66">
        <f t="shared" si="560"/>
        <v>0.83001737039060908</v>
      </c>
      <c r="CY379" s="66">
        <f t="shared" si="561"/>
        <v>4.4476915957428869</v>
      </c>
      <c r="CZ379" s="66">
        <f t="shared" si="562"/>
        <v>1.0030603310537236</v>
      </c>
      <c r="DA379" s="66">
        <f t="shared" si="563"/>
        <v>1814.4860174427683</v>
      </c>
      <c r="DB379" s="66">
        <f t="shared" si="564"/>
        <v>375.11844707265124</v>
      </c>
      <c r="DC379" s="66">
        <f t="shared" si="565"/>
        <v>2.9905793674405344E-2</v>
      </c>
      <c r="DD379" s="66">
        <f t="shared" si="566"/>
        <v>0.97009421497856796</v>
      </c>
      <c r="DE379" s="66">
        <f t="shared" si="567"/>
        <v>2.9905793415631314E-2</v>
      </c>
      <c r="DF379" s="66">
        <f t="shared" si="568"/>
        <v>0.21680121888923332</v>
      </c>
      <c r="DG379" s="66">
        <f t="shared" si="569"/>
        <v>0.83001737097660988</v>
      </c>
      <c r="DH379" s="66">
        <f t="shared" si="570"/>
        <v>4.4476916278032492</v>
      </c>
      <c r="DI379" s="66">
        <f t="shared" si="571"/>
        <v>1.0030603308066413</v>
      </c>
      <c r="DJ379" s="66">
        <f t="shared" si="572"/>
        <v>1814.486030434135</v>
      </c>
      <c r="DK379" s="66">
        <f t="shared" si="573"/>
        <v>375.11844728191517</v>
      </c>
      <c r="DL379" s="66">
        <f t="shared" si="574"/>
        <v>2.9905793244715307E-2</v>
      </c>
      <c r="DM379" s="66">
        <f t="shared" si="575"/>
        <v>0.97009420805930413</v>
      </c>
      <c r="DN379" s="66">
        <f t="shared" si="576"/>
        <v>2.9905793205717575E-2</v>
      </c>
      <c r="DO379" s="66">
        <f t="shared" si="577"/>
        <v>0.21680121894198129</v>
      </c>
      <c r="DP379" s="66">
        <f t="shared" si="578"/>
        <v>0.83001737156880784</v>
      </c>
      <c r="DQ379" s="66">
        <f t="shared" si="579"/>
        <v>4.4476916303713478</v>
      </c>
      <c r="DR379" s="66">
        <f t="shared" si="580"/>
        <v>1.0030603307643451</v>
      </c>
      <c r="DS379" s="66">
        <f t="shared" si="581"/>
        <v>1814.4860326144458</v>
      </c>
      <c r="DT379" s="66">
        <f t="shared" si="582"/>
        <v>375.11844731703542</v>
      </c>
      <c r="DU379" s="66">
        <f t="shared" si="583"/>
        <v>2.99057931915125E-2</v>
      </c>
      <c r="DV379" s="66">
        <f t="shared" si="584"/>
        <v>0.97009420689886317</v>
      </c>
      <c r="DW379" s="66">
        <f t="shared" si="585"/>
        <v>2.9905793188809742E-2</v>
      </c>
      <c r="DX379" s="66">
        <f t="shared" si="586"/>
        <v>0.21680121895083385</v>
      </c>
      <c r="DY379" s="66">
        <f t="shared" si="587"/>
        <v>0.83001737166819489</v>
      </c>
      <c r="DZ379" s="66">
        <f t="shared" si="588"/>
        <v>4.44769163028724</v>
      </c>
      <c r="EA379" s="66">
        <f t="shared" si="589"/>
        <v>1.0030603307608279</v>
      </c>
      <c r="EB379" s="66">
        <f t="shared" si="590"/>
        <v>1814.4860327913134</v>
      </c>
      <c r="EC379" s="66">
        <f t="shared" si="591"/>
        <v>375.11844731988441</v>
      </c>
      <c r="ED379" s="66">
        <f t="shared" si="592"/>
        <v>2.9905793189162942E-2</v>
      </c>
      <c r="EE379" s="66">
        <f t="shared" si="593"/>
        <v>0.97009420680480907</v>
      </c>
      <c r="EF379" s="66">
        <f t="shared" si="594"/>
        <v>2.9905793189343215E-2</v>
      </c>
      <c r="EG379" s="66">
        <f t="shared" si="595"/>
        <v>0.21680121895155199</v>
      </c>
      <c r="EH379" s="66">
        <f t="shared" si="596"/>
        <v>0.83001737167625722</v>
      </c>
      <c r="EI379" s="66">
        <f t="shared" si="597"/>
        <v>4.4476916302268554</v>
      </c>
      <c r="EJ379" s="66">
        <f t="shared" si="598"/>
        <v>1.0030603307609149</v>
      </c>
      <c r="EK379" s="66">
        <f t="shared" si="599"/>
        <v>1814.4860327860017</v>
      </c>
      <c r="EL379" s="66">
        <f t="shared" si="600"/>
        <v>375.11844731979886</v>
      </c>
      <c r="EM379" s="66">
        <f t="shared" si="601"/>
        <v>2.9905793189656506E-2</v>
      </c>
      <c r="EN379" s="66">
        <f t="shared" si="602"/>
        <v>0.97009420680765279</v>
      </c>
      <c r="EO379" s="66">
        <f t="shared" si="603"/>
        <v>2.9905793189736973E-2</v>
      </c>
      <c r="EP379" s="66">
        <f t="shared" si="604"/>
        <v>0.21680121895153043</v>
      </c>
      <c r="EQ379" s="66">
        <f t="shared" si="605"/>
        <v>0.8300173716760153</v>
      </c>
      <c r="ER379" s="66">
        <f t="shared" si="606"/>
        <v>4.4476916302171476</v>
      </c>
      <c r="ES379" s="66">
        <f t="shared" si="607"/>
        <v>1.0030603307609924</v>
      </c>
      <c r="ET379" s="66">
        <f t="shared" si="608"/>
        <v>1814.4860327819345</v>
      </c>
      <c r="EU379" s="66">
        <f t="shared" si="609"/>
        <v>375.11844731973332</v>
      </c>
      <c r="EV379" s="66">
        <f t="shared" si="610"/>
        <v>2.9905793189788824E-2</v>
      </c>
      <c r="EW379" s="66">
        <f t="shared" si="611"/>
        <v>0.97009420680981961</v>
      </c>
      <c r="EX379" s="66">
        <f t="shared" si="612"/>
        <v>2.9905793189800533E-2</v>
      </c>
      <c r="EY379" s="66">
        <f t="shared" si="613"/>
        <v>0.21680121895151391</v>
      </c>
      <c r="EZ379" s="66">
        <f t="shared" si="614"/>
        <v>0.83001737167582956</v>
      </c>
      <c r="FA379" s="66">
        <f t="shared" si="615"/>
        <v>4.4476916302164069</v>
      </c>
      <c r="FB379" s="66">
        <f t="shared" si="616"/>
        <v>1.0030603307610053</v>
      </c>
      <c r="FC379" s="66">
        <f t="shared" si="617"/>
        <v>1814.4860327812746</v>
      </c>
      <c r="FD379" s="66">
        <f t="shared" si="618"/>
        <v>375.11844731972275</v>
      </c>
      <c r="FE379" s="66">
        <f t="shared" si="619"/>
        <v>2.9905793189804641E-2</v>
      </c>
      <c r="FF379" s="66">
        <f t="shared" si="620"/>
        <v>0.97009420681016734</v>
      </c>
      <c r="FG379" s="66">
        <f t="shared" si="621"/>
        <v>2.9905793189805477E-2</v>
      </c>
      <c r="FH379" s="66">
        <f t="shared" si="622"/>
        <v>0.21680121895151122</v>
      </c>
      <c r="FI379" s="66">
        <f t="shared" si="623"/>
        <v>0.83001737167579981</v>
      </c>
      <c r="FJ379" s="66">
        <f t="shared" si="624"/>
        <v>4.4476916302164335</v>
      </c>
      <c r="FK379" s="66">
        <f t="shared" si="625"/>
        <v>1.0030603307610062</v>
      </c>
      <c r="FL379" s="66">
        <f t="shared" si="626"/>
        <v>1814.4860327812205</v>
      </c>
      <c r="FM379" s="66">
        <f t="shared" si="627"/>
        <v>375.11844731972184</v>
      </c>
      <c r="FN379" s="66">
        <f t="shared" si="628"/>
        <v>2.9905793189805366E-2</v>
      </c>
      <c r="FO379" s="66">
        <f t="shared" si="629"/>
        <v>0.9700942068101992</v>
      </c>
      <c r="FP379" s="66">
        <f t="shared" si="630"/>
        <v>2.9905793189805227E-2</v>
      </c>
      <c r="FQ379" s="66">
        <f t="shared" si="631"/>
        <v>0.216801218951511</v>
      </c>
      <c r="FR379" s="66">
        <f t="shared" si="632"/>
        <v>0.83001737167579726</v>
      </c>
      <c r="FS379" s="66">
        <f t="shared" si="633"/>
        <v>4.4476916302164566</v>
      </c>
      <c r="FT379" s="66">
        <f t="shared" si="634"/>
        <v>1.0030603307610062</v>
      </c>
      <c r="FU379" s="66">
        <f t="shared" si="635"/>
        <v>1814.4860327812262</v>
      </c>
      <c r="FV379" s="66">
        <f t="shared" si="636"/>
        <v>375.11844731972195</v>
      </c>
      <c r="FW379" s="66">
        <f t="shared" si="637"/>
        <v>2.9905793189805102E-2</v>
      </c>
      <c r="FX379" s="66">
        <f t="shared" si="638"/>
        <v>0.97009420681019409</v>
      </c>
      <c r="FY379" s="66">
        <f t="shared" si="639"/>
        <v>2.9905793189805126E-2</v>
      </c>
      <c r="FZ379" s="66">
        <f t="shared" si="640"/>
        <v>0.21680121895151103</v>
      </c>
      <c r="GA379" s="66">
        <f t="shared" si="641"/>
        <v>0.83001737167579759</v>
      </c>
      <c r="GB379" s="66">
        <f t="shared" si="642"/>
        <v>4.4476916302164584</v>
      </c>
      <c r="GC379" s="66">
        <f t="shared" si="643"/>
        <v>1.0030603307610062</v>
      </c>
      <c r="GD379" s="66">
        <f t="shared" si="644"/>
        <v>1814.486032781225</v>
      </c>
      <c r="GE379" s="66">
        <f t="shared" si="645"/>
        <v>375.11844731972189</v>
      </c>
      <c r="GF379" s="66">
        <f t="shared" si="646"/>
        <v>2.9905793189805147E-2</v>
      </c>
      <c r="GG379" s="66">
        <f t="shared" si="647"/>
        <v>0.97009420681019576</v>
      </c>
      <c r="GH379" s="66">
        <f t="shared" si="648"/>
        <v>2.9905793189805119E-2</v>
      </c>
      <c r="GI379" s="66">
        <f t="shared" si="649"/>
        <v>0.21680121895151103</v>
      </c>
      <c r="GJ379" s="66">
        <f t="shared" si="650"/>
        <v>0.83001737167579748</v>
      </c>
      <c r="GK379" s="66">
        <f t="shared" si="651"/>
        <v>4.4476916302164593</v>
      </c>
      <c r="GL379" s="66">
        <f t="shared" si="652"/>
        <v>1.0030603307610062</v>
      </c>
      <c r="GM379" s="66">
        <f t="shared" si="653"/>
        <v>1814.486032781225</v>
      </c>
      <c r="GN379" s="66">
        <f t="shared" si="654"/>
        <v>375.11844731972189</v>
      </c>
      <c r="GO379" s="66">
        <f t="shared" si="655"/>
        <v>2.990579318980514E-2</v>
      </c>
      <c r="GP379" s="66">
        <f t="shared" si="656"/>
        <v>0.97009420681019576</v>
      </c>
      <c r="GQ379" s="66">
        <f t="shared" si="657"/>
        <v>2.9905793189805113E-2</v>
      </c>
      <c r="GR379" s="66">
        <f t="shared" si="658"/>
        <v>0.21680121895151103</v>
      </c>
      <c r="GS379" s="66">
        <f t="shared" si="659"/>
        <v>0.83001737167579748</v>
      </c>
      <c r="GT379" s="66">
        <f t="shared" si="660"/>
        <v>4.4476916302164593</v>
      </c>
      <c r="GU379" s="66">
        <f t="shared" si="661"/>
        <v>1.0030603307610062</v>
      </c>
      <c r="GV379" s="66">
        <f t="shared" si="662"/>
        <v>1814.486032781225</v>
      </c>
      <c r="GW379" s="66">
        <f t="shared" si="663"/>
        <v>375.11844731972189</v>
      </c>
      <c r="GX379" s="66">
        <f t="shared" si="664"/>
        <v>2.990579318980514E-2</v>
      </c>
      <c r="GY379" s="66">
        <f t="shared" si="665"/>
        <v>0.97009420681019576</v>
      </c>
      <c r="GZ379" s="66">
        <f t="shared" si="666"/>
        <v>2.9905793189805113E-2</v>
      </c>
      <c r="HA379" s="66">
        <f t="shared" si="667"/>
        <v>0.21680121895151103</v>
      </c>
      <c r="HB379" s="66">
        <f t="shared" si="668"/>
        <v>0.83001737167579748</v>
      </c>
      <c r="HC379" s="66">
        <f t="shared" si="669"/>
        <v>4.4476916302164593</v>
      </c>
      <c r="HD379" s="66">
        <f t="shared" si="670"/>
        <v>1.0030603307610062</v>
      </c>
      <c r="HE379" s="66">
        <f t="shared" si="671"/>
        <v>1814.486032781225</v>
      </c>
      <c r="HF379" s="66">
        <f t="shared" si="672"/>
        <v>375.11844731972189</v>
      </c>
      <c r="HG379" s="60"/>
    </row>
    <row r="380" spans="1:215" x14ac:dyDescent="0.25">
      <c r="A380" s="59"/>
      <c r="B380" s="60"/>
      <c r="C380" s="60">
        <f t="shared" si="676"/>
        <v>3</v>
      </c>
      <c r="D380" s="66"/>
      <c r="E380" s="66"/>
      <c r="F380" s="60">
        <f t="shared" si="677"/>
        <v>0</v>
      </c>
      <c r="G380" s="60">
        <f t="shared" si="678"/>
        <v>0</v>
      </c>
      <c r="H380" s="60">
        <f t="shared" si="679"/>
        <v>0</v>
      </c>
      <c r="I380" s="60">
        <f t="shared" si="680"/>
        <v>0</v>
      </c>
      <c r="J380" s="60"/>
      <c r="K380" s="60">
        <f t="shared" ref="K380:K385" si="681">K378+1</f>
        <v>98</v>
      </c>
      <c r="L380" s="60"/>
      <c r="M380" s="66">
        <f>M379</f>
        <v>2.9905793189805113E-2</v>
      </c>
      <c r="N380" s="60"/>
      <c r="O380" s="66">
        <f>O381</f>
        <v>0.23334390932556387</v>
      </c>
      <c r="P380" s="66"/>
      <c r="Q380" s="66"/>
      <c r="R380" s="66"/>
      <c r="S380" s="66"/>
      <c r="T380" s="66"/>
      <c r="U380" s="66"/>
      <c r="V380" s="66"/>
      <c r="W380" s="66"/>
      <c r="X380" s="66"/>
      <c r="Y380" s="66"/>
      <c r="Z380" s="66"/>
      <c r="AA380" s="66"/>
      <c r="AB380" s="66"/>
      <c r="AC380" s="66"/>
      <c r="AD380" s="66"/>
      <c r="AE380" s="66"/>
      <c r="AF380" s="66"/>
      <c r="AG380" s="66"/>
      <c r="AH380" s="66"/>
      <c r="AI380" s="66"/>
      <c r="AJ380" s="66"/>
      <c r="AK380" s="66"/>
      <c r="AL380" s="66"/>
      <c r="AM380" s="66"/>
      <c r="AN380" s="66"/>
      <c r="AO380" s="66"/>
      <c r="AP380" s="66"/>
      <c r="AQ380" s="66"/>
      <c r="AR380" s="66"/>
      <c r="AS380" s="66"/>
      <c r="AT380" s="66"/>
      <c r="AU380" s="66"/>
      <c r="AV380" s="66"/>
      <c r="AW380" s="66"/>
      <c r="AX380" s="66"/>
      <c r="AY380" s="66"/>
      <c r="AZ380" s="66"/>
      <c r="BA380" s="66"/>
      <c r="BB380" s="66"/>
      <c r="BC380" s="66"/>
      <c r="BD380" s="66"/>
      <c r="BE380" s="66"/>
      <c r="BF380" s="66"/>
      <c r="BG380" s="66"/>
      <c r="BH380" s="66"/>
      <c r="BI380" s="66"/>
      <c r="BJ380" s="66"/>
      <c r="BK380" s="66"/>
      <c r="BL380" s="66"/>
      <c r="BM380" s="66"/>
      <c r="BN380" s="66"/>
      <c r="BO380" s="66"/>
      <c r="BP380" s="66"/>
      <c r="BQ380" s="66"/>
      <c r="BR380" s="66"/>
      <c r="BS380" s="66"/>
      <c r="BT380" s="66"/>
      <c r="BU380" s="66"/>
      <c r="BV380" s="66"/>
      <c r="BW380" s="66"/>
      <c r="BX380" s="66"/>
      <c r="BY380" s="66"/>
      <c r="BZ380" s="66"/>
      <c r="CA380" s="66"/>
      <c r="CB380" s="66"/>
      <c r="CC380" s="66"/>
      <c r="CD380" s="66"/>
      <c r="CE380" s="66"/>
      <c r="CF380" s="66"/>
      <c r="CG380" s="66"/>
      <c r="CH380" s="66"/>
      <c r="CI380" s="66"/>
      <c r="CJ380" s="66"/>
      <c r="CK380" s="66"/>
      <c r="CL380" s="66"/>
      <c r="CM380" s="66"/>
      <c r="CN380" s="66"/>
      <c r="CO380" s="66"/>
      <c r="CP380" s="66"/>
      <c r="CQ380" s="66"/>
      <c r="CR380" s="66"/>
      <c r="CS380" s="66"/>
      <c r="CT380" s="66"/>
      <c r="CU380" s="66"/>
      <c r="CV380" s="66"/>
      <c r="CW380" s="66"/>
      <c r="CX380" s="66"/>
      <c r="CY380" s="66"/>
      <c r="CZ380" s="66"/>
      <c r="DA380" s="66"/>
      <c r="DB380" s="66"/>
      <c r="DC380" s="66"/>
      <c r="DD380" s="66"/>
      <c r="DE380" s="66"/>
      <c r="DF380" s="66"/>
      <c r="DG380" s="66"/>
      <c r="DH380" s="66"/>
      <c r="DI380" s="66"/>
      <c r="DJ380" s="66"/>
      <c r="DK380" s="66"/>
      <c r="DL380" s="66"/>
      <c r="DM380" s="66"/>
      <c r="DN380" s="66"/>
      <c r="DO380" s="66"/>
      <c r="DP380" s="66"/>
      <c r="DQ380" s="66"/>
      <c r="DR380" s="66"/>
      <c r="DS380" s="66"/>
      <c r="DT380" s="66"/>
      <c r="DU380" s="66"/>
      <c r="DV380" s="66"/>
      <c r="DW380" s="66"/>
      <c r="DX380" s="66"/>
      <c r="DY380" s="66"/>
      <c r="DZ380" s="66"/>
      <c r="EA380" s="66"/>
      <c r="EB380" s="66"/>
      <c r="EC380" s="66"/>
      <c r="ED380" s="66"/>
      <c r="EE380" s="66"/>
      <c r="EF380" s="66"/>
      <c r="EG380" s="66"/>
      <c r="EH380" s="66"/>
      <c r="EI380" s="66"/>
      <c r="EJ380" s="66"/>
      <c r="EK380" s="66"/>
      <c r="EL380" s="66"/>
      <c r="EM380" s="66"/>
      <c r="EN380" s="66"/>
      <c r="EO380" s="66"/>
      <c r="EP380" s="66"/>
      <c r="EQ380" s="66"/>
      <c r="ER380" s="66"/>
      <c r="ES380" s="66"/>
      <c r="ET380" s="66"/>
      <c r="EU380" s="66"/>
      <c r="EV380" s="66"/>
      <c r="EW380" s="66"/>
      <c r="EX380" s="66"/>
      <c r="EY380" s="66"/>
      <c r="EZ380" s="66"/>
      <c r="FA380" s="66"/>
      <c r="FB380" s="66"/>
      <c r="FC380" s="66"/>
      <c r="FD380" s="66"/>
      <c r="FE380" s="66"/>
      <c r="FF380" s="66"/>
      <c r="FG380" s="66"/>
      <c r="FH380" s="66"/>
      <c r="FI380" s="66"/>
      <c r="FJ380" s="66"/>
      <c r="FK380" s="66"/>
      <c r="FL380" s="66"/>
      <c r="FM380" s="66"/>
      <c r="FN380" s="66"/>
      <c r="FO380" s="66"/>
      <c r="FP380" s="66"/>
      <c r="FQ380" s="66"/>
      <c r="FR380" s="66"/>
      <c r="FS380" s="66"/>
      <c r="FT380" s="66"/>
      <c r="FU380" s="66"/>
      <c r="FV380" s="66"/>
      <c r="FW380" s="66"/>
      <c r="FX380" s="66"/>
      <c r="FY380" s="66"/>
      <c r="FZ380" s="66"/>
      <c r="GA380" s="66"/>
      <c r="GB380" s="66"/>
      <c r="GC380" s="66"/>
      <c r="GD380" s="66"/>
      <c r="GE380" s="66"/>
      <c r="GF380" s="66"/>
      <c r="GG380" s="66"/>
      <c r="GH380" s="66"/>
      <c r="GI380" s="66"/>
      <c r="GJ380" s="66"/>
      <c r="GK380" s="66"/>
      <c r="GL380" s="66"/>
      <c r="GM380" s="66"/>
      <c r="GN380" s="66"/>
      <c r="GO380" s="66"/>
      <c r="GP380" s="66"/>
      <c r="GQ380" s="66"/>
      <c r="GR380" s="66"/>
      <c r="GS380" s="66"/>
      <c r="GT380" s="66"/>
      <c r="GU380" s="66"/>
      <c r="GV380" s="66"/>
      <c r="GW380" s="66"/>
      <c r="GX380" s="66"/>
      <c r="GY380" s="66"/>
      <c r="GZ380" s="66"/>
      <c r="HA380" s="66"/>
      <c r="HB380" s="66"/>
      <c r="HC380" s="66"/>
      <c r="HD380" s="66"/>
      <c r="HE380" s="66"/>
      <c r="HF380" s="66"/>
      <c r="HG380" s="60"/>
    </row>
    <row r="381" spans="1:215" x14ac:dyDescent="0.25">
      <c r="A381" s="59"/>
      <c r="B381" s="60"/>
      <c r="C381" s="60">
        <f t="shared" si="676"/>
        <v>3</v>
      </c>
      <c r="D381" s="66"/>
      <c r="E381" s="66"/>
      <c r="F381" s="60">
        <f t="shared" si="677"/>
        <v>0</v>
      </c>
      <c r="G381" s="60">
        <f t="shared" si="678"/>
        <v>0</v>
      </c>
      <c r="H381" s="60">
        <f t="shared" si="679"/>
        <v>0</v>
      </c>
      <c r="I381" s="60">
        <f t="shared" si="680"/>
        <v>0</v>
      </c>
      <c r="J381" s="60"/>
      <c r="K381" s="60">
        <f t="shared" si="681"/>
        <v>98</v>
      </c>
      <c r="L381" s="60"/>
      <c r="M381" s="66">
        <f t="shared" si="675"/>
        <v>2.9905793189805113E-2</v>
      </c>
      <c r="N381" s="60"/>
      <c r="O381" s="66">
        <f>IF(M379&gt;=$O$176,M379*$T$174+$U$174,IF(M379&gt;=$O$177,M379*$T$175+$U$175,O379))</f>
        <v>0.23334390932556387</v>
      </c>
      <c r="P381" s="66">
        <f t="shared" si="474"/>
        <v>376.7573777888739</v>
      </c>
      <c r="Q381" s="66">
        <f t="shared" si="475"/>
        <v>0.12579290654925268</v>
      </c>
      <c r="R381" s="66">
        <f t="shared" si="476"/>
        <v>0.91868624265350507</v>
      </c>
      <c r="S381" s="66">
        <f t="shared" si="477"/>
        <v>0.1204360150657573</v>
      </c>
      <c r="T381" s="66">
        <f t="shared" si="478"/>
        <v>0.21721292831196501</v>
      </c>
      <c r="U381" s="66">
        <f t="shared" si="479"/>
        <v>0.83464809085384939</v>
      </c>
      <c r="V381" s="66">
        <f t="shared" si="480"/>
        <v>2.8030347310845398</v>
      </c>
      <c r="W381" s="66">
        <f t="shared" si="481"/>
        <v>1.039453248016234</v>
      </c>
      <c r="X381" s="66">
        <f t="shared" si="482"/>
        <v>1381.1076880446774</v>
      </c>
      <c r="Y381" s="66">
        <f t="shared" si="483"/>
        <v>367.32812079791944</v>
      </c>
      <c r="Z381" s="66">
        <f t="shared" si="484"/>
        <v>6.2342986398274541E-2</v>
      </c>
      <c r="AA381" s="66">
        <f t="shared" si="485"/>
        <v>1.2403052067218217</v>
      </c>
      <c r="AB381" s="66">
        <f t="shared" si="486"/>
        <v>4.7858651881250415E-2</v>
      </c>
      <c r="AC381" s="66">
        <f t="shared" si="487"/>
        <v>0.2148051549659907</v>
      </c>
      <c r="AD381" s="66">
        <f t="shared" si="488"/>
        <v>0.80780648564000668</v>
      </c>
      <c r="AE381" s="66">
        <f t="shared" si="489"/>
        <v>4.0996123219244556</v>
      </c>
      <c r="AF381" s="66">
        <f t="shared" si="490"/>
        <v>1.0075557323589894</v>
      </c>
      <c r="AG381" s="66">
        <f t="shared" si="491"/>
        <v>1659.0567721009829</v>
      </c>
      <c r="AH381" s="66">
        <f t="shared" si="492"/>
        <v>372.52141383971161</v>
      </c>
      <c r="AI381" s="66">
        <f t="shared" si="493"/>
        <v>3.548457325282478E-2</v>
      </c>
      <c r="AJ381" s="66">
        <f t="shared" si="494"/>
        <v>1.0591528648110062</v>
      </c>
      <c r="AK381" s="66">
        <f t="shared" si="495"/>
        <v>3.241673637217183E-2</v>
      </c>
      <c r="AL381" s="66">
        <f t="shared" si="496"/>
        <v>0.21614303668851523</v>
      </c>
      <c r="AM381" s="66">
        <f t="shared" si="497"/>
        <v>0.82264965995841</v>
      </c>
      <c r="AN381" s="66">
        <f t="shared" si="498"/>
        <v>4.418851822637043</v>
      </c>
      <c r="AO381" s="66">
        <f t="shared" si="499"/>
        <v>1.0035872762571796</v>
      </c>
      <c r="AP381" s="66">
        <f t="shared" si="500"/>
        <v>1788.9610736762152</v>
      </c>
      <c r="AQ381" s="66">
        <f t="shared" si="501"/>
        <v>374.7048875324939</v>
      </c>
      <c r="AR381" s="66">
        <f t="shared" si="502"/>
        <v>3.0530456263415256E-2</v>
      </c>
      <c r="AS381" s="66">
        <f t="shared" si="503"/>
        <v>0.9838455840546495</v>
      </c>
      <c r="AT381" s="66">
        <f t="shared" si="504"/>
        <v>3.0097769515378354E-2</v>
      </c>
      <c r="AU381" s="66">
        <f t="shared" si="505"/>
        <v>0.2166968853111105</v>
      </c>
      <c r="AV381" s="66">
        <f t="shared" si="506"/>
        <v>0.82884656963073344</v>
      </c>
      <c r="AW381" s="66">
        <f t="shared" si="507"/>
        <v>4.448884867081996</v>
      </c>
      <c r="AX381" s="66">
        <f t="shared" si="508"/>
        <v>1.0031004931611525</v>
      </c>
      <c r="AY381" s="66">
        <f t="shared" si="509"/>
        <v>1812.4787606657296</v>
      </c>
      <c r="AZ381" s="66">
        <f t="shared" si="510"/>
        <v>375.08609957981304</v>
      </c>
      <c r="BA381" s="66">
        <f t="shared" si="511"/>
        <v>2.9930883136252528E-2</v>
      </c>
      <c r="BB381" s="66">
        <f t="shared" si="512"/>
        <v>0.97116257093653258</v>
      </c>
      <c r="BC381" s="66">
        <f t="shared" si="513"/>
        <v>2.9898190837712123E-2</v>
      </c>
      <c r="BD381" s="66">
        <f t="shared" si="514"/>
        <v>0.21679306468799503</v>
      </c>
      <c r="BE381" s="66">
        <f t="shared" si="515"/>
        <v>0.82992582764482581</v>
      </c>
      <c r="BF381" s="66">
        <f t="shared" si="516"/>
        <v>4.4484207728380429</v>
      </c>
      <c r="BG381" s="66">
        <f t="shared" si="517"/>
        <v>1.0030590404624311</v>
      </c>
      <c r="BH381" s="66">
        <f t="shared" si="518"/>
        <v>1814.5622810192251</v>
      </c>
      <c r="BI381" s="66">
        <f t="shared" si="519"/>
        <v>375.11967549904773</v>
      </c>
      <c r="BJ381" s="66">
        <f t="shared" si="520"/>
        <v>2.9899634877074564E-2</v>
      </c>
      <c r="BK381" s="66">
        <f t="shared" si="521"/>
        <v>0.97005344376674341</v>
      </c>
      <c r="BL381" s="66">
        <f t="shared" si="522"/>
        <v>2.9901037874322876E-2</v>
      </c>
      <c r="BM381" s="66">
        <f t="shared" si="523"/>
        <v>0.21680152853100457</v>
      </c>
      <c r="BN381" s="66">
        <f t="shared" si="524"/>
        <v>0.83002084730836145</v>
      </c>
      <c r="BO381" s="66">
        <f t="shared" si="525"/>
        <v>4.4478057630701926</v>
      </c>
      <c r="BP381" s="66">
        <f t="shared" si="526"/>
        <v>1.003059393901975</v>
      </c>
      <c r="BQ381" s="66">
        <f t="shared" si="527"/>
        <v>1814.5351871356711</v>
      </c>
      <c r="BR381" s="66">
        <f t="shared" si="528"/>
        <v>375.11923908534413</v>
      </c>
      <c r="BS381" s="66">
        <f t="shared" si="529"/>
        <v>2.9904215688629672E-2</v>
      </c>
      <c r="BT381" s="66">
        <f t="shared" si="530"/>
        <v>0.97006802961626226</v>
      </c>
      <c r="BU381" s="66">
        <f t="shared" si="531"/>
        <v>2.9905045694055103E-2</v>
      </c>
      <c r="BV381" s="66">
        <f t="shared" si="532"/>
        <v>0.21680141852710896</v>
      </c>
      <c r="BW381" s="66">
        <f t="shared" si="533"/>
        <v>0.83001961229935806</v>
      </c>
      <c r="BX381" s="66">
        <f t="shared" si="534"/>
        <v>4.4477000330700323</v>
      </c>
      <c r="BY381" s="66">
        <f t="shared" si="535"/>
        <v>1.0030601798654672</v>
      </c>
      <c r="BZ381" s="66">
        <f t="shared" si="536"/>
        <v>1814.4938000335937</v>
      </c>
      <c r="CA381" s="66">
        <f t="shared" si="537"/>
        <v>375.11857243378995</v>
      </c>
      <c r="CB381" s="66">
        <f t="shared" si="538"/>
        <v>2.9905608673398851E-2</v>
      </c>
      <c r="CC381" s="66">
        <f t="shared" si="539"/>
        <v>0.97009007301874772</v>
      </c>
      <c r="CD381" s="66">
        <f t="shared" si="540"/>
        <v>2.9905737815581323E-2</v>
      </c>
      <c r="CE381" s="66">
        <f t="shared" si="541"/>
        <v>0.21680125048830542</v>
      </c>
      <c r="CF381" s="66">
        <f t="shared" si="542"/>
        <v>0.83001772573727772</v>
      </c>
      <c r="CG381" s="66">
        <f t="shared" si="543"/>
        <v>4.4476911939752206</v>
      </c>
      <c r="CH381" s="66">
        <f t="shared" si="544"/>
        <v>1.0030603191806928</v>
      </c>
      <c r="CI381" s="66">
        <f t="shared" si="545"/>
        <v>1814.4866127212024</v>
      </c>
      <c r="CJ381" s="66">
        <f t="shared" si="546"/>
        <v>375.11845666134815</v>
      </c>
      <c r="CK381" s="66">
        <f t="shared" si="547"/>
        <v>2.9905786564656089E-2</v>
      </c>
      <c r="CL381" s="66">
        <f t="shared" si="548"/>
        <v>0.97009389846385863</v>
      </c>
      <c r="CM381" s="66">
        <f t="shared" si="549"/>
        <v>2.9905795984129072E-2</v>
      </c>
      <c r="CN381" s="66">
        <f t="shared" si="550"/>
        <v>0.21680122130620239</v>
      </c>
      <c r="CO381" s="66">
        <f t="shared" si="551"/>
        <v>0.83001739811175657</v>
      </c>
      <c r="CP381" s="66">
        <f t="shared" si="552"/>
        <v>4.447691402841552</v>
      </c>
      <c r="CQ381" s="66">
        <f t="shared" si="553"/>
        <v>1.0030603312507083</v>
      </c>
      <c r="CR381" s="66">
        <f t="shared" si="554"/>
        <v>1814.4860045873556</v>
      </c>
      <c r="CS381" s="66">
        <f t="shared" si="555"/>
        <v>375.11844686557725</v>
      </c>
      <c r="CT381" s="66">
        <f t="shared" si="556"/>
        <v>2.990579518333188E-2</v>
      </c>
      <c r="CU381" s="66">
        <f t="shared" si="557"/>
        <v>0.97009422187137417</v>
      </c>
      <c r="CV381" s="66">
        <f t="shared" si="558"/>
        <v>2.9905794673297341E-2</v>
      </c>
      <c r="CW381" s="66">
        <f t="shared" si="559"/>
        <v>0.21680121883703735</v>
      </c>
      <c r="CX381" s="66">
        <f t="shared" si="560"/>
        <v>0.83001737039060908</v>
      </c>
      <c r="CY381" s="66">
        <f t="shared" si="561"/>
        <v>4.4476915957428869</v>
      </c>
      <c r="CZ381" s="66">
        <f t="shared" si="562"/>
        <v>1.0030603310537236</v>
      </c>
      <c r="DA381" s="66">
        <f t="shared" si="563"/>
        <v>1814.4860174427683</v>
      </c>
      <c r="DB381" s="66">
        <f t="shared" si="564"/>
        <v>375.11844707265124</v>
      </c>
      <c r="DC381" s="66">
        <f t="shared" si="565"/>
        <v>2.9905793674405344E-2</v>
      </c>
      <c r="DD381" s="66">
        <f t="shared" si="566"/>
        <v>0.97009421497856796</v>
      </c>
      <c r="DE381" s="66">
        <f t="shared" si="567"/>
        <v>2.9905793415631314E-2</v>
      </c>
      <c r="DF381" s="66">
        <f t="shared" si="568"/>
        <v>0.21680121888923332</v>
      </c>
      <c r="DG381" s="66">
        <f t="shared" si="569"/>
        <v>0.83001737097660988</v>
      </c>
      <c r="DH381" s="66">
        <f t="shared" si="570"/>
        <v>4.4476916278032492</v>
      </c>
      <c r="DI381" s="66">
        <f t="shared" si="571"/>
        <v>1.0030603308066413</v>
      </c>
      <c r="DJ381" s="66">
        <f t="shared" si="572"/>
        <v>1814.486030434135</v>
      </c>
      <c r="DK381" s="66">
        <f t="shared" si="573"/>
        <v>375.11844728191517</v>
      </c>
      <c r="DL381" s="66">
        <f t="shared" si="574"/>
        <v>2.9905793244715307E-2</v>
      </c>
      <c r="DM381" s="66">
        <f t="shared" si="575"/>
        <v>0.97009420805930413</v>
      </c>
      <c r="DN381" s="66">
        <f t="shared" si="576"/>
        <v>2.9905793205717575E-2</v>
      </c>
      <c r="DO381" s="66">
        <f t="shared" si="577"/>
        <v>0.21680121894198129</v>
      </c>
      <c r="DP381" s="66">
        <f t="shared" si="578"/>
        <v>0.83001737156880784</v>
      </c>
      <c r="DQ381" s="66">
        <f t="shared" si="579"/>
        <v>4.4476916303713478</v>
      </c>
      <c r="DR381" s="66">
        <f t="shared" si="580"/>
        <v>1.0030603307643451</v>
      </c>
      <c r="DS381" s="66">
        <f t="shared" si="581"/>
        <v>1814.4860326144458</v>
      </c>
      <c r="DT381" s="66">
        <f t="shared" si="582"/>
        <v>375.11844731703542</v>
      </c>
      <c r="DU381" s="66">
        <f t="shared" si="583"/>
        <v>2.99057931915125E-2</v>
      </c>
      <c r="DV381" s="66">
        <f t="shared" si="584"/>
        <v>0.97009420689886317</v>
      </c>
      <c r="DW381" s="66">
        <f t="shared" si="585"/>
        <v>2.9905793188809742E-2</v>
      </c>
      <c r="DX381" s="66">
        <f t="shared" si="586"/>
        <v>0.21680121895083385</v>
      </c>
      <c r="DY381" s="66">
        <f t="shared" si="587"/>
        <v>0.83001737166819489</v>
      </c>
      <c r="DZ381" s="66">
        <f t="shared" si="588"/>
        <v>4.44769163028724</v>
      </c>
      <c r="EA381" s="66">
        <f t="shared" si="589"/>
        <v>1.0030603307608279</v>
      </c>
      <c r="EB381" s="66">
        <f t="shared" si="590"/>
        <v>1814.4860327913134</v>
      </c>
      <c r="EC381" s="66">
        <f t="shared" si="591"/>
        <v>375.11844731988441</v>
      </c>
      <c r="ED381" s="66">
        <f t="shared" si="592"/>
        <v>2.9905793189162942E-2</v>
      </c>
      <c r="EE381" s="66">
        <f t="shared" si="593"/>
        <v>0.97009420680480907</v>
      </c>
      <c r="EF381" s="66">
        <f t="shared" si="594"/>
        <v>2.9905793189343215E-2</v>
      </c>
      <c r="EG381" s="66">
        <f t="shared" si="595"/>
        <v>0.21680121895155199</v>
      </c>
      <c r="EH381" s="66">
        <f t="shared" si="596"/>
        <v>0.83001737167625722</v>
      </c>
      <c r="EI381" s="66">
        <f t="shared" si="597"/>
        <v>4.4476916302268554</v>
      </c>
      <c r="EJ381" s="66">
        <f t="shared" si="598"/>
        <v>1.0030603307609149</v>
      </c>
      <c r="EK381" s="66">
        <f t="shared" si="599"/>
        <v>1814.4860327860017</v>
      </c>
      <c r="EL381" s="66">
        <f t="shared" si="600"/>
        <v>375.11844731979886</v>
      </c>
      <c r="EM381" s="66">
        <f t="shared" si="601"/>
        <v>2.9905793189656506E-2</v>
      </c>
      <c r="EN381" s="66">
        <f t="shared" si="602"/>
        <v>0.97009420680765279</v>
      </c>
      <c r="EO381" s="66">
        <f t="shared" si="603"/>
        <v>2.9905793189736973E-2</v>
      </c>
      <c r="EP381" s="66">
        <f t="shared" si="604"/>
        <v>0.21680121895153043</v>
      </c>
      <c r="EQ381" s="66">
        <f t="shared" si="605"/>
        <v>0.8300173716760153</v>
      </c>
      <c r="ER381" s="66">
        <f t="shared" si="606"/>
        <v>4.4476916302171476</v>
      </c>
      <c r="ES381" s="66">
        <f t="shared" si="607"/>
        <v>1.0030603307609924</v>
      </c>
      <c r="ET381" s="66">
        <f t="shared" si="608"/>
        <v>1814.4860327819345</v>
      </c>
      <c r="EU381" s="66">
        <f t="shared" si="609"/>
        <v>375.11844731973332</v>
      </c>
      <c r="EV381" s="66">
        <f t="shared" si="610"/>
        <v>2.9905793189788824E-2</v>
      </c>
      <c r="EW381" s="66">
        <f t="shared" si="611"/>
        <v>0.97009420680981961</v>
      </c>
      <c r="EX381" s="66">
        <f t="shared" si="612"/>
        <v>2.9905793189800533E-2</v>
      </c>
      <c r="EY381" s="66">
        <f t="shared" si="613"/>
        <v>0.21680121895151391</v>
      </c>
      <c r="EZ381" s="66">
        <f t="shared" si="614"/>
        <v>0.83001737167582956</v>
      </c>
      <c r="FA381" s="66">
        <f t="shared" si="615"/>
        <v>4.4476916302164069</v>
      </c>
      <c r="FB381" s="66">
        <f t="shared" si="616"/>
        <v>1.0030603307610053</v>
      </c>
      <c r="FC381" s="66">
        <f t="shared" si="617"/>
        <v>1814.4860327812746</v>
      </c>
      <c r="FD381" s="66">
        <f t="shared" si="618"/>
        <v>375.11844731972275</v>
      </c>
      <c r="FE381" s="66">
        <f t="shared" si="619"/>
        <v>2.9905793189804641E-2</v>
      </c>
      <c r="FF381" s="66">
        <f t="shared" si="620"/>
        <v>0.97009420681016734</v>
      </c>
      <c r="FG381" s="66">
        <f t="shared" si="621"/>
        <v>2.9905793189805477E-2</v>
      </c>
      <c r="FH381" s="66">
        <f t="shared" si="622"/>
        <v>0.21680121895151122</v>
      </c>
      <c r="FI381" s="66">
        <f t="shared" si="623"/>
        <v>0.83001737167579981</v>
      </c>
      <c r="FJ381" s="66">
        <f t="shared" si="624"/>
        <v>4.4476916302164335</v>
      </c>
      <c r="FK381" s="66">
        <f t="shared" si="625"/>
        <v>1.0030603307610062</v>
      </c>
      <c r="FL381" s="66">
        <f t="shared" si="626"/>
        <v>1814.4860327812205</v>
      </c>
      <c r="FM381" s="66">
        <f t="shared" si="627"/>
        <v>375.11844731972184</v>
      </c>
      <c r="FN381" s="66">
        <f t="shared" si="628"/>
        <v>2.9905793189805366E-2</v>
      </c>
      <c r="FO381" s="66">
        <f t="shared" si="629"/>
        <v>0.9700942068101992</v>
      </c>
      <c r="FP381" s="66">
        <f t="shared" si="630"/>
        <v>2.9905793189805227E-2</v>
      </c>
      <c r="FQ381" s="66">
        <f t="shared" si="631"/>
        <v>0.216801218951511</v>
      </c>
      <c r="FR381" s="66">
        <f t="shared" si="632"/>
        <v>0.83001737167579726</v>
      </c>
      <c r="FS381" s="66">
        <f t="shared" si="633"/>
        <v>4.4476916302164566</v>
      </c>
      <c r="FT381" s="66">
        <f t="shared" si="634"/>
        <v>1.0030603307610062</v>
      </c>
      <c r="FU381" s="66">
        <f t="shared" si="635"/>
        <v>1814.4860327812262</v>
      </c>
      <c r="FV381" s="66">
        <f t="shared" si="636"/>
        <v>375.11844731972195</v>
      </c>
      <c r="FW381" s="66">
        <f t="shared" si="637"/>
        <v>2.9905793189805102E-2</v>
      </c>
      <c r="FX381" s="66">
        <f t="shared" si="638"/>
        <v>0.97009420681019409</v>
      </c>
      <c r="FY381" s="66">
        <f t="shared" si="639"/>
        <v>2.9905793189805126E-2</v>
      </c>
      <c r="FZ381" s="66">
        <f t="shared" si="640"/>
        <v>0.21680121895151103</v>
      </c>
      <c r="GA381" s="66">
        <f t="shared" si="641"/>
        <v>0.83001737167579759</v>
      </c>
      <c r="GB381" s="66">
        <f t="shared" si="642"/>
        <v>4.4476916302164584</v>
      </c>
      <c r="GC381" s="66">
        <f t="shared" si="643"/>
        <v>1.0030603307610062</v>
      </c>
      <c r="GD381" s="66">
        <f t="shared" si="644"/>
        <v>1814.486032781225</v>
      </c>
      <c r="GE381" s="66">
        <f t="shared" si="645"/>
        <v>375.11844731972189</v>
      </c>
      <c r="GF381" s="66">
        <f t="shared" si="646"/>
        <v>2.9905793189805147E-2</v>
      </c>
      <c r="GG381" s="66">
        <f t="shared" si="647"/>
        <v>0.97009420681019576</v>
      </c>
      <c r="GH381" s="66">
        <f t="shared" si="648"/>
        <v>2.9905793189805119E-2</v>
      </c>
      <c r="GI381" s="66">
        <f t="shared" si="649"/>
        <v>0.21680121895151103</v>
      </c>
      <c r="GJ381" s="66">
        <f t="shared" si="650"/>
        <v>0.83001737167579748</v>
      </c>
      <c r="GK381" s="66">
        <f t="shared" si="651"/>
        <v>4.4476916302164593</v>
      </c>
      <c r="GL381" s="66">
        <f t="shared" si="652"/>
        <v>1.0030603307610062</v>
      </c>
      <c r="GM381" s="66">
        <f t="shared" si="653"/>
        <v>1814.486032781225</v>
      </c>
      <c r="GN381" s="66">
        <f t="shared" si="654"/>
        <v>375.11844731972189</v>
      </c>
      <c r="GO381" s="66">
        <f t="shared" si="655"/>
        <v>2.990579318980514E-2</v>
      </c>
      <c r="GP381" s="66">
        <f t="shared" si="656"/>
        <v>0.97009420681019576</v>
      </c>
      <c r="GQ381" s="66">
        <f t="shared" si="657"/>
        <v>2.9905793189805113E-2</v>
      </c>
      <c r="GR381" s="66">
        <f t="shared" si="658"/>
        <v>0.21680121895151103</v>
      </c>
      <c r="GS381" s="66">
        <f t="shared" si="659"/>
        <v>0.83001737167579748</v>
      </c>
      <c r="GT381" s="66">
        <f t="shared" si="660"/>
        <v>4.4476916302164593</v>
      </c>
      <c r="GU381" s="66">
        <f t="shared" si="661"/>
        <v>1.0030603307610062</v>
      </c>
      <c r="GV381" s="66">
        <f t="shared" si="662"/>
        <v>1814.486032781225</v>
      </c>
      <c r="GW381" s="66">
        <f t="shared" si="663"/>
        <v>375.11844731972189</v>
      </c>
      <c r="GX381" s="66">
        <f t="shared" si="664"/>
        <v>2.990579318980514E-2</v>
      </c>
      <c r="GY381" s="66">
        <f t="shared" si="665"/>
        <v>0.97009420681019576</v>
      </c>
      <c r="GZ381" s="66">
        <f t="shared" si="666"/>
        <v>2.9905793189805113E-2</v>
      </c>
      <c r="HA381" s="66">
        <f t="shared" si="667"/>
        <v>0.21680121895151103</v>
      </c>
      <c r="HB381" s="66">
        <f t="shared" si="668"/>
        <v>0.83001737167579748</v>
      </c>
      <c r="HC381" s="66">
        <f t="shared" si="669"/>
        <v>4.4476916302164593</v>
      </c>
      <c r="HD381" s="66">
        <f t="shared" si="670"/>
        <v>1.0030603307610062</v>
      </c>
      <c r="HE381" s="66">
        <f t="shared" si="671"/>
        <v>1814.486032781225</v>
      </c>
      <c r="HF381" s="66">
        <f t="shared" si="672"/>
        <v>375.11844731972189</v>
      </c>
      <c r="HG381" s="60"/>
    </row>
    <row r="382" spans="1:215" x14ac:dyDescent="0.25">
      <c r="A382" s="59"/>
      <c r="B382" s="60"/>
      <c r="C382" s="60">
        <f t="shared" si="676"/>
        <v>3</v>
      </c>
      <c r="D382" s="66"/>
      <c r="E382" s="66"/>
      <c r="F382" s="60">
        <f t="shared" si="677"/>
        <v>0</v>
      </c>
      <c r="G382" s="60">
        <f t="shared" si="678"/>
        <v>0</v>
      </c>
      <c r="H382" s="60">
        <f t="shared" si="679"/>
        <v>0</v>
      </c>
      <c r="I382" s="60">
        <f t="shared" si="680"/>
        <v>0</v>
      </c>
      <c r="J382" s="60"/>
      <c r="K382" s="60">
        <f t="shared" si="681"/>
        <v>99</v>
      </c>
      <c r="L382" s="60"/>
      <c r="M382" s="66">
        <f>M381</f>
        <v>2.9905793189805113E-2</v>
      </c>
      <c r="N382" s="60"/>
      <c r="O382" s="66">
        <f>O383</f>
        <v>0.23334390932556387</v>
      </c>
      <c r="P382" s="66"/>
      <c r="Q382" s="66"/>
      <c r="R382" s="66"/>
      <c r="S382" s="66"/>
      <c r="T382" s="66"/>
      <c r="U382" s="66"/>
      <c r="V382" s="66"/>
      <c r="W382" s="66"/>
      <c r="X382" s="66"/>
      <c r="Y382" s="66"/>
      <c r="Z382" s="66"/>
      <c r="AA382" s="66"/>
      <c r="AB382" s="66"/>
      <c r="AC382" s="66"/>
      <c r="AD382" s="66"/>
      <c r="AE382" s="66"/>
      <c r="AF382" s="66"/>
      <c r="AG382" s="66"/>
      <c r="AH382" s="66"/>
      <c r="AI382" s="66"/>
      <c r="AJ382" s="66"/>
      <c r="AK382" s="66"/>
      <c r="AL382" s="66"/>
      <c r="AM382" s="66"/>
      <c r="AN382" s="66"/>
      <c r="AO382" s="66"/>
      <c r="AP382" s="66"/>
      <c r="AQ382" s="66"/>
      <c r="AR382" s="66"/>
      <c r="AS382" s="66"/>
      <c r="AT382" s="66"/>
      <c r="AU382" s="66"/>
      <c r="AV382" s="66"/>
      <c r="AW382" s="66"/>
      <c r="AX382" s="66"/>
      <c r="AY382" s="66"/>
      <c r="AZ382" s="66"/>
      <c r="BA382" s="66"/>
      <c r="BB382" s="66"/>
      <c r="BC382" s="66"/>
      <c r="BD382" s="66"/>
      <c r="BE382" s="66"/>
      <c r="BF382" s="66"/>
      <c r="BG382" s="66"/>
      <c r="BH382" s="66"/>
      <c r="BI382" s="66"/>
      <c r="BJ382" s="66"/>
      <c r="BK382" s="66"/>
      <c r="BL382" s="66"/>
      <c r="BM382" s="66"/>
      <c r="BN382" s="66"/>
      <c r="BO382" s="66"/>
      <c r="BP382" s="66"/>
      <c r="BQ382" s="66"/>
      <c r="BR382" s="66"/>
      <c r="BS382" s="66"/>
      <c r="BT382" s="66"/>
      <c r="BU382" s="66"/>
      <c r="BV382" s="66"/>
      <c r="BW382" s="66"/>
      <c r="BX382" s="66"/>
      <c r="BY382" s="66"/>
      <c r="BZ382" s="66"/>
      <c r="CA382" s="66"/>
      <c r="CB382" s="66"/>
      <c r="CC382" s="66"/>
      <c r="CD382" s="66"/>
      <c r="CE382" s="66"/>
      <c r="CF382" s="66"/>
      <c r="CG382" s="66"/>
      <c r="CH382" s="66"/>
      <c r="CI382" s="66"/>
      <c r="CJ382" s="66"/>
      <c r="CK382" s="66"/>
      <c r="CL382" s="66"/>
      <c r="CM382" s="66"/>
      <c r="CN382" s="66"/>
      <c r="CO382" s="66"/>
      <c r="CP382" s="66"/>
      <c r="CQ382" s="66"/>
      <c r="CR382" s="66"/>
      <c r="CS382" s="66"/>
      <c r="CT382" s="66"/>
      <c r="CU382" s="66"/>
      <c r="CV382" s="66"/>
      <c r="CW382" s="66"/>
      <c r="CX382" s="66"/>
      <c r="CY382" s="66"/>
      <c r="CZ382" s="66"/>
      <c r="DA382" s="66"/>
      <c r="DB382" s="66"/>
      <c r="DC382" s="66"/>
      <c r="DD382" s="66"/>
      <c r="DE382" s="66"/>
      <c r="DF382" s="66"/>
      <c r="DG382" s="66"/>
      <c r="DH382" s="66"/>
      <c r="DI382" s="66"/>
      <c r="DJ382" s="66"/>
      <c r="DK382" s="66"/>
      <c r="DL382" s="66"/>
      <c r="DM382" s="66"/>
      <c r="DN382" s="66"/>
      <c r="DO382" s="66"/>
      <c r="DP382" s="66"/>
      <c r="DQ382" s="66"/>
      <c r="DR382" s="66"/>
      <c r="DS382" s="66"/>
      <c r="DT382" s="66"/>
      <c r="DU382" s="66"/>
      <c r="DV382" s="66"/>
      <c r="DW382" s="66"/>
      <c r="DX382" s="66"/>
      <c r="DY382" s="66"/>
      <c r="DZ382" s="66"/>
      <c r="EA382" s="66"/>
      <c r="EB382" s="66"/>
      <c r="EC382" s="66"/>
      <c r="ED382" s="66"/>
      <c r="EE382" s="66"/>
      <c r="EF382" s="66"/>
      <c r="EG382" s="66"/>
      <c r="EH382" s="66"/>
      <c r="EI382" s="66"/>
      <c r="EJ382" s="66"/>
      <c r="EK382" s="66"/>
      <c r="EL382" s="66"/>
      <c r="EM382" s="66"/>
      <c r="EN382" s="66"/>
      <c r="EO382" s="66"/>
      <c r="EP382" s="66"/>
      <c r="EQ382" s="66"/>
      <c r="ER382" s="66"/>
      <c r="ES382" s="66"/>
      <c r="ET382" s="66"/>
      <c r="EU382" s="66"/>
      <c r="EV382" s="66"/>
      <c r="EW382" s="66"/>
      <c r="EX382" s="66"/>
      <c r="EY382" s="66"/>
      <c r="EZ382" s="66"/>
      <c r="FA382" s="66"/>
      <c r="FB382" s="66"/>
      <c r="FC382" s="66"/>
      <c r="FD382" s="66"/>
      <c r="FE382" s="66"/>
      <c r="FF382" s="66"/>
      <c r="FG382" s="66"/>
      <c r="FH382" s="66"/>
      <c r="FI382" s="66"/>
      <c r="FJ382" s="66"/>
      <c r="FK382" s="66"/>
      <c r="FL382" s="66"/>
      <c r="FM382" s="66"/>
      <c r="FN382" s="66"/>
      <c r="FO382" s="66"/>
      <c r="FP382" s="66"/>
      <c r="FQ382" s="66"/>
      <c r="FR382" s="66"/>
      <c r="FS382" s="66"/>
      <c r="FT382" s="66"/>
      <c r="FU382" s="66"/>
      <c r="FV382" s="66"/>
      <c r="FW382" s="66"/>
      <c r="FX382" s="66"/>
      <c r="FY382" s="66"/>
      <c r="FZ382" s="66"/>
      <c r="GA382" s="66"/>
      <c r="GB382" s="66"/>
      <c r="GC382" s="66"/>
      <c r="GD382" s="66"/>
      <c r="GE382" s="66"/>
      <c r="GF382" s="66"/>
      <c r="GG382" s="66"/>
      <c r="GH382" s="66"/>
      <c r="GI382" s="66"/>
      <c r="GJ382" s="66"/>
      <c r="GK382" s="66"/>
      <c r="GL382" s="66"/>
      <c r="GM382" s="66"/>
      <c r="GN382" s="66"/>
      <c r="GO382" s="66"/>
      <c r="GP382" s="66"/>
      <c r="GQ382" s="66"/>
      <c r="GR382" s="66"/>
      <c r="GS382" s="66"/>
      <c r="GT382" s="66"/>
      <c r="GU382" s="66"/>
      <c r="GV382" s="66"/>
      <c r="GW382" s="66"/>
      <c r="GX382" s="66"/>
      <c r="GY382" s="66"/>
      <c r="GZ382" s="66"/>
      <c r="HA382" s="66"/>
      <c r="HB382" s="66"/>
      <c r="HC382" s="66"/>
      <c r="HD382" s="66"/>
      <c r="HE382" s="66"/>
      <c r="HF382" s="66"/>
      <c r="HG382" s="60"/>
    </row>
    <row r="383" spans="1:215" x14ac:dyDescent="0.25">
      <c r="A383" s="59"/>
      <c r="B383" s="60"/>
      <c r="C383" s="60">
        <f t="shared" si="676"/>
        <v>3</v>
      </c>
      <c r="D383" s="66"/>
      <c r="E383" s="66"/>
      <c r="F383" s="60">
        <f t="shared" si="677"/>
        <v>0</v>
      </c>
      <c r="G383" s="60">
        <f t="shared" si="678"/>
        <v>0</v>
      </c>
      <c r="H383" s="60">
        <f t="shared" si="679"/>
        <v>0</v>
      </c>
      <c r="I383" s="60">
        <f t="shared" si="680"/>
        <v>0</v>
      </c>
      <c r="J383" s="60"/>
      <c r="K383" s="60">
        <f t="shared" si="681"/>
        <v>99</v>
      </c>
      <c r="L383" s="60"/>
      <c r="M383" s="66">
        <f t="shared" si="675"/>
        <v>2.9905793189805113E-2</v>
      </c>
      <c r="N383" s="60"/>
      <c r="O383" s="66">
        <f>IF(M381&gt;=$O$176,M381*$T$174+$U$174,IF(M381&gt;=$O$177,M381*$T$175+$U$175,O381))</f>
        <v>0.23334390932556387</v>
      </c>
      <c r="P383" s="66">
        <f t="shared" si="474"/>
        <v>376.7573777888739</v>
      </c>
      <c r="Q383" s="66">
        <f t="shared" si="475"/>
        <v>0.12579290654925268</v>
      </c>
      <c r="R383" s="66">
        <f t="shared" si="476"/>
        <v>0.91868624265350507</v>
      </c>
      <c r="S383" s="66">
        <f t="shared" si="477"/>
        <v>0.1204360150657573</v>
      </c>
      <c r="T383" s="66">
        <f t="shared" si="478"/>
        <v>0.21721292831196501</v>
      </c>
      <c r="U383" s="66">
        <f t="shared" si="479"/>
        <v>0.83464809085384939</v>
      </c>
      <c r="V383" s="66">
        <f t="shared" si="480"/>
        <v>2.8030347310845398</v>
      </c>
      <c r="W383" s="66">
        <f t="shared" si="481"/>
        <v>1.039453248016234</v>
      </c>
      <c r="X383" s="66">
        <f t="shared" si="482"/>
        <v>1381.1076880446774</v>
      </c>
      <c r="Y383" s="66">
        <f t="shared" si="483"/>
        <v>367.32812079791944</v>
      </c>
      <c r="Z383" s="66">
        <f t="shared" si="484"/>
        <v>6.2342986398274541E-2</v>
      </c>
      <c r="AA383" s="66">
        <f t="shared" si="485"/>
        <v>1.2403052067218217</v>
      </c>
      <c r="AB383" s="66">
        <f t="shared" si="486"/>
        <v>4.7858651881250415E-2</v>
      </c>
      <c r="AC383" s="66">
        <f t="shared" si="487"/>
        <v>0.2148051549659907</v>
      </c>
      <c r="AD383" s="66">
        <f t="shared" si="488"/>
        <v>0.80780648564000668</v>
      </c>
      <c r="AE383" s="66">
        <f t="shared" si="489"/>
        <v>4.0996123219244556</v>
      </c>
      <c r="AF383" s="66">
        <f t="shared" si="490"/>
        <v>1.0075557323589894</v>
      </c>
      <c r="AG383" s="66">
        <f t="shared" si="491"/>
        <v>1659.0567721009829</v>
      </c>
      <c r="AH383" s="66">
        <f t="shared" si="492"/>
        <v>372.52141383971161</v>
      </c>
      <c r="AI383" s="66">
        <f t="shared" si="493"/>
        <v>3.548457325282478E-2</v>
      </c>
      <c r="AJ383" s="66">
        <f t="shared" si="494"/>
        <v>1.0591528648110062</v>
      </c>
      <c r="AK383" s="66">
        <f t="shared" si="495"/>
        <v>3.241673637217183E-2</v>
      </c>
      <c r="AL383" s="66">
        <f t="shared" si="496"/>
        <v>0.21614303668851523</v>
      </c>
      <c r="AM383" s="66">
        <f t="shared" si="497"/>
        <v>0.82264965995841</v>
      </c>
      <c r="AN383" s="66">
        <f t="shared" si="498"/>
        <v>4.418851822637043</v>
      </c>
      <c r="AO383" s="66">
        <f t="shared" si="499"/>
        <v>1.0035872762571796</v>
      </c>
      <c r="AP383" s="66">
        <f t="shared" si="500"/>
        <v>1788.9610736762152</v>
      </c>
      <c r="AQ383" s="66">
        <f t="shared" si="501"/>
        <v>374.7048875324939</v>
      </c>
      <c r="AR383" s="66">
        <f t="shared" si="502"/>
        <v>3.0530456263415256E-2</v>
      </c>
      <c r="AS383" s="66">
        <f t="shared" si="503"/>
        <v>0.9838455840546495</v>
      </c>
      <c r="AT383" s="66">
        <f t="shared" si="504"/>
        <v>3.0097769515378354E-2</v>
      </c>
      <c r="AU383" s="66">
        <f t="shared" si="505"/>
        <v>0.2166968853111105</v>
      </c>
      <c r="AV383" s="66">
        <f t="shared" si="506"/>
        <v>0.82884656963073344</v>
      </c>
      <c r="AW383" s="66">
        <f t="shared" si="507"/>
        <v>4.448884867081996</v>
      </c>
      <c r="AX383" s="66">
        <f t="shared" si="508"/>
        <v>1.0031004931611525</v>
      </c>
      <c r="AY383" s="66">
        <f t="shared" si="509"/>
        <v>1812.4787606657296</v>
      </c>
      <c r="AZ383" s="66">
        <f t="shared" si="510"/>
        <v>375.08609957981304</v>
      </c>
      <c r="BA383" s="66">
        <f t="shared" si="511"/>
        <v>2.9930883136252528E-2</v>
      </c>
      <c r="BB383" s="66">
        <f t="shared" si="512"/>
        <v>0.97116257093653258</v>
      </c>
      <c r="BC383" s="66">
        <f t="shared" si="513"/>
        <v>2.9898190837712123E-2</v>
      </c>
      <c r="BD383" s="66">
        <f t="shared" si="514"/>
        <v>0.21679306468799503</v>
      </c>
      <c r="BE383" s="66">
        <f t="shared" si="515"/>
        <v>0.82992582764482581</v>
      </c>
      <c r="BF383" s="66">
        <f t="shared" si="516"/>
        <v>4.4484207728380429</v>
      </c>
      <c r="BG383" s="66">
        <f t="shared" si="517"/>
        <v>1.0030590404624311</v>
      </c>
      <c r="BH383" s="66">
        <f t="shared" si="518"/>
        <v>1814.5622810192251</v>
      </c>
      <c r="BI383" s="66">
        <f t="shared" si="519"/>
        <v>375.11967549904773</v>
      </c>
      <c r="BJ383" s="66">
        <f t="shared" si="520"/>
        <v>2.9899634877074564E-2</v>
      </c>
      <c r="BK383" s="66">
        <f t="shared" si="521"/>
        <v>0.97005344376674341</v>
      </c>
      <c r="BL383" s="66">
        <f t="shared" si="522"/>
        <v>2.9901037874322876E-2</v>
      </c>
      <c r="BM383" s="66">
        <f t="shared" si="523"/>
        <v>0.21680152853100457</v>
      </c>
      <c r="BN383" s="66">
        <f t="shared" si="524"/>
        <v>0.83002084730836145</v>
      </c>
      <c r="BO383" s="66">
        <f t="shared" si="525"/>
        <v>4.4478057630701926</v>
      </c>
      <c r="BP383" s="66">
        <f t="shared" si="526"/>
        <v>1.003059393901975</v>
      </c>
      <c r="BQ383" s="66">
        <f t="shared" si="527"/>
        <v>1814.5351871356711</v>
      </c>
      <c r="BR383" s="66">
        <f t="shared" si="528"/>
        <v>375.11923908534413</v>
      </c>
      <c r="BS383" s="66">
        <f t="shared" si="529"/>
        <v>2.9904215688629672E-2</v>
      </c>
      <c r="BT383" s="66">
        <f t="shared" si="530"/>
        <v>0.97006802961626226</v>
      </c>
      <c r="BU383" s="66">
        <f t="shared" si="531"/>
        <v>2.9905045694055103E-2</v>
      </c>
      <c r="BV383" s="66">
        <f t="shared" si="532"/>
        <v>0.21680141852710896</v>
      </c>
      <c r="BW383" s="66">
        <f t="shared" si="533"/>
        <v>0.83001961229935806</v>
      </c>
      <c r="BX383" s="66">
        <f t="shared" si="534"/>
        <v>4.4477000330700323</v>
      </c>
      <c r="BY383" s="66">
        <f t="shared" si="535"/>
        <v>1.0030601798654672</v>
      </c>
      <c r="BZ383" s="66">
        <f t="shared" si="536"/>
        <v>1814.4938000335937</v>
      </c>
      <c r="CA383" s="66">
        <f t="shared" si="537"/>
        <v>375.11857243378995</v>
      </c>
      <c r="CB383" s="66">
        <f t="shared" si="538"/>
        <v>2.9905608673398851E-2</v>
      </c>
      <c r="CC383" s="66">
        <f t="shared" si="539"/>
        <v>0.97009007301874772</v>
      </c>
      <c r="CD383" s="66">
        <f t="shared" si="540"/>
        <v>2.9905737815581323E-2</v>
      </c>
      <c r="CE383" s="66">
        <f t="shared" si="541"/>
        <v>0.21680125048830542</v>
      </c>
      <c r="CF383" s="66">
        <f t="shared" si="542"/>
        <v>0.83001772573727772</v>
      </c>
      <c r="CG383" s="66">
        <f t="shared" si="543"/>
        <v>4.4476911939752206</v>
      </c>
      <c r="CH383" s="66">
        <f t="shared" si="544"/>
        <v>1.0030603191806928</v>
      </c>
      <c r="CI383" s="66">
        <f t="shared" si="545"/>
        <v>1814.4866127212024</v>
      </c>
      <c r="CJ383" s="66">
        <f t="shared" si="546"/>
        <v>375.11845666134815</v>
      </c>
      <c r="CK383" s="66">
        <f t="shared" si="547"/>
        <v>2.9905786564656089E-2</v>
      </c>
      <c r="CL383" s="66">
        <f t="shared" si="548"/>
        <v>0.97009389846385863</v>
      </c>
      <c r="CM383" s="66">
        <f t="shared" si="549"/>
        <v>2.9905795984129072E-2</v>
      </c>
      <c r="CN383" s="66">
        <f t="shared" si="550"/>
        <v>0.21680122130620239</v>
      </c>
      <c r="CO383" s="66">
        <f t="shared" si="551"/>
        <v>0.83001739811175657</v>
      </c>
      <c r="CP383" s="66">
        <f t="shared" si="552"/>
        <v>4.447691402841552</v>
      </c>
      <c r="CQ383" s="66">
        <f t="shared" si="553"/>
        <v>1.0030603312507083</v>
      </c>
      <c r="CR383" s="66">
        <f t="shared" si="554"/>
        <v>1814.4860045873556</v>
      </c>
      <c r="CS383" s="66">
        <f t="shared" si="555"/>
        <v>375.11844686557725</v>
      </c>
      <c r="CT383" s="66">
        <f t="shared" si="556"/>
        <v>2.990579518333188E-2</v>
      </c>
      <c r="CU383" s="66">
        <f t="shared" si="557"/>
        <v>0.97009422187137417</v>
      </c>
      <c r="CV383" s="66">
        <f t="shared" si="558"/>
        <v>2.9905794673297341E-2</v>
      </c>
      <c r="CW383" s="66">
        <f t="shared" si="559"/>
        <v>0.21680121883703735</v>
      </c>
      <c r="CX383" s="66">
        <f t="shared" si="560"/>
        <v>0.83001737039060908</v>
      </c>
      <c r="CY383" s="66">
        <f t="shared" si="561"/>
        <v>4.4476915957428869</v>
      </c>
      <c r="CZ383" s="66">
        <f t="shared" si="562"/>
        <v>1.0030603310537236</v>
      </c>
      <c r="DA383" s="66">
        <f t="shared" si="563"/>
        <v>1814.4860174427683</v>
      </c>
      <c r="DB383" s="66">
        <f t="shared" si="564"/>
        <v>375.11844707265124</v>
      </c>
      <c r="DC383" s="66">
        <f t="shared" si="565"/>
        <v>2.9905793674405344E-2</v>
      </c>
      <c r="DD383" s="66">
        <f t="shared" si="566"/>
        <v>0.97009421497856796</v>
      </c>
      <c r="DE383" s="66">
        <f t="shared" si="567"/>
        <v>2.9905793415631314E-2</v>
      </c>
      <c r="DF383" s="66">
        <f t="shared" si="568"/>
        <v>0.21680121888923332</v>
      </c>
      <c r="DG383" s="66">
        <f t="shared" si="569"/>
        <v>0.83001737097660988</v>
      </c>
      <c r="DH383" s="66">
        <f t="shared" si="570"/>
        <v>4.4476916278032492</v>
      </c>
      <c r="DI383" s="66">
        <f t="shared" si="571"/>
        <v>1.0030603308066413</v>
      </c>
      <c r="DJ383" s="66">
        <f t="shared" si="572"/>
        <v>1814.486030434135</v>
      </c>
      <c r="DK383" s="66">
        <f t="shared" si="573"/>
        <v>375.11844728191517</v>
      </c>
      <c r="DL383" s="66">
        <f t="shared" si="574"/>
        <v>2.9905793244715307E-2</v>
      </c>
      <c r="DM383" s="66">
        <f t="shared" si="575"/>
        <v>0.97009420805930413</v>
      </c>
      <c r="DN383" s="66">
        <f t="shared" si="576"/>
        <v>2.9905793205717575E-2</v>
      </c>
      <c r="DO383" s="66">
        <f t="shared" si="577"/>
        <v>0.21680121894198129</v>
      </c>
      <c r="DP383" s="66">
        <f t="shared" si="578"/>
        <v>0.83001737156880784</v>
      </c>
      <c r="DQ383" s="66">
        <f t="shared" si="579"/>
        <v>4.4476916303713478</v>
      </c>
      <c r="DR383" s="66">
        <f t="shared" si="580"/>
        <v>1.0030603307643451</v>
      </c>
      <c r="DS383" s="66">
        <f t="shared" si="581"/>
        <v>1814.4860326144458</v>
      </c>
      <c r="DT383" s="66">
        <f t="shared" si="582"/>
        <v>375.11844731703542</v>
      </c>
      <c r="DU383" s="66">
        <f t="shared" si="583"/>
        <v>2.99057931915125E-2</v>
      </c>
      <c r="DV383" s="66">
        <f t="shared" si="584"/>
        <v>0.97009420689886317</v>
      </c>
      <c r="DW383" s="66">
        <f t="shared" si="585"/>
        <v>2.9905793188809742E-2</v>
      </c>
      <c r="DX383" s="66">
        <f t="shared" si="586"/>
        <v>0.21680121895083385</v>
      </c>
      <c r="DY383" s="66">
        <f t="shared" si="587"/>
        <v>0.83001737166819489</v>
      </c>
      <c r="DZ383" s="66">
        <f t="shared" si="588"/>
        <v>4.44769163028724</v>
      </c>
      <c r="EA383" s="66">
        <f t="shared" si="589"/>
        <v>1.0030603307608279</v>
      </c>
      <c r="EB383" s="66">
        <f t="shared" si="590"/>
        <v>1814.4860327913134</v>
      </c>
      <c r="EC383" s="66">
        <f t="shared" si="591"/>
        <v>375.11844731988441</v>
      </c>
      <c r="ED383" s="66">
        <f t="shared" si="592"/>
        <v>2.9905793189162942E-2</v>
      </c>
      <c r="EE383" s="66">
        <f t="shared" si="593"/>
        <v>0.97009420680480907</v>
      </c>
      <c r="EF383" s="66">
        <f t="shared" si="594"/>
        <v>2.9905793189343215E-2</v>
      </c>
      <c r="EG383" s="66">
        <f t="shared" si="595"/>
        <v>0.21680121895155199</v>
      </c>
      <c r="EH383" s="66">
        <f t="shared" si="596"/>
        <v>0.83001737167625722</v>
      </c>
      <c r="EI383" s="66">
        <f t="shared" si="597"/>
        <v>4.4476916302268554</v>
      </c>
      <c r="EJ383" s="66">
        <f t="shared" si="598"/>
        <v>1.0030603307609149</v>
      </c>
      <c r="EK383" s="66">
        <f t="shared" si="599"/>
        <v>1814.4860327860017</v>
      </c>
      <c r="EL383" s="66">
        <f t="shared" si="600"/>
        <v>375.11844731979886</v>
      </c>
      <c r="EM383" s="66">
        <f t="shared" si="601"/>
        <v>2.9905793189656506E-2</v>
      </c>
      <c r="EN383" s="66">
        <f t="shared" si="602"/>
        <v>0.97009420680765279</v>
      </c>
      <c r="EO383" s="66">
        <f t="shared" si="603"/>
        <v>2.9905793189736973E-2</v>
      </c>
      <c r="EP383" s="66">
        <f t="shared" si="604"/>
        <v>0.21680121895153043</v>
      </c>
      <c r="EQ383" s="66">
        <f t="shared" si="605"/>
        <v>0.8300173716760153</v>
      </c>
      <c r="ER383" s="66">
        <f t="shared" si="606"/>
        <v>4.4476916302171476</v>
      </c>
      <c r="ES383" s="66">
        <f t="shared" si="607"/>
        <v>1.0030603307609924</v>
      </c>
      <c r="ET383" s="66">
        <f t="shared" si="608"/>
        <v>1814.4860327819345</v>
      </c>
      <c r="EU383" s="66">
        <f t="shared" si="609"/>
        <v>375.11844731973332</v>
      </c>
      <c r="EV383" s="66">
        <f t="shared" si="610"/>
        <v>2.9905793189788824E-2</v>
      </c>
      <c r="EW383" s="66">
        <f t="shared" si="611"/>
        <v>0.97009420680981961</v>
      </c>
      <c r="EX383" s="66">
        <f t="shared" si="612"/>
        <v>2.9905793189800533E-2</v>
      </c>
      <c r="EY383" s="66">
        <f t="shared" si="613"/>
        <v>0.21680121895151391</v>
      </c>
      <c r="EZ383" s="66">
        <f t="shared" si="614"/>
        <v>0.83001737167582956</v>
      </c>
      <c r="FA383" s="66">
        <f t="shared" si="615"/>
        <v>4.4476916302164069</v>
      </c>
      <c r="FB383" s="66">
        <f t="shared" si="616"/>
        <v>1.0030603307610053</v>
      </c>
      <c r="FC383" s="66">
        <f t="shared" si="617"/>
        <v>1814.4860327812746</v>
      </c>
      <c r="FD383" s="66">
        <f t="shared" si="618"/>
        <v>375.11844731972275</v>
      </c>
      <c r="FE383" s="66">
        <f t="shared" si="619"/>
        <v>2.9905793189804641E-2</v>
      </c>
      <c r="FF383" s="66">
        <f t="shared" si="620"/>
        <v>0.97009420681016734</v>
      </c>
      <c r="FG383" s="66">
        <f t="shared" si="621"/>
        <v>2.9905793189805477E-2</v>
      </c>
      <c r="FH383" s="66">
        <f t="shared" si="622"/>
        <v>0.21680121895151122</v>
      </c>
      <c r="FI383" s="66">
        <f t="shared" si="623"/>
        <v>0.83001737167579981</v>
      </c>
      <c r="FJ383" s="66">
        <f t="shared" si="624"/>
        <v>4.4476916302164335</v>
      </c>
      <c r="FK383" s="66">
        <f t="shared" si="625"/>
        <v>1.0030603307610062</v>
      </c>
      <c r="FL383" s="66">
        <f t="shared" si="626"/>
        <v>1814.4860327812205</v>
      </c>
      <c r="FM383" s="66">
        <f t="shared" si="627"/>
        <v>375.11844731972184</v>
      </c>
      <c r="FN383" s="66">
        <f t="shared" si="628"/>
        <v>2.9905793189805366E-2</v>
      </c>
      <c r="FO383" s="66">
        <f t="shared" si="629"/>
        <v>0.9700942068101992</v>
      </c>
      <c r="FP383" s="66">
        <f t="shared" si="630"/>
        <v>2.9905793189805227E-2</v>
      </c>
      <c r="FQ383" s="66">
        <f t="shared" si="631"/>
        <v>0.216801218951511</v>
      </c>
      <c r="FR383" s="66">
        <f t="shared" si="632"/>
        <v>0.83001737167579726</v>
      </c>
      <c r="FS383" s="66">
        <f t="shared" si="633"/>
        <v>4.4476916302164566</v>
      </c>
      <c r="FT383" s="66">
        <f t="shared" si="634"/>
        <v>1.0030603307610062</v>
      </c>
      <c r="FU383" s="66">
        <f t="shared" si="635"/>
        <v>1814.4860327812262</v>
      </c>
      <c r="FV383" s="66">
        <f t="shared" si="636"/>
        <v>375.11844731972195</v>
      </c>
      <c r="FW383" s="66">
        <f t="shared" si="637"/>
        <v>2.9905793189805102E-2</v>
      </c>
      <c r="FX383" s="66">
        <f t="shared" si="638"/>
        <v>0.97009420681019409</v>
      </c>
      <c r="FY383" s="66">
        <f t="shared" si="639"/>
        <v>2.9905793189805126E-2</v>
      </c>
      <c r="FZ383" s="66">
        <f t="shared" si="640"/>
        <v>0.21680121895151103</v>
      </c>
      <c r="GA383" s="66">
        <f t="shared" si="641"/>
        <v>0.83001737167579759</v>
      </c>
      <c r="GB383" s="66">
        <f t="shared" si="642"/>
        <v>4.4476916302164584</v>
      </c>
      <c r="GC383" s="66">
        <f t="shared" si="643"/>
        <v>1.0030603307610062</v>
      </c>
      <c r="GD383" s="66">
        <f t="shared" si="644"/>
        <v>1814.486032781225</v>
      </c>
      <c r="GE383" s="66">
        <f t="shared" si="645"/>
        <v>375.11844731972189</v>
      </c>
      <c r="GF383" s="66">
        <f t="shared" si="646"/>
        <v>2.9905793189805147E-2</v>
      </c>
      <c r="GG383" s="66">
        <f t="shared" si="647"/>
        <v>0.97009420681019576</v>
      </c>
      <c r="GH383" s="66">
        <f t="shared" si="648"/>
        <v>2.9905793189805119E-2</v>
      </c>
      <c r="GI383" s="66">
        <f t="shared" si="649"/>
        <v>0.21680121895151103</v>
      </c>
      <c r="GJ383" s="66">
        <f t="shared" si="650"/>
        <v>0.83001737167579748</v>
      </c>
      <c r="GK383" s="66">
        <f t="shared" si="651"/>
        <v>4.4476916302164593</v>
      </c>
      <c r="GL383" s="66">
        <f t="shared" si="652"/>
        <v>1.0030603307610062</v>
      </c>
      <c r="GM383" s="66">
        <f t="shared" si="653"/>
        <v>1814.486032781225</v>
      </c>
      <c r="GN383" s="66">
        <f t="shared" si="654"/>
        <v>375.11844731972189</v>
      </c>
      <c r="GO383" s="66">
        <f t="shared" si="655"/>
        <v>2.990579318980514E-2</v>
      </c>
      <c r="GP383" s="66">
        <f t="shared" si="656"/>
        <v>0.97009420681019576</v>
      </c>
      <c r="GQ383" s="66">
        <f t="shared" si="657"/>
        <v>2.9905793189805113E-2</v>
      </c>
      <c r="GR383" s="66">
        <f t="shared" si="658"/>
        <v>0.21680121895151103</v>
      </c>
      <c r="GS383" s="66">
        <f t="shared" si="659"/>
        <v>0.83001737167579748</v>
      </c>
      <c r="GT383" s="66">
        <f t="shared" si="660"/>
        <v>4.4476916302164593</v>
      </c>
      <c r="GU383" s="66">
        <f t="shared" si="661"/>
        <v>1.0030603307610062</v>
      </c>
      <c r="GV383" s="66">
        <f t="shared" si="662"/>
        <v>1814.486032781225</v>
      </c>
      <c r="GW383" s="66">
        <f t="shared" si="663"/>
        <v>375.11844731972189</v>
      </c>
      <c r="GX383" s="66">
        <f t="shared" si="664"/>
        <v>2.990579318980514E-2</v>
      </c>
      <c r="GY383" s="66">
        <f t="shared" si="665"/>
        <v>0.97009420681019576</v>
      </c>
      <c r="GZ383" s="66">
        <f t="shared" si="666"/>
        <v>2.9905793189805113E-2</v>
      </c>
      <c r="HA383" s="66">
        <f t="shared" si="667"/>
        <v>0.21680121895151103</v>
      </c>
      <c r="HB383" s="66">
        <f t="shared" si="668"/>
        <v>0.83001737167579748</v>
      </c>
      <c r="HC383" s="66">
        <f t="shared" si="669"/>
        <v>4.4476916302164593</v>
      </c>
      <c r="HD383" s="66">
        <f t="shared" si="670"/>
        <v>1.0030603307610062</v>
      </c>
      <c r="HE383" s="66">
        <f t="shared" si="671"/>
        <v>1814.486032781225</v>
      </c>
      <c r="HF383" s="66">
        <f t="shared" si="672"/>
        <v>375.11844731972189</v>
      </c>
      <c r="HG383" s="60"/>
    </row>
    <row r="384" spans="1:215" x14ac:dyDescent="0.25">
      <c r="A384" s="59"/>
      <c r="B384" s="60"/>
      <c r="C384" s="60">
        <f t="shared" si="676"/>
        <v>3</v>
      </c>
      <c r="D384" s="66"/>
      <c r="E384" s="66"/>
      <c r="F384" s="60">
        <f t="shared" si="677"/>
        <v>0</v>
      </c>
      <c r="G384" s="60">
        <f t="shared" si="678"/>
        <v>0</v>
      </c>
      <c r="H384" s="60">
        <f t="shared" si="679"/>
        <v>0</v>
      </c>
      <c r="I384" s="60">
        <f t="shared" si="680"/>
        <v>0</v>
      </c>
      <c r="J384" s="60"/>
      <c r="K384" s="60">
        <f t="shared" si="681"/>
        <v>100</v>
      </c>
      <c r="L384" s="60"/>
      <c r="M384" s="66">
        <f>M383</f>
        <v>2.9905793189805113E-2</v>
      </c>
      <c r="N384" s="60"/>
      <c r="O384" s="66">
        <f>O385</f>
        <v>0.23334390932556387</v>
      </c>
      <c r="P384" s="66"/>
      <c r="Q384" s="66"/>
      <c r="R384" s="66"/>
      <c r="S384" s="66"/>
      <c r="T384" s="66"/>
      <c r="U384" s="66"/>
      <c r="V384" s="66"/>
      <c r="W384" s="66"/>
      <c r="X384" s="66"/>
      <c r="Y384" s="66"/>
      <c r="Z384" s="66"/>
      <c r="AA384" s="66"/>
      <c r="AB384" s="66"/>
      <c r="AC384" s="66"/>
      <c r="AD384" s="66"/>
      <c r="AE384" s="66"/>
      <c r="AF384" s="66"/>
      <c r="AG384" s="66"/>
      <c r="AH384" s="66"/>
      <c r="AI384" s="66"/>
      <c r="AJ384" s="66"/>
      <c r="AK384" s="66"/>
      <c r="AL384" s="66"/>
      <c r="AM384" s="66"/>
      <c r="AN384" s="66"/>
      <c r="AO384" s="66"/>
      <c r="AP384" s="66"/>
      <c r="AQ384" s="66"/>
      <c r="AR384" s="66"/>
      <c r="AS384" s="66"/>
      <c r="AT384" s="66"/>
      <c r="AU384" s="66"/>
      <c r="AV384" s="66"/>
      <c r="AW384" s="66"/>
      <c r="AX384" s="66"/>
      <c r="AY384" s="66"/>
      <c r="AZ384" s="66"/>
      <c r="BA384" s="66"/>
      <c r="BB384" s="66"/>
      <c r="BC384" s="66"/>
      <c r="BD384" s="66"/>
      <c r="BE384" s="66"/>
      <c r="BF384" s="66"/>
      <c r="BG384" s="66"/>
      <c r="BH384" s="66"/>
      <c r="BI384" s="66"/>
      <c r="BJ384" s="66"/>
      <c r="BK384" s="66"/>
      <c r="BL384" s="66"/>
      <c r="BM384" s="66"/>
      <c r="BN384" s="66"/>
      <c r="BO384" s="66"/>
      <c r="BP384" s="66"/>
      <c r="BQ384" s="66"/>
      <c r="BR384" s="66"/>
      <c r="BS384" s="66"/>
      <c r="BT384" s="66"/>
      <c r="BU384" s="66"/>
      <c r="BV384" s="66"/>
      <c r="BW384" s="66"/>
      <c r="BX384" s="66"/>
      <c r="BY384" s="66"/>
      <c r="BZ384" s="66"/>
      <c r="CA384" s="66"/>
      <c r="CB384" s="66"/>
      <c r="CC384" s="66"/>
      <c r="CD384" s="66"/>
      <c r="CE384" s="66"/>
      <c r="CF384" s="66"/>
      <c r="CG384" s="66"/>
      <c r="CH384" s="66"/>
      <c r="CI384" s="66"/>
      <c r="CJ384" s="66"/>
      <c r="CK384" s="66"/>
      <c r="CL384" s="66"/>
      <c r="CM384" s="66"/>
      <c r="CN384" s="66"/>
      <c r="CO384" s="66"/>
      <c r="CP384" s="66"/>
      <c r="CQ384" s="66"/>
      <c r="CR384" s="66"/>
      <c r="CS384" s="66"/>
      <c r="CT384" s="66"/>
      <c r="CU384" s="66"/>
      <c r="CV384" s="66"/>
      <c r="CW384" s="66"/>
      <c r="CX384" s="66"/>
      <c r="CY384" s="66"/>
      <c r="CZ384" s="66"/>
      <c r="DA384" s="66"/>
      <c r="DB384" s="66"/>
      <c r="DC384" s="66"/>
      <c r="DD384" s="66"/>
      <c r="DE384" s="66"/>
      <c r="DF384" s="66"/>
      <c r="DG384" s="66"/>
      <c r="DH384" s="66"/>
      <c r="DI384" s="66"/>
      <c r="DJ384" s="66"/>
      <c r="DK384" s="66"/>
      <c r="DL384" s="66"/>
      <c r="DM384" s="66"/>
      <c r="DN384" s="66"/>
      <c r="DO384" s="66"/>
      <c r="DP384" s="66"/>
      <c r="DQ384" s="66"/>
      <c r="DR384" s="66"/>
      <c r="DS384" s="66"/>
      <c r="DT384" s="66"/>
      <c r="DU384" s="66"/>
      <c r="DV384" s="66"/>
      <c r="DW384" s="66"/>
      <c r="DX384" s="66"/>
      <c r="DY384" s="66"/>
      <c r="DZ384" s="66"/>
      <c r="EA384" s="66"/>
      <c r="EB384" s="66"/>
      <c r="EC384" s="66"/>
      <c r="ED384" s="66"/>
      <c r="EE384" s="66"/>
      <c r="EF384" s="66"/>
      <c r="EG384" s="66"/>
      <c r="EH384" s="66"/>
      <c r="EI384" s="66"/>
      <c r="EJ384" s="66"/>
      <c r="EK384" s="66"/>
      <c r="EL384" s="66"/>
      <c r="EM384" s="66"/>
      <c r="EN384" s="66"/>
      <c r="EO384" s="66"/>
      <c r="EP384" s="66"/>
      <c r="EQ384" s="66"/>
      <c r="ER384" s="66"/>
      <c r="ES384" s="66"/>
      <c r="ET384" s="66"/>
      <c r="EU384" s="66"/>
      <c r="EV384" s="66"/>
      <c r="EW384" s="66"/>
      <c r="EX384" s="66"/>
      <c r="EY384" s="66"/>
      <c r="EZ384" s="66"/>
      <c r="FA384" s="66"/>
      <c r="FB384" s="66"/>
      <c r="FC384" s="66"/>
      <c r="FD384" s="66"/>
      <c r="FE384" s="66"/>
      <c r="FF384" s="66"/>
      <c r="FG384" s="66"/>
      <c r="FH384" s="66"/>
      <c r="FI384" s="66"/>
      <c r="FJ384" s="66"/>
      <c r="FK384" s="66"/>
      <c r="FL384" s="66"/>
      <c r="FM384" s="66"/>
      <c r="FN384" s="66"/>
      <c r="FO384" s="66"/>
      <c r="FP384" s="66"/>
      <c r="FQ384" s="66"/>
      <c r="FR384" s="66"/>
      <c r="FS384" s="66"/>
      <c r="FT384" s="66"/>
      <c r="FU384" s="66"/>
      <c r="FV384" s="66"/>
      <c r="FW384" s="66"/>
      <c r="FX384" s="66"/>
      <c r="FY384" s="66"/>
      <c r="FZ384" s="66"/>
      <c r="GA384" s="66"/>
      <c r="GB384" s="66"/>
      <c r="GC384" s="66"/>
      <c r="GD384" s="66"/>
      <c r="GE384" s="66"/>
      <c r="GF384" s="66"/>
      <c r="GG384" s="66"/>
      <c r="GH384" s="66"/>
      <c r="GI384" s="66"/>
      <c r="GJ384" s="66"/>
      <c r="GK384" s="66"/>
      <c r="GL384" s="66"/>
      <c r="GM384" s="66"/>
      <c r="GN384" s="66"/>
      <c r="GO384" s="66"/>
      <c r="GP384" s="66"/>
      <c r="GQ384" s="66"/>
      <c r="GR384" s="66"/>
      <c r="GS384" s="66"/>
      <c r="GT384" s="66"/>
      <c r="GU384" s="66"/>
      <c r="GV384" s="66"/>
      <c r="GW384" s="66"/>
      <c r="GX384" s="66"/>
      <c r="GY384" s="66"/>
      <c r="GZ384" s="66"/>
      <c r="HA384" s="66"/>
      <c r="HB384" s="66"/>
      <c r="HC384" s="66"/>
      <c r="HD384" s="66"/>
      <c r="HE384" s="66"/>
      <c r="HF384" s="66"/>
      <c r="HG384" s="60"/>
    </row>
    <row r="385" spans="1:215" x14ac:dyDescent="0.25">
      <c r="A385" s="59"/>
      <c r="B385" s="60"/>
      <c r="C385" s="60">
        <f t="shared" si="676"/>
        <v>3</v>
      </c>
      <c r="D385" s="66"/>
      <c r="E385" s="66"/>
      <c r="F385" s="60">
        <f t="shared" si="677"/>
        <v>0</v>
      </c>
      <c r="G385" s="60">
        <f t="shared" si="678"/>
        <v>0</v>
      </c>
      <c r="H385" s="60">
        <f t="shared" si="679"/>
        <v>0</v>
      </c>
      <c r="I385" s="60">
        <f t="shared" si="680"/>
        <v>0</v>
      </c>
      <c r="J385" s="60"/>
      <c r="K385" s="60">
        <f t="shared" si="681"/>
        <v>100</v>
      </c>
      <c r="L385" s="60"/>
      <c r="M385" s="66">
        <f t="shared" si="675"/>
        <v>2.9905793189805113E-2</v>
      </c>
      <c r="N385" s="60"/>
      <c r="O385" s="66">
        <f>IF(M383&gt;=$O$176,M383*$T$174+$U$174,IF(M383&gt;=$O$177,M383*$T$175+$U$175,O383))</f>
        <v>0.23334390932556387</v>
      </c>
      <c r="P385" s="66">
        <f t="shared" si="474"/>
        <v>376.7573777888739</v>
      </c>
      <c r="Q385" s="66">
        <f t="shared" si="475"/>
        <v>0.12579290654925268</v>
      </c>
      <c r="R385" s="66">
        <f t="shared" si="476"/>
        <v>0.91868624265350507</v>
      </c>
      <c r="S385" s="66">
        <f t="shared" si="477"/>
        <v>0.1204360150657573</v>
      </c>
      <c r="T385" s="66">
        <f t="shared" si="478"/>
        <v>0.21721292831196501</v>
      </c>
      <c r="U385" s="66">
        <f t="shared" si="479"/>
        <v>0.83464809085384939</v>
      </c>
      <c r="V385" s="66">
        <f t="shared" si="480"/>
        <v>2.8030347310845398</v>
      </c>
      <c r="W385" s="66">
        <f t="shared" si="481"/>
        <v>1.039453248016234</v>
      </c>
      <c r="X385" s="66">
        <f t="shared" si="482"/>
        <v>1381.1076880446774</v>
      </c>
      <c r="Y385" s="66">
        <f t="shared" si="483"/>
        <v>367.32812079791944</v>
      </c>
      <c r="Z385" s="66">
        <f t="shared" si="484"/>
        <v>6.2342986398274541E-2</v>
      </c>
      <c r="AA385" s="66">
        <f t="shared" si="485"/>
        <v>1.2403052067218217</v>
      </c>
      <c r="AB385" s="66">
        <f t="shared" si="486"/>
        <v>4.7858651881250415E-2</v>
      </c>
      <c r="AC385" s="66">
        <f t="shared" si="487"/>
        <v>0.2148051549659907</v>
      </c>
      <c r="AD385" s="66">
        <f t="shared" si="488"/>
        <v>0.80780648564000668</v>
      </c>
      <c r="AE385" s="66">
        <f t="shared" si="489"/>
        <v>4.0996123219244556</v>
      </c>
      <c r="AF385" s="66">
        <f t="shared" si="490"/>
        <v>1.0075557323589894</v>
      </c>
      <c r="AG385" s="66">
        <f t="shared" si="491"/>
        <v>1659.0567721009829</v>
      </c>
      <c r="AH385" s="66">
        <f t="shared" si="492"/>
        <v>372.52141383971161</v>
      </c>
      <c r="AI385" s="66">
        <f t="shared" si="493"/>
        <v>3.548457325282478E-2</v>
      </c>
      <c r="AJ385" s="66">
        <f t="shared" si="494"/>
        <v>1.0591528648110062</v>
      </c>
      <c r="AK385" s="66">
        <f t="shared" si="495"/>
        <v>3.241673637217183E-2</v>
      </c>
      <c r="AL385" s="66">
        <f t="shared" si="496"/>
        <v>0.21614303668851523</v>
      </c>
      <c r="AM385" s="66">
        <f t="shared" si="497"/>
        <v>0.82264965995841</v>
      </c>
      <c r="AN385" s="66">
        <f t="shared" si="498"/>
        <v>4.418851822637043</v>
      </c>
      <c r="AO385" s="66">
        <f t="shared" si="499"/>
        <v>1.0035872762571796</v>
      </c>
      <c r="AP385" s="66">
        <f t="shared" si="500"/>
        <v>1788.9610736762152</v>
      </c>
      <c r="AQ385" s="66">
        <f t="shared" si="501"/>
        <v>374.7048875324939</v>
      </c>
      <c r="AR385" s="66">
        <f t="shared" si="502"/>
        <v>3.0530456263415256E-2</v>
      </c>
      <c r="AS385" s="66">
        <f t="shared" si="503"/>
        <v>0.9838455840546495</v>
      </c>
      <c r="AT385" s="66">
        <f t="shared" si="504"/>
        <v>3.0097769515378354E-2</v>
      </c>
      <c r="AU385" s="66">
        <f t="shared" si="505"/>
        <v>0.2166968853111105</v>
      </c>
      <c r="AV385" s="66">
        <f t="shared" si="506"/>
        <v>0.82884656963073344</v>
      </c>
      <c r="AW385" s="66">
        <f t="shared" si="507"/>
        <v>4.448884867081996</v>
      </c>
      <c r="AX385" s="66">
        <f t="shared" si="508"/>
        <v>1.0031004931611525</v>
      </c>
      <c r="AY385" s="66">
        <f t="shared" si="509"/>
        <v>1812.4787606657296</v>
      </c>
      <c r="AZ385" s="66">
        <f t="shared" si="510"/>
        <v>375.08609957981304</v>
      </c>
      <c r="BA385" s="66">
        <f t="shared" si="511"/>
        <v>2.9930883136252528E-2</v>
      </c>
      <c r="BB385" s="66">
        <f t="shared" si="512"/>
        <v>0.97116257093653258</v>
      </c>
      <c r="BC385" s="66">
        <f t="shared" si="513"/>
        <v>2.9898190837712123E-2</v>
      </c>
      <c r="BD385" s="66">
        <f t="shared" si="514"/>
        <v>0.21679306468799503</v>
      </c>
      <c r="BE385" s="66">
        <f t="shared" si="515"/>
        <v>0.82992582764482581</v>
      </c>
      <c r="BF385" s="66">
        <f t="shared" si="516"/>
        <v>4.4484207728380429</v>
      </c>
      <c r="BG385" s="66">
        <f t="shared" si="517"/>
        <v>1.0030590404624311</v>
      </c>
      <c r="BH385" s="66">
        <f t="shared" si="518"/>
        <v>1814.5622810192251</v>
      </c>
      <c r="BI385" s="66">
        <f t="shared" si="519"/>
        <v>375.11967549904773</v>
      </c>
      <c r="BJ385" s="66">
        <f t="shared" si="520"/>
        <v>2.9899634877074564E-2</v>
      </c>
      <c r="BK385" s="66">
        <f t="shared" si="521"/>
        <v>0.97005344376674341</v>
      </c>
      <c r="BL385" s="66">
        <f t="shared" si="522"/>
        <v>2.9901037874322876E-2</v>
      </c>
      <c r="BM385" s="66">
        <f t="shared" si="523"/>
        <v>0.21680152853100457</v>
      </c>
      <c r="BN385" s="66">
        <f t="shared" si="524"/>
        <v>0.83002084730836145</v>
      </c>
      <c r="BO385" s="66">
        <f t="shared" si="525"/>
        <v>4.4478057630701926</v>
      </c>
      <c r="BP385" s="66">
        <f t="shared" si="526"/>
        <v>1.003059393901975</v>
      </c>
      <c r="BQ385" s="66">
        <f t="shared" si="527"/>
        <v>1814.5351871356711</v>
      </c>
      <c r="BR385" s="66">
        <f t="shared" si="528"/>
        <v>375.11923908534413</v>
      </c>
      <c r="BS385" s="66">
        <f t="shared" si="529"/>
        <v>2.9904215688629672E-2</v>
      </c>
      <c r="BT385" s="66">
        <f t="shared" si="530"/>
        <v>0.97006802961626226</v>
      </c>
      <c r="BU385" s="66">
        <f t="shared" si="531"/>
        <v>2.9905045694055103E-2</v>
      </c>
      <c r="BV385" s="66">
        <f t="shared" si="532"/>
        <v>0.21680141852710896</v>
      </c>
      <c r="BW385" s="66">
        <f t="shared" si="533"/>
        <v>0.83001961229935806</v>
      </c>
      <c r="BX385" s="66">
        <f t="shared" si="534"/>
        <v>4.4477000330700323</v>
      </c>
      <c r="BY385" s="66">
        <f t="shared" si="535"/>
        <v>1.0030601798654672</v>
      </c>
      <c r="BZ385" s="66">
        <f t="shared" si="536"/>
        <v>1814.4938000335937</v>
      </c>
      <c r="CA385" s="66">
        <f t="shared" si="537"/>
        <v>375.11857243378995</v>
      </c>
      <c r="CB385" s="66">
        <f t="shared" si="538"/>
        <v>2.9905608673398851E-2</v>
      </c>
      <c r="CC385" s="66">
        <f t="shared" si="539"/>
        <v>0.97009007301874772</v>
      </c>
      <c r="CD385" s="66">
        <f t="shared" si="540"/>
        <v>2.9905737815581323E-2</v>
      </c>
      <c r="CE385" s="66">
        <f t="shared" si="541"/>
        <v>0.21680125048830542</v>
      </c>
      <c r="CF385" s="66">
        <f t="shared" si="542"/>
        <v>0.83001772573727772</v>
      </c>
      <c r="CG385" s="66">
        <f t="shared" si="543"/>
        <v>4.4476911939752206</v>
      </c>
      <c r="CH385" s="66">
        <f t="shared" si="544"/>
        <v>1.0030603191806928</v>
      </c>
      <c r="CI385" s="66">
        <f t="shared" si="545"/>
        <v>1814.4866127212024</v>
      </c>
      <c r="CJ385" s="66">
        <f t="shared" si="546"/>
        <v>375.11845666134815</v>
      </c>
      <c r="CK385" s="66">
        <f t="shared" si="547"/>
        <v>2.9905786564656089E-2</v>
      </c>
      <c r="CL385" s="66">
        <f t="shared" si="548"/>
        <v>0.97009389846385863</v>
      </c>
      <c r="CM385" s="66">
        <f t="shared" si="549"/>
        <v>2.9905795984129072E-2</v>
      </c>
      <c r="CN385" s="66">
        <f t="shared" si="550"/>
        <v>0.21680122130620239</v>
      </c>
      <c r="CO385" s="66">
        <f t="shared" si="551"/>
        <v>0.83001739811175657</v>
      </c>
      <c r="CP385" s="66">
        <f t="shared" si="552"/>
        <v>4.447691402841552</v>
      </c>
      <c r="CQ385" s="66">
        <f t="shared" si="553"/>
        <v>1.0030603312507083</v>
      </c>
      <c r="CR385" s="66">
        <f t="shared" si="554"/>
        <v>1814.4860045873556</v>
      </c>
      <c r="CS385" s="66">
        <f t="shared" si="555"/>
        <v>375.11844686557725</v>
      </c>
      <c r="CT385" s="66">
        <f t="shared" si="556"/>
        <v>2.990579518333188E-2</v>
      </c>
      <c r="CU385" s="66">
        <f t="shared" si="557"/>
        <v>0.97009422187137417</v>
      </c>
      <c r="CV385" s="66">
        <f t="shared" si="558"/>
        <v>2.9905794673297341E-2</v>
      </c>
      <c r="CW385" s="66">
        <f t="shared" si="559"/>
        <v>0.21680121883703735</v>
      </c>
      <c r="CX385" s="66">
        <f t="shared" si="560"/>
        <v>0.83001737039060908</v>
      </c>
      <c r="CY385" s="66">
        <f t="shared" si="561"/>
        <v>4.4476915957428869</v>
      </c>
      <c r="CZ385" s="66">
        <f t="shared" si="562"/>
        <v>1.0030603310537236</v>
      </c>
      <c r="DA385" s="66">
        <f t="shared" si="563"/>
        <v>1814.4860174427683</v>
      </c>
      <c r="DB385" s="66">
        <f t="shared" si="564"/>
        <v>375.11844707265124</v>
      </c>
      <c r="DC385" s="66">
        <f t="shared" si="565"/>
        <v>2.9905793674405344E-2</v>
      </c>
      <c r="DD385" s="66">
        <f t="shared" si="566"/>
        <v>0.97009421497856796</v>
      </c>
      <c r="DE385" s="66">
        <f t="shared" si="567"/>
        <v>2.9905793415631314E-2</v>
      </c>
      <c r="DF385" s="66">
        <f t="shared" si="568"/>
        <v>0.21680121888923332</v>
      </c>
      <c r="DG385" s="66">
        <f t="shared" si="569"/>
        <v>0.83001737097660988</v>
      </c>
      <c r="DH385" s="66">
        <f t="shared" si="570"/>
        <v>4.4476916278032492</v>
      </c>
      <c r="DI385" s="66">
        <f t="shared" si="571"/>
        <v>1.0030603308066413</v>
      </c>
      <c r="DJ385" s="66">
        <f t="shared" si="572"/>
        <v>1814.486030434135</v>
      </c>
      <c r="DK385" s="66">
        <f t="shared" si="573"/>
        <v>375.11844728191517</v>
      </c>
      <c r="DL385" s="66">
        <f t="shared" si="574"/>
        <v>2.9905793244715307E-2</v>
      </c>
      <c r="DM385" s="66">
        <f t="shared" si="575"/>
        <v>0.97009420805930413</v>
      </c>
      <c r="DN385" s="66">
        <f t="shared" si="576"/>
        <v>2.9905793205717575E-2</v>
      </c>
      <c r="DO385" s="66">
        <f t="shared" si="577"/>
        <v>0.21680121894198129</v>
      </c>
      <c r="DP385" s="66">
        <f t="shared" si="578"/>
        <v>0.83001737156880784</v>
      </c>
      <c r="DQ385" s="66">
        <f t="shared" si="579"/>
        <v>4.4476916303713478</v>
      </c>
      <c r="DR385" s="66">
        <f t="shared" si="580"/>
        <v>1.0030603307643451</v>
      </c>
      <c r="DS385" s="66">
        <f t="shared" si="581"/>
        <v>1814.4860326144458</v>
      </c>
      <c r="DT385" s="66">
        <f t="shared" si="582"/>
        <v>375.11844731703542</v>
      </c>
      <c r="DU385" s="66">
        <f t="shared" si="583"/>
        <v>2.99057931915125E-2</v>
      </c>
      <c r="DV385" s="66">
        <f t="shared" si="584"/>
        <v>0.97009420689886317</v>
      </c>
      <c r="DW385" s="66">
        <f t="shared" si="585"/>
        <v>2.9905793188809742E-2</v>
      </c>
      <c r="DX385" s="66">
        <f t="shared" si="586"/>
        <v>0.21680121895083385</v>
      </c>
      <c r="DY385" s="66">
        <f t="shared" si="587"/>
        <v>0.83001737166819489</v>
      </c>
      <c r="DZ385" s="66">
        <f t="shared" si="588"/>
        <v>4.44769163028724</v>
      </c>
      <c r="EA385" s="66">
        <f t="shared" si="589"/>
        <v>1.0030603307608279</v>
      </c>
      <c r="EB385" s="66">
        <f t="shared" si="590"/>
        <v>1814.4860327913134</v>
      </c>
      <c r="EC385" s="66">
        <f t="shared" si="591"/>
        <v>375.11844731988441</v>
      </c>
      <c r="ED385" s="66">
        <f t="shared" si="592"/>
        <v>2.9905793189162942E-2</v>
      </c>
      <c r="EE385" s="66">
        <f t="shared" si="593"/>
        <v>0.97009420680480907</v>
      </c>
      <c r="EF385" s="66">
        <f t="shared" si="594"/>
        <v>2.9905793189343215E-2</v>
      </c>
      <c r="EG385" s="66">
        <f t="shared" si="595"/>
        <v>0.21680121895155199</v>
      </c>
      <c r="EH385" s="66">
        <f t="shared" si="596"/>
        <v>0.83001737167625722</v>
      </c>
      <c r="EI385" s="66">
        <f t="shared" si="597"/>
        <v>4.4476916302268554</v>
      </c>
      <c r="EJ385" s="66">
        <f t="shared" si="598"/>
        <v>1.0030603307609149</v>
      </c>
      <c r="EK385" s="66">
        <f t="shared" si="599"/>
        <v>1814.4860327860017</v>
      </c>
      <c r="EL385" s="66">
        <f t="shared" si="600"/>
        <v>375.11844731979886</v>
      </c>
      <c r="EM385" s="66">
        <f t="shared" si="601"/>
        <v>2.9905793189656506E-2</v>
      </c>
      <c r="EN385" s="66">
        <f t="shared" si="602"/>
        <v>0.97009420680765279</v>
      </c>
      <c r="EO385" s="66">
        <f t="shared" si="603"/>
        <v>2.9905793189736973E-2</v>
      </c>
      <c r="EP385" s="66">
        <f t="shared" si="604"/>
        <v>0.21680121895153043</v>
      </c>
      <c r="EQ385" s="66">
        <f t="shared" si="605"/>
        <v>0.8300173716760153</v>
      </c>
      <c r="ER385" s="66">
        <f t="shared" si="606"/>
        <v>4.4476916302171476</v>
      </c>
      <c r="ES385" s="66">
        <f t="shared" si="607"/>
        <v>1.0030603307609924</v>
      </c>
      <c r="ET385" s="66">
        <f t="shared" si="608"/>
        <v>1814.4860327819345</v>
      </c>
      <c r="EU385" s="66">
        <f t="shared" si="609"/>
        <v>375.11844731973332</v>
      </c>
      <c r="EV385" s="66">
        <f t="shared" si="610"/>
        <v>2.9905793189788824E-2</v>
      </c>
      <c r="EW385" s="66">
        <f t="shared" si="611"/>
        <v>0.97009420680981961</v>
      </c>
      <c r="EX385" s="66">
        <f t="shared" si="612"/>
        <v>2.9905793189800533E-2</v>
      </c>
      <c r="EY385" s="66">
        <f t="shared" si="613"/>
        <v>0.21680121895151391</v>
      </c>
      <c r="EZ385" s="66">
        <f t="shared" si="614"/>
        <v>0.83001737167582956</v>
      </c>
      <c r="FA385" s="66">
        <f t="shared" si="615"/>
        <v>4.4476916302164069</v>
      </c>
      <c r="FB385" s="66">
        <f t="shared" si="616"/>
        <v>1.0030603307610053</v>
      </c>
      <c r="FC385" s="66">
        <f t="shared" si="617"/>
        <v>1814.4860327812746</v>
      </c>
      <c r="FD385" s="66">
        <f t="shared" si="618"/>
        <v>375.11844731972275</v>
      </c>
      <c r="FE385" s="66">
        <f t="shared" si="619"/>
        <v>2.9905793189804641E-2</v>
      </c>
      <c r="FF385" s="66">
        <f t="shared" si="620"/>
        <v>0.97009420681016734</v>
      </c>
      <c r="FG385" s="66">
        <f t="shared" si="621"/>
        <v>2.9905793189805477E-2</v>
      </c>
      <c r="FH385" s="66">
        <f t="shared" si="622"/>
        <v>0.21680121895151122</v>
      </c>
      <c r="FI385" s="66">
        <f t="shared" si="623"/>
        <v>0.83001737167579981</v>
      </c>
      <c r="FJ385" s="66">
        <f t="shared" si="624"/>
        <v>4.4476916302164335</v>
      </c>
      <c r="FK385" s="66">
        <f t="shared" si="625"/>
        <v>1.0030603307610062</v>
      </c>
      <c r="FL385" s="66">
        <f t="shared" si="626"/>
        <v>1814.4860327812205</v>
      </c>
      <c r="FM385" s="66">
        <f t="shared" si="627"/>
        <v>375.11844731972184</v>
      </c>
      <c r="FN385" s="66">
        <f t="shared" si="628"/>
        <v>2.9905793189805366E-2</v>
      </c>
      <c r="FO385" s="66">
        <f t="shared" si="629"/>
        <v>0.9700942068101992</v>
      </c>
      <c r="FP385" s="66">
        <f t="shared" si="630"/>
        <v>2.9905793189805227E-2</v>
      </c>
      <c r="FQ385" s="66">
        <f t="shared" si="631"/>
        <v>0.216801218951511</v>
      </c>
      <c r="FR385" s="66">
        <f t="shared" si="632"/>
        <v>0.83001737167579726</v>
      </c>
      <c r="FS385" s="66">
        <f t="shared" si="633"/>
        <v>4.4476916302164566</v>
      </c>
      <c r="FT385" s="66">
        <f t="shared" si="634"/>
        <v>1.0030603307610062</v>
      </c>
      <c r="FU385" s="66">
        <f t="shared" si="635"/>
        <v>1814.4860327812262</v>
      </c>
      <c r="FV385" s="66">
        <f t="shared" si="636"/>
        <v>375.11844731972195</v>
      </c>
      <c r="FW385" s="66">
        <f t="shared" si="637"/>
        <v>2.9905793189805102E-2</v>
      </c>
      <c r="FX385" s="66">
        <f t="shared" si="638"/>
        <v>0.97009420681019409</v>
      </c>
      <c r="FY385" s="66">
        <f t="shared" si="639"/>
        <v>2.9905793189805126E-2</v>
      </c>
      <c r="FZ385" s="66">
        <f t="shared" si="640"/>
        <v>0.21680121895151103</v>
      </c>
      <c r="GA385" s="66">
        <f t="shared" si="641"/>
        <v>0.83001737167579759</v>
      </c>
      <c r="GB385" s="66">
        <f t="shared" si="642"/>
        <v>4.4476916302164584</v>
      </c>
      <c r="GC385" s="66">
        <f t="shared" si="643"/>
        <v>1.0030603307610062</v>
      </c>
      <c r="GD385" s="66">
        <f t="shared" si="644"/>
        <v>1814.486032781225</v>
      </c>
      <c r="GE385" s="66">
        <f t="shared" si="645"/>
        <v>375.11844731972189</v>
      </c>
      <c r="GF385" s="66">
        <f t="shared" si="646"/>
        <v>2.9905793189805147E-2</v>
      </c>
      <c r="GG385" s="66">
        <f t="shared" si="647"/>
        <v>0.97009420681019576</v>
      </c>
      <c r="GH385" s="66">
        <f t="shared" si="648"/>
        <v>2.9905793189805119E-2</v>
      </c>
      <c r="GI385" s="66">
        <f t="shared" si="649"/>
        <v>0.21680121895151103</v>
      </c>
      <c r="GJ385" s="66">
        <f t="shared" si="650"/>
        <v>0.83001737167579748</v>
      </c>
      <c r="GK385" s="66">
        <f t="shared" si="651"/>
        <v>4.4476916302164593</v>
      </c>
      <c r="GL385" s="66">
        <f t="shared" si="652"/>
        <v>1.0030603307610062</v>
      </c>
      <c r="GM385" s="66">
        <f t="shared" si="653"/>
        <v>1814.486032781225</v>
      </c>
      <c r="GN385" s="66">
        <f t="shared" si="654"/>
        <v>375.11844731972189</v>
      </c>
      <c r="GO385" s="66">
        <f t="shared" si="655"/>
        <v>2.990579318980514E-2</v>
      </c>
      <c r="GP385" s="66">
        <f t="shared" si="656"/>
        <v>0.97009420681019576</v>
      </c>
      <c r="GQ385" s="66">
        <f t="shared" si="657"/>
        <v>2.9905793189805113E-2</v>
      </c>
      <c r="GR385" s="66">
        <f t="shared" si="658"/>
        <v>0.21680121895151103</v>
      </c>
      <c r="GS385" s="66">
        <f t="shared" si="659"/>
        <v>0.83001737167579748</v>
      </c>
      <c r="GT385" s="66">
        <f t="shared" si="660"/>
        <v>4.4476916302164593</v>
      </c>
      <c r="GU385" s="66">
        <f t="shared" si="661"/>
        <v>1.0030603307610062</v>
      </c>
      <c r="GV385" s="66">
        <f t="shared" si="662"/>
        <v>1814.486032781225</v>
      </c>
      <c r="GW385" s="66">
        <f t="shared" si="663"/>
        <v>375.11844731972189</v>
      </c>
      <c r="GX385" s="66">
        <f t="shared" si="664"/>
        <v>2.990579318980514E-2</v>
      </c>
      <c r="GY385" s="66">
        <f t="shared" si="665"/>
        <v>0.97009420681019576</v>
      </c>
      <c r="GZ385" s="66">
        <f t="shared" si="666"/>
        <v>2.9905793189805113E-2</v>
      </c>
      <c r="HA385" s="66">
        <f t="shared" si="667"/>
        <v>0.21680121895151103</v>
      </c>
      <c r="HB385" s="66">
        <f t="shared" si="668"/>
        <v>0.83001737167579748</v>
      </c>
      <c r="HC385" s="66">
        <f t="shared" si="669"/>
        <v>4.4476916302164593</v>
      </c>
      <c r="HD385" s="66">
        <f t="shared" si="670"/>
        <v>1.0030603307610062</v>
      </c>
      <c r="HE385" s="66">
        <f t="shared" si="671"/>
        <v>1814.486032781225</v>
      </c>
      <c r="HF385" s="66">
        <f t="shared" si="672"/>
        <v>375.11844731972189</v>
      </c>
      <c r="HG385" s="60"/>
    </row>
    <row r="386" spans="1:215" x14ac:dyDescent="0.25">
      <c r="A386" s="59"/>
      <c r="B386" s="60"/>
      <c r="C386" s="60"/>
      <c r="D386" s="60"/>
      <c r="E386" s="60"/>
      <c r="F386" s="60"/>
      <c r="G386" s="60"/>
      <c r="H386" s="60">
        <f>SUM(H185:H385)</f>
        <v>3</v>
      </c>
      <c r="I386" s="60">
        <f>SUM(I185:I385)</f>
        <v>5</v>
      </c>
      <c r="J386" s="60"/>
      <c r="K386" s="60">
        <v>101</v>
      </c>
      <c r="L386" s="60"/>
      <c r="M386" s="66">
        <f>M385</f>
        <v>2.9905793189805113E-2</v>
      </c>
      <c r="N386" s="60"/>
      <c r="O386" s="66">
        <f>M386</f>
        <v>2.9905793189805113E-2</v>
      </c>
      <c r="P386" s="66"/>
      <c r="Q386" s="66"/>
      <c r="R386" s="66"/>
      <c r="S386" s="66"/>
      <c r="T386" s="66"/>
      <c r="U386" s="66"/>
      <c r="V386" s="66"/>
      <c r="W386" s="66"/>
      <c r="X386" s="66"/>
      <c r="Y386" s="66"/>
      <c r="Z386" s="66"/>
      <c r="AA386" s="66"/>
      <c r="AB386" s="66"/>
      <c r="AC386" s="66"/>
      <c r="AD386" s="66"/>
      <c r="AE386" s="66"/>
      <c r="AF386" s="66"/>
      <c r="AG386" s="66"/>
      <c r="AH386" s="66"/>
      <c r="AI386" s="66"/>
      <c r="AJ386" s="66"/>
      <c r="AK386" s="66"/>
      <c r="AL386" s="66"/>
      <c r="AM386" s="66"/>
      <c r="AN386" s="66"/>
      <c r="AO386" s="66"/>
      <c r="AP386" s="66"/>
      <c r="AQ386" s="66"/>
      <c r="AR386" s="66"/>
      <c r="AS386" s="66"/>
      <c r="AT386" s="66"/>
      <c r="AU386" s="66"/>
      <c r="AV386" s="66"/>
      <c r="AW386" s="66"/>
      <c r="AX386" s="66"/>
      <c r="AY386" s="66"/>
      <c r="AZ386" s="66"/>
      <c r="BA386" s="66"/>
      <c r="BB386" s="66"/>
      <c r="BC386" s="66"/>
      <c r="BD386" s="66"/>
      <c r="BE386" s="66"/>
      <c r="BF386" s="66"/>
      <c r="BG386" s="66"/>
      <c r="BH386" s="66"/>
      <c r="BI386" s="66"/>
      <c r="BJ386" s="66"/>
      <c r="BK386" s="66"/>
      <c r="BL386" s="66"/>
      <c r="BM386" s="66"/>
      <c r="BN386" s="66"/>
      <c r="BO386" s="66"/>
      <c r="BP386" s="66"/>
      <c r="BQ386" s="66"/>
      <c r="BR386" s="66"/>
      <c r="BS386" s="66"/>
      <c r="BT386" s="66"/>
      <c r="BU386" s="66"/>
      <c r="BV386" s="66"/>
      <c r="BW386" s="66"/>
      <c r="BX386" s="66"/>
      <c r="BY386" s="66"/>
      <c r="BZ386" s="66"/>
      <c r="CA386" s="66"/>
      <c r="CB386" s="66"/>
      <c r="CC386" s="66"/>
      <c r="CD386" s="66"/>
      <c r="CE386" s="66"/>
      <c r="CF386" s="66"/>
      <c r="CG386" s="66"/>
      <c r="CH386" s="66"/>
      <c r="CI386" s="66"/>
      <c r="CJ386" s="66"/>
      <c r="CK386" s="66"/>
      <c r="CL386" s="66"/>
      <c r="CM386" s="66"/>
      <c r="CN386" s="66"/>
      <c r="CO386" s="66"/>
      <c r="CP386" s="66"/>
      <c r="CQ386" s="66"/>
      <c r="CR386" s="66"/>
      <c r="CS386" s="66"/>
      <c r="CT386" s="66"/>
      <c r="CU386" s="66"/>
      <c r="CV386" s="66"/>
      <c r="CW386" s="66"/>
      <c r="CX386" s="66"/>
      <c r="CY386" s="66"/>
      <c r="CZ386" s="66"/>
      <c r="DA386" s="66"/>
      <c r="DB386" s="66"/>
      <c r="DC386" s="66"/>
      <c r="DD386" s="66"/>
      <c r="DE386" s="66"/>
      <c r="DF386" s="66"/>
      <c r="DG386" s="66"/>
      <c r="DH386" s="66"/>
      <c r="DI386" s="66"/>
      <c r="DJ386" s="66"/>
      <c r="DK386" s="66"/>
      <c r="DL386" s="66"/>
      <c r="DM386" s="66"/>
      <c r="DN386" s="66"/>
      <c r="DO386" s="66"/>
      <c r="DP386" s="66"/>
      <c r="DQ386" s="66"/>
      <c r="DR386" s="66"/>
      <c r="DS386" s="66"/>
      <c r="DT386" s="66"/>
      <c r="DU386" s="66"/>
      <c r="DV386" s="66"/>
      <c r="DW386" s="66"/>
      <c r="DX386" s="66"/>
      <c r="DY386" s="66"/>
      <c r="DZ386" s="66"/>
      <c r="EA386" s="66"/>
      <c r="EB386" s="66"/>
      <c r="EC386" s="66"/>
      <c r="ED386" s="66"/>
      <c r="EE386" s="66"/>
      <c r="EF386" s="66"/>
      <c r="EG386" s="66"/>
      <c r="EH386" s="66"/>
      <c r="EI386" s="66"/>
      <c r="EJ386" s="66"/>
      <c r="EK386" s="66"/>
      <c r="EL386" s="66"/>
      <c r="EM386" s="66"/>
      <c r="EN386" s="66"/>
      <c r="EO386" s="66"/>
      <c r="EP386" s="66"/>
      <c r="EQ386" s="66"/>
      <c r="ER386" s="66"/>
      <c r="ES386" s="66"/>
      <c r="ET386" s="66"/>
      <c r="EU386" s="66"/>
      <c r="EV386" s="66"/>
      <c r="EW386" s="66"/>
      <c r="EX386" s="66"/>
      <c r="EY386" s="66"/>
      <c r="EZ386" s="66"/>
      <c r="FA386" s="66"/>
      <c r="FB386" s="66"/>
      <c r="FC386" s="66"/>
      <c r="FD386" s="66"/>
      <c r="FE386" s="66"/>
      <c r="FF386" s="66"/>
      <c r="FG386" s="66"/>
      <c r="FH386" s="66"/>
      <c r="FI386" s="66"/>
      <c r="FJ386" s="66"/>
      <c r="FK386" s="66"/>
      <c r="FL386" s="66"/>
      <c r="FM386" s="66"/>
      <c r="FN386" s="66"/>
      <c r="FO386" s="66"/>
      <c r="FP386" s="66"/>
      <c r="FQ386" s="66"/>
      <c r="FR386" s="66"/>
      <c r="FS386" s="66"/>
      <c r="FT386" s="66"/>
      <c r="FU386" s="66"/>
      <c r="FV386" s="66"/>
      <c r="FW386" s="66"/>
      <c r="FX386" s="66"/>
      <c r="FY386" s="66"/>
      <c r="FZ386" s="66"/>
      <c r="GA386" s="66"/>
      <c r="GB386" s="66"/>
      <c r="GC386" s="66"/>
      <c r="GD386" s="66"/>
      <c r="GE386" s="66"/>
      <c r="GF386" s="66"/>
      <c r="GG386" s="66"/>
      <c r="GH386" s="66"/>
      <c r="GI386" s="66"/>
      <c r="GJ386" s="66"/>
      <c r="GK386" s="66"/>
      <c r="GL386" s="66"/>
      <c r="GM386" s="66"/>
      <c r="GN386" s="66"/>
      <c r="GO386" s="66"/>
      <c r="GP386" s="66"/>
      <c r="GQ386" s="66"/>
      <c r="GR386" s="66"/>
      <c r="GS386" s="66"/>
      <c r="GT386" s="66"/>
      <c r="GU386" s="66"/>
      <c r="GV386" s="66"/>
      <c r="GW386" s="66"/>
      <c r="GX386" s="66"/>
      <c r="GY386" s="66"/>
      <c r="GZ386" s="66"/>
      <c r="HA386" s="66"/>
      <c r="HB386" s="66"/>
      <c r="HC386" s="66"/>
      <c r="HD386" s="66"/>
      <c r="HE386" s="66"/>
      <c r="HF386" s="66"/>
      <c r="HG386" s="60"/>
    </row>
    <row r="387" spans="1:215" x14ac:dyDescent="0.25">
      <c r="A387" s="59"/>
      <c r="B387" s="60"/>
      <c r="C387" s="60"/>
      <c r="D387" s="60"/>
      <c r="E387" s="60"/>
      <c r="F387" s="60"/>
      <c r="G387" s="60"/>
      <c r="H387" s="60"/>
      <c r="I387" s="60"/>
      <c r="J387" s="60"/>
      <c r="K387" s="73"/>
      <c r="L387" s="73"/>
      <c r="M387" s="66"/>
      <c r="N387" s="60"/>
      <c r="O387" s="66"/>
      <c r="P387" s="66"/>
      <c r="Q387" s="66"/>
      <c r="R387" s="66"/>
      <c r="S387" s="66"/>
      <c r="T387" s="66"/>
      <c r="U387" s="66"/>
      <c r="V387" s="66"/>
      <c r="W387" s="66"/>
      <c r="X387" s="66"/>
      <c r="Y387" s="66"/>
      <c r="Z387" s="66"/>
      <c r="AA387" s="66"/>
      <c r="AB387" s="66"/>
      <c r="AC387" s="66"/>
      <c r="AD387" s="66"/>
      <c r="AE387" s="66"/>
      <c r="AF387" s="66"/>
      <c r="AG387" s="66"/>
      <c r="AH387" s="66"/>
      <c r="AI387" s="66"/>
      <c r="AJ387" s="66"/>
      <c r="AK387" s="66"/>
      <c r="AL387" s="66"/>
      <c r="AM387" s="66"/>
      <c r="AN387" s="66"/>
      <c r="AO387" s="66"/>
      <c r="AP387" s="66"/>
      <c r="AQ387" s="66"/>
      <c r="AR387" s="66"/>
      <c r="AS387" s="66"/>
      <c r="AT387" s="66"/>
      <c r="AU387" s="66"/>
      <c r="AV387" s="66"/>
      <c r="AW387" s="66"/>
      <c r="AX387" s="66"/>
      <c r="AY387" s="66"/>
      <c r="AZ387" s="66"/>
      <c r="BA387" s="66"/>
      <c r="BB387" s="66"/>
      <c r="BC387" s="66"/>
      <c r="BD387" s="66"/>
      <c r="BE387" s="66"/>
      <c r="BF387" s="66"/>
      <c r="BG387" s="66"/>
      <c r="BH387" s="66"/>
      <c r="BI387" s="66"/>
      <c r="BJ387" s="66"/>
      <c r="BK387" s="66"/>
      <c r="BL387" s="66"/>
      <c r="BM387" s="66"/>
      <c r="BN387" s="66"/>
      <c r="BO387" s="66"/>
      <c r="BP387" s="66"/>
      <c r="BQ387" s="66"/>
      <c r="BR387" s="66"/>
      <c r="BS387" s="66"/>
      <c r="BT387" s="66"/>
      <c r="BU387" s="66"/>
      <c r="BV387" s="66"/>
      <c r="BW387" s="66"/>
      <c r="BX387" s="66"/>
      <c r="BY387" s="66"/>
      <c r="BZ387" s="66"/>
      <c r="CA387" s="66"/>
      <c r="CB387" s="66"/>
      <c r="CC387" s="66"/>
      <c r="CD387" s="66"/>
      <c r="CE387" s="66"/>
      <c r="CF387" s="66"/>
      <c r="CG387" s="66"/>
      <c r="CH387" s="66"/>
      <c r="CI387" s="66"/>
      <c r="CJ387" s="66"/>
      <c r="CK387" s="66"/>
      <c r="CL387" s="66"/>
      <c r="CM387" s="66"/>
      <c r="CN387" s="66"/>
      <c r="CO387" s="66"/>
      <c r="CP387" s="66"/>
      <c r="CQ387" s="66"/>
      <c r="CR387" s="66"/>
      <c r="CS387" s="66"/>
      <c r="CT387" s="66"/>
      <c r="CU387" s="66"/>
      <c r="CV387" s="66"/>
      <c r="CW387" s="66"/>
      <c r="CX387" s="66"/>
      <c r="CY387" s="66"/>
      <c r="CZ387" s="66"/>
      <c r="DA387" s="66"/>
      <c r="DB387" s="66"/>
      <c r="DC387" s="66"/>
      <c r="DD387" s="66"/>
      <c r="DE387" s="66"/>
      <c r="DF387" s="66"/>
      <c r="DG387" s="66"/>
      <c r="DH387" s="66"/>
      <c r="DI387" s="66"/>
      <c r="DJ387" s="66"/>
      <c r="DK387" s="66"/>
      <c r="DL387" s="66"/>
      <c r="DM387" s="66"/>
      <c r="DN387" s="66"/>
      <c r="DO387" s="66"/>
      <c r="DP387" s="66"/>
      <c r="DQ387" s="66"/>
      <c r="DR387" s="66"/>
      <c r="DS387" s="66"/>
      <c r="DT387" s="66"/>
      <c r="DU387" s="66"/>
      <c r="DV387" s="66"/>
      <c r="DW387" s="66"/>
      <c r="DX387" s="66"/>
      <c r="DY387" s="66"/>
      <c r="DZ387" s="66"/>
      <c r="EA387" s="66"/>
      <c r="EB387" s="66"/>
      <c r="EC387" s="66"/>
      <c r="ED387" s="66"/>
      <c r="EE387" s="66"/>
      <c r="EF387" s="66"/>
      <c r="EG387" s="66"/>
      <c r="EH387" s="66"/>
      <c r="EI387" s="66"/>
      <c r="EJ387" s="66"/>
      <c r="EK387" s="66"/>
      <c r="EL387" s="66"/>
      <c r="EM387" s="66"/>
      <c r="EN387" s="66"/>
      <c r="EO387" s="66"/>
      <c r="EP387" s="66"/>
      <c r="EQ387" s="66"/>
      <c r="ER387" s="66"/>
      <c r="ES387" s="66"/>
      <c r="ET387" s="66"/>
      <c r="EU387" s="66"/>
      <c r="EV387" s="66"/>
      <c r="EW387" s="66"/>
      <c r="EX387" s="66"/>
      <c r="EY387" s="66"/>
      <c r="EZ387" s="66"/>
      <c r="FA387" s="66"/>
      <c r="FB387" s="66"/>
      <c r="FC387" s="66"/>
      <c r="FD387" s="66"/>
      <c r="FE387" s="66"/>
      <c r="FF387" s="66"/>
      <c r="FG387" s="66"/>
      <c r="FH387" s="66"/>
      <c r="FI387" s="66"/>
      <c r="FJ387" s="66"/>
      <c r="FK387" s="66"/>
      <c r="FL387" s="66"/>
      <c r="FM387" s="66"/>
      <c r="FN387" s="66"/>
      <c r="FO387" s="66"/>
      <c r="FP387" s="66"/>
      <c r="FQ387" s="66"/>
      <c r="FR387" s="66"/>
      <c r="FS387" s="66"/>
      <c r="FT387" s="66"/>
      <c r="FU387" s="66"/>
      <c r="FV387" s="66"/>
      <c r="FW387" s="66"/>
      <c r="FX387" s="66"/>
      <c r="FY387" s="66"/>
      <c r="FZ387" s="66"/>
      <c r="GA387" s="66"/>
      <c r="GB387" s="66"/>
      <c r="GC387" s="66"/>
      <c r="GD387" s="66"/>
      <c r="GE387" s="66"/>
      <c r="GF387" s="66"/>
      <c r="GG387" s="66"/>
      <c r="GH387" s="66"/>
      <c r="GI387" s="66"/>
      <c r="GJ387" s="66"/>
      <c r="GK387" s="66"/>
      <c r="GL387" s="66"/>
      <c r="GM387" s="66"/>
      <c r="GN387" s="66"/>
      <c r="GO387" s="66"/>
      <c r="GP387" s="66"/>
      <c r="GQ387" s="66"/>
      <c r="GR387" s="66"/>
      <c r="GS387" s="66"/>
      <c r="GT387" s="66"/>
      <c r="GU387" s="66"/>
      <c r="GV387" s="66"/>
      <c r="GW387" s="66"/>
      <c r="GX387" s="66"/>
      <c r="GY387" s="66"/>
      <c r="GZ387" s="66"/>
      <c r="HA387" s="66"/>
      <c r="HB387" s="66"/>
      <c r="HC387" s="66"/>
      <c r="HD387" s="66"/>
      <c r="HE387" s="66"/>
      <c r="HF387" s="66"/>
      <c r="HG387" s="60"/>
    </row>
    <row r="388" spans="1:215" x14ac:dyDescent="0.25">
      <c r="A388" s="59"/>
      <c r="B388" s="60"/>
      <c r="C388" s="60"/>
      <c r="D388" s="60"/>
      <c r="E388" s="60"/>
      <c r="F388" s="60"/>
      <c r="G388" s="60"/>
      <c r="H388" s="60"/>
      <c r="I388" s="60"/>
      <c r="J388" s="60"/>
      <c r="K388" s="73"/>
      <c r="L388" s="73"/>
      <c r="M388" s="66"/>
      <c r="N388" s="60"/>
      <c r="O388" s="66"/>
      <c r="P388" s="66"/>
      <c r="Q388" s="66"/>
      <c r="R388" s="66"/>
      <c r="S388" s="66"/>
      <c r="T388" s="66"/>
      <c r="U388" s="66"/>
      <c r="V388" s="66"/>
      <c r="W388" s="66"/>
      <c r="X388" s="66"/>
      <c r="Y388" s="66"/>
      <c r="Z388" s="66"/>
      <c r="AA388" s="66"/>
      <c r="AB388" s="66"/>
      <c r="AC388" s="66"/>
      <c r="AD388" s="66"/>
      <c r="AE388" s="66"/>
      <c r="AF388" s="66"/>
      <c r="AG388" s="66"/>
      <c r="AH388" s="66"/>
      <c r="AI388" s="66"/>
      <c r="AJ388" s="66"/>
      <c r="AK388" s="66"/>
      <c r="AL388" s="66"/>
      <c r="AM388" s="66"/>
      <c r="AN388" s="66"/>
      <c r="AO388" s="66"/>
      <c r="AP388" s="66"/>
      <c r="AQ388" s="66"/>
      <c r="AR388" s="66"/>
      <c r="AS388" s="66"/>
      <c r="AT388" s="66"/>
      <c r="AU388" s="66"/>
      <c r="AV388" s="66"/>
      <c r="AW388" s="66"/>
      <c r="AX388" s="66"/>
      <c r="AY388" s="66"/>
      <c r="AZ388" s="66"/>
      <c r="BA388" s="66"/>
      <c r="BB388" s="66"/>
      <c r="BC388" s="66"/>
      <c r="BD388" s="66"/>
      <c r="BE388" s="66"/>
      <c r="BF388" s="66"/>
      <c r="BG388" s="66"/>
      <c r="BH388" s="66"/>
      <c r="BI388" s="66"/>
      <c r="BJ388" s="66"/>
      <c r="BK388" s="66"/>
      <c r="BL388" s="66"/>
      <c r="BM388" s="66"/>
      <c r="BN388" s="66"/>
      <c r="BO388" s="66"/>
      <c r="BP388" s="66"/>
      <c r="BQ388" s="66"/>
      <c r="BR388" s="66"/>
      <c r="BS388" s="66"/>
      <c r="BT388" s="66"/>
      <c r="BU388" s="66"/>
      <c r="BV388" s="66"/>
      <c r="BW388" s="66"/>
      <c r="BX388" s="66"/>
      <c r="BY388" s="66"/>
      <c r="BZ388" s="66"/>
      <c r="CA388" s="66"/>
      <c r="CB388" s="66"/>
      <c r="CC388" s="66"/>
      <c r="CD388" s="66"/>
      <c r="CE388" s="66"/>
      <c r="CF388" s="66"/>
      <c r="CG388" s="66"/>
      <c r="CH388" s="66"/>
      <c r="CI388" s="66"/>
      <c r="CJ388" s="66"/>
      <c r="CK388" s="66"/>
      <c r="CL388" s="66"/>
      <c r="CM388" s="66"/>
      <c r="CN388" s="66"/>
      <c r="CO388" s="66"/>
      <c r="CP388" s="66"/>
      <c r="CQ388" s="66"/>
      <c r="CR388" s="66"/>
      <c r="CS388" s="66"/>
      <c r="CT388" s="66"/>
      <c r="CU388" s="66"/>
      <c r="CV388" s="66"/>
      <c r="CW388" s="66"/>
      <c r="CX388" s="66"/>
      <c r="CY388" s="66"/>
      <c r="CZ388" s="66"/>
      <c r="DA388" s="66"/>
      <c r="DB388" s="66"/>
      <c r="DC388" s="66"/>
      <c r="DD388" s="66"/>
      <c r="DE388" s="66"/>
      <c r="DF388" s="66"/>
      <c r="DG388" s="66"/>
      <c r="DH388" s="66"/>
      <c r="DI388" s="66"/>
      <c r="DJ388" s="66"/>
      <c r="DK388" s="66"/>
      <c r="DL388" s="66"/>
      <c r="DM388" s="66"/>
      <c r="DN388" s="66"/>
      <c r="DO388" s="66"/>
      <c r="DP388" s="66"/>
      <c r="DQ388" s="66"/>
      <c r="DR388" s="66"/>
      <c r="DS388" s="66"/>
      <c r="DT388" s="66"/>
      <c r="DU388" s="66"/>
      <c r="DV388" s="66"/>
      <c r="DW388" s="66"/>
      <c r="DX388" s="66"/>
      <c r="DY388" s="66"/>
      <c r="DZ388" s="66"/>
      <c r="EA388" s="66"/>
      <c r="EB388" s="66"/>
      <c r="EC388" s="66"/>
      <c r="ED388" s="66"/>
      <c r="EE388" s="66"/>
      <c r="EF388" s="66"/>
      <c r="EG388" s="66"/>
      <c r="EH388" s="66"/>
      <c r="EI388" s="66"/>
      <c r="EJ388" s="66"/>
      <c r="EK388" s="66"/>
      <c r="EL388" s="66"/>
      <c r="EM388" s="66"/>
      <c r="EN388" s="66"/>
      <c r="EO388" s="66"/>
      <c r="EP388" s="66"/>
      <c r="EQ388" s="66"/>
      <c r="ER388" s="66"/>
      <c r="ES388" s="66"/>
      <c r="ET388" s="66"/>
      <c r="EU388" s="66"/>
      <c r="EV388" s="66"/>
      <c r="EW388" s="66"/>
      <c r="EX388" s="66"/>
      <c r="EY388" s="66"/>
      <c r="EZ388" s="66"/>
      <c r="FA388" s="66"/>
      <c r="FB388" s="66"/>
      <c r="FC388" s="66"/>
      <c r="FD388" s="66"/>
      <c r="FE388" s="66"/>
      <c r="FF388" s="66"/>
      <c r="FG388" s="66"/>
      <c r="FH388" s="66"/>
      <c r="FI388" s="66"/>
      <c r="FJ388" s="66"/>
      <c r="FK388" s="66"/>
      <c r="FL388" s="66"/>
      <c r="FM388" s="66"/>
      <c r="FN388" s="66"/>
      <c r="FO388" s="66"/>
      <c r="FP388" s="66"/>
      <c r="FQ388" s="66"/>
      <c r="FR388" s="66"/>
      <c r="FS388" s="66"/>
      <c r="FT388" s="66"/>
      <c r="FU388" s="66"/>
      <c r="FV388" s="66"/>
      <c r="FW388" s="66"/>
      <c r="FX388" s="66"/>
      <c r="FY388" s="66"/>
      <c r="FZ388" s="66"/>
      <c r="GA388" s="66"/>
      <c r="GB388" s="66"/>
      <c r="GC388" s="66"/>
      <c r="GD388" s="66"/>
      <c r="GE388" s="66"/>
      <c r="GF388" s="66"/>
      <c r="GG388" s="66"/>
      <c r="GH388" s="66"/>
      <c r="GI388" s="66"/>
      <c r="GJ388" s="66"/>
      <c r="GK388" s="66"/>
      <c r="GL388" s="66"/>
      <c r="GM388" s="66"/>
      <c r="GN388" s="66"/>
      <c r="GO388" s="66"/>
      <c r="GP388" s="66"/>
      <c r="GQ388" s="66"/>
      <c r="GR388" s="66"/>
      <c r="GS388" s="66"/>
      <c r="GT388" s="66"/>
      <c r="GU388" s="66"/>
      <c r="GV388" s="66"/>
      <c r="GW388" s="66"/>
      <c r="GX388" s="66"/>
      <c r="GY388" s="66"/>
      <c r="GZ388" s="66"/>
      <c r="HA388" s="66"/>
      <c r="HB388" s="66"/>
      <c r="HC388" s="66"/>
      <c r="HD388" s="66"/>
      <c r="HE388" s="66"/>
      <c r="HF388" s="66"/>
      <c r="HG388" s="60"/>
    </row>
    <row r="389" spans="1:215" x14ac:dyDescent="0.25">
      <c r="A389" s="59"/>
      <c r="B389" s="60"/>
      <c r="C389" s="60"/>
      <c r="D389" s="60"/>
      <c r="E389" s="60"/>
      <c r="F389" s="60"/>
      <c r="G389" s="60"/>
      <c r="H389" s="60"/>
      <c r="I389" s="60"/>
      <c r="J389" s="60"/>
      <c r="K389" s="60"/>
      <c r="L389" s="60"/>
      <c r="M389" s="60"/>
      <c r="N389" s="60"/>
      <c r="O389" s="60"/>
      <c r="P389" s="66"/>
      <c r="Q389" s="66"/>
      <c r="R389" s="66"/>
      <c r="S389" s="66"/>
      <c r="T389" s="66"/>
      <c r="U389" s="66"/>
      <c r="V389" s="66"/>
      <c r="W389" s="66"/>
      <c r="X389" s="66"/>
      <c r="Y389" s="66"/>
      <c r="Z389" s="66"/>
      <c r="AA389" s="66"/>
      <c r="AB389" s="66"/>
      <c r="AC389" s="66"/>
      <c r="AD389" s="66"/>
      <c r="AE389" s="66"/>
      <c r="AF389" s="66"/>
      <c r="AG389" s="66"/>
      <c r="AH389" s="66"/>
      <c r="AI389" s="66"/>
      <c r="AJ389" s="66"/>
      <c r="AK389" s="66"/>
      <c r="AL389" s="66"/>
      <c r="AM389" s="66"/>
      <c r="AN389" s="66"/>
      <c r="AO389" s="66"/>
      <c r="AP389" s="66"/>
      <c r="AQ389" s="66"/>
      <c r="AR389" s="66"/>
      <c r="AS389" s="66"/>
      <c r="AT389" s="66"/>
      <c r="AU389" s="66"/>
      <c r="AV389" s="66"/>
      <c r="AW389" s="66"/>
      <c r="AX389" s="66"/>
      <c r="AY389" s="66"/>
      <c r="AZ389" s="66"/>
      <c r="BA389" s="66"/>
      <c r="BB389" s="66"/>
      <c r="BC389" s="66"/>
      <c r="BD389" s="66"/>
      <c r="BE389" s="66"/>
      <c r="BF389" s="66"/>
      <c r="BG389" s="66"/>
      <c r="BH389" s="66"/>
      <c r="BI389" s="66"/>
      <c r="BJ389" s="66"/>
      <c r="BK389" s="66"/>
      <c r="BL389" s="66"/>
      <c r="BM389" s="66"/>
      <c r="BN389" s="66"/>
      <c r="BO389" s="66"/>
      <c r="BP389" s="66"/>
      <c r="BQ389" s="66"/>
      <c r="BR389" s="66"/>
      <c r="BS389" s="66"/>
      <c r="BT389" s="66"/>
      <c r="BU389" s="66"/>
      <c r="BV389" s="66"/>
      <c r="BW389" s="66"/>
      <c r="BX389" s="66"/>
      <c r="BY389" s="66"/>
      <c r="BZ389" s="66"/>
      <c r="CA389" s="66"/>
      <c r="CB389" s="66"/>
      <c r="CC389" s="66"/>
      <c r="CD389" s="66"/>
      <c r="CE389" s="66"/>
      <c r="CF389" s="66"/>
      <c r="CG389" s="66"/>
      <c r="CH389" s="66"/>
      <c r="CI389" s="66"/>
      <c r="CJ389" s="66"/>
      <c r="CK389" s="66"/>
      <c r="CL389" s="66"/>
      <c r="CM389" s="66"/>
      <c r="CN389" s="66"/>
      <c r="CO389" s="66"/>
      <c r="CP389" s="66"/>
      <c r="CQ389" s="66"/>
      <c r="CR389" s="66"/>
      <c r="CS389" s="66"/>
      <c r="CT389" s="66"/>
      <c r="CU389" s="66"/>
      <c r="CV389" s="66"/>
      <c r="CW389" s="66"/>
      <c r="CX389" s="66"/>
      <c r="CY389" s="66"/>
      <c r="CZ389" s="66"/>
      <c r="DA389" s="66"/>
      <c r="DB389" s="66"/>
      <c r="DC389" s="66"/>
      <c r="DD389" s="66"/>
      <c r="DE389" s="66"/>
      <c r="DF389" s="66"/>
      <c r="DG389" s="66"/>
      <c r="DH389" s="66"/>
      <c r="DI389" s="66"/>
      <c r="DJ389" s="66"/>
      <c r="DK389" s="66"/>
      <c r="DL389" s="66"/>
      <c r="DM389" s="66"/>
      <c r="DN389" s="66"/>
      <c r="DO389" s="66"/>
      <c r="DP389" s="66"/>
      <c r="DQ389" s="66"/>
      <c r="DR389" s="66"/>
      <c r="DS389" s="66"/>
      <c r="DT389" s="66"/>
      <c r="DU389" s="66"/>
      <c r="DV389" s="66"/>
      <c r="DW389" s="66"/>
      <c r="DX389" s="66"/>
      <c r="DY389" s="66"/>
      <c r="DZ389" s="66"/>
      <c r="EA389" s="66"/>
      <c r="EB389" s="66"/>
      <c r="EC389" s="66"/>
      <c r="ED389" s="66"/>
      <c r="EE389" s="66"/>
      <c r="EF389" s="66"/>
      <c r="EG389" s="66"/>
      <c r="EH389" s="66"/>
      <c r="EI389" s="66"/>
      <c r="EJ389" s="66"/>
      <c r="EK389" s="66"/>
      <c r="EL389" s="66"/>
      <c r="EM389" s="66"/>
      <c r="EN389" s="66"/>
      <c r="EO389" s="66"/>
      <c r="EP389" s="66"/>
      <c r="EQ389" s="66"/>
      <c r="ER389" s="66"/>
      <c r="ES389" s="66"/>
      <c r="ET389" s="66"/>
      <c r="EU389" s="66"/>
      <c r="EV389" s="66"/>
      <c r="EW389" s="66"/>
      <c r="EX389" s="66"/>
      <c r="EY389" s="66"/>
      <c r="EZ389" s="66"/>
      <c r="FA389" s="66"/>
      <c r="FB389" s="66"/>
      <c r="FC389" s="66"/>
      <c r="FD389" s="66"/>
      <c r="FE389" s="66"/>
      <c r="FF389" s="66"/>
      <c r="FG389" s="66"/>
      <c r="FH389" s="66"/>
      <c r="FI389" s="66"/>
      <c r="FJ389" s="66"/>
      <c r="FK389" s="66"/>
      <c r="FL389" s="66"/>
      <c r="FM389" s="66"/>
      <c r="FN389" s="66"/>
      <c r="FO389" s="66"/>
      <c r="FP389" s="66"/>
      <c r="FQ389" s="66"/>
      <c r="FR389" s="66"/>
      <c r="FS389" s="66"/>
      <c r="FT389" s="66"/>
      <c r="FU389" s="66"/>
      <c r="FV389" s="66"/>
      <c r="FW389" s="66"/>
      <c r="FX389" s="66"/>
      <c r="FY389" s="66"/>
      <c r="FZ389" s="66"/>
      <c r="GA389" s="66"/>
      <c r="GB389" s="66"/>
      <c r="GC389" s="66"/>
      <c r="GD389" s="66"/>
      <c r="GE389" s="66"/>
      <c r="GF389" s="66"/>
      <c r="GG389" s="66"/>
      <c r="GH389" s="66"/>
      <c r="GI389" s="66"/>
      <c r="GJ389" s="66"/>
      <c r="GK389" s="66"/>
      <c r="GL389" s="66"/>
      <c r="GM389" s="66"/>
      <c r="GN389" s="66"/>
      <c r="GO389" s="66"/>
      <c r="GP389" s="66"/>
      <c r="GQ389" s="66"/>
      <c r="GR389" s="66"/>
      <c r="GS389" s="66"/>
      <c r="GT389" s="66"/>
      <c r="GU389" s="66"/>
      <c r="GV389" s="66"/>
      <c r="GW389" s="66"/>
      <c r="GX389" s="66"/>
      <c r="GY389" s="66"/>
      <c r="GZ389" s="66"/>
      <c r="HA389" s="66"/>
      <c r="HB389" s="66"/>
      <c r="HC389" s="66"/>
      <c r="HD389" s="66"/>
      <c r="HE389" s="66"/>
      <c r="HF389" s="66"/>
      <c r="HG389" s="60"/>
    </row>
    <row r="390" spans="1:215" x14ac:dyDescent="0.25">
      <c r="A390" s="59"/>
      <c r="B390" s="60"/>
      <c r="C390" s="60"/>
      <c r="D390" s="60"/>
      <c r="E390" s="60"/>
      <c r="F390" s="60"/>
      <c r="G390" s="60"/>
      <c r="H390" s="60"/>
      <c r="I390" s="60"/>
      <c r="J390" s="60"/>
      <c r="K390" s="60"/>
      <c r="L390" s="60"/>
      <c r="M390" s="60"/>
      <c r="N390" s="60"/>
      <c r="O390" s="60"/>
      <c r="P390" s="66"/>
      <c r="Q390" s="66"/>
      <c r="R390" s="66"/>
      <c r="S390" s="66"/>
      <c r="T390" s="66"/>
      <c r="U390" s="66"/>
      <c r="V390" s="66"/>
      <c r="W390" s="66"/>
      <c r="X390" s="66"/>
      <c r="Y390" s="66"/>
      <c r="Z390" s="66"/>
      <c r="AA390" s="66"/>
      <c r="AB390" s="66"/>
      <c r="AC390" s="66"/>
      <c r="AD390" s="66"/>
      <c r="AE390" s="66"/>
      <c r="AF390" s="66"/>
      <c r="AG390" s="66"/>
      <c r="AH390" s="66"/>
      <c r="AI390" s="66"/>
      <c r="AJ390" s="66"/>
      <c r="AK390" s="66"/>
      <c r="AL390" s="66"/>
      <c r="AM390" s="66"/>
      <c r="AN390" s="66"/>
      <c r="AO390" s="66"/>
      <c r="AP390" s="66"/>
      <c r="AQ390" s="66"/>
      <c r="AR390" s="66"/>
      <c r="AS390" s="66"/>
      <c r="AT390" s="66"/>
      <c r="AU390" s="66"/>
      <c r="AV390" s="66"/>
      <c r="AW390" s="66"/>
      <c r="AX390" s="66"/>
      <c r="AY390" s="66"/>
      <c r="AZ390" s="66"/>
      <c r="BA390" s="66"/>
      <c r="BB390" s="66"/>
      <c r="BC390" s="66"/>
      <c r="BD390" s="66"/>
      <c r="BE390" s="66"/>
      <c r="BF390" s="66"/>
      <c r="BG390" s="66"/>
      <c r="BH390" s="66"/>
      <c r="BI390" s="66"/>
      <c r="BJ390" s="66"/>
      <c r="BK390" s="66"/>
      <c r="BL390" s="66"/>
      <c r="BM390" s="66"/>
      <c r="BN390" s="66"/>
      <c r="BO390" s="66"/>
      <c r="BP390" s="66"/>
      <c r="BQ390" s="66"/>
      <c r="BR390" s="66"/>
      <c r="BS390" s="66"/>
      <c r="BT390" s="66"/>
      <c r="BU390" s="66"/>
      <c r="BV390" s="66"/>
      <c r="BW390" s="66"/>
      <c r="BX390" s="66"/>
      <c r="BY390" s="66"/>
      <c r="BZ390" s="66"/>
      <c r="CA390" s="66"/>
      <c r="CB390" s="66"/>
      <c r="CC390" s="66"/>
      <c r="CD390" s="66"/>
      <c r="CE390" s="66"/>
      <c r="CF390" s="66"/>
      <c r="CG390" s="66"/>
      <c r="CH390" s="66"/>
      <c r="CI390" s="66"/>
      <c r="CJ390" s="66"/>
      <c r="CK390" s="66"/>
      <c r="CL390" s="66"/>
      <c r="CM390" s="66"/>
      <c r="CN390" s="66"/>
      <c r="CO390" s="66"/>
      <c r="CP390" s="66"/>
      <c r="CQ390" s="66"/>
      <c r="CR390" s="66"/>
      <c r="CS390" s="66"/>
      <c r="CT390" s="66"/>
      <c r="CU390" s="66"/>
      <c r="CV390" s="66"/>
      <c r="CW390" s="66"/>
      <c r="CX390" s="66"/>
      <c r="CY390" s="66"/>
      <c r="CZ390" s="66"/>
      <c r="DA390" s="66"/>
      <c r="DB390" s="66"/>
      <c r="DC390" s="66"/>
      <c r="DD390" s="66"/>
      <c r="DE390" s="66"/>
      <c r="DF390" s="66"/>
      <c r="DG390" s="66"/>
      <c r="DH390" s="66"/>
      <c r="DI390" s="66"/>
      <c r="DJ390" s="66"/>
      <c r="DK390" s="66"/>
      <c r="DL390" s="66"/>
      <c r="DM390" s="66"/>
      <c r="DN390" s="66"/>
      <c r="DO390" s="66"/>
      <c r="DP390" s="66"/>
      <c r="DQ390" s="66"/>
      <c r="DR390" s="66"/>
      <c r="DS390" s="66"/>
      <c r="DT390" s="66"/>
      <c r="DU390" s="66"/>
      <c r="DV390" s="66"/>
      <c r="DW390" s="66"/>
      <c r="DX390" s="66"/>
      <c r="DY390" s="66"/>
      <c r="DZ390" s="66"/>
      <c r="EA390" s="66"/>
      <c r="EB390" s="66"/>
      <c r="EC390" s="66"/>
      <c r="ED390" s="66"/>
      <c r="EE390" s="66"/>
      <c r="EF390" s="66"/>
      <c r="EG390" s="66"/>
      <c r="EH390" s="66"/>
      <c r="EI390" s="66"/>
      <c r="EJ390" s="66"/>
      <c r="EK390" s="66"/>
      <c r="EL390" s="66"/>
      <c r="EM390" s="66"/>
      <c r="EN390" s="66"/>
      <c r="EO390" s="66"/>
      <c r="EP390" s="66"/>
      <c r="EQ390" s="66"/>
      <c r="ER390" s="66"/>
      <c r="ES390" s="66"/>
      <c r="ET390" s="66"/>
      <c r="EU390" s="66"/>
      <c r="EV390" s="66"/>
      <c r="EW390" s="66"/>
      <c r="EX390" s="66"/>
      <c r="EY390" s="66"/>
      <c r="EZ390" s="66"/>
      <c r="FA390" s="66"/>
      <c r="FB390" s="66"/>
      <c r="FC390" s="66"/>
      <c r="FD390" s="66"/>
      <c r="FE390" s="66"/>
      <c r="FF390" s="66"/>
      <c r="FG390" s="66"/>
      <c r="FH390" s="66"/>
      <c r="FI390" s="66"/>
      <c r="FJ390" s="66"/>
      <c r="FK390" s="66"/>
      <c r="FL390" s="66"/>
      <c r="FM390" s="66"/>
      <c r="FN390" s="66"/>
      <c r="FO390" s="66"/>
      <c r="FP390" s="66"/>
      <c r="FQ390" s="66"/>
      <c r="FR390" s="66"/>
      <c r="FS390" s="66"/>
      <c r="FT390" s="66"/>
      <c r="FU390" s="66"/>
      <c r="FV390" s="66"/>
      <c r="FW390" s="66"/>
      <c r="FX390" s="66"/>
      <c r="FY390" s="66"/>
      <c r="FZ390" s="66"/>
      <c r="GA390" s="66"/>
      <c r="GB390" s="66"/>
      <c r="GC390" s="66"/>
      <c r="GD390" s="66"/>
      <c r="GE390" s="66"/>
      <c r="GF390" s="66"/>
      <c r="GG390" s="66"/>
      <c r="GH390" s="66"/>
      <c r="GI390" s="66"/>
      <c r="GJ390" s="66"/>
      <c r="GK390" s="66"/>
      <c r="GL390" s="66"/>
      <c r="GM390" s="66"/>
      <c r="GN390" s="66"/>
      <c r="GO390" s="66"/>
      <c r="GP390" s="66"/>
      <c r="GQ390" s="66"/>
      <c r="GR390" s="66"/>
      <c r="GS390" s="66"/>
      <c r="GT390" s="66"/>
      <c r="GU390" s="66"/>
      <c r="GV390" s="66"/>
      <c r="GW390" s="66"/>
      <c r="GX390" s="66"/>
      <c r="GY390" s="66"/>
      <c r="GZ390" s="66"/>
      <c r="HA390" s="66"/>
      <c r="HB390" s="66"/>
      <c r="HC390" s="66"/>
      <c r="HD390" s="66"/>
      <c r="HE390" s="66"/>
      <c r="HF390" s="66"/>
      <c r="HG390" s="60"/>
    </row>
    <row r="391" spans="1:215" x14ac:dyDescent="0.25">
      <c r="A391" s="59"/>
      <c r="B391" s="60"/>
      <c r="C391" s="60"/>
      <c r="D391" s="60"/>
      <c r="E391" s="60"/>
      <c r="F391" s="60"/>
      <c r="G391" s="60"/>
      <c r="H391" s="60"/>
      <c r="I391" s="60"/>
      <c r="J391" s="60"/>
      <c r="K391" s="60"/>
      <c r="L391" s="60"/>
      <c r="M391" s="60"/>
      <c r="N391" s="60"/>
      <c r="O391" s="60"/>
      <c r="P391" s="66"/>
      <c r="Q391" s="66"/>
      <c r="R391" s="66"/>
      <c r="S391" s="66"/>
      <c r="T391" s="66"/>
      <c r="U391" s="66"/>
      <c r="V391" s="66"/>
      <c r="W391" s="66"/>
      <c r="X391" s="66"/>
      <c r="Y391" s="66"/>
      <c r="Z391" s="66"/>
      <c r="AA391" s="66"/>
      <c r="AB391" s="66"/>
      <c r="AC391" s="66"/>
      <c r="AD391" s="66"/>
      <c r="AE391" s="66"/>
      <c r="AF391" s="66"/>
      <c r="AG391" s="66"/>
      <c r="AH391" s="66"/>
      <c r="AI391" s="66"/>
      <c r="AJ391" s="66"/>
      <c r="AK391" s="66"/>
      <c r="AL391" s="66"/>
      <c r="AM391" s="66"/>
      <c r="AN391" s="66"/>
      <c r="AO391" s="66"/>
      <c r="AP391" s="66"/>
      <c r="AQ391" s="66"/>
      <c r="AR391" s="66"/>
      <c r="AS391" s="66"/>
      <c r="AT391" s="66"/>
      <c r="AU391" s="66"/>
      <c r="AV391" s="66"/>
      <c r="AW391" s="66"/>
      <c r="AX391" s="66"/>
      <c r="AY391" s="66"/>
      <c r="AZ391" s="66"/>
      <c r="BA391" s="66"/>
      <c r="BB391" s="66"/>
      <c r="BC391" s="66"/>
      <c r="BD391" s="66"/>
      <c r="BE391" s="66"/>
      <c r="BF391" s="66"/>
      <c r="BG391" s="66"/>
      <c r="BH391" s="66"/>
      <c r="BI391" s="66"/>
      <c r="BJ391" s="66"/>
      <c r="BK391" s="66"/>
      <c r="BL391" s="66"/>
      <c r="BM391" s="66"/>
      <c r="BN391" s="66"/>
      <c r="BO391" s="66"/>
      <c r="BP391" s="66"/>
      <c r="BQ391" s="66"/>
      <c r="BR391" s="66"/>
      <c r="BS391" s="66"/>
      <c r="BT391" s="66"/>
      <c r="BU391" s="66"/>
      <c r="BV391" s="66"/>
      <c r="BW391" s="66"/>
      <c r="BX391" s="66"/>
      <c r="BY391" s="66"/>
      <c r="BZ391" s="66"/>
      <c r="CA391" s="66"/>
      <c r="CB391" s="66"/>
      <c r="CC391" s="66"/>
      <c r="CD391" s="66"/>
      <c r="CE391" s="66"/>
      <c r="CF391" s="66"/>
      <c r="CG391" s="66"/>
      <c r="CH391" s="66"/>
      <c r="CI391" s="66"/>
      <c r="CJ391" s="66"/>
      <c r="CK391" s="66"/>
      <c r="CL391" s="66"/>
      <c r="CM391" s="66"/>
      <c r="CN391" s="66"/>
      <c r="CO391" s="66"/>
      <c r="CP391" s="66"/>
      <c r="CQ391" s="66"/>
      <c r="CR391" s="66"/>
      <c r="CS391" s="66"/>
      <c r="CT391" s="66"/>
      <c r="CU391" s="66"/>
      <c r="CV391" s="66"/>
      <c r="CW391" s="66"/>
      <c r="CX391" s="66"/>
      <c r="CY391" s="66"/>
      <c r="CZ391" s="66"/>
      <c r="DA391" s="66"/>
      <c r="DB391" s="66"/>
      <c r="DC391" s="66"/>
      <c r="DD391" s="66"/>
      <c r="DE391" s="66"/>
      <c r="DF391" s="66"/>
      <c r="DG391" s="66"/>
      <c r="DH391" s="66"/>
      <c r="DI391" s="66"/>
      <c r="DJ391" s="66"/>
      <c r="DK391" s="66"/>
      <c r="DL391" s="66"/>
      <c r="DM391" s="66"/>
      <c r="DN391" s="66"/>
      <c r="DO391" s="66"/>
      <c r="DP391" s="66"/>
      <c r="DQ391" s="66"/>
      <c r="DR391" s="66"/>
      <c r="DS391" s="66"/>
      <c r="DT391" s="66"/>
      <c r="DU391" s="66"/>
      <c r="DV391" s="66"/>
      <c r="DW391" s="66"/>
      <c r="DX391" s="66"/>
      <c r="DY391" s="66"/>
      <c r="DZ391" s="66"/>
      <c r="EA391" s="66"/>
      <c r="EB391" s="66"/>
      <c r="EC391" s="66"/>
      <c r="ED391" s="66"/>
      <c r="EE391" s="66"/>
      <c r="EF391" s="66"/>
      <c r="EG391" s="66"/>
      <c r="EH391" s="66"/>
      <c r="EI391" s="66"/>
      <c r="EJ391" s="66"/>
      <c r="EK391" s="66"/>
      <c r="EL391" s="66"/>
      <c r="EM391" s="66"/>
      <c r="EN391" s="66"/>
      <c r="EO391" s="66"/>
      <c r="EP391" s="66"/>
      <c r="EQ391" s="66"/>
      <c r="ER391" s="66"/>
      <c r="ES391" s="66"/>
      <c r="ET391" s="66"/>
      <c r="EU391" s="66"/>
      <c r="EV391" s="66"/>
      <c r="EW391" s="66"/>
      <c r="EX391" s="66"/>
      <c r="EY391" s="66"/>
      <c r="EZ391" s="66"/>
      <c r="FA391" s="66"/>
      <c r="FB391" s="66"/>
      <c r="FC391" s="66"/>
      <c r="FD391" s="66"/>
      <c r="FE391" s="66"/>
      <c r="FF391" s="66"/>
      <c r="FG391" s="66"/>
      <c r="FH391" s="66"/>
      <c r="FI391" s="66"/>
      <c r="FJ391" s="66"/>
      <c r="FK391" s="66"/>
      <c r="FL391" s="66"/>
      <c r="FM391" s="66"/>
      <c r="FN391" s="66"/>
      <c r="FO391" s="66"/>
      <c r="FP391" s="66"/>
      <c r="FQ391" s="66"/>
      <c r="FR391" s="66"/>
      <c r="FS391" s="66"/>
      <c r="FT391" s="66"/>
      <c r="FU391" s="66"/>
      <c r="FV391" s="66"/>
      <c r="FW391" s="66"/>
      <c r="FX391" s="66"/>
      <c r="FY391" s="66"/>
      <c r="FZ391" s="66"/>
      <c r="GA391" s="66"/>
      <c r="GB391" s="66"/>
      <c r="GC391" s="66"/>
      <c r="GD391" s="66"/>
      <c r="GE391" s="66"/>
      <c r="GF391" s="66"/>
      <c r="GG391" s="66"/>
      <c r="GH391" s="66"/>
      <c r="GI391" s="66"/>
      <c r="GJ391" s="66"/>
      <c r="GK391" s="66"/>
      <c r="GL391" s="66"/>
      <c r="GM391" s="66"/>
      <c r="GN391" s="66"/>
      <c r="GO391" s="66"/>
      <c r="GP391" s="66"/>
      <c r="GQ391" s="66"/>
      <c r="GR391" s="66"/>
      <c r="GS391" s="66"/>
      <c r="GT391" s="66"/>
      <c r="GU391" s="66"/>
      <c r="GV391" s="66"/>
      <c r="GW391" s="66"/>
      <c r="GX391" s="66"/>
      <c r="GY391" s="66"/>
      <c r="GZ391" s="66"/>
      <c r="HA391" s="66"/>
      <c r="HB391" s="66"/>
      <c r="HC391" s="66"/>
      <c r="HD391" s="66"/>
      <c r="HE391" s="66"/>
      <c r="HF391" s="66"/>
      <c r="HG391" s="60"/>
    </row>
    <row r="392" spans="1:215" x14ac:dyDescent="0.25">
      <c r="A392" s="59"/>
      <c r="B392" s="60"/>
      <c r="C392" s="60"/>
      <c r="D392" s="60"/>
      <c r="E392" s="60"/>
      <c r="F392" s="60"/>
      <c r="G392" s="60"/>
      <c r="H392" s="60"/>
      <c r="I392" s="60"/>
      <c r="J392" s="60"/>
      <c r="K392" s="60"/>
      <c r="L392" s="60"/>
      <c r="M392" s="60"/>
      <c r="N392" s="60"/>
      <c r="O392" s="60"/>
      <c r="P392" s="66"/>
      <c r="Q392" s="66"/>
      <c r="R392" s="66"/>
      <c r="S392" s="66"/>
      <c r="T392" s="66"/>
      <c r="U392" s="66"/>
      <c r="V392" s="66"/>
      <c r="W392" s="66"/>
      <c r="X392" s="66"/>
      <c r="Y392" s="66"/>
      <c r="Z392" s="66"/>
      <c r="AA392" s="66"/>
      <c r="AB392" s="66"/>
      <c r="AC392" s="66"/>
      <c r="AD392" s="66"/>
      <c r="AE392" s="66"/>
      <c r="AF392" s="66"/>
      <c r="AG392" s="66"/>
      <c r="AH392" s="66"/>
      <c r="AI392" s="66"/>
      <c r="AJ392" s="66"/>
      <c r="AK392" s="66"/>
      <c r="AL392" s="66"/>
      <c r="AM392" s="66"/>
      <c r="AN392" s="66"/>
      <c r="AO392" s="66"/>
      <c r="AP392" s="66"/>
      <c r="AQ392" s="66"/>
      <c r="AR392" s="66"/>
      <c r="AS392" s="66"/>
      <c r="AT392" s="66"/>
      <c r="AU392" s="66"/>
      <c r="AV392" s="66"/>
      <c r="AW392" s="66"/>
      <c r="AX392" s="66"/>
      <c r="AY392" s="66"/>
      <c r="AZ392" s="66"/>
      <c r="BA392" s="66"/>
      <c r="BB392" s="66"/>
      <c r="BC392" s="66"/>
      <c r="BD392" s="66"/>
      <c r="BE392" s="66"/>
      <c r="BF392" s="66"/>
      <c r="BG392" s="66"/>
      <c r="BH392" s="66"/>
      <c r="BI392" s="66"/>
      <c r="BJ392" s="66"/>
      <c r="BK392" s="66"/>
      <c r="BL392" s="66"/>
      <c r="BM392" s="66"/>
      <c r="BN392" s="66"/>
      <c r="BO392" s="66"/>
      <c r="BP392" s="66"/>
      <c r="BQ392" s="66"/>
      <c r="BR392" s="66"/>
      <c r="BS392" s="66"/>
      <c r="BT392" s="66"/>
      <c r="BU392" s="66"/>
      <c r="BV392" s="66"/>
      <c r="BW392" s="66"/>
      <c r="BX392" s="66"/>
      <c r="BY392" s="66"/>
      <c r="BZ392" s="66"/>
      <c r="CA392" s="66"/>
      <c r="CB392" s="66"/>
      <c r="CC392" s="66"/>
      <c r="CD392" s="66"/>
      <c r="CE392" s="66"/>
      <c r="CF392" s="66"/>
      <c r="CG392" s="66"/>
      <c r="CH392" s="66"/>
      <c r="CI392" s="66"/>
      <c r="CJ392" s="66"/>
      <c r="CK392" s="66"/>
      <c r="CL392" s="66"/>
      <c r="CM392" s="66"/>
      <c r="CN392" s="66"/>
      <c r="CO392" s="66"/>
      <c r="CP392" s="66"/>
      <c r="CQ392" s="66"/>
      <c r="CR392" s="66"/>
      <c r="CS392" s="66"/>
      <c r="CT392" s="66"/>
      <c r="CU392" s="66"/>
      <c r="CV392" s="66"/>
      <c r="CW392" s="66"/>
      <c r="CX392" s="66"/>
      <c r="CY392" s="66"/>
      <c r="CZ392" s="66"/>
      <c r="DA392" s="66"/>
      <c r="DB392" s="66"/>
      <c r="DC392" s="66"/>
      <c r="DD392" s="66"/>
      <c r="DE392" s="66"/>
      <c r="DF392" s="66"/>
      <c r="DG392" s="66"/>
      <c r="DH392" s="66"/>
      <c r="DI392" s="66"/>
      <c r="DJ392" s="66"/>
      <c r="DK392" s="66"/>
      <c r="DL392" s="66"/>
      <c r="DM392" s="66"/>
      <c r="DN392" s="66"/>
      <c r="DO392" s="66"/>
      <c r="DP392" s="66"/>
      <c r="DQ392" s="66"/>
      <c r="DR392" s="66"/>
      <c r="DS392" s="66"/>
      <c r="DT392" s="66"/>
      <c r="DU392" s="66"/>
      <c r="DV392" s="66"/>
      <c r="DW392" s="66"/>
      <c r="DX392" s="66"/>
      <c r="DY392" s="66"/>
      <c r="DZ392" s="66"/>
      <c r="EA392" s="66"/>
      <c r="EB392" s="66"/>
      <c r="EC392" s="66"/>
      <c r="ED392" s="66"/>
      <c r="EE392" s="66"/>
      <c r="EF392" s="66"/>
      <c r="EG392" s="66"/>
      <c r="EH392" s="66"/>
      <c r="EI392" s="66"/>
      <c r="EJ392" s="66"/>
      <c r="EK392" s="66"/>
      <c r="EL392" s="66"/>
      <c r="EM392" s="66"/>
      <c r="EN392" s="66"/>
      <c r="EO392" s="66"/>
      <c r="EP392" s="66"/>
      <c r="EQ392" s="66"/>
      <c r="ER392" s="66"/>
      <c r="ES392" s="66"/>
      <c r="ET392" s="66"/>
      <c r="EU392" s="66"/>
      <c r="EV392" s="66"/>
      <c r="EW392" s="66"/>
      <c r="EX392" s="66"/>
      <c r="EY392" s="66"/>
      <c r="EZ392" s="66"/>
      <c r="FA392" s="66"/>
      <c r="FB392" s="66"/>
      <c r="FC392" s="66"/>
      <c r="FD392" s="66"/>
      <c r="FE392" s="66"/>
      <c r="FF392" s="66"/>
      <c r="FG392" s="66"/>
      <c r="FH392" s="66"/>
      <c r="FI392" s="66"/>
      <c r="FJ392" s="66"/>
      <c r="FK392" s="66"/>
      <c r="FL392" s="66"/>
      <c r="FM392" s="66"/>
      <c r="FN392" s="66"/>
      <c r="FO392" s="66"/>
      <c r="FP392" s="66"/>
      <c r="FQ392" s="66"/>
      <c r="FR392" s="66"/>
      <c r="FS392" s="66"/>
      <c r="FT392" s="66"/>
      <c r="FU392" s="66"/>
      <c r="FV392" s="66"/>
      <c r="FW392" s="66"/>
      <c r="FX392" s="66"/>
      <c r="FY392" s="66"/>
      <c r="FZ392" s="66"/>
      <c r="GA392" s="66"/>
      <c r="GB392" s="66"/>
      <c r="GC392" s="66"/>
      <c r="GD392" s="66"/>
      <c r="GE392" s="66"/>
      <c r="GF392" s="66"/>
      <c r="GG392" s="66"/>
      <c r="GH392" s="66"/>
      <c r="GI392" s="66"/>
      <c r="GJ392" s="66"/>
      <c r="GK392" s="66"/>
      <c r="GL392" s="66"/>
      <c r="GM392" s="66"/>
      <c r="GN392" s="66"/>
      <c r="GO392" s="66"/>
      <c r="GP392" s="66"/>
      <c r="GQ392" s="66"/>
      <c r="GR392" s="66"/>
      <c r="GS392" s="66"/>
      <c r="GT392" s="66"/>
      <c r="GU392" s="66"/>
      <c r="GV392" s="66"/>
      <c r="GW392" s="66"/>
      <c r="GX392" s="66"/>
      <c r="GY392" s="66"/>
      <c r="GZ392" s="66"/>
      <c r="HA392" s="66"/>
      <c r="HB392" s="66"/>
      <c r="HC392" s="66"/>
      <c r="HD392" s="66"/>
      <c r="HE392" s="66"/>
      <c r="HF392" s="66"/>
      <c r="HG392" s="60"/>
    </row>
    <row r="393" spans="1:215" x14ac:dyDescent="0.25">
      <c r="A393" s="59"/>
      <c r="B393" s="60"/>
      <c r="C393" s="60"/>
      <c r="D393" s="60"/>
      <c r="E393" s="60"/>
      <c r="F393" s="60"/>
      <c r="G393" s="60"/>
      <c r="H393" s="60"/>
      <c r="I393" s="60"/>
      <c r="J393" s="60"/>
      <c r="K393" s="60"/>
      <c r="L393" s="60"/>
      <c r="M393" s="60"/>
      <c r="N393" s="60"/>
      <c r="O393" s="60"/>
      <c r="P393" s="66"/>
      <c r="Q393" s="66"/>
      <c r="R393" s="66"/>
      <c r="S393" s="66"/>
      <c r="T393" s="66"/>
      <c r="U393" s="66"/>
      <c r="V393" s="66"/>
      <c r="W393" s="66"/>
      <c r="X393" s="66"/>
      <c r="Y393" s="66"/>
      <c r="Z393" s="66"/>
      <c r="AA393" s="66"/>
      <c r="AB393" s="66"/>
      <c r="AC393" s="66"/>
      <c r="AD393" s="66"/>
      <c r="AE393" s="66"/>
      <c r="AF393" s="66"/>
      <c r="AG393" s="66"/>
      <c r="AH393" s="66"/>
      <c r="AI393" s="66"/>
      <c r="AJ393" s="66"/>
      <c r="AK393" s="66"/>
      <c r="AL393" s="66"/>
      <c r="AM393" s="66"/>
      <c r="AN393" s="66"/>
      <c r="AO393" s="66"/>
      <c r="AP393" s="66"/>
      <c r="AQ393" s="66"/>
      <c r="AR393" s="66"/>
      <c r="AS393" s="66"/>
      <c r="AT393" s="66"/>
      <c r="AU393" s="66"/>
      <c r="AV393" s="66"/>
      <c r="AW393" s="66"/>
      <c r="AX393" s="66"/>
      <c r="AY393" s="66"/>
      <c r="AZ393" s="66"/>
      <c r="BA393" s="66"/>
      <c r="BB393" s="66"/>
      <c r="BC393" s="66"/>
      <c r="BD393" s="66"/>
      <c r="BE393" s="66"/>
      <c r="BF393" s="66"/>
      <c r="BG393" s="66"/>
      <c r="BH393" s="66"/>
      <c r="BI393" s="66"/>
      <c r="BJ393" s="66"/>
      <c r="BK393" s="66"/>
      <c r="BL393" s="66"/>
      <c r="BM393" s="66"/>
      <c r="BN393" s="66"/>
      <c r="BO393" s="66"/>
      <c r="BP393" s="66"/>
      <c r="BQ393" s="66"/>
      <c r="BR393" s="66"/>
      <c r="BS393" s="66"/>
      <c r="BT393" s="66"/>
      <c r="BU393" s="66"/>
      <c r="BV393" s="66"/>
      <c r="BW393" s="66"/>
      <c r="BX393" s="66"/>
      <c r="BY393" s="66"/>
      <c r="BZ393" s="66"/>
      <c r="CA393" s="66"/>
      <c r="CB393" s="66"/>
      <c r="CC393" s="66"/>
      <c r="CD393" s="66"/>
      <c r="CE393" s="66"/>
      <c r="CF393" s="66"/>
      <c r="CG393" s="66"/>
      <c r="CH393" s="66"/>
      <c r="CI393" s="66"/>
      <c r="CJ393" s="66"/>
      <c r="CK393" s="66"/>
      <c r="CL393" s="66"/>
      <c r="CM393" s="66"/>
      <c r="CN393" s="66"/>
      <c r="CO393" s="66"/>
      <c r="CP393" s="66"/>
      <c r="CQ393" s="66"/>
      <c r="CR393" s="66"/>
      <c r="CS393" s="66"/>
      <c r="CT393" s="66"/>
      <c r="CU393" s="66"/>
      <c r="CV393" s="66"/>
      <c r="CW393" s="66"/>
      <c r="CX393" s="66"/>
      <c r="CY393" s="66"/>
      <c r="CZ393" s="66"/>
      <c r="DA393" s="66"/>
      <c r="DB393" s="66"/>
      <c r="DC393" s="66"/>
      <c r="DD393" s="66"/>
      <c r="DE393" s="66"/>
      <c r="DF393" s="66"/>
      <c r="DG393" s="66"/>
      <c r="DH393" s="66"/>
      <c r="DI393" s="66"/>
      <c r="DJ393" s="66"/>
      <c r="DK393" s="66"/>
      <c r="DL393" s="66"/>
      <c r="DM393" s="66"/>
      <c r="DN393" s="66"/>
      <c r="DO393" s="66"/>
      <c r="DP393" s="66"/>
      <c r="DQ393" s="66"/>
      <c r="DR393" s="66"/>
      <c r="DS393" s="66"/>
      <c r="DT393" s="66"/>
      <c r="DU393" s="66"/>
      <c r="DV393" s="66"/>
      <c r="DW393" s="66"/>
      <c r="DX393" s="66"/>
      <c r="DY393" s="66"/>
      <c r="DZ393" s="66"/>
      <c r="EA393" s="66"/>
      <c r="EB393" s="66"/>
      <c r="EC393" s="66"/>
      <c r="ED393" s="66"/>
      <c r="EE393" s="66"/>
      <c r="EF393" s="66"/>
      <c r="EG393" s="66"/>
      <c r="EH393" s="66"/>
      <c r="EI393" s="66"/>
      <c r="EJ393" s="66"/>
      <c r="EK393" s="66"/>
      <c r="EL393" s="66"/>
      <c r="EM393" s="66"/>
      <c r="EN393" s="66"/>
      <c r="EO393" s="66"/>
      <c r="EP393" s="66"/>
      <c r="EQ393" s="66"/>
      <c r="ER393" s="66"/>
      <c r="ES393" s="66"/>
      <c r="ET393" s="66"/>
      <c r="EU393" s="66"/>
      <c r="EV393" s="66"/>
      <c r="EW393" s="66"/>
      <c r="EX393" s="66"/>
      <c r="EY393" s="66"/>
      <c r="EZ393" s="66"/>
      <c r="FA393" s="66"/>
      <c r="FB393" s="66"/>
      <c r="FC393" s="66"/>
      <c r="FD393" s="66"/>
      <c r="FE393" s="66"/>
      <c r="FF393" s="66"/>
      <c r="FG393" s="66"/>
      <c r="FH393" s="66"/>
      <c r="FI393" s="66"/>
      <c r="FJ393" s="66"/>
      <c r="FK393" s="66"/>
      <c r="FL393" s="66"/>
      <c r="FM393" s="66"/>
      <c r="FN393" s="66"/>
      <c r="FO393" s="66"/>
      <c r="FP393" s="66"/>
      <c r="FQ393" s="66"/>
      <c r="FR393" s="66"/>
      <c r="FS393" s="66"/>
      <c r="FT393" s="66"/>
      <c r="FU393" s="66"/>
      <c r="FV393" s="66"/>
      <c r="FW393" s="66"/>
      <c r="FX393" s="66"/>
      <c r="FY393" s="66"/>
      <c r="FZ393" s="66"/>
      <c r="GA393" s="66"/>
      <c r="GB393" s="66"/>
      <c r="GC393" s="66"/>
      <c r="GD393" s="66"/>
      <c r="GE393" s="66"/>
      <c r="GF393" s="66"/>
      <c r="GG393" s="66"/>
      <c r="GH393" s="66"/>
      <c r="GI393" s="66"/>
      <c r="GJ393" s="66"/>
      <c r="GK393" s="66"/>
      <c r="GL393" s="66"/>
      <c r="GM393" s="66"/>
      <c r="GN393" s="66"/>
      <c r="GO393" s="66"/>
      <c r="GP393" s="66"/>
      <c r="GQ393" s="66"/>
      <c r="GR393" s="66"/>
      <c r="GS393" s="66"/>
      <c r="GT393" s="66"/>
      <c r="GU393" s="66"/>
      <c r="GV393" s="66"/>
      <c r="GW393" s="66"/>
      <c r="GX393" s="66"/>
      <c r="GY393" s="66"/>
      <c r="GZ393" s="66"/>
      <c r="HA393" s="66"/>
      <c r="HB393" s="66"/>
      <c r="HC393" s="66"/>
      <c r="HD393" s="66"/>
      <c r="HE393" s="66"/>
      <c r="HF393" s="66"/>
      <c r="HG393" s="60"/>
    </row>
    <row r="394" spans="1:215" x14ac:dyDescent="0.25">
      <c r="A394" s="59"/>
      <c r="B394" s="60"/>
      <c r="C394" s="60"/>
      <c r="D394" s="60"/>
      <c r="E394" s="60"/>
      <c r="F394" s="60"/>
      <c r="G394" s="60"/>
      <c r="H394" s="60"/>
      <c r="I394" s="60"/>
      <c r="J394" s="60"/>
      <c r="K394" s="60"/>
      <c r="L394" s="60"/>
      <c r="M394" s="60"/>
      <c r="N394" s="60"/>
      <c r="O394" s="60"/>
      <c r="P394" s="66"/>
      <c r="Q394" s="66"/>
      <c r="R394" s="66"/>
      <c r="S394" s="66"/>
      <c r="T394" s="66"/>
      <c r="U394" s="66"/>
      <c r="V394" s="66"/>
      <c r="W394" s="66"/>
      <c r="X394" s="66"/>
      <c r="Y394" s="66"/>
      <c r="Z394" s="66"/>
      <c r="AA394" s="66"/>
      <c r="AB394" s="66"/>
      <c r="AC394" s="66"/>
      <c r="AD394" s="66"/>
      <c r="AE394" s="66"/>
      <c r="AF394" s="66"/>
      <c r="AG394" s="66"/>
      <c r="AH394" s="66"/>
      <c r="AI394" s="66"/>
      <c r="AJ394" s="66"/>
      <c r="AK394" s="66"/>
      <c r="AL394" s="66"/>
      <c r="AM394" s="66"/>
      <c r="AN394" s="66"/>
      <c r="AO394" s="66"/>
      <c r="AP394" s="66"/>
      <c r="AQ394" s="66"/>
      <c r="AR394" s="66"/>
      <c r="AS394" s="66"/>
      <c r="AT394" s="66"/>
      <c r="AU394" s="66"/>
      <c r="AV394" s="66"/>
      <c r="AW394" s="66"/>
      <c r="AX394" s="66"/>
      <c r="AY394" s="66"/>
      <c r="AZ394" s="66"/>
      <c r="BA394" s="66"/>
      <c r="BB394" s="66"/>
      <c r="BC394" s="66"/>
      <c r="BD394" s="66"/>
      <c r="BE394" s="66"/>
      <c r="BF394" s="66"/>
      <c r="BG394" s="66"/>
      <c r="BH394" s="66"/>
      <c r="BI394" s="66"/>
      <c r="BJ394" s="66"/>
      <c r="BK394" s="66"/>
      <c r="BL394" s="66"/>
      <c r="BM394" s="66"/>
      <c r="BN394" s="66"/>
      <c r="BO394" s="66"/>
      <c r="BP394" s="66"/>
      <c r="BQ394" s="66"/>
      <c r="BR394" s="66"/>
      <c r="BS394" s="66"/>
      <c r="BT394" s="66"/>
      <c r="BU394" s="66"/>
      <c r="BV394" s="66"/>
      <c r="BW394" s="66"/>
      <c r="BX394" s="66"/>
      <c r="BY394" s="66"/>
      <c r="BZ394" s="66"/>
      <c r="CA394" s="66"/>
      <c r="CB394" s="66"/>
      <c r="CC394" s="66"/>
      <c r="CD394" s="66"/>
      <c r="CE394" s="66"/>
      <c r="CF394" s="66"/>
      <c r="CG394" s="66"/>
      <c r="CH394" s="66"/>
      <c r="CI394" s="66"/>
      <c r="CJ394" s="66"/>
      <c r="CK394" s="66"/>
      <c r="CL394" s="66"/>
      <c r="CM394" s="66"/>
      <c r="CN394" s="66"/>
      <c r="CO394" s="66"/>
      <c r="CP394" s="66"/>
      <c r="CQ394" s="66"/>
      <c r="CR394" s="66"/>
      <c r="CS394" s="66"/>
      <c r="CT394" s="66"/>
      <c r="CU394" s="66"/>
      <c r="CV394" s="66"/>
      <c r="CW394" s="66"/>
      <c r="CX394" s="66"/>
      <c r="CY394" s="66"/>
      <c r="CZ394" s="66"/>
      <c r="DA394" s="66"/>
      <c r="DB394" s="66"/>
      <c r="DC394" s="66"/>
      <c r="DD394" s="66"/>
      <c r="DE394" s="66"/>
      <c r="DF394" s="66"/>
      <c r="DG394" s="66"/>
      <c r="DH394" s="66"/>
      <c r="DI394" s="66"/>
      <c r="DJ394" s="66"/>
      <c r="DK394" s="66"/>
      <c r="DL394" s="66"/>
      <c r="DM394" s="66"/>
      <c r="DN394" s="66"/>
      <c r="DO394" s="66"/>
      <c r="DP394" s="66"/>
      <c r="DQ394" s="66"/>
      <c r="DR394" s="66"/>
      <c r="DS394" s="66"/>
      <c r="DT394" s="66"/>
      <c r="DU394" s="66"/>
      <c r="DV394" s="66"/>
      <c r="DW394" s="66"/>
      <c r="DX394" s="66"/>
      <c r="DY394" s="66"/>
      <c r="DZ394" s="66"/>
      <c r="EA394" s="66"/>
      <c r="EB394" s="66"/>
      <c r="EC394" s="66"/>
      <c r="ED394" s="66"/>
      <c r="EE394" s="66"/>
      <c r="EF394" s="66"/>
      <c r="EG394" s="66"/>
      <c r="EH394" s="66"/>
      <c r="EI394" s="66"/>
      <c r="EJ394" s="66"/>
      <c r="EK394" s="66"/>
      <c r="EL394" s="66"/>
      <c r="EM394" s="66"/>
      <c r="EN394" s="66"/>
      <c r="EO394" s="66"/>
      <c r="EP394" s="66"/>
      <c r="EQ394" s="66"/>
      <c r="ER394" s="66"/>
      <c r="ES394" s="66"/>
      <c r="ET394" s="66"/>
      <c r="EU394" s="66"/>
      <c r="EV394" s="66"/>
      <c r="EW394" s="66"/>
      <c r="EX394" s="66"/>
      <c r="EY394" s="66"/>
      <c r="EZ394" s="66"/>
      <c r="FA394" s="66"/>
      <c r="FB394" s="66"/>
      <c r="FC394" s="66"/>
      <c r="FD394" s="66"/>
      <c r="FE394" s="66"/>
      <c r="FF394" s="66"/>
      <c r="FG394" s="66"/>
      <c r="FH394" s="66"/>
      <c r="FI394" s="66"/>
      <c r="FJ394" s="66"/>
      <c r="FK394" s="66"/>
      <c r="FL394" s="66"/>
      <c r="FM394" s="66"/>
      <c r="FN394" s="66"/>
      <c r="FO394" s="66"/>
      <c r="FP394" s="66"/>
      <c r="FQ394" s="66"/>
      <c r="FR394" s="66"/>
      <c r="FS394" s="66"/>
      <c r="FT394" s="66"/>
      <c r="FU394" s="66"/>
      <c r="FV394" s="66"/>
      <c r="FW394" s="66"/>
      <c r="FX394" s="66"/>
      <c r="FY394" s="66"/>
      <c r="FZ394" s="66"/>
      <c r="GA394" s="66"/>
      <c r="GB394" s="66"/>
      <c r="GC394" s="66"/>
      <c r="GD394" s="66"/>
      <c r="GE394" s="66"/>
      <c r="GF394" s="66"/>
      <c r="GG394" s="66"/>
      <c r="GH394" s="66"/>
      <c r="GI394" s="66"/>
      <c r="GJ394" s="66"/>
      <c r="GK394" s="66"/>
      <c r="GL394" s="66"/>
      <c r="GM394" s="66"/>
      <c r="GN394" s="66"/>
      <c r="GO394" s="66"/>
      <c r="GP394" s="66"/>
      <c r="GQ394" s="66"/>
      <c r="GR394" s="66"/>
      <c r="GS394" s="66"/>
      <c r="GT394" s="66"/>
      <c r="GU394" s="66"/>
      <c r="GV394" s="66"/>
      <c r="GW394" s="66"/>
      <c r="GX394" s="66"/>
      <c r="GY394" s="66"/>
      <c r="GZ394" s="66"/>
      <c r="HA394" s="66"/>
      <c r="HB394" s="66"/>
      <c r="HC394" s="66"/>
      <c r="HD394" s="66"/>
      <c r="HE394" s="66"/>
      <c r="HF394" s="66"/>
      <c r="HG394" s="60"/>
    </row>
    <row r="395" spans="1:215" x14ac:dyDescent="0.25">
      <c r="A395" s="59"/>
      <c r="B395" s="60"/>
      <c r="C395" s="60"/>
      <c r="D395" s="60"/>
      <c r="E395" s="60"/>
      <c r="F395" s="60"/>
      <c r="G395" s="60"/>
      <c r="H395" s="60"/>
      <c r="I395" s="60"/>
      <c r="J395" s="60"/>
      <c r="K395" s="60"/>
      <c r="L395" s="60"/>
      <c r="M395" s="60"/>
      <c r="N395" s="60"/>
      <c r="O395" s="60"/>
      <c r="P395" s="66"/>
      <c r="Q395" s="66"/>
      <c r="R395" s="66"/>
      <c r="S395" s="66"/>
      <c r="T395" s="66"/>
      <c r="U395" s="66"/>
      <c r="V395" s="66"/>
      <c r="W395" s="66"/>
      <c r="X395" s="66"/>
      <c r="Y395" s="66"/>
      <c r="Z395" s="66"/>
      <c r="AA395" s="66"/>
      <c r="AB395" s="66"/>
      <c r="AC395" s="66"/>
      <c r="AD395" s="66"/>
      <c r="AE395" s="66"/>
      <c r="AF395" s="66"/>
      <c r="AG395" s="66"/>
      <c r="AH395" s="66"/>
      <c r="AI395" s="66"/>
      <c r="AJ395" s="66"/>
      <c r="AK395" s="66"/>
      <c r="AL395" s="66"/>
      <c r="AM395" s="66"/>
      <c r="AN395" s="66"/>
      <c r="AO395" s="66"/>
      <c r="AP395" s="66"/>
      <c r="AQ395" s="66"/>
      <c r="AR395" s="66"/>
      <c r="AS395" s="66"/>
      <c r="AT395" s="66"/>
      <c r="AU395" s="66"/>
      <c r="AV395" s="66"/>
      <c r="AW395" s="66"/>
      <c r="AX395" s="66"/>
      <c r="AY395" s="66"/>
      <c r="AZ395" s="66"/>
      <c r="BA395" s="66"/>
      <c r="BB395" s="66"/>
      <c r="BC395" s="66"/>
      <c r="BD395" s="66"/>
      <c r="BE395" s="66"/>
      <c r="BF395" s="66"/>
      <c r="BG395" s="66"/>
      <c r="BH395" s="66"/>
      <c r="BI395" s="66"/>
      <c r="BJ395" s="66"/>
      <c r="BK395" s="66"/>
      <c r="BL395" s="66"/>
      <c r="BM395" s="66"/>
      <c r="BN395" s="66"/>
      <c r="BO395" s="66"/>
      <c r="BP395" s="66"/>
      <c r="BQ395" s="66"/>
      <c r="BR395" s="66"/>
      <c r="BS395" s="66"/>
      <c r="BT395" s="66"/>
      <c r="BU395" s="66"/>
      <c r="BV395" s="66"/>
      <c r="BW395" s="66"/>
      <c r="BX395" s="66"/>
      <c r="BY395" s="66"/>
      <c r="BZ395" s="66"/>
      <c r="CA395" s="66"/>
      <c r="CB395" s="66"/>
      <c r="CC395" s="66"/>
      <c r="CD395" s="66"/>
      <c r="CE395" s="66"/>
      <c r="CF395" s="66"/>
      <c r="CG395" s="66"/>
      <c r="CH395" s="66"/>
      <c r="CI395" s="66"/>
      <c r="CJ395" s="66"/>
      <c r="CK395" s="66"/>
      <c r="CL395" s="66"/>
      <c r="CM395" s="66"/>
      <c r="CN395" s="66"/>
      <c r="CO395" s="66"/>
      <c r="CP395" s="66"/>
      <c r="CQ395" s="66"/>
      <c r="CR395" s="66"/>
      <c r="CS395" s="66"/>
      <c r="CT395" s="66"/>
      <c r="CU395" s="66"/>
      <c r="CV395" s="66"/>
      <c r="CW395" s="66"/>
      <c r="CX395" s="66"/>
      <c r="CY395" s="66"/>
      <c r="CZ395" s="66"/>
      <c r="DA395" s="66"/>
      <c r="DB395" s="66"/>
      <c r="DC395" s="66"/>
      <c r="DD395" s="66"/>
      <c r="DE395" s="66"/>
      <c r="DF395" s="66"/>
      <c r="DG395" s="66"/>
      <c r="DH395" s="66"/>
      <c r="DI395" s="66"/>
      <c r="DJ395" s="66"/>
      <c r="DK395" s="66"/>
      <c r="DL395" s="66"/>
      <c r="DM395" s="66"/>
      <c r="DN395" s="66"/>
      <c r="DO395" s="66"/>
      <c r="DP395" s="66"/>
      <c r="DQ395" s="66"/>
      <c r="DR395" s="66"/>
      <c r="DS395" s="66"/>
      <c r="DT395" s="66"/>
      <c r="DU395" s="66"/>
      <c r="DV395" s="66"/>
      <c r="DW395" s="66"/>
      <c r="DX395" s="66"/>
      <c r="DY395" s="66"/>
      <c r="DZ395" s="66"/>
      <c r="EA395" s="66"/>
      <c r="EB395" s="66"/>
      <c r="EC395" s="66"/>
      <c r="ED395" s="66"/>
      <c r="EE395" s="66"/>
      <c r="EF395" s="66"/>
      <c r="EG395" s="66"/>
      <c r="EH395" s="66"/>
      <c r="EI395" s="66"/>
      <c r="EJ395" s="66"/>
      <c r="EK395" s="66"/>
      <c r="EL395" s="66"/>
      <c r="EM395" s="66"/>
      <c r="EN395" s="66"/>
      <c r="EO395" s="66"/>
      <c r="EP395" s="66"/>
      <c r="EQ395" s="66"/>
      <c r="ER395" s="66"/>
      <c r="ES395" s="66"/>
      <c r="ET395" s="66"/>
      <c r="EU395" s="66"/>
      <c r="EV395" s="66"/>
      <c r="EW395" s="66"/>
      <c r="EX395" s="66"/>
      <c r="EY395" s="66"/>
      <c r="EZ395" s="66"/>
      <c r="FA395" s="66"/>
      <c r="FB395" s="66"/>
      <c r="FC395" s="66"/>
      <c r="FD395" s="66"/>
      <c r="FE395" s="66"/>
      <c r="FF395" s="66"/>
      <c r="FG395" s="66"/>
      <c r="FH395" s="66"/>
      <c r="FI395" s="66"/>
      <c r="FJ395" s="66"/>
      <c r="FK395" s="66"/>
      <c r="FL395" s="66"/>
      <c r="FM395" s="66"/>
      <c r="FN395" s="66"/>
      <c r="FO395" s="66"/>
      <c r="FP395" s="66"/>
      <c r="FQ395" s="66"/>
      <c r="FR395" s="66"/>
      <c r="FS395" s="66"/>
      <c r="FT395" s="66"/>
      <c r="FU395" s="66"/>
      <c r="FV395" s="66"/>
      <c r="FW395" s="66"/>
      <c r="FX395" s="66"/>
      <c r="FY395" s="66"/>
      <c r="FZ395" s="66"/>
      <c r="GA395" s="66"/>
      <c r="GB395" s="66"/>
      <c r="GC395" s="66"/>
      <c r="GD395" s="66"/>
      <c r="GE395" s="66"/>
      <c r="GF395" s="66"/>
      <c r="GG395" s="66"/>
      <c r="GH395" s="66"/>
      <c r="GI395" s="66"/>
      <c r="GJ395" s="66"/>
      <c r="GK395" s="66"/>
      <c r="GL395" s="66"/>
      <c r="GM395" s="66"/>
      <c r="GN395" s="66"/>
      <c r="GO395" s="66"/>
      <c r="GP395" s="66"/>
      <c r="GQ395" s="66"/>
      <c r="GR395" s="66"/>
      <c r="GS395" s="66"/>
      <c r="GT395" s="66"/>
      <c r="GU395" s="66"/>
      <c r="GV395" s="66"/>
      <c r="GW395" s="66"/>
      <c r="GX395" s="66"/>
      <c r="GY395" s="66"/>
      <c r="GZ395" s="66"/>
      <c r="HA395" s="66"/>
      <c r="HB395" s="66"/>
      <c r="HC395" s="66"/>
      <c r="HD395" s="66"/>
      <c r="HE395" s="66"/>
      <c r="HF395" s="66"/>
      <c r="HG395" s="60"/>
    </row>
    <row r="396" spans="1:215" x14ac:dyDescent="0.25">
      <c r="A396" s="59"/>
      <c r="B396" s="60"/>
      <c r="C396" s="60"/>
      <c r="D396" s="60"/>
      <c r="E396" s="60"/>
      <c r="F396" s="60"/>
      <c r="G396" s="60"/>
      <c r="H396" s="60"/>
      <c r="I396" s="60"/>
      <c r="J396" s="60"/>
      <c r="K396" s="60"/>
      <c r="L396" s="60"/>
      <c r="M396" s="60"/>
      <c r="N396" s="60"/>
      <c r="O396" s="60"/>
      <c r="P396" s="60"/>
      <c r="Q396" s="60"/>
      <c r="R396" s="60"/>
      <c r="S396" s="60"/>
      <c r="T396" s="60"/>
      <c r="U396" s="60"/>
      <c r="V396" s="60"/>
      <c r="W396" s="60"/>
      <c r="X396" s="60"/>
      <c r="Y396" s="60"/>
      <c r="Z396" s="60"/>
      <c r="AA396" s="60"/>
      <c r="AB396" s="60"/>
      <c r="AC396" s="60"/>
      <c r="AD396" s="60"/>
      <c r="AE396" s="60"/>
      <c r="AF396" s="60"/>
      <c r="AG396" s="60"/>
      <c r="AH396" s="60"/>
      <c r="AI396" s="60"/>
      <c r="AJ396" s="60"/>
      <c r="AK396" s="60"/>
      <c r="AL396" s="60"/>
      <c r="AM396" s="60"/>
      <c r="AN396" s="60"/>
      <c r="AO396" s="60"/>
      <c r="AP396" s="60"/>
      <c r="AQ396" s="60"/>
      <c r="AR396" s="60"/>
      <c r="AS396" s="60"/>
      <c r="AT396" s="60"/>
      <c r="AU396" s="60"/>
      <c r="AV396" s="60"/>
      <c r="AW396" s="60"/>
      <c r="AX396" s="60"/>
      <c r="AY396" s="60"/>
      <c r="AZ396" s="60"/>
      <c r="BA396" s="60"/>
      <c r="BB396" s="60"/>
      <c r="BC396" s="60"/>
      <c r="BD396" s="60"/>
      <c r="BE396" s="60"/>
      <c r="BF396" s="60"/>
      <c r="BG396" s="60"/>
      <c r="BH396" s="60"/>
      <c r="BI396" s="60"/>
      <c r="BJ396" s="60"/>
      <c r="BK396" s="60"/>
      <c r="BL396" s="60"/>
      <c r="BM396" s="60"/>
      <c r="BN396" s="60"/>
      <c r="BO396" s="60"/>
      <c r="BP396" s="60"/>
      <c r="BQ396" s="60"/>
      <c r="BR396" s="60"/>
      <c r="BS396" s="60"/>
      <c r="BT396" s="60"/>
      <c r="BU396" s="60"/>
      <c r="BV396" s="60"/>
      <c r="BW396" s="60"/>
      <c r="BX396" s="60"/>
      <c r="BY396" s="60"/>
      <c r="BZ396" s="60"/>
      <c r="CA396" s="60"/>
      <c r="CB396" s="60"/>
      <c r="CC396" s="60"/>
      <c r="CD396" s="60"/>
      <c r="CE396" s="60"/>
      <c r="CF396" s="60"/>
      <c r="CG396" s="60"/>
      <c r="CH396" s="60"/>
      <c r="CI396" s="60"/>
      <c r="CJ396" s="60"/>
      <c r="CK396" s="60"/>
      <c r="CL396" s="60"/>
      <c r="CM396" s="60"/>
      <c r="CN396" s="60"/>
      <c r="CO396" s="60"/>
      <c r="CP396" s="60"/>
      <c r="CQ396" s="60"/>
      <c r="CR396" s="60"/>
      <c r="CS396" s="60"/>
      <c r="CT396" s="60"/>
      <c r="CU396" s="60"/>
      <c r="CV396" s="60"/>
      <c r="CW396" s="60"/>
      <c r="CX396" s="60"/>
      <c r="CY396" s="60"/>
      <c r="CZ396" s="60"/>
      <c r="DA396" s="60"/>
      <c r="DB396" s="60"/>
      <c r="DC396" s="60"/>
      <c r="DD396" s="60"/>
      <c r="DE396" s="60"/>
      <c r="DF396" s="60"/>
      <c r="DG396" s="60"/>
      <c r="DH396" s="60"/>
      <c r="DI396" s="60"/>
      <c r="DJ396" s="60"/>
      <c r="DK396" s="60"/>
      <c r="DL396" s="60"/>
      <c r="DM396" s="60"/>
      <c r="DN396" s="60"/>
      <c r="DO396" s="60"/>
      <c r="DP396" s="60"/>
      <c r="DQ396" s="60"/>
      <c r="DR396" s="60"/>
      <c r="DS396" s="60"/>
      <c r="DT396" s="60"/>
      <c r="DU396" s="60"/>
      <c r="DV396" s="60"/>
      <c r="DW396" s="60"/>
      <c r="DX396" s="60"/>
      <c r="DY396" s="60"/>
      <c r="DZ396" s="60"/>
      <c r="EA396" s="60"/>
      <c r="EB396" s="60"/>
      <c r="EC396" s="60"/>
      <c r="ED396" s="60"/>
      <c r="EE396" s="60"/>
      <c r="EF396" s="60"/>
      <c r="EG396" s="60"/>
      <c r="EH396" s="60"/>
      <c r="EI396" s="60"/>
      <c r="EJ396" s="60"/>
      <c r="EK396" s="60"/>
      <c r="EL396" s="60"/>
      <c r="EM396" s="60"/>
      <c r="EN396" s="60"/>
      <c r="EO396" s="60"/>
      <c r="EP396" s="60"/>
      <c r="EQ396" s="60"/>
      <c r="ER396" s="60"/>
      <c r="ES396" s="60"/>
      <c r="ET396" s="60"/>
      <c r="EU396" s="60"/>
      <c r="EV396" s="60"/>
      <c r="EW396" s="60"/>
      <c r="EX396" s="60"/>
      <c r="EY396" s="60"/>
      <c r="EZ396" s="60"/>
      <c r="FA396" s="60"/>
      <c r="FB396" s="60"/>
      <c r="FC396" s="60"/>
      <c r="FD396" s="60"/>
      <c r="FE396" s="60"/>
      <c r="FF396" s="60"/>
      <c r="FG396" s="60"/>
      <c r="FH396" s="60"/>
      <c r="FI396" s="60"/>
      <c r="FJ396" s="60"/>
      <c r="FK396" s="60"/>
      <c r="FL396" s="60"/>
      <c r="FM396" s="60"/>
      <c r="FN396" s="60"/>
      <c r="FO396" s="60"/>
      <c r="FP396" s="60"/>
      <c r="FQ396" s="60"/>
      <c r="FR396" s="60"/>
      <c r="FS396" s="60"/>
      <c r="FT396" s="60"/>
      <c r="FU396" s="60"/>
      <c r="FV396" s="60"/>
      <c r="FW396" s="60"/>
      <c r="FX396" s="60"/>
      <c r="FY396" s="60"/>
      <c r="FZ396" s="60"/>
      <c r="GA396" s="60"/>
      <c r="GB396" s="60"/>
      <c r="GC396" s="60"/>
      <c r="GD396" s="60"/>
      <c r="GE396" s="60"/>
      <c r="GF396" s="60"/>
      <c r="GG396" s="60"/>
      <c r="GH396" s="60"/>
      <c r="GI396" s="60"/>
      <c r="GJ396" s="60"/>
      <c r="GK396" s="60"/>
      <c r="GL396" s="60"/>
      <c r="GM396" s="60"/>
      <c r="GN396" s="60"/>
      <c r="GO396" s="60"/>
      <c r="GP396" s="60"/>
      <c r="GQ396" s="60"/>
      <c r="GR396" s="60"/>
      <c r="GS396" s="60"/>
      <c r="GT396" s="60"/>
      <c r="GU396" s="60"/>
      <c r="GV396" s="60"/>
      <c r="GW396" s="60"/>
      <c r="GX396" s="60"/>
      <c r="GY396" s="60"/>
      <c r="GZ396" s="60"/>
      <c r="HA396" s="60"/>
      <c r="HB396" s="60"/>
      <c r="HC396" s="60"/>
      <c r="HD396" s="60"/>
      <c r="HE396" s="60"/>
      <c r="HF396" s="60"/>
      <c r="HG396" s="60"/>
    </row>
    <row r="397" spans="1:215" x14ac:dyDescent="0.25">
      <c r="A397" s="59"/>
      <c r="B397" s="60"/>
      <c r="C397" s="60"/>
      <c r="D397" s="60"/>
      <c r="E397" s="60"/>
      <c r="F397" s="60"/>
      <c r="G397" s="60"/>
      <c r="H397" s="60"/>
      <c r="I397" s="60"/>
      <c r="J397" s="60"/>
      <c r="K397" s="60"/>
      <c r="L397" s="60"/>
      <c r="M397" s="60"/>
      <c r="N397" s="60"/>
      <c r="O397" s="60"/>
      <c r="P397" s="60"/>
      <c r="Q397" s="60"/>
      <c r="R397" s="60"/>
      <c r="S397" s="60"/>
      <c r="T397" s="60"/>
      <c r="U397" s="60"/>
      <c r="V397" s="60"/>
      <c r="W397" s="60"/>
      <c r="X397" s="60"/>
      <c r="Y397" s="60"/>
      <c r="Z397" s="60"/>
      <c r="AA397" s="60"/>
      <c r="AB397" s="60"/>
      <c r="AC397" s="60"/>
      <c r="AD397" s="60"/>
      <c r="AE397" s="60"/>
      <c r="AF397" s="60"/>
      <c r="AG397" s="60"/>
      <c r="AH397" s="60"/>
      <c r="AI397" s="60"/>
      <c r="AJ397" s="60"/>
      <c r="AK397" s="60"/>
      <c r="AL397" s="60"/>
      <c r="AM397" s="60"/>
      <c r="AN397" s="60"/>
      <c r="AO397" s="60"/>
      <c r="AP397" s="60"/>
      <c r="AQ397" s="60"/>
      <c r="AR397" s="60"/>
      <c r="AS397" s="60"/>
      <c r="AT397" s="60"/>
      <c r="AU397" s="60"/>
      <c r="AV397" s="60"/>
      <c r="AW397" s="60"/>
      <c r="AX397" s="60"/>
      <c r="AY397" s="60"/>
      <c r="AZ397" s="60"/>
      <c r="BA397" s="60"/>
      <c r="BB397" s="60"/>
      <c r="BC397" s="60"/>
      <c r="BD397" s="60"/>
      <c r="BE397" s="60"/>
      <c r="BF397" s="60"/>
      <c r="BG397" s="60"/>
      <c r="BH397" s="60"/>
      <c r="BI397" s="60"/>
      <c r="BJ397" s="60"/>
      <c r="BK397" s="60"/>
      <c r="BL397" s="60"/>
      <c r="BM397" s="60"/>
      <c r="BN397" s="60"/>
      <c r="BO397" s="60"/>
      <c r="BP397" s="60"/>
      <c r="BQ397" s="60"/>
      <c r="BR397" s="60"/>
      <c r="BS397" s="60"/>
      <c r="BT397" s="60"/>
      <c r="BU397" s="60"/>
      <c r="BV397" s="60"/>
      <c r="BW397" s="60"/>
      <c r="BX397" s="60"/>
      <c r="BY397" s="60"/>
      <c r="BZ397" s="60"/>
      <c r="CA397" s="60"/>
      <c r="CB397" s="60"/>
      <c r="CC397" s="60"/>
      <c r="CD397" s="60"/>
      <c r="CE397" s="60"/>
      <c r="CF397" s="60"/>
      <c r="CG397" s="60"/>
      <c r="CH397" s="60"/>
      <c r="CI397" s="60"/>
      <c r="CJ397" s="60"/>
      <c r="CK397" s="60"/>
      <c r="CL397" s="60"/>
      <c r="CM397" s="60"/>
      <c r="CN397" s="60"/>
      <c r="CO397" s="60"/>
      <c r="CP397" s="60"/>
      <c r="CQ397" s="60"/>
      <c r="CR397" s="60"/>
      <c r="CS397" s="60"/>
      <c r="CT397" s="60"/>
      <c r="CU397" s="60"/>
      <c r="CV397" s="60"/>
      <c r="CW397" s="60"/>
      <c r="CX397" s="60"/>
      <c r="CY397" s="60"/>
      <c r="CZ397" s="60"/>
      <c r="DA397" s="60"/>
      <c r="DB397" s="60"/>
      <c r="DC397" s="60"/>
      <c r="DD397" s="60"/>
      <c r="DE397" s="60"/>
      <c r="DF397" s="60"/>
      <c r="DG397" s="60"/>
      <c r="DH397" s="60"/>
      <c r="DI397" s="60"/>
      <c r="DJ397" s="60"/>
      <c r="DK397" s="60"/>
      <c r="DL397" s="60"/>
      <c r="DM397" s="60"/>
      <c r="DN397" s="60"/>
      <c r="DO397" s="60"/>
      <c r="DP397" s="60"/>
      <c r="DQ397" s="60"/>
      <c r="DR397" s="60"/>
      <c r="DS397" s="60"/>
      <c r="DT397" s="60"/>
      <c r="DU397" s="60"/>
      <c r="DV397" s="60"/>
      <c r="DW397" s="60"/>
      <c r="DX397" s="60"/>
      <c r="DY397" s="60"/>
      <c r="DZ397" s="60"/>
      <c r="EA397" s="60"/>
      <c r="EB397" s="60"/>
      <c r="EC397" s="60"/>
      <c r="ED397" s="60"/>
      <c r="EE397" s="60"/>
      <c r="EF397" s="60"/>
      <c r="EG397" s="60"/>
      <c r="EH397" s="60"/>
      <c r="EI397" s="60"/>
      <c r="EJ397" s="60"/>
      <c r="EK397" s="60"/>
      <c r="EL397" s="60"/>
      <c r="EM397" s="60"/>
      <c r="EN397" s="60"/>
      <c r="EO397" s="60"/>
      <c r="EP397" s="60"/>
      <c r="EQ397" s="60"/>
      <c r="ER397" s="60"/>
      <c r="ES397" s="60"/>
      <c r="ET397" s="60"/>
      <c r="EU397" s="60"/>
      <c r="EV397" s="60"/>
      <c r="EW397" s="60"/>
      <c r="EX397" s="60"/>
      <c r="EY397" s="60"/>
      <c r="EZ397" s="60"/>
      <c r="FA397" s="60"/>
      <c r="FB397" s="60"/>
      <c r="FC397" s="60"/>
      <c r="FD397" s="60"/>
      <c r="FE397" s="60"/>
      <c r="FF397" s="60"/>
      <c r="FG397" s="60"/>
      <c r="FH397" s="60"/>
      <c r="FI397" s="60"/>
      <c r="FJ397" s="60"/>
      <c r="FK397" s="60"/>
      <c r="FL397" s="60"/>
      <c r="FM397" s="60"/>
      <c r="FN397" s="60"/>
      <c r="FO397" s="60"/>
      <c r="FP397" s="60"/>
      <c r="FQ397" s="60"/>
      <c r="FR397" s="60"/>
      <c r="FS397" s="60"/>
      <c r="FT397" s="60"/>
      <c r="FU397" s="60"/>
      <c r="FV397" s="60"/>
      <c r="FW397" s="60"/>
      <c r="FX397" s="60"/>
      <c r="FY397" s="60"/>
      <c r="FZ397" s="60"/>
      <c r="GA397" s="60"/>
      <c r="GB397" s="60"/>
      <c r="GC397" s="60"/>
      <c r="GD397" s="60"/>
      <c r="GE397" s="60"/>
      <c r="GF397" s="60"/>
      <c r="GG397" s="60"/>
      <c r="GH397" s="60"/>
      <c r="GI397" s="60"/>
      <c r="GJ397" s="60"/>
      <c r="GK397" s="60"/>
      <c r="GL397" s="60"/>
      <c r="GM397" s="60"/>
      <c r="GN397" s="60"/>
      <c r="GO397" s="60"/>
      <c r="GP397" s="60"/>
      <c r="GQ397" s="60"/>
      <c r="GR397" s="60"/>
      <c r="GS397" s="60"/>
      <c r="GT397" s="60"/>
      <c r="GU397" s="60"/>
      <c r="GV397" s="60"/>
      <c r="GW397" s="60"/>
      <c r="GX397" s="60"/>
      <c r="GY397" s="60"/>
      <c r="GZ397" s="60"/>
      <c r="HA397" s="60"/>
      <c r="HB397" s="60"/>
      <c r="HC397" s="60"/>
      <c r="HD397" s="60"/>
      <c r="HE397" s="60"/>
      <c r="HF397" s="60"/>
      <c r="HG397" s="60"/>
    </row>
    <row r="398" spans="1:215" x14ac:dyDescent="0.25">
      <c r="A398" s="59"/>
      <c r="B398" s="60"/>
      <c r="C398" s="60"/>
      <c r="D398" s="60"/>
      <c r="E398" s="60"/>
      <c r="F398" s="60"/>
      <c r="G398" s="60"/>
      <c r="H398" s="60"/>
      <c r="I398" s="60"/>
      <c r="J398" s="60"/>
      <c r="K398" s="60"/>
      <c r="L398" s="60"/>
      <c r="M398" s="60"/>
      <c r="N398" s="60"/>
      <c r="O398" s="60"/>
      <c r="P398" s="60"/>
      <c r="Q398" s="60"/>
      <c r="R398" s="60"/>
      <c r="S398" s="60"/>
      <c r="T398" s="60"/>
      <c r="U398" s="60"/>
      <c r="V398" s="60"/>
      <c r="W398" s="60"/>
      <c r="X398" s="60"/>
      <c r="Y398" s="60"/>
      <c r="Z398" s="60"/>
      <c r="AA398" s="60"/>
      <c r="AB398" s="60"/>
      <c r="AC398" s="60"/>
      <c r="AD398" s="60"/>
      <c r="AE398" s="60"/>
      <c r="AF398" s="60"/>
      <c r="AG398" s="60"/>
      <c r="AH398" s="60"/>
      <c r="AI398" s="60"/>
      <c r="AJ398" s="60"/>
      <c r="AK398" s="60"/>
      <c r="AL398" s="60"/>
      <c r="AM398" s="60"/>
      <c r="AN398" s="60"/>
      <c r="AO398" s="60"/>
      <c r="AP398" s="60"/>
      <c r="AQ398" s="60"/>
      <c r="AR398" s="60"/>
      <c r="AS398" s="60"/>
      <c r="AT398" s="60"/>
      <c r="AU398" s="60"/>
      <c r="AV398" s="60"/>
      <c r="AW398" s="60"/>
      <c r="AX398" s="60"/>
      <c r="AY398" s="60"/>
      <c r="AZ398" s="60"/>
      <c r="BA398" s="60"/>
      <c r="BB398" s="60"/>
      <c r="BC398" s="60"/>
      <c r="BD398" s="60"/>
      <c r="BE398" s="60"/>
      <c r="BF398" s="60"/>
      <c r="BG398" s="60"/>
      <c r="BH398" s="60"/>
      <c r="BI398" s="60"/>
      <c r="BJ398" s="60"/>
      <c r="BK398" s="60"/>
      <c r="BL398" s="60"/>
      <c r="BM398" s="60"/>
      <c r="BN398" s="60"/>
      <c r="BO398" s="60"/>
      <c r="BP398" s="60"/>
      <c r="BQ398" s="60"/>
      <c r="BR398" s="60"/>
      <c r="BS398" s="60"/>
      <c r="BT398" s="60"/>
      <c r="BU398" s="60"/>
      <c r="BV398" s="60"/>
      <c r="BW398" s="60"/>
      <c r="BX398" s="60"/>
      <c r="BY398" s="60"/>
      <c r="BZ398" s="60"/>
      <c r="CA398" s="60"/>
      <c r="CB398" s="60"/>
      <c r="CC398" s="60"/>
      <c r="CD398" s="60"/>
      <c r="CE398" s="60"/>
      <c r="CF398" s="60"/>
      <c r="CG398" s="60"/>
      <c r="CH398" s="60"/>
      <c r="CI398" s="60"/>
      <c r="CJ398" s="60"/>
      <c r="CK398" s="60"/>
      <c r="CL398" s="60"/>
      <c r="CM398" s="60"/>
      <c r="CN398" s="60"/>
      <c r="CO398" s="60"/>
      <c r="CP398" s="60"/>
      <c r="CQ398" s="60"/>
      <c r="CR398" s="60"/>
      <c r="CS398" s="60"/>
      <c r="CT398" s="60"/>
      <c r="CU398" s="60"/>
      <c r="CV398" s="60"/>
      <c r="CW398" s="60"/>
      <c r="CX398" s="60"/>
      <c r="CY398" s="60"/>
      <c r="CZ398" s="60"/>
      <c r="DA398" s="60"/>
      <c r="DB398" s="60"/>
      <c r="DC398" s="60"/>
      <c r="DD398" s="60"/>
      <c r="DE398" s="60"/>
      <c r="DF398" s="60"/>
      <c r="DG398" s="60"/>
      <c r="DH398" s="60"/>
      <c r="DI398" s="60"/>
      <c r="DJ398" s="60"/>
      <c r="DK398" s="60"/>
      <c r="DL398" s="60"/>
      <c r="DM398" s="60"/>
      <c r="DN398" s="60"/>
      <c r="DO398" s="60"/>
      <c r="DP398" s="60"/>
      <c r="DQ398" s="60"/>
      <c r="DR398" s="60"/>
      <c r="DS398" s="60"/>
      <c r="DT398" s="60"/>
      <c r="DU398" s="60"/>
      <c r="DV398" s="60"/>
      <c r="DW398" s="60"/>
      <c r="DX398" s="60"/>
      <c r="DY398" s="60"/>
      <c r="DZ398" s="60"/>
      <c r="EA398" s="60"/>
      <c r="EB398" s="60"/>
      <c r="EC398" s="60"/>
      <c r="ED398" s="60"/>
      <c r="EE398" s="60"/>
      <c r="EF398" s="60"/>
      <c r="EG398" s="60"/>
      <c r="EH398" s="60"/>
      <c r="EI398" s="60"/>
      <c r="EJ398" s="60"/>
      <c r="EK398" s="60"/>
      <c r="EL398" s="60"/>
      <c r="EM398" s="60"/>
      <c r="EN398" s="60"/>
      <c r="EO398" s="60"/>
      <c r="EP398" s="60"/>
      <c r="EQ398" s="60"/>
      <c r="ER398" s="60"/>
      <c r="ES398" s="60"/>
      <c r="ET398" s="60"/>
      <c r="EU398" s="60"/>
      <c r="EV398" s="60"/>
      <c r="EW398" s="60"/>
      <c r="EX398" s="60"/>
      <c r="EY398" s="60"/>
      <c r="EZ398" s="60"/>
      <c r="FA398" s="60"/>
      <c r="FB398" s="60"/>
      <c r="FC398" s="60"/>
      <c r="FD398" s="60"/>
      <c r="FE398" s="60"/>
      <c r="FF398" s="60"/>
      <c r="FG398" s="60"/>
      <c r="FH398" s="60"/>
      <c r="FI398" s="60"/>
      <c r="FJ398" s="60"/>
      <c r="FK398" s="60"/>
      <c r="FL398" s="60"/>
      <c r="FM398" s="60"/>
      <c r="FN398" s="60"/>
      <c r="FO398" s="60"/>
      <c r="FP398" s="60"/>
      <c r="FQ398" s="60"/>
      <c r="FR398" s="60"/>
      <c r="FS398" s="60"/>
      <c r="FT398" s="60"/>
      <c r="FU398" s="60"/>
      <c r="FV398" s="60"/>
      <c r="FW398" s="60"/>
      <c r="FX398" s="60"/>
      <c r="FY398" s="60"/>
      <c r="FZ398" s="60"/>
      <c r="GA398" s="60"/>
      <c r="GB398" s="60"/>
      <c r="GC398" s="60"/>
      <c r="GD398" s="60"/>
      <c r="GE398" s="60"/>
      <c r="GF398" s="60"/>
      <c r="GG398" s="60"/>
      <c r="GH398" s="60"/>
      <c r="GI398" s="60"/>
      <c r="GJ398" s="60"/>
      <c r="GK398" s="60"/>
      <c r="GL398" s="60"/>
      <c r="GM398" s="60"/>
      <c r="GN398" s="60"/>
      <c r="GO398" s="60"/>
      <c r="GP398" s="60"/>
      <c r="GQ398" s="60"/>
      <c r="GR398" s="60"/>
      <c r="GS398" s="60"/>
      <c r="GT398" s="60"/>
      <c r="GU398" s="60"/>
      <c r="GV398" s="60"/>
      <c r="GW398" s="60"/>
      <c r="GX398" s="60"/>
      <c r="GY398" s="60"/>
      <c r="GZ398" s="60"/>
      <c r="HA398" s="60"/>
      <c r="HB398" s="60"/>
      <c r="HC398" s="60"/>
      <c r="HD398" s="60"/>
      <c r="HE398" s="60"/>
      <c r="HF398" s="60"/>
      <c r="HG398" s="60"/>
    </row>
    <row r="399" spans="1:215" x14ac:dyDescent="0.25">
      <c r="A399" s="59"/>
      <c r="B399" s="60"/>
      <c r="C399" s="60"/>
      <c r="D399" s="60"/>
      <c r="E399" s="60"/>
      <c r="F399" s="60"/>
      <c r="G399" s="60"/>
      <c r="H399" s="60"/>
      <c r="I399" s="60"/>
      <c r="J399" s="60"/>
      <c r="K399" s="60"/>
      <c r="L399" s="60"/>
      <c r="M399" s="60"/>
      <c r="N399" s="60"/>
      <c r="O399" s="60"/>
      <c r="P399" s="60"/>
      <c r="Q399" s="60"/>
      <c r="R399" s="60"/>
      <c r="S399" s="60"/>
      <c r="T399" s="60"/>
      <c r="U399" s="60"/>
      <c r="V399" s="60"/>
      <c r="W399" s="60"/>
      <c r="X399" s="60"/>
      <c r="Y399" s="60"/>
      <c r="Z399" s="60"/>
      <c r="AA399" s="60"/>
      <c r="AB399" s="60"/>
      <c r="AC399" s="60"/>
      <c r="AD399" s="60"/>
      <c r="AE399" s="60"/>
      <c r="AF399" s="60"/>
      <c r="AG399" s="60"/>
      <c r="AH399" s="60"/>
      <c r="AI399" s="60"/>
      <c r="AJ399" s="60"/>
      <c r="AK399" s="60"/>
      <c r="AL399" s="60"/>
      <c r="AM399" s="60"/>
      <c r="AN399" s="60"/>
      <c r="AO399" s="60"/>
      <c r="AP399" s="60"/>
      <c r="AQ399" s="60"/>
      <c r="AR399" s="60"/>
      <c r="AS399" s="60"/>
      <c r="AT399" s="60"/>
      <c r="AU399" s="60"/>
      <c r="AV399" s="60"/>
      <c r="AW399" s="60"/>
      <c r="AX399" s="60"/>
      <c r="AY399" s="60"/>
      <c r="AZ399" s="60"/>
      <c r="BA399" s="60"/>
      <c r="BB399" s="60"/>
      <c r="BC399" s="60"/>
      <c r="BD399" s="60"/>
      <c r="BE399" s="60"/>
      <c r="BF399" s="60"/>
      <c r="BG399" s="60"/>
      <c r="BH399" s="60"/>
      <c r="BI399" s="60"/>
      <c r="BJ399" s="60"/>
      <c r="BK399" s="60"/>
      <c r="BL399" s="60"/>
      <c r="BM399" s="60"/>
      <c r="BN399" s="60"/>
      <c r="BO399" s="60"/>
      <c r="BP399" s="60"/>
      <c r="BQ399" s="60"/>
      <c r="BR399" s="60"/>
      <c r="BS399" s="60"/>
      <c r="BT399" s="60"/>
      <c r="BU399" s="60"/>
      <c r="BV399" s="60"/>
      <c r="BW399" s="60"/>
      <c r="BX399" s="60"/>
      <c r="BY399" s="60"/>
      <c r="BZ399" s="60"/>
      <c r="CA399" s="60"/>
      <c r="CB399" s="60"/>
      <c r="CC399" s="60"/>
      <c r="CD399" s="60"/>
      <c r="CE399" s="60"/>
      <c r="CF399" s="60"/>
      <c r="CG399" s="60"/>
      <c r="CH399" s="60"/>
      <c r="CI399" s="60"/>
      <c r="CJ399" s="60"/>
      <c r="CK399" s="60"/>
      <c r="CL399" s="60"/>
      <c r="CM399" s="60"/>
      <c r="CN399" s="60"/>
      <c r="CO399" s="60"/>
      <c r="CP399" s="60"/>
      <c r="CQ399" s="60"/>
      <c r="CR399" s="60"/>
      <c r="CS399" s="60"/>
      <c r="CT399" s="60"/>
      <c r="CU399" s="60"/>
      <c r="CV399" s="60"/>
      <c r="CW399" s="60"/>
      <c r="CX399" s="60"/>
      <c r="CY399" s="60"/>
      <c r="CZ399" s="60"/>
      <c r="DA399" s="60"/>
      <c r="DB399" s="60"/>
      <c r="DC399" s="60"/>
      <c r="DD399" s="60"/>
      <c r="DE399" s="60"/>
      <c r="DF399" s="60"/>
      <c r="DG399" s="60"/>
      <c r="DH399" s="60"/>
      <c r="DI399" s="60"/>
      <c r="DJ399" s="60"/>
      <c r="DK399" s="60"/>
      <c r="DL399" s="60"/>
      <c r="DM399" s="60"/>
      <c r="DN399" s="60"/>
      <c r="DO399" s="60"/>
      <c r="DP399" s="60"/>
      <c r="DQ399" s="60"/>
      <c r="DR399" s="60"/>
      <c r="DS399" s="60"/>
      <c r="DT399" s="60"/>
      <c r="DU399" s="60"/>
      <c r="DV399" s="60"/>
      <c r="DW399" s="60"/>
      <c r="DX399" s="60"/>
      <c r="DY399" s="60"/>
      <c r="DZ399" s="60"/>
      <c r="EA399" s="60"/>
      <c r="EB399" s="60"/>
      <c r="EC399" s="60"/>
      <c r="ED399" s="60"/>
      <c r="EE399" s="60"/>
      <c r="EF399" s="60"/>
      <c r="EG399" s="60"/>
      <c r="EH399" s="60"/>
      <c r="EI399" s="60"/>
      <c r="EJ399" s="60"/>
      <c r="EK399" s="60"/>
      <c r="EL399" s="60"/>
      <c r="EM399" s="60"/>
      <c r="EN399" s="60"/>
      <c r="EO399" s="60"/>
      <c r="EP399" s="60"/>
      <c r="EQ399" s="60"/>
      <c r="ER399" s="60"/>
      <c r="ES399" s="60"/>
      <c r="ET399" s="60"/>
      <c r="EU399" s="60"/>
      <c r="EV399" s="60"/>
      <c r="EW399" s="60"/>
      <c r="EX399" s="60"/>
      <c r="EY399" s="60"/>
      <c r="EZ399" s="60"/>
      <c r="FA399" s="60"/>
      <c r="FB399" s="60"/>
      <c r="FC399" s="60"/>
      <c r="FD399" s="60"/>
      <c r="FE399" s="60"/>
      <c r="FF399" s="60"/>
      <c r="FG399" s="60"/>
      <c r="FH399" s="60"/>
      <c r="FI399" s="60"/>
      <c r="FJ399" s="60"/>
      <c r="FK399" s="60"/>
      <c r="FL399" s="60"/>
      <c r="FM399" s="60"/>
      <c r="FN399" s="60"/>
      <c r="FO399" s="60"/>
      <c r="FP399" s="60"/>
      <c r="FQ399" s="60"/>
      <c r="FR399" s="60"/>
      <c r="FS399" s="60"/>
      <c r="FT399" s="60"/>
      <c r="FU399" s="60"/>
      <c r="FV399" s="60"/>
      <c r="FW399" s="60"/>
      <c r="FX399" s="60"/>
      <c r="FY399" s="60"/>
      <c r="FZ399" s="60"/>
      <c r="GA399" s="60"/>
      <c r="GB399" s="60"/>
      <c r="GC399" s="60"/>
      <c r="GD399" s="60"/>
      <c r="GE399" s="60"/>
      <c r="GF399" s="60"/>
      <c r="GG399" s="60"/>
      <c r="GH399" s="60"/>
      <c r="GI399" s="60"/>
      <c r="GJ399" s="60"/>
      <c r="GK399" s="60"/>
      <c r="GL399" s="60"/>
      <c r="GM399" s="60"/>
      <c r="GN399" s="60"/>
      <c r="GO399" s="60"/>
      <c r="GP399" s="60"/>
      <c r="GQ399" s="60"/>
      <c r="GR399" s="60"/>
      <c r="GS399" s="60"/>
      <c r="GT399" s="60"/>
      <c r="GU399" s="60"/>
      <c r="GV399" s="60"/>
      <c r="GW399" s="60"/>
      <c r="GX399" s="60"/>
      <c r="GY399" s="60"/>
      <c r="GZ399" s="60"/>
      <c r="HA399" s="60"/>
      <c r="HB399" s="60"/>
      <c r="HC399" s="60"/>
      <c r="HD399" s="60"/>
      <c r="HE399" s="60"/>
      <c r="HF399" s="60"/>
      <c r="HG399" s="60"/>
    </row>
    <row r="400" spans="1:215" x14ac:dyDescent="0.25">
      <c r="A400" s="59"/>
      <c r="B400" s="60"/>
      <c r="C400" s="60"/>
      <c r="D400" s="60"/>
      <c r="E400" s="60"/>
      <c r="F400" s="60"/>
      <c r="G400" s="60"/>
      <c r="H400" s="60"/>
      <c r="I400" s="60"/>
      <c r="J400" s="60"/>
      <c r="K400" s="60"/>
      <c r="L400" s="60"/>
      <c r="M400" s="60"/>
      <c r="N400" s="60"/>
      <c r="O400" s="60"/>
      <c r="P400" s="60"/>
      <c r="Q400" s="60"/>
      <c r="R400" s="60"/>
      <c r="S400" s="60"/>
      <c r="T400" s="60"/>
      <c r="U400" s="60"/>
      <c r="V400" s="60"/>
      <c r="W400" s="60"/>
      <c r="X400" s="60"/>
      <c r="Y400" s="60"/>
      <c r="Z400" s="60"/>
      <c r="AA400" s="60"/>
      <c r="AB400" s="60"/>
      <c r="AC400" s="60"/>
      <c r="AD400" s="60"/>
      <c r="AE400" s="60"/>
      <c r="AF400" s="60"/>
      <c r="AG400" s="60"/>
      <c r="AH400" s="60"/>
      <c r="AI400" s="60"/>
      <c r="AJ400" s="60"/>
      <c r="AK400" s="60"/>
      <c r="AL400" s="60"/>
      <c r="AM400" s="60"/>
      <c r="AN400" s="60"/>
      <c r="AO400" s="60"/>
      <c r="AP400" s="60"/>
      <c r="AQ400" s="60"/>
      <c r="AR400" s="60"/>
      <c r="AS400" s="60"/>
      <c r="AT400" s="60"/>
      <c r="AU400" s="60"/>
      <c r="AV400" s="60"/>
      <c r="AW400" s="60"/>
      <c r="AX400" s="60"/>
      <c r="AY400" s="60"/>
      <c r="AZ400" s="60"/>
      <c r="BA400" s="60"/>
      <c r="BB400" s="60"/>
      <c r="BC400" s="60"/>
      <c r="BD400" s="60"/>
      <c r="BE400" s="60"/>
      <c r="BF400" s="60"/>
      <c r="BG400" s="60"/>
      <c r="BH400" s="60"/>
      <c r="BI400" s="60"/>
      <c r="BJ400" s="60"/>
      <c r="BK400" s="60"/>
      <c r="BL400" s="60"/>
      <c r="BM400" s="60"/>
      <c r="BN400" s="60"/>
      <c r="BO400" s="60"/>
      <c r="BP400" s="60"/>
      <c r="BQ400" s="60"/>
      <c r="BR400" s="60"/>
      <c r="BS400" s="60"/>
      <c r="BT400" s="60"/>
      <c r="BU400" s="60"/>
      <c r="BV400" s="60"/>
      <c r="BW400" s="60"/>
      <c r="BX400" s="60"/>
      <c r="BY400" s="60"/>
      <c r="BZ400" s="60"/>
      <c r="CA400" s="60"/>
      <c r="CB400" s="60"/>
      <c r="CC400" s="60"/>
      <c r="CD400" s="60"/>
      <c r="CE400" s="60"/>
      <c r="CF400" s="60"/>
      <c r="CG400" s="60"/>
      <c r="CH400" s="60"/>
      <c r="CI400" s="60"/>
      <c r="CJ400" s="60"/>
      <c r="CK400" s="60"/>
      <c r="CL400" s="60"/>
      <c r="CM400" s="60"/>
      <c r="CN400" s="60"/>
      <c r="CO400" s="60"/>
      <c r="CP400" s="60"/>
      <c r="CQ400" s="60"/>
      <c r="CR400" s="60"/>
      <c r="CS400" s="60"/>
      <c r="CT400" s="60"/>
      <c r="CU400" s="60"/>
      <c r="CV400" s="60"/>
      <c r="CW400" s="60"/>
      <c r="CX400" s="60"/>
      <c r="CY400" s="60"/>
      <c r="CZ400" s="60"/>
      <c r="DA400" s="60"/>
      <c r="DB400" s="60"/>
      <c r="DC400" s="60"/>
      <c r="DD400" s="60"/>
      <c r="DE400" s="60"/>
      <c r="DF400" s="60"/>
      <c r="DG400" s="60"/>
      <c r="DH400" s="60"/>
      <c r="DI400" s="60"/>
      <c r="DJ400" s="60"/>
      <c r="DK400" s="60"/>
      <c r="DL400" s="60"/>
      <c r="DM400" s="60"/>
      <c r="DN400" s="60"/>
      <c r="DO400" s="60"/>
      <c r="DP400" s="60"/>
      <c r="DQ400" s="60"/>
      <c r="DR400" s="60"/>
      <c r="DS400" s="60"/>
      <c r="DT400" s="60"/>
      <c r="DU400" s="60"/>
      <c r="DV400" s="60"/>
      <c r="DW400" s="60"/>
      <c r="DX400" s="60"/>
      <c r="DY400" s="60"/>
      <c r="DZ400" s="60"/>
      <c r="EA400" s="60"/>
      <c r="EB400" s="60"/>
      <c r="EC400" s="60"/>
      <c r="ED400" s="60"/>
      <c r="EE400" s="60"/>
      <c r="EF400" s="60"/>
      <c r="EG400" s="60"/>
      <c r="EH400" s="60"/>
      <c r="EI400" s="60"/>
      <c r="EJ400" s="60"/>
      <c r="EK400" s="60"/>
      <c r="EL400" s="60"/>
      <c r="EM400" s="60"/>
      <c r="EN400" s="60"/>
      <c r="EO400" s="60"/>
      <c r="EP400" s="60"/>
      <c r="EQ400" s="60"/>
      <c r="ER400" s="60"/>
      <c r="ES400" s="60"/>
      <c r="ET400" s="60"/>
      <c r="EU400" s="60"/>
      <c r="EV400" s="60"/>
      <c r="EW400" s="60"/>
      <c r="EX400" s="60"/>
      <c r="EY400" s="60"/>
      <c r="EZ400" s="60"/>
      <c r="FA400" s="60"/>
      <c r="FB400" s="60"/>
      <c r="FC400" s="60"/>
      <c r="FD400" s="60"/>
      <c r="FE400" s="60"/>
      <c r="FF400" s="60"/>
      <c r="FG400" s="60"/>
      <c r="FH400" s="60"/>
      <c r="FI400" s="60"/>
      <c r="FJ400" s="60"/>
      <c r="FK400" s="60"/>
      <c r="FL400" s="60"/>
      <c r="FM400" s="60"/>
      <c r="FN400" s="60"/>
      <c r="FO400" s="60"/>
      <c r="FP400" s="60"/>
      <c r="FQ400" s="60"/>
      <c r="FR400" s="60"/>
      <c r="FS400" s="60"/>
      <c r="FT400" s="60"/>
      <c r="FU400" s="60"/>
      <c r="FV400" s="60"/>
      <c r="FW400" s="60"/>
      <c r="FX400" s="60"/>
      <c r="FY400" s="60"/>
      <c r="FZ400" s="60"/>
      <c r="GA400" s="60"/>
      <c r="GB400" s="60"/>
      <c r="GC400" s="60"/>
      <c r="GD400" s="60"/>
      <c r="GE400" s="60"/>
      <c r="GF400" s="60"/>
      <c r="GG400" s="60"/>
      <c r="GH400" s="60"/>
      <c r="GI400" s="60"/>
      <c r="GJ400" s="60"/>
      <c r="GK400" s="60"/>
      <c r="GL400" s="60"/>
      <c r="GM400" s="60"/>
      <c r="GN400" s="60"/>
      <c r="GO400" s="60"/>
      <c r="GP400" s="60"/>
      <c r="GQ400" s="60"/>
      <c r="GR400" s="60"/>
      <c r="GS400" s="60"/>
      <c r="GT400" s="60"/>
      <c r="GU400" s="60"/>
      <c r="GV400" s="60"/>
      <c r="GW400" s="60"/>
      <c r="GX400" s="60"/>
      <c r="GY400" s="60"/>
      <c r="GZ400" s="60"/>
      <c r="HA400" s="60"/>
      <c r="HB400" s="60"/>
      <c r="HC400" s="60"/>
      <c r="HD400" s="60"/>
      <c r="HE400" s="60"/>
      <c r="HF400" s="60"/>
      <c r="HG400" s="60"/>
    </row>
  </sheetData>
  <sheetProtection password="D6C6" sheet="1" objects="1" scenarios="1" selectLockedCells="1"/>
  <mergeCells count="3">
    <mergeCell ref="B2:K2"/>
    <mergeCell ref="O1:R1"/>
    <mergeCell ref="S1:V1"/>
  </mergeCells>
  <hyperlinks>
    <hyperlink ref="B3" r:id="rId1"/>
  </hyperlinks>
  <pageMargins left="0.7" right="0.7" top="0.75" bottom="0.75" header="0.3" footer="0.3"/>
  <pageSetup paperSize="9" scale="92" orientation="portrait" horizontalDpi="4294967293" verticalDpi="4294967293" r:id="rId2"/>
  <colBreaks count="1" manualBreakCount="1">
    <brk id="12" max="1048575" man="1"/>
  </colBreak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F395"/>
  <sheetViews>
    <sheetView showGridLines="0" zoomScale="85" zoomScaleNormal="85" zoomScaleSheetLayoutView="100" workbookViewId="0">
      <selection activeCell="C6" sqref="C6"/>
    </sheetView>
  </sheetViews>
  <sheetFormatPr defaultRowHeight="15" x14ac:dyDescent="0.25"/>
  <cols>
    <col min="1" max="1" width="2.7109375" style="12" customWidth="1"/>
    <col min="5" max="5" width="9.85546875" bestFit="1" customWidth="1"/>
    <col min="12" max="12" width="4.28515625" customWidth="1"/>
    <col min="14" max="14" width="30" bestFit="1" customWidth="1"/>
    <col min="15" max="76" width="9.140625" customWidth="1"/>
    <col min="77" max="77" width="9.7109375" customWidth="1"/>
    <col min="78" max="146" width="9.140625" customWidth="1"/>
    <col min="147" max="147" width="10" customWidth="1"/>
    <col min="148" max="151" width="9.140625" customWidth="1"/>
    <col min="152" max="152" width="9.7109375" customWidth="1"/>
    <col min="153" max="204" width="9.140625" customWidth="1"/>
  </cols>
  <sheetData>
    <row r="1" spans="1:28" x14ac:dyDescent="0.25">
      <c r="A1" s="1"/>
      <c r="B1" s="2"/>
      <c r="C1" s="2"/>
      <c r="D1" s="2"/>
      <c r="E1" s="2"/>
      <c r="F1" s="2"/>
      <c r="G1" s="2"/>
      <c r="H1" s="2"/>
      <c r="M1" s="42"/>
      <c r="N1" s="42"/>
      <c r="O1" s="75" t="s">
        <v>35</v>
      </c>
      <c r="P1" s="75"/>
      <c r="Q1" s="75"/>
      <c r="R1" s="75"/>
      <c r="S1" s="75" t="s">
        <v>36</v>
      </c>
      <c r="T1" s="75"/>
      <c r="U1" s="75"/>
      <c r="V1" s="75"/>
      <c r="W1" s="42"/>
      <c r="X1" s="42"/>
      <c r="Y1" s="45"/>
    </row>
    <row r="2" spans="1:28" ht="18.75" x14ac:dyDescent="0.25">
      <c r="A2" s="3"/>
      <c r="B2" s="74" t="s">
        <v>74</v>
      </c>
      <c r="C2" s="74"/>
      <c r="D2" s="74"/>
      <c r="E2" s="74"/>
      <c r="F2" s="74"/>
      <c r="G2" s="74"/>
      <c r="H2" s="74"/>
      <c r="I2" s="74"/>
      <c r="J2" s="74"/>
      <c r="K2" s="74"/>
      <c r="M2" s="42"/>
      <c r="N2" s="42" t="s">
        <v>10</v>
      </c>
      <c r="O2" s="52" t="s">
        <v>8</v>
      </c>
      <c r="P2" s="52" t="s">
        <v>6</v>
      </c>
      <c r="Q2" s="52" t="s">
        <v>7</v>
      </c>
      <c r="R2" s="52" t="s">
        <v>37</v>
      </c>
      <c r="S2" s="52" t="s">
        <v>8</v>
      </c>
      <c r="T2" s="52" t="s">
        <v>6</v>
      </c>
      <c r="U2" s="52" t="s">
        <v>7</v>
      </c>
      <c r="V2" s="52" t="s">
        <v>37</v>
      </c>
      <c r="W2" s="42" t="s">
        <v>11</v>
      </c>
      <c r="X2" s="42" t="s">
        <v>12</v>
      </c>
      <c r="Y2" s="45"/>
    </row>
    <row r="3" spans="1:28" ht="15" customHeight="1" x14ac:dyDescent="0.25">
      <c r="A3" s="5"/>
      <c r="B3" s="6" t="s">
        <v>0</v>
      </c>
      <c r="C3" s="7"/>
      <c r="D3" s="7"/>
      <c r="E3" s="7"/>
      <c r="I3" s="8" t="s">
        <v>2</v>
      </c>
      <c r="J3" s="21">
        <v>41866</v>
      </c>
      <c r="K3" s="22"/>
      <c r="L3" s="53"/>
      <c r="M3" s="52">
        <v>1</v>
      </c>
      <c r="N3" s="44" t="s">
        <v>13</v>
      </c>
      <c r="O3" s="44">
        <v>17.543900000000001</v>
      </c>
      <c r="P3" s="44">
        <v>3166.38</v>
      </c>
      <c r="Q3" s="44">
        <v>-80.150000000000006</v>
      </c>
      <c r="R3" s="44">
        <v>218.5</v>
      </c>
      <c r="S3" s="44">
        <v>18.303599999999999</v>
      </c>
      <c r="T3" s="44">
        <v>3816.44</v>
      </c>
      <c r="U3" s="44">
        <v>-46.13</v>
      </c>
      <c r="V3" s="44">
        <v>56</v>
      </c>
      <c r="W3" s="44">
        <v>906.52560000000005</v>
      </c>
      <c r="X3" s="44">
        <v>1396.6397999999999</v>
      </c>
      <c r="Y3" s="57" t="b">
        <f>IF(AND(ISNUMBER(O3),ISNUMBER(P3),ISNUMBER(Q3),ISNUMBER(S3),ISNUMBER(T3),ISNUMBER(U3)),TRUE,FALSE)</f>
        <v>1</v>
      </c>
    </row>
    <row r="4" spans="1:28" ht="15" customHeight="1" x14ac:dyDescent="0.25">
      <c r="A4" s="5"/>
      <c r="B4" s="9" t="s">
        <v>1</v>
      </c>
      <c r="C4" s="7"/>
      <c r="D4" s="7"/>
      <c r="E4" s="7"/>
      <c r="I4" s="8" t="s">
        <v>4</v>
      </c>
      <c r="J4" s="19" t="s">
        <v>5</v>
      </c>
      <c r="K4" s="20"/>
      <c r="L4" s="54"/>
      <c r="M4" s="40">
        <v>2</v>
      </c>
      <c r="N4" s="41" t="s">
        <v>14</v>
      </c>
      <c r="O4" s="41">
        <v>16.651299999999999</v>
      </c>
      <c r="P4" s="41">
        <v>2940.46</v>
      </c>
      <c r="Q4" s="41">
        <v>-35.93</v>
      </c>
      <c r="R4" s="41">
        <v>209</v>
      </c>
      <c r="S4" s="41">
        <v>15.9732</v>
      </c>
      <c r="T4" s="41">
        <v>2696.79</v>
      </c>
      <c r="U4" s="41">
        <v>-46.16</v>
      </c>
      <c r="V4" s="41">
        <v>239</v>
      </c>
      <c r="W4" s="41">
        <v>116.11709999999999</v>
      </c>
      <c r="X4" s="41">
        <v>-506.8519</v>
      </c>
      <c r="Y4" s="58" t="b">
        <f t="shared" ref="Y4:Y52" si="0">IF(AND(ISNUMBER(O4),ISNUMBER(P4),ISNUMBER(Q4),ISNUMBER(S4),ISNUMBER(T4),ISNUMBER(U4)),TRUE,FALSE)</f>
        <v>1</v>
      </c>
      <c r="AB4" s="17"/>
    </row>
    <row r="5" spans="1:28" ht="15" customHeight="1" x14ac:dyDescent="0.25">
      <c r="A5" s="5"/>
      <c r="B5" s="7"/>
      <c r="C5" s="7"/>
      <c r="D5" s="7"/>
      <c r="E5" s="7"/>
      <c r="L5" s="17"/>
      <c r="M5" s="24">
        <v>3</v>
      </c>
      <c r="N5" s="23" t="s">
        <v>15</v>
      </c>
      <c r="O5" s="23">
        <v>16.651299999999999</v>
      </c>
      <c r="P5" s="23">
        <v>2940.46</v>
      </c>
      <c r="Q5" s="23">
        <v>-35.93</v>
      </c>
      <c r="R5" s="23">
        <v>209</v>
      </c>
      <c r="S5" s="23">
        <v>18.587499999999999</v>
      </c>
      <c r="T5" s="23">
        <v>3626.55</v>
      </c>
      <c r="U5" s="23">
        <v>-34.29</v>
      </c>
      <c r="V5" s="23">
        <v>118</v>
      </c>
      <c r="W5" s="23">
        <v>-114.40470000000001</v>
      </c>
      <c r="X5" s="23">
        <v>545.29420000000005</v>
      </c>
      <c r="Y5" s="58" t="b">
        <f t="shared" si="0"/>
        <v>1</v>
      </c>
    </row>
    <row r="6" spans="1:28" ht="15" customHeight="1" x14ac:dyDescent="0.25">
      <c r="A6" s="5"/>
      <c r="B6" s="10" t="s">
        <v>3</v>
      </c>
      <c r="C6" s="11"/>
      <c r="D6" s="4"/>
      <c r="E6" s="4"/>
      <c r="L6" s="17"/>
      <c r="M6" s="24">
        <v>4</v>
      </c>
      <c r="N6" s="23" t="s">
        <v>16</v>
      </c>
      <c r="O6" s="23">
        <v>16.651299999999999</v>
      </c>
      <c r="P6" s="23">
        <v>2940.46</v>
      </c>
      <c r="Q6" s="23">
        <v>-35.93</v>
      </c>
      <c r="R6" s="23">
        <v>209</v>
      </c>
      <c r="S6" s="23">
        <v>18.303599999999999</v>
      </c>
      <c r="T6" s="23">
        <v>3816.44</v>
      </c>
      <c r="U6" s="23">
        <v>-46.13</v>
      </c>
      <c r="V6" s="23">
        <v>56</v>
      </c>
      <c r="W6" s="23">
        <v>344.33460000000002</v>
      </c>
      <c r="X6" s="23">
        <v>1482.2132999999999</v>
      </c>
      <c r="Y6" s="58" t="b">
        <f t="shared" si="0"/>
        <v>1</v>
      </c>
    </row>
    <row r="7" spans="1:28" x14ac:dyDescent="0.25">
      <c r="L7" s="17"/>
      <c r="M7" s="24">
        <v>5</v>
      </c>
      <c r="N7" s="23" t="s">
        <v>17</v>
      </c>
      <c r="O7" s="23">
        <v>16.651299999999999</v>
      </c>
      <c r="P7" s="23">
        <v>2940.46</v>
      </c>
      <c r="Q7" s="23">
        <v>-35.93</v>
      </c>
      <c r="R7" s="23">
        <v>209</v>
      </c>
      <c r="S7" s="23">
        <v>16.0137</v>
      </c>
      <c r="T7" s="23">
        <v>3096.52</v>
      </c>
      <c r="U7" s="23">
        <v>-53.67</v>
      </c>
      <c r="V7" s="23">
        <v>316</v>
      </c>
      <c r="W7" s="23">
        <v>809.1</v>
      </c>
      <c r="X7" s="23">
        <v>-345.07</v>
      </c>
      <c r="Y7" s="58" t="b">
        <f t="shared" si="0"/>
        <v>1</v>
      </c>
    </row>
    <row r="8" spans="1:28" x14ac:dyDescent="0.25">
      <c r="B8" s="13" t="s">
        <v>56</v>
      </c>
      <c r="C8" s="15"/>
      <c r="D8" s="15"/>
      <c r="E8" s="15"/>
      <c r="F8" s="17"/>
      <c r="G8" s="26">
        <v>15</v>
      </c>
      <c r="I8" s="13" t="s">
        <v>73</v>
      </c>
      <c r="J8" s="15"/>
      <c r="K8" s="15"/>
      <c r="L8" s="17"/>
      <c r="M8" s="24">
        <v>6</v>
      </c>
      <c r="N8" s="23" t="s">
        <v>41</v>
      </c>
      <c r="O8" s="23">
        <v>16.651299999999999</v>
      </c>
      <c r="P8" s="23">
        <v>2940.46</v>
      </c>
      <c r="Q8" s="23">
        <v>-35.93</v>
      </c>
      <c r="R8" s="23">
        <v>209</v>
      </c>
      <c r="S8" s="23">
        <v>18.692900000000002</v>
      </c>
      <c r="T8" s="23">
        <v>3640.2</v>
      </c>
      <c r="U8" s="23">
        <v>-53.54</v>
      </c>
      <c r="V8" s="23">
        <v>220</v>
      </c>
      <c r="W8" s="23">
        <v>548.02800000000002</v>
      </c>
      <c r="X8" s="23">
        <v>113.562</v>
      </c>
      <c r="Y8" s="58" t="b">
        <f t="shared" si="0"/>
        <v>1</v>
      </c>
    </row>
    <row r="9" spans="1:28" x14ac:dyDescent="0.25">
      <c r="B9" t="s">
        <v>53</v>
      </c>
      <c r="F9" s="30" t="str">
        <f>IF(O55,VLOOKUP($G$8,$M$3:$X$52,2),O56)</f>
        <v>Ethanol + Water</v>
      </c>
      <c r="I9" t="s">
        <v>76</v>
      </c>
      <c r="J9" s="14" t="s">
        <v>75</v>
      </c>
      <c r="K9" s="31">
        <v>1.3789515000000001</v>
      </c>
      <c r="L9" s="55"/>
      <c r="M9" s="24">
        <v>7</v>
      </c>
      <c r="N9" s="23" t="s">
        <v>18</v>
      </c>
      <c r="O9" s="23">
        <v>16.651299999999999</v>
      </c>
      <c r="P9" s="23">
        <v>2940.46</v>
      </c>
      <c r="Q9" s="23">
        <v>-35.93</v>
      </c>
      <c r="R9" s="23">
        <v>209</v>
      </c>
      <c r="S9" s="23">
        <v>15.836600000000001</v>
      </c>
      <c r="T9" s="23">
        <v>2697.55</v>
      </c>
      <c r="U9" s="23">
        <v>-48.78</v>
      </c>
      <c r="V9" s="23">
        <v>370</v>
      </c>
      <c r="W9" s="23">
        <v>956.23</v>
      </c>
      <c r="X9" s="23">
        <v>374.78</v>
      </c>
      <c r="Y9" s="58" t="b">
        <f t="shared" si="0"/>
        <v>1</v>
      </c>
    </row>
    <row r="10" spans="1:28" x14ac:dyDescent="0.25">
      <c r="B10" s="27" t="s">
        <v>52</v>
      </c>
      <c r="F10">
        <v>1</v>
      </c>
      <c r="G10">
        <v>2</v>
      </c>
      <c r="I10" t="s">
        <v>69</v>
      </c>
      <c r="K10" s="50">
        <v>1.5</v>
      </c>
      <c r="L10" s="55"/>
      <c r="M10" s="24">
        <v>8</v>
      </c>
      <c r="N10" s="23" t="s">
        <v>19</v>
      </c>
      <c r="O10" s="23">
        <v>16.287400000000002</v>
      </c>
      <c r="P10" s="23">
        <v>2945.47</v>
      </c>
      <c r="Q10" s="23">
        <v>-49.15</v>
      </c>
      <c r="R10" s="23">
        <v>173</v>
      </c>
      <c r="S10" s="23">
        <v>18.303599999999999</v>
      </c>
      <c r="T10" s="23">
        <v>3816.44</v>
      </c>
      <c r="U10" s="23">
        <v>-46.13</v>
      </c>
      <c r="V10" s="23">
        <v>56</v>
      </c>
      <c r="W10" s="23">
        <v>328.86</v>
      </c>
      <c r="X10" s="23">
        <v>1689.3</v>
      </c>
      <c r="Y10" s="58" t="b">
        <f t="shared" si="0"/>
        <v>1</v>
      </c>
    </row>
    <row r="11" spans="1:28" x14ac:dyDescent="0.25">
      <c r="B11" t="s">
        <v>8</v>
      </c>
      <c r="F11" s="28">
        <f>IF(O55,VLOOKUP($G$8,$M$3:$X$52,3),"")</f>
        <v>18.911899999999999</v>
      </c>
      <c r="G11" s="28">
        <f>IF(O55,VLOOKUP($G$8,$M$3:$X$52,7),"")</f>
        <v>18.303599999999999</v>
      </c>
      <c r="I11" t="s">
        <v>68</v>
      </c>
      <c r="K11" s="50">
        <v>1.2</v>
      </c>
      <c r="L11" s="17"/>
      <c r="M11" s="24">
        <v>9</v>
      </c>
      <c r="N11" s="23" t="s">
        <v>20</v>
      </c>
      <c r="O11" s="23">
        <v>15.9008</v>
      </c>
      <c r="P11" s="23">
        <v>2788.51</v>
      </c>
      <c r="Q11" s="23">
        <v>-52.36</v>
      </c>
      <c r="R11" s="23">
        <v>259</v>
      </c>
      <c r="S11" s="23">
        <v>16.0137</v>
      </c>
      <c r="T11" s="23">
        <v>3096.52</v>
      </c>
      <c r="U11" s="23">
        <v>-53.67</v>
      </c>
      <c r="V11" s="23">
        <v>316</v>
      </c>
      <c r="W11" s="23">
        <v>794.40700000000004</v>
      </c>
      <c r="X11" s="23">
        <v>-550.89</v>
      </c>
      <c r="Y11" s="58" t="b">
        <f t="shared" si="0"/>
        <v>1</v>
      </c>
    </row>
    <row r="12" spans="1:28" x14ac:dyDescent="0.25">
      <c r="B12" t="s">
        <v>6</v>
      </c>
      <c r="F12" s="28">
        <f>IF(O55,VLOOKUP($G$8,$M$3:$X$52,4),"")</f>
        <v>3803.98</v>
      </c>
      <c r="G12" s="28">
        <f>IF(O55,VLOOKUP($G$8,$M$3:$X$52,8),"")</f>
        <v>3816.44</v>
      </c>
      <c r="I12" s="27" t="s">
        <v>64</v>
      </c>
      <c r="L12" s="55"/>
      <c r="M12" s="24">
        <v>10</v>
      </c>
      <c r="N12" s="23" t="s">
        <v>39</v>
      </c>
      <c r="O12" s="23">
        <v>15.8742</v>
      </c>
      <c r="P12" s="23">
        <v>2808.19</v>
      </c>
      <c r="Q12" s="23">
        <v>-45.99</v>
      </c>
      <c r="R12" s="23">
        <v>276</v>
      </c>
      <c r="S12" s="23">
        <v>15.9008</v>
      </c>
      <c r="T12" s="23">
        <v>2788.51</v>
      </c>
      <c r="U12" s="23">
        <v>-52.36</v>
      </c>
      <c r="V12" s="23">
        <v>259</v>
      </c>
      <c r="W12" s="23">
        <v>7.0458999999999996</v>
      </c>
      <c r="X12" s="23">
        <v>59.6233</v>
      </c>
      <c r="Y12" s="58" t="b">
        <f t="shared" si="0"/>
        <v>1</v>
      </c>
    </row>
    <row r="13" spans="1:28" x14ac:dyDescent="0.25">
      <c r="B13" t="s">
        <v>7</v>
      </c>
      <c r="F13" s="28">
        <f>IF(O55,VLOOKUP($G$8,$M$3:$X$52,5),"")</f>
        <v>-41.68</v>
      </c>
      <c r="G13" s="28">
        <f>IF(O55,VLOOKUP($G$8,$M$3:$X$52,9),"")</f>
        <v>-46.13</v>
      </c>
      <c r="I13" t="s">
        <v>65</v>
      </c>
      <c r="K13" s="50">
        <v>0.36</v>
      </c>
      <c r="L13" s="55"/>
      <c r="M13" s="24">
        <v>11</v>
      </c>
      <c r="N13" s="23" t="s">
        <v>21</v>
      </c>
      <c r="O13" s="23">
        <v>15.9732</v>
      </c>
      <c r="P13" s="23">
        <v>2696.79</v>
      </c>
      <c r="Q13" s="23">
        <v>-46.16</v>
      </c>
      <c r="R13" s="23">
        <v>239</v>
      </c>
      <c r="S13" s="23">
        <v>18.587499999999999</v>
      </c>
      <c r="T13" s="23">
        <v>3626.55</v>
      </c>
      <c r="U13" s="23">
        <v>-34.29</v>
      </c>
      <c r="V13" s="23">
        <v>118</v>
      </c>
      <c r="W13" s="23">
        <v>-361.7944</v>
      </c>
      <c r="X13" s="23">
        <v>1694.0241000000001</v>
      </c>
      <c r="Y13" s="58" t="b">
        <f t="shared" si="0"/>
        <v>1</v>
      </c>
    </row>
    <row r="14" spans="1:28" ht="17.25" x14ac:dyDescent="0.25">
      <c r="B14" t="s">
        <v>58</v>
      </c>
      <c r="E14" t="s">
        <v>54</v>
      </c>
      <c r="F14" s="29">
        <f>IF(O55,VLOOKUP($G$8,$M$3:$X$52,6),"")</f>
        <v>167</v>
      </c>
      <c r="G14" s="29">
        <f>IF(O55,VLOOKUP($G$8,$M$3:$X$52,10),"")</f>
        <v>56</v>
      </c>
      <c r="I14" t="s">
        <v>66</v>
      </c>
      <c r="K14" s="50">
        <v>0.75</v>
      </c>
      <c r="L14" s="55"/>
      <c r="M14" s="24">
        <v>12</v>
      </c>
      <c r="N14" s="23" t="s">
        <v>22</v>
      </c>
      <c r="O14" s="23">
        <v>16.302900000000001</v>
      </c>
      <c r="P14" s="23">
        <v>2622.44</v>
      </c>
      <c r="Q14" s="23">
        <v>-41.7</v>
      </c>
      <c r="R14" s="23">
        <v>193</v>
      </c>
      <c r="S14" s="23">
        <v>18.587499999999999</v>
      </c>
      <c r="T14" s="23">
        <v>3626.55</v>
      </c>
      <c r="U14" s="23">
        <v>-34.29</v>
      </c>
      <c r="V14" s="23">
        <v>118</v>
      </c>
      <c r="W14" s="23">
        <v>-243.98699999999999</v>
      </c>
      <c r="X14" s="23">
        <v>1902.66</v>
      </c>
      <c r="Y14" s="58" t="b">
        <f t="shared" si="0"/>
        <v>1</v>
      </c>
    </row>
    <row r="15" spans="1:28" x14ac:dyDescent="0.25">
      <c r="B15" t="s">
        <v>57</v>
      </c>
      <c r="E15" t="s">
        <v>55</v>
      </c>
      <c r="F15" s="28">
        <f>IF(O55,VLOOKUP($G$8,$M$3:$X$52,11),"")</f>
        <v>325.07569999999998</v>
      </c>
      <c r="G15" s="28">
        <f>IF(O55,VLOOKUP($G$8,$M$3:$X$52,12),"")</f>
        <v>953.27919999999995</v>
      </c>
      <c r="I15" t="s">
        <v>67</v>
      </c>
      <c r="K15" s="50">
        <v>0.05</v>
      </c>
      <c r="L15" s="17"/>
      <c r="M15" s="24">
        <v>13</v>
      </c>
      <c r="N15" s="23" t="s">
        <v>42</v>
      </c>
      <c r="O15" s="23">
        <v>16.302900000000001</v>
      </c>
      <c r="P15" s="23">
        <v>2622.44</v>
      </c>
      <c r="Q15" s="23">
        <v>-41.7</v>
      </c>
      <c r="R15" s="23">
        <v>193</v>
      </c>
      <c r="S15" s="23">
        <v>16.151599999999998</v>
      </c>
      <c r="T15" s="23">
        <v>2790.5</v>
      </c>
      <c r="U15" s="23">
        <v>-57.15</v>
      </c>
      <c r="V15" s="23">
        <v>286</v>
      </c>
      <c r="W15" s="23">
        <v>-174.54900000000001</v>
      </c>
      <c r="X15" s="23">
        <v>-212.107</v>
      </c>
      <c r="Y15" s="58" t="b">
        <f t="shared" si="0"/>
        <v>1</v>
      </c>
    </row>
    <row r="16" spans="1:28" x14ac:dyDescent="0.25">
      <c r="B16" s="33" t="str">
        <f>R62</f>
        <v/>
      </c>
      <c r="G16" s="49"/>
      <c r="L16" s="17"/>
      <c r="M16" s="24">
        <v>14</v>
      </c>
      <c r="N16" s="23" t="s">
        <v>23</v>
      </c>
      <c r="O16" s="23">
        <v>18.911899999999999</v>
      </c>
      <c r="P16" s="23">
        <v>3803.98</v>
      </c>
      <c r="Q16" s="23">
        <v>-41.68</v>
      </c>
      <c r="R16" s="23">
        <v>167</v>
      </c>
      <c r="S16" s="23">
        <v>15.9008</v>
      </c>
      <c r="T16" s="23">
        <v>2788.51</v>
      </c>
      <c r="U16" s="23">
        <v>-52.36</v>
      </c>
      <c r="V16" s="23">
        <v>259</v>
      </c>
      <c r="W16" s="23">
        <v>1264.4318000000001</v>
      </c>
      <c r="X16" s="23">
        <v>266.61180000000002</v>
      </c>
      <c r="Y16" s="58" t="b">
        <f t="shared" si="0"/>
        <v>1</v>
      </c>
    </row>
    <row r="17" spans="2:25" x14ac:dyDescent="0.25">
      <c r="B17" s="13" t="s">
        <v>71</v>
      </c>
      <c r="C17" s="13"/>
      <c r="D17" s="15"/>
      <c r="E17" s="15"/>
      <c r="G17" s="46"/>
      <c r="L17" s="17"/>
      <c r="M17" s="24">
        <v>15</v>
      </c>
      <c r="N17" s="23" t="s">
        <v>24</v>
      </c>
      <c r="O17" s="23">
        <v>18.911899999999999</v>
      </c>
      <c r="P17" s="23">
        <v>3803.98</v>
      </c>
      <c r="Q17" s="23">
        <v>-41.68</v>
      </c>
      <c r="R17" s="23">
        <v>167</v>
      </c>
      <c r="S17" s="23">
        <v>18.303599999999999</v>
      </c>
      <c r="T17" s="23">
        <v>3816.44</v>
      </c>
      <c r="U17" s="23">
        <v>-46.13</v>
      </c>
      <c r="V17" s="23">
        <v>56</v>
      </c>
      <c r="W17" s="23">
        <v>325.07569999999998</v>
      </c>
      <c r="X17" s="23">
        <v>953.27919999999995</v>
      </c>
      <c r="Y17" s="58" t="b">
        <f t="shared" si="0"/>
        <v>1</v>
      </c>
    </row>
    <row r="18" spans="2:25" x14ac:dyDescent="0.25">
      <c r="B18" t="s">
        <v>72</v>
      </c>
      <c r="C18" s="14"/>
      <c r="E18" s="51">
        <f>I171</f>
        <v>4</v>
      </c>
      <c r="G18" s="49"/>
      <c r="L18" s="32"/>
      <c r="M18" s="24">
        <v>16</v>
      </c>
      <c r="N18" s="23" t="s">
        <v>43</v>
      </c>
      <c r="O18" s="23">
        <v>16.151599999999998</v>
      </c>
      <c r="P18" s="23">
        <v>2790.5</v>
      </c>
      <c r="Q18" s="23">
        <v>-57.15</v>
      </c>
      <c r="R18" s="23">
        <v>286</v>
      </c>
      <c r="S18" s="23">
        <v>18.911899999999999</v>
      </c>
      <c r="T18" s="23">
        <v>3803.98</v>
      </c>
      <c r="U18" s="23">
        <v>-41.68</v>
      </c>
      <c r="V18" s="23">
        <v>167</v>
      </c>
      <c r="W18" s="23">
        <v>58.886899999999997</v>
      </c>
      <c r="X18" s="23">
        <v>570.03489999999999</v>
      </c>
      <c r="Y18" s="58" t="b">
        <f t="shared" si="0"/>
        <v>1</v>
      </c>
    </row>
    <row r="19" spans="2:25" x14ac:dyDescent="0.25">
      <c r="B19" t="s">
        <v>70</v>
      </c>
      <c r="C19" s="14"/>
      <c r="E19" s="51">
        <f>I172</f>
        <v>5.8648181130493251</v>
      </c>
      <c r="G19" s="49"/>
      <c r="L19" s="32"/>
      <c r="M19" s="24">
        <v>17</v>
      </c>
      <c r="N19" s="23" t="s">
        <v>44</v>
      </c>
      <c r="O19" s="23">
        <v>16.151599999999998</v>
      </c>
      <c r="P19" s="23">
        <v>2790.5</v>
      </c>
      <c r="Q19" s="23">
        <v>-57.15</v>
      </c>
      <c r="R19" s="23">
        <v>286</v>
      </c>
      <c r="S19" s="23">
        <v>18.303599999999999</v>
      </c>
      <c r="T19" s="23">
        <v>3816.44</v>
      </c>
      <c r="U19" s="23">
        <v>-46.13</v>
      </c>
      <c r="V19" s="23">
        <v>56</v>
      </c>
      <c r="W19" s="23">
        <v>1147.4000000000001</v>
      </c>
      <c r="X19" s="23">
        <v>2084</v>
      </c>
      <c r="Y19" s="58" t="b">
        <f t="shared" si="0"/>
        <v>1</v>
      </c>
    </row>
    <row r="20" spans="2:25" x14ac:dyDescent="0.25">
      <c r="H20" s="17"/>
      <c r="M20" s="24">
        <v>18</v>
      </c>
      <c r="N20" s="23" t="s">
        <v>46</v>
      </c>
      <c r="O20" s="23">
        <v>16.151599999999998</v>
      </c>
      <c r="P20" s="23">
        <v>2790.5</v>
      </c>
      <c r="Q20" s="23">
        <v>-57.15</v>
      </c>
      <c r="R20" s="23">
        <v>286</v>
      </c>
      <c r="S20" s="23">
        <v>16.808</v>
      </c>
      <c r="T20" s="23">
        <v>3405.57</v>
      </c>
      <c r="U20" s="23">
        <v>-56.34</v>
      </c>
      <c r="V20" s="23">
        <v>171</v>
      </c>
      <c r="W20" s="23">
        <v>-997.89300000000003</v>
      </c>
      <c r="X20" s="23">
        <v>2738.13</v>
      </c>
      <c r="Y20" s="58" t="b">
        <f t="shared" si="0"/>
        <v>1</v>
      </c>
    </row>
    <row r="21" spans="2:25" x14ac:dyDescent="0.25">
      <c r="M21" s="24">
        <v>19</v>
      </c>
      <c r="N21" s="23" t="s">
        <v>25</v>
      </c>
      <c r="O21" s="23">
        <v>18.587499999999999</v>
      </c>
      <c r="P21" s="23">
        <v>3626.55</v>
      </c>
      <c r="Q21" s="23">
        <v>-34.29</v>
      </c>
      <c r="R21" s="23">
        <v>118</v>
      </c>
      <c r="S21" s="23">
        <v>15.9008</v>
      </c>
      <c r="T21" s="23">
        <v>2788.51</v>
      </c>
      <c r="U21" s="23">
        <v>-52.36</v>
      </c>
      <c r="V21" s="23">
        <v>259</v>
      </c>
      <c r="W21" s="23">
        <v>1666.441</v>
      </c>
      <c r="X21" s="23">
        <v>227.21260000000001</v>
      </c>
      <c r="Y21" s="58" t="b">
        <f t="shared" si="0"/>
        <v>1</v>
      </c>
    </row>
    <row r="22" spans="2:25" x14ac:dyDescent="0.25">
      <c r="M22" s="24">
        <v>20</v>
      </c>
      <c r="N22" s="23" t="s">
        <v>45</v>
      </c>
      <c r="O22" s="23">
        <v>18.587499999999999</v>
      </c>
      <c r="P22" s="23">
        <v>3626.55</v>
      </c>
      <c r="Q22" s="23">
        <v>-34.29</v>
      </c>
      <c r="R22" s="23">
        <v>118</v>
      </c>
      <c r="S22" s="23">
        <v>16.151599999999998</v>
      </c>
      <c r="T22" s="23">
        <v>2790.5</v>
      </c>
      <c r="U22" s="23">
        <v>-57.15</v>
      </c>
      <c r="V22" s="23">
        <v>286</v>
      </c>
      <c r="W22" s="23">
        <v>982.26890000000003</v>
      </c>
      <c r="X22" s="23">
        <v>-172.93170000000001</v>
      </c>
      <c r="Y22" s="58" t="b">
        <f t="shared" si="0"/>
        <v>1</v>
      </c>
    </row>
    <row r="23" spans="2:25" x14ac:dyDescent="0.25">
      <c r="M23" s="24">
        <v>21</v>
      </c>
      <c r="N23" s="23" t="s">
        <v>26</v>
      </c>
      <c r="O23" s="23">
        <v>18.587499999999999</v>
      </c>
      <c r="P23" s="23">
        <v>3626.55</v>
      </c>
      <c r="Q23" s="23">
        <v>-34.29</v>
      </c>
      <c r="R23" s="23">
        <v>118</v>
      </c>
      <c r="S23" s="23">
        <v>18.303599999999999</v>
      </c>
      <c r="T23" s="23">
        <v>3816.44</v>
      </c>
      <c r="U23" s="23">
        <v>-46.13</v>
      </c>
      <c r="V23" s="23">
        <v>56</v>
      </c>
      <c r="W23" s="23">
        <v>82.9876</v>
      </c>
      <c r="X23" s="23">
        <v>520.64580000000001</v>
      </c>
      <c r="Y23" s="58" t="b">
        <f t="shared" si="0"/>
        <v>1</v>
      </c>
    </row>
    <row r="24" spans="2:25" x14ac:dyDescent="0.25">
      <c r="M24" s="24">
        <v>22</v>
      </c>
      <c r="N24" s="23" t="s">
        <v>47</v>
      </c>
      <c r="O24" s="23">
        <v>18.587499999999999</v>
      </c>
      <c r="P24" s="23">
        <v>3626.55</v>
      </c>
      <c r="Q24" s="23">
        <v>-34.29</v>
      </c>
      <c r="R24" s="23">
        <v>118</v>
      </c>
      <c r="S24" s="23">
        <v>18.692900000000002</v>
      </c>
      <c r="T24" s="23">
        <v>3640.2</v>
      </c>
      <c r="U24" s="23">
        <v>-53.54</v>
      </c>
      <c r="V24" s="23">
        <v>220</v>
      </c>
      <c r="W24" s="23">
        <v>-38.412399999999998</v>
      </c>
      <c r="X24" s="23">
        <v>176.31800000000001</v>
      </c>
      <c r="Y24" s="58" t="b">
        <f t="shared" si="0"/>
        <v>1</v>
      </c>
    </row>
    <row r="25" spans="2:25" x14ac:dyDescent="0.25">
      <c r="M25" s="24">
        <v>23</v>
      </c>
      <c r="N25" s="23" t="s">
        <v>27</v>
      </c>
      <c r="O25" s="23">
        <v>18.587499999999999</v>
      </c>
      <c r="P25" s="23">
        <v>3626.55</v>
      </c>
      <c r="Q25" s="23">
        <v>-34.29</v>
      </c>
      <c r="R25" s="23">
        <v>118</v>
      </c>
      <c r="S25" s="23">
        <v>16.287400000000002</v>
      </c>
      <c r="T25" s="23">
        <v>2945.47</v>
      </c>
      <c r="U25" s="23">
        <v>-49.15</v>
      </c>
      <c r="V25" s="23">
        <v>173</v>
      </c>
      <c r="W25" s="23">
        <v>667.303</v>
      </c>
      <c r="X25" s="23">
        <v>42.576700000000002</v>
      </c>
      <c r="Y25" s="58" t="b">
        <f t="shared" si="0"/>
        <v>1</v>
      </c>
    </row>
    <row r="26" spans="2:25" x14ac:dyDescent="0.25">
      <c r="M26" s="24">
        <v>24</v>
      </c>
      <c r="N26" s="23" t="s">
        <v>28</v>
      </c>
      <c r="O26" s="23">
        <v>18.587499999999999</v>
      </c>
      <c r="P26" s="23">
        <v>3626.55</v>
      </c>
      <c r="Q26" s="23">
        <v>-34.29</v>
      </c>
      <c r="R26" s="23">
        <v>118</v>
      </c>
      <c r="S26" s="23">
        <v>16.0137</v>
      </c>
      <c r="T26" s="23">
        <v>3096.52</v>
      </c>
      <c r="U26" s="23">
        <v>-53.67</v>
      </c>
      <c r="V26" s="23">
        <v>316</v>
      </c>
      <c r="W26" s="23">
        <v>1753.94</v>
      </c>
      <c r="X26" s="23">
        <v>307.37</v>
      </c>
      <c r="Y26" s="58" t="b">
        <f t="shared" si="0"/>
        <v>1</v>
      </c>
    </row>
    <row r="27" spans="2:25" x14ac:dyDescent="0.25">
      <c r="M27" s="24">
        <v>25</v>
      </c>
      <c r="N27" s="23" t="s">
        <v>48</v>
      </c>
      <c r="O27" s="23">
        <v>16.1295</v>
      </c>
      <c r="P27" s="23">
        <v>2601.92</v>
      </c>
      <c r="Q27" s="23">
        <v>-56.15</v>
      </c>
      <c r="R27" s="23">
        <v>228</v>
      </c>
      <c r="S27" s="23">
        <v>18.587499999999999</v>
      </c>
      <c r="T27" s="23">
        <v>3626.55</v>
      </c>
      <c r="U27" s="23">
        <v>-34.29</v>
      </c>
      <c r="V27" s="23">
        <v>118</v>
      </c>
      <c r="W27" s="23">
        <v>-93.89</v>
      </c>
      <c r="X27" s="23">
        <v>847.4348</v>
      </c>
      <c r="Y27" s="58" t="b">
        <f t="shared" si="0"/>
        <v>1</v>
      </c>
    </row>
    <row r="28" spans="2:25" x14ac:dyDescent="0.25">
      <c r="M28" s="24">
        <v>26</v>
      </c>
      <c r="N28" s="23" t="s">
        <v>49</v>
      </c>
      <c r="O28" s="23">
        <v>16.1295</v>
      </c>
      <c r="P28" s="23">
        <v>2601.92</v>
      </c>
      <c r="Q28" s="23">
        <v>-56.15</v>
      </c>
      <c r="R28" s="23">
        <v>228</v>
      </c>
      <c r="S28" s="23">
        <v>16.151599999999998</v>
      </c>
      <c r="T28" s="23">
        <v>2790.5</v>
      </c>
      <c r="U28" s="23">
        <v>-57.15</v>
      </c>
      <c r="V28" s="23">
        <v>286</v>
      </c>
      <c r="W28" s="23">
        <v>37.587699999999998</v>
      </c>
      <c r="X28" s="23">
        <v>-40.9238</v>
      </c>
      <c r="Y28" s="58" t="b">
        <f t="shared" si="0"/>
        <v>1</v>
      </c>
    </row>
    <row r="29" spans="2:25" x14ac:dyDescent="0.25">
      <c r="M29" s="24">
        <v>27</v>
      </c>
      <c r="N29" s="23" t="s">
        <v>50</v>
      </c>
      <c r="O29" s="23">
        <v>16.1295</v>
      </c>
      <c r="P29" s="23">
        <v>2601.92</v>
      </c>
      <c r="Q29" s="23">
        <v>-56.15</v>
      </c>
      <c r="R29" s="23">
        <v>228</v>
      </c>
      <c r="S29" s="23">
        <v>16.808</v>
      </c>
      <c r="T29" s="23">
        <v>3405.57</v>
      </c>
      <c r="U29" s="23">
        <v>-56.34</v>
      </c>
      <c r="V29" s="23">
        <v>171</v>
      </c>
      <c r="W29" s="23">
        <v>-208.93</v>
      </c>
      <c r="X29" s="23">
        <v>269.70699999999999</v>
      </c>
      <c r="Y29" s="58" t="b">
        <f t="shared" si="0"/>
        <v>1</v>
      </c>
    </row>
    <row r="30" spans="2:25" x14ac:dyDescent="0.25">
      <c r="M30" s="24">
        <v>28</v>
      </c>
      <c r="N30" s="23" t="s">
        <v>51</v>
      </c>
      <c r="O30" s="23">
        <v>16.1295</v>
      </c>
      <c r="P30" s="23">
        <v>2601.92</v>
      </c>
      <c r="Q30" s="23">
        <v>-56.15</v>
      </c>
      <c r="R30" s="23">
        <v>228</v>
      </c>
      <c r="S30" s="23">
        <v>18.303599999999999</v>
      </c>
      <c r="T30" s="23">
        <v>3816.44</v>
      </c>
      <c r="U30" s="23">
        <v>-46.13</v>
      </c>
      <c r="V30" s="23">
        <v>56</v>
      </c>
      <c r="W30" s="23">
        <v>887.37</v>
      </c>
      <c r="X30" s="23">
        <v>1966.7</v>
      </c>
      <c r="Y30" s="58" t="b">
        <f t="shared" si="0"/>
        <v>1</v>
      </c>
    </row>
    <row r="31" spans="2:25" x14ac:dyDescent="0.25">
      <c r="M31" s="24">
        <v>29</v>
      </c>
      <c r="N31" s="23" t="s">
        <v>29</v>
      </c>
      <c r="O31" s="23">
        <v>15.836600000000001</v>
      </c>
      <c r="P31" s="23">
        <v>2697.55</v>
      </c>
      <c r="Q31" s="23">
        <v>-48.78</v>
      </c>
      <c r="R31" s="23">
        <v>370</v>
      </c>
      <c r="S31" s="23">
        <v>18.911899999999999</v>
      </c>
      <c r="T31" s="23">
        <v>3803.98</v>
      </c>
      <c r="U31" s="23">
        <v>-41.68</v>
      </c>
      <c r="V31" s="23">
        <v>167</v>
      </c>
      <c r="W31" s="23">
        <v>320.36110000000002</v>
      </c>
      <c r="X31" s="23">
        <v>2189.2896000000001</v>
      </c>
      <c r="Y31" s="58" t="b">
        <f t="shared" si="0"/>
        <v>1</v>
      </c>
    </row>
    <row r="32" spans="2:25" x14ac:dyDescent="0.25">
      <c r="M32" s="24">
        <v>30</v>
      </c>
      <c r="N32" s="23" t="s">
        <v>40</v>
      </c>
      <c r="O32" s="23">
        <v>16.1069</v>
      </c>
      <c r="P32" s="23">
        <v>2768.38</v>
      </c>
      <c r="Q32" s="23">
        <v>-46.9</v>
      </c>
      <c r="R32" s="23">
        <v>224</v>
      </c>
      <c r="S32" s="23">
        <v>18.303599999999999</v>
      </c>
      <c r="T32" s="23">
        <v>3816.44</v>
      </c>
      <c r="U32" s="23">
        <v>-46.13</v>
      </c>
      <c r="V32" s="23">
        <v>56</v>
      </c>
      <c r="W32" s="23">
        <v>1475.2583</v>
      </c>
      <c r="X32" s="23">
        <v>1844.7926</v>
      </c>
      <c r="Y32" s="58" t="b">
        <f t="shared" si="0"/>
        <v>1</v>
      </c>
    </row>
    <row r="33" spans="1:25" x14ac:dyDescent="0.25">
      <c r="B33" s="30"/>
      <c r="J33" s="34"/>
      <c r="M33" s="24">
        <v>31</v>
      </c>
      <c r="N33" s="23" t="s">
        <v>38</v>
      </c>
      <c r="O33" s="23">
        <v>18.303599999999999</v>
      </c>
      <c r="P33" s="23">
        <v>3816.44</v>
      </c>
      <c r="Q33" s="23">
        <v>-46.13</v>
      </c>
      <c r="R33" s="23">
        <v>56</v>
      </c>
      <c r="S33" s="23">
        <v>16.808</v>
      </c>
      <c r="T33" s="23">
        <v>3405.57</v>
      </c>
      <c r="U33" s="23">
        <v>-56.34</v>
      </c>
      <c r="V33" s="23">
        <v>171</v>
      </c>
      <c r="W33" s="23">
        <v>813.1</v>
      </c>
      <c r="X33" s="23">
        <v>-180.84</v>
      </c>
      <c r="Y33" s="58" t="b">
        <f t="shared" si="0"/>
        <v>1</v>
      </c>
    </row>
    <row r="34" spans="1:25" x14ac:dyDescent="0.25"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24">
        <v>32</v>
      </c>
      <c r="N34" s="23" t="s">
        <v>30</v>
      </c>
      <c r="O34" s="23">
        <v>18.303599999999999</v>
      </c>
      <c r="P34" s="23">
        <v>3816.44</v>
      </c>
      <c r="Q34" s="23">
        <v>-46.13</v>
      </c>
      <c r="R34" s="23">
        <v>56</v>
      </c>
      <c r="S34" s="23">
        <v>17.216000000000001</v>
      </c>
      <c r="T34" s="23">
        <v>3137.02</v>
      </c>
      <c r="U34" s="23">
        <v>-94.43</v>
      </c>
      <c r="V34" s="23">
        <v>274</v>
      </c>
      <c r="W34" s="23">
        <v>1549.66</v>
      </c>
      <c r="X34" s="23">
        <v>2050.2568999999999</v>
      </c>
      <c r="Y34" s="58" t="b">
        <f t="shared" si="0"/>
        <v>1</v>
      </c>
    </row>
    <row r="35" spans="1:25" x14ac:dyDescent="0.25">
      <c r="B35" s="46"/>
      <c r="C35" s="34"/>
      <c r="D35" s="34"/>
      <c r="E35" s="34"/>
      <c r="F35" s="34"/>
      <c r="G35" s="46"/>
      <c r="H35" s="34"/>
      <c r="I35" s="34"/>
      <c r="J35" s="34"/>
      <c r="K35" s="34"/>
      <c r="L35" s="34"/>
      <c r="M35" s="24">
        <v>33</v>
      </c>
      <c r="N35" s="23" t="s">
        <v>31</v>
      </c>
      <c r="O35" s="23">
        <v>18.303599999999999</v>
      </c>
      <c r="P35" s="23">
        <v>3816.44</v>
      </c>
      <c r="Q35" s="23">
        <v>-46.13</v>
      </c>
      <c r="R35" s="23">
        <v>56</v>
      </c>
      <c r="S35" s="23">
        <v>16.0137</v>
      </c>
      <c r="T35" s="23">
        <v>3096.52</v>
      </c>
      <c r="U35" s="23">
        <v>-53.67</v>
      </c>
      <c r="V35" s="23">
        <v>316</v>
      </c>
      <c r="W35" s="23">
        <v>13433</v>
      </c>
      <c r="X35" s="23">
        <v>3708.3</v>
      </c>
      <c r="Y35" s="58" t="b">
        <f t="shared" si="0"/>
        <v>1</v>
      </c>
    </row>
    <row r="36" spans="1:25" x14ac:dyDescent="0.25"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24">
        <v>34</v>
      </c>
      <c r="N36" s="23" t="s">
        <v>32</v>
      </c>
      <c r="O36" s="23">
        <v>18.303599999999999</v>
      </c>
      <c r="P36" s="23">
        <v>3816.44</v>
      </c>
      <c r="Q36" s="23">
        <v>-46.13</v>
      </c>
      <c r="R36" s="23">
        <v>56</v>
      </c>
      <c r="S36" s="23">
        <v>16.2364</v>
      </c>
      <c r="T36" s="23">
        <v>3171.35</v>
      </c>
      <c r="U36" s="23">
        <v>-71.150000000000006</v>
      </c>
      <c r="V36" s="23">
        <v>253</v>
      </c>
      <c r="W36" s="23">
        <v>1713.5</v>
      </c>
      <c r="X36" s="23">
        <v>-1341.7</v>
      </c>
      <c r="Y36" s="58" t="b">
        <f t="shared" si="0"/>
        <v>1</v>
      </c>
    </row>
    <row r="37" spans="1:25" x14ac:dyDescent="0.25">
      <c r="B37" s="25"/>
      <c r="C37" s="25"/>
      <c r="D37" s="34"/>
      <c r="E37" s="34"/>
      <c r="F37" s="34"/>
      <c r="G37" s="25"/>
      <c r="H37" s="25"/>
      <c r="I37" s="34"/>
      <c r="J37" s="34"/>
      <c r="K37" s="34"/>
      <c r="L37" s="34"/>
      <c r="M37" s="24">
        <v>35</v>
      </c>
      <c r="N37" s="23" t="s">
        <v>33</v>
      </c>
      <c r="O37" s="23">
        <v>18.303599999999999</v>
      </c>
      <c r="P37" s="23">
        <v>3816.44</v>
      </c>
      <c r="Q37" s="23">
        <v>-46.13</v>
      </c>
      <c r="R37" s="23">
        <v>56</v>
      </c>
      <c r="S37" s="23">
        <v>16.091000000000001</v>
      </c>
      <c r="T37" s="23">
        <v>3095.13</v>
      </c>
      <c r="U37" s="23">
        <v>-61.15</v>
      </c>
      <c r="V37" s="23">
        <v>254</v>
      </c>
      <c r="W37" s="23">
        <v>951.702</v>
      </c>
      <c r="X37" s="23">
        <v>1143.8499999999999</v>
      </c>
      <c r="Y37" s="58" t="b">
        <f t="shared" si="0"/>
        <v>1</v>
      </c>
    </row>
    <row r="38" spans="1:25" x14ac:dyDescent="0.25">
      <c r="B38" s="34"/>
      <c r="C38" s="34"/>
      <c r="D38" s="47"/>
      <c r="E38" s="34"/>
      <c r="F38" s="34"/>
      <c r="G38" s="34"/>
      <c r="H38" s="34"/>
      <c r="I38" s="47"/>
      <c r="J38" s="34"/>
      <c r="K38" s="34"/>
      <c r="L38" s="34"/>
      <c r="M38" s="24">
        <v>36</v>
      </c>
      <c r="N38" s="23" t="s">
        <v>34</v>
      </c>
      <c r="O38" s="23">
        <v>18.303599999999999</v>
      </c>
      <c r="P38" s="23">
        <v>3816.44</v>
      </c>
      <c r="Q38" s="23">
        <v>-46.13</v>
      </c>
      <c r="R38" s="23">
        <v>56</v>
      </c>
      <c r="S38" s="23">
        <v>15.7165</v>
      </c>
      <c r="T38" s="23">
        <v>2893.66</v>
      </c>
      <c r="U38" s="23">
        <v>-70.75</v>
      </c>
      <c r="V38" s="23">
        <v>371</v>
      </c>
      <c r="W38" s="23">
        <v>2561.13</v>
      </c>
      <c r="X38" s="23">
        <v>1874.96</v>
      </c>
      <c r="Y38" s="58" t="b">
        <f t="shared" si="0"/>
        <v>1</v>
      </c>
    </row>
    <row r="39" spans="1:25" x14ac:dyDescent="0.25">
      <c r="B39" s="37"/>
      <c r="C39" s="37"/>
      <c r="D39" s="48"/>
      <c r="E39" s="34"/>
      <c r="F39" s="34"/>
      <c r="G39" s="37"/>
      <c r="H39" s="37"/>
      <c r="I39" s="48"/>
      <c r="J39" s="34"/>
      <c r="K39" s="34"/>
      <c r="L39" s="34"/>
      <c r="M39" s="24">
        <v>37</v>
      </c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58" t="b">
        <f t="shared" si="0"/>
        <v>0</v>
      </c>
    </row>
    <row r="40" spans="1:25" x14ac:dyDescent="0.25">
      <c r="F40" s="34"/>
      <c r="G40" s="37"/>
      <c r="H40" s="37"/>
      <c r="I40" s="48"/>
      <c r="J40" s="34"/>
      <c r="K40" s="34"/>
      <c r="L40" s="34"/>
      <c r="M40" s="24">
        <v>38</v>
      </c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58" t="b">
        <f t="shared" si="0"/>
        <v>0</v>
      </c>
    </row>
    <row r="41" spans="1:25" x14ac:dyDescent="0.25">
      <c r="F41" s="34"/>
      <c r="G41" s="37"/>
      <c r="H41" s="37"/>
      <c r="I41" s="48"/>
      <c r="J41" s="34"/>
      <c r="K41" s="34"/>
      <c r="L41" s="34"/>
      <c r="M41" s="24">
        <v>39</v>
      </c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58" t="b">
        <f t="shared" si="0"/>
        <v>0</v>
      </c>
    </row>
    <row r="42" spans="1:25" x14ac:dyDescent="0.25">
      <c r="F42" s="34"/>
      <c r="G42" s="37"/>
      <c r="H42" s="37"/>
      <c r="I42" s="48"/>
      <c r="J42" s="34"/>
      <c r="K42" s="34"/>
      <c r="L42" s="34"/>
      <c r="M42" s="24">
        <v>40</v>
      </c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58" t="b">
        <f t="shared" si="0"/>
        <v>0</v>
      </c>
    </row>
    <row r="43" spans="1:25" x14ac:dyDescent="0.25">
      <c r="F43" s="34"/>
      <c r="G43" s="37"/>
      <c r="H43" s="37"/>
      <c r="I43" s="48"/>
      <c r="J43" s="34"/>
      <c r="K43" s="34"/>
      <c r="L43" s="34"/>
      <c r="M43" s="24">
        <v>41</v>
      </c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58" t="b">
        <f t="shared" si="0"/>
        <v>0</v>
      </c>
    </row>
    <row r="44" spans="1:25" x14ac:dyDescent="0.25">
      <c r="B44" s="37"/>
      <c r="C44" s="37"/>
      <c r="D44" s="48"/>
      <c r="E44" s="34"/>
      <c r="F44" s="34"/>
      <c r="G44" s="37"/>
      <c r="H44" s="37"/>
      <c r="I44" s="48"/>
      <c r="J44" s="34"/>
      <c r="K44" s="34"/>
      <c r="L44" s="34"/>
      <c r="M44" s="24">
        <v>42</v>
      </c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58" t="b">
        <f t="shared" si="0"/>
        <v>0</v>
      </c>
    </row>
    <row r="45" spans="1:25" x14ac:dyDescent="0.25">
      <c r="H45" s="37"/>
      <c r="I45" s="48"/>
      <c r="J45" s="34"/>
      <c r="K45" s="34"/>
      <c r="L45" s="34"/>
      <c r="M45" s="24">
        <v>43</v>
      </c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58" t="b">
        <f t="shared" si="0"/>
        <v>0</v>
      </c>
    </row>
    <row r="46" spans="1:25" x14ac:dyDescent="0.25">
      <c r="H46" s="37"/>
      <c r="I46" s="48"/>
      <c r="J46" s="34"/>
      <c r="K46" s="34"/>
      <c r="L46" s="34"/>
      <c r="M46" s="24">
        <v>44</v>
      </c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58" t="b">
        <f t="shared" si="0"/>
        <v>0</v>
      </c>
    </row>
    <row r="47" spans="1:25" x14ac:dyDescent="0.25">
      <c r="B47" s="13" t="s">
        <v>59</v>
      </c>
      <c r="C47" s="15"/>
      <c r="D47" s="15"/>
      <c r="E47" s="15"/>
      <c r="F47" s="17"/>
      <c r="H47" s="37"/>
      <c r="I47" s="48"/>
      <c r="J47" s="34"/>
      <c r="K47" s="34"/>
      <c r="L47" s="34"/>
      <c r="M47" s="24">
        <v>45</v>
      </c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58" t="b">
        <f t="shared" si="0"/>
        <v>0</v>
      </c>
    </row>
    <row r="48" spans="1:25" x14ac:dyDescent="0.25">
      <c r="A48" s="12" t="s">
        <v>60</v>
      </c>
      <c r="B48" s="34" t="s">
        <v>61</v>
      </c>
      <c r="C48" s="34"/>
      <c r="D48" s="34"/>
      <c r="E48" s="34"/>
      <c r="F48" s="34"/>
      <c r="H48" s="37"/>
      <c r="I48" s="48"/>
      <c r="J48" s="34"/>
      <c r="K48" s="34"/>
      <c r="L48" s="34"/>
      <c r="M48" s="24">
        <v>46</v>
      </c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58" t="b">
        <f t="shared" si="0"/>
        <v>0</v>
      </c>
    </row>
    <row r="49" spans="1:213" x14ac:dyDescent="0.25">
      <c r="B49" s="35" t="s">
        <v>62</v>
      </c>
      <c r="C49" s="34"/>
      <c r="D49" s="36"/>
      <c r="E49" s="37"/>
      <c r="F49" s="34"/>
      <c r="H49" s="37"/>
      <c r="I49" s="48"/>
      <c r="K49" s="34"/>
      <c r="L49" s="34"/>
      <c r="M49" s="24">
        <v>47</v>
      </c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58" t="b">
        <f t="shared" si="0"/>
        <v>0</v>
      </c>
    </row>
    <row r="50" spans="1:213" x14ac:dyDescent="0.25">
      <c r="A50" s="12" t="s">
        <v>60</v>
      </c>
      <c r="B50" s="34" t="s">
        <v>63</v>
      </c>
      <c r="C50" s="34"/>
      <c r="D50" s="38"/>
      <c r="E50" s="39"/>
      <c r="F50" s="34"/>
      <c r="M50" s="24">
        <v>48</v>
      </c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58" t="b">
        <f t="shared" si="0"/>
        <v>0</v>
      </c>
    </row>
    <row r="51" spans="1:213" x14ac:dyDescent="0.25">
      <c r="M51" s="24">
        <v>49</v>
      </c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58" t="b">
        <f t="shared" si="0"/>
        <v>0</v>
      </c>
    </row>
    <row r="52" spans="1:213" x14ac:dyDescent="0.25">
      <c r="M52" s="24">
        <v>50</v>
      </c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58" t="b">
        <f t="shared" si="0"/>
        <v>0</v>
      </c>
    </row>
    <row r="53" spans="1:213" x14ac:dyDescent="0.25"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25"/>
    </row>
    <row r="55" spans="1:213" x14ac:dyDescent="0.25">
      <c r="C55" s="61"/>
      <c r="D55" s="61"/>
      <c r="E55" s="62"/>
      <c r="F55" s="61"/>
      <c r="G55" s="60"/>
      <c r="H55" s="60"/>
      <c r="I55" s="60"/>
      <c r="J55" s="60"/>
      <c r="K55" s="60"/>
      <c r="L55" s="60"/>
      <c r="M55" s="60"/>
      <c r="N55" s="60"/>
      <c r="O55" s="60" t="b">
        <f>IF(G8&lt;=50,VLOOKUP(G8,M3:Y52,13),FALSE)</f>
        <v>1</v>
      </c>
      <c r="P55" s="60"/>
      <c r="Q55" s="60"/>
      <c r="R55" s="60"/>
      <c r="S55" s="60"/>
      <c r="T55" s="63"/>
      <c r="U55" s="60"/>
      <c r="V55" s="60"/>
      <c r="W55" s="60"/>
      <c r="X55" s="60"/>
      <c r="Y55" s="60"/>
      <c r="Z55" s="60"/>
      <c r="AA55" s="60"/>
      <c r="AB55" s="60"/>
      <c r="AC55" s="60"/>
      <c r="AD55" s="60"/>
      <c r="AE55" s="60"/>
      <c r="AF55" s="60"/>
      <c r="AG55" s="60"/>
      <c r="AH55" s="60"/>
      <c r="AI55" s="60"/>
      <c r="AJ55" s="60"/>
      <c r="AK55" s="60"/>
      <c r="AL55" s="60"/>
      <c r="AM55" s="60"/>
      <c r="AN55" s="60"/>
      <c r="AO55" s="60"/>
      <c r="AP55" s="60"/>
      <c r="AQ55" s="60"/>
      <c r="AR55" s="60"/>
      <c r="AS55" s="60"/>
      <c r="AT55" s="60"/>
      <c r="AU55" s="60"/>
      <c r="AV55" s="60"/>
      <c r="AW55" s="60"/>
      <c r="AX55" s="60"/>
      <c r="AY55" s="60"/>
      <c r="AZ55" s="60"/>
      <c r="BA55" s="60"/>
      <c r="BB55" s="60"/>
      <c r="BC55" s="60"/>
      <c r="BD55" s="60"/>
      <c r="BE55" s="60"/>
      <c r="BF55" s="60"/>
      <c r="BG55" s="60"/>
      <c r="BH55" s="60"/>
      <c r="BI55" s="60"/>
      <c r="BJ55" s="60"/>
      <c r="BK55" s="60"/>
      <c r="BL55" s="60"/>
      <c r="BM55" s="60"/>
      <c r="BN55" s="60"/>
      <c r="BO55" s="60"/>
      <c r="BP55" s="60"/>
      <c r="BQ55" s="60"/>
      <c r="BR55" s="60"/>
      <c r="BS55" s="60"/>
      <c r="BT55" s="60"/>
      <c r="BU55" s="60"/>
      <c r="BV55" s="60"/>
      <c r="BW55" s="60"/>
      <c r="BX55" s="60"/>
      <c r="BY55" s="60"/>
      <c r="BZ55" s="60"/>
      <c r="CA55" s="60"/>
      <c r="CB55" s="60"/>
      <c r="CC55" s="60"/>
      <c r="CD55" s="60"/>
      <c r="CE55" s="60"/>
      <c r="CF55" s="60"/>
      <c r="CG55" s="60"/>
      <c r="CH55" s="60"/>
      <c r="CI55" s="60"/>
      <c r="CJ55" s="60"/>
      <c r="CK55" s="60"/>
      <c r="CL55" s="60"/>
      <c r="CM55" s="60"/>
      <c r="CN55" s="60"/>
      <c r="CO55" s="60"/>
      <c r="CP55" s="60"/>
      <c r="CQ55" s="60"/>
      <c r="CR55" s="60"/>
      <c r="CS55" s="60"/>
      <c r="CT55" s="60"/>
      <c r="CU55" s="60"/>
      <c r="CV55" s="60"/>
      <c r="CW55" s="60"/>
      <c r="CX55" s="60"/>
      <c r="CY55" s="60"/>
      <c r="CZ55" s="60"/>
      <c r="DA55" s="60"/>
      <c r="DB55" s="60"/>
      <c r="DC55" s="60"/>
      <c r="DD55" s="60"/>
      <c r="DE55" s="60"/>
      <c r="DF55" s="60"/>
      <c r="DG55" s="60"/>
      <c r="DH55" s="60"/>
      <c r="DI55" s="60"/>
      <c r="DJ55" s="60"/>
      <c r="DK55" s="60"/>
      <c r="DL55" s="60"/>
      <c r="DM55" s="60"/>
      <c r="DN55" s="60"/>
      <c r="DO55" s="60"/>
      <c r="DP55" s="60"/>
      <c r="DQ55" s="60"/>
      <c r="DR55" s="60"/>
      <c r="DS55" s="60"/>
      <c r="DT55" s="60"/>
      <c r="DU55" s="60"/>
      <c r="DV55" s="60"/>
      <c r="DW55" s="60"/>
      <c r="DX55" s="60"/>
      <c r="DY55" s="60"/>
      <c r="DZ55" s="60"/>
      <c r="EA55" s="60"/>
      <c r="EB55" s="60"/>
      <c r="EC55" s="60"/>
      <c r="ED55" s="60"/>
      <c r="EE55" s="60"/>
      <c r="EF55" s="60"/>
      <c r="EG55" s="60"/>
      <c r="EH55" s="60"/>
      <c r="EI55" s="60"/>
      <c r="EJ55" s="60"/>
      <c r="EK55" s="60"/>
      <c r="EL55" s="60"/>
      <c r="EM55" s="60"/>
      <c r="EN55" s="60"/>
      <c r="EO55" s="60"/>
      <c r="EP55" s="60"/>
      <c r="EQ55" s="60"/>
      <c r="ER55" s="60"/>
      <c r="ES55" s="60"/>
      <c r="ET55" s="60"/>
      <c r="EU55" s="60"/>
      <c r="EV55" s="60"/>
      <c r="EW55" s="60"/>
      <c r="EX55" s="60"/>
      <c r="EY55" s="60"/>
      <c r="EZ55" s="60"/>
      <c r="FA55" s="60"/>
      <c r="FB55" s="60"/>
      <c r="FC55" s="60"/>
      <c r="FD55" s="60"/>
      <c r="FE55" s="60"/>
      <c r="FF55" s="60"/>
      <c r="FG55" s="60"/>
      <c r="FH55" s="60"/>
      <c r="FI55" s="60"/>
      <c r="FJ55" s="60"/>
      <c r="FK55" s="60"/>
      <c r="FL55" s="60"/>
      <c r="FM55" s="60"/>
      <c r="FN55" s="60"/>
      <c r="FO55" s="60"/>
      <c r="FP55" s="60"/>
      <c r="FQ55" s="60"/>
      <c r="FR55" s="60"/>
      <c r="FS55" s="60"/>
      <c r="FT55" s="60"/>
      <c r="FU55" s="60"/>
      <c r="FV55" s="60"/>
      <c r="FW55" s="60"/>
      <c r="FX55" s="60"/>
      <c r="FY55" s="60"/>
      <c r="FZ55" s="60"/>
      <c r="GA55" s="60"/>
      <c r="GB55" s="60"/>
      <c r="GC55" s="60"/>
      <c r="GD55" s="60"/>
      <c r="GE55" s="60"/>
      <c r="GF55" s="60"/>
      <c r="GG55" s="60"/>
      <c r="GH55" s="60"/>
      <c r="GI55" s="60"/>
      <c r="GJ55" s="60"/>
      <c r="GK55" s="60"/>
      <c r="GL55" s="60"/>
      <c r="GM55" s="60"/>
      <c r="GN55" s="60"/>
      <c r="GO55" s="60"/>
      <c r="GP55" s="60"/>
      <c r="GQ55" s="60"/>
      <c r="GR55" s="60"/>
      <c r="GS55" s="60"/>
      <c r="GT55" s="60"/>
      <c r="GU55" s="60"/>
      <c r="GV55" s="60"/>
      <c r="GW55" s="60"/>
      <c r="GX55" s="60"/>
      <c r="GY55" s="60"/>
      <c r="GZ55" s="60"/>
      <c r="HA55" s="60"/>
      <c r="HB55" s="60"/>
      <c r="HC55" s="60"/>
      <c r="HD55" s="60"/>
      <c r="HE55" s="60"/>
    </row>
    <row r="56" spans="1:213" x14ac:dyDescent="0.25"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 t="str">
        <f>IF(O55,"","Binary Pair Data is not available")</f>
        <v/>
      </c>
      <c r="P56" s="60"/>
      <c r="Q56" s="60"/>
      <c r="R56" s="60"/>
      <c r="S56" s="60"/>
      <c r="T56" s="60">
        <v>0</v>
      </c>
      <c r="U56" s="60">
        <v>0</v>
      </c>
      <c r="V56" s="60"/>
      <c r="W56" s="60"/>
      <c r="X56" s="60"/>
      <c r="Y56" s="60"/>
      <c r="Z56" s="60"/>
      <c r="AA56" s="60"/>
      <c r="AB56" s="60"/>
      <c r="AC56" s="60"/>
      <c r="AD56" s="60"/>
      <c r="AE56" s="60"/>
      <c r="AF56" s="60"/>
      <c r="AG56" s="60"/>
      <c r="AH56" s="60"/>
      <c r="AI56" s="60"/>
      <c r="AJ56" s="60"/>
      <c r="AK56" s="60"/>
      <c r="AL56" s="60"/>
      <c r="AM56" s="60"/>
      <c r="AN56" s="60"/>
      <c r="AO56" s="60"/>
      <c r="AP56" s="60"/>
      <c r="AQ56" s="60"/>
      <c r="AR56" s="60"/>
      <c r="AS56" s="60"/>
      <c r="AT56" s="60"/>
      <c r="AU56" s="60"/>
      <c r="AV56" s="60"/>
      <c r="AW56" s="60"/>
      <c r="AX56" s="60"/>
      <c r="AY56" s="60"/>
      <c r="AZ56" s="60"/>
      <c r="BA56" s="60"/>
      <c r="BB56" s="60"/>
      <c r="BC56" s="60"/>
      <c r="BD56" s="60"/>
      <c r="BE56" s="60"/>
      <c r="BF56" s="60"/>
      <c r="BG56" s="60"/>
      <c r="BH56" s="60"/>
      <c r="BI56" s="60"/>
      <c r="BJ56" s="60"/>
      <c r="BK56" s="60"/>
      <c r="BL56" s="60"/>
      <c r="BM56" s="60"/>
      <c r="BN56" s="60"/>
      <c r="BO56" s="60"/>
      <c r="BP56" s="60"/>
      <c r="BQ56" s="60"/>
      <c r="BR56" s="60"/>
      <c r="BS56" s="60"/>
      <c r="BT56" s="60"/>
      <c r="BU56" s="60"/>
      <c r="BV56" s="60"/>
      <c r="BW56" s="60"/>
      <c r="BX56" s="60"/>
      <c r="BY56" s="60"/>
      <c r="BZ56" s="60"/>
      <c r="CA56" s="60"/>
      <c r="CB56" s="60"/>
      <c r="CC56" s="60"/>
      <c r="CD56" s="60"/>
      <c r="CE56" s="60"/>
      <c r="CF56" s="60"/>
      <c r="CG56" s="60"/>
      <c r="CH56" s="60"/>
      <c r="CI56" s="60"/>
      <c r="CJ56" s="60"/>
      <c r="CK56" s="60"/>
      <c r="CL56" s="60"/>
      <c r="CM56" s="60"/>
      <c r="CN56" s="60"/>
      <c r="CO56" s="60"/>
      <c r="CP56" s="60"/>
      <c r="CQ56" s="60"/>
      <c r="CR56" s="60"/>
      <c r="CS56" s="60"/>
      <c r="CT56" s="60"/>
      <c r="CU56" s="60"/>
      <c r="CV56" s="60"/>
      <c r="CW56" s="60"/>
      <c r="CX56" s="60"/>
      <c r="CY56" s="60"/>
      <c r="CZ56" s="60"/>
      <c r="DA56" s="60"/>
      <c r="DB56" s="60"/>
      <c r="DC56" s="60"/>
      <c r="DD56" s="60"/>
      <c r="DE56" s="60"/>
      <c r="DF56" s="60"/>
      <c r="DG56" s="60"/>
      <c r="DH56" s="60"/>
      <c r="DI56" s="60"/>
      <c r="DJ56" s="60"/>
      <c r="DK56" s="60"/>
      <c r="DL56" s="60"/>
      <c r="DM56" s="60"/>
      <c r="DN56" s="60"/>
      <c r="DO56" s="60"/>
      <c r="DP56" s="60"/>
      <c r="DQ56" s="60"/>
      <c r="DR56" s="60"/>
      <c r="DS56" s="60"/>
      <c r="DT56" s="60"/>
      <c r="DU56" s="60"/>
      <c r="DV56" s="60"/>
      <c r="DW56" s="60"/>
      <c r="DX56" s="60"/>
      <c r="DY56" s="60"/>
      <c r="DZ56" s="60"/>
      <c r="EA56" s="60"/>
      <c r="EB56" s="60"/>
      <c r="EC56" s="60"/>
      <c r="ED56" s="60"/>
      <c r="EE56" s="60"/>
      <c r="EF56" s="60"/>
      <c r="EG56" s="60"/>
      <c r="EH56" s="60"/>
      <c r="EI56" s="60"/>
      <c r="EJ56" s="60"/>
      <c r="EK56" s="60"/>
      <c r="EL56" s="60"/>
      <c r="EM56" s="60"/>
      <c r="EN56" s="60"/>
      <c r="EO56" s="60"/>
      <c r="EP56" s="60"/>
      <c r="EQ56" s="60"/>
      <c r="ER56" s="60"/>
      <c r="ES56" s="60"/>
      <c r="ET56" s="60"/>
      <c r="EU56" s="60"/>
      <c r="EV56" s="60"/>
      <c r="EW56" s="60"/>
      <c r="EX56" s="60"/>
      <c r="EY56" s="60"/>
      <c r="EZ56" s="60"/>
      <c r="FA56" s="60"/>
      <c r="FB56" s="60"/>
      <c r="FC56" s="60"/>
      <c r="FD56" s="60"/>
      <c r="FE56" s="60"/>
      <c r="FF56" s="60"/>
      <c r="FG56" s="60"/>
      <c r="FH56" s="60"/>
      <c r="FI56" s="60"/>
      <c r="FJ56" s="60"/>
      <c r="FK56" s="60"/>
      <c r="FL56" s="60"/>
      <c r="FM56" s="60"/>
      <c r="FN56" s="60"/>
      <c r="FO56" s="60"/>
      <c r="FP56" s="60"/>
      <c r="FQ56" s="60"/>
      <c r="FR56" s="60"/>
      <c r="FS56" s="60"/>
      <c r="FT56" s="60"/>
      <c r="FU56" s="60"/>
      <c r="FV56" s="60"/>
      <c r="FW56" s="60"/>
      <c r="FX56" s="60"/>
      <c r="FY56" s="60"/>
      <c r="FZ56" s="60"/>
      <c r="GA56" s="60"/>
      <c r="GB56" s="60"/>
      <c r="GC56" s="60"/>
      <c r="GD56" s="60"/>
      <c r="GE56" s="60"/>
      <c r="GF56" s="60"/>
      <c r="GG56" s="60"/>
      <c r="GH56" s="60"/>
      <c r="GI56" s="60"/>
      <c r="GJ56" s="60"/>
      <c r="GK56" s="60"/>
      <c r="GL56" s="60"/>
      <c r="GM56" s="60"/>
      <c r="GN56" s="60"/>
      <c r="GO56" s="60"/>
      <c r="GP56" s="60"/>
      <c r="GQ56" s="60"/>
      <c r="GR56" s="60"/>
      <c r="GS56" s="60"/>
      <c r="GT56" s="60"/>
      <c r="GU56" s="60"/>
      <c r="GV56" s="60"/>
      <c r="GW56" s="60"/>
      <c r="GX56" s="60"/>
      <c r="GY56" s="60"/>
      <c r="GZ56" s="60"/>
      <c r="HA56" s="60"/>
      <c r="HB56" s="60"/>
      <c r="HC56" s="60"/>
      <c r="HD56" s="60"/>
      <c r="HE56" s="60"/>
    </row>
    <row r="57" spans="1:213" x14ac:dyDescent="0.25"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>
        <v>1</v>
      </c>
      <c r="U57" s="60">
        <v>1</v>
      </c>
      <c r="V57" s="60"/>
      <c r="W57" s="60"/>
      <c r="X57" s="60"/>
      <c r="Y57" s="60"/>
      <c r="Z57" s="60"/>
      <c r="AA57" s="60"/>
      <c r="AB57" s="60"/>
      <c r="AC57" s="60"/>
      <c r="AD57" s="60"/>
      <c r="AE57" s="60"/>
      <c r="AF57" s="60"/>
      <c r="AG57" s="60"/>
      <c r="AH57" s="60"/>
      <c r="AI57" s="60"/>
      <c r="AJ57" s="60"/>
      <c r="AK57" s="60"/>
      <c r="AL57" s="60"/>
      <c r="AM57" s="60"/>
      <c r="AN57" s="60"/>
      <c r="AO57" s="60"/>
      <c r="AP57" s="60"/>
      <c r="AQ57" s="60"/>
      <c r="AR57" s="60"/>
      <c r="AS57" s="60"/>
      <c r="AT57" s="60"/>
      <c r="AU57" s="60"/>
      <c r="AV57" s="60"/>
      <c r="AW57" s="60"/>
      <c r="AX57" s="60"/>
      <c r="AY57" s="60"/>
      <c r="AZ57" s="60"/>
      <c r="BA57" s="60"/>
      <c r="BB57" s="60"/>
      <c r="BC57" s="60"/>
      <c r="BD57" s="60"/>
      <c r="BE57" s="60"/>
      <c r="BF57" s="60"/>
      <c r="BG57" s="60"/>
      <c r="BH57" s="60"/>
      <c r="BI57" s="60"/>
      <c r="BJ57" s="60"/>
      <c r="BK57" s="60"/>
      <c r="BL57" s="60"/>
      <c r="BM57" s="60"/>
      <c r="BN57" s="60"/>
      <c r="BO57" s="60"/>
      <c r="BP57" s="60"/>
      <c r="BQ57" s="60"/>
      <c r="BR57" s="60"/>
      <c r="BS57" s="60"/>
      <c r="BT57" s="60"/>
      <c r="BU57" s="60"/>
      <c r="BV57" s="60"/>
      <c r="BW57" s="60"/>
      <c r="BX57" s="60"/>
      <c r="BY57" s="60"/>
      <c r="BZ57" s="60"/>
      <c r="CA57" s="60"/>
      <c r="CB57" s="60"/>
      <c r="CC57" s="60"/>
      <c r="CD57" s="60"/>
      <c r="CE57" s="60"/>
      <c r="CF57" s="60"/>
      <c r="CG57" s="60"/>
      <c r="CH57" s="60"/>
      <c r="CI57" s="60"/>
      <c r="CJ57" s="60"/>
      <c r="CK57" s="60"/>
      <c r="CL57" s="60"/>
      <c r="CM57" s="60"/>
      <c r="CN57" s="60"/>
      <c r="CO57" s="60"/>
      <c r="CP57" s="60"/>
      <c r="CQ57" s="60"/>
      <c r="CR57" s="60"/>
      <c r="CS57" s="60"/>
      <c r="CT57" s="60"/>
      <c r="CU57" s="60"/>
      <c r="CV57" s="60"/>
      <c r="CW57" s="60"/>
      <c r="CX57" s="60"/>
      <c r="CY57" s="60"/>
      <c r="CZ57" s="60"/>
      <c r="DA57" s="60"/>
      <c r="DB57" s="60"/>
      <c r="DC57" s="60"/>
      <c r="DD57" s="60"/>
      <c r="DE57" s="60"/>
      <c r="DF57" s="60"/>
      <c r="DG57" s="60"/>
      <c r="DH57" s="60"/>
      <c r="DI57" s="60"/>
      <c r="DJ57" s="60"/>
      <c r="DK57" s="60"/>
      <c r="DL57" s="60"/>
      <c r="DM57" s="60"/>
      <c r="DN57" s="60"/>
      <c r="DO57" s="60"/>
      <c r="DP57" s="60"/>
      <c r="DQ57" s="60"/>
      <c r="DR57" s="60"/>
      <c r="DS57" s="60"/>
      <c r="DT57" s="60"/>
      <c r="DU57" s="60"/>
      <c r="DV57" s="60"/>
      <c r="DW57" s="60"/>
      <c r="DX57" s="60"/>
      <c r="DY57" s="60"/>
      <c r="DZ57" s="60"/>
      <c r="EA57" s="60"/>
      <c r="EB57" s="60"/>
      <c r="EC57" s="60"/>
      <c r="ED57" s="60"/>
      <c r="EE57" s="60"/>
      <c r="EF57" s="60"/>
      <c r="EG57" s="60"/>
      <c r="EH57" s="60"/>
      <c r="EI57" s="60"/>
      <c r="EJ57" s="60"/>
      <c r="EK57" s="60"/>
      <c r="EL57" s="60"/>
      <c r="EM57" s="60"/>
      <c r="EN57" s="60"/>
      <c r="EO57" s="60"/>
      <c r="EP57" s="60"/>
      <c r="EQ57" s="60"/>
      <c r="ER57" s="60"/>
      <c r="ES57" s="60"/>
      <c r="ET57" s="60"/>
      <c r="EU57" s="60"/>
      <c r="EV57" s="60"/>
      <c r="EW57" s="60"/>
      <c r="EX57" s="60"/>
      <c r="EY57" s="60"/>
      <c r="EZ57" s="60"/>
      <c r="FA57" s="60"/>
      <c r="FB57" s="60"/>
      <c r="FC57" s="60"/>
      <c r="FD57" s="60"/>
      <c r="FE57" s="60"/>
      <c r="FF57" s="60"/>
      <c r="FG57" s="60"/>
      <c r="FH57" s="60"/>
      <c r="FI57" s="60"/>
      <c r="FJ57" s="60"/>
      <c r="FK57" s="60"/>
      <c r="FL57" s="60"/>
      <c r="FM57" s="60"/>
      <c r="FN57" s="60"/>
      <c r="FO57" s="60"/>
      <c r="FP57" s="60"/>
      <c r="FQ57" s="60"/>
      <c r="FR57" s="60"/>
      <c r="FS57" s="60"/>
      <c r="FT57" s="60"/>
      <c r="FU57" s="60"/>
      <c r="FV57" s="60"/>
      <c r="FW57" s="60"/>
      <c r="FX57" s="60"/>
      <c r="FY57" s="60"/>
      <c r="FZ57" s="60"/>
      <c r="GA57" s="60"/>
      <c r="GB57" s="60"/>
      <c r="GC57" s="60"/>
      <c r="GD57" s="60"/>
      <c r="GE57" s="60"/>
      <c r="GF57" s="60"/>
      <c r="GG57" s="60"/>
      <c r="GH57" s="60"/>
      <c r="GI57" s="60"/>
      <c r="GJ57" s="60"/>
      <c r="GK57" s="60"/>
      <c r="GL57" s="60"/>
      <c r="GM57" s="60"/>
      <c r="GN57" s="60"/>
      <c r="GO57" s="60"/>
      <c r="GP57" s="60"/>
      <c r="GQ57" s="60"/>
      <c r="GR57" s="60"/>
      <c r="GS57" s="60"/>
      <c r="GT57" s="60"/>
      <c r="GU57" s="60"/>
      <c r="GV57" s="60"/>
      <c r="GW57" s="60"/>
      <c r="GX57" s="60"/>
      <c r="GY57" s="60"/>
      <c r="GZ57" s="60"/>
      <c r="HA57" s="60"/>
      <c r="HB57" s="60"/>
      <c r="HC57" s="60"/>
      <c r="HD57" s="60"/>
      <c r="HE57" s="60"/>
    </row>
    <row r="58" spans="1:213" x14ac:dyDescent="0.25"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4">
        <f t="shared" ref="O58:P62" si="1">F11</f>
        <v>18.911899999999999</v>
      </c>
      <c r="P58" s="64">
        <f t="shared" si="1"/>
        <v>18.303599999999999</v>
      </c>
      <c r="Q58" s="60"/>
      <c r="R58" s="65">
        <f>EF169</f>
        <v>0</v>
      </c>
      <c r="S58" s="60"/>
      <c r="T58" s="60"/>
      <c r="U58" s="60"/>
      <c r="V58" s="60"/>
      <c r="W58" s="60"/>
      <c r="X58" s="60"/>
      <c r="Y58" s="60"/>
      <c r="Z58" s="60"/>
      <c r="AA58" s="60"/>
      <c r="AB58" s="60"/>
      <c r="AC58" s="60"/>
      <c r="AD58" s="60"/>
      <c r="AE58" s="60"/>
      <c r="AF58" s="60"/>
      <c r="AG58" s="60"/>
      <c r="AH58" s="60"/>
      <c r="AI58" s="60"/>
      <c r="AJ58" s="60"/>
      <c r="AK58" s="60"/>
      <c r="AL58" s="60"/>
      <c r="AM58" s="60"/>
      <c r="AN58" s="60"/>
      <c r="AO58" s="60"/>
      <c r="AP58" s="60"/>
      <c r="AQ58" s="60"/>
      <c r="AR58" s="60"/>
      <c r="AS58" s="60"/>
      <c r="AT58" s="60"/>
      <c r="AU58" s="60"/>
      <c r="AV58" s="60"/>
      <c r="AW58" s="60"/>
      <c r="AX58" s="60"/>
      <c r="AY58" s="60"/>
      <c r="AZ58" s="60"/>
      <c r="BA58" s="60"/>
      <c r="BB58" s="60"/>
      <c r="BC58" s="60"/>
      <c r="BD58" s="60"/>
      <c r="BE58" s="60"/>
      <c r="BF58" s="60"/>
      <c r="BG58" s="60"/>
      <c r="BH58" s="60"/>
      <c r="BI58" s="60"/>
      <c r="BJ58" s="60"/>
      <c r="BK58" s="60"/>
      <c r="BL58" s="60"/>
      <c r="BM58" s="60"/>
      <c r="BN58" s="60"/>
      <c r="BO58" s="60"/>
      <c r="BP58" s="60"/>
      <c r="BQ58" s="60"/>
      <c r="BR58" s="60"/>
      <c r="BS58" s="60"/>
      <c r="BT58" s="60"/>
      <c r="BU58" s="60"/>
      <c r="BV58" s="60"/>
      <c r="BW58" s="60"/>
      <c r="BX58" s="60"/>
      <c r="BY58" s="60"/>
      <c r="BZ58" s="60"/>
      <c r="CA58" s="60"/>
      <c r="CB58" s="60"/>
      <c r="CC58" s="60"/>
      <c r="CD58" s="60"/>
      <c r="CE58" s="60"/>
      <c r="CF58" s="60"/>
      <c r="CG58" s="60"/>
      <c r="CH58" s="60"/>
      <c r="CI58" s="60"/>
      <c r="CJ58" s="60"/>
      <c r="CK58" s="60"/>
      <c r="CL58" s="60"/>
      <c r="CM58" s="60"/>
      <c r="CN58" s="60"/>
      <c r="CO58" s="60"/>
      <c r="CP58" s="60"/>
      <c r="CQ58" s="60"/>
      <c r="CR58" s="60"/>
      <c r="CS58" s="60"/>
      <c r="CT58" s="60"/>
      <c r="CU58" s="60"/>
      <c r="CV58" s="60"/>
      <c r="CW58" s="60"/>
      <c r="CX58" s="60"/>
      <c r="CY58" s="60"/>
      <c r="CZ58" s="60"/>
      <c r="DA58" s="60"/>
      <c r="DB58" s="60"/>
      <c r="DC58" s="60"/>
      <c r="DD58" s="60"/>
      <c r="DE58" s="60"/>
      <c r="DF58" s="60"/>
      <c r="DG58" s="60"/>
      <c r="DH58" s="60"/>
      <c r="DI58" s="60"/>
      <c r="DJ58" s="60"/>
      <c r="DK58" s="60"/>
      <c r="DL58" s="60"/>
      <c r="DM58" s="60"/>
      <c r="DN58" s="60"/>
      <c r="DO58" s="60"/>
      <c r="DP58" s="60"/>
      <c r="DQ58" s="60"/>
      <c r="DR58" s="60"/>
      <c r="DS58" s="60"/>
      <c r="DT58" s="60"/>
      <c r="DU58" s="60"/>
      <c r="DV58" s="60"/>
      <c r="DW58" s="60"/>
      <c r="DX58" s="60"/>
      <c r="DY58" s="60"/>
      <c r="DZ58" s="60"/>
      <c r="EA58" s="60"/>
      <c r="EB58" s="60"/>
      <c r="EC58" s="60"/>
      <c r="ED58" s="60"/>
      <c r="EE58" s="60"/>
      <c r="EF58" s="60"/>
      <c r="EG58" s="60"/>
      <c r="EH58" s="60"/>
      <c r="EI58" s="60"/>
      <c r="EJ58" s="60"/>
      <c r="EK58" s="60"/>
      <c r="EL58" s="60"/>
      <c r="EM58" s="60"/>
      <c r="EN58" s="60"/>
      <c r="EO58" s="60"/>
      <c r="EP58" s="60"/>
      <c r="EQ58" s="60"/>
      <c r="ER58" s="60"/>
      <c r="ES58" s="60"/>
      <c r="ET58" s="60"/>
      <c r="EU58" s="60"/>
      <c r="EV58" s="60"/>
      <c r="EW58" s="60"/>
      <c r="EX58" s="60"/>
      <c r="EY58" s="60"/>
      <c r="EZ58" s="60"/>
      <c r="FA58" s="60"/>
      <c r="FB58" s="60"/>
      <c r="FC58" s="60"/>
      <c r="FD58" s="60"/>
      <c r="FE58" s="60"/>
      <c r="FF58" s="60"/>
      <c r="FG58" s="60"/>
      <c r="FH58" s="60"/>
      <c r="FI58" s="60"/>
      <c r="FJ58" s="60"/>
      <c r="FK58" s="60"/>
      <c r="FL58" s="60"/>
      <c r="FM58" s="60"/>
      <c r="FN58" s="60"/>
      <c r="FO58" s="60"/>
      <c r="FP58" s="60"/>
      <c r="FQ58" s="60"/>
      <c r="FR58" s="60"/>
      <c r="FS58" s="60"/>
      <c r="FT58" s="60"/>
      <c r="FU58" s="60"/>
      <c r="FV58" s="60"/>
      <c r="FW58" s="60"/>
      <c r="FX58" s="60"/>
      <c r="FY58" s="60"/>
      <c r="FZ58" s="60"/>
      <c r="GA58" s="60"/>
      <c r="GB58" s="60"/>
      <c r="GC58" s="60"/>
      <c r="GD58" s="60"/>
      <c r="GE58" s="60"/>
      <c r="GF58" s="60"/>
      <c r="GG58" s="60"/>
      <c r="GH58" s="60"/>
      <c r="GI58" s="60"/>
      <c r="GJ58" s="60"/>
      <c r="GK58" s="60"/>
      <c r="GL58" s="60"/>
      <c r="GM58" s="60"/>
      <c r="GN58" s="60"/>
      <c r="GO58" s="60"/>
      <c r="GP58" s="60"/>
      <c r="GQ58" s="60"/>
      <c r="GR58" s="60"/>
      <c r="GS58" s="60"/>
      <c r="GT58" s="60"/>
      <c r="GU58" s="60"/>
      <c r="GV58" s="60"/>
      <c r="GW58" s="60"/>
      <c r="GX58" s="60"/>
      <c r="GY58" s="60"/>
      <c r="GZ58" s="60"/>
      <c r="HA58" s="60"/>
      <c r="HB58" s="60"/>
      <c r="HC58" s="60"/>
      <c r="HD58" s="60"/>
      <c r="HE58" s="60"/>
    </row>
    <row r="59" spans="1:213" x14ac:dyDescent="0.25"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4">
        <f t="shared" si="1"/>
        <v>3803.98</v>
      </c>
      <c r="P59" s="64">
        <f t="shared" si="1"/>
        <v>3816.44</v>
      </c>
      <c r="Q59" s="60"/>
      <c r="R59" s="60" t="str">
        <f>IF(R58&gt;0.001,"Solution Didn't Converged for Txy Diagram","Change the vertical axis manually if graph does not appear properly")</f>
        <v>Change the vertical axis manually if graph does not appear properly</v>
      </c>
      <c r="S59" s="60"/>
      <c r="T59" s="60"/>
      <c r="U59" s="60"/>
      <c r="V59" s="60"/>
      <c r="W59" s="60"/>
      <c r="X59" s="60"/>
      <c r="Y59" s="60"/>
      <c r="Z59" s="60"/>
      <c r="AA59" s="60"/>
      <c r="AB59" s="60"/>
      <c r="AC59" s="60"/>
      <c r="AD59" s="60"/>
      <c r="AE59" s="60"/>
      <c r="AF59" s="60"/>
      <c r="AG59" s="60"/>
      <c r="AH59" s="60"/>
      <c r="AI59" s="60"/>
      <c r="AJ59" s="60"/>
      <c r="AK59" s="60"/>
      <c r="AL59" s="60"/>
      <c r="AM59" s="60"/>
      <c r="AN59" s="60"/>
      <c r="AO59" s="60"/>
      <c r="AP59" s="60"/>
      <c r="AQ59" s="60"/>
      <c r="AR59" s="60"/>
      <c r="AS59" s="60"/>
      <c r="AT59" s="60"/>
      <c r="AU59" s="60"/>
      <c r="AV59" s="60"/>
      <c r="AW59" s="60"/>
      <c r="AX59" s="60"/>
      <c r="AY59" s="60"/>
      <c r="AZ59" s="60"/>
      <c r="BA59" s="60"/>
      <c r="BB59" s="60"/>
      <c r="BC59" s="60"/>
      <c r="BD59" s="60"/>
      <c r="BE59" s="60"/>
      <c r="BF59" s="60"/>
      <c r="BG59" s="60"/>
      <c r="BH59" s="60"/>
      <c r="BI59" s="60"/>
      <c r="BJ59" s="60"/>
      <c r="BK59" s="60"/>
      <c r="BL59" s="60"/>
      <c r="BM59" s="60"/>
      <c r="BN59" s="60"/>
      <c r="BO59" s="60"/>
      <c r="BP59" s="60"/>
      <c r="BQ59" s="60"/>
      <c r="BR59" s="60"/>
      <c r="BS59" s="60"/>
      <c r="BT59" s="60"/>
      <c r="BU59" s="60"/>
      <c r="BV59" s="60"/>
      <c r="BW59" s="60"/>
      <c r="BX59" s="60"/>
      <c r="BY59" s="60"/>
      <c r="BZ59" s="60"/>
      <c r="CA59" s="60"/>
      <c r="CB59" s="60"/>
      <c r="CC59" s="60"/>
      <c r="CD59" s="60"/>
      <c r="CE59" s="60"/>
      <c r="CF59" s="60"/>
      <c r="CG59" s="60"/>
      <c r="CH59" s="60"/>
      <c r="CI59" s="60"/>
      <c r="CJ59" s="60"/>
      <c r="CK59" s="60"/>
      <c r="CL59" s="60"/>
      <c r="CM59" s="60"/>
      <c r="CN59" s="60"/>
      <c r="CO59" s="60"/>
      <c r="CP59" s="60"/>
      <c r="CQ59" s="60"/>
      <c r="CR59" s="60"/>
      <c r="CS59" s="60"/>
      <c r="CT59" s="60"/>
      <c r="CU59" s="60"/>
      <c r="CV59" s="60"/>
      <c r="CW59" s="60"/>
      <c r="CX59" s="60"/>
      <c r="CY59" s="60"/>
      <c r="CZ59" s="60"/>
      <c r="DA59" s="60"/>
      <c r="DB59" s="60"/>
      <c r="DC59" s="60"/>
      <c r="DD59" s="60"/>
      <c r="DE59" s="60"/>
      <c r="DF59" s="60"/>
      <c r="DG59" s="60"/>
      <c r="DH59" s="60"/>
      <c r="DI59" s="60"/>
      <c r="DJ59" s="60"/>
      <c r="DK59" s="60"/>
      <c r="DL59" s="60"/>
      <c r="DM59" s="60"/>
      <c r="DN59" s="60"/>
      <c r="DO59" s="60"/>
      <c r="DP59" s="60"/>
      <c r="DQ59" s="60"/>
      <c r="DR59" s="60"/>
      <c r="DS59" s="60"/>
      <c r="DT59" s="60"/>
      <c r="DU59" s="60"/>
      <c r="DV59" s="60"/>
      <c r="DW59" s="60"/>
      <c r="DX59" s="60"/>
      <c r="DY59" s="60"/>
      <c r="DZ59" s="60"/>
      <c r="EA59" s="60"/>
      <c r="EB59" s="60"/>
      <c r="EC59" s="60"/>
      <c r="ED59" s="60"/>
      <c r="EE59" s="60"/>
      <c r="EF59" s="60"/>
      <c r="EG59" s="60"/>
      <c r="EH59" s="60"/>
      <c r="EI59" s="60"/>
      <c r="EJ59" s="60"/>
      <c r="EK59" s="60"/>
      <c r="EL59" s="60"/>
      <c r="EM59" s="60"/>
      <c r="EN59" s="60"/>
      <c r="EO59" s="60"/>
      <c r="EP59" s="60"/>
      <c r="EQ59" s="60"/>
      <c r="ER59" s="60"/>
      <c r="ES59" s="60"/>
      <c r="ET59" s="60"/>
      <c r="EU59" s="60"/>
      <c r="EV59" s="60"/>
      <c r="EW59" s="60"/>
      <c r="EX59" s="60"/>
      <c r="EY59" s="60"/>
      <c r="EZ59" s="60"/>
      <c r="FA59" s="60"/>
      <c r="FB59" s="60"/>
      <c r="FC59" s="60"/>
      <c r="FD59" s="60"/>
      <c r="FE59" s="60"/>
      <c r="FF59" s="60"/>
      <c r="FG59" s="60"/>
      <c r="FH59" s="60"/>
      <c r="FI59" s="60"/>
      <c r="FJ59" s="60"/>
      <c r="FK59" s="60"/>
      <c r="FL59" s="60"/>
      <c r="FM59" s="60"/>
      <c r="FN59" s="60"/>
      <c r="FO59" s="60"/>
      <c r="FP59" s="60"/>
      <c r="FQ59" s="60"/>
      <c r="FR59" s="60"/>
      <c r="FS59" s="60"/>
      <c r="FT59" s="60"/>
      <c r="FU59" s="60"/>
      <c r="FV59" s="60"/>
      <c r="FW59" s="60"/>
      <c r="FX59" s="60"/>
      <c r="FY59" s="60"/>
      <c r="FZ59" s="60"/>
      <c r="GA59" s="60"/>
      <c r="GB59" s="60"/>
      <c r="GC59" s="60"/>
      <c r="GD59" s="60"/>
      <c r="GE59" s="60"/>
      <c r="GF59" s="60"/>
      <c r="GG59" s="60"/>
      <c r="GH59" s="60"/>
      <c r="GI59" s="60"/>
      <c r="GJ59" s="60"/>
      <c r="GK59" s="60"/>
      <c r="GL59" s="60"/>
      <c r="GM59" s="60"/>
      <c r="GN59" s="60"/>
      <c r="GO59" s="60"/>
      <c r="GP59" s="60"/>
      <c r="GQ59" s="60"/>
      <c r="GR59" s="60"/>
      <c r="GS59" s="60"/>
      <c r="GT59" s="60"/>
      <c r="GU59" s="60"/>
      <c r="GV59" s="60"/>
      <c r="GW59" s="60"/>
      <c r="GX59" s="60"/>
      <c r="GY59" s="60"/>
      <c r="GZ59" s="60"/>
      <c r="HA59" s="60"/>
      <c r="HB59" s="60"/>
      <c r="HC59" s="60"/>
      <c r="HD59" s="60"/>
      <c r="HE59" s="60"/>
    </row>
    <row r="60" spans="1:213" x14ac:dyDescent="0.25"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4">
        <f t="shared" si="1"/>
        <v>-41.68</v>
      </c>
      <c r="P60" s="64">
        <f t="shared" si="1"/>
        <v>-46.13</v>
      </c>
      <c r="Q60" s="60"/>
      <c r="R60" s="60"/>
      <c r="S60" s="60"/>
      <c r="T60" s="60"/>
      <c r="U60" s="60"/>
      <c r="V60" s="60"/>
      <c r="W60" s="60"/>
      <c r="X60" s="60"/>
      <c r="Y60" s="60"/>
      <c r="Z60" s="60"/>
      <c r="AA60" s="60"/>
      <c r="AB60" s="60"/>
      <c r="AC60" s="60"/>
      <c r="AD60" s="60"/>
      <c r="AE60" s="60"/>
      <c r="AF60" s="60"/>
      <c r="AG60" s="60"/>
      <c r="AH60" s="60"/>
      <c r="AI60" s="60"/>
      <c r="AJ60" s="60"/>
      <c r="AK60" s="60"/>
      <c r="AL60" s="60"/>
      <c r="AM60" s="60"/>
      <c r="AN60" s="60"/>
      <c r="AO60" s="60"/>
      <c r="AP60" s="60"/>
      <c r="AQ60" s="60"/>
      <c r="AR60" s="60"/>
      <c r="AS60" s="60"/>
      <c r="AT60" s="60"/>
      <c r="AU60" s="60"/>
      <c r="AV60" s="60"/>
      <c r="AW60" s="60"/>
      <c r="AX60" s="60"/>
      <c r="AY60" s="60"/>
      <c r="AZ60" s="60"/>
      <c r="BA60" s="60"/>
      <c r="BB60" s="60"/>
      <c r="BC60" s="60"/>
      <c r="BD60" s="60"/>
      <c r="BE60" s="60"/>
      <c r="BF60" s="60"/>
      <c r="BG60" s="60"/>
      <c r="BH60" s="60"/>
      <c r="BI60" s="60"/>
      <c r="BJ60" s="60"/>
      <c r="BK60" s="60"/>
      <c r="BL60" s="60"/>
      <c r="BM60" s="60"/>
      <c r="BN60" s="60"/>
      <c r="BO60" s="60"/>
      <c r="BP60" s="60"/>
      <c r="BQ60" s="60"/>
      <c r="BR60" s="60"/>
      <c r="BS60" s="60"/>
      <c r="BT60" s="60"/>
      <c r="BU60" s="60"/>
      <c r="BV60" s="60"/>
      <c r="BW60" s="60"/>
      <c r="BX60" s="60"/>
      <c r="BY60" s="60"/>
      <c r="BZ60" s="60"/>
      <c r="CA60" s="60"/>
      <c r="CB60" s="60"/>
      <c r="CC60" s="60"/>
      <c r="CD60" s="60"/>
      <c r="CE60" s="60"/>
      <c r="CF60" s="60"/>
      <c r="CG60" s="60"/>
      <c r="CH60" s="60"/>
      <c r="CI60" s="60"/>
      <c r="CJ60" s="60"/>
      <c r="CK60" s="60"/>
      <c r="CL60" s="60"/>
      <c r="CM60" s="60"/>
      <c r="CN60" s="60"/>
      <c r="CO60" s="60"/>
      <c r="CP60" s="60"/>
      <c r="CQ60" s="60"/>
      <c r="CR60" s="60"/>
      <c r="CS60" s="60"/>
      <c r="CT60" s="60"/>
      <c r="CU60" s="60"/>
      <c r="CV60" s="60"/>
      <c r="CW60" s="60"/>
      <c r="CX60" s="60"/>
      <c r="CY60" s="60"/>
      <c r="CZ60" s="60"/>
      <c r="DA60" s="60"/>
      <c r="DB60" s="60"/>
      <c r="DC60" s="60"/>
      <c r="DD60" s="60"/>
      <c r="DE60" s="60"/>
      <c r="DF60" s="60"/>
      <c r="DG60" s="60"/>
      <c r="DH60" s="60"/>
      <c r="DI60" s="60"/>
      <c r="DJ60" s="60"/>
      <c r="DK60" s="60"/>
      <c r="DL60" s="60"/>
      <c r="DM60" s="60"/>
      <c r="DN60" s="60"/>
      <c r="DO60" s="60"/>
      <c r="DP60" s="60"/>
      <c r="DQ60" s="60"/>
      <c r="DR60" s="60"/>
      <c r="DS60" s="60"/>
      <c r="DT60" s="60"/>
      <c r="DU60" s="60"/>
      <c r="DV60" s="60"/>
      <c r="DW60" s="60"/>
      <c r="DX60" s="60"/>
      <c r="DY60" s="60"/>
      <c r="DZ60" s="60"/>
      <c r="EA60" s="60"/>
      <c r="EB60" s="60"/>
      <c r="EC60" s="60"/>
      <c r="ED60" s="60"/>
      <c r="EE60" s="60"/>
      <c r="EF60" s="60"/>
      <c r="EG60" s="60"/>
      <c r="EH60" s="60"/>
      <c r="EI60" s="60"/>
      <c r="EJ60" s="60"/>
      <c r="EK60" s="60"/>
      <c r="EL60" s="60"/>
      <c r="EM60" s="60"/>
      <c r="EN60" s="60"/>
      <c r="EO60" s="60"/>
      <c r="EP60" s="60"/>
      <c r="EQ60" s="60"/>
      <c r="ER60" s="60"/>
      <c r="ES60" s="60"/>
      <c r="ET60" s="60"/>
      <c r="EU60" s="60"/>
      <c r="EV60" s="60"/>
      <c r="EW60" s="60"/>
      <c r="EX60" s="60"/>
      <c r="EY60" s="60"/>
      <c r="EZ60" s="60"/>
      <c r="FA60" s="60"/>
      <c r="FB60" s="60"/>
      <c r="FC60" s="60"/>
      <c r="FD60" s="60"/>
      <c r="FE60" s="60"/>
      <c r="FF60" s="60"/>
      <c r="FG60" s="60"/>
      <c r="FH60" s="60"/>
      <c r="FI60" s="60"/>
      <c r="FJ60" s="60"/>
      <c r="FK60" s="60"/>
      <c r="FL60" s="60"/>
      <c r="FM60" s="60"/>
      <c r="FN60" s="60"/>
      <c r="FO60" s="60"/>
      <c r="FP60" s="60"/>
      <c r="FQ60" s="60"/>
      <c r="FR60" s="60"/>
      <c r="FS60" s="60"/>
      <c r="FT60" s="60"/>
      <c r="FU60" s="60"/>
      <c r="FV60" s="60"/>
      <c r="FW60" s="60"/>
      <c r="FX60" s="60"/>
      <c r="FY60" s="60"/>
      <c r="FZ60" s="60"/>
      <c r="GA60" s="60"/>
      <c r="GB60" s="60"/>
      <c r="GC60" s="60"/>
      <c r="GD60" s="60"/>
      <c r="GE60" s="60"/>
      <c r="GF60" s="60"/>
      <c r="GG60" s="60"/>
      <c r="GH60" s="60"/>
      <c r="GI60" s="60"/>
      <c r="GJ60" s="60"/>
      <c r="GK60" s="60"/>
      <c r="GL60" s="60"/>
      <c r="GM60" s="60"/>
      <c r="GN60" s="60"/>
      <c r="GO60" s="60"/>
      <c r="GP60" s="60"/>
      <c r="GQ60" s="60"/>
      <c r="GR60" s="60"/>
      <c r="GS60" s="60"/>
      <c r="GT60" s="60"/>
      <c r="GU60" s="60"/>
      <c r="GV60" s="60"/>
      <c r="GW60" s="60"/>
      <c r="GX60" s="60"/>
      <c r="GY60" s="60"/>
      <c r="GZ60" s="60"/>
      <c r="HA60" s="60"/>
      <c r="HB60" s="60"/>
      <c r="HC60" s="60"/>
      <c r="HD60" s="60"/>
      <c r="HE60" s="60"/>
    </row>
    <row r="61" spans="1:213" x14ac:dyDescent="0.25"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4">
        <f t="shared" si="1"/>
        <v>167</v>
      </c>
      <c r="P61" s="64">
        <f t="shared" si="1"/>
        <v>56</v>
      </c>
      <c r="Q61" s="60"/>
      <c r="R61" s="60" t="b">
        <f>IF(OR(O62=0,P62=0,NOT(ISNUMBER(P62)),NOT(ISNUMBER(O62)),NOT(ISNUMBER(O61)),O61=0,NOT(ISNUMBER(P61)),P61=0),TRUE,FALSE)</f>
        <v>0</v>
      </c>
      <c r="S61" s="60"/>
      <c r="T61" s="63"/>
      <c r="U61" s="60"/>
      <c r="V61" s="63"/>
      <c r="W61" s="60"/>
      <c r="X61" s="63"/>
      <c r="Y61" s="60"/>
      <c r="Z61" s="60"/>
      <c r="AA61" s="60"/>
      <c r="AB61" s="60"/>
      <c r="AC61" s="60"/>
      <c r="AD61" s="60"/>
      <c r="AE61" s="60"/>
      <c r="AF61" s="60"/>
      <c r="AG61" s="60"/>
      <c r="AH61" s="60"/>
      <c r="AI61" s="60"/>
      <c r="AJ61" s="60"/>
      <c r="AK61" s="60"/>
      <c r="AL61" s="60"/>
      <c r="AM61" s="60"/>
      <c r="AN61" s="60"/>
      <c r="AO61" s="60"/>
      <c r="AP61" s="60"/>
      <c r="AQ61" s="60"/>
      <c r="AR61" s="60"/>
      <c r="AS61" s="60"/>
      <c r="AT61" s="60"/>
      <c r="AU61" s="60"/>
      <c r="AV61" s="60"/>
      <c r="AW61" s="60"/>
      <c r="AX61" s="60"/>
      <c r="AY61" s="60"/>
      <c r="AZ61" s="60"/>
      <c r="BA61" s="60"/>
      <c r="BB61" s="60"/>
      <c r="BC61" s="60"/>
      <c r="BD61" s="60"/>
      <c r="BE61" s="60"/>
      <c r="BF61" s="60"/>
      <c r="BG61" s="60"/>
      <c r="BH61" s="60"/>
      <c r="BI61" s="60"/>
      <c r="BJ61" s="60"/>
      <c r="BK61" s="60"/>
      <c r="BL61" s="60"/>
      <c r="BM61" s="60"/>
      <c r="BN61" s="60"/>
      <c r="BO61" s="60"/>
      <c r="BP61" s="60"/>
      <c r="BQ61" s="60"/>
      <c r="BR61" s="60"/>
      <c r="BS61" s="60"/>
      <c r="BT61" s="60"/>
      <c r="BU61" s="60"/>
      <c r="BV61" s="60"/>
      <c r="BW61" s="60"/>
      <c r="BX61" s="60"/>
      <c r="BY61" s="60"/>
      <c r="BZ61" s="60"/>
      <c r="CA61" s="60"/>
      <c r="CB61" s="60"/>
      <c r="CC61" s="60"/>
      <c r="CD61" s="60"/>
      <c r="CE61" s="60"/>
      <c r="CF61" s="60"/>
      <c r="CG61" s="60"/>
      <c r="CH61" s="60"/>
      <c r="CI61" s="60"/>
      <c r="CJ61" s="60"/>
      <c r="CK61" s="60"/>
      <c r="CL61" s="60"/>
      <c r="CM61" s="60"/>
      <c r="CN61" s="60"/>
      <c r="CO61" s="60"/>
      <c r="CP61" s="60"/>
      <c r="CQ61" s="60"/>
      <c r="CR61" s="60"/>
      <c r="CS61" s="60"/>
      <c r="CT61" s="60"/>
      <c r="CU61" s="60"/>
      <c r="CV61" s="60"/>
      <c r="CW61" s="60"/>
      <c r="CX61" s="60"/>
      <c r="CY61" s="60"/>
      <c r="CZ61" s="60"/>
      <c r="DA61" s="60"/>
      <c r="DB61" s="60"/>
      <c r="DC61" s="60"/>
      <c r="DD61" s="60"/>
      <c r="DE61" s="60"/>
      <c r="DF61" s="60"/>
      <c r="DG61" s="60"/>
      <c r="DH61" s="60"/>
      <c r="DI61" s="60"/>
      <c r="DJ61" s="60"/>
      <c r="DK61" s="60"/>
      <c r="DL61" s="60"/>
      <c r="DM61" s="60"/>
      <c r="DN61" s="60"/>
      <c r="DO61" s="60"/>
      <c r="DP61" s="60"/>
      <c r="DQ61" s="60"/>
      <c r="DR61" s="60"/>
      <c r="DS61" s="60"/>
      <c r="DT61" s="60"/>
      <c r="DU61" s="60"/>
      <c r="DV61" s="60"/>
      <c r="DW61" s="60"/>
      <c r="DX61" s="60"/>
      <c r="DY61" s="60"/>
      <c r="DZ61" s="60"/>
      <c r="EA61" s="60"/>
      <c r="EB61" s="60"/>
      <c r="EC61" s="60"/>
      <c r="ED61" s="60"/>
      <c r="EE61" s="60"/>
      <c r="EF61" s="60"/>
      <c r="EG61" s="60"/>
      <c r="EH61" s="60"/>
      <c r="EI61" s="60"/>
      <c r="EJ61" s="60"/>
      <c r="EK61" s="60"/>
      <c r="EL61" s="60"/>
      <c r="EM61" s="60"/>
      <c r="EN61" s="60"/>
      <c r="EO61" s="60"/>
      <c r="EP61" s="60"/>
      <c r="EQ61" s="60"/>
      <c r="ER61" s="60"/>
      <c r="ES61" s="60"/>
      <c r="ET61" s="60"/>
      <c r="EU61" s="60"/>
      <c r="EV61" s="60"/>
      <c r="EW61" s="60"/>
      <c r="EX61" s="60"/>
      <c r="EY61" s="60"/>
      <c r="EZ61" s="60"/>
      <c r="FA61" s="60"/>
      <c r="FB61" s="60"/>
      <c r="FC61" s="60"/>
      <c r="FD61" s="60"/>
      <c r="FE61" s="60"/>
      <c r="FF61" s="60"/>
      <c r="FG61" s="60"/>
      <c r="FH61" s="60"/>
      <c r="FI61" s="60"/>
      <c r="FJ61" s="60"/>
      <c r="FK61" s="60"/>
      <c r="FL61" s="60"/>
      <c r="FM61" s="60"/>
      <c r="FN61" s="60"/>
      <c r="FO61" s="60"/>
      <c r="FP61" s="60"/>
      <c r="FQ61" s="60"/>
      <c r="FR61" s="60"/>
      <c r="FS61" s="60"/>
      <c r="FT61" s="60"/>
      <c r="FU61" s="60"/>
      <c r="FV61" s="60"/>
      <c r="FW61" s="60"/>
      <c r="FX61" s="60"/>
      <c r="FY61" s="60"/>
      <c r="FZ61" s="60"/>
      <c r="GA61" s="60"/>
      <c r="GB61" s="60"/>
      <c r="GC61" s="60"/>
      <c r="GD61" s="60"/>
      <c r="GE61" s="60"/>
      <c r="GF61" s="60"/>
      <c r="GG61" s="60"/>
      <c r="GH61" s="60"/>
      <c r="GI61" s="60"/>
      <c r="GJ61" s="60"/>
      <c r="GK61" s="60"/>
      <c r="GL61" s="60"/>
      <c r="GM61" s="60"/>
      <c r="GN61" s="60"/>
      <c r="GO61" s="60"/>
      <c r="GP61" s="60"/>
      <c r="GQ61" s="60"/>
      <c r="GR61" s="60"/>
      <c r="GS61" s="60"/>
      <c r="GT61" s="60"/>
      <c r="GU61" s="60"/>
      <c r="GV61" s="60"/>
      <c r="GW61" s="60"/>
      <c r="GX61" s="60"/>
      <c r="GY61" s="60"/>
      <c r="GZ61" s="60"/>
      <c r="HA61" s="60"/>
      <c r="HB61" s="60"/>
      <c r="HC61" s="60"/>
      <c r="HD61" s="60"/>
      <c r="HE61" s="60"/>
    </row>
    <row r="62" spans="1:213" x14ac:dyDescent="0.25">
      <c r="C62" s="60"/>
      <c r="D62" s="60"/>
      <c r="E62" s="60"/>
      <c r="F62" s="60"/>
      <c r="G62" s="60"/>
      <c r="H62" s="60"/>
      <c r="I62" s="60"/>
      <c r="J62" s="60"/>
      <c r="K62" s="60"/>
      <c r="L62" s="60"/>
      <c r="M62" s="60"/>
      <c r="N62" s="60"/>
      <c r="O62" s="64">
        <f t="shared" si="1"/>
        <v>325.07569999999998</v>
      </c>
      <c r="P62" s="64">
        <f t="shared" si="1"/>
        <v>953.27919999999995</v>
      </c>
      <c r="Q62" s="60"/>
      <c r="R62" s="60" t="str">
        <f>IF(R61,"Data not sufficient for interaction parameter calculation, Considering Ideal Equation","")</f>
        <v/>
      </c>
      <c r="S62" s="60"/>
      <c r="T62" s="66">
        <f>K13</f>
        <v>0.36</v>
      </c>
      <c r="U62" s="60">
        <v>0</v>
      </c>
      <c r="V62" s="66">
        <f>K14</f>
        <v>0.75</v>
      </c>
      <c r="W62" s="60">
        <v>0</v>
      </c>
      <c r="X62" s="66">
        <f>K15</f>
        <v>0.05</v>
      </c>
      <c r="Y62" s="60">
        <v>0</v>
      </c>
      <c r="Z62" s="60"/>
      <c r="AA62" s="60"/>
      <c r="AB62" s="60"/>
      <c r="AC62" s="60"/>
      <c r="AD62" s="60"/>
      <c r="AE62" s="60"/>
      <c r="AF62" s="60"/>
      <c r="AG62" s="60"/>
      <c r="AH62" s="60"/>
      <c r="AI62" s="60"/>
      <c r="AJ62" s="60"/>
      <c r="AK62" s="60"/>
      <c r="AL62" s="60"/>
      <c r="AM62" s="60"/>
      <c r="AN62" s="60"/>
      <c r="AO62" s="60"/>
      <c r="AP62" s="60"/>
      <c r="AQ62" s="60"/>
      <c r="AR62" s="60"/>
      <c r="AS62" s="60"/>
      <c r="AT62" s="60"/>
      <c r="AU62" s="60"/>
      <c r="AV62" s="60"/>
      <c r="AW62" s="60"/>
      <c r="AX62" s="60"/>
      <c r="AY62" s="60"/>
      <c r="AZ62" s="60"/>
      <c r="BA62" s="60"/>
      <c r="BB62" s="60"/>
      <c r="BC62" s="60"/>
      <c r="BD62" s="60"/>
      <c r="BE62" s="60"/>
      <c r="BF62" s="60"/>
      <c r="BG62" s="60"/>
      <c r="BH62" s="60"/>
      <c r="BI62" s="60"/>
      <c r="BJ62" s="60"/>
      <c r="BK62" s="60"/>
      <c r="BL62" s="60"/>
      <c r="BM62" s="60"/>
      <c r="BN62" s="60"/>
      <c r="BO62" s="60"/>
      <c r="BP62" s="60"/>
      <c r="BQ62" s="60"/>
      <c r="BR62" s="60"/>
      <c r="BS62" s="60"/>
      <c r="BT62" s="60"/>
      <c r="BU62" s="60"/>
      <c r="BV62" s="60"/>
      <c r="BW62" s="60"/>
      <c r="BX62" s="60"/>
      <c r="BY62" s="60"/>
      <c r="BZ62" s="60"/>
      <c r="CA62" s="60"/>
      <c r="CB62" s="60"/>
      <c r="CC62" s="60"/>
      <c r="CD62" s="60"/>
      <c r="CE62" s="60"/>
      <c r="CF62" s="60"/>
      <c r="CG62" s="60"/>
      <c r="CH62" s="60"/>
      <c r="CI62" s="60"/>
      <c r="CJ62" s="60"/>
      <c r="CK62" s="60"/>
      <c r="CL62" s="60"/>
      <c r="CM62" s="60"/>
      <c r="CN62" s="60"/>
      <c r="CO62" s="60"/>
      <c r="CP62" s="60"/>
      <c r="CQ62" s="60"/>
      <c r="CR62" s="60"/>
      <c r="CS62" s="60"/>
      <c r="CT62" s="60"/>
      <c r="CU62" s="60"/>
      <c r="CV62" s="60"/>
      <c r="CW62" s="60"/>
      <c r="CX62" s="60"/>
      <c r="CY62" s="60"/>
      <c r="CZ62" s="60"/>
      <c r="DA62" s="60"/>
      <c r="DB62" s="60"/>
      <c r="DC62" s="60"/>
      <c r="DD62" s="60"/>
      <c r="DE62" s="60"/>
      <c r="DF62" s="60"/>
      <c r="DG62" s="60"/>
      <c r="DH62" s="60"/>
      <c r="DI62" s="60"/>
      <c r="DJ62" s="60"/>
      <c r="DK62" s="60"/>
      <c r="DL62" s="60"/>
      <c r="DM62" s="60"/>
      <c r="DN62" s="60"/>
      <c r="DO62" s="60"/>
      <c r="DP62" s="60"/>
      <c r="DQ62" s="60"/>
      <c r="DR62" s="60"/>
      <c r="DS62" s="60"/>
      <c r="DT62" s="60"/>
      <c r="DU62" s="60"/>
      <c r="DV62" s="60"/>
      <c r="DW62" s="60"/>
      <c r="DX62" s="60"/>
      <c r="DY62" s="60"/>
      <c r="DZ62" s="60"/>
      <c r="EA62" s="60"/>
      <c r="EB62" s="60"/>
      <c r="EC62" s="60"/>
      <c r="ED62" s="60"/>
      <c r="EE62" s="60"/>
      <c r="EF62" s="60"/>
      <c r="EG62" s="60"/>
      <c r="EH62" s="60"/>
      <c r="EI62" s="60"/>
      <c r="EJ62" s="60"/>
      <c r="EK62" s="60"/>
      <c r="EL62" s="60"/>
      <c r="EM62" s="60"/>
      <c r="EN62" s="60"/>
      <c r="EO62" s="60"/>
      <c r="EP62" s="60"/>
      <c r="EQ62" s="60"/>
      <c r="ER62" s="60"/>
      <c r="ES62" s="60"/>
      <c r="ET62" s="60"/>
      <c r="EU62" s="60"/>
      <c r="EV62" s="60"/>
      <c r="EW62" s="60"/>
      <c r="EX62" s="60"/>
      <c r="EY62" s="60"/>
      <c r="EZ62" s="60"/>
      <c r="FA62" s="60"/>
      <c r="FB62" s="60"/>
      <c r="FC62" s="60"/>
      <c r="FD62" s="60"/>
      <c r="FE62" s="60"/>
      <c r="FF62" s="60"/>
      <c r="FG62" s="60"/>
      <c r="FH62" s="60"/>
      <c r="FI62" s="60"/>
      <c r="FJ62" s="60"/>
      <c r="FK62" s="60"/>
      <c r="FL62" s="60"/>
      <c r="FM62" s="60"/>
      <c r="FN62" s="60"/>
      <c r="FO62" s="60"/>
      <c r="FP62" s="60"/>
      <c r="FQ62" s="60"/>
      <c r="FR62" s="60"/>
      <c r="FS62" s="60"/>
      <c r="FT62" s="60"/>
      <c r="FU62" s="60"/>
      <c r="FV62" s="60"/>
      <c r="FW62" s="60"/>
      <c r="FX62" s="60"/>
      <c r="FY62" s="60"/>
      <c r="FZ62" s="60"/>
      <c r="GA62" s="60"/>
      <c r="GB62" s="60"/>
      <c r="GC62" s="60"/>
      <c r="GD62" s="60"/>
      <c r="GE62" s="60"/>
      <c r="GF62" s="60"/>
      <c r="GG62" s="60"/>
      <c r="GH62" s="60"/>
      <c r="GI62" s="60"/>
      <c r="GJ62" s="60"/>
      <c r="GK62" s="60"/>
      <c r="GL62" s="60"/>
      <c r="GM62" s="60"/>
      <c r="GN62" s="60"/>
      <c r="GO62" s="60"/>
      <c r="GP62" s="60"/>
      <c r="GQ62" s="60"/>
      <c r="GR62" s="60"/>
      <c r="GS62" s="60"/>
      <c r="GT62" s="60"/>
      <c r="GU62" s="60"/>
      <c r="GV62" s="60"/>
      <c r="GW62" s="60"/>
      <c r="GX62" s="60"/>
      <c r="GY62" s="60"/>
      <c r="GZ62" s="60"/>
      <c r="HA62" s="60"/>
      <c r="HB62" s="60"/>
      <c r="HC62" s="60"/>
      <c r="HD62" s="60"/>
      <c r="HE62" s="60"/>
    </row>
    <row r="63" spans="1:213" x14ac:dyDescent="0.25">
      <c r="C63" s="60"/>
      <c r="D63" s="60"/>
      <c r="E63" s="60"/>
      <c r="F63" s="60"/>
      <c r="G63" s="60"/>
      <c r="H63" s="60"/>
      <c r="I63" s="60"/>
      <c r="J63" s="60"/>
      <c r="K63" s="60"/>
      <c r="L63" s="60"/>
      <c r="M63" s="60"/>
      <c r="N63" s="60"/>
      <c r="O63" s="60"/>
      <c r="P63" s="60"/>
      <c r="Q63" s="60"/>
      <c r="R63" s="60"/>
      <c r="S63" s="60"/>
      <c r="T63" s="66">
        <f>T62</f>
        <v>0.36</v>
      </c>
      <c r="U63" s="66">
        <f>T63</f>
        <v>0.36</v>
      </c>
      <c r="V63" s="66">
        <f>V62</f>
        <v>0.75</v>
      </c>
      <c r="W63" s="66">
        <f>V63</f>
        <v>0.75</v>
      </c>
      <c r="X63" s="66">
        <f>X62</f>
        <v>0.05</v>
      </c>
      <c r="Y63" s="66">
        <f>X63</f>
        <v>0.05</v>
      </c>
      <c r="Z63" s="60"/>
      <c r="AA63" s="60"/>
      <c r="AB63" s="60"/>
      <c r="AC63" s="60"/>
      <c r="AD63" s="60"/>
      <c r="AE63" s="60"/>
      <c r="AF63" s="60"/>
      <c r="AG63" s="60"/>
      <c r="AH63" s="60"/>
      <c r="AI63" s="60"/>
      <c r="AJ63" s="60"/>
      <c r="AK63" s="60"/>
      <c r="AL63" s="60"/>
      <c r="AM63" s="60"/>
      <c r="AN63" s="60"/>
      <c r="AO63" s="60"/>
      <c r="AP63" s="60"/>
      <c r="AQ63" s="60"/>
      <c r="AR63" s="60"/>
      <c r="AS63" s="60"/>
      <c r="AT63" s="60"/>
      <c r="AU63" s="60"/>
      <c r="AV63" s="60"/>
      <c r="AW63" s="60"/>
      <c r="AX63" s="60"/>
      <c r="AY63" s="60"/>
      <c r="AZ63" s="60"/>
      <c r="BA63" s="60"/>
      <c r="BB63" s="60"/>
      <c r="BC63" s="60"/>
      <c r="BD63" s="60"/>
      <c r="BE63" s="60"/>
      <c r="BF63" s="60"/>
      <c r="BG63" s="60"/>
      <c r="BH63" s="60"/>
      <c r="BI63" s="60"/>
      <c r="BJ63" s="60"/>
      <c r="BK63" s="60"/>
      <c r="BL63" s="60"/>
      <c r="BM63" s="60"/>
      <c r="BN63" s="60"/>
      <c r="BO63" s="60"/>
      <c r="BP63" s="60"/>
      <c r="BQ63" s="60"/>
      <c r="BR63" s="60"/>
      <c r="BS63" s="60"/>
      <c r="BT63" s="60"/>
      <c r="BU63" s="60"/>
      <c r="BV63" s="60"/>
      <c r="BW63" s="60"/>
      <c r="BX63" s="60"/>
      <c r="BY63" s="60"/>
      <c r="BZ63" s="60"/>
      <c r="CA63" s="60"/>
      <c r="CB63" s="60"/>
      <c r="CC63" s="60"/>
      <c r="CD63" s="60"/>
      <c r="CE63" s="60"/>
      <c r="CF63" s="60"/>
      <c r="CG63" s="60"/>
      <c r="CH63" s="60"/>
      <c r="CI63" s="60"/>
      <c r="CJ63" s="60"/>
      <c r="CK63" s="60"/>
      <c r="CL63" s="60"/>
      <c r="CM63" s="60"/>
      <c r="CN63" s="60"/>
      <c r="CO63" s="60"/>
      <c r="CP63" s="60"/>
      <c r="CQ63" s="60"/>
      <c r="CR63" s="60"/>
      <c r="CS63" s="60"/>
      <c r="CT63" s="60"/>
      <c r="CU63" s="60"/>
      <c r="CV63" s="60"/>
      <c r="CW63" s="60"/>
      <c r="CX63" s="60"/>
      <c r="CY63" s="60"/>
      <c r="CZ63" s="60"/>
      <c r="DA63" s="60"/>
      <c r="DB63" s="60"/>
      <c r="DC63" s="60"/>
      <c r="DD63" s="60"/>
      <c r="DE63" s="60"/>
      <c r="DF63" s="60"/>
      <c r="DG63" s="60"/>
      <c r="DH63" s="60"/>
      <c r="DI63" s="60"/>
      <c r="DJ63" s="60"/>
      <c r="DK63" s="60"/>
      <c r="DL63" s="60"/>
      <c r="DM63" s="60"/>
      <c r="DN63" s="60"/>
      <c r="DO63" s="60"/>
      <c r="DP63" s="60"/>
      <c r="DQ63" s="60"/>
      <c r="DR63" s="60"/>
      <c r="DS63" s="60"/>
      <c r="DT63" s="60"/>
      <c r="DU63" s="60"/>
      <c r="DV63" s="60"/>
      <c r="DW63" s="60"/>
      <c r="DX63" s="60"/>
      <c r="DY63" s="60"/>
      <c r="DZ63" s="60"/>
      <c r="EA63" s="60"/>
      <c r="EB63" s="60"/>
      <c r="EC63" s="60"/>
      <c r="ED63" s="60"/>
      <c r="EE63" s="60"/>
      <c r="EF63" s="60"/>
      <c r="EG63" s="60"/>
      <c r="EH63" s="60"/>
      <c r="EI63" s="60"/>
      <c r="EJ63" s="60"/>
      <c r="EK63" s="60"/>
      <c r="EL63" s="60"/>
      <c r="EM63" s="60"/>
      <c r="EN63" s="60"/>
      <c r="EO63" s="60"/>
      <c r="EP63" s="60"/>
      <c r="EQ63" s="60"/>
      <c r="ER63" s="60"/>
      <c r="ES63" s="60"/>
      <c r="ET63" s="60"/>
      <c r="EU63" s="60"/>
      <c r="EV63" s="60"/>
      <c r="EW63" s="60"/>
      <c r="EX63" s="60"/>
      <c r="EY63" s="60"/>
      <c r="EZ63" s="60"/>
      <c r="FA63" s="60"/>
      <c r="FB63" s="60"/>
      <c r="FC63" s="60"/>
      <c r="FD63" s="60"/>
      <c r="FE63" s="60"/>
      <c r="FF63" s="60"/>
      <c r="FG63" s="60"/>
      <c r="FH63" s="60"/>
      <c r="FI63" s="60"/>
      <c r="FJ63" s="60"/>
      <c r="FK63" s="60"/>
      <c r="FL63" s="60"/>
      <c r="FM63" s="60"/>
      <c r="FN63" s="60"/>
      <c r="FO63" s="60"/>
      <c r="FP63" s="60"/>
      <c r="FQ63" s="60"/>
      <c r="FR63" s="60"/>
      <c r="FS63" s="60"/>
      <c r="FT63" s="60"/>
      <c r="FU63" s="60"/>
      <c r="FV63" s="60"/>
      <c r="FW63" s="60"/>
      <c r="FX63" s="60"/>
      <c r="FY63" s="60"/>
      <c r="FZ63" s="60"/>
      <c r="GA63" s="60"/>
      <c r="GB63" s="60"/>
      <c r="GC63" s="60"/>
      <c r="GD63" s="60"/>
      <c r="GE63" s="60"/>
      <c r="GF63" s="60"/>
      <c r="GG63" s="60"/>
      <c r="GH63" s="60"/>
      <c r="GI63" s="60"/>
      <c r="GJ63" s="60"/>
      <c r="GK63" s="60"/>
      <c r="GL63" s="60"/>
      <c r="GM63" s="60"/>
      <c r="GN63" s="60"/>
      <c r="GO63" s="60"/>
      <c r="GP63" s="60"/>
      <c r="GQ63" s="60"/>
      <c r="GR63" s="60"/>
      <c r="GS63" s="60"/>
      <c r="GT63" s="60"/>
      <c r="GU63" s="60"/>
      <c r="GV63" s="60"/>
      <c r="GW63" s="60"/>
      <c r="GX63" s="60"/>
      <c r="GY63" s="60"/>
      <c r="GZ63" s="60"/>
      <c r="HA63" s="60"/>
      <c r="HB63" s="60"/>
      <c r="HC63" s="60"/>
      <c r="HD63" s="60"/>
      <c r="HE63" s="60"/>
    </row>
    <row r="64" spans="1:213" x14ac:dyDescent="0.25">
      <c r="C64" s="60"/>
      <c r="D64" s="60"/>
      <c r="E64" s="60"/>
      <c r="F64" s="60"/>
      <c r="G64" s="60"/>
      <c r="H64" s="60"/>
      <c r="I64" s="60"/>
      <c r="J64" s="60"/>
      <c r="K64" s="60"/>
      <c r="L64" s="60"/>
      <c r="M64" s="60"/>
      <c r="N64" s="63"/>
      <c r="O64" s="60">
        <f>K9*750.06376</f>
        <v>1034.3015469476402</v>
      </c>
      <c r="P64" s="60"/>
      <c r="Q64" s="60"/>
      <c r="R64" s="60">
        <f>O59/(O58-LN(O64))-O60</f>
        <v>359.46170878235961</v>
      </c>
      <c r="S64" s="60"/>
      <c r="T64" s="60"/>
      <c r="U64" s="60"/>
      <c r="V64" s="60"/>
      <c r="W64" s="60"/>
      <c r="X64" s="60"/>
      <c r="Y64" s="60"/>
      <c r="Z64" s="60"/>
      <c r="AA64" s="60"/>
      <c r="AB64" s="60"/>
      <c r="AC64" s="60"/>
      <c r="AD64" s="60"/>
      <c r="AE64" s="60"/>
      <c r="AF64" s="60"/>
      <c r="AG64" s="60"/>
      <c r="AH64" s="60"/>
      <c r="AI64" s="60"/>
      <c r="AJ64" s="60"/>
      <c r="AK64" s="60"/>
      <c r="AL64" s="60"/>
      <c r="AM64" s="60"/>
      <c r="AN64" s="60"/>
      <c r="AO64" s="60"/>
      <c r="AP64" s="60"/>
      <c r="AQ64" s="60"/>
      <c r="AR64" s="60"/>
      <c r="AS64" s="60"/>
      <c r="AT64" s="60"/>
      <c r="AU64" s="60"/>
      <c r="AV64" s="60"/>
      <c r="AW64" s="60"/>
      <c r="AX64" s="60"/>
      <c r="AY64" s="60"/>
      <c r="AZ64" s="60"/>
      <c r="BA64" s="60"/>
      <c r="BB64" s="60"/>
      <c r="BC64" s="60"/>
      <c r="BD64" s="60"/>
      <c r="BE64" s="60"/>
      <c r="BF64" s="60"/>
      <c r="BG64" s="60"/>
      <c r="BH64" s="60"/>
      <c r="BI64" s="60"/>
      <c r="BJ64" s="60"/>
      <c r="BK64" s="60"/>
      <c r="BL64" s="60"/>
      <c r="BM64" s="60"/>
      <c r="BN64" s="60"/>
      <c r="BO64" s="60"/>
      <c r="BP64" s="60"/>
      <c r="BQ64" s="60"/>
      <c r="BR64" s="60"/>
      <c r="BS64" s="60"/>
      <c r="BT64" s="60"/>
      <c r="BU64" s="60"/>
      <c r="BV64" s="60"/>
      <c r="BW64" s="60"/>
      <c r="BX64" s="60"/>
      <c r="BY64" s="60"/>
      <c r="BZ64" s="60"/>
      <c r="CA64" s="60"/>
      <c r="CB64" s="60"/>
      <c r="CC64" s="60"/>
      <c r="CD64" s="60"/>
      <c r="CE64" s="60"/>
      <c r="CF64" s="60"/>
      <c r="CG64" s="60"/>
      <c r="CH64" s="60"/>
      <c r="CI64" s="60"/>
      <c r="CJ64" s="60"/>
      <c r="CK64" s="60"/>
      <c r="CL64" s="60"/>
      <c r="CM64" s="60"/>
      <c r="CN64" s="60"/>
      <c r="CO64" s="60"/>
      <c r="CP64" s="60"/>
      <c r="CQ64" s="60"/>
      <c r="CR64" s="60"/>
      <c r="CS64" s="60"/>
      <c r="CT64" s="60"/>
      <c r="CU64" s="60"/>
      <c r="CV64" s="60"/>
      <c r="CW64" s="60"/>
      <c r="CX64" s="60"/>
      <c r="CY64" s="60"/>
      <c r="CZ64" s="60"/>
      <c r="DA64" s="60"/>
      <c r="DB64" s="60"/>
      <c r="DC64" s="60"/>
      <c r="DD64" s="60"/>
      <c r="DE64" s="60"/>
      <c r="DF64" s="60"/>
      <c r="DG64" s="60"/>
      <c r="DH64" s="60"/>
      <c r="DI64" s="60"/>
      <c r="DJ64" s="60"/>
      <c r="DK64" s="60"/>
      <c r="DL64" s="60"/>
      <c r="DM64" s="60"/>
      <c r="DN64" s="60"/>
      <c r="DO64" s="60"/>
      <c r="DP64" s="60"/>
      <c r="DQ64" s="60"/>
      <c r="DR64" s="60"/>
      <c r="DS64" s="60"/>
      <c r="DT64" s="60"/>
      <c r="DU64" s="60"/>
      <c r="DV64" s="60"/>
      <c r="DW64" s="60"/>
      <c r="DX64" s="60"/>
      <c r="DY64" s="60"/>
      <c r="DZ64" s="60"/>
      <c r="EA64" s="60"/>
      <c r="EB64" s="60"/>
      <c r="EC64" s="60"/>
      <c r="ED64" s="60"/>
      <c r="EE64" s="60"/>
      <c r="EF64" s="60"/>
      <c r="EG64" s="60"/>
      <c r="EH64" s="60"/>
      <c r="EI64" s="60"/>
      <c r="EJ64" s="60"/>
      <c r="EK64" s="60"/>
      <c r="EL64" s="60"/>
      <c r="EM64" s="60"/>
      <c r="EN64" s="60"/>
      <c r="EO64" s="60"/>
      <c r="EP64" s="60"/>
      <c r="EQ64" s="60"/>
      <c r="ER64" s="60"/>
      <c r="ES64" s="60"/>
      <c r="ET64" s="60"/>
      <c r="EU64" s="60"/>
      <c r="EV64" s="60"/>
      <c r="EW64" s="60"/>
      <c r="EX64" s="60"/>
      <c r="EY64" s="60"/>
      <c r="EZ64" s="60"/>
      <c r="FA64" s="60"/>
      <c r="FB64" s="60"/>
      <c r="FC64" s="60"/>
      <c r="FD64" s="60"/>
      <c r="FE64" s="60"/>
      <c r="FF64" s="60"/>
      <c r="FG64" s="60"/>
      <c r="FH64" s="60"/>
      <c r="FI64" s="60"/>
      <c r="FJ64" s="60"/>
      <c r="FK64" s="60"/>
      <c r="FL64" s="60"/>
      <c r="FM64" s="60"/>
      <c r="FN64" s="60"/>
      <c r="FO64" s="60"/>
      <c r="FP64" s="60"/>
      <c r="FQ64" s="60"/>
      <c r="FR64" s="60"/>
      <c r="FS64" s="60"/>
      <c r="FT64" s="60"/>
      <c r="FU64" s="60"/>
      <c r="FV64" s="60"/>
      <c r="FW64" s="60"/>
      <c r="FX64" s="60"/>
      <c r="FY64" s="60"/>
      <c r="FZ64" s="60"/>
      <c r="GA64" s="60"/>
      <c r="GB64" s="60"/>
      <c r="GC64" s="60"/>
      <c r="GD64" s="60"/>
      <c r="GE64" s="60"/>
      <c r="GF64" s="60"/>
      <c r="GG64" s="60"/>
      <c r="GH64" s="60"/>
      <c r="GI64" s="60"/>
      <c r="GJ64" s="60"/>
      <c r="GK64" s="60"/>
      <c r="GL64" s="60"/>
      <c r="GM64" s="60"/>
      <c r="GN64" s="60"/>
      <c r="GO64" s="60"/>
      <c r="GP64" s="60"/>
      <c r="GQ64" s="60"/>
      <c r="GR64" s="60"/>
      <c r="GS64" s="60"/>
      <c r="GT64" s="60"/>
      <c r="GU64" s="60"/>
      <c r="GV64" s="60"/>
      <c r="GW64" s="60"/>
      <c r="GX64" s="60"/>
      <c r="GY64" s="60"/>
      <c r="GZ64" s="60"/>
      <c r="HA64" s="60"/>
      <c r="HB64" s="60"/>
      <c r="HC64" s="60"/>
      <c r="HD64" s="60"/>
      <c r="HE64" s="60"/>
    </row>
    <row r="65" spans="3:213" x14ac:dyDescent="0.25">
      <c r="C65" s="60"/>
      <c r="D65" s="60"/>
      <c r="E65" s="60"/>
      <c r="F65" s="60"/>
      <c r="G65" s="60"/>
      <c r="H65" s="60"/>
      <c r="I65" s="60"/>
      <c r="J65" s="60"/>
      <c r="K65" s="60"/>
      <c r="L65" s="60"/>
      <c r="M65" s="60"/>
      <c r="N65" s="60"/>
      <c r="O65" s="60">
        <v>1.9870000000000001</v>
      </c>
      <c r="P65" s="60"/>
      <c r="Q65" s="60"/>
      <c r="R65" s="60">
        <f>P59/(P58-LN(O64))-P60</f>
        <v>382.02158996874817</v>
      </c>
      <c r="S65" s="60"/>
      <c r="T65" s="60"/>
      <c r="U65" s="60"/>
      <c r="V65" s="60"/>
      <c r="W65" s="60"/>
      <c r="X65" s="60"/>
      <c r="Y65" s="60"/>
      <c r="Z65" s="60"/>
      <c r="AA65" s="60"/>
      <c r="AB65" s="60"/>
      <c r="AC65" s="60"/>
      <c r="AD65" s="60"/>
      <c r="AE65" s="60"/>
      <c r="AF65" s="60"/>
      <c r="AG65" s="60"/>
      <c r="AH65" s="60"/>
      <c r="AI65" s="60"/>
      <c r="AJ65" s="60"/>
      <c r="AK65" s="60"/>
      <c r="AL65" s="60"/>
      <c r="AM65" s="60"/>
      <c r="AN65" s="60"/>
      <c r="AO65" s="60"/>
      <c r="AP65" s="60"/>
      <c r="AQ65" s="60"/>
      <c r="AR65" s="60"/>
      <c r="AS65" s="60"/>
      <c r="AT65" s="60"/>
      <c r="AU65" s="60"/>
      <c r="AV65" s="60"/>
      <c r="AW65" s="60"/>
      <c r="AX65" s="60"/>
      <c r="AY65" s="60"/>
      <c r="AZ65" s="60"/>
      <c r="BA65" s="60"/>
      <c r="BB65" s="60"/>
      <c r="BC65" s="60"/>
      <c r="BD65" s="60"/>
      <c r="BE65" s="60"/>
      <c r="BF65" s="60"/>
      <c r="BG65" s="60"/>
      <c r="BH65" s="60"/>
      <c r="BI65" s="60"/>
      <c r="BJ65" s="60"/>
      <c r="BK65" s="60"/>
      <c r="BL65" s="60"/>
      <c r="BM65" s="60"/>
      <c r="BN65" s="60"/>
      <c r="BO65" s="60"/>
      <c r="BP65" s="60"/>
      <c r="BQ65" s="60"/>
      <c r="BR65" s="60"/>
      <c r="BS65" s="60"/>
      <c r="BT65" s="60"/>
      <c r="BU65" s="60"/>
      <c r="BV65" s="60"/>
      <c r="BW65" s="60"/>
      <c r="BX65" s="60"/>
      <c r="BY65" s="60"/>
      <c r="BZ65" s="60"/>
      <c r="CA65" s="60"/>
      <c r="CB65" s="60"/>
      <c r="CC65" s="60"/>
      <c r="CD65" s="60"/>
      <c r="CE65" s="60"/>
      <c r="CF65" s="60"/>
      <c r="CG65" s="60"/>
      <c r="CH65" s="60"/>
      <c r="CI65" s="60"/>
      <c r="CJ65" s="60"/>
      <c r="CK65" s="60"/>
      <c r="CL65" s="60"/>
      <c r="CM65" s="60"/>
      <c r="CN65" s="60"/>
      <c r="CO65" s="60"/>
      <c r="CP65" s="60"/>
      <c r="CQ65" s="60"/>
      <c r="CR65" s="60"/>
      <c r="CS65" s="60"/>
      <c r="CT65" s="60"/>
      <c r="CU65" s="60"/>
      <c r="CV65" s="60"/>
      <c r="CW65" s="60"/>
      <c r="CX65" s="60"/>
      <c r="CY65" s="60"/>
      <c r="CZ65" s="60"/>
      <c r="DA65" s="60"/>
      <c r="DB65" s="60"/>
      <c r="DC65" s="60"/>
      <c r="DD65" s="60"/>
      <c r="DE65" s="60"/>
      <c r="DF65" s="60"/>
      <c r="DG65" s="60"/>
      <c r="DH65" s="60"/>
      <c r="DI65" s="60"/>
      <c r="DJ65" s="60"/>
      <c r="DK65" s="60"/>
      <c r="DL65" s="60"/>
      <c r="DM65" s="60"/>
      <c r="DN65" s="60"/>
      <c r="DO65" s="60"/>
      <c r="DP65" s="60"/>
      <c r="DQ65" s="60"/>
      <c r="DR65" s="60"/>
      <c r="DS65" s="60"/>
      <c r="DT65" s="60"/>
      <c r="DU65" s="60"/>
      <c r="DV65" s="60"/>
      <c r="DW65" s="60"/>
      <c r="DX65" s="60"/>
      <c r="DY65" s="60"/>
      <c r="DZ65" s="60"/>
      <c r="EA65" s="60"/>
      <c r="EB65" s="60"/>
      <c r="EC65" s="60"/>
      <c r="ED65" s="60"/>
      <c r="EE65" s="60"/>
      <c r="EF65" s="60"/>
      <c r="EG65" s="60"/>
      <c r="EH65" s="60"/>
      <c r="EI65" s="60"/>
      <c r="EJ65" s="60"/>
      <c r="EK65" s="60"/>
      <c r="EL65" s="60"/>
      <c r="EM65" s="60"/>
      <c r="EN65" s="60"/>
      <c r="EO65" s="60"/>
      <c r="EP65" s="60"/>
      <c r="EQ65" s="60"/>
      <c r="ER65" s="60"/>
      <c r="ES65" s="60"/>
      <c r="ET65" s="60"/>
      <c r="EU65" s="60"/>
      <c r="EV65" s="60"/>
      <c r="EW65" s="60"/>
      <c r="EX65" s="60"/>
      <c r="EY65" s="60"/>
      <c r="EZ65" s="60"/>
      <c r="FA65" s="60"/>
      <c r="FB65" s="60"/>
      <c r="FC65" s="60"/>
      <c r="FD65" s="60"/>
      <c r="FE65" s="60"/>
      <c r="FF65" s="60"/>
      <c r="FG65" s="60"/>
      <c r="FH65" s="60"/>
      <c r="FI65" s="60"/>
      <c r="FJ65" s="60"/>
      <c r="FK65" s="60"/>
      <c r="FL65" s="60"/>
      <c r="FM65" s="60"/>
      <c r="FN65" s="60"/>
      <c r="FO65" s="60"/>
      <c r="FP65" s="60"/>
      <c r="FQ65" s="60"/>
      <c r="FR65" s="60"/>
      <c r="FS65" s="60"/>
      <c r="FT65" s="60"/>
      <c r="FU65" s="60"/>
      <c r="FV65" s="60"/>
      <c r="FW65" s="60"/>
      <c r="FX65" s="60"/>
      <c r="FY65" s="60"/>
      <c r="FZ65" s="60"/>
      <c r="GA65" s="60"/>
      <c r="GB65" s="60"/>
      <c r="GC65" s="60"/>
      <c r="GD65" s="60"/>
      <c r="GE65" s="60"/>
      <c r="GF65" s="60"/>
      <c r="GG65" s="60"/>
      <c r="GH65" s="60"/>
      <c r="GI65" s="60"/>
      <c r="GJ65" s="60"/>
      <c r="GK65" s="60"/>
      <c r="GL65" s="60"/>
      <c r="GM65" s="60"/>
      <c r="GN65" s="60"/>
      <c r="GO65" s="60"/>
      <c r="GP65" s="60"/>
      <c r="GQ65" s="60"/>
      <c r="GR65" s="60"/>
      <c r="GS65" s="60"/>
      <c r="GT65" s="60"/>
      <c r="GU65" s="60"/>
      <c r="GV65" s="60"/>
      <c r="GW65" s="60"/>
      <c r="GX65" s="60"/>
      <c r="GY65" s="60"/>
      <c r="GZ65" s="60"/>
      <c r="HA65" s="60"/>
      <c r="HB65" s="60"/>
      <c r="HC65" s="60"/>
      <c r="HD65" s="60"/>
      <c r="HE65" s="60"/>
    </row>
    <row r="66" spans="3:213" x14ac:dyDescent="0.25">
      <c r="C66" s="60"/>
      <c r="D66" s="60"/>
      <c r="E66" s="60"/>
      <c r="F66" s="60"/>
      <c r="G66" s="60"/>
      <c r="H66" s="60"/>
      <c r="I66" s="60"/>
      <c r="J66" s="60"/>
      <c r="K66" s="60"/>
      <c r="L66" s="60"/>
      <c r="M66" s="60"/>
      <c r="N66" s="60"/>
      <c r="O66" s="61"/>
      <c r="P66" s="67"/>
      <c r="Q66" s="67"/>
      <c r="R66" s="67"/>
      <c r="S66" s="67"/>
      <c r="T66" s="67"/>
      <c r="U66" s="67"/>
      <c r="V66" s="67"/>
      <c r="W66" s="67"/>
      <c r="X66" s="67"/>
      <c r="Y66" s="67"/>
      <c r="Z66" s="67"/>
      <c r="AA66" s="67"/>
      <c r="AB66" s="67"/>
      <c r="AC66" s="67"/>
      <c r="AD66" s="67"/>
      <c r="AE66" s="67"/>
      <c r="AF66" s="67"/>
      <c r="AG66" s="67"/>
      <c r="AH66" s="67"/>
      <c r="AI66" s="67"/>
      <c r="AJ66" s="67"/>
      <c r="AK66" s="67"/>
      <c r="AL66" s="67"/>
      <c r="AM66" s="67"/>
      <c r="AN66" s="67"/>
      <c r="AO66" s="67"/>
      <c r="AP66" s="67"/>
      <c r="AQ66" s="67"/>
      <c r="AR66" s="67"/>
      <c r="AS66" s="67"/>
      <c r="AT66" s="67"/>
      <c r="AU66" s="67"/>
      <c r="AV66" s="67"/>
      <c r="AW66" s="67"/>
      <c r="AX66" s="67"/>
      <c r="AY66" s="67"/>
      <c r="AZ66" s="67"/>
      <c r="BA66" s="67"/>
      <c r="BB66" s="67"/>
      <c r="BC66" s="67"/>
      <c r="BD66" s="67"/>
      <c r="BE66" s="67"/>
      <c r="BF66" s="67"/>
      <c r="BG66" s="67"/>
      <c r="BH66" s="67"/>
      <c r="BI66" s="67"/>
      <c r="BJ66" s="67"/>
      <c r="BK66" s="67"/>
      <c r="BL66" s="67"/>
      <c r="BM66" s="67"/>
      <c r="BN66" s="67"/>
      <c r="BO66" s="67"/>
      <c r="BP66" s="67"/>
      <c r="BQ66" s="67"/>
      <c r="BR66" s="67"/>
      <c r="BS66" s="67"/>
      <c r="BT66" s="67"/>
      <c r="BU66" s="67"/>
      <c r="BV66" s="67"/>
      <c r="BW66" s="67"/>
      <c r="BX66" s="67"/>
      <c r="BY66" s="67"/>
      <c r="BZ66" s="67"/>
      <c r="CA66" s="67"/>
      <c r="CB66" s="67"/>
      <c r="CC66" s="67"/>
      <c r="CD66" s="67"/>
      <c r="CE66" s="67"/>
      <c r="CF66" s="67"/>
      <c r="CG66" s="67"/>
      <c r="CH66" s="67"/>
      <c r="CI66" s="67"/>
      <c r="CJ66" s="67"/>
      <c r="CK66" s="67"/>
      <c r="CL66" s="67"/>
      <c r="CM66" s="67"/>
      <c r="CN66" s="67"/>
      <c r="CO66" s="67"/>
      <c r="CP66" s="67"/>
      <c r="CQ66" s="67"/>
      <c r="CR66" s="67"/>
      <c r="CS66" s="67"/>
      <c r="CT66" s="67"/>
      <c r="CU66" s="67"/>
      <c r="CV66" s="67"/>
      <c r="CW66" s="67"/>
      <c r="CX66" s="67"/>
      <c r="CY66" s="67"/>
      <c r="CZ66" s="67"/>
      <c r="DA66" s="67"/>
      <c r="DB66" s="67"/>
      <c r="DC66" s="67"/>
      <c r="DD66" s="67"/>
      <c r="DE66" s="67"/>
      <c r="DF66" s="67"/>
      <c r="DG66" s="67"/>
      <c r="DH66" s="67"/>
      <c r="DI66" s="67"/>
      <c r="DJ66" s="67"/>
      <c r="DK66" s="67"/>
      <c r="DL66" s="67"/>
      <c r="DM66" s="67"/>
      <c r="DN66" s="67"/>
      <c r="DO66" s="67"/>
      <c r="DP66" s="67"/>
      <c r="DQ66" s="67"/>
      <c r="DR66" s="67"/>
      <c r="DS66" s="67"/>
      <c r="DT66" s="67"/>
      <c r="DU66" s="67"/>
      <c r="DV66" s="67"/>
      <c r="DW66" s="67"/>
      <c r="DX66" s="67"/>
      <c r="DY66" s="67"/>
      <c r="DZ66" s="67"/>
      <c r="EA66" s="67"/>
      <c r="EB66" s="67"/>
      <c r="EC66" s="67"/>
      <c r="ED66" s="67"/>
      <c r="EE66" s="67"/>
      <c r="EF66" s="67"/>
      <c r="EG66" s="67"/>
      <c r="EH66" s="67"/>
      <c r="EI66" s="67"/>
      <c r="EJ66" s="67"/>
      <c r="EK66" s="67"/>
      <c r="EL66" s="61"/>
      <c r="EM66" s="61"/>
      <c r="EN66" s="61"/>
      <c r="EO66" s="61"/>
      <c r="EP66" s="60"/>
      <c r="EQ66" s="60"/>
      <c r="ER66" s="60"/>
      <c r="ES66" s="60"/>
      <c r="ET66" s="60"/>
      <c r="EU66" s="60"/>
      <c r="EV66" s="60"/>
      <c r="EW66" s="60"/>
      <c r="EX66" s="60"/>
      <c r="EY66" s="60"/>
      <c r="EZ66" s="60"/>
      <c r="FA66" s="60"/>
      <c r="FB66" s="60"/>
      <c r="FC66" s="60"/>
      <c r="FD66" s="60"/>
      <c r="FE66" s="60"/>
      <c r="FF66" s="60"/>
      <c r="FG66" s="60"/>
      <c r="FH66" s="60"/>
      <c r="FI66" s="60"/>
      <c r="FJ66" s="60"/>
      <c r="FK66" s="60"/>
      <c r="FL66" s="60"/>
      <c r="FM66" s="60"/>
      <c r="FN66" s="60"/>
      <c r="FO66" s="60"/>
      <c r="FP66" s="60"/>
      <c r="FQ66" s="60"/>
      <c r="FR66" s="60"/>
      <c r="FS66" s="60"/>
      <c r="FT66" s="60"/>
      <c r="FU66" s="60"/>
      <c r="FV66" s="60"/>
      <c r="FW66" s="60"/>
      <c r="FX66" s="60"/>
      <c r="FY66" s="60"/>
      <c r="FZ66" s="60"/>
      <c r="GA66" s="60"/>
      <c r="GB66" s="60"/>
      <c r="GC66" s="60"/>
      <c r="GD66" s="60"/>
      <c r="GE66" s="60"/>
      <c r="GF66" s="60"/>
      <c r="GG66" s="60"/>
      <c r="GH66" s="60"/>
      <c r="GI66" s="60"/>
      <c r="GJ66" s="60"/>
      <c r="GK66" s="60"/>
      <c r="GL66" s="60"/>
      <c r="GM66" s="60"/>
      <c r="GN66" s="60"/>
      <c r="GO66" s="60"/>
      <c r="GP66" s="60"/>
      <c r="GQ66" s="60"/>
      <c r="GR66" s="60"/>
      <c r="GS66" s="60"/>
      <c r="GT66" s="60"/>
      <c r="GU66" s="60"/>
      <c r="GV66" s="60"/>
      <c r="GW66" s="60"/>
      <c r="GX66" s="60"/>
      <c r="GY66" s="60"/>
      <c r="GZ66" s="60"/>
      <c r="HA66" s="60"/>
      <c r="HB66" s="60"/>
      <c r="HC66" s="60"/>
      <c r="HD66" s="60"/>
      <c r="HE66" s="60"/>
    </row>
    <row r="67" spans="3:213" x14ac:dyDescent="0.25">
      <c r="C67" s="60"/>
      <c r="D67" s="60"/>
      <c r="E67" s="60"/>
      <c r="F67" s="60"/>
      <c r="G67" s="60"/>
      <c r="H67" s="60"/>
      <c r="I67" s="60"/>
      <c r="J67" s="60"/>
      <c r="K67" s="60"/>
      <c r="L67" s="60"/>
      <c r="M67" s="60"/>
      <c r="N67" s="60"/>
      <c r="O67" s="61"/>
      <c r="P67" s="61"/>
      <c r="Q67" s="61"/>
      <c r="R67" s="61"/>
      <c r="S67" s="61"/>
      <c r="T67" s="61"/>
      <c r="U67" s="61"/>
      <c r="V67" s="61"/>
      <c r="W67" s="61"/>
      <c r="X67" s="61"/>
      <c r="Y67" s="61"/>
      <c r="Z67" s="61"/>
      <c r="AA67" s="61"/>
      <c r="AB67" s="61"/>
      <c r="AC67" s="61"/>
      <c r="AD67" s="61"/>
      <c r="AE67" s="61"/>
      <c r="AF67" s="61"/>
      <c r="AG67" s="61"/>
      <c r="AH67" s="61"/>
      <c r="AI67" s="61"/>
      <c r="AJ67" s="61"/>
      <c r="AK67" s="61"/>
      <c r="AL67" s="61"/>
      <c r="AM67" s="61"/>
      <c r="AN67" s="61"/>
      <c r="AO67" s="61"/>
      <c r="AP67" s="61"/>
      <c r="AQ67" s="61"/>
      <c r="AR67" s="61"/>
      <c r="AS67" s="61"/>
      <c r="AT67" s="61"/>
      <c r="AU67" s="61"/>
      <c r="AV67" s="61"/>
      <c r="AW67" s="61"/>
      <c r="AX67" s="61"/>
      <c r="AY67" s="61"/>
      <c r="AZ67" s="61"/>
      <c r="BA67" s="61"/>
      <c r="BB67" s="61"/>
      <c r="BC67" s="61"/>
      <c r="BD67" s="61"/>
      <c r="BE67" s="61"/>
      <c r="BF67" s="61"/>
      <c r="BG67" s="61"/>
      <c r="BH67" s="61"/>
      <c r="BI67" s="61"/>
      <c r="BJ67" s="61"/>
      <c r="BK67" s="61"/>
      <c r="BL67" s="61"/>
      <c r="BM67" s="61"/>
      <c r="BN67" s="61"/>
      <c r="BO67" s="61"/>
      <c r="BP67" s="61"/>
      <c r="BQ67" s="61"/>
      <c r="BR67" s="61"/>
      <c r="BS67" s="61"/>
      <c r="BT67" s="61"/>
      <c r="BU67" s="61"/>
      <c r="BV67" s="61"/>
      <c r="BW67" s="61"/>
      <c r="BX67" s="61"/>
      <c r="BY67" s="61"/>
      <c r="BZ67" s="61"/>
      <c r="CA67" s="61"/>
      <c r="CB67" s="61"/>
      <c r="CC67" s="61"/>
      <c r="CD67" s="61"/>
      <c r="CE67" s="61"/>
      <c r="CF67" s="61"/>
      <c r="CG67" s="61"/>
      <c r="CH67" s="61"/>
      <c r="CI67" s="61"/>
      <c r="CJ67" s="61"/>
      <c r="CK67" s="61"/>
      <c r="CL67" s="61"/>
      <c r="CM67" s="61"/>
      <c r="CN67" s="61"/>
      <c r="CO67" s="61"/>
      <c r="CP67" s="61"/>
      <c r="CQ67" s="61"/>
      <c r="CR67" s="61"/>
      <c r="CS67" s="61"/>
      <c r="CT67" s="61"/>
      <c r="CU67" s="61"/>
      <c r="CV67" s="61"/>
      <c r="CW67" s="61"/>
      <c r="CX67" s="61"/>
      <c r="CY67" s="61"/>
      <c r="CZ67" s="61"/>
      <c r="DA67" s="61"/>
      <c r="DB67" s="61"/>
      <c r="DC67" s="61"/>
      <c r="DD67" s="61"/>
      <c r="DE67" s="61"/>
      <c r="DF67" s="61"/>
      <c r="DG67" s="61"/>
      <c r="DH67" s="61"/>
      <c r="DI67" s="61"/>
      <c r="DJ67" s="61"/>
      <c r="DK67" s="61"/>
      <c r="DL67" s="61"/>
      <c r="DM67" s="61"/>
      <c r="DN67" s="61"/>
      <c r="DO67" s="61"/>
      <c r="DP67" s="61"/>
      <c r="DQ67" s="61"/>
      <c r="DR67" s="61"/>
      <c r="DS67" s="61"/>
      <c r="DT67" s="61"/>
      <c r="DU67" s="61"/>
      <c r="DV67" s="61"/>
      <c r="DW67" s="61"/>
      <c r="DX67" s="61"/>
      <c r="DY67" s="61"/>
      <c r="DZ67" s="61"/>
      <c r="EA67" s="61"/>
      <c r="EB67" s="61"/>
      <c r="EC67" s="61"/>
      <c r="ED67" s="61"/>
      <c r="EE67" s="61"/>
      <c r="EF67" s="61"/>
      <c r="EG67" s="61"/>
      <c r="EH67" s="61"/>
      <c r="EI67" s="61"/>
      <c r="EJ67" s="61"/>
      <c r="EK67" s="61"/>
      <c r="EL67" s="61"/>
      <c r="EM67" s="61"/>
      <c r="EN67" s="61"/>
      <c r="EO67" s="61"/>
      <c r="EP67" s="60"/>
      <c r="EQ67" s="60"/>
      <c r="ER67" s="60"/>
      <c r="ES67" s="60"/>
      <c r="ET67" s="60"/>
      <c r="EU67" s="60"/>
      <c r="EV67" s="60"/>
      <c r="EW67" s="60"/>
      <c r="EX67" s="60"/>
      <c r="EY67" s="60"/>
      <c r="EZ67" s="60"/>
      <c r="FA67" s="60"/>
      <c r="FB67" s="60"/>
      <c r="FC67" s="60"/>
      <c r="FD67" s="60"/>
      <c r="FE67" s="60"/>
      <c r="FF67" s="60"/>
      <c r="FG67" s="60"/>
      <c r="FH67" s="60"/>
      <c r="FI67" s="60"/>
      <c r="FJ67" s="60"/>
      <c r="FK67" s="60"/>
      <c r="FL67" s="60"/>
      <c r="FM67" s="60"/>
      <c r="FN67" s="60"/>
      <c r="FO67" s="60"/>
      <c r="FP67" s="60"/>
      <c r="FQ67" s="60"/>
      <c r="FR67" s="60"/>
      <c r="FS67" s="60"/>
      <c r="FT67" s="60"/>
      <c r="FU67" s="60"/>
      <c r="FV67" s="60"/>
      <c r="FW67" s="60"/>
      <c r="FX67" s="60"/>
      <c r="FY67" s="60"/>
      <c r="FZ67" s="60"/>
      <c r="GA67" s="60"/>
      <c r="GB67" s="60"/>
      <c r="GC67" s="60"/>
      <c r="GD67" s="60"/>
      <c r="GE67" s="60"/>
      <c r="GF67" s="60"/>
      <c r="GG67" s="60"/>
      <c r="GH67" s="60"/>
      <c r="GI67" s="60"/>
      <c r="GJ67" s="60"/>
      <c r="GK67" s="60"/>
      <c r="GL67" s="60"/>
      <c r="GM67" s="60"/>
      <c r="GN67" s="60"/>
      <c r="GO67" s="60"/>
      <c r="GP67" s="60"/>
      <c r="GQ67" s="60"/>
      <c r="GR67" s="60"/>
      <c r="GS67" s="60"/>
      <c r="GT67" s="60"/>
      <c r="GU67" s="60"/>
      <c r="GV67" s="60"/>
      <c r="GW67" s="60"/>
      <c r="GX67" s="60"/>
      <c r="GY67" s="60"/>
      <c r="GZ67" s="60"/>
      <c r="HA67" s="60"/>
      <c r="HB67" s="60"/>
      <c r="HC67" s="60"/>
      <c r="HD67" s="60"/>
      <c r="HE67" s="60"/>
    </row>
    <row r="68" spans="3:213" x14ac:dyDescent="0.25">
      <c r="C68" s="60"/>
      <c r="D68" s="60"/>
      <c r="E68" s="60"/>
      <c r="F68" s="60"/>
      <c r="G68" s="60"/>
      <c r="H68" s="60"/>
      <c r="I68" s="60"/>
      <c r="J68" s="60"/>
      <c r="K68" s="60"/>
      <c r="L68" s="60"/>
      <c r="M68" s="60"/>
      <c r="N68" s="60"/>
      <c r="O68" s="64">
        <v>0</v>
      </c>
      <c r="P68" s="66">
        <f>O68*$R$64+(1-O68)*$R$65</f>
        <v>382.02158996874817</v>
      </c>
      <c r="Q68" s="66">
        <f>($P$61/$O$61)*EXP(-1*$O$62/($O$65*P68))</f>
        <v>0.21851656332305675</v>
      </c>
      <c r="R68" s="66">
        <f>($O$61/$P$61)*EXP(-1*$P$62/($O$65*P68))</f>
        <v>0.84942301459424074</v>
      </c>
      <c r="S68" s="66">
        <f>IF($R$61,1,EXP(-1*LN(O68+(1-O68)*Q68)+(1-O68)*( Q68/(O68+(1-O68)*Q68) - R68/((1-O68)+O68*R68))))</f>
        <v>5.319984809770073</v>
      </c>
      <c r="T68" s="66">
        <f>IF($R$61,1,EXP(-1*LN((1-O68)+O68*R68)-O68*(Q68/(O68+(1-O68)*Q68)-R68/((1-O68)+O68*R68))))</f>
        <v>1</v>
      </c>
      <c r="U68" s="66">
        <f>$O$64/(O68*S68+(1-O68)*T68*EXP($P$58-$P$59/($P$60+P68))/EXP($O$58-$O$59/($O$60+P68)) )</f>
        <v>2286.9006326546769</v>
      </c>
      <c r="V68" s="66">
        <f>$O$59/($O$58-LN(U68))-$O$60</f>
        <v>382.02158996874812</v>
      </c>
      <c r="W68" s="66">
        <f>($P$61/$O$61)*EXP(-1*$O$62/($O$65*V68))</f>
        <v>0.21851656332305675</v>
      </c>
      <c r="X68" s="66">
        <f>($O$61/$P$61)*EXP(-1*$P$62/($O$65*V68))</f>
        <v>0.84942301459424074</v>
      </c>
      <c r="Y68" s="66">
        <f>IF($R$61,1,EXP(-1*LN(O68+(1-O68)*W68)+(1-O68)*( W68/(O68+(1-O68)*W68) - X68/((1-O68)+O68*X68))))</f>
        <v>5.319984809770073</v>
      </c>
      <c r="Z68" s="66">
        <f>IF($R$61,1,EXP(-1*LN((1-O68)+O68*X68)-O68*(W68/(O68+(1-O68)*W68)-X68/((1-O68)+O68*X68))))</f>
        <v>1</v>
      </c>
      <c r="AA68" s="66">
        <f>$O$64/(O68*Y68+(1-O68)*Z68*EXP($P$58-$P$59/($P$60+V68))/EXP($O$58-$O$59/($O$60+V68)) )</f>
        <v>2286.9006326546764</v>
      </c>
      <c r="AB68" s="66">
        <f>$O$59/($O$58-LN(AA68))-$O$60</f>
        <v>382.02158996874812</v>
      </c>
      <c r="AC68" s="66">
        <f>($P$61/$O$61)*EXP(-1*$O$62/($O$65*AB68))</f>
        <v>0.21851656332305675</v>
      </c>
      <c r="AD68" s="66">
        <f>($O$61/$P$61)*EXP(-1*$P$62/($O$65*AB68))</f>
        <v>0.84942301459424074</v>
      </c>
      <c r="AE68" s="66">
        <f>IF($R$61,1,EXP(-1*LN(O68+(1-O68)*AC68)+(1-O68)*( AC68/(O68+(1-O68)*AC68) - AD68/((1-O68)+O68*AD68))))</f>
        <v>5.319984809770073</v>
      </c>
      <c r="AF68" s="66">
        <f>IF($R$61,1,EXP(-1*LN((1-O68)+O68*AD68)-O68*(AC68/(O68+(1-O68)*AC68)-AD68/((1-O68)+O68*AD68))))</f>
        <v>1</v>
      </c>
      <c r="AG68" s="66">
        <f>$O$64/(O68*AE68+(1-O68)*AF68*EXP($P$58-$P$59/($P$60+AB68))/EXP($O$58-$O$59/($O$60+AB68)) )</f>
        <v>2286.9006326546764</v>
      </c>
      <c r="AH68" s="66">
        <f>$O$59/($O$58-LN(AG68))-$O$60</f>
        <v>382.02158996874812</v>
      </c>
      <c r="AI68" s="66">
        <f>($P$61/$O$61)*EXP(-1*$O$62/($O$65*AH68))</f>
        <v>0.21851656332305675</v>
      </c>
      <c r="AJ68" s="66">
        <f>($O$61/$P$61)*EXP(-1*$P$62/($O$65*AH68))</f>
        <v>0.84942301459424074</v>
      </c>
      <c r="AK68" s="66">
        <f>IF($R$61,1,EXP(-1*LN(O68+(1-O68)*AI68)+(1-O68)*( AI68/(O68+(1-O68)*AI68) - AJ68/((1-O68)+O68*AJ68))))</f>
        <v>5.319984809770073</v>
      </c>
      <c r="AL68" s="66">
        <f>IF($R$61,1,EXP(-1*LN((1-O68)+O68*AJ68)-O68*(AI68/(O68+(1-O68)*AI68)-AJ68/((1-O68)+O68*AJ68))))</f>
        <v>1</v>
      </c>
      <c r="AM68" s="66">
        <f>$O$64/(O68*AK68+(1-O68)*AL68*EXP($P$58-$P$59/($P$60+AH68))/EXP($O$58-$O$59/($O$60+AH68)) )</f>
        <v>2286.9006326546764</v>
      </c>
      <c r="AN68" s="66">
        <f>$O$59/($O$58-LN(AM68))-$O$60</f>
        <v>382.02158996874812</v>
      </c>
      <c r="AO68" s="66">
        <f>($P$61/$O$61)*EXP(-1*$O$62/($O$65*AN68))</f>
        <v>0.21851656332305675</v>
      </c>
      <c r="AP68" s="66">
        <f>($O$61/$P$61)*EXP(-1*$P$62/($O$65*AN68))</f>
        <v>0.84942301459424074</v>
      </c>
      <c r="AQ68" s="66">
        <f>IF($R$61,1, EXP(-1*LN(O68+(1-O68)*AO68)+(1-O68)*( AO68/(O68+(1-O68)*AO68) - AP68/((1-O68)+O68*AP68))))</f>
        <v>5.319984809770073</v>
      </c>
      <c r="AR68" s="66">
        <f>IF($R$61,1,EXP(-1*LN((1-O68)+O68*AP68)-O68*(AO68/(O68+(1-O68)*AO68)-AP68/((1-O68)+O68*AP68))))</f>
        <v>1</v>
      </c>
      <c r="AS68" s="66">
        <f>$O$64/(O68*AQ68+(1-O68)*AR68*EXP($P$58-$P$59/($P$60+AN68))/EXP($O$58-$O$59/($O$60+AN68)) )</f>
        <v>2286.9006326546764</v>
      </c>
      <c r="AT68" s="66">
        <f>$O$59/($O$58-LN(AS68))-$O$60</f>
        <v>382.02158996874812</v>
      </c>
      <c r="AU68" s="66">
        <f>($P$61/$O$61)*EXP(-1*$O$62/($O$65*AT68))</f>
        <v>0.21851656332305675</v>
      </c>
      <c r="AV68" s="66">
        <f>($O$61/$P$61)*EXP(-1*$P$62/($O$65*AT68))</f>
        <v>0.84942301459424074</v>
      </c>
      <c r="AW68" s="66">
        <f>IF($R$61,1,EXP(-1*LN(O68+(1-O68)*AU68)+(1-O68)*( AU68/(O68+(1-O68)*AU68) - AV68/((1-O68)+O68*AV68))))</f>
        <v>5.319984809770073</v>
      </c>
      <c r="AX68" s="66">
        <f>IF($R$61,1,EXP(-1*LN((1-O68)+O68*AV68)-O68*(AU68/(O68+(1-O68)*AU68)-AV68/((1-O68)+O68*AV68))))</f>
        <v>1</v>
      </c>
      <c r="AY68" s="66">
        <f>$O$64/(O68*AW68+(1-O68)*AX68*EXP($P$58-$P$59/($P$60+AT68))/EXP($O$58-$O$59/($O$60+AT68)) )</f>
        <v>2286.9006326546764</v>
      </c>
      <c r="AZ68" s="66">
        <f>$O$59/($O$58-LN(AY68))-$O$60</f>
        <v>382.02158996874812</v>
      </c>
      <c r="BA68" s="66">
        <f>($P$61/$O$61)*EXP(-1*$O$62/($O$65*AZ68))</f>
        <v>0.21851656332305675</v>
      </c>
      <c r="BB68" s="66">
        <f>($O$61/$P$61)*EXP(-1*$P$62/($O$65*AZ68))</f>
        <v>0.84942301459424074</v>
      </c>
      <c r="BC68" s="66">
        <f>IF($R$61,1,EXP(-1*LN(O68+(1-O68)*BA68)+(1-O68)*( BA68/(O68+(1-O68)*BA68) - BB68/((1-O68)+O68*BB68))))</f>
        <v>5.319984809770073</v>
      </c>
      <c r="BD68" s="66">
        <f>IF($R$61,1,EXP(-1*LN((1-O68)+O68*BB68)-O68*(BA68/(O68+(1-O68)*BA68)-BB68/((1-O68)+O68*BB68))))</f>
        <v>1</v>
      </c>
      <c r="BE68" s="66">
        <f>$O$64/(O68*BC68+(1-O68)*BD68*EXP($P$58-$P$59/($P$60+AZ68))/EXP($O$58-$O$59/($O$60+AZ68)) )</f>
        <v>2286.9006326546764</v>
      </c>
      <c r="BF68" s="66">
        <f>$O$59/($O$58-LN(BE68))-$O$60</f>
        <v>382.02158996874812</v>
      </c>
      <c r="BG68" s="66">
        <f>($P$61/$O$61)*EXP(-1*$O$62/($O$65*BF68))</f>
        <v>0.21851656332305675</v>
      </c>
      <c r="BH68" s="66">
        <f>($O$61/$P$61)*EXP(-1*$P$62/($O$65*BF68))</f>
        <v>0.84942301459424074</v>
      </c>
      <c r="BI68" s="66">
        <f>IF($R$61,1,EXP(-1*LN(O68+(1-O68)*BG68)+(1-O68)*( BG68/(O68+(1-O68)*BG68) - BH68/((1-O68)+O68*BH68))))</f>
        <v>5.319984809770073</v>
      </c>
      <c r="BJ68" s="66">
        <f>IF($R$61,1,EXP(-1*LN((1-O68)+O68*BH68)-O68*(BG68/(O68+(1-O68)*BG68)-BH68/((1-O68)+O68*BH68))))</f>
        <v>1</v>
      </c>
      <c r="BK68" s="66">
        <f>$O$64/(O68*BI68+(1-O68)*BJ68*EXP($P$58-$P$59/($P$60+BF68))/EXP($O$58-$O$59/($O$60+BF68)) )</f>
        <v>2286.9006326546764</v>
      </c>
      <c r="BL68" s="66">
        <f>$O$59/($O$58-LN(BK68))-$O$60</f>
        <v>382.02158996874812</v>
      </c>
      <c r="BM68" s="66">
        <f>($P$61/$O$61)*EXP(-1*$O$62/($O$65*BL68))</f>
        <v>0.21851656332305675</v>
      </c>
      <c r="BN68" s="66">
        <f>($O$61/$P$61)*EXP(-1*$P$62/($O$65*BL68))</f>
        <v>0.84942301459424074</v>
      </c>
      <c r="BO68" s="66">
        <f>IF($R$61,1,EXP(-1*LN(O68+(1-O68)*BM68)+(1-O68)*( BM68/(O68+(1-O68)*BM68) - BN68/((1-O68)+O68*BN68))))</f>
        <v>5.319984809770073</v>
      </c>
      <c r="BP68" s="66">
        <f>IF($R$61,1,EXP(-1*LN((1-O68)+O68*BN68)-O68*(BM68/(O68+(1-O68)*BM68)-BN68/((1-O68)+O68*BN68))))</f>
        <v>1</v>
      </c>
      <c r="BQ68" s="66">
        <f>$O$64/(O68*BO68+(1-O68)*BP68*EXP($P$58-$P$59/($P$60+BL68))/EXP($O$58-$O$59/($O$60+BL68)) )</f>
        <v>2286.9006326546764</v>
      </c>
      <c r="BR68" s="66">
        <f>$O$59/($O$58-LN(BQ68))-$O$60</f>
        <v>382.02158996874812</v>
      </c>
      <c r="BS68" s="66">
        <f>($P$61/$O$61)*EXP(-1*$O$62/($O$65*BR68))</f>
        <v>0.21851656332305675</v>
      </c>
      <c r="BT68" s="66">
        <f>($O$61/$P$61)*EXP(-1*$P$62/($O$65*BR68))</f>
        <v>0.84942301459424074</v>
      </c>
      <c r="BU68" s="66">
        <f>IF($R$61,1,EXP(-1*LN(O68+(1-O68)*BS68)+(1-O68)*( BS68/(O68+(1-O68)*BS68) - BT68/((1-O68)+O68*BT68))))</f>
        <v>5.319984809770073</v>
      </c>
      <c r="BV68" s="66">
        <f>IF($R$61,1,EXP(-1*LN((1-O68)+O68*BT68)-O68*(BS68/(O68+(1-O68)*BS68)-BT68/((1-O68)+O68*BT68))))</f>
        <v>1</v>
      </c>
      <c r="BW68" s="66">
        <f>$O$64/(O68*BU68+(1-O68)*BV68*EXP($P$58-$P$59/($P$60+BR68))/EXP($O$58-$O$59/($O$60+BR68)) )</f>
        <v>2286.9006326546764</v>
      </c>
      <c r="BX68" s="66">
        <f>$O$59/($O$58-LN(BW68))-$O$60</f>
        <v>382.02158996874812</v>
      </c>
      <c r="BY68" s="66">
        <f>($P$61/$O$61)*EXP(-1*$O$62/($O$65*BX68))</f>
        <v>0.21851656332305675</v>
      </c>
      <c r="BZ68" s="66">
        <f>($O$61/$P$61)*EXP(-1*$P$62/($O$65*BX68))</f>
        <v>0.84942301459424074</v>
      </c>
      <c r="CA68" s="66">
        <f>IF($R$61,1,EXP(-1*LN(O68+(1-O68)*BY68)+(1-O68)*( BY68/(O68+(1-O68)*BY68) - BZ68/((1-O68)+O68*BZ68))))</f>
        <v>5.319984809770073</v>
      </c>
      <c r="CB68" s="66">
        <f>IF($R$61,1,EXP(-1*LN((1-O68)+O68*BZ68)-O68*(BY68/(O68+(1-O68)*BY68)-BZ68/((1-O68)+O68*BZ68))))</f>
        <v>1</v>
      </c>
      <c r="CC68" s="66">
        <f>$O$64/(O68*CA68+(1-O68)*CB68*EXP($P$58-$P$59/($P$60+BX68))/EXP($O$58-$O$59/($O$60+BX68)) )</f>
        <v>2286.9006326546764</v>
      </c>
      <c r="CD68" s="66">
        <f>$O$59/($O$58-LN(CC68))-$O$60</f>
        <v>382.02158996874812</v>
      </c>
      <c r="CE68" s="66">
        <f>($P$61/$O$61)*EXP(-1*$O$62/($O$65*CD68))</f>
        <v>0.21851656332305675</v>
      </c>
      <c r="CF68" s="66">
        <f>($O$61/$P$61)*EXP(-1*$P$62/($O$65*CD68))</f>
        <v>0.84942301459424074</v>
      </c>
      <c r="CG68" s="66">
        <f>IF($R$61,1,EXP(-1*LN(O68+(1-O68)*CE68)+(1-O68)*( CE68/(O68+(1-O68)*CE68) - CF68/((1-O68)+O68*CF68))))</f>
        <v>5.319984809770073</v>
      </c>
      <c r="CH68" s="66">
        <f>IF($R$61,1,EXP(-1*LN((1-O68)+O68*CF68)-O68*(CE68/(O68+(1-O68)*CE68)-CF68/((1-O68)+O68*CF68))))</f>
        <v>1</v>
      </c>
      <c r="CI68" s="66">
        <f>$O$64/(O68*CG68+(1-O68)*CH68*EXP($P$58-$P$59/($P$60+CD68))/EXP($O$58-$O$59/($O$60+CD68)) )</f>
        <v>2286.9006326546764</v>
      </c>
      <c r="CJ68" s="66">
        <f>$O$59/($O$58-LN(CI68))-$O$60</f>
        <v>382.02158996874812</v>
      </c>
      <c r="CK68" s="66">
        <f>($P$61/$O$61)*EXP(-1*$O$62/($O$65*CJ68))</f>
        <v>0.21851656332305675</v>
      </c>
      <c r="CL68" s="66">
        <f>($O$61/$P$61)*EXP(-1*$P$62/($O$65*CJ68))</f>
        <v>0.84942301459424074</v>
      </c>
      <c r="CM68" s="66">
        <f>IF($R$61,1,EXP(-1*LN(O68+(1-O68)*CK68)+(1-O68)*( CK68/(O68+(1-O68)*CK68) - CL68/((1-O68)+O68*CL68))))</f>
        <v>5.319984809770073</v>
      </c>
      <c r="CN68" s="66">
        <f>IF($R$61,1,EXP(-1*LN((1-O68)+O68*CL68)-O68*(CK68/(O68+(1-O68)*CK68)-CL68/((1-O68)+O68*CL68))))</f>
        <v>1</v>
      </c>
      <c r="CO68" s="66">
        <f>$O$64/(O68*CM68+(1-O68)*CN68*EXP($P$58-$P$59/($P$60+CJ68))/EXP($O$58-$O$59/($O$60+CJ68)) )</f>
        <v>2286.9006326546764</v>
      </c>
      <c r="CP68" s="66">
        <f>$O$59/($O$58-LN(CO68))-$O$60</f>
        <v>382.02158996874812</v>
      </c>
      <c r="CQ68" s="66">
        <f>($P$61/$O$61)*EXP(-1*$O$62/($O$65*CP68))</f>
        <v>0.21851656332305675</v>
      </c>
      <c r="CR68" s="66">
        <f>($O$61/$P$61)*EXP(-1*$P$62/($O$65*CP68))</f>
        <v>0.84942301459424074</v>
      </c>
      <c r="CS68" s="66">
        <f>IF($R$61,1,EXP(-1*LN(O68+(1-O68)*CQ68)+(1-O68)*( CQ68/(O68+(1-O68)*CQ68) - CR68/((1-O68)+O68*CR68))))</f>
        <v>5.319984809770073</v>
      </c>
      <c r="CT68" s="66">
        <f>IF($R$61,1,EXP(-1*LN((1-O68)+O68*CR68)-O68*(CQ68/(O68+(1-O68)*CQ68)-CR68/((1-O68)+O68*CR68))))</f>
        <v>1</v>
      </c>
      <c r="CU68" s="66">
        <f>$O$64/(O68*CS68+(1-O68)*CT68*EXP($P$58-$P$59/($P$60+CP68))/EXP($O$58-$O$59/($O$60+CP68)) )</f>
        <v>2286.9006326546764</v>
      </c>
      <c r="CV68" s="66">
        <f>$O$59/($O$58-LN(CU68))-$O$60</f>
        <v>382.02158996874812</v>
      </c>
      <c r="CW68" s="66">
        <f>($P$61/$O$61)*EXP(-1*$O$62/($O$65*CV68))</f>
        <v>0.21851656332305675</v>
      </c>
      <c r="CX68" s="66">
        <f>($O$61/$P$61)*EXP(-1*$P$62/($O$65*CV68))</f>
        <v>0.84942301459424074</v>
      </c>
      <c r="CY68" s="66">
        <f>IF($R$61,1,EXP(-1*LN(O68+(1-O68)*CW68)+(1-O68)*( CW68/(O68+(1-O68)*CW68) - CX68/((1-O68)+O68*CX68))))</f>
        <v>5.319984809770073</v>
      </c>
      <c r="CZ68" s="66">
        <f>IF($R$61,1,EXP(-1*LN((1-O68)+O68*CX68)-O68*(CW68/(O68+(1-O68)*CW68)-CX68/((1-O68)+O68*CX68))))</f>
        <v>1</v>
      </c>
      <c r="DA68" s="66">
        <f>$O$64/(O68*CY68+(1-O68)*CZ68*EXP($P$58-$P$59/($P$60+CV68))/EXP($O$58-$O$59/($O$60+CV68)) )</f>
        <v>2286.9006326546764</v>
      </c>
      <c r="DB68" s="66">
        <f>$O$59/($O$58-LN(DA68))-$O$60</f>
        <v>382.02158996874812</v>
      </c>
      <c r="DC68" s="66">
        <f>($P$61/$O$61)*EXP(-1*$O$62/($O$65*DB68))</f>
        <v>0.21851656332305675</v>
      </c>
      <c r="DD68" s="66">
        <f>($O$61/$P$61)*EXP(-1*$P$62/($O$65*DB68))</f>
        <v>0.84942301459424074</v>
      </c>
      <c r="DE68" s="66">
        <f>IF($R$61,1,EXP(-1*LN(O68+(1-O68)*DC68)+(1-O68)*( DC68/(O68+(1-O68)*DC68) - DD68/((1-O68)+O68*DD68))))</f>
        <v>5.319984809770073</v>
      </c>
      <c r="DF68" s="66">
        <f>IF($R$61,1,EXP(-1*LN((1-O68)+O68*DD68)-O68*(DC68/(O68+(1-O68)*DC68)-DD68/((1-O68)+O68*DD68))))</f>
        <v>1</v>
      </c>
      <c r="DG68" s="66">
        <f>$O$64/(O68*DE68+(1-O68)*DF68*EXP($P$58-$P$59/($P$60+DB68))/EXP($O$58-$O$59/($O$60+DB68)) )</f>
        <v>2286.9006326546764</v>
      </c>
      <c r="DH68" s="66">
        <f>$O$59/($O$58-LN(DG68))-$O$60</f>
        <v>382.02158996874812</v>
      </c>
      <c r="DI68" s="66">
        <f>($P$61/$O$61)*EXP(-1*$O$62/($O$65*DH68))</f>
        <v>0.21851656332305675</v>
      </c>
      <c r="DJ68" s="66">
        <f>($O$61/$P$61)*EXP(-1*$P$62/($O$65*DH68))</f>
        <v>0.84942301459424074</v>
      </c>
      <c r="DK68" s="66">
        <f>IF($R$61,1,EXP(-1*LN(O68+(1-O68)*DI68)+(1-O68)*( DI68/(O68+(1-O68)*DI68) - DJ68/((1-O68)+O68*DJ68))))</f>
        <v>5.319984809770073</v>
      </c>
      <c r="DL68" s="66">
        <f>IF($R$61,1,EXP(-1*LN((1-O68)+O68*DJ68)-O68*(DI68/(O68+(1-O68)*DI68)-DJ68/((1-O68)+O68*DJ68))))</f>
        <v>1</v>
      </c>
      <c r="DM68" s="66">
        <f>$O$64/(O68*DK68+(1-O68)*DL68*EXP($P$58-$P$59/($P$60+DH68))/EXP($O$58-$O$59/($O$60+DH68)) )</f>
        <v>2286.9006326546764</v>
      </c>
      <c r="DN68" s="66">
        <f>$O$59/($O$58-LN(DM68))-$O$60</f>
        <v>382.02158996874812</v>
      </c>
      <c r="DO68" s="66">
        <f>($P$61/$O$61)*EXP(-1*$O$62/($O$65*DN68))</f>
        <v>0.21851656332305675</v>
      </c>
      <c r="DP68" s="66">
        <f>($O$61/$P$61)*EXP(-1*$P$62/($O$65*DN68))</f>
        <v>0.84942301459424074</v>
      </c>
      <c r="DQ68" s="66">
        <f>IF($R$61,1,EXP(-1*LN(O68+(1-O68)*DO68)+(1-O68)*( DO68/(O68+(1-O68)*DO68) - DP68/((1-O68)+O68*DP68))))</f>
        <v>5.319984809770073</v>
      </c>
      <c r="DR68" s="66">
        <f>IF($R$61,1,EXP(-1*LN((1-O68)+O68*DP68)-O68*(DO68/(O68+(1-O68)*DO68)-DP68/((1-O68)+O68*DP68))))</f>
        <v>1</v>
      </c>
      <c r="DS68" s="66">
        <f>$O$64/(O68*DQ68+(1-O68)*DR68*EXP($P$58-$P$59/($P$60+DN68))/EXP($O$58-$O$59/($O$60+DN68)) )</f>
        <v>2286.9006326546764</v>
      </c>
      <c r="DT68" s="66">
        <f>$O$59/($O$58-LN(DS68))-$O$60</f>
        <v>382.02158996874812</v>
      </c>
      <c r="DU68" s="66">
        <f>($P$61/$O$61)*EXP(-1*$O$62/($O$65*DT68))</f>
        <v>0.21851656332305675</v>
      </c>
      <c r="DV68" s="66">
        <f>($O$61/$P$61)*EXP(-1*$P$62/($O$65*DT68))</f>
        <v>0.84942301459424074</v>
      </c>
      <c r="DW68" s="66">
        <f>IF($R$61,1,EXP(-1*LN(O68+(1-O68)*DU68)+(1-O68)*( DU68/(O68+(1-O68)*DU68) - DV68/((1-O68)+O68*DV68))))</f>
        <v>5.319984809770073</v>
      </c>
      <c r="DX68" s="66">
        <f>IF($R$61,1,EXP(-1*LN((1-O68)+O68*DV68)-O68*(DU68/(O68+(1-O68)*DU68)-DV68/((1-O68)+O68*DV68))))</f>
        <v>1</v>
      </c>
      <c r="DY68" s="66">
        <f>$O$64/(O68*DW68+(1-O68)*DX68*EXP($P$58-$P$59/($P$60+DT68))/EXP($O$58-$O$59/($O$60+DT68)) )</f>
        <v>2286.9006326546764</v>
      </c>
      <c r="DZ68" s="66">
        <f>$O$59/($O$58-LN(DY68))-$O$60</f>
        <v>382.02158996874812</v>
      </c>
      <c r="EA68" s="66">
        <f>($P$61/$O$61)*EXP(-1*$O$62/($O$65*DZ68))</f>
        <v>0.21851656332305675</v>
      </c>
      <c r="EB68" s="66">
        <f>($O$61/$P$61)*EXP(-1*$P$62/($O$65*DZ68))</f>
        <v>0.84942301459424074</v>
      </c>
      <c r="EC68" s="66">
        <f>IF($R$61,1,EXP(-1*LN(O68+(1-O68)*EA68)+(1-O68)*( EA68/(O68+(1-O68)*EA68) - EB68/((1-O68)+O68*EB68))))</f>
        <v>5.319984809770073</v>
      </c>
      <c r="ED68" s="66">
        <f>IF($R$61,1,EXP(-1*LN((1-O68)+O68*EB68)-O68*(EA68/(O68+(1-O68)*EA68)-EB68/((1-O68)+O68*EB68))))</f>
        <v>1</v>
      </c>
      <c r="EE68" s="66">
        <f>$O$64/(O68*EC68+(1-O68)*ED68*EXP($P$58-$P$59/($P$60+DZ68))/EXP($O$58-$O$59/($O$60+DZ68)) )</f>
        <v>2286.9006326546764</v>
      </c>
      <c r="EF68" s="66">
        <f>$O$59/($O$58-LN(EE68))-$O$60</f>
        <v>382.02158996874812</v>
      </c>
      <c r="EG68" s="66">
        <f>($P$61/$O$61)*EXP(-1*$O$62/($O$65*EF68))</f>
        <v>0.21851656332305675</v>
      </c>
      <c r="EH68" s="66">
        <f>($O$61/$P$61)*EXP(-1*$P$62/($O$65*EF68))</f>
        <v>0.84942301459424074</v>
      </c>
      <c r="EI68" s="66">
        <f>IF($R$61,1,EXP(-1*LN(O68+(1-O68)*EG68)+(1-O68)*( EG68/(O68+(1-O68)*EG68) - EH68/((1-O68)+O68*EH68))))</f>
        <v>5.319984809770073</v>
      </c>
      <c r="EJ68" s="66">
        <f>IF($R$61,1,EXP(-1*LN((1-O68)+O68*EH68)-O68*(EG68/(O68+(1-O68)*EG68)-EH68/((1-O68)+O68*EH68))))</f>
        <v>1</v>
      </c>
      <c r="EK68" s="66">
        <f>O68*EI68*EXP($O$58-$O$59/($O$60+EF68))/$O$64</f>
        <v>0</v>
      </c>
      <c r="EL68" s="66">
        <f>(EF68-273.15)*9/5+32</f>
        <v>227.96886194374665</v>
      </c>
      <c r="EM68" s="68">
        <v>0</v>
      </c>
      <c r="EN68" s="66">
        <f>EK68</f>
        <v>0</v>
      </c>
      <c r="EO68" s="66">
        <f>(EF68-273.15)*9/5+32</f>
        <v>227.96886194374665</v>
      </c>
      <c r="EP68" s="66"/>
      <c r="EQ68" s="69"/>
      <c r="ER68" s="60"/>
      <c r="ES68" s="60"/>
      <c r="ET68" s="66"/>
      <c r="EU68" s="60"/>
      <c r="EV68" s="69"/>
      <c r="EW68" s="60"/>
      <c r="EX68" s="60"/>
      <c r="EY68" s="60"/>
      <c r="EZ68" s="60"/>
      <c r="FA68" s="60"/>
      <c r="FB68" s="60"/>
      <c r="FC68" s="60"/>
      <c r="FD68" s="60"/>
      <c r="FE68" s="60"/>
      <c r="FF68" s="60"/>
      <c r="FG68" s="60"/>
      <c r="FH68" s="60"/>
      <c r="FI68" s="60"/>
      <c r="FJ68" s="60"/>
      <c r="FK68" s="60"/>
      <c r="FL68" s="60"/>
      <c r="FM68" s="60"/>
      <c r="FN68" s="60"/>
      <c r="FO68" s="60"/>
      <c r="FP68" s="60"/>
      <c r="FQ68" s="60"/>
      <c r="FR68" s="60"/>
      <c r="FS68" s="60"/>
      <c r="FT68" s="60"/>
      <c r="FU68" s="60"/>
      <c r="FV68" s="60"/>
      <c r="FW68" s="60"/>
      <c r="FX68" s="60"/>
      <c r="FY68" s="60"/>
      <c r="FZ68" s="60"/>
      <c r="GA68" s="60"/>
      <c r="GB68" s="60"/>
      <c r="GC68" s="60"/>
      <c r="GD68" s="60"/>
      <c r="GE68" s="60"/>
      <c r="GF68" s="60"/>
      <c r="GG68" s="60"/>
      <c r="GH68" s="60"/>
      <c r="GI68" s="60"/>
      <c r="GJ68" s="60"/>
      <c r="GK68" s="60"/>
      <c r="GL68" s="60"/>
      <c r="GM68" s="60"/>
      <c r="GN68" s="60"/>
      <c r="GO68" s="60"/>
      <c r="GP68" s="60"/>
      <c r="GQ68" s="60"/>
      <c r="GR68" s="60"/>
      <c r="GS68" s="60"/>
      <c r="GT68" s="60"/>
      <c r="GU68" s="60"/>
      <c r="GV68" s="60"/>
      <c r="GW68" s="60"/>
      <c r="GX68" s="60"/>
      <c r="GY68" s="60"/>
      <c r="GZ68" s="60"/>
      <c r="HA68" s="60"/>
      <c r="HB68" s="60"/>
      <c r="HC68" s="60"/>
      <c r="HD68" s="60"/>
      <c r="HE68" s="60"/>
    </row>
    <row r="69" spans="3:213" x14ac:dyDescent="0.25">
      <c r="C69" s="60"/>
      <c r="D69" s="60"/>
      <c r="E69" s="60"/>
      <c r="F69" s="60"/>
      <c r="G69" s="60"/>
      <c r="H69" s="60"/>
      <c r="I69" s="60"/>
      <c r="J69" s="60"/>
      <c r="K69" s="60"/>
      <c r="L69" s="60"/>
      <c r="M69" s="60"/>
      <c r="N69" s="60"/>
      <c r="O69" s="64">
        <v>0.01</v>
      </c>
      <c r="P69" s="66">
        <f>O69*$R$64+(1-O69)*$R$65</f>
        <v>381.79599115688433</v>
      </c>
      <c r="Q69" s="66">
        <f>($P$61/$O$61)*EXP(-1*$O$62/($O$65*P69))</f>
        <v>0.21846127497811491</v>
      </c>
      <c r="R69" s="66">
        <f>($O$61/$P$61)*EXP(-1*$P$62/($O$65*P69))</f>
        <v>0.84879292445451504</v>
      </c>
      <c r="S69" s="66">
        <f t="shared" ref="S69:S132" si="2">IF($R$61,1,EXP(-1*LN(O69+(1-O69)*Q69)+(1-O69)*( Q69/(O69+(1-O69)*Q69) - R69/((1-O69)+O69*R69))))</f>
        <v>4.9541502132360984</v>
      </c>
      <c r="T69" s="66">
        <f t="shared" ref="T69:T132" si="3">IF($R$61,1,EXP(-1*LN((1-O69)+O69*R69)-O69*(Q69/(O69+(1-O69)*Q69)-R69/((1-O69)+O69*R69))))</f>
        <v>1.0003594534844225</v>
      </c>
      <c r="U69" s="66">
        <f>$O$64/(O69*S69+(1-O69)*T69*EXP($P$58-$P$59/($P$60+P69))/EXP($O$58-$O$59/($O$60+P69)) )</f>
        <v>2079.6160929444313</v>
      </c>
      <c r="V69" s="66">
        <f>$O$59/($O$58-LN(U69))-$O$60</f>
        <v>379.15276626803495</v>
      </c>
      <c r="W69" s="66">
        <f>($P$61/$O$61)*EXP(-1*$O$62/($O$65*V69))</f>
        <v>0.21780964492103497</v>
      </c>
      <c r="X69" s="66">
        <f>($O$61/$P$61)*EXP(-1*$P$62/($O$65*V69))</f>
        <v>0.84138985758378648</v>
      </c>
      <c r="Y69" s="66">
        <f t="shared" ref="Y69:Y132" si="4">IF($R$61,1,EXP(-1*LN(O69+(1-O69)*W69)+(1-O69)*( W69/(O69+(1-O69)*W69) - X69/((1-O69)+O69*X69))))</f>
        <v>5.0039752226607996</v>
      </c>
      <c r="Z69" s="66">
        <f t="shared" ref="Z69:Z132" si="5">IF($R$61,1,EXP(-1*LN((1-O69)+O69*X69)-O69*(W69/(O69+(1-O69)*W69)-X69/((1-O69)+O69*X69))))</f>
        <v>1.0003613580658695</v>
      </c>
      <c r="AA69" s="66">
        <f>$O$64/(O69*Y69+(1-O69)*Z69*EXP($P$58-$P$59/($P$60+V69))/EXP($O$58-$O$59/($O$60+V69)) )</f>
        <v>2082.473686293421</v>
      </c>
      <c r="AB69" s="66">
        <f>$O$59/($O$58-LN(AA69))-$O$60</f>
        <v>379.19388229983969</v>
      </c>
      <c r="AC69" s="66">
        <f t="shared" ref="AC69:AC132" si="6">($P$61/$O$61)*EXP(-1*$O$62/($O$65*AB69))</f>
        <v>0.21781983575083366</v>
      </c>
      <c r="AD69" s="66">
        <f t="shared" ref="AD69:AD132" si="7">($O$61/$P$61)*EXP(-1*$P$62/($O$65*AB69))</f>
        <v>0.84150530519684974</v>
      </c>
      <c r="AE69" s="66">
        <f t="shared" ref="AE69:AE132" si="8">IF($R$61,1,EXP(-1*LN(O69+(1-O69)*AC69)+(1-O69)*( AC69/(O69+(1-O69)*AC69) - AD69/((1-O69)+O69*AD69))))</f>
        <v>5.0031934558131237</v>
      </c>
      <c r="AF69" s="66">
        <f t="shared" ref="AF69:AF132" si="9">IF($R$61,1,EXP(-1*LN((1-O69)+O69*AD69)-O69*(AC69/(O69+(1-O69)*AC69)-AD69/((1-O69)+O69*AD69))))</f>
        <v>1.0003613282933179</v>
      </c>
      <c r="AG69" s="66">
        <f t="shared" ref="AG69:AG132" si="10">$O$64/(O69*AE69+(1-O69)*AF69*EXP($P$58-$P$59/($P$60+AB69))/EXP($O$58-$O$59/($O$60+AB69)) )</f>
        <v>2082.4286937634506</v>
      </c>
      <c r="AH69" s="66">
        <f t="shared" ref="AH69:AH132" si="11">$O$59/($O$58-LN(AG69))-$O$60</f>
        <v>379.19323529160613</v>
      </c>
      <c r="AI69" s="66">
        <f t="shared" ref="AI69:AI132" si="12">($P$61/$O$61)*EXP(-1*$O$62/($O$65*AH69))</f>
        <v>0.217819675399783</v>
      </c>
      <c r="AJ69" s="66">
        <f t="shared" ref="AJ69:AJ132" si="13">($O$61/$P$61)*EXP(-1*$P$62/($O$65*AH69))</f>
        <v>0.84150348856659107</v>
      </c>
      <c r="AK69" s="66">
        <f t="shared" ref="AK69:AK132" si="14">IF($R$61,1,EXP(-1*LN(O69+(1-O69)*AI69)+(1-O69)*( AI69/(O69+(1-O69)*AI69) - AJ69/((1-O69)+O69*AJ69))))</f>
        <v>5.0032057561584597</v>
      </c>
      <c r="AL69" s="66">
        <f t="shared" ref="AL69:AL132" si="15">IF($R$61,1,EXP(-1*LN((1-O69)+O69*AJ69)-O69*(AI69/(O69+(1-O69)*AI69)-AJ69/((1-O69)+O69*AJ69))))</f>
        <v>1.0003613287617874</v>
      </c>
      <c r="AM69" s="66">
        <f t="shared" ref="AM69:AM132" si="16">$O$64/(O69*AK69+(1-O69)*AL69*EXP($P$58-$P$59/($P$60+AH69))/EXP($O$58-$O$59/($O$60+AH69)) )</f>
        <v>2082.4294016387953</v>
      </c>
      <c r="AN69" s="66">
        <f t="shared" ref="AN69:AN132" si="17">$O$59/($O$58-LN(AM69))-$O$60</f>
        <v>379.1932454711889</v>
      </c>
      <c r="AO69" s="66">
        <f t="shared" ref="AO69:AO132" si="18">($P$61/$O$61)*EXP(-1*$O$62/($O$65*AN69))</f>
        <v>0.21781967792263948</v>
      </c>
      <c r="AP69" s="66">
        <f t="shared" ref="AP69:AP132" si="19">($O$61/$P$61)*EXP(-1*$P$62/($O$65*AN69))</f>
        <v>0.84150351714822025</v>
      </c>
      <c r="AQ69" s="66">
        <f t="shared" ref="AQ69:AQ132" si="20">IF($R$61,1, EXP(-1*LN(O69+(1-O69)*AO69)+(1-O69)*( AO69/(O69+(1-O69)*AO69) - AP69/((1-O69)+O69*AP69))))</f>
        <v>5.0032055626328749</v>
      </c>
      <c r="AR69" s="66">
        <f t="shared" ref="AR69:AR132" si="21">IF($R$61,1,EXP(-1*LN((1-O69)+O69*AP69)-O69*(AO69/(O69+(1-O69)*AO69)-AP69/((1-O69)+O69*AP69))))</f>
        <v>1.0003613287544166</v>
      </c>
      <c r="AS69" s="66">
        <f t="shared" ref="AS69:AS132" si="22">$O$64/(O69*AQ69+(1-O69)*AR69*EXP($P$58-$P$59/($P$60+AN69))/EXP($O$58-$O$59/($O$60+AN69)) )</f>
        <v>2082.429390501537</v>
      </c>
      <c r="AT69" s="66">
        <f t="shared" ref="AT69:AT132" si="23">$O$59/($O$58-LN(AS69))-$O$60</f>
        <v>379.19324531102984</v>
      </c>
      <c r="AU69" s="66">
        <f t="shared" ref="AU69:AU132" si="24">($P$61/$O$61)*EXP(-1*$O$62/($O$65*AT69))</f>
        <v>0.21781967788294651</v>
      </c>
      <c r="AV69" s="66">
        <f t="shared" ref="AV69:AV132" si="25">($O$61/$P$61)*EXP(-1*$P$62/($O$65*AT69))</f>
        <v>0.84150351669853529</v>
      </c>
      <c r="AW69" s="66">
        <f t="shared" ref="AW69:AW132" si="26">IF($R$61,1,EXP(-1*LN(O69+(1-O69)*AU69)+(1-O69)*( AU69/(O69+(1-O69)*AU69) - AV69/((1-O69)+O69*AV69))))</f>
        <v>5.0032055656776802</v>
      </c>
      <c r="AX69" s="66">
        <f t="shared" ref="AX69:AX132" si="27">IF($R$61,1,EXP(-1*LN((1-O69)+O69*AV69)-O69*(AU69/(O69+(1-O69)*AU69)-AV69/((1-O69)+O69*AV69))))</f>
        <v>1.0003613287545325</v>
      </c>
      <c r="AY69" s="66">
        <f t="shared" ref="AY69:AY132" si="28">$O$64/(O69*AW69+(1-O69)*AX69*EXP($P$58-$P$59/($P$60+AT69))/EXP($O$58-$O$59/($O$60+AT69)) )</f>
        <v>2082.4293906767653</v>
      </c>
      <c r="AZ69" s="66">
        <f t="shared" ref="AZ69:AZ132" si="29">$O$59/($O$58-LN(AY69))-$O$60</f>
        <v>379.19324531354971</v>
      </c>
      <c r="BA69" s="66">
        <f t="shared" ref="BA69:BA132" si="30">($P$61/$O$61)*EXP(-1*$O$62/($O$65*AZ69))</f>
        <v>0.21781967788357101</v>
      </c>
      <c r="BB69" s="66">
        <f t="shared" ref="BB69:BB132" si="31">($O$61/$P$61)*EXP(-1*$P$62/($O$65*AZ69))</f>
        <v>0.8415035167056103</v>
      </c>
      <c r="BC69" s="66">
        <f t="shared" ref="BC69:BC132" si="32">IF($R$61,1,EXP(-1*LN(O69+(1-O69)*BA69)+(1-O69)*( BA69/(O69+(1-O69)*BA69) - BB69/((1-O69)+O69*BB69))))</f>
        <v>5.0032055656297763</v>
      </c>
      <c r="BD69" s="66">
        <f t="shared" ref="BD69:BD132" si="33">IF($R$61,1,EXP(-1*LN((1-O69)+O69*BB69)-O69*(BA69/(O69+(1-O69)*BA69)-BB69/((1-O69)+O69*BB69))))</f>
        <v>1.0003613287545308</v>
      </c>
      <c r="BE69" s="66">
        <f t="shared" ref="BE69:BE132" si="34">$O$64/(O69*BC69+(1-O69)*BD69*EXP($P$58-$P$59/($P$60+AZ69))/EXP($O$58-$O$59/($O$60+AZ69)) )</f>
        <v>2082.4293906740072</v>
      </c>
      <c r="BF69" s="66">
        <f t="shared" ref="BF69:BF132" si="35">$O$59/($O$58-LN(BE69))-$O$60</f>
        <v>379.19324531351003</v>
      </c>
      <c r="BG69" s="66">
        <f t="shared" ref="BG69:BG132" si="36">($P$61/$O$61)*EXP(-1*$O$62/($O$65*BF69))</f>
        <v>0.21781967788356116</v>
      </c>
      <c r="BH69" s="66">
        <f t="shared" ref="BH69:BH132" si="37">($O$61/$P$61)*EXP(-1*$P$62/($O$65*BF69))</f>
        <v>0.84150351670549883</v>
      </c>
      <c r="BI69" s="66">
        <f t="shared" ref="BI69:BI132" si="38">IF($R$61,1,EXP(-1*LN(O69+(1-O69)*BG69)+(1-O69)*( BG69/(O69+(1-O69)*BG69) - BH69/((1-O69)+O69*BH69))))</f>
        <v>5.0032055656305312</v>
      </c>
      <c r="BJ69" s="66">
        <f t="shared" ref="BJ69:BJ132" si="39">IF($R$61,1,EXP(-1*LN((1-O69)+O69*BH69)-O69*(BG69/(O69+(1-O69)*BG69)-BH69/((1-O69)+O69*BH69))))</f>
        <v>1.0003613287545308</v>
      </c>
      <c r="BK69" s="66">
        <f t="shared" ref="BK69:BK132" si="40">$O$64/(O69*BI69+(1-O69)*BJ69*EXP($P$58-$P$59/($P$60+BF69))/EXP($O$58-$O$59/($O$60+BF69)) )</f>
        <v>2082.4293906740481</v>
      </c>
      <c r="BL69" s="66">
        <f t="shared" ref="BL69:BL132" si="41">$O$59/($O$58-LN(BK69))-$O$60</f>
        <v>379.19324531351066</v>
      </c>
      <c r="BM69" s="66">
        <f t="shared" ref="BM69:BM132" si="42">($P$61/$O$61)*EXP(-1*$O$62/($O$65*BL69))</f>
        <v>0.21781967788356132</v>
      </c>
      <c r="BN69" s="66">
        <f t="shared" ref="BN69:BN132" si="43">($O$61/$P$61)*EXP(-1*$P$62/($O$65*BL69))</f>
        <v>0.84150351670550083</v>
      </c>
      <c r="BO69" s="66">
        <f t="shared" ref="BO69:BO132" si="44">IF($R$61,1,EXP(-1*LN(O69+(1-O69)*BM69)+(1-O69)*( BM69/(O69+(1-O69)*BM69) - BN69/((1-O69)+O69*BN69))))</f>
        <v>5.0032055656305179</v>
      </c>
      <c r="BP69" s="66">
        <f t="shared" ref="BP69:BP132" si="45">IF($R$61,1,EXP(-1*LN((1-O69)+O69*BN69)-O69*(BM69/(O69+(1-O69)*BM69)-BN69/((1-O69)+O69*BN69))))</f>
        <v>1.0003613287545308</v>
      </c>
      <c r="BQ69" s="66">
        <f t="shared" ref="BQ69:BQ132" si="46">$O$64/(O69*BO69+(1-O69)*BP69*EXP($P$58-$P$59/($P$60+BL69))/EXP($O$58-$O$59/($O$60+BL69)) )</f>
        <v>2082.429390674049</v>
      </c>
      <c r="BR69" s="66">
        <f t="shared" ref="BR69:BR132" si="47">$O$59/($O$58-LN(BQ69))-$O$60</f>
        <v>379.19324531351066</v>
      </c>
      <c r="BS69" s="66">
        <f t="shared" ref="BS69:BS132" si="48">($P$61/$O$61)*EXP(-1*$O$62/($O$65*BR69))</f>
        <v>0.21781967788356132</v>
      </c>
      <c r="BT69" s="66">
        <f t="shared" ref="BT69:BT132" si="49">($O$61/$P$61)*EXP(-1*$P$62/($O$65*BR69))</f>
        <v>0.84150351670550083</v>
      </c>
      <c r="BU69" s="66">
        <f t="shared" ref="BU69:BU132" si="50">IF($R$61,1,EXP(-1*LN(O69+(1-O69)*BS69)+(1-O69)*( BS69/(O69+(1-O69)*BS69) - BT69/((1-O69)+O69*BT69))))</f>
        <v>5.0032055656305179</v>
      </c>
      <c r="BV69" s="66">
        <f t="shared" ref="BV69:BV132" si="51">IF($R$61,1,EXP(-1*LN((1-O69)+O69*BT69)-O69*(BS69/(O69+(1-O69)*BS69)-BT69/((1-O69)+O69*BT69))))</f>
        <v>1.0003613287545308</v>
      </c>
      <c r="BW69" s="66">
        <f t="shared" ref="BW69:BW132" si="52">$O$64/(O69*BU69+(1-O69)*BV69*EXP($P$58-$P$59/($P$60+BR69))/EXP($O$58-$O$59/($O$60+BR69)) )</f>
        <v>2082.429390674049</v>
      </c>
      <c r="BX69" s="66">
        <f t="shared" ref="BX69:BX132" si="53">$O$59/($O$58-LN(BW69))-$O$60</f>
        <v>379.19324531351066</v>
      </c>
      <c r="BY69" s="66">
        <f t="shared" ref="BY69:BY132" si="54">($P$61/$O$61)*EXP(-1*$O$62/($O$65*BX69))</f>
        <v>0.21781967788356132</v>
      </c>
      <c r="BZ69" s="66">
        <f t="shared" ref="BZ69:BZ132" si="55">($O$61/$P$61)*EXP(-1*$P$62/($O$65*BX69))</f>
        <v>0.84150351670550083</v>
      </c>
      <c r="CA69" s="66">
        <f t="shared" ref="CA69:CA132" si="56">IF($R$61,1,EXP(-1*LN(O69+(1-O69)*BY69)+(1-O69)*( BY69/(O69+(1-O69)*BY69) - BZ69/((1-O69)+O69*BZ69))))</f>
        <v>5.0032055656305179</v>
      </c>
      <c r="CB69" s="66">
        <f t="shared" ref="CB69:CB132" si="57">IF($R$61,1,EXP(-1*LN((1-O69)+O69*BZ69)-O69*(BY69/(O69+(1-O69)*BY69)-BZ69/((1-O69)+O69*BZ69))))</f>
        <v>1.0003613287545308</v>
      </c>
      <c r="CC69" s="66">
        <f t="shared" ref="CC69:CC132" si="58">$O$64/(O69*CA69+(1-O69)*CB69*EXP($P$58-$P$59/($P$60+BX69))/EXP($O$58-$O$59/($O$60+BX69)) )</f>
        <v>2082.429390674049</v>
      </c>
      <c r="CD69" s="66">
        <f t="shared" ref="CD69:CD132" si="59">$O$59/($O$58-LN(CC69))-$O$60</f>
        <v>379.19324531351066</v>
      </c>
      <c r="CE69" s="66">
        <f t="shared" ref="CE69:CE132" si="60">($P$61/$O$61)*EXP(-1*$O$62/($O$65*CD69))</f>
        <v>0.21781967788356132</v>
      </c>
      <c r="CF69" s="66">
        <f t="shared" ref="CF69:CF132" si="61">($O$61/$P$61)*EXP(-1*$P$62/($O$65*CD69))</f>
        <v>0.84150351670550083</v>
      </c>
      <c r="CG69" s="66">
        <f t="shared" ref="CG69:CG132" si="62">IF($R$61,1,EXP(-1*LN(O69+(1-O69)*CE69)+(1-O69)*( CE69/(O69+(1-O69)*CE69) - CF69/((1-O69)+O69*CF69))))</f>
        <v>5.0032055656305179</v>
      </c>
      <c r="CH69" s="66">
        <f t="shared" ref="CH69:CH132" si="63">IF($R$61,1,EXP(-1*LN((1-O69)+O69*CF69)-O69*(CE69/(O69+(1-O69)*CE69)-CF69/((1-O69)+O69*CF69))))</f>
        <v>1.0003613287545308</v>
      </c>
      <c r="CI69" s="66">
        <f t="shared" ref="CI69:CI132" si="64">$O$64/(O69*CG69+(1-O69)*CH69*EXP($P$58-$P$59/($P$60+CD69))/EXP($O$58-$O$59/($O$60+CD69)) )</f>
        <v>2082.429390674049</v>
      </c>
      <c r="CJ69" s="66">
        <f t="shared" ref="CJ69:CJ132" si="65">$O$59/($O$58-LN(CI69))-$O$60</f>
        <v>379.19324531351066</v>
      </c>
      <c r="CK69" s="66">
        <f t="shared" ref="CK69:CK132" si="66">($P$61/$O$61)*EXP(-1*$O$62/($O$65*CJ69))</f>
        <v>0.21781967788356132</v>
      </c>
      <c r="CL69" s="66">
        <f t="shared" ref="CL69:CL132" si="67">($O$61/$P$61)*EXP(-1*$P$62/($O$65*CJ69))</f>
        <v>0.84150351670550083</v>
      </c>
      <c r="CM69" s="66">
        <f t="shared" ref="CM69:CM132" si="68">IF($R$61,1,EXP(-1*LN(O69+(1-O69)*CK69)+(1-O69)*( CK69/(O69+(1-O69)*CK69) - CL69/((1-O69)+O69*CL69))))</f>
        <v>5.0032055656305179</v>
      </c>
      <c r="CN69" s="66">
        <f t="shared" ref="CN69:CN132" si="69">IF($R$61,1,EXP(-1*LN((1-O69)+O69*CL69)-O69*(CK69/(O69+(1-O69)*CK69)-CL69/((1-O69)+O69*CL69))))</f>
        <v>1.0003613287545308</v>
      </c>
      <c r="CO69" s="66">
        <f t="shared" ref="CO69:CO132" si="70">$O$64/(O69*CM69+(1-O69)*CN69*EXP($P$58-$P$59/($P$60+CJ69))/EXP($O$58-$O$59/($O$60+CJ69)) )</f>
        <v>2082.429390674049</v>
      </c>
      <c r="CP69" s="66">
        <f t="shared" ref="CP69:CP132" si="71">$O$59/($O$58-LN(CO69))-$O$60</f>
        <v>379.19324531351066</v>
      </c>
      <c r="CQ69" s="66">
        <f t="shared" ref="CQ69:CQ132" si="72">($P$61/$O$61)*EXP(-1*$O$62/($O$65*CP69))</f>
        <v>0.21781967788356132</v>
      </c>
      <c r="CR69" s="66">
        <f t="shared" ref="CR69:CR132" si="73">($O$61/$P$61)*EXP(-1*$P$62/($O$65*CP69))</f>
        <v>0.84150351670550083</v>
      </c>
      <c r="CS69" s="66">
        <f t="shared" ref="CS69:CS132" si="74">IF($R$61,1,EXP(-1*LN(O69+(1-O69)*CQ69)+(1-O69)*( CQ69/(O69+(1-O69)*CQ69) - CR69/((1-O69)+O69*CR69))))</f>
        <v>5.0032055656305179</v>
      </c>
      <c r="CT69" s="66">
        <f t="shared" ref="CT69:CT132" si="75">IF($R$61,1,EXP(-1*LN((1-O69)+O69*CR69)-O69*(CQ69/(O69+(1-O69)*CQ69)-CR69/((1-O69)+O69*CR69))))</f>
        <v>1.0003613287545308</v>
      </c>
      <c r="CU69" s="66">
        <f t="shared" ref="CU69:CU132" si="76">$O$64/(O69*CS69+(1-O69)*CT69*EXP($P$58-$P$59/($P$60+CP69))/EXP($O$58-$O$59/($O$60+CP69)) )</f>
        <v>2082.429390674049</v>
      </c>
      <c r="CV69" s="66">
        <f t="shared" ref="CV69:CV132" si="77">$O$59/($O$58-LN(CU69))-$O$60</f>
        <v>379.19324531351066</v>
      </c>
      <c r="CW69" s="66">
        <f t="shared" ref="CW69:CW132" si="78">($P$61/$O$61)*EXP(-1*$O$62/($O$65*CV69))</f>
        <v>0.21781967788356132</v>
      </c>
      <c r="CX69" s="66">
        <f t="shared" ref="CX69:CX132" si="79">($O$61/$P$61)*EXP(-1*$P$62/($O$65*CV69))</f>
        <v>0.84150351670550083</v>
      </c>
      <c r="CY69" s="66">
        <f t="shared" ref="CY69:CY132" si="80">IF($R$61,1,EXP(-1*LN(O69+(1-O69)*CW69)+(1-O69)*( CW69/(O69+(1-O69)*CW69) - CX69/((1-O69)+O69*CX69))))</f>
        <v>5.0032055656305179</v>
      </c>
      <c r="CZ69" s="66">
        <f t="shared" ref="CZ69:CZ132" si="81">IF($R$61,1,EXP(-1*LN((1-O69)+O69*CX69)-O69*(CW69/(O69+(1-O69)*CW69)-CX69/((1-O69)+O69*CX69))))</f>
        <v>1.0003613287545308</v>
      </c>
      <c r="DA69" s="66">
        <f t="shared" ref="DA69:DA132" si="82">$O$64/(O69*CY69+(1-O69)*CZ69*EXP($P$58-$P$59/($P$60+CV69))/EXP($O$58-$O$59/($O$60+CV69)) )</f>
        <v>2082.429390674049</v>
      </c>
      <c r="DB69" s="66">
        <f t="shared" ref="DB69:DB132" si="83">$O$59/($O$58-LN(DA69))-$O$60</f>
        <v>379.19324531351066</v>
      </c>
      <c r="DC69" s="66">
        <f t="shared" ref="DC69:DC132" si="84">($P$61/$O$61)*EXP(-1*$O$62/($O$65*DB69))</f>
        <v>0.21781967788356132</v>
      </c>
      <c r="DD69" s="66">
        <f t="shared" ref="DD69:DD132" si="85">($O$61/$P$61)*EXP(-1*$P$62/($O$65*DB69))</f>
        <v>0.84150351670550083</v>
      </c>
      <c r="DE69" s="66">
        <f t="shared" ref="DE69:DE132" si="86">IF($R$61,1,EXP(-1*LN(O69+(1-O69)*DC69)+(1-O69)*( DC69/(O69+(1-O69)*DC69) - DD69/((1-O69)+O69*DD69))))</f>
        <v>5.0032055656305179</v>
      </c>
      <c r="DF69" s="66">
        <f t="shared" ref="DF69:DF132" si="87">IF($R$61,1,EXP(-1*LN((1-O69)+O69*DD69)-O69*(DC69/(O69+(1-O69)*DC69)-DD69/((1-O69)+O69*DD69))))</f>
        <v>1.0003613287545308</v>
      </c>
      <c r="DG69" s="66">
        <f t="shared" ref="DG69:DG132" si="88">$O$64/(O69*DE69+(1-O69)*DF69*EXP($P$58-$P$59/($P$60+DB69))/EXP($O$58-$O$59/($O$60+DB69)) )</f>
        <v>2082.429390674049</v>
      </c>
      <c r="DH69" s="66">
        <f t="shared" ref="DH69:DH132" si="89">$O$59/($O$58-LN(DG69))-$O$60</f>
        <v>379.19324531351066</v>
      </c>
      <c r="DI69" s="66">
        <f t="shared" ref="DI69:DI132" si="90">($P$61/$O$61)*EXP(-1*$O$62/($O$65*DH69))</f>
        <v>0.21781967788356132</v>
      </c>
      <c r="DJ69" s="66">
        <f t="shared" ref="DJ69:DJ132" si="91">($O$61/$P$61)*EXP(-1*$P$62/($O$65*DH69))</f>
        <v>0.84150351670550083</v>
      </c>
      <c r="DK69" s="66">
        <f t="shared" ref="DK69:DK132" si="92">IF($R$61,1,EXP(-1*LN(O69+(1-O69)*DI69)+(1-O69)*( DI69/(O69+(1-O69)*DI69) - DJ69/((1-O69)+O69*DJ69))))</f>
        <v>5.0032055656305179</v>
      </c>
      <c r="DL69" s="66">
        <f t="shared" ref="DL69:DL132" si="93">IF($R$61,1,EXP(-1*LN((1-O69)+O69*DJ69)-O69*(DI69/(O69+(1-O69)*DI69)-DJ69/((1-O69)+O69*DJ69))))</f>
        <v>1.0003613287545308</v>
      </c>
      <c r="DM69" s="66">
        <f t="shared" ref="DM69:DM132" si="94">$O$64/(O69*DK69+(1-O69)*DL69*EXP($P$58-$P$59/($P$60+DH69))/EXP($O$58-$O$59/($O$60+DH69)) )</f>
        <v>2082.429390674049</v>
      </c>
      <c r="DN69" s="66">
        <f t="shared" ref="DN69:DN132" si="95">$O$59/($O$58-LN(DM69))-$O$60</f>
        <v>379.19324531351066</v>
      </c>
      <c r="DO69" s="66">
        <f t="shared" ref="DO69:DO132" si="96">($P$61/$O$61)*EXP(-1*$O$62/($O$65*DN69))</f>
        <v>0.21781967788356132</v>
      </c>
      <c r="DP69" s="66">
        <f t="shared" ref="DP69:DP132" si="97">($O$61/$P$61)*EXP(-1*$P$62/($O$65*DN69))</f>
        <v>0.84150351670550083</v>
      </c>
      <c r="DQ69" s="66">
        <f t="shared" ref="DQ69:DQ132" si="98">IF($R$61,1,EXP(-1*LN(O69+(1-O69)*DO69)+(1-O69)*( DO69/(O69+(1-O69)*DO69) - DP69/((1-O69)+O69*DP69))))</f>
        <v>5.0032055656305179</v>
      </c>
      <c r="DR69" s="66">
        <f t="shared" ref="DR69:DR132" si="99">IF($R$61,1,EXP(-1*LN((1-O69)+O69*DP69)-O69*(DO69/(O69+(1-O69)*DO69)-DP69/((1-O69)+O69*DP69))))</f>
        <v>1.0003613287545308</v>
      </c>
      <c r="DS69" s="66">
        <f t="shared" ref="DS69:DS132" si="100">$O$64/(O69*DQ69+(1-O69)*DR69*EXP($P$58-$P$59/($P$60+DN69))/EXP($O$58-$O$59/($O$60+DN69)) )</f>
        <v>2082.429390674049</v>
      </c>
      <c r="DT69" s="66">
        <f t="shared" ref="DT69:DT132" si="101">$O$59/($O$58-LN(DS69))-$O$60</f>
        <v>379.19324531351066</v>
      </c>
      <c r="DU69" s="66">
        <f t="shared" ref="DU69:DU132" si="102">($P$61/$O$61)*EXP(-1*$O$62/($O$65*DT69))</f>
        <v>0.21781967788356132</v>
      </c>
      <c r="DV69" s="66">
        <f t="shared" ref="DV69:DV132" si="103">($O$61/$P$61)*EXP(-1*$P$62/($O$65*DT69))</f>
        <v>0.84150351670550083</v>
      </c>
      <c r="DW69" s="66">
        <f t="shared" ref="DW69:DW132" si="104">IF($R$61,1,EXP(-1*LN(O69+(1-O69)*DU69)+(1-O69)*( DU69/(O69+(1-O69)*DU69) - DV69/((1-O69)+O69*DV69))))</f>
        <v>5.0032055656305179</v>
      </c>
      <c r="DX69" s="66">
        <f t="shared" ref="DX69:DX132" si="105">IF($R$61,1,EXP(-1*LN((1-O69)+O69*DV69)-O69*(DU69/(O69+(1-O69)*DU69)-DV69/((1-O69)+O69*DV69))))</f>
        <v>1.0003613287545308</v>
      </c>
      <c r="DY69" s="66">
        <f t="shared" ref="DY69:DY132" si="106">$O$64/(O69*DW69+(1-O69)*DX69*EXP($P$58-$P$59/($P$60+DT69))/EXP($O$58-$O$59/($O$60+DT69)) )</f>
        <v>2082.429390674049</v>
      </c>
      <c r="DZ69" s="66">
        <f t="shared" ref="DZ69:DZ132" si="107">$O$59/($O$58-LN(DY69))-$O$60</f>
        <v>379.19324531351066</v>
      </c>
      <c r="EA69" s="66">
        <f t="shared" ref="EA69:EA132" si="108">($P$61/$O$61)*EXP(-1*$O$62/($O$65*DZ69))</f>
        <v>0.21781967788356132</v>
      </c>
      <c r="EB69" s="66">
        <f t="shared" ref="EB69:EB132" si="109">($O$61/$P$61)*EXP(-1*$P$62/($O$65*DZ69))</f>
        <v>0.84150351670550083</v>
      </c>
      <c r="EC69" s="66">
        <f t="shared" ref="EC69:EC132" si="110">IF($R$61,1,EXP(-1*LN(O69+(1-O69)*EA69)+(1-O69)*( EA69/(O69+(1-O69)*EA69) - EB69/((1-O69)+O69*EB69))))</f>
        <v>5.0032055656305179</v>
      </c>
      <c r="ED69" s="66">
        <f t="shared" ref="ED69:ED132" si="111">IF($R$61,1,EXP(-1*LN((1-O69)+O69*EB69)-O69*(EA69/(O69+(1-O69)*EA69)-EB69/((1-O69)+O69*EB69))))</f>
        <v>1.0003613287545308</v>
      </c>
      <c r="EE69" s="66">
        <f t="shared" ref="EE69:EE132" si="112">$O$64/(O69*EC69+(1-O69)*ED69*EXP($P$58-$P$59/($P$60+DZ69))/EXP($O$58-$O$59/($O$60+DZ69)) )</f>
        <v>2082.429390674049</v>
      </c>
      <c r="EF69" s="66">
        <f t="shared" ref="EF69:EF132" si="113">$O$59/($O$58-LN(EE69))-$O$60</f>
        <v>379.19324531351066</v>
      </c>
      <c r="EG69" s="66">
        <f t="shared" ref="EG69:EG132" si="114">($P$61/$O$61)*EXP(-1*$O$62/($O$65*EF69))</f>
        <v>0.21781967788356132</v>
      </c>
      <c r="EH69" s="66">
        <f t="shared" ref="EH69:EH132" si="115">($O$61/$P$61)*EXP(-1*$P$62/($O$65*EF69))</f>
        <v>0.84150351670550083</v>
      </c>
      <c r="EI69" s="66">
        <f t="shared" ref="EI69:EI132" si="116">IF($R$61,1,EXP(-1*LN(O69+(1-O69)*EG69)+(1-O69)*( EG69/(O69+(1-O69)*EG69) - EH69/((1-O69)+O69*EH69))))</f>
        <v>5.0032055656305179</v>
      </c>
      <c r="EJ69" s="66">
        <f t="shared" ref="EJ69:EJ132" si="117">IF($R$61,1,EXP(-1*LN((1-O69)+O69*EH69)-O69*(EG69/(O69+(1-O69)*EG69)-EH69/((1-O69)+O69*EH69))))</f>
        <v>1.0003613287545308</v>
      </c>
      <c r="EK69" s="66">
        <f t="shared" ref="EK69:EK132" si="118">O69*EI69*EXP($O$58-$O$59/($O$60+EF69))/$O$64</f>
        <v>0.10073292791836473</v>
      </c>
      <c r="EL69" s="66">
        <f t="shared" ref="EL69:EL132" si="119">(EF69-273.15)*9/5+32</f>
        <v>222.87784156431923</v>
      </c>
      <c r="EM69" s="68">
        <v>0.1</v>
      </c>
      <c r="EN69" s="66">
        <f>EK78</f>
        <v>0.43142839611522088</v>
      </c>
      <c r="EO69" s="66">
        <f>(EF78-273.15)*9/5+32</f>
        <v>203.08239337740883</v>
      </c>
      <c r="EP69" s="66"/>
      <c r="EQ69" s="69"/>
      <c r="ER69" s="60"/>
      <c r="ES69" s="60"/>
      <c r="ET69" s="66"/>
      <c r="EU69" s="60"/>
      <c r="EV69" s="69"/>
      <c r="EW69" s="60"/>
      <c r="EX69" s="60"/>
      <c r="EY69" s="60"/>
      <c r="EZ69" s="60"/>
      <c r="FA69" s="60"/>
      <c r="FB69" s="60"/>
      <c r="FC69" s="60"/>
      <c r="FD69" s="60"/>
      <c r="FE69" s="60"/>
      <c r="FF69" s="60"/>
      <c r="FG69" s="60"/>
      <c r="FH69" s="60"/>
      <c r="FI69" s="60"/>
      <c r="FJ69" s="60"/>
      <c r="FK69" s="60"/>
      <c r="FL69" s="60"/>
      <c r="FM69" s="60"/>
      <c r="FN69" s="60"/>
      <c r="FO69" s="60"/>
      <c r="FP69" s="60"/>
      <c r="FQ69" s="60"/>
      <c r="FR69" s="60"/>
      <c r="FS69" s="60"/>
      <c r="FT69" s="60"/>
      <c r="FU69" s="60"/>
      <c r="FV69" s="60"/>
      <c r="FW69" s="60"/>
      <c r="FX69" s="60"/>
      <c r="FY69" s="60"/>
      <c r="FZ69" s="60"/>
      <c r="GA69" s="60"/>
      <c r="GB69" s="60"/>
      <c r="GC69" s="60"/>
      <c r="GD69" s="60"/>
      <c r="GE69" s="60"/>
      <c r="GF69" s="60"/>
      <c r="GG69" s="60"/>
      <c r="GH69" s="60"/>
      <c r="GI69" s="60"/>
      <c r="GJ69" s="60"/>
      <c r="GK69" s="60"/>
      <c r="GL69" s="60"/>
      <c r="GM69" s="60"/>
      <c r="GN69" s="60"/>
      <c r="GO69" s="60"/>
      <c r="GP69" s="60"/>
      <c r="GQ69" s="60"/>
      <c r="GR69" s="60"/>
      <c r="GS69" s="60"/>
      <c r="GT69" s="60"/>
      <c r="GU69" s="60"/>
      <c r="GV69" s="60"/>
      <c r="GW69" s="60"/>
      <c r="GX69" s="60"/>
      <c r="GY69" s="60"/>
      <c r="GZ69" s="60"/>
      <c r="HA69" s="60"/>
      <c r="HB69" s="60"/>
      <c r="HC69" s="60"/>
      <c r="HD69" s="60"/>
      <c r="HE69" s="60"/>
    </row>
    <row r="70" spans="3:213" x14ac:dyDescent="0.25">
      <c r="C70" s="60"/>
      <c r="D70" s="60"/>
      <c r="E70" s="60"/>
      <c r="F70" s="60"/>
      <c r="G70" s="60"/>
      <c r="H70" s="60"/>
      <c r="I70" s="60"/>
      <c r="J70" s="60"/>
      <c r="K70" s="60"/>
      <c r="L70" s="60"/>
      <c r="M70" s="60"/>
      <c r="N70" s="60"/>
      <c r="O70" s="64">
        <v>0.02</v>
      </c>
      <c r="P70" s="66">
        <f t="shared" ref="P70:P133" si="120">O70*$R$64+(1-O70)*$R$65</f>
        <v>381.57039234502037</v>
      </c>
      <c r="Q70" s="66">
        <f>($P$61/$O$61)*EXP(-1*$O$62/($O$65*P70))</f>
        <v>0.21840593526975868</v>
      </c>
      <c r="R70" s="66">
        <f>($O$61/$P$61)*EXP(-1*$P$62/($O$65*P70))</f>
        <v>0.8481625574699464</v>
      </c>
      <c r="S70" s="66">
        <f t="shared" si="2"/>
        <v>4.6324466103402404</v>
      </c>
      <c r="T70" s="66">
        <f t="shared" si="3"/>
        <v>1.0013931021326155</v>
      </c>
      <c r="U70" s="66">
        <f t="shared" ref="U70:U133" si="121">$O$64/(O70*S70+(1-O70)*T70*EXP($P$58-$P$59/($P$60+P70))/EXP($O$58-$O$59/($O$60+P70)) )</f>
        <v>1928.6046548504855</v>
      </c>
      <c r="V70" s="66">
        <f t="shared" ref="V70:V133" si="122">$O$59/($O$58-LN(U70))-$O$60</f>
        <v>376.91075300391299</v>
      </c>
      <c r="W70" s="66">
        <f t="shared" ref="W70:W133" si="123">($P$61/$O$61)*EXP(-1*$O$62/($O$65*V70))</f>
        <v>0.21725131366789954</v>
      </c>
      <c r="X70" s="66">
        <f t="shared" ref="X70:X133" si="124">($O$61/$P$61)*EXP(-1*$P$62/($O$65*V70))</f>
        <v>0.83508069738413293</v>
      </c>
      <c r="Y70" s="66">
        <f t="shared" si="4"/>
        <v>4.7122255506378483</v>
      </c>
      <c r="Z70" s="66">
        <f t="shared" si="5"/>
        <v>1.0014060251211006</v>
      </c>
      <c r="AA70" s="66">
        <f t="shared" ref="AA70:AA133" si="125">$O$64/(O70*Y70+(1-O70)*Z70*EXP($P$58-$P$59/($P$60+V70))/EXP($O$58-$O$59/($O$60+V70)) )</f>
        <v>1930.3406476922225</v>
      </c>
      <c r="AB70" s="66">
        <f t="shared" ref="AB70:AB133" si="126">$O$59/($O$58-LN(AA70))-$O$60</f>
        <v>376.9373353463746</v>
      </c>
      <c r="AC70" s="66">
        <f t="shared" si="6"/>
        <v>0.21725796396828731</v>
      </c>
      <c r="AD70" s="66">
        <f t="shared" si="7"/>
        <v>0.83515566190205082</v>
      </c>
      <c r="AE70" s="66">
        <f t="shared" si="8"/>
        <v>4.7117635284060118</v>
      </c>
      <c r="AF70" s="66">
        <f t="shared" si="9"/>
        <v>1.0014059507717288</v>
      </c>
      <c r="AG70" s="66">
        <f t="shared" si="10"/>
        <v>1930.3304721836819</v>
      </c>
      <c r="AH70" s="66">
        <f t="shared" si="11"/>
        <v>376.93717959156606</v>
      </c>
      <c r="AI70" s="66">
        <f t="shared" si="12"/>
        <v>0.21725792500409877</v>
      </c>
      <c r="AJ70" s="66">
        <f t="shared" si="13"/>
        <v>0.83515522267114006</v>
      </c>
      <c r="AK70" s="66">
        <f t="shared" si="14"/>
        <v>4.7117662353147303</v>
      </c>
      <c r="AL70" s="66">
        <f t="shared" si="15"/>
        <v>1.0014059512073452</v>
      </c>
      <c r="AM70" s="66">
        <f t="shared" si="16"/>
        <v>1930.3305317960983</v>
      </c>
      <c r="AN70" s="66">
        <f t="shared" si="17"/>
        <v>376.93718050404533</v>
      </c>
      <c r="AO70" s="66">
        <f t="shared" si="18"/>
        <v>0.21725792523236798</v>
      </c>
      <c r="AP70" s="66">
        <f t="shared" si="19"/>
        <v>0.83515522524434571</v>
      </c>
      <c r="AQ70" s="66">
        <f t="shared" si="20"/>
        <v>4.7117662194564769</v>
      </c>
      <c r="AR70" s="66">
        <f t="shared" si="21"/>
        <v>1.0014059512047933</v>
      </c>
      <c r="AS70" s="66">
        <f t="shared" si="22"/>
        <v>1930.3305314468637</v>
      </c>
      <c r="AT70" s="66">
        <f t="shared" si="23"/>
        <v>376.93718049869966</v>
      </c>
      <c r="AU70" s="66">
        <f t="shared" si="24"/>
        <v>0.21725792523103071</v>
      </c>
      <c r="AV70" s="66">
        <f t="shared" si="25"/>
        <v>0.83515522522927088</v>
      </c>
      <c r="AW70" s="66">
        <f t="shared" si="26"/>
        <v>4.7117662195493804</v>
      </c>
      <c r="AX70" s="66">
        <f t="shared" si="27"/>
        <v>1.0014059512048081</v>
      </c>
      <c r="AY70" s="66">
        <f t="shared" si="28"/>
        <v>1930.3305314489123</v>
      </c>
      <c r="AZ70" s="66">
        <f t="shared" si="29"/>
        <v>376.93718049873104</v>
      </c>
      <c r="BA70" s="66">
        <f t="shared" si="30"/>
        <v>0.21725792523103857</v>
      </c>
      <c r="BB70" s="66">
        <f t="shared" si="31"/>
        <v>0.83515522522935925</v>
      </c>
      <c r="BC70" s="66">
        <f t="shared" si="32"/>
        <v>4.7117662195488359</v>
      </c>
      <c r="BD70" s="66">
        <f t="shared" si="33"/>
        <v>1.0014059512048081</v>
      </c>
      <c r="BE70" s="66">
        <f t="shared" si="34"/>
        <v>1930.3305314489007</v>
      </c>
      <c r="BF70" s="66">
        <f t="shared" si="35"/>
        <v>376.93718049873087</v>
      </c>
      <c r="BG70" s="66">
        <f t="shared" si="36"/>
        <v>0.21725792523103848</v>
      </c>
      <c r="BH70" s="66">
        <f t="shared" si="37"/>
        <v>0.83515522522935881</v>
      </c>
      <c r="BI70" s="66">
        <f t="shared" si="38"/>
        <v>4.7117662195488395</v>
      </c>
      <c r="BJ70" s="66">
        <f t="shared" si="39"/>
        <v>1.0014059512048081</v>
      </c>
      <c r="BK70" s="66">
        <f t="shared" si="40"/>
        <v>1930.3305314488975</v>
      </c>
      <c r="BL70" s="66">
        <f t="shared" si="41"/>
        <v>376.93718049873081</v>
      </c>
      <c r="BM70" s="66">
        <f t="shared" si="42"/>
        <v>0.21725792523103848</v>
      </c>
      <c r="BN70" s="66">
        <f t="shared" si="43"/>
        <v>0.83515522522935859</v>
      </c>
      <c r="BO70" s="66">
        <f t="shared" si="44"/>
        <v>4.7117662195488395</v>
      </c>
      <c r="BP70" s="66">
        <f t="shared" si="45"/>
        <v>1.0014059512048081</v>
      </c>
      <c r="BQ70" s="66">
        <f t="shared" si="46"/>
        <v>1930.3305314488975</v>
      </c>
      <c r="BR70" s="66">
        <f t="shared" si="47"/>
        <v>376.93718049873081</v>
      </c>
      <c r="BS70" s="66">
        <f t="shared" si="48"/>
        <v>0.21725792523103848</v>
      </c>
      <c r="BT70" s="66">
        <f t="shared" si="49"/>
        <v>0.83515522522935859</v>
      </c>
      <c r="BU70" s="66">
        <f t="shared" si="50"/>
        <v>4.7117662195488395</v>
      </c>
      <c r="BV70" s="66">
        <f t="shared" si="51"/>
        <v>1.0014059512048081</v>
      </c>
      <c r="BW70" s="66">
        <f t="shared" si="52"/>
        <v>1930.3305314488975</v>
      </c>
      <c r="BX70" s="66">
        <f t="shared" si="53"/>
        <v>376.93718049873081</v>
      </c>
      <c r="BY70" s="66">
        <f t="shared" si="54"/>
        <v>0.21725792523103848</v>
      </c>
      <c r="BZ70" s="66">
        <f t="shared" si="55"/>
        <v>0.83515522522935859</v>
      </c>
      <c r="CA70" s="66">
        <f t="shared" si="56"/>
        <v>4.7117662195488395</v>
      </c>
      <c r="CB70" s="66">
        <f t="shared" si="57"/>
        <v>1.0014059512048081</v>
      </c>
      <c r="CC70" s="66">
        <f t="shared" si="58"/>
        <v>1930.3305314488975</v>
      </c>
      <c r="CD70" s="66">
        <f t="shared" si="59"/>
        <v>376.93718049873081</v>
      </c>
      <c r="CE70" s="66">
        <f t="shared" si="60"/>
        <v>0.21725792523103848</v>
      </c>
      <c r="CF70" s="66">
        <f t="shared" si="61"/>
        <v>0.83515522522935859</v>
      </c>
      <c r="CG70" s="66">
        <f t="shared" si="62"/>
        <v>4.7117662195488395</v>
      </c>
      <c r="CH70" s="66">
        <f t="shared" si="63"/>
        <v>1.0014059512048081</v>
      </c>
      <c r="CI70" s="66">
        <f t="shared" si="64"/>
        <v>1930.3305314488975</v>
      </c>
      <c r="CJ70" s="66">
        <f t="shared" si="65"/>
        <v>376.93718049873081</v>
      </c>
      <c r="CK70" s="66">
        <f t="shared" si="66"/>
        <v>0.21725792523103848</v>
      </c>
      <c r="CL70" s="66">
        <f t="shared" si="67"/>
        <v>0.83515522522935859</v>
      </c>
      <c r="CM70" s="66">
        <f t="shared" si="68"/>
        <v>4.7117662195488395</v>
      </c>
      <c r="CN70" s="66">
        <f t="shared" si="69"/>
        <v>1.0014059512048081</v>
      </c>
      <c r="CO70" s="66">
        <f t="shared" si="70"/>
        <v>1930.3305314488975</v>
      </c>
      <c r="CP70" s="66">
        <f t="shared" si="71"/>
        <v>376.93718049873081</v>
      </c>
      <c r="CQ70" s="66">
        <f t="shared" si="72"/>
        <v>0.21725792523103848</v>
      </c>
      <c r="CR70" s="66">
        <f t="shared" si="73"/>
        <v>0.83515522522935859</v>
      </c>
      <c r="CS70" s="66">
        <f t="shared" si="74"/>
        <v>4.7117662195488395</v>
      </c>
      <c r="CT70" s="66">
        <f t="shared" si="75"/>
        <v>1.0014059512048081</v>
      </c>
      <c r="CU70" s="66">
        <f t="shared" si="76"/>
        <v>1930.3305314488975</v>
      </c>
      <c r="CV70" s="66">
        <f t="shared" si="77"/>
        <v>376.93718049873081</v>
      </c>
      <c r="CW70" s="66">
        <f t="shared" si="78"/>
        <v>0.21725792523103848</v>
      </c>
      <c r="CX70" s="66">
        <f t="shared" si="79"/>
        <v>0.83515522522935859</v>
      </c>
      <c r="CY70" s="66">
        <f t="shared" si="80"/>
        <v>4.7117662195488395</v>
      </c>
      <c r="CZ70" s="66">
        <f t="shared" si="81"/>
        <v>1.0014059512048081</v>
      </c>
      <c r="DA70" s="66">
        <f t="shared" si="82"/>
        <v>1930.3305314488975</v>
      </c>
      <c r="DB70" s="66">
        <f t="shared" si="83"/>
        <v>376.93718049873081</v>
      </c>
      <c r="DC70" s="66">
        <f t="shared" si="84"/>
        <v>0.21725792523103848</v>
      </c>
      <c r="DD70" s="66">
        <f t="shared" si="85"/>
        <v>0.83515522522935859</v>
      </c>
      <c r="DE70" s="66">
        <f t="shared" si="86"/>
        <v>4.7117662195488395</v>
      </c>
      <c r="DF70" s="66">
        <f t="shared" si="87"/>
        <v>1.0014059512048081</v>
      </c>
      <c r="DG70" s="66">
        <f t="shared" si="88"/>
        <v>1930.3305314488975</v>
      </c>
      <c r="DH70" s="66">
        <f t="shared" si="89"/>
        <v>376.93718049873081</v>
      </c>
      <c r="DI70" s="66">
        <f t="shared" si="90"/>
        <v>0.21725792523103848</v>
      </c>
      <c r="DJ70" s="66">
        <f t="shared" si="91"/>
        <v>0.83515522522935859</v>
      </c>
      <c r="DK70" s="66">
        <f t="shared" si="92"/>
        <v>4.7117662195488395</v>
      </c>
      <c r="DL70" s="66">
        <f t="shared" si="93"/>
        <v>1.0014059512048081</v>
      </c>
      <c r="DM70" s="66">
        <f t="shared" si="94"/>
        <v>1930.3305314488975</v>
      </c>
      <c r="DN70" s="66">
        <f t="shared" si="95"/>
        <v>376.93718049873081</v>
      </c>
      <c r="DO70" s="66">
        <f t="shared" si="96"/>
        <v>0.21725792523103848</v>
      </c>
      <c r="DP70" s="66">
        <f t="shared" si="97"/>
        <v>0.83515522522935859</v>
      </c>
      <c r="DQ70" s="66">
        <f t="shared" si="98"/>
        <v>4.7117662195488395</v>
      </c>
      <c r="DR70" s="66">
        <f t="shared" si="99"/>
        <v>1.0014059512048081</v>
      </c>
      <c r="DS70" s="66">
        <f t="shared" si="100"/>
        <v>1930.3305314488975</v>
      </c>
      <c r="DT70" s="66">
        <f t="shared" si="101"/>
        <v>376.93718049873081</v>
      </c>
      <c r="DU70" s="66">
        <f t="shared" si="102"/>
        <v>0.21725792523103848</v>
      </c>
      <c r="DV70" s="66">
        <f t="shared" si="103"/>
        <v>0.83515522522935859</v>
      </c>
      <c r="DW70" s="66">
        <f t="shared" si="104"/>
        <v>4.7117662195488395</v>
      </c>
      <c r="DX70" s="66">
        <f t="shared" si="105"/>
        <v>1.0014059512048081</v>
      </c>
      <c r="DY70" s="66">
        <f t="shared" si="106"/>
        <v>1930.3305314488975</v>
      </c>
      <c r="DZ70" s="66">
        <f t="shared" si="107"/>
        <v>376.93718049873081</v>
      </c>
      <c r="EA70" s="66">
        <f t="shared" si="108"/>
        <v>0.21725792523103848</v>
      </c>
      <c r="EB70" s="66">
        <f t="shared" si="109"/>
        <v>0.83515522522935859</v>
      </c>
      <c r="EC70" s="66">
        <f t="shared" si="110"/>
        <v>4.7117662195488395</v>
      </c>
      <c r="ED70" s="66">
        <f t="shared" si="111"/>
        <v>1.0014059512048081</v>
      </c>
      <c r="EE70" s="66">
        <f t="shared" si="112"/>
        <v>1930.3305314488975</v>
      </c>
      <c r="EF70" s="66">
        <f t="shared" si="113"/>
        <v>376.93718049873081</v>
      </c>
      <c r="EG70" s="66">
        <f t="shared" si="114"/>
        <v>0.21725792523103848</v>
      </c>
      <c r="EH70" s="66">
        <f t="shared" si="115"/>
        <v>0.83515522522935859</v>
      </c>
      <c r="EI70" s="66">
        <f t="shared" si="116"/>
        <v>4.7117662195488395</v>
      </c>
      <c r="EJ70" s="66">
        <f t="shared" si="117"/>
        <v>1.0014059512048081</v>
      </c>
      <c r="EK70" s="66">
        <f t="shared" si="118"/>
        <v>0.17587262085193633</v>
      </c>
      <c r="EL70" s="66">
        <f t="shared" si="119"/>
        <v>218.8169248977155</v>
      </c>
      <c r="EM70" s="68">
        <v>0.2</v>
      </c>
      <c r="EN70" s="66">
        <f>EK88</f>
        <v>0.52977534941102866</v>
      </c>
      <c r="EO70" s="66">
        <f>(EF88-273.15)*9/5+32</f>
        <v>196.51341395900099</v>
      </c>
      <c r="EP70" s="66"/>
      <c r="EQ70" s="69"/>
      <c r="ER70" s="60"/>
      <c r="ES70" s="60"/>
      <c r="ET70" s="66"/>
      <c r="EU70" s="60"/>
      <c r="EV70" s="69"/>
      <c r="EW70" s="60"/>
      <c r="EX70" s="60"/>
      <c r="EY70" s="60"/>
      <c r="EZ70" s="60"/>
      <c r="FA70" s="60"/>
      <c r="FB70" s="60"/>
      <c r="FC70" s="60"/>
      <c r="FD70" s="60"/>
      <c r="FE70" s="60"/>
      <c r="FF70" s="60"/>
      <c r="FG70" s="60"/>
      <c r="FH70" s="60"/>
      <c r="FI70" s="60"/>
      <c r="FJ70" s="60"/>
      <c r="FK70" s="60"/>
      <c r="FL70" s="60"/>
      <c r="FM70" s="60"/>
      <c r="FN70" s="60"/>
      <c r="FO70" s="60"/>
      <c r="FP70" s="60"/>
      <c r="FQ70" s="60"/>
      <c r="FR70" s="60"/>
      <c r="FS70" s="60"/>
      <c r="FT70" s="60"/>
      <c r="FU70" s="60"/>
      <c r="FV70" s="60"/>
      <c r="FW70" s="60"/>
      <c r="FX70" s="60"/>
      <c r="FY70" s="60"/>
      <c r="FZ70" s="60"/>
      <c r="GA70" s="60"/>
      <c r="GB70" s="60"/>
      <c r="GC70" s="60"/>
      <c r="GD70" s="60"/>
      <c r="GE70" s="60"/>
      <c r="GF70" s="60"/>
      <c r="GG70" s="60"/>
      <c r="GH70" s="60"/>
      <c r="GI70" s="60"/>
      <c r="GJ70" s="60"/>
      <c r="GK70" s="60"/>
      <c r="GL70" s="60"/>
      <c r="GM70" s="60"/>
      <c r="GN70" s="60"/>
      <c r="GO70" s="60"/>
      <c r="GP70" s="60"/>
      <c r="GQ70" s="60"/>
      <c r="GR70" s="60"/>
      <c r="GS70" s="60"/>
      <c r="GT70" s="60"/>
      <c r="GU70" s="60"/>
      <c r="GV70" s="60"/>
      <c r="GW70" s="60"/>
      <c r="GX70" s="60"/>
      <c r="GY70" s="60"/>
      <c r="GZ70" s="60"/>
      <c r="HA70" s="60"/>
      <c r="HB70" s="60"/>
      <c r="HC70" s="60"/>
      <c r="HD70" s="60"/>
      <c r="HE70" s="60"/>
    </row>
    <row r="71" spans="3:213" x14ac:dyDescent="0.25">
      <c r="C71" s="60"/>
      <c r="D71" s="60"/>
      <c r="E71" s="60"/>
      <c r="F71" s="60"/>
      <c r="G71" s="60"/>
      <c r="H71" s="60"/>
      <c r="I71" s="60"/>
      <c r="J71" s="60"/>
      <c r="K71" s="60"/>
      <c r="L71" s="60"/>
      <c r="M71" s="60"/>
      <c r="N71" s="60"/>
      <c r="O71" s="64">
        <v>0.03</v>
      </c>
      <c r="P71" s="66">
        <f t="shared" si="120"/>
        <v>381.34479353315652</v>
      </c>
      <c r="Q71" s="66">
        <f t="shared" ref="Q71:Q134" si="127">($P$61/$O$61)*EXP(-1*$O$62/($O$65*P71))</f>
        <v>0.21835054412815766</v>
      </c>
      <c r="R71" s="66">
        <f t="shared" ref="R71:R134" si="128">($O$61/$P$61)*EXP(-1*$P$62/($O$65*P71))</f>
        <v>0.84753191363212121</v>
      </c>
      <c r="S71" s="66">
        <f t="shared" si="2"/>
        <v>4.3478922100916462</v>
      </c>
      <c r="T71" s="66">
        <f t="shared" si="3"/>
        <v>1.0030413070613393</v>
      </c>
      <c r="U71" s="66">
        <f t="shared" si="121"/>
        <v>1813.98964982334</v>
      </c>
      <c r="V71" s="66">
        <f t="shared" si="122"/>
        <v>375.11045072007028</v>
      </c>
      <c r="W71" s="66">
        <f t="shared" si="123"/>
        <v>0.21679920325981025</v>
      </c>
      <c r="X71" s="66">
        <f t="shared" si="124"/>
        <v>0.8299947418464404</v>
      </c>
      <c r="Y71" s="66">
        <f t="shared" si="4"/>
        <v>4.4451717801412096</v>
      </c>
      <c r="Z71" s="66">
        <f t="shared" si="5"/>
        <v>1.0030788187611417</v>
      </c>
      <c r="AA71" s="66">
        <f t="shared" si="125"/>
        <v>1813.5146091310246</v>
      </c>
      <c r="AB71" s="66">
        <f t="shared" si="126"/>
        <v>375.10279624867729</v>
      </c>
      <c r="AC71" s="66">
        <f t="shared" si="6"/>
        <v>0.21679727374495195</v>
      </c>
      <c r="AD71" s="66">
        <f t="shared" si="7"/>
        <v>0.82997307989078906</v>
      </c>
      <c r="AE71" s="66">
        <f t="shared" si="8"/>
        <v>4.4452936138934174</v>
      </c>
      <c r="AF71" s="66">
        <f t="shared" si="9"/>
        <v>1.0030788653264389</v>
      </c>
      <c r="AG71" s="66">
        <f t="shared" si="10"/>
        <v>1813.5140588840848</v>
      </c>
      <c r="AH71" s="66">
        <f t="shared" si="11"/>
        <v>375.10278738142659</v>
      </c>
      <c r="AI71" s="66">
        <f t="shared" si="12"/>
        <v>0.21679727150968781</v>
      </c>
      <c r="AJ71" s="66">
        <f t="shared" si="13"/>
        <v>0.82997305479651462</v>
      </c>
      <c r="AK71" s="66">
        <f t="shared" si="14"/>
        <v>4.4452937550340526</v>
      </c>
      <c r="AL71" s="66">
        <f t="shared" si="15"/>
        <v>1.0030788653803828</v>
      </c>
      <c r="AM71" s="66">
        <f t="shared" si="16"/>
        <v>1813.5140582467052</v>
      </c>
      <c r="AN71" s="66">
        <f t="shared" si="17"/>
        <v>375.10278737115522</v>
      </c>
      <c r="AO71" s="66">
        <f t="shared" si="18"/>
        <v>0.21679727150709863</v>
      </c>
      <c r="AP71" s="66">
        <f t="shared" si="19"/>
        <v>0.82997305476744665</v>
      </c>
      <c r="AQ71" s="66">
        <f t="shared" si="20"/>
        <v>4.4452937551975431</v>
      </c>
      <c r="AR71" s="66">
        <f t="shared" si="21"/>
        <v>1.0030788653804452</v>
      </c>
      <c r="AS71" s="66">
        <f t="shared" si="22"/>
        <v>1813.5140582459678</v>
      </c>
      <c r="AT71" s="66">
        <f t="shared" si="23"/>
        <v>375.10278737114334</v>
      </c>
      <c r="AU71" s="66">
        <f t="shared" si="24"/>
        <v>0.2167972715070956</v>
      </c>
      <c r="AV71" s="66">
        <f t="shared" si="25"/>
        <v>0.82997305476741312</v>
      </c>
      <c r="AW71" s="66">
        <f t="shared" si="26"/>
        <v>4.4452937551977314</v>
      </c>
      <c r="AX71" s="66">
        <f t="shared" si="27"/>
        <v>1.0030788653804454</v>
      </c>
      <c r="AY71" s="66">
        <f t="shared" si="28"/>
        <v>1813.5140582459665</v>
      </c>
      <c r="AZ71" s="66">
        <f t="shared" si="29"/>
        <v>375.10278737114334</v>
      </c>
      <c r="BA71" s="66">
        <f t="shared" si="30"/>
        <v>0.2167972715070956</v>
      </c>
      <c r="BB71" s="66">
        <f t="shared" si="31"/>
        <v>0.82997305476741312</v>
      </c>
      <c r="BC71" s="66">
        <f t="shared" si="32"/>
        <v>4.4452937551977314</v>
      </c>
      <c r="BD71" s="66">
        <f t="shared" si="33"/>
        <v>1.0030788653804454</v>
      </c>
      <c r="BE71" s="66">
        <f t="shared" si="34"/>
        <v>1813.5140582459665</v>
      </c>
      <c r="BF71" s="66">
        <f t="shared" si="35"/>
        <v>375.10278737114334</v>
      </c>
      <c r="BG71" s="66">
        <f t="shared" si="36"/>
        <v>0.2167972715070956</v>
      </c>
      <c r="BH71" s="66">
        <f t="shared" si="37"/>
        <v>0.82997305476741312</v>
      </c>
      <c r="BI71" s="66">
        <f t="shared" si="38"/>
        <v>4.4452937551977314</v>
      </c>
      <c r="BJ71" s="66">
        <f t="shared" si="39"/>
        <v>1.0030788653804454</v>
      </c>
      <c r="BK71" s="66">
        <f t="shared" si="40"/>
        <v>1813.5140582459665</v>
      </c>
      <c r="BL71" s="66">
        <f t="shared" si="41"/>
        <v>375.10278737114334</v>
      </c>
      <c r="BM71" s="66">
        <f t="shared" si="42"/>
        <v>0.2167972715070956</v>
      </c>
      <c r="BN71" s="66">
        <f t="shared" si="43"/>
        <v>0.82997305476741312</v>
      </c>
      <c r="BO71" s="66">
        <f t="shared" si="44"/>
        <v>4.4452937551977314</v>
      </c>
      <c r="BP71" s="66">
        <f t="shared" si="45"/>
        <v>1.0030788653804454</v>
      </c>
      <c r="BQ71" s="66">
        <f t="shared" si="46"/>
        <v>1813.5140582459665</v>
      </c>
      <c r="BR71" s="66">
        <f t="shared" si="47"/>
        <v>375.10278737114334</v>
      </c>
      <c r="BS71" s="66">
        <f t="shared" si="48"/>
        <v>0.2167972715070956</v>
      </c>
      <c r="BT71" s="66">
        <f t="shared" si="49"/>
        <v>0.82997305476741312</v>
      </c>
      <c r="BU71" s="66">
        <f t="shared" si="50"/>
        <v>4.4452937551977314</v>
      </c>
      <c r="BV71" s="66">
        <f t="shared" si="51"/>
        <v>1.0030788653804454</v>
      </c>
      <c r="BW71" s="66">
        <f t="shared" si="52"/>
        <v>1813.5140582459665</v>
      </c>
      <c r="BX71" s="66">
        <f t="shared" si="53"/>
        <v>375.10278737114334</v>
      </c>
      <c r="BY71" s="66">
        <f t="shared" si="54"/>
        <v>0.2167972715070956</v>
      </c>
      <c r="BZ71" s="66">
        <f t="shared" si="55"/>
        <v>0.82997305476741312</v>
      </c>
      <c r="CA71" s="66">
        <f t="shared" si="56"/>
        <v>4.4452937551977314</v>
      </c>
      <c r="CB71" s="66">
        <f t="shared" si="57"/>
        <v>1.0030788653804454</v>
      </c>
      <c r="CC71" s="66">
        <f t="shared" si="58"/>
        <v>1813.5140582459665</v>
      </c>
      <c r="CD71" s="66">
        <f t="shared" si="59"/>
        <v>375.10278737114334</v>
      </c>
      <c r="CE71" s="66">
        <f t="shared" si="60"/>
        <v>0.2167972715070956</v>
      </c>
      <c r="CF71" s="66">
        <f t="shared" si="61"/>
        <v>0.82997305476741312</v>
      </c>
      <c r="CG71" s="66">
        <f t="shared" si="62"/>
        <v>4.4452937551977314</v>
      </c>
      <c r="CH71" s="66">
        <f t="shared" si="63"/>
        <v>1.0030788653804454</v>
      </c>
      <c r="CI71" s="66">
        <f t="shared" si="64"/>
        <v>1813.5140582459665</v>
      </c>
      <c r="CJ71" s="66">
        <f t="shared" si="65"/>
        <v>375.10278737114334</v>
      </c>
      <c r="CK71" s="66">
        <f t="shared" si="66"/>
        <v>0.2167972715070956</v>
      </c>
      <c r="CL71" s="66">
        <f t="shared" si="67"/>
        <v>0.82997305476741312</v>
      </c>
      <c r="CM71" s="66">
        <f t="shared" si="68"/>
        <v>4.4452937551977314</v>
      </c>
      <c r="CN71" s="66">
        <f t="shared" si="69"/>
        <v>1.0030788653804454</v>
      </c>
      <c r="CO71" s="66">
        <f t="shared" si="70"/>
        <v>1813.5140582459665</v>
      </c>
      <c r="CP71" s="66">
        <f t="shared" si="71"/>
        <v>375.10278737114334</v>
      </c>
      <c r="CQ71" s="66">
        <f t="shared" si="72"/>
        <v>0.2167972715070956</v>
      </c>
      <c r="CR71" s="66">
        <f t="shared" si="73"/>
        <v>0.82997305476741312</v>
      </c>
      <c r="CS71" s="66">
        <f t="shared" si="74"/>
        <v>4.4452937551977314</v>
      </c>
      <c r="CT71" s="66">
        <f t="shared" si="75"/>
        <v>1.0030788653804454</v>
      </c>
      <c r="CU71" s="66">
        <f t="shared" si="76"/>
        <v>1813.5140582459665</v>
      </c>
      <c r="CV71" s="66">
        <f t="shared" si="77"/>
        <v>375.10278737114334</v>
      </c>
      <c r="CW71" s="66">
        <f t="shared" si="78"/>
        <v>0.2167972715070956</v>
      </c>
      <c r="CX71" s="66">
        <f t="shared" si="79"/>
        <v>0.82997305476741312</v>
      </c>
      <c r="CY71" s="66">
        <f t="shared" si="80"/>
        <v>4.4452937551977314</v>
      </c>
      <c r="CZ71" s="66">
        <f t="shared" si="81"/>
        <v>1.0030788653804454</v>
      </c>
      <c r="DA71" s="66">
        <f t="shared" si="82"/>
        <v>1813.5140582459665</v>
      </c>
      <c r="DB71" s="66">
        <f t="shared" si="83"/>
        <v>375.10278737114334</v>
      </c>
      <c r="DC71" s="66">
        <f t="shared" si="84"/>
        <v>0.2167972715070956</v>
      </c>
      <c r="DD71" s="66">
        <f t="shared" si="85"/>
        <v>0.82997305476741312</v>
      </c>
      <c r="DE71" s="66">
        <f t="shared" si="86"/>
        <v>4.4452937551977314</v>
      </c>
      <c r="DF71" s="66">
        <f t="shared" si="87"/>
        <v>1.0030788653804454</v>
      </c>
      <c r="DG71" s="66">
        <f t="shared" si="88"/>
        <v>1813.5140582459665</v>
      </c>
      <c r="DH71" s="66">
        <f t="shared" si="89"/>
        <v>375.10278737114334</v>
      </c>
      <c r="DI71" s="66">
        <f t="shared" si="90"/>
        <v>0.2167972715070956</v>
      </c>
      <c r="DJ71" s="66">
        <f t="shared" si="91"/>
        <v>0.82997305476741312</v>
      </c>
      <c r="DK71" s="66">
        <f t="shared" si="92"/>
        <v>4.4452937551977314</v>
      </c>
      <c r="DL71" s="66">
        <f t="shared" si="93"/>
        <v>1.0030788653804454</v>
      </c>
      <c r="DM71" s="66">
        <f t="shared" si="94"/>
        <v>1813.5140582459665</v>
      </c>
      <c r="DN71" s="66">
        <f t="shared" si="95"/>
        <v>375.10278737114334</v>
      </c>
      <c r="DO71" s="66">
        <f t="shared" si="96"/>
        <v>0.2167972715070956</v>
      </c>
      <c r="DP71" s="66">
        <f t="shared" si="97"/>
        <v>0.82997305476741312</v>
      </c>
      <c r="DQ71" s="66">
        <f t="shared" si="98"/>
        <v>4.4452937551977314</v>
      </c>
      <c r="DR71" s="66">
        <f t="shared" si="99"/>
        <v>1.0030788653804454</v>
      </c>
      <c r="DS71" s="66">
        <f t="shared" si="100"/>
        <v>1813.5140582459665</v>
      </c>
      <c r="DT71" s="66">
        <f t="shared" si="101"/>
        <v>375.10278737114334</v>
      </c>
      <c r="DU71" s="66">
        <f t="shared" si="102"/>
        <v>0.2167972715070956</v>
      </c>
      <c r="DV71" s="66">
        <f t="shared" si="103"/>
        <v>0.82997305476741312</v>
      </c>
      <c r="DW71" s="66">
        <f t="shared" si="104"/>
        <v>4.4452937551977314</v>
      </c>
      <c r="DX71" s="66">
        <f t="shared" si="105"/>
        <v>1.0030788653804454</v>
      </c>
      <c r="DY71" s="66">
        <f t="shared" si="106"/>
        <v>1813.5140582459665</v>
      </c>
      <c r="DZ71" s="66">
        <f t="shared" si="107"/>
        <v>375.10278737114334</v>
      </c>
      <c r="EA71" s="66">
        <f t="shared" si="108"/>
        <v>0.2167972715070956</v>
      </c>
      <c r="EB71" s="66">
        <f t="shared" si="109"/>
        <v>0.82997305476741312</v>
      </c>
      <c r="EC71" s="66">
        <f t="shared" si="110"/>
        <v>4.4452937551977314</v>
      </c>
      <c r="ED71" s="66">
        <f t="shared" si="111"/>
        <v>1.0030788653804454</v>
      </c>
      <c r="EE71" s="66">
        <f t="shared" si="112"/>
        <v>1813.5140582459665</v>
      </c>
      <c r="EF71" s="66">
        <f t="shared" si="113"/>
        <v>375.10278737114334</v>
      </c>
      <c r="EG71" s="66">
        <f t="shared" si="114"/>
        <v>0.2167972715070956</v>
      </c>
      <c r="EH71" s="66">
        <f t="shared" si="115"/>
        <v>0.82997305476741312</v>
      </c>
      <c r="EI71" s="66">
        <f t="shared" si="116"/>
        <v>4.4452937551977314</v>
      </c>
      <c r="EJ71" s="66">
        <f t="shared" si="117"/>
        <v>1.0030788653804454</v>
      </c>
      <c r="EK71" s="66">
        <f t="shared" si="118"/>
        <v>0.23382743867709402</v>
      </c>
      <c r="EL71" s="66">
        <f t="shared" si="119"/>
        <v>215.51501726805805</v>
      </c>
      <c r="EM71" s="68">
        <v>0.3</v>
      </c>
      <c r="EN71" s="66">
        <f>EK98</f>
        <v>0.58204879034478729</v>
      </c>
      <c r="EO71" s="66">
        <f>(EF98-273.15)*9/5+32</f>
        <v>193.31707807975994</v>
      </c>
      <c r="EP71" s="66"/>
      <c r="EQ71" s="69"/>
      <c r="ER71" s="60"/>
      <c r="ES71" s="60"/>
      <c r="ET71" s="66"/>
      <c r="EU71" s="60"/>
      <c r="EV71" s="69"/>
      <c r="EW71" s="60"/>
      <c r="EX71" s="60"/>
      <c r="EY71" s="60"/>
      <c r="EZ71" s="60"/>
      <c r="FA71" s="60"/>
      <c r="FB71" s="60"/>
      <c r="FC71" s="60"/>
      <c r="FD71" s="60"/>
      <c r="FE71" s="60"/>
      <c r="FF71" s="60"/>
      <c r="FG71" s="60"/>
      <c r="FH71" s="60"/>
      <c r="FI71" s="60"/>
      <c r="FJ71" s="60"/>
      <c r="FK71" s="60"/>
      <c r="FL71" s="60"/>
      <c r="FM71" s="60"/>
      <c r="FN71" s="60"/>
      <c r="FO71" s="60"/>
      <c r="FP71" s="60"/>
      <c r="FQ71" s="60"/>
      <c r="FR71" s="60"/>
      <c r="FS71" s="60"/>
      <c r="FT71" s="60"/>
      <c r="FU71" s="60"/>
      <c r="FV71" s="60"/>
      <c r="FW71" s="60"/>
      <c r="FX71" s="60"/>
      <c r="FY71" s="60"/>
      <c r="FZ71" s="60"/>
      <c r="GA71" s="60"/>
      <c r="GB71" s="60"/>
      <c r="GC71" s="60"/>
      <c r="GD71" s="60"/>
      <c r="GE71" s="60"/>
      <c r="GF71" s="60"/>
      <c r="GG71" s="60"/>
      <c r="GH71" s="60"/>
      <c r="GI71" s="60"/>
      <c r="GJ71" s="60"/>
      <c r="GK71" s="60"/>
      <c r="GL71" s="60"/>
      <c r="GM71" s="60"/>
      <c r="GN71" s="60"/>
      <c r="GO71" s="60"/>
      <c r="GP71" s="60"/>
      <c r="GQ71" s="60"/>
      <c r="GR71" s="60"/>
      <c r="GS71" s="60"/>
      <c r="GT71" s="60"/>
      <c r="GU71" s="60"/>
      <c r="GV71" s="60"/>
      <c r="GW71" s="60"/>
      <c r="GX71" s="60"/>
      <c r="GY71" s="60"/>
      <c r="GZ71" s="60"/>
      <c r="HA71" s="60"/>
      <c r="HB71" s="60"/>
      <c r="HC71" s="60"/>
      <c r="HD71" s="60"/>
      <c r="HE71" s="60"/>
    </row>
    <row r="72" spans="3:213" x14ac:dyDescent="0.25">
      <c r="C72" s="60"/>
      <c r="D72" s="60"/>
      <c r="E72" s="60"/>
      <c r="F72" s="60"/>
      <c r="G72" s="60"/>
      <c r="H72" s="60"/>
      <c r="I72" s="60"/>
      <c r="J72" s="60"/>
      <c r="K72" s="60"/>
      <c r="L72" s="60"/>
      <c r="M72" s="60"/>
      <c r="N72" s="60"/>
      <c r="O72" s="64">
        <v>0.04</v>
      </c>
      <c r="P72" s="66">
        <f t="shared" si="120"/>
        <v>381.11919472129262</v>
      </c>
      <c r="Q72" s="66">
        <f t="shared" si="127"/>
        <v>0.21829510148335896</v>
      </c>
      <c r="R72" s="66">
        <f t="shared" si="128"/>
        <v>0.84690099293318166</v>
      </c>
      <c r="S72" s="66">
        <f t="shared" si="2"/>
        <v>4.0948420935157595</v>
      </c>
      <c r="T72" s="66">
        <f t="shared" si="3"/>
        <v>1.0052529766878446</v>
      </c>
      <c r="U72" s="66">
        <f t="shared" si="121"/>
        <v>1724.2212550570434</v>
      </c>
      <c r="V72" s="66">
        <f t="shared" si="122"/>
        <v>373.63369896587892</v>
      </c>
      <c r="W72" s="66">
        <f t="shared" si="123"/>
        <v>0.21642580495087627</v>
      </c>
      <c r="X72" s="66">
        <f t="shared" si="124"/>
        <v>0.8258096725097499</v>
      </c>
      <c r="Y72" s="66">
        <f t="shared" si="4"/>
        <v>4.2016557857858512</v>
      </c>
      <c r="Z72" s="66">
        <f t="shared" si="5"/>
        <v>1.0053303501865996</v>
      </c>
      <c r="AA72" s="66">
        <f t="shared" si="125"/>
        <v>1721.4466357995582</v>
      </c>
      <c r="AB72" s="66">
        <f t="shared" si="126"/>
        <v>373.5870528122457</v>
      </c>
      <c r="AC72" s="66">
        <f t="shared" si="6"/>
        <v>0.21641397285197611</v>
      </c>
      <c r="AD72" s="66">
        <f t="shared" si="7"/>
        <v>0.82567728549661334</v>
      </c>
      <c r="AE72" s="66">
        <f t="shared" si="8"/>
        <v>4.2023372262540439</v>
      </c>
      <c r="AF72" s="66">
        <f t="shared" si="9"/>
        <v>1.0053308385442834</v>
      </c>
      <c r="AG72" s="66">
        <f t="shared" si="10"/>
        <v>1721.4292946983196</v>
      </c>
      <c r="AH72" s="66">
        <f t="shared" si="11"/>
        <v>373.58676108321282</v>
      </c>
      <c r="AI72" s="66">
        <f t="shared" si="12"/>
        <v>0.21641389884575638</v>
      </c>
      <c r="AJ72" s="66">
        <f t="shared" si="13"/>
        <v>0.82567645749968144</v>
      </c>
      <c r="AK72" s="66">
        <f t="shared" si="14"/>
        <v>4.202341488670382</v>
      </c>
      <c r="AL72" s="66">
        <f t="shared" si="15"/>
        <v>1.0053308415987607</v>
      </c>
      <c r="AM72" s="66">
        <f t="shared" si="16"/>
        <v>1721.4291862438924</v>
      </c>
      <c r="AN72" s="66">
        <f t="shared" si="17"/>
        <v>373.58675925867834</v>
      </c>
      <c r="AO72" s="66">
        <f t="shared" si="18"/>
        <v>0.21641389838290573</v>
      </c>
      <c r="AP72" s="66">
        <f t="shared" si="19"/>
        <v>0.82567645232121389</v>
      </c>
      <c r="AQ72" s="66">
        <f t="shared" si="20"/>
        <v>4.2023415153284498</v>
      </c>
      <c r="AR72" s="66">
        <f t="shared" si="21"/>
        <v>1.0053308416178641</v>
      </c>
      <c r="AS72" s="66">
        <f t="shared" si="22"/>
        <v>1721.4291855655949</v>
      </c>
      <c r="AT72" s="66">
        <f t="shared" si="23"/>
        <v>373.58675924726731</v>
      </c>
      <c r="AU72" s="66">
        <f t="shared" si="24"/>
        <v>0.21641389838001093</v>
      </c>
      <c r="AV72" s="66">
        <f t="shared" si="25"/>
        <v>0.82567645228882658</v>
      </c>
      <c r="AW72" s="66">
        <f t="shared" si="26"/>
        <v>4.2023415154951769</v>
      </c>
      <c r="AX72" s="66">
        <f t="shared" si="27"/>
        <v>1.0053308416179836</v>
      </c>
      <c r="AY72" s="66">
        <f t="shared" si="28"/>
        <v>1721.4291855613517</v>
      </c>
      <c r="AZ72" s="66">
        <f t="shared" si="29"/>
        <v>373.58675924719591</v>
      </c>
      <c r="BA72" s="66">
        <f t="shared" si="30"/>
        <v>0.21641389837999281</v>
      </c>
      <c r="BB72" s="66">
        <f t="shared" si="31"/>
        <v>0.82567645228862407</v>
      </c>
      <c r="BC72" s="66">
        <f t="shared" si="32"/>
        <v>4.2023415154962196</v>
      </c>
      <c r="BD72" s="66">
        <f t="shared" si="33"/>
        <v>1.0053308416179842</v>
      </c>
      <c r="BE72" s="66">
        <f t="shared" si="34"/>
        <v>1721.4291855613239</v>
      </c>
      <c r="BF72" s="66">
        <f t="shared" si="35"/>
        <v>373.58675924719546</v>
      </c>
      <c r="BG72" s="66">
        <f t="shared" si="36"/>
        <v>0.2164138983799927</v>
      </c>
      <c r="BH72" s="66">
        <f t="shared" si="37"/>
        <v>0.82567645228862274</v>
      </c>
      <c r="BI72" s="66">
        <f t="shared" si="38"/>
        <v>4.2023415154962258</v>
      </c>
      <c r="BJ72" s="66">
        <f t="shared" si="39"/>
        <v>1.0053308416179842</v>
      </c>
      <c r="BK72" s="66">
        <f t="shared" si="40"/>
        <v>1721.4291855613274</v>
      </c>
      <c r="BL72" s="66">
        <f t="shared" si="41"/>
        <v>373.58675924719546</v>
      </c>
      <c r="BM72" s="66">
        <f t="shared" si="42"/>
        <v>0.2164138983799927</v>
      </c>
      <c r="BN72" s="66">
        <f t="shared" si="43"/>
        <v>0.82567645228862274</v>
      </c>
      <c r="BO72" s="66">
        <f t="shared" si="44"/>
        <v>4.2023415154962258</v>
      </c>
      <c r="BP72" s="66">
        <f t="shared" si="45"/>
        <v>1.0053308416179842</v>
      </c>
      <c r="BQ72" s="66">
        <f t="shared" si="46"/>
        <v>1721.4291855613274</v>
      </c>
      <c r="BR72" s="66">
        <f t="shared" si="47"/>
        <v>373.58675924719546</v>
      </c>
      <c r="BS72" s="66">
        <f t="shared" si="48"/>
        <v>0.2164138983799927</v>
      </c>
      <c r="BT72" s="66">
        <f t="shared" si="49"/>
        <v>0.82567645228862274</v>
      </c>
      <c r="BU72" s="66">
        <f t="shared" si="50"/>
        <v>4.2023415154962258</v>
      </c>
      <c r="BV72" s="66">
        <f t="shared" si="51"/>
        <v>1.0053308416179842</v>
      </c>
      <c r="BW72" s="66">
        <f t="shared" si="52"/>
        <v>1721.4291855613274</v>
      </c>
      <c r="BX72" s="66">
        <f t="shared" si="53"/>
        <v>373.58675924719546</v>
      </c>
      <c r="BY72" s="66">
        <f t="shared" si="54"/>
        <v>0.2164138983799927</v>
      </c>
      <c r="BZ72" s="66">
        <f t="shared" si="55"/>
        <v>0.82567645228862274</v>
      </c>
      <c r="CA72" s="66">
        <f t="shared" si="56"/>
        <v>4.2023415154962258</v>
      </c>
      <c r="CB72" s="66">
        <f t="shared" si="57"/>
        <v>1.0053308416179842</v>
      </c>
      <c r="CC72" s="66">
        <f t="shared" si="58"/>
        <v>1721.4291855613274</v>
      </c>
      <c r="CD72" s="66">
        <f t="shared" si="59"/>
        <v>373.58675924719546</v>
      </c>
      <c r="CE72" s="66">
        <f t="shared" si="60"/>
        <v>0.2164138983799927</v>
      </c>
      <c r="CF72" s="66">
        <f t="shared" si="61"/>
        <v>0.82567645228862274</v>
      </c>
      <c r="CG72" s="66">
        <f t="shared" si="62"/>
        <v>4.2023415154962258</v>
      </c>
      <c r="CH72" s="66">
        <f t="shared" si="63"/>
        <v>1.0053308416179842</v>
      </c>
      <c r="CI72" s="66">
        <f t="shared" si="64"/>
        <v>1721.4291855613274</v>
      </c>
      <c r="CJ72" s="66">
        <f t="shared" si="65"/>
        <v>373.58675924719546</v>
      </c>
      <c r="CK72" s="66">
        <f t="shared" si="66"/>
        <v>0.2164138983799927</v>
      </c>
      <c r="CL72" s="66">
        <f t="shared" si="67"/>
        <v>0.82567645228862274</v>
      </c>
      <c r="CM72" s="66">
        <f t="shared" si="68"/>
        <v>4.2023415154962258</v>
      </c>
      <c r="CN72" s="66">
        <f t="shared" si="69"/>
        <v>1.0053308416179842</v>
      </c>
      <c r="CO72" s="66">
        <f t="shared" si="70"/>
        <v>1721.4291855613274</v>
      </c>
      <c r="CP72" s="66">
        <f t="shared" si="71"/>
        <v>373.58675924719546</v>
      </c>
      <c r="CQ72" s="66">
        <f t="shared" si="72"/>
        <v>0.2164138983799927</v>
      </c>
      <c r="CR72" s="66">
        <f t="shared" si="73"/>
        <v>0.82567645228862274</v>
      </c>
      <c r="CS72" s="66">
        <f t="shared" si="74"/>
        <v>4.2023415154962258</v>
      </c>
      <c r="CT72" s="66">
        <f t="shared" si="75"/>
        <v>1.0053308416179842</v>
      </c>
      <c r="CU72" s="66">
        <f t="shared" si="76"/>
        <v>1721.4291855613274</v>
      </c>
      <c r="CV72" s="66">
        <f t="shared" si="77"/>
        <v>373.58675924719546</v>
      </c>
      <c r="CW72" s="66">
        <f t="shared" si="78"/>
        <v>0.2164138983799927</v>
      </c>
      <c r="CX72" s="66">
        <f t="shared" si="79"/>
        <v>0.82567645228862274</v>
      </c>
      <c r="CY72" s="66">
        <f t="shared" si="80"/>
        <v>4.2023415154962258</v>
      </c>
      <c r="CZ72" s="66">
        <f t="shared" si="81"/>
        <v>1.0053308416179842</v>
      </c>
      <c r="DA72" s="66">
        <f t="shared" si="82"/>
        <v>1721.4291855613274</v>
      </c>
      <c r="DB72" s="66">
        <f t="shared" si="83"/>
        <v>373.58675924719546</v>
      </c>
      <c r="DC72" s="66">
        <f t="shared" si="84"/>
        <v>0.2164138983799927</v>
      </c>
      <c r="DD72" s="66">
        <f t="shared" si="85"/>
        <v>0.82567645228862274</v>
      </c>
      <c r="DE72" s="66">
        <f t="shared" si="86"/>
        <v>4.2023415154962258</v>
      </c>
      <c r="DF72" s="66">
        <f t="shared" si="87"/>
        <v>1.0053308416179842</v>
      </c>
      <c r="DG72" s="66">
        <f t="shared" si="88"/>
        <v>1721.4291855613274</v>
      </c>
      <c r="DH72" s="66">
        <f t="shared" si="89"/>
        <v>373.58675924719546</v>
      </c>
      <c r="DI72" s="66">
        <f t="shared" si="90"/>
        <v>0.2164138983799927</v>
      </c>
      <c r="DJ72" s="66">
        <f t="shared" si="91"/>
        <v>0.82567645228862274</v>
      </c>
      <c r="DK72" s="66">
        <f t="shared" si="92"/>
        <v>4.2023415154962258</v>
      </c>
      <c r="DL72" s="66">
        <f t="shared" si="93"/>
        <v>1.0053308416179842</v>
      </c>
      <c r="DM72" s="66">
        <f t="shared" si="94"/>
        <v>1721.4291855613274</v>
      </c>
      <c r="DN72" s="66">
        <f t="shared" si="95"/>
        <v>373.58675924719546</v>
      </c>
      <c r="DO72" s="66">
        <f t="shared" si="96"/>
        <v>0.2164138983799927</v>
      </c>
      <c r="DP72" s="66">
        <f t="shared" si="97"/>
        <v>0.82567645228862274</v>
      </c>
      <c r="DQ72" s="66">
        <f t="shared" si="98"/>
        <v>4.2023415154962258</v>
      </c>
      <c r="DR72" s="66">
        <f t="shared" si="99"/>
        <v>1.0053308416179842</v>
      </c>
      <c r="DS72" s="66">
        <f t="shared" si="100"/>
        <v>1721.4291855613274</v>
      </c>
      <c r="DT72" s="66">
        <f t="shared" si="101"/>
        <v>373.58675924719546</v>
      </c>
      <c r="DU72" s="66">
        <f t="shared" si="102"/>
        <v>0.2164138983799927</v>
      </c>
      <c r="DV72" s="66">
        <f t="shared" si="103"/>
        <v>0.82567645228862274</v>
      </c>
      <c r="DW72" s="66">
        <f t="shared" si="104"/>
        <v>4.2023415154962258</v>
      </c>
      <c r="DX72" s="66">
        <f t="shared" si="105"/>
        <v>1.0053308416179842</v>
      </c>
      <c r="DY72" s="66">
        <f t="shared" si="106"/>
        <v>1721.4291855613274</v>
      </c>
      <c r="DZ72" s="66">
        <f t="shared" si="107"/>
        <v>373.58675924719546</v>
      </c>
      <c r="EA72" s="66">
        <f t="shared" si="108"/>
        <v>0.2164138983799927</v>
      </c>
      <c r="EB72" s="66">
        <f t="shared" si="109"/>
        <v>0.82567645228862274</v>
      </c>
      <c r="EC72" s="66">
        <f t="shared" si="110"/>
        <v>4.2023415154962258</v>
      </c>
      <c r="ED72" s="66">
        <f t="shared" si="111"/>
        <v>1.0053308416179842</v>
      </c>
      <c r="EE72" s="66">
        <f t="shared" si="112"/>
        <v>1721.4291855613274</v>
      </c>
      <c r="EF72" s="66">
        <f t="shared" si="113"/>
        <v>373.58675924719546</v>
      </c>
      <c r="EG72" s="66">
        <f t="shared" si="114"/>
        <v>0.2164138983799927</v>
      </c>
      <c r="EH72" s="66">
        <f t="shared" si="115"/>
        <v>0.82567645228862274</v>
      </c>
      <c r="EI72" s="66">
        <f t="shared" si="116"/>
        <v>4.2023415154962258</v>
      </c>
      <c r="EJ72" s="66">
        <f t="shared" si="117"/>
        <v>1.0053308416179842</v>
      </c>
      <c r="EK72" s="66">
        <f t="shared" si="118"/>
        <v>0.27976496230987186</v>
      </c>
      <c r="EL72" s="66">
        <f t="shared" si="119"/>
        <v>212.78616664495186</v>
      </c>
      <c r="EM72" s="68">
        <v>0.4</v>
      </c>
      <c r="EN72" s="66">
        <f>EK108</f>
        <v>0.62297879197037198</v>
      </c>
      <c r="EO72" s="66">
        <f>(EF108-273.15)*9/5+32</f>
        <v>191.20776953193973</v>
      </c>
      <c r="EP72" s="66"/>
      <c r="EQ72" s="69"/>
      <c r="ER72" s="60"/>
      <c r="ES72" s="60"/>
      <c r="ET72" s="66"/>
      <c r="EU72" s="60"/>
      <c r="EV72" s="69"/>
      <c r="EW72" s="60"/>
      <c r="EX72" s="60"/>
      <c r="EY72" s="60"/>
      <c r="EZ72" s="60"/>
      <c r="FA72" s="60"/>
      <c r="FB72" s="60"/>
      <c r="FC72" s="60"/>
      <c r="FD72" s="60"/>
      <c r="FE72" s="60"/>
      <c r="FF72" s="60"/>
      <c r="FG72" s="60"/>
      <c r="FH72" s="60"/>
      <c r="FI72" s="60"/>
      <c r="FJ72" s="60"/>
      <c r="FK72" s="60"/>
      <c r="FL72" s="60"/>
      <c r="FM72" s="60"/>
      <c r="FN72" s="60"/>
      <c r="FO72" s="60"/>
      <c r="FP72" s="60"/>
      <c r="FQ72" s="60"/>
      <c r="FR72" s="60"/>
      <c r="FS72" s="60"/>
      <c r="FT72" s="60"/>
      <c r="FU72" s="60"/>
      <c r="FV72" s="60"/>
      <c r="FW72" s="60"/>
      <c r="FX72" s="60"/>
      <c r="FY72" s="60"/>
      <c r="FZ72" s="60"/>
      <c r="GA72" s="60"/>
      <c r="GB72" s="60"/>
      <c r="GC72" s="60"/>
      <c r="GD72" s="60"/>
      <c r="GE72" s="60"/>
      <c r="GF72" s="60"/>
      <c r="GG72" s="60"/>
      <c r="GH72" s="60"/>
      <c r="GI72" s="60"/>
      <c r="GJ72" s="60"/>
      <c r="GK72" s="60"/>
      <c r="GL72" s="60"/>
      <c r="GM72" s="60"/>
      <c r="GN72" s="60"/>
      <c r="GO72" s="60"/>
      <c r="GP72" s="60"/>
      <c r="GQ72" s="60"/>
      <c r="GR72" s="60"/>
      <c r="GS72" s="60"/>
      <c r="GT72" s="60"/>
      <c r="GU72" s="60"/>
      <c r="GV72" s="60"/>
      <c r="GW72" s="60"/>
      <c r="GX72" s="60"/>
      <c r="GY72" s="60"/>
      <c r="GZ72" s="60"/>
      <c r="HA72" s="60"/>
      <c r="HB72" s="60"/>
      <c r="HC72" s="60"/>
      <c r="HD72" s="60"/>
      <c r="HE72" s="60"/>
    </row>
    <row r="73" spans="3:213" x14ac:dyDescent="0.25">
      <c r="C73" s="60"/>
      <c r="D73" s="60"/>
      <c r="E73" s="60"/>
      <c r="F73" s="60"/>
      <c r="G73" s="60"/>
      <c r="H73" s="60"/>
      <c r="I73" s="60"/>
      <c r="J73" s="60"/>
      <c r="K73" s="60"/>
      <c r="L73" s="60"/>
      <c r="M73" s="60"/>
      <c r="N73" s="60"/>
      <c r="O73" s="64">
        <v>0.05</v>
      </c>
      <c r="P73" s="66">
        <f t="shared" si="120"/>
        <v>380.89359590942877</v>
      </c>
      <c r="Q73" s="66">
        <f t="shared" si="127"/>
        <v>0.21823960726528724</v>
      </c>
      <c r="R73" s="66">
        <f t="shared" si="128"/>
        <v>0.84626979536583202</v>
      </c>
      <c r="S73" s="66">
        <f t="shared" si="2"/>
        <v>3.8686924225088055</v>
      </c>
      <c r="T73" s="66">
        <f t="shared" si="3"/>
        <v>1.0079841514799925</v>
      </c>
      <c r="U73" s="66">
        <f t="shared" si="121"/>
        <v>1652.1340255296568</v>
      </c>
      <c r="V73" s="66">
        <f t="shared" si="122"/>
        <v>372.40114075333474</v>
      </c>
      <c r="W73" s="66">
        <f t="shared" si="123"/>
        <v>0.21611238154884643</v>
      </c>
      <c r="X73" s="66">
        <f t="shared" si="124"/>
        <v>0.82230755996458438</v>
      </c>
      <c r="Y73" s="66">
        <f t="shared" si="4"/>
        <v>3.9798798714703141</v>
      </c>
      <c r="Z73" s="66">
        <f t="shared" si="5"/>
        <v>1.0081169769104825</v>
      </c>
      <c r="AA73" s="66">
        <f t="shared" si="125"/>
        <v>1647.303530679503</v>
      </c>
      <c r="AB73" s="66">
        <f t="shared" si="126"/>
        <v>372.31697078540958</v>
      </c>
      <c r="AC73" s="66">
        <f t="shared" si="6"/>
        <v>0.21609091916049011</v>
      </c>
      <c r="AD73" s="66">
        <f t="shared" si="7"/>
        <v>0.82206810347118264</v>
      </c>
      <c r="AE73" s="66">
        <f t="shared" si="8"/>
        <v>3.9810112233480432</v>
      </c>
      <c r="AF73" s="66">
        <f t="shared" si="9"/>
        <v>1.0081183119693469</v>
      </c>
      <c r="AG73" s="66">
        <f t="shared" si="10"/>
        <v>1647.2552122478855</v>
      </c>
      <c r="AH73" s="66">
        <f t="shared" si="11"/>
        <v>372.31612782133988</v>
      </c>
      <c r="AI73" s="66">
        <f t="shared" si="12"/>
        <v>0.21609070417590451</v>
      </c>
      <c r="AJ73" s="66">
        <f t="shared" si="13"/>
        <v>0.82206570511436394</v>
      </c>
      <c r="AK73" s="66">
        <f t="shared" si="14"/>
        <v>3.9810225568421638</v>
      </c>
      <c r="AL73" s="66">
        <f t="shared" si="15"/>
        <v>1.0081183253418797</v>
      </c>
      <c r="AM73" s="66">
        <f t="shared" si="16"/>
        <v>1647.2547282948553</v>
      </c>
      <c r="AN73" s="66">
        <f t="shared" si="17"/>
        <v>372.31611937818485</v>
      </c>
      <c r="AO73" s="66">
        <f t="shared" si="18"/>
        <v>0.21609070202260816</v>
      </c>
      <c r="AP73" s="66">
        <f t="shared" si="19"/>
        <v>0.82206568109232603</v>
      </c>
      <c r="AQ73" s="66">
        <f t="shared" si="20"/>
        <v>3.9810226703591014</v>
      </c>
      <c r="AR73" s="66">
        <f t="shared" si="21"/>
        <v>1.0081183254758197</v>
      </c>
      <c r="AS73" s="66">
        <f t="shared" si="22"/>
        <v>1647.254723447563</v>
      </c>
      <c r="AT73" s="66">
        <f t="shared" si="23"/>
        <v>372.31611929361787</v>
      </c>
      <c r="AU73" s="66">
        <f t="shared" si="24"/>
        <v>0.21609070200104069</v>
      </c>
      <c r="AV73" s="66">
        <f t="shared" si="25"/>
        <v>0.82206568085172027</v>
      </c>
      <c r="AW73" s="66">
        <f t="shared" si="26"/>
        <v>3.9810226714960919</v>
      </c>
      <c r="AX73" s="66">
        <f t="shared" si="27"/>
        <v>1.0081183254771611</v>
      </c>
      <c r="AY73" s="66">
        <f t="shared" si="28"/>
        <v>1647.2547233990131</v>
      </c>
      <c r="AZ73" s="66">
        <f t="shared" si="29"/>
        <v>372.31611929277085</v>
      </c>
      <c r="BA73" s="66">
        <f t="shared" si="30"/>
        <v>0.21609070200082467</v>
      </c>
      <c r="BB73" s="66">
        <f t="shared" si="31"/>
        <v>0.82206568084931042</v>
      </c>
      <c r="BC73" s="66">
        <f t="shared" si="32"/>
        <v>3.9810226715074801</v>
      </c>
      <c r="BD73" s="66">
        <f t="shared" si="33"/>
        <v>1.0081183254771746</v>
      </c>
      <c r="BE73" s="66">
        <f t="shared" si="34"/>
        <v>1647.2547233985251</v>
      </c>
      <c r="BF73" s="66">
        <f t="shared" si="35"/>
        <v>372.31611929276238</v>
      </c>
      <c r="BG73" s="66">
        <f t="shared" si="36"/>
        <v>0.2160907020008225</v>
      </c>
      <c r="BH73" s="66">
        <f t="shared" si="37"/>
        <v>0.82206568084928644</v>
      </c>
      <c r="BI73" s="66">
        <f t="shared" si="38"/>
        <v>3.9810226715075934</v>
      </c>
      <c r="BJ73" s="66">
        <f t="shared" si="39"/>
        <v>1.0081183254771746</v>
      </c>
      <c r="BK73" s="66">
        <f t="shared" si="40"/>
        <v>1647.2547233985206</v>
      </c>
      <c r="BL73" s="66">
        <f t="shared" si="41"/>
        <v>372.31611929276227</v>
      </c>
      <c r="BM73" s="66">
        <f t="shared" si="42"/>
        <v>0.21609070200082248</v>
      </c>
      <c r="BN73" s="66">
        <f t="shared" si="43"/>
        <v>0.822065680849286</v>
      </c>
      <c r="BO73" s="66">
        <f t="shared" si="44"/>
        <v>3.9810226715075951</v>
      </c>
      <c r="BP73" s="66">
        <f t="shared" si="45"/>
        <v>1.0081183254771746</v>
      </c>
      <c r="BQ73" s="66">
        <f t="shared" si="46"/>
        <v>1647.2547233985222</v>
      </c>
      <c r="BR73" s="66">
        <f t="shared" si="47"/>
        <v>372.31611929276227</v>
      </c>
      <c r="BS73" s="66">
        <f t="shared" si="48"/>
        <v>0.21609070200082248</v>
      </c>
      <c r="BT73" s="66">
        <f t="shared" si="49"/>
        <v>0.822065680849286</v>
      </c>
      <c r="BU73" s="66">
        <f t="shared" si="50"/>
        <v>3.9810226715075951</v>
      </c>
      <c r="BV73" s="66">
        <f t="shared" si="51"/>
        <v>1.0081183254771746</v>
      </c>
      <c r="BW73" s="66">
        <f t="shared" si="52"/>
        <v>1647.2547233985222</v>
      </c>
      <c r="BX73" s="66">
        <f t="shared" si="53"/>
        <v>372.31611929276227</v>
      </c>
      <c r="BY73" s="66">
        <f t="shared" si="54"/>
        <v>0.21609070200082248</v>
      </c>
      <c r="BZ73" s="66">
        <f t="shared" si="55"/>
        <v>0.822065680849286</v>
      </c>
      <c r="CA73" s="66">
        <f t="shared" si="56"/>
        <v>3.9810226715075951</v>
      </c>
      <c r="CB73" s="66">
        <f t="shared" si="57"/>
        <v>1.0081183254771746</v>
      </c>
      <c r="CC73" s="66">
        <f t="shared" si="58"/>
        <v>1647.2547233985222</v>
      </c>
      <c r="CD73" s="66">
        <f t="shared" si="59"/>
        <v>372.31611929276227</v>
      </c>
      <c r="CE73" s="66">
        <f t="shared" si="60"/>
        <v>0.21609070200082248</v>
      </c>
      <c r="CF73" s="66">
        <f t="shared" si="61"/>
        <v>0.822065680849286</v>
      </c>
      <c r="CG73" s="66">
        <f t="shared" si="62"/>
        <v>3.9810226715075951</v>
      </c>
      <c r="CH73" s="66">
        <f t="shared" si="63"/>
        <v>1.0081183254771746</v>
      </c>
      <c r="CI73" s="66">
        <f t="shared" si="64"/>
        <v>1647.2547233985222</v>
      </c>
      <c r="CJ73" s="66">
        <f t="shared" si="65"/>
        <v>372.31611929276227</v>
      </c>
      <c r="CK73" s="66">
        <f t="shared" si="66"/>
        <v>0.21609070200082248</v>
      </c>
      <c r="CL73" s="66">
        <f t="shared" si="67"/>
        <v>0.822065680849286</v>
      </c>
      <c r="CM73" s="66">
        <f t="shared" si="68"/>
        <v>3.9810226715075951</v>
      </c>
      <c r="CN73" s="66">
        <f t="shared" si="69"/>
        <v>1.0081183254771746</v>
      </c>
      <c r="CO73" s="66">
        <f t="shared" si="70"/>
        <v>1647.2547233985222</v>
      </c>
      <c r="CP73" s="66">
        <f t="shared" si="71"/>
        <v>372.31611929276227</v>
      </c>
      <c r="CQ73" s="66">
        <f t="shared" si="72"/>
        <v>0.21609070200082248</v>
      </c>
      <c r="CR73" s="66">
        <f t="shared" si="73"/>
        <v>0.822065680849286</v>
      </c>
      <c r="CS73" s="66">
        <f t="shared" si="74"/>
        <v>3.9810226715075951</v>
      </c>
      <c r="CT73" s="66">
        <f t="shared" si="75"/>
        <v>1.0081183254771746</v>
      </c>
      <c r="CU73" s="66">
        <f t="shared" si="76"/>
        <v>1647.2547233985222</v>
      </c>
      <c r="CV73" s="66">
        <f t="shared" si="77"/>
        <v>372.31611929276227</v>
      </c>
      <c r="CW73" s="66">
        <f t="shared" si="78"/>
        <v>0.21609070200082248</v>
      </c>
      <c r="CX73" s="66">
        <f t="shared" si="79"/>
        <v>0.822065680849286</v>
      </c>
      <c r="CY73" s="66">
        <f t="shared" si="80"/>
        <v>3.9810226715075951</v>
      </c>
      <c r="CZ73" s="66">
        <f t="shared" si="81"/>
        <v>1.0081183254771746</v>
      </c>
      <c r="DA73" s="66">
        <f t="shared" si="82"/>
        <v>1647.2547233985222</v>
      </c>
      <c r="DB73" s="66">
        <f t="shared" si="83"/>
        <v>372.31611929276227</v>
      </c>
      <c r="DC73" s="66">
        <f t="shared" si="84"/>
        <v>0.21609070200082248</v>
      </c>
      <c r="DD73" s="66">
        <f t="shared" si="85"/>
        <v>0.822065680849286</v>
      </c>
      <c r="DE73" s="66">
        <f t="shared" si="86"/>
        <v>3.9810226715075951</v>
      </c>
      <c r="DF73" s="66">
        <f t="shared" si="87"/>
        <v>1.0081183254771746</v>
      </c>
      <c r="DG73" s="66">
        <f t="shared" si="88"/>
        <v>1647.2547233985222</v>
      </c>
      <c r="DH73" s="66">
        <f t="shared" si="89"/>
        <v>372.31611929276227</v>
      </c>
      <c r="DI73" s="66">
        <f t="shared" si="90"/>
        <v>0.21609070200082248</v>
      </c>
      <c r="DJ73" s="66">
        <f t="shared" si="91"/>
        <v>0.822065680849286</v>
      </c>
      <c r="DK73" s="66">
        <f t="shared" si="92"/>
        <v>3.9810226715075951</v>
      </c>
      <c r="DL73" s="66">
        <f t="shared" si="93"/>
        <v>1.0081183254771746</v>
      </c>
      <c r="DM73" s="66">
        <f t="shared" si="94"/>
        <v>1647.2547233985222</v>
      </c>
      <c r="DN73" s="66">
        <f t="shared" si="95"/>
        <v>372.31611929276227</v>
      </c>
      <c r="DO73" s="66">
        <f t="shared" si="96"/>
        <v>0.21609070200082248</v>
      </c>
      <c r="DP73" s="66">
        <f t="shared" si="97"/>
        <v>0.822065680849286</v>
      </c>
      <c r="DQ73" s="66">
        <f t="shared" si="98"/>
        <v>3.9810226715075951</v>
      </c>
      <c r="DR73" s="66">
        <f t="shared" si="99"/>
        <v>1.0081183254771746</v>
      </c>
      <c r="DS73" s="66">
        <f t="shared" si="100"/>
        <v>1647.2547233985222</v>
      </c>
      <c r="DT73" s="66">
        <f t="shared" si="101"/>
        <v>372.31611929276227</v>
      </c>
      <c r="DU73" s="66">
        <f t="shared" si="102"/>
        <v>0.21609070200082248</v>
      </c>
      <c r="DV73" s="66">
        <f t="shared" si="103"/>
        <v>0.822065680849286</v>
      </c>
      <c r="DW73" s="66">
        <f t="shared" si="104"/>
        <v>3.9810226715075951</v>
      </c>
      <c r="DX73" s="66">
        <f t="shared" si="105"/>
        <v>1.0081183254771746</v>
      </c>
      <c r="DY73" s="66">
        <f t="shared" si="106"/>
        <v>1647.2547233985222</v>
      </c>
      <c r="DZ73" s="66">
        <f t="shared" si="107"/>
        <v>372.31611929276227</v>
      </c>
      <c r="EA73" s="66">
        <f t="shared" si="108"/>
        <v>0.21609070200082248</v>
      </c>
      <c r="EB73" s="66">
        <f t="shared" si="109"/>
        <v>0.822065680849286</v>
      </c>
      <c r="EC73" s="66">
        <f t="shared" si="110"/>
        <v>3.9810226715075951</v>
      </c>
      <c r="ED73" s="66">
        <f t="shared" si="111"/>
        <v>1.0081183254771746</v>
      </c>
      <c r="EE73" s="66">
        <f t="shared" si="112"/>
        <v>1647.2547233985222</v>
      </c>
      <c r="EF73" s="66">
        <f t="shared" si="113"/>
        <v>372.31611929276227</v>
      </c>
      <c r="EG73" s="66">
        <f t="shared" si="114"/>
        <v>0.21609070200082248</v>
      </c>
      <c r="EH73" s="66">
        <f t="shared" si="115"/>
        <v>0.822065680849286</v>
      </c>
      <c r="EI73" s="66">
        <f t="shared" si="116"/>
        <v>3.9810226715075951</v>
      </c>
      <c r="EJ73" s="66">
        <f t="shared" si="117"/>
        <v>1.0081183254771746</v>
      </c>
      <c r="EK73" s="66">
        <f t="shared" si="118"/>
        <v>0.31701385437111113</v>
      </c>
      <c r="EL73" s="66">
        <f t="shared" si="119"/>
        <v>210.49901472697212</v>
      </c>
      <c r="EM73" s="68">
        <v>0.5</v>
      </c>
      <c r="EN73" s="66">
        <f>EK118</f>
        <v>0.66247288000890403</v>
      </c>
      <c r="EO73" s="66">
        <f>(EF118-273.15)*9/5+32</f>
        <v>189.59921488155746</v>
      </c>
      <c r="EP73" s="66"/>
      <c r="EQ73" s="69"/>
      <c r="ER73" s="60"/>
      <c r="ES73" s="60"/>
      <c r="ET73" s="66"/>
      <c r="EU73" s="60"/>
      <c r="EV73" s="69"/>
      <c r="EW73" s="60"/>
      <c r="EX73" s="60"/>
      <c r="EY73" s="60"/>
      <c r="EZ73" s="60"/>
      <c r="FA73" s="60"/>
      <c r="FB73" s="60"/>
      <c r="FC73" s="60"/>
      <c r="FD73" s="60"/>
      <c r="FE73" s="60"/>
      <c r="FF73" s="60"/>
      <c r="FG73" s="60"/>
      <c r="FH73" s="60"/>
      <c r="FI73" s="60"/>
      <c r="FJ73" s="60"/>
      <c r="FK73" s="60"/>
      <c r="FL73" s="60"/>
      <c r="FM73" s="60"/>
      <c r="FN73" s="60"/>
      <c r="FO73" s="60"/>
      <c r="FP73" s="60"/>
      <c r="FQ73" s="60"/>
      <c r="FR73" s="60"/>
      <c r="FS73" s="60"/>
      <c r="FT73" s="60"/>
      <c r="FU73" s="60"/>
      <c r="FV73" s="60"/>
      <c r="FW73" s="60"/>
      <c r="FX73" s="60"/>
      <c r="FY73" s="60"/>
      <c r="FZ73" s="60"/>
      <c r="GA73" s="60"/>
      <c r="GB73" s="60"/>
      <c r="GC73" s="60"/>
      <c r="GD73" s="60"/>
      <c r="GE73" s="60"/>
      <c r="GF73" s="60"/>
      <c r="GG73" s="60"/>
      <c r="GH73" s="60"/>
      <c r="GI73" s="60"/>
      <c r="GJ73" s="60"/>
      <c r="GK73" s="60"/>
      <c r="GL73" s="60"/>
      <c r="GM73" s="60"/>
      <c r="GN73" s="60"/>
      <c r="GO73" s="60"/>
      <c r="GP73" s="60"/>
      <c r="GQ73" s="60"/>
      <c r="GR73" s="60"/>
      <c r="GS73" s="60"/>
      <c r="GT73" s="60"/>
      <c r="GU73" s="60"/>
      <c r="GV73" s="60"/>
      <c r="GW73" s="60"/>
      <c r="GX73" s="60"/>
      <c r="GY73" s="60"/>
      <c r="GZ73" s="60"/>
      <c r="HA73" s="60"/>
      <c r="HB73" s="60"/>
      <c r="HC73" s="60"/>
      <c r="HD73" s="60"/>
      <c r="HE73" s="60"/>
    </row>
    <row r="74" spans="3:213" x14ac:dyDescent="0.25">
      <c r="C74" s="60"/>
      <c r="D74" s="60"/>
      <c r="E74" s="60"/>
      <c r="F74" s="60"/>
      <c r="G74" s="60"/>
      <c r="H74" s="60"/>
      <c r="I74" s="60"/>
      <c r="J74" s="60"/>
      <c r="K74" s="60"/>
      <c r="L74" s="60"/>
      <c r="M74" s="60"/>
      <c r="N74" s="60"/>
      <c r="O74" s="64">
        <v>0.06</v>
      </c>
      <c r="P74" s="66">
        <f t="shared" si="120"/>
        <v>380.66799709756481</v>
      </c>
      <c r="Q74" s="66">
        <f t="shared" si="127"/>
        <v>0.21818406140374416</v>
      </c>
      <c r="R74" s="66">
        <f t="shared" si="128"/>
        <v>0.84563832092333702</v>
      </c>
      <c r="S74" s="66">
        <f t="shared" si="2"/>
        <v>3.6656581089526212</v>
      </c>
      <c r="T74" s="66">
        <f t="shared" si="3"/>
        <v>1.0111968620122647</v>
      </c>
      <c r="U74" s="66">
        <f t="shared" si="121"/>
        <v>1593.0501821476746</v>
      </c>
      <c r="V74" s="66">
        <f t="shared" si="122"/>
        <v>371.35733377648967</v>
      </c>
      <c r="W74" s="66">
        <f t="shared" si="123"/>
        <v>0.21584568624648851</v>
      </c>
      <c r="X74" s="66">
        <f t="shared" si="124"/>
        <v>0.8193352941396318</v>
      </c>
      <c r="Y74" s="66">
        <f t="shared" si="4"/>
        <v>3.777859022789523</v>
      </c>
      <c r="Z74" s="66">
        <f t="shared" si="5"/>
        <v>1.0114003641543927</v>
      </c>
      <c r="AA74" s="66">
        <f t="shared" si="125"/>
        <v>1586.4926125068</v>
      </c>
      <c r="AB74" s="66">
        <f t="shared" si="126"/>
        <v>371.23952067882357</v>
      </c>
      <c r="AC74" s="66">
        <f t="shared" si="6"/>
        <v>0.21581551126440479</v>
      </c>
      <c r="AD74" s="66">
        <f t="shared" si="7"/>
        <v>0.8189994465347129</v>
      </c>
      <c r="AE74" s="66">
        <f t="shared" si="8"/>
        <v>3.7793197221750225</v>
      </c>
      <c r="AF74" s="66">
        <f t="shared" si="9"/>
        <v>1.0114029778060496</v>
      </c>
      <c r="AG74" s="66">
        <f t="shared" si="10"/>
        <v>1586.4086644412271</v>
      </c>
      <c r="AH74" s="66">
        <f t="shared" si="11"/>
        <v>371.23800986260414</v>
      </c>
      <c r="AI74" s="66">
        <f t="shared" si="12"/>
        <v>0.21581512420831511</v>
      </c>
      <c r="AJ74" s="66">
        <f t="shared" si="13"/>
        <v>0.81899513918914402</v>
      </c>
      <c r="AK74" s="66">
        <f t="shared" si="14"/>
        <v>3.7793384607584177</v>
      </c>
      <c r="AL74" s="66">
        <f t="shared" si="15"/>
        <v>1.011403011329518</v>
      </c>
      <c r="AM74" s="66">
        <f t="shared" si="16"/>
        <v>1586.4075877492437</v>
      </c>
      <c r="AN74" s="66">
        <f t="shared" si="17"/>
        <v>371.23799048491225</v>
      </c>
      <c r="AO74" s="66">
        <f t="shared" si="18"/>
        <v>0.21581511924392721</v>
      </c>
      <c r="AP74" s="66">
        <f t="shared" si="19"/>
        <v>0.81899508394315435</v>
      </c>
      <c r="AQ74" s="66">
        <f t="shared" si="20"/>
        <v>3.7793387011001509</v>
      </c>
      <c r="AR74" s="66">
        <f t="shared" si="21"/>
        <v>1.0114030117594903</v>
      </c>
      <c r="AS74" s="66">
        <f t="shared" si="22"/>
        <v>1586.4075739395923</v>
      </c>
      <c r="AT74" s="66">
        <f t="shared" si="23"/>
        <v>371.23799023637395</v>
      </c>
      <c r="AU74" s="66">
        <f t="shared" si="24"/>
        <v>0.21581511918025398</v>
      </c>
      <c r="AV74" s="66">
        <f t="shared" si="25"/>
        <v>0.81899508323456927</v>
      </c>
      <c r="AW74" s="66">
        <f t="shared" si="26"/>
        <v>3.7793387041827744</v>
      </c>
      <c r="AX74" s="66">
        <f t="shared" si="27"/>
        <v>1.011403011765005</v>
      </c>
      <c r="AY74" s="66">
        <f t="shared" si="28"/>
        <v>1586.4075737624698</v>
      </c>
      <c r="AZ74" s="66">
        <f t="shared" si="29"/>
        <v>371.23799023318617</v>
      </c>
      <c r="BA74" s="66">
        <f t="shared" si="30"/>
        <v>0.21581511917943727</v>
      </c>
      <c r="BB74" s="66">
        <f t="shared" si="31"/>
        <v>0.81899508322548076</v>
      </c>
      <c r="BC74" s="66">
        <f t="shared" si="32"/>
        <v>3.7793387042223134</v>
      </c>
      <c r="BD74" s="66">
        <f t="shared" si="33"/>
        <v>1.0114030117650759</v>
      </c>
      <c r="BE74" s="66">
        <f t="shared" si="34"/>
        <v>1586.4075737601979</v>
      </c>
      <c r="BF74" s="66">
        <f t="shared" si="35"/>
        <v>371.2379902331453</v>
      </c>
      <c r="BG74" s="66">
        <f t="shared" si="36"/>
        <v>0.21581511917942681</v>
      </c>
      <c r="BH74" s="66">
        <f t="shared" si="37"/>
        <v>0.81899508322536441</v>
      </c>
      <c r="BI74" s="66">
        <f t="shared" si="38"/>
        <v>3.7793387042228201</v>
      </c>
      <c r="BJ74" s="66">
        <f t="shared" si="39"/>
        <v>1.0114030117650767</v>
      </c>
      <c r="BK74" s="66">
        <f t="shared" si="40"/>
        <v>1586.4075737601709</v>
      </c>
      <c r="BL74" s="66">
        <f t="shared" si="41"/>
        <v>371.23799023314479</v>
      </c>
      <c r="BM74" s="66">
        <f t="shared" si="42"/>
        <v>0.21581511917942667</v>
      </c>
      <c r="BN74" s="66">
        <f t="shared" si="43"/>
        <v>0.81899508322536307</v>
      </c>
      <c r="BO74" s="66">
        <f t="shared" si="44"/>
        <v>3.779338704222825</v>
      </c>
      <c r="BP74" s="66">
        <f t="shared" si="45"/>
        <v>1.0114030117650767</v>
      </c>
      <c r="BQ74" s="66">
        <f t="shared" si="46"/>
        <v>1586.4075737601681</v>
      </c>
      <c r="BR74" s="66">
        <f t="shared" si="47"/>
        <v>371.23799023314473</v>
      </c>
      <c r="BS74" s="66">
        <f t="shared" si="48"/>
        <v>0.21581511917942667</v>
      </c>
      <c r="BT74" s="66">
        <f t="shared" si="49"/>
        <v>0.81899508322536296</v>
      </c>
      <c r="BU74" s="66">
        <f t="shared" si="50"/>
        <v>3.7793387042228259</v>
      </c>
      <c r="BV74" s="66">
        <f t="shared" si="51"/>
        <v>1.0114030117650767</v>
      </c>
      <c r="BW74" s="66">
        <f t="shared" si="52"/>
        <v>1586.40757376017</v>
      </c>
      <c r="BX74" s="66">
        <f t="shared" si="53"/>
        <v>371.23799023314479</v>
      </c>
      <c r="BY74" s="66">
        <f t="shared" si="54"/>
        <v>0.21581511917942667</v>
      </c>
      <c r="BZ74" s="66">
        <f t="shared" si="55"/>
        <v>0.81899508322536307</v>
      </c>
      <c r="CA74" s="66">
        <f t="shared" si="56"/>
        <v>3.779338704222825</v>
      </c>
      <c r="CB74" s="66">
        <f t="shared" si="57"/>
        <v>1.0114030117650767</v>
      </c>
      <c r="CC74" s="66">
        <f t="shared" si="58"/>
        <v>1586.4075737601681</v>
      </c>
      <c r="CD74" s="66">
        <f t="shared" si="59"/>
        <v>371.23799023314473</v>
      </c>
      <c r="CE74" s="66">
        <f t="shared" si="60"/>
        <v>0.21581511917942667</v>
      </c>
      <c r="CF74" s="66">
        <f t="shared" si="61"/>
        <v>0.81899508322536296</v>
      </c>
      <c r="CG74" s="66">
        <f t="shared" si="62"/>
        <v>3.7793387042228259</v>
      </c>
      <c r="CH74" s="66">
        <f t="shared" si="63"/>
        <v>1.0114030117650767</v>
      </c>
      <c r="CI74" s="66">
        <f t="shared" si="64"/>
        <v>1586.40757376017</v>
      </c>
      <c r="CJ74" s="66">
        <f t="shared" si="65"/>
        <v>371.23799023314479</v>
      </c>
      <c r="CK74" s="66">
        <f t="shared" si="66"/>
        <v>0.21581511917942667</v>
      </c>
      <c r="CL74" s="66">
        <f t="shared" si="67"/>
        <v>0.81899508322536307</v>
      </c>
      <c r="CM74" s="66">
        <f t="shared" si="68"/>
        <v>3.779338704222825</v>
      </c>
      <c r="CN74" s="66">
        <f t="shared" si="69"/>
        <v>1.0114030117650767</v>
      </c>
      <c r="CO74" s="66">
        <f t="shared" si="70"/>
        <v>1586.4075737601681</v>
      </c>
      <c r="CP74" s="66">
        <f t="shared" si="71"/>
        <v>371.23799023314473</v>
      </c>
      <c r="CQ74" s="66">
        <f t="shared" si="72"/>
        <v>0.21581511917942667</v>
      </c>
      <c r="CR74" s="66">
        <f t="shared" si="73"/>
        <v>0.81899508322536296</v>
      </c>
      <c r="CS74" s="66">
        <f t="shared" si="74"/>
        <v>3.7793387042228259</v>
      </c>
      <c r="CT74" s="66">
        <f t="shared" si="75"/>
        <v>1.0114030117650767</v>
      </c>
      <c r="CU74" s="66">
        <f t="shared" si="76"/>
        <v>1586.40757376017</v>
      </c>
      <c r="CV74" s="66">
        <f t="shared" si="77"/>
        <v>371.23799023314479</v>
      </c>
      <c r="CW74" s="66">
        <f t="shared" si="78"/>
        <v>0.21581511917942667</v>
      </c>
      <c r="CX74" s="66">
        <f t="shared" si="79"/>
        <v>0.81899508322536307</v>
      </c>
      <c r="CY74" s="66">
        <f t="shared" si="80"/>
        <v>3.779338704222825</v>
      </c>
      <c r="CZ74" s="66">
        <f t="shared" si="81"/>
        <v>1.0114030117650767</v>
      </c>
      <c r="DA74" s="66">
        <f t="shared" si="82"/>
        <v>1586.4075737601681</v>
      </c>
      <c r="DB74" s="66">
        <f t="shared" si="83"/>
        <v>371.23799023314473</v>
      </c>
      <c r="DC74" s="66">
        <f t="shared" si="84"/>
        <v>0.21581511917942667</v>
      </c>
      <c r="DD74" s="66">
        <f t="shared" si="85"/>
        <v>0.81899508322536296</v>
      </c>
      <c r="DE74" s="66">
        <f t="shared" si="86"/>
        <v>3.7793387042228259</v>
      </c>
      <c r="DF74" s="66">
        <f t="shared" si="87"/>
        <v>1.0114030117650767</v>
      </c>
      <c r="DG74" s="66">
        <f t="shared" si="88"/>
        <v>1586.40757376017</v>
      </c>
      <c r="DH74" s="66">
        <f t="shared" si="89"/>
        <v>371.23799023314479</v>
      </c>
      <c r="DI74" s="66">
        <f t="shared" si="90"/>
        <v>0.21581511917942667</v>
      </c>
      <c r="DJ74" s="66">
        <f t="shared" si="91"/>
        <v>0.81899508322536307</v>
      </c>
      <c r="DK74" s="66">
        <f t="shared" si="92"/>
        <v>3.779338704222825</v>
      </c>
      <c r="DL74" s="66">
        <f t="shared" si="93"/>
        <v>1.0114030117650767</v>
      </c>
      <c r="DM74" s="66">
        <f t="shared" si="94"/>
        <v>1586.4075737601681</v>
      </c>
      <c r="DN74" s="66">
        <f t="shared" si="95"/>
        <v>371.23799023314473</v>
      </c>
      <c r="DO74" s="66">
        <f t="shared" si="96"/>
        <v>0.21581511917942667</v>
      </c>
      <c r="DP74" s="66">
        <f t="shared" si="97"/>
        <v>0.81899508322536296</v>
      </c>
      <c r="DQ74" s="66">
        <f t="shared" si="98"/>
        <v>3.7793387042228259</v>
      </c>
      <c r="DR74" s="66">
        <f t="shared" si="99"/>
        <v>1.0114030117650767</v>
      </c>
      <c r="DS74" s="66">
        <f t="shared" si="100"/>
        <v>1586.40757376017</v>
      </c>
      <c r="DT74" s="66">
        <f t="shared" si="101"/>
        <v>371.23799023314479</v>
      </c>
      <c r="DU74" s="66">
        <f t="shared" si="102"/>
        <v>0.21581511917942667</v>
      </c>
      <c r="DV74" s="66">
        <f t="shared" si="103"/>
        <v>0.81899508322536307</v>
      </c>
      <c r="DW74" s="66">
        <f t="shared" si="104"/>
        <v>3.779338704222825</v>
      </c>
      <c r="DX74" s="66">
        <f t="shared" si="105"/>
        <v>1.0114030117650767</v>
      </c>
      <c r="DY74" s="66">
        <f t="shared" si="106"/>
        <v>1586.4075737601681</v>
      </c>
      <c r="DZ74" s="66">
        <f t="shared" si="107"/>
        <v>371.23799023314473</v>
      </c>
      <c r="EA74" s="66">
        <f t="shared" si="108"/>
        <v>0.21581511917942667</v>
      </c>
      <c r="EB74" s="66">
        <f t="shared" si="109"/>
        <v>0.81899508322536296</v>
      </c>
      <c r="EC74" s="66">
        <f t="shared" si="110"/>
        <v>3.7793387042228259</v>
      </c>
      <c r="ED74" s="66">
        <f t="shared" si="111"/>
        <v>1.0114030117650767</v>
      </c>
      <c r="EE74" s="66">
        <f t="shared" si="112"/>
        <v>1586.40757376017</v>
      </c>
      <c r="EF74" s="66">
        <f t="shared" si="113"/>
        <v>371.23799023314479</v>
      </c>
      <c r="EG74" s="66">
        <f t="shared" si="114"/>
        <v>0.21581511917942667</v>
      </c>
      <c r="EH74" s="66">
        <f t="shared" si="115"/>
        <v>0.81899508322536307</v>
      </c>
      <c r="EI74" s="66">
        <f t="shared" si="116"/>
        <v>3.779338704222825</v>
      </c>
      <c r="EJ74" s="66">
        <f t="shared" si="117"/>
        <v>1.0114030117650767</v>
      </c>
      <c r="EK74" s="66">
        <f t="shared" si="118"/>
        <v>0.34780407484902781</v>
      </c>
      <c r="EL74" s="66">
        <f t="shared" si="119"/>
        <v>208.55838241966066</v>
      </c>
      <c r="EM74" s="68">
        <v>0.6</v>
      </c>
      <c r="EN74" s="66">
        <f>EK128</f>
        <v>0.70528378733201968</v>
      </c>
      <c r="EO74" s="66">
        <f>(EF128-273.15)*9/5+32</f>
        <v>188.32393614855263</v>
      </c>
      <c r="EP74" s="66"/>
      <c r="EQ74" s="69"/>
      <c r="ER74" s="60"/>
      <c r="ES74" s="60"/>
      <c r="ET74" s="66"/>
      <c r="EU74" s="60"/>
      <c r="EV74" s="69"/>
      <c r="EW74" s="60"/>
      <c r="EX74" s="60"/>
      <c r="EY74" s="60"/>
      <c r="EZ74" s="60"/>
      <c r="FA74" s="60"/>
      <c r="FB74" s="60"/>
      <c r="FC74" s="60"/>
      <c r="FD74" s="60"/>
      <c r="FE74" s="60"/>
      <c r="FF74" s="60"/>
      <c r="FG74" s="60"/>
      <c r="FH74" s="60"/>
      <c r="FI74" s="60"/>
      <c r="FJ74" s="60"/>
      <c r="FK74" s="60"/>
      <c r="FL74" s="60"/>
      <c r="FM74" s="60"/>
      <c r="FN74" s="60"/>
      <c r="FO74" s="60"/>
      <c r="FP74" s="60"/>
      <c r="FQ74" s="60"/>
      <c r="FR74" s="60"/>
      <c r="FS74" s="60"/>
      <c r="FT74" s="60"/>
      <c r="FU74" s="60"/>
      <c r="FV74" s="60"/>
      <c r="FW74" s="60"/>
      <c r="FX74" s="60"/>
      <c r="FY74" s="60"/>
      <c r="FZ74" s="60"/>
      <c r="GA74" s="60"/>
      <c r="GB74" s="60"/>
      <c r="GC74" s="60"/>
      <c r="GD74" s="60"/>
      <c r="GE74" s="60"/>
      <c r="GF74" s="60"/>
      <c r="GG74" s="60"/>
      <c r="GH74" s="60"/>
      <c r="GI74" s="60"/>
      <c r="GJ74" s="60"/>
      <c r="GK74" s="60"/>
      <c r="GL74" s="60"/>
      <c r="GM74" s="60"/>
      <c r="GN74" s="60"/>
      <c r="GO74" s="60"/>
      <c r="GP74" s="60"/>
      <c r="GQ74" s="60"/>
      <c r="GR74" s="60"/>
      <c r="GS74" s="60"/>
      <c r="GT74" s="60"/>
      <c r="GU74" s="60"/>
      <c r="GV74" s="60"/>
      <c r="GW74" s="60"/>
      <c r="GX74" s="60"/>
      <c r="GY74" s="60"/>
      <c r="GZ74" s="60"/>
      <c r="HA74" s="60"/>
      <c r="HB74" s="60"/>
      <c r="HC74" s="60"/>
      <c r="HD74" s="60"/>
      <c r="HE74" s="60"/>
    </row>
    <row r="75" spans="3:213" x14ac:dyDescent="0.25">
      <c r="C75" s="60"/>
      <c r="D75" s="60"/>
      <c r="E75" s="60"/>
      <c r="F75" s="60"/>
      <c r="G75" s="60"/>
      <c r="H75" s="60"/>
      <c r="I75" s="60"/>
      <c r="J75" s="60"/>
      <c r="K75" s="60"/>
      <c r="L75" s="60"/>
      <c r="M75" s="60"/>
      <c r="N75" s="60"/>
      <c r="O75" s="64">
        <v>7.0000000000000007E-2</v>
      </c>
      <c r="P75" s="66">
        <f t="shared" si="120"/>
        <v>380.44239828570096</v>
      </c>
      <c r="Q75" s="66">
        <f t="shared" si="127"/>
        <v>0.2181284638284085</v>
      </c>
      <c r="R75" s="66">
        <f t="shared" si="128"/>
        <v>0.84500656959952825</v>
      </c>
      <c r="S75" s="66">
        <f t="shared" si="2"/>
        <v>3.4826038718582017</v>
      </c>
      <c r="T75" s="66">
        <f t="shared" si="3"/>
        <v>1.0148582008685711</v>
      </c>
      <c r="U75" s="66">
        <f t="shared" si="121"/>
        <v>1543.7888064600004</v>
      </c>
      <c r="V75" s="66">
        <f t="shared" si="122"/>
        <v>370.46230024927479</v>
      </c>
      <c r="W75" s="66">
        <f t="shared" si="123"/>
        <v>0.21561607022397031</v>
      </c>
      <c r="X75" s="66">
        <f t="shared" si="124"/>
        <v>0.81678194852850994</v>
      </c>
      <c r="Y75" s="66">
        <f t="shared" si="4"/>
        <v>3.5936353668362773</v>
      </c>
      <c r="Z75" s="66">
        <f t="shared" si="5"/>
        <v>1.0151469288383825</v>
      </c>
      <c r="AA75" s="66">
        <f t="shared" si="125"/>
        <v>1535.8272114557064</v>
      </c>
      <c r="AB75" s="66">
        <f t="shared" si="126"/>
        <v>370.31543499243259</v>
      </c>
      <c r="AC75" s="66">
        <f t="shared" si="6"/>
        <v>0.21557831013831977</v>
      </c>
      <c r="AD75" s="66">
        <f t="shared" si="7"/>
        <v>0.81636255657404622</v>
      </c>
      <c r="AE75" s="66">
        <f t="shared" si="8"/>
        <v>3.5953192177924946</v>
      </c>
      <c r="AF75" s="66">
        <f t="shared" si="9"/>
        <v>1.0151512438238919</v>
      </c>
      <c r="AG75" s="66">
        <f t="shared" si="10"/>
        <v>1535.708539877744</v>
      </c>
      <c r="AH75" s="66">
        <f t="shared" si="11"/>
        <v>370.31324113302401</v>
      </c>
      <c r="AI75" s="66">
        <f t="shared" si="12"/>
        <v>0.21557774590481468</v>
      </c>
      <c r="AJ75" s="66">
        <f t="shared" si="13"/>
        <v>0.81635629084806693</v>
      </c>
      <c r="AK75" s="66">
        <f t="shared" si="14"/>
        <v>3.5953443822606483</v>
      </c>
      <c r="AL75" s="66">
        <f t="shared" si="15"/>
        <v>1.0151513082956423</v>
      </c>
      <c r="AM75" s="66">
        <f t="shared" si="16"/>
        <v>1535.706766844482</v>
      </c>
      <c r="AN75" s="66">
        <f t="shared" si="17"/>
        <v>370.31320835422434</v>
      </c>
      <c r="AO75" s="66">
        <f t="shared" si="18"/>
        <v>0.21557773747447334</v>
      </c>
      <c r="AP75" s="66">
        <f t="shared" si="19"/>
        <v>0.8163561972306681</v>
      </c>
      <c r="AQ75" s="66">
        <f t="shared" si="20"/>
        <v>3.5953447582494533</v>
      </c>
      <c r="AR75" s="66">
        <f t="shared" si="21"/>
        <v>1.0151513092589282</v>
      </c>
      <c r="AS75" s="66">
        <f t="shared" si="22"/>
        <v>1535.7067403532403</v>
      </c>
      <c r="AT75" s="66">
        <f t="shared" si="23"/>
        <v>370.31320786446952</v>
      </c>
      <c r="AU75" s="66">
        <f t="shared" si="24"/>
        <v>0.21557773734851385</v>
      </c>
      <c r="AV75" s="66">
        <f t="shared" si="25"/>
        <v>0.81635619583191099</v>
      </c>
      <c r="AW75" s="66">
        <f t="shared" si="26"/>
        <v>3.59534476386718</v>
      </c>
      <c r="AX75" s="66">
        <f t="shared" si="27"/>
        <v>1.0151513092733206</v>
      </c>
      <c r="AY75" s="66">
        <f t="shared" si="28"/>
        <v>1535.706739957428</v>
      </c>
      <c r="AZ75" s="66">
        <f t="shared" si="29"/>
        <v>370.31320785715201</v>
      </c>
      <c r="BA75" s="66">
        <f t="shared" si="30"/>
        <v>0.21557773734663185</v>
      </c>
      <c r="BB75" s="66">
        <f t="shared" si="31"/>
        <v>0.81635619581101204</v>
      </c>
      <c r="BC75" s="66">
        <f t="shared" si="32"/>
        <v>3.5953447639511165</v>
      </c>
      <c r="BD75" s="66">
        <f t="shared" si="33"/>
        <v>1.0151513092735358</v>
      </c>
      <c r="BE75" s="66">
        <f t="shared" si="34"/>
        <v>1535.706739951514</v>
      </c>
      <c r="BF75" s="66">
        <f t="shared" si="35"/>
        <v>370.31320785704264</v>
      </c>
      <c r="BG75" s="66">
        <f t="shared" si="36"/>
        <v>0.21557773734660376</v>
      </c>
      <c r="BH75" s="66">
        <f t="shared" si="37"/>
        <v>0.81635619581069951</v>
      </c>
      <c r="BI75" s="66">
        <f t="shared" si="38"/>
        <v>3.5953447639523706</v>
      </c>
      <c r="BJ75" s="66">
        <f t="shared" si="39"/>
        <v>1.0151513092735389</v>
      </c>
      <c r="BK75" s="66">
        <f t="shared" si="40"/>
        <v>1535.7067399514253</v>
      </c>
      <c r="BL75" s="66">
        <f t="shared" si="41"/>
        <v>370.31320785704105</v>
      </c>
      <c r="BM75" s="66">
        <f t="shared" si="42"/>
        <v>0.21557773734660329</v>
      </c>
      <c r="BN75" s="66">
        <f t="shared" si="43"/>
        <v>0.81635619581069507</v>
      </c>
      <c r="BO75" s="66">
        <f t="shared" si="44"/>
        <v>3.5953447639523888</v>
      </c>
      <c r="BP75" s="66">
        <f t="shared" si="45"/>
        <v>1.0151513092735391</v>
      </c>
      <c r="BQ75" s="66">
        <f t="shared" si="46"/>
        <v>1535.706739951424</v>
      </c>
      <c r="BR75" s="66">
        <f t="shared" si="47"/>
        <v>370.31320785704099</v>
      </c>
      <c r="BS75" s="66">
        <f t="shared" si="48"/>
        <v>0.21557773734660329</v>
      </c>
      <c r="BT75" s="66">
        <f t="shared" si="49"/>
        <v>0.81635619581069496</v>
      </c>
      <c r="BU75" s="66">
        <f t="shared" si="50"/>
        <v>3.5953447639523888</v>
      </c>
      <c r="BV75" s="66">
        <f t="shared" si="51"/>
        <v>1.0151513092735391</v>
      </c>
      <c r="BW75" s="66">
        <f t="shared" si="52"/>
        <v>1535.706739951424</v>
      </c>
      <c r="BX75" s="66">
        <f t="shared" si="53"/>
        <v>370.31320785704099</v>
      </c>
      <c r="BY75" s="66">
        <f t="shared" si="54"/>
        <v>0.21557773734660329</v>
      </c>
      <c r="BZ75" s="66">
        <f t="shared" si="55"/>
        <v>0.81635619581069496</v>
      </c>
      <c r="CA75" s="66">
        <f t="shared" si="56"/>
        <v>3.5953447639523888</v>
      </c>
      <c r="CB75" s="66">
        <f t="shared" si="57"/>
        <v>1.0151513092735391</v>
      </c>
      <c r="CC75" s="66">
        <f t="shared" si="58"/>
        <v>1535.706739951424</v>
      </c>
      <c r="CD75" s="66">
        <f t="shared" si="59"/>
        <v>370.31320785704099</v>
      </c>
      <c r="CE75" s="66">
        <f t="shared" si="60"/>
        <v>0.21557773734660329</v>
      </c>
      <c r="CF75" s="66">
        <f t="shared" si="61"/>
        <v>0.81635619581069496</v>
      </c>
      <c r="CG75" s="66">
        <f t="shared" si="62"/>
        <v>3.5953447639523888</v>
      </c>
      <c r="CH75" s="66">
        <f t="shared" si="63"/>
        <v>1.0151513092735391</v>
      </c>
      <c r="CI75" s="66">
        <f t="shared" si="64"/>
        <v>1535.706739951424</v>
      </c>
      <c r="CJ75" s="66">
        <f t="shared" si="65"/>
        <v>370.31320785704099</v>
      </c>
      <c r="CK75" s="66">
        <f t="shared" si="66"/>
        <v>0.21557773734660329</v>
      </c>
      <c r="CL75" s="66">
        <f t="shared" si="67"/>
        <v>0.81635619581069496</v>
      </c>
      <c r="CM75" s="66">
        <f t="shared" si="68"/>
        <v>3.5953447639523888</v>
      </c>
      <c r="CN75" s="66">
        <f t="shared" si="69"/>
        <v>1.0151513092735391</v>
      </c>
      <c r="CO75" s="66">
        <f t="shared" si="70"/>
        <v>1535.706739951424</v>
      </c>
      <c r="CP75" s="66">
        <f t="shared" si="71"/>
        <v>370.31320785704099</v>
      </c>
      <c r="CQ75" s="66">
        <f t="shared" si="72"/>
        <v>0.21557773734660329</v>
      </c>
      <c r="CR75" s="66">
        <f t="shared" si="73"/>
        <v>0.81635619581069496</v>
      </c>
      <c r="CS75" s="66">
        <f t="shared" si="74"/>
        <v>3.5953447639523888</v>
      </c>
      <c r="CT75" s="66">
        <f t="shared" si="75"/>
        <v>1.0151513092735391</v>
      </c>
      <c r="CU75" s="66">
        <f t="shared" si="76"/>
        <v>1535.706739951424</v>
      </c>
      <c r="CV75" s="66">
        <f t="shared" si="77"/>
        <v>370.31320785704099</v>
      </c>
      <c r="CW75" s="66">
        <f t="shared" si="78"/>
        <v>0.21557773734660329</v>
      </c>
      <c r="CX75" s="66">
        <f t="shared" si="79"/>
        <v>0.81635619581069496</v>
      </c>
      <c r="CY75" s="66">
        <f t="shared" si="80"/>
        <v>3.5953447639523888</v>
      </c>
      <c r="CZ75" s="66">
        <f t="shared" si="81"/>
        <v>1.0151513092735391</v>
      </c>
      <c r="DA75" s="66">
        <f t="shared" si="82"/>
        <v>1535.706739951424</v>
      </c>
      <c r="DB75" s="66">
        <f t="shared" si="83"/>
        <v>370.31320785704099</v>
      </c>
      <c r="DC75" s="66">
        <f t="shared" si="84"/>
        <v>0.21557773734660329</v>
      </c>
      <c r="DD75" s="66">
        <f t="shared" si="85"/>
        <v>0.81635619581069496</v>
      </c>
      <c r="DE75" s="66">
        <f t="shared" si="86"/>
        <v>3.5953447639523888</v>
      </c>
      <c r="DF75" s="66">
        <f t="shared" si="87"/>
        <v>1.0151513092735391</v>
      </c>
      <c r="DG75" s="66">
        <f t="shared" si="88"/>
        <v>1535.706739951424</v>
      </c>
      <c r="DH75" s="66">
        <f t="shared" si="89"/>
        <v>370.31320785704099</v>
      </c>
      <c r="DI75" s="66">
        <f t="shared" si="90"/>
        <v>0.21557773734660329</v>
      </c>
      <c r="DJ75" s="66">
        <f t="shared" si="91"/>
        <v>0.81635619581069496</v>
      </c>
      <c r="DK75" s="66">
        <f t="shared" si="92"/>
        <v>3.5953447639523888</v>
      </c>
      <c r="DL75" s="66">
        <f t="shared" si="93"/>
        <v>1.0151513092735391</v>
      </c>
      <c r="DM75" s="66">
        <f t="shared" si="94"/>
        <v>1535.706739951424</v>
      </c>
      <c r="DN75" s="66">
        <f t="shared" si="95"/>
        <v>370.31320785704099</v>
      </c>
      <c r="DO75" s="66">
        <f t="shared" si="96"/>
        <v>0.21557773734660329</v>
      </c>
      <c r="DP75" s="66">
        <f t="shared" si="97"/>
        <v>0.81635619581069496</v>
      </c>
      <c r="DQ75" s="66">
        <f t="shared" si="98"/>
        <v>3.5953447639523888</v>
      </c>
      <c r="DR75" s="66">
        <f t="shared" si="99"/>
        <v>1.0151513092735391</v>
      </c>
      <c r="DS75" s="66">
        <f t="shared" si="100"/>
        <v>1535.706739951424</v>
      </c>
      <c r="DT75" s="66">
        <f t="shared" si="101"/>
        <v>370.31320785704099</v>
      </c>
      <c r="DU75" s="66">
        <f t="shared" si="102"/>
        <v>0.21557773734660329</v>
      </c>
      <c r="DV75" s="66">
        <f t="shared" si="103"/>
        <v>0.81635619581069496</v>
      </c>
      <c r="DW75" s="66">
        <f t="shared" si="104"/>
        <v>3.5953447639523888</v>
      </c>
      <c r="DX75" s="66">
        <f t="shared" si="105"/>
        <v>1.0151513092735391</v>
      </c>
      <c r="DY75" s="66">
        <f t="shared" si="106"/>
        <v>1535.706739951424</v>
      </c>
      <c r="DZ75" s="66">
        <f t="shared" si="107"/>
        <v>370.31320785704099</v>
      </c>
      <c r="EA75" s="66">
        <f t="shared" si="108"/>
        <v>0.21557773734660329</v>
      </c>
      <c r="EB75" s="66">
        <f t="shared" si="109"/>
        <v>0.81635619581069496</v>
      </c>
      <c r="EC75" s="66">
        <f t="shared" si="110"/>
        <v>3.5953447639523888</v>
      </c>
      <c r="ED75" s="66">
        <f t="shared" si="111"/>
        <v>1.0151513092735391</v>
      </c>
      <c r="EE75" s="66">
        <f t="shared" si="112"/>
        <v>1535.706739951424</v>
      </c>
      <c r="EF75" s="66">
        <f t="shared" si="113"/>
        <v>370.31320785704099</v>
      </c>
      <c r="EG75" s="66">
        <f t="shared" si="114"/>
        <v>0.21557773734660329</v>
      </c>
      <c r="EH75" s="66">
        <f t="shared" si="115"/>
        <v>0.81635619581069496</v>
      </c>
      <c r="EI75" s="66">
        <f t="shared" si="116"/>
        <v>3.5953447639523888</v>
      </c>
      <c r="EJ75" s="66">
        <f t="shared" si="117"/>
        <v>1.0151513092735391</v>
      </c>
      <c r="EK75" s="66">
        <f t="shared" si="118"/>
        <v>0.3736798655983426</v>
      </c>
      <c r="EL75" s="66">
        <f t="shared" si="119"/>
        <v>206.89377414267383</v>
      </c>
      <c r="EM75" s="68">
        <v>0.7</v>
      </c>
      <c r="EN75" s="66">
        <f>EK138</f>
        <v>0.75512485045894284</v>
      </c>
      <c r="EO75" s="66">
        <f>(EF138-273.15)*9/5+32</f>
        <v>187.36363405780125</v>
      </c>
      <c r="EP75" s="66"/>
      <c r="EQ75" s="69"/>
      <c r="ER75" s="60"/>
      <c r="ES75" s="60"/>
      <c r="ET75" s="66"/>
      <c r="EU75" s="60"/>
      <c r="EV75" s="69"/>
      <c r="EW75" s="60"/>
      <c r="EX75" s="60"/>
      <c r="EY75" s="60"/>
      <c r="EZ75" s="60"/>
      <c r="FA75" s="60"/>
      <c r="FB75" s="60"/>
      <c r="FC75" s="60"/>
      <c r="FD75" s="60"/>
      <c r="FE75" s="60"/>
      <c r="FF75" s="60"/>
      <c r="FG75" s="60"/>
      <c r="FH75" s="60"/>
      <c r="FI75" s="60"/>
      <c r="FJ75" s="60"/>
      <c r="FK75" s="60"/>
      <c r="FL75" s="60"/>
      <c r="FM75" s="60"/>
      <c r="FN75" s="60"/>
      <c r="FO75" s="60"/>
      <c r="FP75" s="60"/>
      <c r="FQ75" s="60"/>
      <c r="FR75" s="60"/>
      <c r="FS75" s="60"/>
      <c r="FT75" s="60"/>
      <c r="FU75" s="60"/>
      <c r="FV75" s="60"/>
      <c r="FW75" s="60"/>
      <c r="FX75" s="60"/>
      <c r="FY75" s="60"/>
      <c r="FZ75" s="60"/>
      <c r="GA75" s="60"/>
      <c r="GB75" s="60"/>
      <c r="GC75" s="60"/>
      <c r="GD75" s="60"/>
      <c r="GE75" s="60"/>
      <c r="GF75" s="60"/>
      <c r="GG75" s="60"/>
      <c r="GH75" s="60"/>
      <c r="GI75" s="60"/>
      <c r="GJ75" s="60"/>
      <c r="GK75" s="60"/>
      <c r="GL75" s="60"/>
      <c r="GM75" s="60"/>
      <c r="GN75" s="60"/>
      <c r="GO75" s="60"/>
      <c r="GP75" s="60"/>
      <c r="GQ75" s="60"/>
      <c r="GR75" s="60"/>
      <c r="GS75" s="60"/>
      <c r="GT75" s="60"/>
      <c r="GU75" s="60"/>
      <c r="GV75" s="60"/>
      <c r="GW75" s="60"/>
      <c r="GX75" s="60"/>
      <c r="GY75" s="60"/>
      <c r="GZ75" s="60"/>
      <c r="HA75" s="60"/>
      <c r="HB75" s="60"/>
      <c r="HC75" s="60"/>
      <c r="HD75" s="60"/>
      <c r="HE75" s="60"/>
    </row>
    <row r="76" spans="3:213" x14ac:dyDescent="0.25"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4">
        <v>0.08</v>
      </c>
      <c r="P76" s="66">
        <f t="shared" si="120"/>
        <v>380.21679947383706</v>
      </c>
      <c r="Q76" s="66">
        <f t="shared" si="127"/>
        <v>0.21807281446883539</v>
      </c>
      <c r="R76" s="66">
        <f t="shared" si="128"/>
        <v>0.84437454138880175</v>
      </c>
      <c r="S76" s="66">
        <f t="shared" si="2"/>
        <v>3.3169145568259055</v>
      </c>
      <c r="T76" s="66">
        <f t="shared" si="3"/>
        <v>1.0189395632456126</v>
      </c>
      <c r="U76" s="66">
        <f t="shared" si="121"/>
        <v>1502.1134023220518</v>
      </c>
      <c r="V76" s="66">
        <f t="shared" si="122"/>
        <v>369.68645775647241</v>
      </c>
      <c r="W76" s="66">
        <f t="shared" si="123"/>
        <v>0.21541633137998137</v>
      </c>
      <c r="X76" s="66">
        <f t="shared" si="124"/>
        <v>0.81456510851357744</v>
      </c>
      <c r="Y76" s="66">
        <f t="shared" si="4"/>
        <v>3.4253754001922174</v>
      </c>
      <c r="Z76" s="66">
        <f t="shared" si="5"/>
        <v>1.0193272789602021</v>
      </c>
      <c r="AA76" s="66">
        <f t="shared" si="125"/>
        <v>1493.0347003609068</v>
      </c>
      <c r="AB76" s="66">
        <f t="shared" si="126"/>
        <v>369.51508712977193</v>
      </c>
      <c r="AC76" s="66">
        <f t="shared" si="6"/>
        <v>0.21537212434710515</v>
      </c>
      <c r="AD76" s="66">
        <f t="shared" si="7"/>
        <v>0.81407500475139238</v>
      </c>
      <c r="AE76" s="66">
        <f t="shared" si="8"/>
        <v>3.4271967742320704</v>
      </c>
      <c r="AF76" s="66">
        <f t="shared" si="9"/>
        <v>1.0193336889429627</v>
      </c>
      <c r="AG76" s="66">
        <f t="shared" si="10"/>
        <v>1492.88496472882</v>
      </c>
      <c r="AH76" s="66">
        <f t="shared" si="11"/>
        <v>369.51225348161762</v>
      </c>
      <c r="AI76" s="66">
        <f t="shared" si="12"/>
        <v>0.21537139310650202</v>
      </c>
      <c r="AJ76" s="66">
        <f t="shared" si="13"/>
        <v>0.8140668994454433</v>
      </c>
      <c r="AK76" s="66">
        <f t="shared" si="14"/>
        <v>3.4272269065757035</v>
      </c>
      <c r="AL76" s="66">
        <f t="shared" si="15"/>
        <v>1.0193337949610184</v>
      </c>
      <c r="AM76" s="66">
        <f t="shared" si="16"/>
        <v>1492.8824882901072</v>
      </c>
      <c r="AN76" s="66">
        <f t="shared" si="17"/>
        <v>369.51220661466976</v>
      </c>
      <c r="AO76" s="66">
        <f t="shared" si="18"/>
        <v>0.21537138101212003</v>
      </c>
      <c r="AP76" s="66">
        <f t="shared" si="19"/>
        <v>0.81406676538787182</v>
      </c>
      <c r="AQ76" s="66">
        <f t="shared" si="20"/>
        <v>3.4272274049519877</v>
      </c>
      <c r="AR76" s="66">
        <f t="shared" si="21"/>
        <v>1.0193337967145051</v>
      </c>
      <c r="AS76" s="66">
        <f t="shared" si="22"/>
        <v>1492.882447331056</v>
      </c>
      <c r="AT76" s="66">
        <f t="shared" si="23"/>
        <v>369.51220583951346</v>
      </c>
      <c r="AU76" s="66">
        <f t="shared" si="24"/>
        <v>0.21537138081208484</v>
      </c>
      <c r="AV76" s="66">
        <f t="shared" si="25"/>
        <v>0.81406676317062521</v>
      </c>
      <c r="AW76" s="66">
        <f t="shared" si="26"/>
        <v>3.427227413194887</v>
      </c>
      <c r="AX76" s="66">
        <f t="shared" si="27"/>
        <v>1.0193337967435068</v>
      </c>
      <c r="AY76" s="66">
        <f t="shared" si="28"/>
        <v>1492.8824466536155</v>
      </c>
      <c r="AZ76" s="66">
        <f t="shared" si="29"/>
        <v>369.51220582669282</v>
      </c>
      <c r="BA76" s="66">
        <f t="shared" si="30"/>
        <v>0.21537138080877641</v>
      </c>
      <c r="BB76" s="66">
        <f t="shared" si="31"/>
        <v>0.81406676313395321</v>
      </c>
      <c r="BC76" s="66">
        <f t="shared" si="32"/>
        <v>3.4272274133312197</v>
      </c>
      <c r="BD76" s="66">
        <f t="shared" si="33"/>
        <v>1.0193337967439866</v>
      </c>
      <c r="BE76" s="66">
        <f t="shared" si="34"/>
        <v>1492.8824466424112</v>
      </c>
      <c r="BF76" s="66">
        <f t="shared" si="35"/>
        <v>369.51220582648079</v>
      </c>
      <c r="BG76" s="66">
        <f t="shared" si="36"/>
        <v>0.21537138080872167</v>
      </c>
      <c r="BH76" s="66">
        <f t="shared" si="37"/>
        <v>0.81406676313334658</v>
      </c>
      <c r="BI76" s="66">
        <f t="shared" si="38"/>
        <v>3.4272274133334761</v>
      </c>
      <c r="BJ76" s="66">
        <f t="shared" si="39"/>
        <v>1.0193337967439944</v>
      </c>
      <c r="BK76" s="66">
        <f t="shared" si="40"/>
        <v>1492.882446642225</v>
      </c>
      <c r="BL76" s="66">
        <f t="shared" si="41"/>
        <v>369.51220582647727</v>
      </c>
      <c r="BM76" s="66">
        <f t="shared" si="42"/>
        <v>0.21537138080872079</v>
      </c>
      <c r="BN76" s="66">
        <f t="shared" si="43"/>
        <v>0.81406676313333659</v>
      </c>
      <c r="BO76" s="66">
        <f t="shared" si="44"/>
        <v>3.4272274133335126</v>
      </c>
      <c r="BP76" s="66">
        <f t="shared" si="45"/>
        <v>1.0193337967439946</v>
      </c>
      <c r="BQ76" s="66">
        <f t="shared" si="46"/>
        <v>1492.8824466422222</v>
      </c>
      <c r="BR76" s="66">
        <f t="shared" si="47"/>
        <v>369.51220582647716</v>
      </c>
      <c r="BS76" s="66">
        <f t="shared" si="48"/>
        <v>0.21537138080872076</v>
      </c>
      <c r="BT76" s="66">
        <f t="shared" si="49"/>
        <v>0.81406676313333626</v>
      </c>
      <c r="BU76" s="66">
        <f t="shared" si="50"/>
        <v>3.4272274133335134</v>
      </c>
      <c r="BV76" s="66">
        <f t="shared" si="51"/>
        <v>1.0193337967439946</v>
      </c>
      <c r="BW76" s="66">
        <f t="shared" si="52"/>
        <v>1492.8824466422234</v>
      </c>
      <c r="BX76" s="66">
        <f t="shared" si="53"/>
        <v>369.51220582647721</v>
      </c>
      <c r="BY76" s="66">
        <f t="shared" si="54"/>
        <v>0.21537138080872076</v>
      </c>
      <c r="BZ76" s="66">
        <f t="shared" si="55"/>
        <v>0.81406676313333648</v>
      </c>
      <c r="CA76" s="66">
        <f t="shared" si="56"/>
        <v>3.4272274133335126</v>
      </c>
      <c r="CB76" s="66">
        <f t="shared" si="57"/>
        <v>1.0193337967439946</v>
      </c>
      <c r="CC76" s="66">
        <f t="shared" si="58"/>
        <v>1492.882446642222</v>
      </c>
      <c r="CD76" s="66">
        <f t="shared" si="59"/>
        <v>369.51220582647716</v>
      </c>
      <c r="CE76" s="66">
        <f t="shared" si="60"/>
        <v>0.21537138080872076</v>
      </c>
      <c r="CF76" s="66">
        <f t="shared" si="61"/>
        <v>0.81406676313333626</v>
      </c>
      <c r="CG76" s="66">
        <f t="shared" si="62"/>
        <v>3.4272274133335134</v>
      </c>
      <c r="CH76" s="66">
        <f t="shared" si="63"/>
        <v>1.0193337967439946</v>
      </c>
      <c r="CI76" s="66">
        <f t="shared" si="64"/>
        <v>1492.8824466422234</v>
      </c>
      <c r="CJ76" s="66">
        <f t="shared" si="65"/>
        <v>369.51220582647721</v>
      </c>
      <c r="CK76" s="66">
        <f t="shared" si="66"/>
        <v>0.21537138080872076</v>
      </c>
      <c r="CL76" s="66">
        <f t="shared" si="67"/>
        <v>0.81406676313333648</v>
      </c>
      <c r="CM76" s="66">
        <f t="shared" si="68"/>
        <v>3.4272274133335126</v>
      </c>
      <c r="CN76" s="66">
        <f t="shared" si="69"/>
        <v>1.0193337967439946</v>
      </c>
      <c r="CO76" s="66">
        <f t="shared" si="70"/>
        <v>1492.882446642222</v>
      </c>
      <c r="CP76" s="66">
        <f t="shared" si="71"/>
        <v>369.51220582647716</v>
      </c>
      <c r="CQ76" s="66">
        <f t="shared" si="72"/>
        <v>0.21537138080872076</v>
      </c>
      <c r="CR76" s="66">
        <f t="shared" si="73"/>
        <v>0.81406676313333626</v>
      </c>
      <c r="CS76" s="66">
        <f t="shared" si="74"/>
        <v>3.4272274133335134</v>
      </c>
      <c r="CT76" s="66">
        <f t="shared" si="75"/>
        <v>1.0193337967439946</v>
      </c>
      <c r="CU76" s="66">
        <f t="shared" si="76"/>
        <v>1492.8824466422234</v>
      </c>
      <c r="CV76" s="66">
        <f t="shared" si="77"/>
        <v>369.51220582647721</v>
      </c>
      <c r="CW76" s="66">
        <f t="shared" si="78"/>
        <v>0.21537138080872076</v>
      </c>
      <c r="CX76" s="66">
        <f t="shared" si="79"/>
        <v>0.81406676313333648</v>
      </c>
      <c r="CY76" s="66">
        <f t="shared" si="80"/>
        <v>3.4272274133335126</v>
      </c>
      <c r="CZ76" s="66">
        <f t="shared" si="81"/>
        <v>1.0193337967439946</v>
      </c>
      <c r="DA76" s="66">
        <f t="shared" si="82"/>
        <v>1492.882446642222</v>
      </c>
      <c r="DB76" s="66">
        <f t="shared" si="83"/>
        <v>369.51220582647716</v>
      </c>
      <c r="DC76" s="66">
        <f t="shared" si="84"/>
        <v>0.21537138080872076</v>
      </c>
      <c r="DD76" s="66">
        <f t="shared" si="85"/>
        <v>0.81406676313333626</v>
      </c>
      <c r="DE76" s="66">
        <f t="shared" si="86"/>
        <v>3.4272274133335134</v>
      </c>
      <c r="DF76" s="66">
        <f t="shared" si="87"/>
        <v>1.0193337967439946</v>
      </c>
      <c r="DG76" s="66">
        <f t="shared" si="88"/>
        <v>1492.8824466422234</v>
      </c>
      <c r="DH76" s="66">
        <f t="shared" si="89"/>
        <v>369.51220582647721</v>
      </c>
      <c r="DI76" s="66">
        <f t="shared" si="90"/>
        <v>0.21537138080872076</v>
      </c>
      <c r="DJ76" s="66">
        <f t="shared" si="91"/>
        <v>0.81406676313333648</v>
      </c>
      <c r="DK76" s="66">
        <f t="shared" si="92"/>
        <v>3.4272274133335126</v>
      </c>
      <c r="DL76" s="66">
        <f t="shared" si="93"/>
        <v>1.0193337967439946</v>
      </c>
      <c r="DM76" s="66">
        <f t="shared" si="94"/>
        <v>1492.882446642222</v>
      </c>
      <c r="DN76" s="66">
        <f t="shared" si="95"/>
        <v>369.51220582647716</v>
      </c>
      <c r="DO76" s="66">
        <f t="shared" si="96"/>
        <v>0.21537138080872076</v>
      </c>
      <c r="DP76" s="66">
        <f t="shared" si="97"/>
        <v>0.81406676313333626</v>
      </c>
      <c r="DQ76" s="66">
        <f t="shared" si="98"/>
        <v>3.4272274133335134</v>
      </c>
      <c r="DR76" s="66">
        <f t="shared" si="99"/>
        <v>1.0193337967439946</v>
      </c>
      <c r="DS76" s="66">
        <f t="shared" si="100"/>
        <v>1492.8824466422234</v>
      </c>
      <c r="DT76" s="66">
        <f t="shared" si="101"/>
        <v>369.51220582647721</v>
      </c>
      <c r="DU76" s="66">
        <f t="shared" si="102"/>
        <v>0.21537138080872076</v>
      </c>
      <c r="DV76" s="66">
        <f t="shared" si="103"/>
        <v>0.81406676313333648</v>
      </c>
      <c r="DW76" s="66">
        <f t="shared" si="104"/>
        <v>3.4272274133335126</v>
      </c>
      <c r="DX76" s="66">
        <f t="shared" si="105"/>
        <v>1.0193337967439946</v>
      </c>
      <c r="DY76" s="66">
        <f t="shared" si="106"/>
        <v>1492.882446642222</v>
      </c>
      <c r="DZ76" s="66">
        <f t="shared" si="107"/>
        <v>369.51220582647716</v>
      </c>
      <c r="EA76" s="66">
        <f t="shared" si="108"/>
        <v>0.21537138080872076</v>
      </c>
      <c r="EB76" s="66">
        <f t="shared" si="109"/>
        <v>0.81406676313333626</v>
      </c>
      <c r="EC76" s="66">
        <f t="shared" si="110"/>
        <v>3.4272274133335134</v>
      </c>
      <c r="ED76" s="66">
        <f t="shared" si="111"/>
        <v>1.0193337967439946</v>
      </c>
      <c r="EE76" s="66">
        <f t="shared" si="112"/>
        <v>1492.8824466422234</v>
      </c>
      <c r="EF76" s="66">
        <f t="shared" si="113"/>
        <v>369.51220582647721</v>
      </c>
      <c r="EG76" s="66">
        <f t="shared" si="114"/>
        <v>0.21537138080872076</v>
      </c>
      <c r="EH76" s="66">
        <f t="shared" si="115"/>
        <v>0.81406676313333648</v>
      </c>
      <c r="EI76" s="66">
        <f t="shared" si="116"/>
        <v>3.4272274133335126</v>
      </c>
      <c r="EJ76" s="66">
        <f t="shared" si="117"/>
        <v>1.0193337967439946</v>
      </c>
      <c r="EK76" s="66">
        <f t="shared" si="118"/>
        <v>0.39574127379899543</v>
      </c>
      <c r="EL76" s="66">
        <f t="shared" si="119"/>
        <v>205.45197048765903</v>
      </c>
      <c r="EM76" s="68">
        <v>0.8</v>
      </c>
      <c r="EN76" s="66">
        <f>EK148</f>
        <v>0.81623861410433496</v>
      </c>
      <c r="EO76" s="66">
        <f>(EF148-273.15)*9/5+32</f>
        <v>186.78017394587602</v>
      </c>
      <c r="EP76" s="66"/>
      <c r="EQ76" s="69"/>
      <c r="ER76" s="60"/>
      <c r="ES76" s="60"/>
      <c r="ET76" s="66"/>
      <c r="EU76" s="60"/>
      <c r="EV76" s="69"/>
      <c r="EW76" s="60"/>
      <c r="EX76" s="60"/>
      <c r="EY76" s="60"/>
      <c r="EZ76" s="60"/>
      <c r="FA76" s="60"/>
      <c r="FB76" s="60"/>
      <c r="FC76" s="60"/>
      <c r="FD76" s="60"/>
      <c r="FE76" s="60"/>
      <c r="FF76" s="60"/>
      <c r="FG76" s="60"/>
      <c r="FH76" s="60"/>
      <c r="FI76" s="60"/>
      <c r="FJ76" s="60"/>
      <c r="FK76" s="60"/>
      <c r="FL76" s="60"/>
      <c r="FM76" s="60"/>
      <c r="FN76" s="60"/>
      <c r="FO76" s="60"/>
      <c r="FP76" s="60"/>
      <c r="FQ76" s="60"/>
      <c r="FR76" s="60"/>
      <c r="FS76" s="60"/>
      <c r="FT76" s="60"/>
      <c r="FU76" s="60"/>
      <c r="FV76" s="60"/>
      <c r="FW76" s="60"/>
      <c r="FX76" s="60"/>
      <c r="FY76" s="60"/>
      <c r="FZ76" s="60"/>
      <c r="GA76" s="60"/>
      <c r="GB76" s="60"/>
      <c r="GC76" s="60"/>
      <c r="GD76" s="60"/>
      <c r="GE76" s="60"/>
      <c r="GF76" s="60"/>
      <c r="GG76" s="60"/>
      <c r="GH76" s="60"/>
      <c r="GI76" s="60"/>
      <c r="GJ76" s="60"/>
      <c r="GK76" s="60"/>
      <c r="GL76" s="60"/>
      <c r="GM76" s="60"/>
      <c r="GN76" s="60"/>
      <c r="GO76" s="60"/>
      <c r="GP76" s="60"/>
      <c r="GQ76" s="60"/>
      <c r="GR76" s="60"/>
      <c r="GS76" s="60"/>
      <c r="GT76" s="60"/>
      <c r="GU76" s="60"/>
      <c r="GV76" s="60"/>
      <c r="GW76" s="60"/>
      <c r="GX76" s="60"/>
      <c r="GY76" s="60"/>
      <c r="GZ76" s="60"/>
      <c r="HA76" s="60"/>
      <c r="HB76" s="60"/>
      <c r="HC76" s="60"/>
      <c r="HD76" s="60"/>
      <c r="HE76" s="60"/>
    </row>
    <row r="77" spans="3:213" x14ac:dyDescent="0.25"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4">
        <v>0.09</v>
      </c>
      <c r="P77" s="66">
        <f t="shared" si="120"/>
        <v>379.99120066197321</v>
      </c>
      <c r="Q77" s="66">
        <f t="shared" si="127"/>
        <v>0.21801711325445655</v>
      </c>
      <c r="R77" s="66">
        <f t="shared" si="128"/>
        <v>0.8437422362861251</v>
      </c>
      <c r="S77" s="66">
        <f t="shared" si="2"/>
        <v>3.1663946496934412</v>
      </c>
      <c r="T77" s="66">
        <f t="shared" si="3"/>
        <v>1.0234160216671326</v>
      </c>
      <c r="U77" s="66">
        <f t="shared" si="121"/>
        <v>1466.4071150835416</v>
      </c>
      <c r="V77" s="66">
        <f t="shared" si="122"/>
        <v>369.00743838857619</v>
      </c>
      <c r="W77" s="66">
        <f t="shared" si="123"/>
        <v>0.21524098292374766</v>
      </c>
      <c r="X77" s="66">
        <f t="shared" si="124"/>
        <v>0.81262224135776784</v>
      </c>
      <c r="Y77" s="66">
        <f t="shared" si="4"/>
        <v>3.2714082247057799</v>
      </c>
      <c r="Z77" s="66">
        <f t="shared" si="5"/>
        <v>1.023915693387804</v>
      </c>
      <c r="AA77" s="66">
        <f t="shared" si="125"/>
        <v>1456.4553604301075</v>
      </c>
      <c r="AB77" s="66">
        <f t="shared" si="126"/>
        <v>368.81575029100014</v>
      </c>
      <c r="AC77" s="66">
        <f t="shared" si="6"/>
        <v>0.2151913908650866</v>
      </c>
      <c r="AD77" s="66">
        <f t="shared" si="7"/>
        <v>0.81207331409931116</v>
      </c>
      <c r="AE77" s="66">
        <f t="shared" si="8"/>
        <v>3.2733012419478968</v>
      </c>
      <c r="AF77" s="66">
        <f t="shared" si="9"/>
        <v>1.023924553704362</v>
      </c>
      <c r="AG77" s="66">
        <f t="shared" si="10"/>
        <v>1456.2793048196224</v>
      </c>
      <c r="AH77" s="66">
        <f t="shared" si="11"/>
        <v>368.81234940388549</v>
      </c>
      <c r="AI77" s="66">
        <f t="shared" si="12"/>
        <v>0.21519051065174627</v>
      </c>
      <c r="AJ77" s="66">
        <f t="shared" si="13"/>
        <v>0.81206357335402157</v>
      </c>
      <c r="AK77" s="66">
        <f t="shared" si="14"/>
        <v>3.2733348466297847</v>
      </c>
      <c r="AL77" s="66">
        <f t="shared" si="15"/>
        <v>1.0239247109465992</v>
      </c>
      <c r="AM77" s="66">
        <f t="shared" si="16"/>
        <v>1456.2761805525104</v>
      </c>
      <c r="AN77" s="66">
        <f t="shared" si="17"/>
        <v>368.81228904897284</v>
      </c>
      <c r="AO77" s="66">
        <f t="shared" si="18"/>
        <v>0.21519049503064935</v>
      </c>
      <c r="AP77" s="66">
        <f t="shared" si="19"/>
        <v>0.8120634004862548</v>
      </c>
      <c r="AQ77" s="66">
        <f t="shared" si="20"/>
        <v>3.2733354430118866</v>
      </c>
      <c r="AR77" s="66">
        <f t="shared" si="21"/>
        <v>1.0239247137371619</v>
      </c>
      <c r="AS77" s="66">
        <f t="shared" si="22"/>
        <v>1456.2761251064924</v>
      </c>
      <c r="AT77" s="66">
        <f t="shared" si="23"/>
        <v>368.81228797786002</v>
      </c>
      <c r="AU77" s="66">
        <f t="shared" si="24"/>
        <v>0.21519049475342322</v>
      </c>
      <c r="AV77" s="66">
        <f t="shared" si="25"/>
        <v>0.81206339741838696</v>
      </c>
      <c r="AW77" s="66">
        <f t="shared" si="26"/>
        <v>3.2733354535958248</v>
      </c>
      <c r="AX77" s="66">
        <f t="shared" si="27"/>
        <v>1.0239247137866858</v>
      </c>
      <c r="AY77" s="66">
        <f t="shared" si="28"/>
        <v>1456.2761241224989</v>
      </c>
      <c r="AZ77" s="66">
        <f t="shared" si="29"/>
        <v>368.81228795885113</v>
      </c>
      <c r="BA77" s="66">
        <f t="shared" si="30"/>
        <v>0.21519049474850332</v>
      </c>
      <c r="BB77" s="66">
        <f t="shared" si="31"/>
        <v>0.81206339736394195</v>
      </c>
      <c r="BC77" s="66">
        <f t="shared" si="32"/>
        <v>3.2733354537836559</v>
      </c>
      <c r="BD77" s="66">
        <f t="shared" si="33"/>
        <v>1.0239247137875649</v>
      </c>
      <c r="BE77" s="66">
        <f t="shared" si="34"/>
        <v>1456.2761241050337</v>
      </c>
      <c r="BF77" s="66">
        <f t="shared" si="35"/>
        <v>368.81228795851371</v>
      </c>
      <c r="BG77" s="66">
        <f t="shared" si="36"/>
        <v>0.21519049474841598</v>
      </c>
      <c r="BH77" s="66">
        <f t="shared" si="37"/>
        <v>0.8120633973629755</v>
      </c>
      <c r="BI77" s="66">
        <f t="shared" si="38"/>
        <v>3.2733354537869905</v>
      </c>
      <c r="BJ77" s="66">
        <f t="shared" si="39"/>
        <v>1.0239247137875804</v>
      </c>
      <c r="BK77" s="66">
        <f t="shared" si="40"/>
        <v>1456.2761241047235</v>
      </c>
      <c r="BL77" s="66">
        <f t="shared" si="41"/>
        <v>368.81228795850774</v>
      </c>
      <c r="BM77" s="66">
        <f t="shared" si="42"/>
        <v>0.21519049474841442</v>
      </c>
      <c r="BN77" s="66">
        <f t="shared" si="43"/>
        <v>0.81206339736295829</v>
      </c>
      <c r="BO77" s="66">
        <f t="shared" si="44"/>
        <v>3.27333545378705</v>
      </c>
      <c r="BP77" s="66">
        <f t="shared" si="45"/>
        <v>1.0239247137875807</v>
      </c>
      <c r="BQ77" s="66">
        <f t="shared" si="46"/>
        <v>1456.2761241047199</v>
      </c>
      <c r="BR77" s="66">
        <f t="shared" si="47"/>
        <v>368.81228795850768</v>
      </c>
      <c r="BS77" s="66">
        <f t="shared" si="48"/>
        <v>0.21519049474841442</v>
      </c>
      <c r="BT77" s="66">
        <f t="shared" si="49"/>
        <v>0.81206339736295818</v>
      </c>
      <c r="BU77" s="66">
        <f t="shared" si="50"/>
        <v>3.2733354537870509</v>
      </c>
      <c r="BV77" s="66">
        <f t="shared" si="51"/>
        <v>1.0239247137875807</v>
      </c>
      <c r="BW77" s="66">
        <f t="shared" si="52"/>
        <v>1456.2761241047199</v>
      </c>
      <c r="BX77" s="66">
        <f t="shared" si="53"/>
        <v>368.81228795850768</v>
      </c>
      <c r="BY77" s="66">
        <f t="shared" si="54"/>
        <v>0.21519049474841442</v>
      </c>
      <c r="BZ77" s="66">
        <f t="shared" si="55"/>
        <v>0.81206339736295818</v>
      </c>
      <c r="CA77" s="66">
        <f t="shared" si="56"/>
        <v>3.2733354537870509</v>
      </c>
      <c r="CB77" s="66">
        <f t="shared" si="57"/>
        <v>1.0239247137875807</v>
      </c>
      <c r="CC77" s="66">
        <f t="shared" si="58"/>
        <v>1456.2761241047199</v>
      </c>
      <c r="CD77" s="66">
        <f t="shared" si="59"/>
        <v>368.81228795850768</v>
      </c>
      <c r="CE77" s="66">
        <f t="shared" si="60"/>
        <v>0.21519049474841442</v>
      </c>
      <c r="CF77" s="66">
        <f t="shared" si="61"/>
        <v>0.81206339736295818</v>
      </c>
      <c r="CG77" s="66">
        <f t="shared" si="62"/>
        <v>3.2733354537870509</v>
      </c>
      <c r="CH77" s="66">
        <f t="shared" si="63"/>
        <v>1.0239247137875807</v>
      </c>
      <c r="CI77" s="66">
        <f t="shared" si="64"/>
        <v>1456.2761241047199</v>
      </c>
      <c r="CJ77" s="66">
        <f t="shared" si="65"/>
        <v>368.81228795850768</v>
      </c>
      <c r="CK77" s="66">
        <f t="shared" si="66"/>
        <v>0.21519049474841442</v>
      </c>
      <c r="CL77" s="66">
        <f t="shared" si="67"/>
        <v>0.81206339736295818</v>
      </c>
      <c r="CM77" s="66">
        <f t="shared" si="68"/>
        <v>3.2733354537870509</v>
      </c>
      <c r="CN77" s="66">
        <f t="shared" si="69"/>
        <v>1.0239247137875807</v>
      </c>
      <c r="CO77" s="66">
        <f t="shared" si="70"/>
        <v>1456.2761241047199</v>
      </c>
      <c r="CP77" s="66">
        <f t="shared" si="71"/>
        <v>368.81228795850768</v>
      </c>
      <c r="CQ77" s="66">
        <f t="shared" si="72"/>
        <v>0.21519049474841442</v>
      </c>
      <c r="CR77" s="66">
        <f t="shared" si="73"/>
        <v>0.81206339736295818</v>
      </c>
      <c r="CS77" s="66">
        <f t="shared" si="74"/>
        <v>3.2733354537870509</v>
      </c>
      <c r="CT77" s="66">
        <f t="shared" si="75"/>
        <v>1.0239247137875807</v>
      </c>
      <c r="CU77" s="66">
        <f t="shared" si="76"/>
        <v>1456.2761241047199</v>
      </c>
      <c r="CV77" s="66">
        <f t="shared" si="77"/>
        <v>368.81228795850768</v>
      </c>
      <c r="CW77" s="66">
        <f t="shared" si="78"/>
        <v>0.21519049474841442</v>
      </c>
      <c r="CX77" s="66">
        <f t="shared" si="79"/>
        <v>0.81206339736295818</v>
      </c>
      <c r="CY77" s="66">
        <f t="shared" si="80"/>
        <v>3.2733354537870509</v>
      </c>
      <c r="CZ77" s="66">
        <f t="shared" si="81"/>
        <v>1.0239247137875807</v>
      </c>
      <c r="DA77" s="66">
        <f t="shared" si="82"/>
        <v>1456.2761241047199</v>
      </c>
      <c r="DB77" s="66">
        <f t="shared" si="83"/>
        <v>368.81228795850768</v>
      </c>
      <c r="DC77" s="66">
        <f t="shared" si="84"/>
        <v>0.21519049474841442</v>
      </c>
      <c r="DD77" s="66">
        <f t="shared" si="85"/>
        <v>0.81206339736295818</v>
      </c>
      <c r="DE77" s="66">
        <f t="shared" si="86"/>
        <v>3.2733354537870509</v>
      </c>
      <c r="DF77" s="66">
        <f t="shared" si="87"/>
        <v>1.0239247137875807</v>
      </c>
      <c r="DG77" s="66">
        <f t="shared" si="88"/>
        <v>1456.2761241047199</v>
      </c>
      <c r="DH77" s="66">
        <f t="shared" si="89"/>
        <v>368.81228795850768</v>
      </c>
      <c r="DI77" s="66">
        <f t="shared" si="90"/>
        <v>0.21519049474841442</v>
      </c>
      <c r="DJ77" s="66">
        <f t="shared" si="91"/>
        <v>0.81206339736295818</v>
      </c>
      <c r="DK77" s="66">
        <f t="shared" si="92"/>
        <v>3.2733354537870509</v>
      </c>
      <c r="DL77" s="66">
        <f t="shared" si="93"/>
        <v>1.0239247137875807</v>
      </c>
      <c r="DM77" s="66">
        <f t="shared" si="94"/>
        <v>1456.2761241047199</v>
      </c>
      <c r="DN77" s="66">
        <f t="shared" si="95"/>
        <v>368.81228795850768</v>
      </c>
      <c r="DO77" s="66">
        <f t="shared" si="96"/>
        <v>0.21519049474841442</v>
      </c>
      <c r="DP77" s="66">
        <f t="shared" si="97"/>
        <v>0.81206339736295818</v>
      </c>
      <c r="DQ77" s="66">
        <f t="shared" si="98"/>
        <v>3.2733354537870509</v>
      </c>
      <c r="DR77" s="66">
        <f t="shared" si="99"/>
        <v>1.0239247137875807</v>
      </c>
      <c r="DS77" s="66">
        <f t="shared" si="100"/>
        <v>1456.2761241047199</v>
      </c>
      <c r="DT77" s="66">
        <f t="shared" si="101"/>
        <v>368.81228795850768</v>
      </c>
      <c r="DU77" s="66">
        <f t="shared" si="102"/>
        <v>0.21519049474841442</v>
      </c>
      <c r="DV77" s="66">
        <f t="shared" si="103"/>
        <v>0.81206339736295818</v>
      </c>
      <c r="DW77" s="66">
        <f t="shared" si="104"/>
        <v>3.2733354537870509</v>
      </c>
      <c r="DX77" s="66">
        <f t="shared" si="105"/>
        <v>1.0239247137875807</v>
      </c>
      <c r="DY77" s="66">
        <f t="shared" si="106"/>
        <v>1456.2761241047199</v>
      </c>
      <c r="DZ77" s="66">
        <f t="shared" si="107"/>
        <v>368.81228795850768</v>
      </c>
      <c r="EA77" s="66">
        <f t="shared" si="108"/>
        <v>0.21519049474841442</v>
      </c>
      <c r="EB77" s="66">
        <f t="shared" si="109"/>
        <v>0.81206339736295818</v>
      </c>
      <c r="EC77" s="66">
        <f t="shared" si="110"/>
        <v>3.2733354537870509</v>
      </c>
      <c r="ED77" s="66">
        <f t="shared" si="111"/>
        <v>1.0239247137875807</v>
      </c>
      <c r="EE77" s="66">
        <f t="shared" si="112"/>
        <v>1456.2761241047199</v>
      </c>
      <c r="EF77" s="66">
        <f t="shared" si="113"/>
        <v>368.81228795850768</v>
      </c>
      <c r="EG77" s="66">
        <f t="shared" si="114"/>
        <v>0.21519049474841442</v>
      </c>
      <c r="EH77" s="66">
        <f t="shared" si="115"/>
        <v>0.81206339736295818</v>
      </c>
      <c r="EI77" s="66">
        <f t="shared" si="116"/>
        <v>3.2733354537870509</v>
      </c>
      <c r="EJ77" s="66">
        <f t="shared" si="117"/>
        <v>1.0239247137875807</v>
      </c>
      <c r="EK77" s="66">
        <f t="shared" si="118"/>
        <v>0.41479124279016488</v>
      </c>
      <c r="EL77" s="66">
        <f t="shared" si="119"/>
        <v>204.19211832531386</v>
      </c>
      <c r="EM77" s="68">
        <v>0.9</v>
      </c>
      <c r="EN77" s="66">
        <f>EK158</f>
        <v>0.89465246495497874</v>
      </c>
      <c r="EO77" s="66">
        <f>(EF158-273.15)*9/5+32</f>
        <v>186.70569420664521</v>
      </c>
      <c r="EP77" s="66"/>
      <c r="EQ77" s="69"/>
      <c r="ER77" s="60"/>
      <c r="ES77" s="60"/>
      <c r="ET77" s="66"/>
      <c r="EU77" s="60"/>
      <c r="EV77" s="69"/>
      <c r="EW77" s="60"/>
      <c r="EX77" s="60"/>
      <c r="EY77" s="60"/>
      <c r="EZ77" s="60"/>
      <c r="FA77" s="60"/>
      <c r="FB77" s="60"/>
      <c r="FC77" s="60"/>
      <c r="FD77" s="60"/>
      <c r="FE77" s="60"/>
      <c r="FF77" s="60"/>
      <c r="FG77" s="60"/>
      <c r="FH77" s="60"/>
      <c r="FI77" s="60"/>
      <c r="FJ77" s="60"/>
      <c r="FK77" s="60"/>
      <c r="FL77" s="60"/>
      <c r="FM77" s="60"/>
      <c r="FN77" s="60"/>
      <c r="FO77" s="60"/>
      <c r="FP77" s="60"/>
      <c r="FQ77" s="60"/>
      <c r="FR77" s="60"/>
      <c r="FS77" s="60"/>
      <c r="FT77" s="60"/>
      <c r="FU77" s="60"/>
      <c r="FV77" s="60"/>
      <c r="FW77" s="60"/>
      <c r="FX77" s="60"/>
      <c r="FY77" s="60"/>
      <c r="FZ77" s="60"/>
      <c r="GA77" s="60"/>
      <c r="GB77" s="60"/>
      <c r="GC77" s="60"/>
      <c r="GD77" s="60"/>
      <c r="GE77" s="60"/>
      <c r="GF77" s="60"/>
      <c r="GG77" s="60"/>
      <c r="GH77" s="60"/>
      <c r="GI77" s="60"/>
      <c r="GJ77" s="60"/>
      <c r="GK77" s="60"/>
      <c r="GL77" s="60"/>
      <c r="GM77" s="60"/>
      <c r="GN77" s="60"/>
      <c r="GO77" s="60"/>
      <c r="GP77" s="60"/>
      <c r="GQ77" s="60"/>
      <c r="GR77" s="60"/>
      <c r="GS77" s="60"/>
      <c r="GT77" s="60"/>
      <c r="GU77" s="60"/>
      <c r="GV77" s="60"/>
      <c r="GW77" s="60"/>
      <c r="GX77" s="60"/>
      <c r="GY77" s="60"/>
      <c r="GZ77" s="60"/>
      <c r="HA77" s="60"/>
      <c r="HB77" s="60"/>
      <c r="HC77" s="60"/>
      <c r="HD77" s="60"/>
      <c r="HE77" s="60"/>
    </row>
    <row r="78" spans="3:213" x14ac:dyDescent="0.25"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4">
        <v>0.1</v>
      </c>
      <c r="P78" s="66">
        <f t="shared" si="120"/>
        <v>379.76560185010931</v>
      </c>
      <c r="Q78" s="66">
        <f t="shared" si="127"/>
        <v>0.21796136011457976</v>
      </c>
      <c r="R78" s="66">
        <f t="shared" si="128"/>
        <v>0.84310965428703577</v>
      </c>
      <c r="S78" s="66">
        <f t="shared" si="2"/>
        <v>3.0291897226538471</v>
      </c>
      <c r="T78" s="66">
        <f t="shared" si="3"/>
        <v>1.0282658080824016</v>
      </c>
      <c r="U78" s="66">
        <f t="shared" si="121"/>
        <v>1435.4732092908712</v>
      </c>
      <c r="V78" s="66">
        <f t="shared" si="122"/>
        <v>368.40801695054535</v>
      </c>
      <c r="W78" s="66">
        <f t="shared" si="123"/>
        <v>0.21508577172566445</v>
      </c>
      <c r="X78" s="66">
        <f t="shared" si="124"/>
        <v>0.81090504577399847</v>
      </c>
      <c r="Y78" s="66">
        <f t="shared" si="4"/>
        <v>3.1302340951736602</v>
      </c>
      <c r="Z78" s="66">
        <f t="shared" si="5"/>
        <v>1.0288896573400237</v>
      </c>
      <c r="AA78" s="66">
        <f t="shared" si="125"/>
        <v>1424.8517714798477</v>
      </c>
      <c r="AB78" s="66">
        <f t="shared" si="126"/>
        <v>368.19973218440049</v>
      </c>
      <c r="AC78" s="66">
        <f t="shared" si="6"/>
        <v>0.21503174747646681</v>
      </c>
      <c r="AD78" s="66">
        <f t="shared" si="7"/>
        <v>0.81030790425957488</v>
      </c>
      <c r="AE78" s="66">
        <f t="shared" si="8"/>
        <v>3.1321495981837062</v>
      </c>
      <c r="AF78" s="66">
        <f t="shared" si="9"/>
        <v>1.0289012822316002</v>
      </c>
      <c r="AG78" s="66">
        <f t="shared" si="10"/>
        <v>1424.6543150391674</v>
      </c>
      <c r="AH78" s="66">
        <f t="shared" si="11"/>
        <v>368.19584793431846</v>
      </c>
      <c r="AI78" s="66">
        <f t="shared" si="12"/>
        <v>0.21503073954028742</v>
      </c>
      <c r="AJ78" s="66">
        <f t="shared" si="13"/>
        <v>0.81029676608119305</v>
      </c>
      <c r="AK78" s="66">
        <f t="shared" si="14"/>
        <v>3.1321853418838215</v>
      </c>
      <c r="AL78" s="66">
        <f t="shared" si="15"/>
        <v>1.0289014990858973</v>
      </c>
      <c r="AM78" s="66">
        <f t="shared" si="16"/>
        <v>1424.6506318214233</v>
      </c>
      <c r="AN78" s="66">
        <f t="shared" si="17"/>
        <v>368.19577547593065</v>
      </c>
      <c r="AO78" s="66">
        <f t="shared" si="18"/>
        <v>0.21503072073767701</v>
      </c>
      <c r="AP78" s="66">
        <f t="shared" si="19"/>
        <v>0.81029655830428515</v>
      </c>
      <c r="AQ78" s="66">
        <f t="shared" si="20"/>
        <v>3.1321860086690512</v>
      </c>
      <c r="AR78" s="66">
        <f t="shared" si="21"/>
        <v>1.0289015031312083</v>
      </c>
      <c r="AS78" s="66">
        <f t="shared" si="22"/>
        <v>1424.6505631128609</v>
      </c>
      <c r="AT78" s="66">
        <f t="shared" si="23"/>
        <v>368.19577412425463</v>
      </c>
      <c r="AU78" s="66">
        <f t="shared" si="24"/>
        <v>0.21503072038692339</v>
      </c>
      <c r="AV78" s="66">
        <f t="shared" si="25"/>
        <v>0.81029655442830784</v>
      </c>
      <c r="AW78" s="66">
        <f t="shared" si="26"/>
        <v>3.132186021107608</v>
      </c>
      <c r="AX78" s="66">
        <f t="shared" si="27"/>
        <v>1.0289015032066717</v>
      </c>
      <c r="AY78" s="66">
        <f t="shared" si="28"/>
        <v>1424.6505618311364</v>
      </c>
      <c r="AZ78" s="66">
        <f t="shared" si="29"/>
        <v>368.19577409903974</v>
      </c>
      <c r="BA78" s="66">
        <f t="shared" si="30"/>
        <v>0.21503072038038024</v>
      </c>
      <c r="BB78" s="66">
        <f t="shared" si="31"/>
        <v>0.81029655435600312</v>
      </c>
      <c r="BC78" s="66">
        <f t="shared" si="32"/>
        <v>3.1321860213396442</v>
      </c>
      <c r="BD78" s="66">
        <f t="shared" si="33"/>
        <v>1.0289015032080795</v>
      </c>
      <c r="BE78" s="66">
        <f t="shared" si="34"/>
        <v>1424.6505618072281</v>
      </c>
      <c r="BF78" s="66">
        <f t="shared" si="35"/>
        <v>368.19577409856936</v>
      </c>
      <c r="BG78" s="66">
        <f t="shared" si="36"/>
        <v>0.21503072038025819</v>
      </c>
      <c r="BH78" s="66">
        <f t="shared" si="37"/>
        <v>0.81029655435465442</v>
      </c>
      <c r="BI78" s="66">
        <f t="shared" si="38"/>
        <v>3.1321860213439727</v>
      </c>
      <c r="BJ78" s="66">
        <f t="shared" si="39"/>
        <v>1.0289015032081057</v>
      </c>
      <c r="BK78" s="66">
        <f t="shared" si="40"/>
        <v>1424.6505618067822</v>
      </c>
      <c r="BL78" s="66">
        <f t="shared" si="41"/>
        <v>368.19577409856061</v>
      </c>
      <c r="BM78" s="66">
        <f t="shared" si="42"/>
        <v>0.21503072038025589</v>
      </c>
      <c r="BN78" s="66">
        <f t="shared" si="43"/>
        <v>0.81029655435462911</v>
      </c>
      <c r="BO78" s="66">
        <f t="shared" si="44"/>
        <v>3.1321860213440536</v>
      </c>
      <c r="BP78" s="66">
        <f t="shared" si="45"/>
        <v>1.0289015032081061</v>
      </c>
      <c r="BQ78" s="66">
        <f t="shared" si="46"/>
        <v>1424.6505618067736</v>
      </c>
      <c r="BR78" s="66">
        <f t="shared" si="47"/>
        <v>368.19577409856049</v>
      </c>
      <c r="BS78" s="66">
        <f t="shared" si="48"/>
        <v>0.21503072038025589</v>
      </c>
      <c r="BT78" s="66">
        <f t="shared" si="49"/>
        <v>0.81029655435462877</v>
      </c>
      <c r="BU78" s="66">
        <f t="shared" si="50"/>
        <v>3.132186021344054</v>
      </c>
      <c r="BV78" s="66">
        <f t="shared" si="51"/>
        <v>1.0289015032081061</v>
      </c>
      <c r="BW78" s="66">
        <f t="shared" si="52"/>
        <v>1424.6505618067717</v>
      </c>
      <c r="BX78" s="66">
        <f t="shared" si="53"/>
        <v>368.19577409856043</v>
      </c>
      <c r="BY78" s="66">
        <f t="shared" si="54"/>
        <v>0.21503072038025586</v>
      </c>
      <c r="BZ78" s="66">
        <f t="shared" si="55"/>
        <v>0.81029655435462866</v>
      </c>
      <c r="CA78" s="66">
        <f t="shared" si="56"/>
        <v>3.1321860213440549</v>
      </c>
      <c r="CB78" s="66">
        <f t="shared" si="57"/>
        <v>1.0289015032081061</v>
      </c>
      <c r="CC78" s="66">
        <f t="shared" si="58"/>
        <v>1424.6505618067717</v>
      </c>
      <c r="CD78" s="66">
        <f t="shared" si="59"/>
        <v>368.19577409856043</v>
      </c>
      <c r="CE78" s="66">
        <f t="shared" si="60"/>
        <v>0.21503072038025586</v>
      </c>
      <c r="CF78" s="66">
        <f t="shared" si="61"/>
        <v>0.81029655435462866</v>
      </c>
      <c r="CG78" s="66">
        <f t="shared" si="62"/>
        <v>3.1321860213440549</v>
      </c>
      <c r="CH78" s="66">
        <f t="shared" si="63"/>
        <v>1.0289015032081061</v>
      </c>
      <c r="CI78" s="66">
        <f t="shared" si="64"/>
        <v>1424.6505618067717</v>
      </c>
      <c r="CJ78" s="66">
        <f t="shared" si="65"/>
        <v>368.19577409856043</v>
      </c>
      <c r="CK78" s="66">
        <f t="shared" si="66"/>
        <v>0.21503072038025586</v>
      </c>
      <c r="CL78" s="66">
        <f t="shared" si="67"/>
        <v>0.81029655435462866</v>
      </c>
      <c r="CM78" s="66">
        <f t="shared" si="68"/>
        <v>3.1321860213440549</v>
      </c>
      <c r="CN78" s="66">
        <f t="shared" si="69"/>
        <v>1.0289015032081061</v>
      </c>
      <c r="CO78" s="66">
        <f t="shared" si="70"/>
        <v>1424.6505618067717</v>
      </c>
      <c r="CP78" s="66">
        <f t="shared" si="71"/>
        <v>368.19577409856043</v>
      </c>
      <c r="CQ78" s="66">
        <f t="shared" si="72"/>
        <v>0.21503072038025586</v>
      </c>
      <c r="CR78" s="66">
        <f t="shared" si="73"/>
        <v>0.81029655435462866</v>
      </c>
      <c r="CS78" s="66">
        <f t="shared" si="74"/>
        <v>3.1321860213440549</v>
      </c>
      <c r="CT78" s="66">
        <f t="shared" si="75"/>
        <v>1.0289015032081061</v>
      </c>
      <c r="CU78" s="66">
        <f t="shared" si="76"/>
        <v>1424.6505618067717</v>
      </c>
      <c r="CV78" s="66">
        <f t="shared" si="77"/>
        <v>368.19577409856043</v>
      </c>
      <c r="CW78" s="66">
        <f t="shared" si="78"/>
        <v>0.21503072038025586</v>
      </c>
      <c r="CX78" s="66">
        <f t="shared" si="79"/>
        <v>0.81029655435462866</v>
      </c>
      <c r="CY78" s="66">
        <f t="shared" si="80"/>
        <v>3.1321860213440549</v>
      </c>
      <c r="CZ78" s="66">
        <f t="shared" si="81"/>
        <v>1.0289015032081061</v>
      </c>
      <c r="DA78" s="66">
        <f t="shared" si="82"/>
        <v>1424.6505618067717</v>
      </c>
      <c r="DB78" s="66">
        <f t="shared" si="83"/>
        <v>368.19577409856043</v>
      </c>
      <c r="DC78" s="66">
        <f t="shared" si="84"/>
        <v>0.21503072038025586</v>
      </c>
      <c r="DD78" s="66">
        <f t="shared" si="85"/>
        <v>0.81029655435462866</v>
      </c>
      <c r="DE78" s="66">
        <f t="shared" si="86"/>
        <v>3.1321860213440549</v>
      </c>
      <c r="DF78" s="66">
        <f t="shared" si="87"/>
        <v>1.0289015032081061</v>
      </c>
      <c r="DG78" s="66">
        <f t="shared" si="88"/>
        <v>1424.6505618067717</v>
      </c>
      <c r="DH78" s="66">
        <f t="shared" si="89"/>
        <v>368.19577409856043</v>
      </c>
      <c r="DI78" s="66">
        <f t="shared" si="90"/>
        <v>0.21503072038025586</v>
      </c>
      <c r="DJ78" s="66">
        <f t="shared" si="91"/>
        <v>0.81029655435462866</v>
      </c>
      <c r="DK78" s="66">
        <f t="shared" si="92"/>
        <v>3.1321860213440549</v>
      </c>
      <c r="DL78" s="66">
        <f t="shared" si="93"/>
        <v>1.0289015032081061</v>
      </c>
      <c r="DM78" s="66">
        <f t="shared" si="94"/>
        <v>1424.6505618067717</v>
      </c>
      <c r="DN78" s="66">
        <f t="shared" si="95"/>
        <v>368.19577409856043</v>
      </c>
      <c r="DO78" s="66">
        <f t="shared" si="96"/>
        <v>0.21503072038025586</v>
      </c>
      <c r="DP78" s="66">
        <f t="shared" si="97"/>
        <v>0.81029655435462866</v>
      </c>
      <c r="DQ78" s="66">
        <f t="shared" si="98"/>
        <v>3.1321860213440549</v>
      </c>
      <c r="DR78" s="66">
        <f t="shared" si="99"/>
        <v>1.0289015032081061</v>
      </c>
      <c r="DS78" s="66">
        <f t="shared" si="100"/>
        <v>1424.6505618067717</v>
      </c>
      <c r="DT78" s="66">
        <f t="shared" si="101"/>
        <v>368.19577409856043</v>
      </c>
      <c r="DU78" s="66">
        <f t="shared" si="102"/>
        <v>0.21503072038025586</v>
      </c>
      <c r="DV78" s="66">
        <f t="shared" si="103"/>
        <v>0.81029655435462866</v>
      </c>
      <c r="DW78" s="66">
        <f t="shared" si="104"/>
        <v>3.1321860213440549</v>
      </c>
      <c r="DX78" s="66">
        <f t="shared" si="105"/>
        <v>1.0289015032081061</v>
      </c>
      <c r="DY78" s="66">
        <f t="shared" si="106"/>
        <v>1424.6505618067717</v>
      </c>
      <c r="DZ78" s="66">
        <f t="shared" si="107"/>
        <v>368.19577409856043</v>
      </c>
      <c r="EA78" s="66">
        <f t="shared" si="108"/>
        <v>0.21503072038025586</v>
      </c>
      <c r="EB78" s="66">
        <f t="shared" si="109"/>
        <v>0.81029655435462866</v>
      </c>
      <c r="EC78" s="66">
        <f t="shared" si="110"/>
        <v>3.1321860213440549</v>
      </c>
      <c r="ED78" s="66">
        <f t="shared" si="111"/>
        <v>1.0289015032081061</v>
      </c>
      <c r="EE78" s="66">
        <f t="shared" si="112"/>
        <v>1424.6505618067717</v>
      </c>
      <c r="EF78" s="66">
        <f t="shared" si="113"/>
        <v>368.19577409856043</v>
      </c>
      <c r="EG78" s="66">
        <f t="shared" si="114"/>
        <v>0.21503072038025586</v>
      </c>
      <c r="EH78" s="66">
        <f t="shared" si="115"/>
        <v>0.81029655435462866</v>
      </c>
      <c r="EI78" s="66">
        <f t="shared" si="116"/>
        <v>3.1321860213440549</v>
      </c>
      <c r="EJ78" s="66">
        <f t="shared" si="117"/>
        <v>1.0289015032081061</v>
      </c>
      <c r="EK78" s="66">
        <f t="shared" si="118"/>
        <v>0.43142839611522088</v>
      </c>
      <c r="EL78" s="66">
        <f>(EF78-273.15)*9/5+32</f>
        <v>203.08239337740883</v>
      </c>
      <c r="EM78" s="68">
        <v>1</v>
      </c>
      <c r="EN78" s="66">
        <f>EK168</f>
        <v>1.0000000000000027</v>
      </c>
      <c r="EO78" s="66">
        <f>(EF168-273.15)*9/5+32</f>
        <v>187.36107580824734</v>
      </c>
      <c r="EP78" s="66"/>
      <c r="EQ78" s="69"/>
      <c r="ER78" s="60"/>
      <c r="ES78" s="60"/>
      <c r="ET78" s="60"/>
      <c r="EU78" s="60"/>
      <c r="EV78" s="69"/>
      <c r="EW78" s="60"/>
      <c r="EX78" s="60"/>
      <c r="EY78" s="60"/>
      <c r="EZ78" s="60"/>
      <c r="FA78" s="60"/>
      <c r="FB78" s="60"/>
      <c r="FC78" s="60"/>
      <c r="FD78" s="60"/>
      <c r="FE78" s="60"/>
      <c r="FF78" s="60"/>
      <c r="FG78" s="60"/>
      <c r="FH78" s="60"/>
      <c r="FI78" s="60"/>
      <c r="FJ78" s="60"/>
      <c r="FK78" s="60"/>
      <c r="FL78" s="60"/>
      <c r="FM78" s="60"/>
      <c r="FN78" s="60"/>
      <c r="FO78" s="60"/>
      <c r="FP78" s="60"/>
      <c r="FQ78" s="60"/>
      <c r="FR78" s="60"/>
      <c r="FS78" s="60"/>
      <c r="FT78" s="60"/>
      <c r="FU78" s="60"/>
      <c r="FV78" s="60"/>
      <c r="FW78" s="60"/>
      <c r="FX78" s="60"/>
      <c r="FY78" s="60"/>
      <c r="FZ78" s="60"/>
      <c r="GA78" s="60"/>
      <c r="GB78" s="60"/>
      <c r="GC78" s="60"/>
      <c r="GD78" s="60"/>
      <c r="GE78" s="60"/>
      <c r="GF78" s="60"/>
      <c r="GG78" s="60"/>
      <c r="GH78" s="60"/>
      <c r="GI78" s="60"/>
      <c r="GJ78" s="60"/>
      <c r="GK78" s="60"/>
      <c r="GL78" s="60"/>
      <c r="GM78" s="60"/>
      <c r="GN78" s="60"/>
      <c r="GO78" s="60"/>
      <c r="GP78" s="60"/>
      <c r="GQ78" s="60"/>
      <c r="GR78" s="60"/>
      <c r="GS78" s="60"/>
      <c r="GT78" s="60"/>
      <c r="GU78" s="60"/>
      <c r="GV78" s="60"/>
      <c r="GW78" s="60"/>
      <c r="GX78" s="60"/>
      <c r="GY78" s="60"/>
      <c r="GZ78" s="60"/>
      <c r="HA78" s="60"/>
      <c r="HB78" s="60"/>
      <c r="HC78" s="60"/>
      <c r="HD78" s="60"/>
      <c r="HE78" s="60"/>
    </row>
    <row r="79" spans="3:213" x14ac:dyDescent="0.25"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4">
        <v>0.11</v>
      </c>
      <c r="P79" s="66">
        <f t="shared" si="120"/>
        <v>379.54000303824546</v>
      </c>
      <c r="Q79" s="66">
        <f t="shared" si="127"/>
        <v>0.21790555497838854</v>
      </c>
      <c r="R79" s="66">
        <f t="shared" si="128"/>
        <v>0.84247679538764597</v>
      </c>
      <c r="S79" s="66">
        <f t="shared" si="2"/>
        <v>2.9037245168624812</v>
      </c>
      <c r="T79" s="66">
        <f t="shared" si="3"/>
        <v>1.033469882533202</v>
      </c>
      <c r="U79" s="66">
        <f t="shared" si="121"/>
        <v>1408.4078640779494</v>
      </c>
      <c r="V79" s="66">
        <f t="shared" si="122"/>
        <v>367.87471849623728</v>
      </c>
      <c r="W79" s="66">
        <f t="shared" si="123"/>
        <v>0.21494735140637147</v>
      </c>
      <c r="X79" s="66">
        <f t="shared" si="124"/>
        <v>0.80937563660558476</v>
      </c>
      <c r="Y79" s="66">
        <f t="shared" si="4"/>
        <v>3.0005184262277131</v>
      </c>
      <c r="Z79" s="66">
        <f t="shared" si="5"/>
        <v>1.0342294556550249</v>
      </c>
      <c r="AA79" s="66">
        <f t="shared" si="125"/>
        <v>1397.2845148777128</v>
      </c>
      <c r="AB79" s="66">
        <f t="shared" si="126"/>
        <v>367.65307845412013</v>
      </c>
      <c r="AC79" s="66">
        <f t="shared" si="6"/>
        <v>0.21488973175901654</v>
      </c>
      <c r="AD79" s="66">
        <f t="shared" si="7"/>
        <v>0.80873955660320962</v>
      </c>
      <c r="AE79" s="66">
        <f t="shared" si="8"/>
        <v>3.0024206266540272</v>
      </c>
      <c r="AF79" s="66">
        <f t="shared" si="9"/>
        <v>1.0342441191759861</v>
      </c>
      <c r="AG79" s="66">
        <f t="shared" si="10"/>
        <v>1397.0702951677254</v>
      </c>
      <c r="AH79" s="66">
        <f t="shared" si="11"/>
        <v>367.64879565789568</v>
      </c>
      <c r="AI79" s="66">
        <f t="shared" si="12"/>
        <v>0.21488861783072541</v>
      </c>
      <c r="AJ79" s="66">
        <f t="shared" si="13"/>
        <v>0.80872726287262575</v>
      </c>
      <c r="AK79" s="66">
        <f t="shared" si="14"/>
        <v>3.0024574071030568</v>
      </c>
      <c r="AL79" s="66">
        <f t="shared" si="15"/>
        <v>1.0342444026094211</v>
      </c>
      <c r="AM79" s="66">
        <f t="shared" si="16"/>
        <v>1397.0661547147924</v>
      </c>
      <c r="AN79" s="66">
        <f t="shared" si="17"/>
        <v>367.64871287436256</v>
      </c>
      <c r="AO79" s="66">
        <f t="shared" si="18"/>
        <v>0.21488859629905169</v>
      </c>
      <c r="AP79" s="66">
        <f t="shared" si="19"/>
        <v>0.80872702524220841</v>
      </c>
      <c r="AQ79" s="66">
        <f t="shared" si="20"/>
        <v>3.0024581180529868</v>
      </c>
      <c r="AR79" s="66">
        <f t="shared" si="21"/>
        <v>1.0342444080880289</v>
      </c>
      <c r="AS79" s="66">
        <f t="shared" si="22"/>
        <v>1397.0660746822675</v>
      </c>
      <c r="AT79" s="66">
        <f t="shared" si="23"/>
        <v>367.64871127420349</v>
      </c>
      <c r="AU79" s="66">
        <f t="shared" si="24"/>
        <v>0.2148885958828565</v>
      </c>
      <c r="AV79" s="66">
        <f t="shared" si="25"/>
        <v>0.80872702064894597</v>
      </c>
      <c r="AW79" s="66">
        <f t="shared" si="26"/>
        <v>3.0024581317952515</v>
      </c>
      <c r="AX79" s="66">
        <f t="shared" si="27"/>
        <v>1.0342444081939273</v>
      </c>
      <c r="AY79" s="66">
        <f t="shared" si="28"/>
        <v>1397.0660731352843</v>
      </c>
      <c r="AZ79" s="66">
        <f t="shared" si="29"/>
        <v>367.64871124327334</v>
      </c>
      <c r="BA79" s="66">
        <f t="shared" si="30"/>
        <v>0.21488859587481166</v>
      </c>
      <c r="BB79" s="66">
        <f t="shared" si="31"/>
        <v>0.80872702056016099</v>
      </c>
      <c r="BC79" s="66">
        <f t="shared" si="32"/>
        <v>3.0024581320608812</v>
      </c>
      <c r="BD79" s="66">
        <f t="shared" si="33"/>
        <v>1.0342444081959743</v>
      </c>
      <c r="BE79" s="66">
        <f t="shared" si="34"/>
        <v>1397.0660731053827</v>
      </c>
      <c r="BF79" s="66">
        <f t="shared" si="35"/>
        <v>367.6487112426754</v>
      </c>
      <c r="BG79" s="66">
        <f t="shared" si="36"/>
        <v>0.21488859587465617</v>
      </c>
      <c r="BH79" s="66">
        <f t="shared" si="37"/>
        <v>0.80872702055844448</v>
      </c>
      <c r="BI79" s="66">
        <f t="shared" si="38"/>
        <v>3.0024581320660166</v>
      </c>
      <c r="BJ79" s="66">
        <f t="shared" si="39"/>
        <v>1.0342444081960138</v>
      </c>
      <c r="BK79" s="66">
        <f t="shared" si="40"/>
        <v>1397.0660731048054</v>
      </c>
      <c r="BL79" s="66">
        <f t="shared" si="41"/>
        <v>367.64871124266392</v>
      </c>
      <c r="BM79" s="66">
        <f t="shared" si="42"/>
        <v>0.21488859587465314</v>
      </c>
      <c r="BN79" s="66">
        <f t="shared" si="43"/>
        <v>0.80872702055841161</v>
      </c>
      <c r="BO79" s="66">
        <f t="shared" si="44"/>
        <v>3.0024581320661161</v>
      </c>
      <c r="BP79" s="66">
        <f t="shared" si="45"/>
        <v>1.0342444081960145</v>
      </c>
      <c r="BQ79" s="66">
        <f t="shared" si="46"/>
        <v>1397.0660731047926</v>
      </c>
      <c r="BR79" s="66">
        <f t="shared" si="47"/>
        <v>367.64871124266364</v>
      </c>
      <c r="BS79" s="66">
        <f t="shared" si="48"/>
        <v>0.21488859587465312</v>
      </c>
      <c r="BT79" s="66">
        <f t="shared" si="49"/>
        <v>0.80872702055841084</v>
      </c>
      <c r="BU79" s="66">
        <f t="shared" si="50"/>
        <v>3.0024581320661179</v>
      </c>
      <c r="BV79" s="66">
        <f t="shared" si="51"/>
        <v>1.0342444081960145</v>
      </c>
      <c r="BW79" s="66">
        <f t="shared" si="52"/>
        <v>1397.0660731047935</v>
      </c>
      <c r="BX79" s="66">
        <f t="shared" si="53"/>
        <v>367.64871124266369</v>
      </c>
      <c r="BY79" s="66">
        <f t="shared" si="54"/>
        <v>0.21488859587465312</v>
      </c>
      <c r="BZ79" s="66">
        <f t="shared" si="55"/>
        <v>0.80872702055841095</v>
      </c>
      <c r="CA79" s="66">
        <f t="shared" si="56"/>
        <v>3.0024581320661174</v>
      </c>
      <c r="CB79" s="66">
        <f t="shared" si="57"/>
        <v>1.0342444081960145</v>
      </c>
      <c r="CC79" s="66">
        <f t="shared" si="58"/>
        <v>1397.0660731047935</v>
      </c>
      <c r="CD79" s="66">
        <f t="shared" si="59"/>
        <v>367.64871124266369</v>
      </c>
      <c r="CE79" s="66">
        <f t="shared" si="60"/>
        <v>0.21488859587465312</v>
      </c>
      <c r="CF79" s="66">
        <f t="shared" si="61"/>
        <v>0.80872702055841095</v>
      </c>
      <c r="CG79" s="66">
        <f t="shared" si="62"/>
        <v>3.0024581320661174</v>
      </c>
      <c r="CH79" s="66">
        <f t="shared" si="63"/>
        <v>1.0342444081960145</v>
      </c>
      <c r="CI79" s="66">
        <f t="shared" si="64"/>
        <v>1397.0660731047935</v>
      </c>
      <c r="CJ79" s="66">
        <f t="shared" si="65"/>
        <v>367.64871124266369</v>
      </c>
      <c r="CK79" s="66">
        <f t="shared" si="66"/>
        <v>0.21488859587465312</v>
      </c>
      <c r="CL79" s="66">
        <f t="shared" si="67"/>
        <v>0.80872702055841095</v>
      </c>
      <c r="CM79" s="66">
        <f t="shared" si="68"/>
        <v>3.0024581320661174</v>
      </c>
      <c r="CN79" s="66">
        <f t="shared" si="69"/>
        <v>1.0342444081960145</v>
      </c>
      <c r="CO79" s="66">
        <f t="shared" si="70"/>
        <v>1397.0660731047935</v>
      </c>
      <c r="CP79" s="66">
        <f t="shared" si="71"/>
        <v>367.64871124266369</v>
      </c>
      <c r="CQ79" s="66">
        <f t="shared" si="72"/>
        <v>0.21488859587465312</v>
      </c>
      <c r="CR79" s="66">
        <f t="shared" si="73"/>
        <v>0.80872702055841095</v>
      </c>
      <c r="CS79" s="66">
        <f t="shared" si="74"/>
        <v>3.0024581320661174</v>
      </c>
      <c r="CT79" s="66">
        <f t="shared" si="75"/>
        <v>1.0342444081960145</v>
      </c>
      <c r="CU79" s="66">
        <f t="shared" si="76"/>
        <v>1397.0660731047935</v>
      </c>
      <c r="CV79" s="66">
        <f t="shared" si="77"/>
        <v>367.64871124266369</v>
      </c>
      <c r="CW79" s="66">
        <f t="shared" si="78"/>
        <v>0.21488859587465312</v>
      </c>
      <c r="CX79" s="66">
        <f t="shared" si="79"/>
        <v>0.80872702055841095</v>
      </c>
      <c r="CY79" s="66">
        <f t="shared" si="80"/>
        <v>3.0024581320661174</v>
      </c>
      <c r="CZ79" s="66">
        <f t="shared" si="81"/>
        <v>1.0342444081960145</v>
      </c>
      <c r="DA79" s="66">
        <f t="shared" si="82"/>
        <v>1397.0660731047935</v>
      </c>
      <c r="DB79" s="66">
        <f t="shared" si="83"/>
        <v>367.64871124266369</v>
      </c>
      <c r="DC79" s="66">
        <f t="shared" si="84"/>
        <v>0.21488859587465312</v>
      </c>
      <c r="DD79" s="66">
        <f t="shared" si="85"/>
        <v>0.80872702055841095</v>
      </c>
      <c r="DE79" s="66">
        <f t="shared" si="86"/>
        <v>3.0024581320661174</v>
      </c>
      <c r="DF79" s="66">
        <f t="shared" si="87"/>
        <v>1.0342444081960145</v>
      </c>
      <c r="DG79" s="66">
        <f t="shared" si="88"/>
        <v>1397.0660731047935</v>
      </c>
      <c r="DH79" s="66">
        <f t="shared" si="89"/>
        <v>367.64871124266369</v>
      </c>
      <c r="DI79" s="66">
        <f t="shared" si="90"/>
        <v>0.21488859587465312</v>
      </c>
      <c r="DJ79" s="66">
        <f t="shared" si="91"/>
        <v>0.80872702055841095</v>
      </c>
      <c r="DK79" s="66">
        <f t="shared" si="92"/>
        <v>3.0024581320661174</v>
      </c>
      <c r="DL79" s="66">
        <f t="shared" si="93"/>
        <v>1.0342444081960145</v>
      </c>
      <c r="DM79" s="66">
        <f t="shared" si="94"/>
        <v>1397.0660731047935</v>
      </c>
      <c r="DN79" s="66">
        <f t="shared" si="95"/>
        <v>367.64871124266369</v>
      </c>
      <c r="DO79" s="66">
        <f t="shared" si="96"/>
        <v>0.21488859587465312</v>
      </c>
      <c r="DP79" s="66">
        <f t="shared" si="97"/>
        <v>0.80872702055841095</v>
      </c>
      <c r="DQ79" s="66">
        <f t="shared" si="98"/>
        <v>3.0024581320661174</v>
      </c>
      <c r="DR79" s="66">
        <f t="shared" si="99"/>
        <v>1.0342444081960145</v>
      </c>
      <c r="DS79" s="66">
        <f t="shared" si="100"/>
        <v>1397.0660731047935</v>
      </c>
      <c r="DT79" s="66">
        <f t="shared" si="101"/>
        <v>367.64871124266369</v>
      </c>
      <c r="DU79" s="66">
        <f t="shared" si="102"/>
        <v>0.21488859587465312</v>
      </c>
      <c r="DV79" s="66">
        <f t="shared" si="103"/>
        <v>0.80872702055841095</v>
      </c>
      <c r="DW79" s="66">
        <f t="shared" si="104"/>
        <v>3.0024581320661174</v>
      </c>
      <c r="DX79" s="66">
        <f t="shared" si="105"/>
        <v>1.0342444081960145</v>
      </c>
      <c r="DY79" s="66">
        <f t="shared" si="106"/>
        <v>1397.0660731047935</v>
      </c>
      <c r="DZ79" s="66">
        <f t="shared" si="107"/>
        <v>367.64871124266369</v>
      </c>
      <c r="EA79" s="66">
        <f t="shared" si="108"/>
        <v>0.21488859587465312</v>
      </c>
      <c r="EB79" s="66">
        <f t="shared" si="109"/>
        <v>0.80872702055841095</v>
      </c>
      <c r="EC79" s="66">
        <f t="shared" si="110"/>
        <v>3.0024581320661174</v>
      </c>
      <c r="ED79" s="66">
        <f t="shared" si="111"/>
        <v>1.0342444081960145</v>
      </c>
      <c r="EE79" s="66">
        <f t="shared" si="112"/>
        <v>1397.0660731047935</v>
      </c>
      <c r="EF79" s="66">
        <f t="shared" si="113"/>
        <v>367.64871124266369</v>
      </c>
      <c r="EG79" s="66">
        <f t="shared" si="114"/>
        <v>0.21488859587465312</v>
      </c>
      <c r="EH79" s="66">
        <f t="shared" si="115"/>
        <v>0.80872702055841095</v>
      </c>
      <c r="EI79" s="66">
        <f t="shared" si="116"/>
        <v>3.0024581320661174</v>
      </c>
      <c r="EJ79" s="66">
        <f t="shared" si="117"/>
        <v>1.0342444081960145</v>
      </c>
      <c r="EK79" s="66">
        <f t="shared" si="118"/>
        <v>0.44610738957770002</v>
      </c>
      <c r="EL79" s="66">
        <f t="shared" si="119"/>
        <v>202.0976802367947</v>
      </c>
      <c r="EM79" s="60"/>
      <c r="EN79" s="60"/>
      <c r="EO79" s="60"/>
      <c r="EP79" s="60"/>
      <c r="EQ79" s="60"/>
      <c r="ER79" s="60"/>
      <c r="ES79" s="60"/>
      <c r="ET79" s="60"/>
      <c r="EU79" s="60"/>
      <c r="EV79" s="60"/>
      <c r="EW79" s="60"/>
      <c r="EX79" s="60"/>
      <c r="EY79" s="60"/>
      <c r="EZ79" s="60"/>
      <c r="FA79" s="60"/>
      <c r="FB79" s="60"/>
      <c r="FC79" s="60"/>
      <c r="FD79" s="60"/>
      <c r="FE79" s="60"/>
      <c r="FF79" s="60"/>
      <c r="FG79" s="60"/>
      <c r="FH79" s="60"/>
      <c r="FI79" s="60"/>
      <c r="FJ79" s="60"/>
      <c r="FK79" s="60"/>
      <c r="FL79" s="60"/>
      <c r="FM79" s="60"/>
      <c r="FN79" s="60"/>
      <c r="FO79" s="60"/>
      <c r="FP79" s="60"/>
      <c r="FQ79" s="60"/>
      <c r="FR79" s="60"/>
      <c r="FS79" s="60"/>
      <c r="FT79" s="60"/>
      <c r="FU79" s="60"/>
      <c r="FV79" s="60"/>
      <c r="FW79" s="60"/>
      <c r="FX79" s="60"/>
      <c r="FY79" s="60"/>
      <c r="FZ79" s="60"/>
      <c r="GA79" s="60"/>
      <c r="GB79" s="60"/>
      <c r="GC79" s="60"/>
      <c r="GD79" s="60"/>
      <c r="GE79" s="60"/>
      <c r="GF79" s="60"/>
      <c r="GG79" s="60"/>
      <c r="GH79" s="60"/>
      <c r="GI79" s="60"/>
      <c r="GJ79" s="60"/>
      <c r="GK79" s="60"/>
      <c r="GL79" s="60"/>
      <c r="GM79" s="60"/>
      <c r="GN79" s="60"/>
      <c r="GO79" s="60"/>
      <c r="GP79" s="60"/>
      <c r="GQ79" s="60"/>
      <c r="GR79" s="60"/>
      <c r="GS79" s="60"/>
      <c r="GT79" s="60"/>
      <c r="GU79" s="60"/>
      <c r="GV79" s="60"/>
      <c r="GW79" s="60"/>
      <c r="GX79" s="60"/>
      <c r="GY79" s="60"/>
      <c r="GZ79" s="60"/>
      <c r="HA79" s="60"/>
      <c r="HB79" s="60"/>
      <c r="HC79" s="60"/>
      <c r="HD79" s="60"/>
      <c r="HE79" s="60"/>
    </row>
    <row r="80" spans="3:213" x14ac:dyDescent="0.25"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4">
        <v>0.12</v>
      </c>
      <c r="P80" s="66">
        <f t="shared" si="120"/>
        <v>379.31440422638155</v>
      </c>
      <c r="Q80" s="66">
        <f t="shared" si="127"/>
        <v>0.21784969777494223</v>
      </c>
      <c r="R80" s="66">
        <f t="shared" si="128"/>
        <v>0.84184365958464369</v>
      </c>
      <c r="S80" s="66">
        <f t="shared" si="2"/>
        <v>2.7886537588304896</v>
      </c>
      <c r="T80" s="66">
        <f t="shared" si="3"/>
        <v>1.039011572055708</v>
      </c>
      <c r="U80" s="66">
        <f t="shared" si="121"/>
        <v>1384.5164598243803</v>
      </c>
      <c r="V80" s="66">
        <f t="shared" si="122"/>
        <v>367.39685700594413</v>
      </c>
      <c r="W80" s="66">
        <f t="shared" si="123"/>
        <v>0.21482305465101958</v>
      </c>
      <c r="X80" s="66">
        <f t="shared" si="124"/>
        <v>0.80800389993777866</v>
      </c>
      <c r="Y80" s="66">
        <f t="shared" si="4"/>
        <v>2.8810792015199529</v>
      </c>
      <c r="Z80" s="66">
        <f t="shared" si="5"/>
        <v>1.0399178203210646</v>
      </c>
      <c r="AA80" s="66">
        <f t="shared" si="125"/>
        <v>1373.0289470539058</v>
      </c>
      <c r="AB80" s="66">
        <f t="shared" si="126"/>
        <v>367.16465371526198</v>
      </c>
      <c r="AC80" s="66">
        <f t="shared" si="6"/>
        <v>0.21476256536704719</v>
      </c>
      <c r="AD80" s="66">
        <f t="shared" si="7"/>
        <v>0.80733689590666302</v>
      </c>
      <c r="AE80" s="66">
        <f t="shared" si="8"/>
        <v>2.8829426724889897</v>
      </c>
      <c r="AF80" s="66">
        <f t="shared" si="9"/>
        <v>1.0399357591618603</v>
      </c>
      <c r="AG80" s="66">
        <f t="shared" si="10"/>
        <v>1372.8021189646681</v>
      </c>
      <c r="AH80" s="66">
        <f t="shared" si="11"/>
        <v>367.16005253035968</v>
      </c>
      <c r="AI80" s="66">
        <f t="shared" si="12"/>
        <v>0.21476136615106789</v>
      </c>
      <c r="AJ80" s="66">
        <f t="shared" si="13"/>
        <v>0.80732367604557365</v>
      </c>
      <c r="AK80" s="66">
        <f t="shared" si="14"/>
        <v>2.8829796226666713</v>
      </c>
      <c r="AL80" s="66">
        <f t="shared" si="15"/>
        <v>1.0399361147372117</v>
      </c>
      <c r="AM80" s="66">
        <f t="shared" si="16"/>
        <v>1372.7976231496416</v>
      </c>
      <c r="AN80" s="66">
        <f t="shared" si="17"/>
        <v>367.15996132683699</v>
      </c>
      <c r="AO80" s="66">
        <f t="shared" si="18"/>
        <v>0.21476134238027614</v>
      </c>
      <c r="AP80" s="66">
        <f t="shared" si="19"/>
        <v>0.8073234140036718</v>
      </c>
      <c r="AQ80" s="66">
        <f t="shared" si="20"/>
        <v>2.8829803550935211</v>
      </c>
      <c r="AR80" s="66">
        <f t="shared" si="21"/>
        <v>1.0399361217853802</v>
      </c>
      <c r="AS80" s="66">
        <f t="shared" si="22"/>
        <v>1372.797534034285</v>
      </c>
      <c r="AT80" s="66">
        <f t="shared" si="23"/>
        <v>367.15995951901226</v>
      </c>
      <c r="AU80" s="66">
        <f t="shared" si="24"/>
        <v>0.21476134190909441</v>
      </c>
      <c r="AV80" s="66">
        <f t="shared" si="25"/>
        <v>0.80732340880951003</v>
      </c>
      <c r="AW80" s="66">
        <f t="shared" si="26"/>
        <v>2.8829803696115972</v>
      </c>
      <c r="AX80" s="66">
        <f t="shared" si="27"/>
        <v>1.039936121925088</v>
      </c>
      <c r="AY80" s="66">
        <f t="shared" si="28"/>
        <v>1372.7975322678528</v>
      </c>
      <c r="AZ80" s="66">
        <f t="shared" si="29"/>
        <v>367.15995948317783</v>
      </c>
      <c r="BA80" s="66">
        <f t="shared" si="30"/>
        <v>0.21476134189975468</v>
      </c>
      <c r="BB80" s="66">
        <f t="shared" si="31"/>
        <v>0.80732340870655195</v>
      </c>
      <c r="BC80" s="66">
        <f t="shared" si="32"/>
        <v>2.8829803698993732</v>
      </c>
      <c r="BD80" s="66">
        <f t="shared" si="33"/>
        <v>1.0399361219278573</v>
      </c>
      <c r="BE80" s="66">
        <f t="shared" si="34"/>
        <v>1372.7975322328371</v>
      </c>
      <c r="BF80" s="66">
        <f t="shared" si="35"/>
        <v>367.15995948246746</v>
      </c>
      <c r="BG80" s="66">
        <f t="shared" si="36"/>
        <v>0.21476134189956952</v>
      </c>
      <c r="BH80" s="66">
        <f t="shared" si="37"/>
        <v>0.80732340870451091</v>
      </c>
      <c r="BI80" s="66">
        <f t="shared" si="38"/>
        <v>2.8829803699050771</v>
      </c>
      <c r="BJ80" s="66">
        <f t="shared" si="39"/>
        <v>1.0399361219279122</v>
      </c>
      <c r="BK80" s="66">
        <f t="shared" si="40"/>
        <v>1372.7975322321442</v>
      </c>
      <c r="BL80" s="66">
        <f t="shared" si="41"/>
        <v>367.15995948245336</v>
      </c>
      <c r="BM80" s="66">
        <f t="shared" si="42"/>
        <v>0.21476134189956586</v>
      </c>
      <c r="BN80" s="66">
        <f t="shared" si="43"/>
        <v>0.8073234087044705</v>
      </c>
      <c r="BO80" s="66">
        <f t="shared" si="44"/>
        <v>2.8829803699051908</v>
      </c>
      <c r="BP80" s="66">
        <f t="shared" si="45"/>
        <v>1.0399361219279133</v>
      </c>
      <c r="BQ80" s="66">
        <f t="shared" si="46"/>
        <v>1372.7975322321308</v>
      </c>
      <c r="BR80" s="66">
        <f t="shared" si="47"/>
        <v>367.15995948245313</v>
      </c>
      <c r="BS80" s="66">
        <f t="shared" si="48"/>
        <v>0.21476134189956581</v>
      </c>
      <c r="BT80" s="66">
        <f t="shared" si="49"/>
        <v>0.80732340870446972</v>
      </c>
      <c r="BU80" s="66">
        <f t="shared" si="50"/>
        <v>2.882980369905193</v>
      </c>
      <c r="BV80" s="66">
        <f t="shared" si="51"/>
        <v>1.0399361219279133</v>
      </c>
      <c r="BW80" s="66">
        <f t="shared" si="52"/>
        <v>1372.7975322321288</v>
      </c>
      <c r="BX80" s="66">
        <f t="shared" si="53"/>
        <v>367.15995948245308</v>
      </c>
      <c r="BY80" s="66">
        <f t="shared" si="54"/>
        <v>0.21476134189956581</v>
      </c>
      <c r="BZ80" s="66">
        <f t="shared" si="55"/>
        <v>0.8073234087044695</v>
      </c>
      <c r="CA80" s="66">
        <f t="shared" si="56"/>
        <v>2.8829803699051935</v>
      </c>
      <c r="CB80" s="66">
        <f t="shared" si="57"/>
        <v>1.0399361219279133</v>
      </c>
      <c r="CC80" s="66">
        <f t="shared" si="58"/>
        <v>1372.7975322321299</v>
      </c>
      <c r="CD80" s="66">
        <f t="shared" si="59"/>
        <v>367.15995948245308</v>
      </c>
      <c r="CE80" s="66">
        <f t="shared" si="60"/>
        <v>0.21476134189956581</v>
      </c>
      <c r="CF80" s="66">
        <f t="shared" si="61"/>
        <v>0.8073234087044695</v>
      </c>
      <c r="CG80" s="66">
        <f t="shared" si="62"/>
        <v>2.8829803699051935</v>
      </c>
      <c r="CH80" s="66">
        <f t="shared" si="63"/>
        <v>1.0399361219279133</v>
      </c>
      <c r="CI80" s="66">
        <f t="shared" si="64"/>
        <v>1372.7975322321299</v>
      </c>
      <c r="CJ80" s="66">
        <f t="shared" si="65"/>
        <v>367.15995948245308</v>
      </c>
      <c r="CK80" s="66">
        <f t="shared" si="66"/>
        <v>0.21476134189956581</v>
      </c>
      <c r="CL80" s="66">
        <f t="shared" si="67"/>
        <v>0.8073234087044695</v>
      </c>
      <c r="CM80" s="66">
        <f t="shared" si="68"/>
        <v>2.8829803699051935</v>
      </c>
      <c r="CN80" s="66">
        <f t="shared" si="69"/>
        <v>1.0399361219279133</v>
      </c>
      <c r="CO80" s="66">
        <f t="shared" si="70"/>
        <v>1372.7975322321299</v>
      </c>
      <c r="CP80" s="66">
        <f t="shared" si="71"/>
        <v>367.15995948245308</v>
      </c>
      <c r="CQ80" s="66">
        <f t="shared" si="72"/>
        <v>0.21476134189956581</v>
      </c>
      <c r="CR80" s="66">
        <f t="shared" si="73"/>
        <v>0.8073234087044695</v>
      </c>
      <c r="CS80" s="66">
        <f t="shared" si="74"/>
        <v>2.8829803699051935</v>
      </c>
      <c r="CT80" s="66">
        <f t="shared" si="75"/>
        <v>1.0399361219279133</v>
      </c>
      <c r="CU80" s="66">
        <f t="shared" si="76"/>
        <v>1372.7975322321299</v>
      </c>
      <c r="CV80" s="66">
        <f t="shared" si="77"/>
        <v>367.15995948245308</v>
      </c>
      <c r="CW80" s="66">
        <f t="shared" si="78"/>
        <v>0.21476134189956581</v>
      </c>
      <c r="CX80" s="66">
        <f t="shared" si="79"/>
        <v>0.8073234087044695</v>
      </c>
      <c r="CY80" s="66">
        <f t="shared" si="80"/>
        <v>2.8829803699051935</v>
      </c>
      <c r="CZ80" s="66">
        <f t="shared" si="81"/>
        <v>1.0399361219279133</v>
      </c>
      <c r="DA80" s="66">
        <f t="shared" si="82"/>
        <v>1372.7975322321299</v>
      </c>
      <c r="DB80" s="66">
        <f t="shared" si="83"/>
        <v>367.15995948245308</v>
      </c>
      <c r="DC80" s="66">
        <f t="shared" si="84"/>
        <v>0.21476134189956581</v>
      </c>
      <c r="DD80" s="66">
        <f t="shared" si="85"/>
        <v>0.8073234087044695</v>
      </c>
      <c r="DE80" s="66">
        <f t="shared" si="86"/>
        <v>2.8829803699051935</v>
      </c>
      <c r="DF80" s="66">
        <f t="shared" si="87"/>
        <v>1.0399361219279133</v>
      </c>
      <c r="DG80" s="66">
        <f t="shared" si="88"/>
        <v>1372.7975322321299</v>
      </c>
      <c r="DH80" s="66">
        <f t="shared" si="89"/>
        <v>367.15995948245308</v>
      </c>
      <c r="DI80" s="66">
        <f t="shared" si="90"/>
        <v>0.21476134189956581</v>
      </c>
      <c r="DJ80" s="66">
        <f t="shared" si="91"/>
        <v>0.8073234087044695</v>
      </c>
      <c r="DK80" s="66">
        <f t="shared" si="92"/>
        <v>2.8829803699051935</v>
      </c>
      <c r="DL80" s="66">
        <f t="shared" si="93"/>
        <v>1.0399361219279133</v>
      </c>
      <c r="DM80" s="66">
        <f t="shared" si="94"/>
        <v>1372.7975322321299</v>
      </c>
      <c r="DN80" s="66">
        <f t="shared" si="95"/>
        <v>367.15995948245308</v>
      </c>
      <c r="DO80" s="66">
        <f t="shared" si="96"/>
        <v>0.21476134189956581</v>
      </c>
      <c r="DP80" s="66">
        <f t="shared" si="97"/>
        <v>0.8073234087044695</v>
      </c>
      <c r="DQ80" s="66">
        <f t="shared" si="98"/>
        <v>2.8829803699051935</v>
      </c>
      <c r="DR80" s="66">
        <f t="shared" si="99"/>
        <v>1.0399361219279133</v>
      </c>
      <c r="DS80" s="66">
        <f t="shared" si="100"/>
        <v>1372.7975322321299</v>
      </c>
      <c r="DT80" s="66">
        <f t="shared" si="101"/>
        <v>367.15995948245308</v>
      </c>
      <c r="DU80" s="66">
        <f t="shared" si="102"/>
        <v>0.21476134189956581</v>
      </c>
      <c r="DV80" s="66">
        <f t="shared" si="103"/>
        <v>0.8073234087044695</v>
      </c>
      <c r="DW80" s="66">
        <f t="shared" si="104"/>
        <v>2.8829803699051935</v>
      </c>
      <c r="DX80" s="66">
        <f t="shared" si="105"/>
        <v>1.0399361219279133</v>
      </c>
      <c r="DY80" s="66">
        <f t="shared" si="106"/>
        <v>1372.7975322321299</v>
      </c>
      <c r="DZ80" s="66">
        <f t="shared" si="107"/>
        <v>367.15995948245308</v>
      </c>
      <c r="EA80" s="66">
        <f t="shared" si="108"/>
        <v>0.21476134189956581</v>
      </c>
      <c r="EB80" s="66">
        <f t="shared" si="109"/>
        <v>0.8073234087044695</v>
      </c>
      <c r="EC80" s="66">
        <f t="shared" si="110"/>
        <v>2.8829803699051935</v>
      </c>
      <c r="ED80" s="66">
        <f t="shared" si="111"/>
        <v>1.0399361219279133</v>
      </c>
      <c r="EE80" s="66">
        <f t="shared" si="112"/>
        <v>1372.7975322321299</v>
      </c>
      <c r="EF80" s="66">
        <f t="shared" si="113"/>
        <v>367.15995948245308</v>
      </c>
      <c r="EG80" s="66">
        <f t="shared" si="114"/>
        <v>0.21476134189956581</v>
      </c>
      <c r="EH80" s="66">
        <f t="shared" si="115"/>
        <v>0.8073234087044695</v>
      </c>
      <c r="EI80" s="66">
        <f t="shared" si="116"/>
        <v>2.8829803699051935</v>
      </c>
      <c r="EJ80" s="66">
        <f t="shared" si="117"/>
        <v>1.0399361219279133</v>
      </c>
      <c r="EK80" s="66">
        <f t="shared" si="118"/>
        <v>0.45917924214183237</v>
      </c>
      <c r="EL80" s="66">
        <f t="shared" si="119"/>
        <v>201.21792706841558</v>
      </c>
      <c r="EM80" s="60"/>
      <c r="EN80" s="60"/>
      <c r="EO80" s="60"/>
      <c r="EP80" s="60"/>
      <c r="EQ80" s="60"/>
      <c r="ER80" s="60"/>
      <c r="ES80" s="60"/>
      <c r="ET80" s="60"/>
      <c r="EU80" s="60"/>
      <c r="EV80" s="60"/>
      <c r="EW80" s="60"/>
      <c r="EX80" s="60"/>
      <c r="EY80" s="60"/>
      <c r="EZ80" s="60"/>
      <c r="FA80" s="60"/>
      <c r="FB80" s="60"/>
      <c r="FC80" s="60"/>
      <c r="FD80" s="60"/>
      <c r="FE80" s="60"/>
      <c r="FF80" s="60"/>
      <c r="FG80" s="60"/>
      <c r="FH80" s="60"/>
      <c r="FI80" s="60"/>
      <c r="FJ80" s="60"/>
      <c r="FK80" s="60"/>
      <c r="FL80" s="60"/>
      <c r="FM80" s="60"/>
      <c r="FN80" s="60"/>
      <c r="FO80" s="60"/>
      <c r="FP80" s="60"/>
      <c r="FQ80" s="60"/>
      <c r="FR80" s="60"/>
      <c r="FS80" s="60"/>
      <c r="FT80" s="60"/>
      <c r="FU80" s="60"/>
      <c r="FV80" s="60"/>
      <c r="FW80" s="60"/>
      <c r="FX80" s="60"/>
      <c r="FY80" s="60"/>
      <c r="FZ80" s="60"/>
      <c r="GA80" s="60"/>
      <c r="GB80" s="60"/>
      <c r="GC80" s="60"/>
      <c r="GD80" s="60"/>
      <c r="GE80" s="60"/>
      <c r="GF80" s="60"/>
      <c r="GG80" s="60"/>
      <c r="GH80" s="60"/>
      <c r="GI80" s="60"/>
      <c r="GJ80" s="60"/>
      <c r="GK80" s="60"/>
      <c r="GL80" s="60"/>
      <c r="GM80" s="60"/>
      <c r="GN80" s="60"/>
      <c r="GO80" s="60"/>
      <c r="GP80" s="60"/>
      <c r="GQ80" s="60"/>
      <c r="GR80" s="60"/>
      <c r="GS80" s="60"/>
      <c r="GT80" s="60"/>
      <c r="GU80" s="60"/>
      <c r="GV80" s="60"/>
      <c r="GW80" s="60"/>
      <c r="GX80" s="60"/>
      <c r="GY80" s="60"/>
      <c r="GZ80" s="60"/>
      <c r="HA80" s="60"/>
      <c r="HB80" s="60"/>
      <c r="HC80" s="60"/>
      <c r="HD80" s="60"/>
      <c r="HE80" s="60"/>
    </row>
    <row r="81" spans="3:213" x14ac:dyDescent="0.25"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4">
        <v>0.13</v>
      </c>
      <c r="P81" s="66">
        <f t="shared" si="120"/>
        <v>379.08880541451765</v>
      </c>
      <c r="Q81" s="66">
        <f t="shared" si="127"/>
        <v>0.21779378843317529</v>
      </c>
      <c r="R81" s="66">
        <f t="shared" si="128"/>
        <v>0.84121024687529522</v>
      </c>
      <c r="S81" s="66">
        <f t="shared" si="2"/>
        <v>2.6828228064507718</v>
      </c>
      <c r="T81" s="66">
        <f t="shared" si="3"/>
        <v>1.044876266910203</v>
      </c>
      <c r="U81" s="66">
        <f t="shared" si="121"/>
        <v>1363.2569528252841</v>
      </c>
      <c r="V81" s="66">
        <f t="shared" si="122"/>
        <v>366.9658561582113</v>
      </c>
      <c r="W81" s="66">
        <f t="shared" si="123"/>
        <v>0.21471073105644053</v>
      </c>
      <c r="X81" s="66">
        <f t="shared" si="124"/>
        <v>0.80676561742007202</v>
      </c>
      <c r="Y81" s="66">
        <f t="shared" si="4"/>
        <v>2.770871954417033</v>
      </c>
      <c r="Z81" s="66">
        <f t="shared" si="5"/>
        <v>1.0459396266381618</v>
      </c>
      <c r="AA81" s="66">
        <f t="shared" si="125"/>
        <v>1351.5181449395538</v>
      </c>
      <c r="AB81" s="66">
        <f t="shared" si="126"/>
        <v>366.72547859670851</v>
      </c>
      <c r="AC81" s="66">
        <f t="shared" si="6"/>
        <v>0.21464799689177741</v>
      </c>
      <c r="AD81" s="66">
        <f t="shared" si="7"/>
        <v>0.80607456539155231</v>
      </c>
      <c r="AE81" s="66">
        <f t="shared" si="8"/>
        <v>2.7726791498885128</v>
      </c>
      <c r="AF81" s="66">
        <f t="shared" si="9"/>
        <v>1.0459610437988931</v>
      </c>
      <c r="AG81" s="66">
        <f t="shared" si="10"/>
        <v>1351.2823178761107</v>
      </c>
      <c r="AH81" s="66">
        <f t="shared" si="11"/>
        <v>366.72063181775638</v>
      </c>
      <c r="AI81" s="66">
        <f t="shared" si="12"/>
        <v>0.21464673131358145</v>
      </c>
      <c r="AJ81" s="66">
        <f t="shared" si="13"/>
        <v>0.80606062835310044</v>
      </c>
      <c r="AK81" s="66">
        <f t="shared" si="14"/>
        <v>2.7727156139533919</v>
      </c>
      <c r="AL81" s="66">
        <f t="shared" si="15"/>
        <v>1.0459614757733147</v>
      </c>
      <c r="AM81" s="66">
        <f t="shared" si="16"/>
        <v>1351.277561645175</v>
      </c>
      <c r="AN81" s="66">
        <f t="shared" si="17"/>
        <v>366.7205340592505</v>
      </c>
      <c r="AO81" s="66">
        <f t="shared" si="18"/>
        <v>0.21464670578686965</v>
      </c>
      <c r="AP81" s="66">
        <f t="shared" si="19"/>
        <v>0.8060603472446729</v>
      </c>
      <c r="AQ81" s="66">
        <f t="shared" si="20"/>
        <v>2.7727163494361333</v>
      </c>
      <c r="AR81" s="66">
        <f t="shared" si="21"/>
        <v>1.0459614844862026</v>
      </c>
      <c r="AS81" s="66">
        <f t="shared" si="22"/>
        <v>1351.2774657125133</v>
      </c>
      <c r="AT81" s="66">
        <f t="shared" si="23"/>
        <v>366.72053208746917</v>
      </c>
      <c r="AU81" s="66">
        <f t="shared" si="24"/>
        <v>0.21464670527199772</v>
      </c>
      <c r="AV81" s="66">
        <f t="shared" si="25"/>
        <v>0.80606034157473738</v>
      </c>
      <c r="AW81" s="66">
        <f t="shared" si="26"/>
        <v>2.7727163642707664</v>
      </c>
      <c r="AX81" s="66">
        <f t="shared" si="27"/>
        <v>1.0459614846619409</v>
      </c>
      <c r="AY81" s="66">
        <f t="shared" si="28"/>
        <v>1351.2774637775576</v>
      </c>
      <c r="AZ81" s="66">
        <f t="shared" si="29"/>
        <v>366.72053204769844</v>
      </c>
      <c r="BA81" s="66">
        <f t="shared" si="30"/>
        <v>0.21464670526161281</v>
      </c>
      <c r="BB81" s="66">
        <f t="shared" si="31"/>
        <v>0.8060603414603752</v>
      </c>
      <c r="BC81" s="66">
        <f t="shared" si="32"/>
        <v>2.7727163645699804</v>
      </c>
      <c r="BD81" s="66">
        <f t="shared" si="33"/>
        <v>1.0459614846654854</v>
      </c>
      <c r="BE81" s="66">
        <f t="shared" si="34"/>
        <v>1351.2774637385307</v>
      </c>
      <c r="BF81" s="66">
        <f t="shared" si="35"/>
        <v>366.72053204689632</v>
      </c>
      <c r="BG81" s="66">
        <f t="shared" si="36"/>
        <v>0.21464670526140336</v>
      </c>
      <c r="BH81" s="66">
        <f t="shared" si="37"/>
        <v>0.8060603414580686</v>
      </c>
      <c r="BI81" s="66">
        <f t="shared" si="38"/>
        <v>2.7727163645760151</v>
      </c>
      <c r="BJ81" s="66">
        <f t="shared" si="39"/>
        <v>1.0459614846655569</v>
      </c>
      <c r="BK81" s="66">
        <f t="shared" si="40"/>
        <v>1351.2774637377431</v>
      </c>
      <c r="BL81" s="66">
        <f t="shared" si="41"/>
        <v>366.72053204688012</v>
      </c>
      <c r="BM81" s="66">
        <f t="shared" si="42"/>
        <v>0.21464670526139915</v>
      </c>
      <c r="BN81" s="66">
        <f t="shared" si="43"/>
        <v>0.80606034145802208</v>
      </c>
      <c r="BO81" s="66">
        <f t="shared" si="44"/>
        <v>2.7727163645761363</v>
      </c>
      <c r="BP81" s="66">
        <f t="shared" si="45"/>
        <v>1.0459614846655583</v>
      </c>
      <c r="BQ81" s="66">
        <f t="shared" si="46"/>
        <v>1351.2774637377283</v>
      </c>
      <c r="BR81" s="66">
        <f t="shared" si="47"/>
        <v>366.72053204687984</v>
      </c>
      <c r="BS81" s="66">
        <f t="shared" si="48"/>
        <v>0.21464670526139906</v>
      </c>
      <c r="BT81" s="66">
        <f t="shared" si="49"/>
        <v>0.80606034145802141</v>
      </c>
      <c r="BU81" s="66">
        <f t="shared" si="50"/>
        <v>2.772716364576139</v>
      </c>
      <c r="BV81" s="66">
        <f t="shared" si="51"/>
        <v>1.0459614846655585</v>
      </c>
      <c r="BW81" s="66">
        <f t="shared" si="52"/>
        <v>1351.2774637377277</v>
      </c>
      <c r="BX81" s="66">
        <f t="shared" si="53"/>
        <v>366.72053204687984</v>
      </c>
      <c r="BY81" s="66">
        <f t="shared" si="54"/>
        <v>0.21464670526139906</v>
      </c>
      <c r="BZ81" s="66">
        <f t="shared" si="55"/>
        <v>0.80606034145802141</v>
      </c>
      <c r="CA81" s="66">
        <f t="shared" si="56"/>
        <v>2.772716364576139</v>
      </c>
      <c r="CB81" s="66">
        <f t="shared" si="57"/>
        <v>1.0459614846655585</v>
      </c>
      <c r="CC81" s="66">
        <f t="shared" si="58"/>
        <v>1351.2774637377277</v>
      </c>
      <c r="CD81" s="66">
        <f t="shared" si="59"/>
        <v>366.72053204687984</v>
      </c>
      <c r="CE81" s="66">
        <f t="shared" si="60"/>
        <v>0.21464670526139906</v>
      </c>
      <c r="CF81" s="66">
        <f t="shared" si="61"/>
        <v>0.80606034145802141</v>
      </c>
      <c r="CG81" s="66">
        <f t="shared" si="62"/>
        <v>2.772716364576139</v>
      </c>
      <c r="CH81" s="66">
        <f t="shared" si="63"/>
        <v>1.0459614846655585</v>
      </c>
      <c r="CI81" s="66">
        <f t="shared" si="64"/>
        <v>1351.2774637377277</v>
      </c>
      <c r="CJ81" s="66">
        <f t="shared" si="65"/>
        <v>366.72053204687984</v>
      </c>
      <c r="CK81" s="66">
        <f t="shared" si="66"/>
        <v>0.21464670526139906</v>
      </c>
      <c r="CL81" s="66">
        <f t="shared" si="67"/>
        <v>0.80606034145802141</v>
      </c>
      <c r="CM81" s="66">
        <f t="shared" si="68"/>
        <v>2.772716364576139</v>
      </c>
      <c r="CN81" s="66">
        <f t="shared" si="69"/>
        <v>1.0459614846655585</v>
      </c>
      <c r="CO81" s="66">
        <f t="shared" si="70"/>
        <v>1351.2774637377277</v>
      </c>
      <c r="CP81" s="66">
        <f t="shared" si="71"/>
        <v>366.72053204687984</v>
      </c>
      <c r="CQ81" s="66">
        <f t="shared" si="72"/>
        <v>0.21464670526139906</v>
      </c>
      <c r="CR81" s="66">
        <f t="shared" si="73"/>
        <v>0.80606034145802141</v>
      </c>
      <c r="CS81" s="66">
        <f t="shared" si="74"/>
        <v>2.772716364576139</v>
      </c>
      <c r="CT81" s="66">
        <f t="shared" si="75"/>
        <v>1.0459614846655585</v>
      </c>
      <c r="CU81" s="66">
        <f t="shared" si="76"/>
        <v>1351.2774637377277</v>
      </c>
      <c r="CV81" s="66">
        <f t="shared" si="77"/>
        <v>366.72053204687984</v>
      </c>
      <c r="CW81" s="66">
        <f t="shared" si="78"/>
        <v>0.21464670526139906</v>
      </c>
      <c r="CX81" s="66">
        <f t="shared" si="79"/>
        <v>0.80606034145802141</v>
      </c>
      <c r="CY81" s="66">
        <f t="shared" si="80"/>
        <v>2.772716364576139</v>
      </c>
      <c r="CZ81" s="66">
        <f t="shared" si="81"/>
        <v>1.0459614846655585</v>
      </c>
      <c r="DA81" s="66">
        <f t="shared" si="82"/>
        <v>1351.2774637377277</v>
      </c>
      <c r="DB81" s="66">
        <f t="shared" si="83"/>
        <v>366.72053204687984</v>
      </c>
      <c r="DC81" s="66">
        <f t="shared" si="84"/>
        <v>0.21464670526139906</v>
      </c>
      <c r="DD81" s="66">
        <f t="shared" si="85"/>
        <v>0.80606034145802141</v>
      </c>
      <c r="DE81" s="66">
        <f t="shared" si="86"/>
        <v>2.772716364576139</v>
      </c>
      <c r="DF81" s="66">
        <f t="shared" si="87"/>
        <v>1.0459614846655585</v>
      </c>
      <c r="DG81" s="66">
        <f t="shared" si="88"/>
        <v>1351.2774637377277</v>
      </c>
      <c r="DH81" s="66">
        <f t="shared" si="89"/>
        <v>366.72053204687984</v>
      </c>
      <c r="DI81" s="66">
        <f t="shared" si="90"/>
        <v>0.21464670526139906</v>
      </c>
      <c r="DJ81" s="66">
        <f t="shared" si="91"/>
        <v>0.80606034145802141</v>
      </c>
      <c r="DK81" s="66">
        <f t="shared" si="92"/>
        <v>2.772716364576139</v>
      </c>
      <c r="DL81" s="66">
        <f t="shared" si="93"/>
        <v>1.0459614846655585</v>
      </c>
      <c r="DM81" s="66">
        <f t="shared" si="94"/>
        <v>1351.2774637377277</v>
      </c>
      <c r="DN81" s="66">
        <f t="shared" si="95"/>
        <v>366.72053204687984</v>
      </c>
      <c r="DO81" s="66">
        <f t="shared" si="96"/>
        <v>0.21464670526139906</v>
      </c>
      <c r="DP81" s="66">
        <f t="shared" si="97"/>
        <v>0.80606034145802141</v>
      </c>
      <c r="DQ81" s="66">
        <f t="shared" si="98"/>
        <v>2.772716364576139</v>
      </c>
      <c r="DR81" s="66">
        <f t="shared" si="99"/>
        <v>1.0459614846655585</v>
      </c>
      <c r="DS81" s="66">
        <f t="shared" si="100"/>
        <v>1351.2774637377277</v>
      </c>
      <c r="DT81" s="66">
        <f t="shared" si="101"/>
        <v>366.72053204687984</v>
      </c>
      <c r="DU81" s="66">
        <f t="shared" si="102"/>
        <v>0.21464670526139906</v>
      </c>
      <c r="DV81" s="66">
        <f t="shared" si="103"/>
        <v>0.80606034145802141</v>
      </c>
      <c r="DW81" s="66">
        <f t="shared" si="104"/>
        <v>2.772716364576139</v>
      </c>
      <c r="DX81" s="66">
        <f t="shared" si="105"/>
        <v>1.0459614846655585</v>
      </c>
      <c r="DY81" s="66">
        <f t="shared" si="106"/>
        <v>1351.2774637377277</v>
      </c>
      <c r="DZ81" s="66">
        <f t="shared" si="107"/>
        <v>366.72053204687984</v>
      </c>
      <c r="EA81" s="66">
        <f t="shared" si="108"/>
        <v>0.21464670526139906</v>
      </c>
      <c r="EB81" s="66">
        <f t="shared" si="109"/>
        <v>0.80606034145802141</v>
      </c>
      <c r="EC81" s="66">
        <f t="shared" si="110"/>
        <v>2.772716364576139</v>
      </c>
      <c r="ED81" s="66">
        <f t="shared" si="111"/>
        <v>1.0459614846655585</v>
      </c>
      <c r="EE81" s="66">
        <f t="shared" si="112"/>
        <v>1351.2774637377277</v>
      </c>
      <c r="EF81" s="66">
        <f t="shared" si="113"/>
        <v>366.72053204687984</v>
      </c>
      <c r="EG81" s="66">
        <f t="shared" si="114"/>
        <v>0.21464670526139906</v>
      </c>
      <c r="EH81" s="66">
        <f t="shared" si="115"/>
        <v>0.80606034145802141</v>
      </c>
      <c r="EI81" s="66">
        <f t="shared" si="116"/>
        <v>2.772716364576139</v>
      </c>
      <c r="EJ81" s="66">
        <f t="shared" si="117"/>
        <v>1.0459614846655585</v>
      </c>
      <c r="EK81" s="66">
        <f t="shared" si="118"/>
        <v>0.47091893966505671</v>
      </c>
      <c r="EL81" s="66">
        <f t="shared" si="119"/>
        <v>200.42695768438375</v>
      </c>
      <c r="EM81" s="60"/>
      <c r="EN81" s="60"/>
      <c r="EO81" s="60"/>
      <c r="EP81" s="60"/>
      <c r="EQ81" s="60"/>
      <c r="ER81" s="60"/>
      <c r="ES81" s="60"/>
      <c r="ET81" s="60"/>
      <c r="EU81" s="60"/>
      <c r="EV81" s="60"/>
      <c r="EW81" s="60"/>
      <c r="EX81" s="60"/>
      <c r="EY81" s="60"/>
      <c r="EZ81" s="60"/>
      <c r="FA81" s="60"/>
      <c r="FB81" s="60"/>
      <c r="FC81" s="60"/>
      <c r="FD81" s="60"/>
      <c r="FE81" s="60"/>
      <c r="FF81" s="60"/>
      <c r="FG81" s="60"/>
      <c r="FH81" s="60"/>
      <c r="FI81" s="60"/>
      <c r="FJ81" s="60"/>
      <c r="FK81" s="60"/>
      <c r="FL81" s="60"/>
      <c r="FM81" s="60"/>
      <c r="FN81" s="60"/>
      <c r="FO81" s="60"/>
      <c r="FP81" s="60"/>
      <c r="FQ81" s="60"/>
      <c r="FR81" s="60"/>
      <c r="FS81" s="60"/>
      <c r="FT81" s="60"/>
      <c r="FU81" s="60"/>
      <c r="FV81" s="60"/>
      <c r="FW81" s="60"/>
      <c r="FX81" s="60"/>
      <c r="FY81" s="60"/>
      <c r="FZ81" s="60"/>
      <c r="GA81" s="60"/>
      <c r="GB81" s="60"/>
      <c r="GC81" s="60"/>
      <c r="GD81" s="60"/>
      <c r="GE81" s="60"/>
      <c r="GF81" s="60"/>
      <c r="GG81" s="60"/>
      <c r="GH81" s="60"/>
      <c r="GI81" s="60"/>
      <c r="GJ81" s="60"/>
      <c r="GK81" s="60"/>
      <c r="GL81" s="60"/>
      <c r="GM81" s="60"/>
      <c r="GN81" s="60"/>
      <c r="GO81" s="60"/>
      <c r="GP81" s="60"/>
      <c r="GQ81" s="60"/>
      <c r="GR81" s="60"/>
      <c r="GS81" s="60"/>
      <c r="GT81" s="60"/>
      <c r="GU81" s="60"/>
      <c r="GV81" s="60"/>
      <c r="GW81" s="60"/>
      <c r="GX81" s="60"/>
      <c r="GY81" s="60"/>
      <c r="GZ81" s="60"/>
      <c r="HA81" s="60"/>
      <c r="HB81" s="60"/>
      <c r="HC81" s="60"/>
      <c r="HD81" s="60"/>
      <c r="HE81" s="60"/>
    </row>
    <row r="82" spans="3:213" x14ac:dyDescent="0.25"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4">
        <v>0.14000000000000001</v>
      </c>
      <c r="P82" s="66">
        <f t="shared" si="120"/>
        <v>378.8632066026538</v>
      </c>
      <c r="Q82" s="66">
        <f t="shared" si="127"/>
        <v>0.21773782688189747</v>
      </c>
      <c r="R82" s="66">
        <f t="shared" si="128"/>
        <v>0.84057655725744873</v>
      </c>
      <c r="S82" s="66">
        <f t="shared" si="2"/>
        <v>2.585235943652453</v>
      </c>
      <c r="T82" s="66">
        <f t="shared" si="3"/>
        <v>1.0510511638713254</v>
      </c>
      <c r="U82" s="66">
        <f t="shared" si="121"/>
        <v>1344.2006427059168</v>
      </c>
      <c r="V82" s="66">
        <f t="shared" si="122"/>
        <v>366.57475961491792</v>
      </c>
      <c r="W82" s="66">
        <f t="shared" si="123"/>
        <v>0.21460862938060904</v>
      </c>
      <c r="X82" s="66">
        <f t="shared" si="124"/>
        <v>0.80564110942787892</v>
      </c>
      <c r="Y82" s="66">
        <f t="shared" si="4"/>
        <v>2.6689744725625744</v>
      </c>
      <c r="Z82" s="66">
        <f t="shared" si="5"/>
        <v>1.0522816319119854</v>
      </c>
      <c r="AA82" s="66">
        <f t="shared" si="125"/>
        <v>1332.3029610470132</v>
      </c>
      <c r="AB82" s="66">
        <f t="shared" si="126"/>
        <v>366.32824373103091</v>
      </c>
      <c r="AC82" s="66">
        <f t="shared" si="6"/>
        <v>0.21454418566812869</v>
      </c>
      <c r="AD82" s="66">
        <f t="shared" si="7"/>
        <v>0.80493188353312095</v>
      </c>
      <c r="AE82" s="66">
        <f t="shared" si="8"/>
        <v>2.6707137644412198</v>
      </c>
      <c r="AF82" s="66">
        <f t="shared" si="9"/>
        <v>1.0523067006087259</v>
      </c>
      <c r="AG82" s="66">
        <f t="shared" si="10"/>
        <v>1332.0612072503909</v>
      </c>
      <c r="AH82" s="66">
        <f t="shared" si="11"/>
        <v>366.32321578184212</v>
      </c>
      <c r="AI82" s="66">
        <f t="shared" si="12"/>
        <v>0.21454287057020885</v>
      </c>
      <c r="AJ82" s="66">
        <f t="shared" si="13"/>
        <v>0.80491741469991496</v>
      </c>
      <c r="AK82" s="66">
        <f t="shared" si="14"/>
        <v>2.6707492641476325</v>
      </c>
      <c r="AL82" s="66">
        <f t="shared" si="15"/>
        <v>1.052307212071907</v>
      </c>
      <c r="AM82" s="66">
        <f t="shared" si="16"/>
        <v>1332.0562751942834</v>
      </c>
      <c r="AN82" s="66">
        <f t="shared" si="17"/>
        <v>366.32311319800658</v>
      </c>
      <c r="AO82" s="66">
        <f t="shared" si="18"/>
        <v>0.2145428437383434</v>
      </c>
      <c r="AP82" s="66">
        <f t="shared" si="19"/>
        <v>0.8049171194949466</v>
      </c>
      <c r="AQ82" s="66">
        <f t="shared" si="20"/>
        <v>2.6707499884485961</v>
      </c>
      <c r="AR82" s="66">
        <f t="shared" si="21"/>
        <v>1.0523072225072136</v>
      </c>
      <c r="AS82" s="66">
        <f t="shared" si="22"/>
        <v>1332.0561745664149</v>
      </c>
      <c r="AT82" s="66">
        <f t="shared" si="23"/>
        <v>366.32311110500348</v>
      </c>
      <c r="AU82" s="66">
        <f t="shared" si="24"/>
        <v>0.21454284319089659</v>
      </c>
      <c r="AV82" s="66">
        <f t="shared" si="25"/>
        <v>0.80491711347192185</v>
      </c>
      <c r="AW82" s="66">
        <f t="shared" si="26"/>
        <v>2.6707500032264084</v>
      </c>
      <c r="AX82" s="66">
        <f t="shared" si="27"/>
        <v>1.0523072227201238</v>
      </c>
      <c r="AY82" s="66">
        <f t="shared" si="28"/>
        <v>1332.0561725133175</v>
      </c>
      <c r="AZ82" s="66">
        <f t="shared" si="29"/>
        <v>366.3231110623002</v>
      </c>
      <c r="BA82" s="66">
        <f t="shared" si="30"/>
        <v>0.21454284317972711</v>
      </c>
      <c r="BB82" s="66">
        <f t="shared" si="31"/>
        <v>0.80491711334903471</v>
      </c>
      <c r="BC82" s="66">
        <f t="shared" si="32"/>
        <v>2.6707500035279184</v>
      </c>
      <c r="BD82" s="66">
        <f t="shared" si="33"/>
        <v>1.0523072227244679</v>
      </c>
      <c r="BE82" s="66">
        <f t="shared" si="34"/>
        <v>1332.0561724714273</v>
      </c>
      <c r="BF82" s="66">
        <f t="shared" si="35"/>
        <v>366.3231110614289</v>
      </c>
      <c r="BG82" s="66">
        <f t="shared" si="36"/>
        <v>0.21454284317949923</v>
      </c>
      <c r="BH82" s="66">
        <f t="shared" si="37"/>
        <v>0.80491711334652749</v>
      </c>
      <c r="BI82" s="66">
        <f t="shared" si="38"/>
        <v>2.6707500035340699</v>
      </c>
      <c r="BJ82" s="66">
        <f t="shared" si="39"/>
        <v>1.0523072227245565</v>
      </c>
      <c r="BK82" s="66">
        <f t="shared" si="40"/>
        <v>1332.0561724705738</v>
      </c>
      <c r="BL82" s="66">
        <f t="shared" si="41"/>
        <v>366.32311106141117</v>
      </c>
      <c r="BM82" s="66">
        <f t="shared" si="42"/>
        <v>0.21454284317949457</v>
      </c>
      <c r="BN82" s="66">
        <f t="shared" si="43"/>
        <v>0.80491711334647642</v>
      </c>
      <c r="BO82" s="66">
        <f t="shared" si="44"/>
        <v>2.6707500035341947</v>
      </c>
      <c r="BP82" s="66">
        <f t="shared" si="45"/>
        <v>1.0523072227245582</v>
      </c>
      <c r="BQ82" s="66">
        <f t="shared" si="46"/>
        <v>1332.0561724705574</v>
      </c>
      <c r="BR82" s="66">
        <f t="shared" si="47"/>
        <v>366.32311106141083</v>
      </c>
      <c r="BS82" s="66">
        <f t="shared" si="48"/>
        <v>0.21454284317949451</v>
      </c>
      <c r="BT82" s="66">
        <f t="shared" si="49"/>
        <v>0.80491711334647542</v>
      </c>
      <c r="BU82" s="66">
        <f t="shared" si="50"/>
        <v>2.6707500035341973</v>
      </c>
      <c r="BV82" s="66">
        <f t="shared" si="51"/>
        <v>1.0523072227245582</v>
      </c>
      <c r="BW82" s="66">
        <f t="shared" si="52"/>
        <v>1332.0561724705569</v>
      </c>
      <c r="BX82" s="66">
        <f t="shared" si="53"/>
        <v>366.32311106141077</v>
      </c>
      <c r="BY82" s="66">
        <f t="shared" si="54"/>
        <v>0.21454284317949446</v>
      </c>
      <c r="BZ82" s="66">
        <f t="shared" si="55"/>
        <v>0.80491711334647531</v>
      </c>
      <c r="CA82" s="66">
        <f t="shared" si="56"/>
        <v>2.6707500035341982</v>
      </c>
      <c r="CB82" s="66">
        <f t="shared" si="57"/>
        <v>1.0523072227245582</v>
      </c>
      <c r="CC82" s="66">
        <f t="shared" si="58"/>
        <v>1332.0561724705553</v>
      </c>
      <c r="CD82" s="66">
        <f t="shared" si="59"/>
        <v>366.32311106141077</v>
      </c>
      <c r="CE82" s="66">
        <f t="shared" si="60"/>
        <v>0.21454284317949446</v>
      </c>
      <c r="CF82" s="66">
        <f t="shared" si="61"/>
        <v>0.80491711334647531</v>
      </c>
      <c r="CG82" s="66">
        <f t="shared" si="62"/>
        <v>2.6707500035341982</v>
      </c>
      <c r="CH82" s="66">
        <f t="shared" si="63"/>
        <v>1.0523072227245582</v>
      </c>
      <c r="CI82" s="66">
        <f t="shared" si="64"/>
        <v>1332.0561724705553</v>
      </c>
      <c r="CJ82" s="66">
        <f t="shared" si="65"/>
        <v>366.32311106141077</v>
      </c>
      <c r="CK82" s="66">
        <f t="shared" si="66"/>
        <v>0.21454284317949446</v>
      </c>
      <c r="CL82" s="66">
        <f t="shared" si="67"/>
        <v>0.80491711334647531</v>
      </c>
      <c r="CM82" s="66">
        <f t="shared" si="68"/>
        <v>2.6707500035341982</v>
      </c>
      <c r="CN82" s="66">
        <f t="shared" si="69"/>
        <v>1.0523072227245582</v>
      </c>
      <c r="CO82" s="66">
        <f t="shared" si="70"/>
        <v>1332.0561724705553</v>
      </c>
      <c r="CP82" s="66">
        <f t="shared" si="71"/>
        <v>366.32311106141077</v>
      </c>
      <c r="CQ82" s="66">
        <f t="shared" si="72"/>
        <v>0.21454284317949446</v>
      </c>
      <c r="CR82" s="66">
        <f t="shared" si="73"/>
        <v>0.80491711334647531</v>
      </c>
      <c r="CS82" s="66">
        <f t="shared" si="74"/>
        <v>2.6707500035341982</v>
      </c>
      <c r="CT82" s="66">
        <f t="shared" si="75"/>
        <v>1.0523072227245582</v>
      </c>
      <c r="CU82" s="66">
        <f t="shared" si="76"/>
        <v>1332.0561724705553</v>
      </c>
      <c r="CV82" s="66">
        <f t="shared" si="77"/>
        <v>366.32311106141077</v>
      </c>
      <c r="CW82" s="66">
        <f t="shared" si="78"/>
        <v>0.21454284317949446</v>
      </c>
      <c r="CX82" s="66">
        <f t="shared" si="79"/>
        <v>0.80491711334647531</v>
      </c>
      <c r="CY82" s="66">
        <f t="shared" si="80"/>
        <v>2.6707500035341982</v>
      </c>
      <c r="CZ82" s="66">
        <f t="shared" si="81"/>
        <v>1.0523072227245582</v>
      </c>
      <c r="DA82" s="66">
        <f t="shared" si="82"/>
        <v>1332.0561724705553</v>
      </c>
      <c r="DB82" s="66">
        <f t="shared" si="83"/>
        <v>366.32311106141077</v>
      </c>
      <c r="DC82" s="66">
        <f t="shared" si="84"/>
        <v>0.21454284317949446</v>
      </c>
      <c r="DD82" s="66">
        <f t="shared" si="85"/>
        <v>0.80491711334647531</v>
      </c>
      <c r="DE82" s="66">
        <f t="shared" si="86"/>
        <v>2.6707500035341982</v>
      </c>
      <c r="DF82" s="66">
        <f t="shared" si="87"/>
        <v>1.0523072227245582</v>
      </c>
      <c r="DG82" s="66">
        <f t="shared" si="88"/>
        <v>1332.0561724705553</v>
      </c>
      <c r="DH82" s="66">
        <f t="shared" si="89"/>
        <v>366.32311106141077</v>
      </c>
      <c r="DI82" s="66">
        <f t="shared" si="90"/>
        <v>0.21454284317949446</v>
      </c>
      <c r="DJ82" s="66">
        <f t="shared" si="91"/>
        <v>0.80491711334647531</v>
      </c>
      <c r="DK82" s="66">
        <f t="shared" si="92"/>
        <v>2.6707500035341982</v>
      </c>
      <c r="DL82" s="66">
        <f t="shared" si="93"/>
        <v>1.0523072227245582</v>
      </c>
      <c r="DM82" s="66">
        <f t="shared" si="94"/>
        <v>1332.0561724705553</v>
      </c>
      <c r="DN82" s="66">
        <f t="shared" si="95"/>
        <v>366.32311106141077</v>
      </c>
      <c r="DO82" s="66">
        <f t="shared" si="96"/>
        <v>0.21454284317949446</v>
      </c>
      <c r="DP82" s="66">
        <f t="shared" si="97"/>
        <v>0.80491711334647531</v>
      </c>
      <c r="DQ82" s="66">
        <f t="shared" si="98"/>
        <v>2.6707500035341982</v>
      </c>
      <c r="DR82" s="66">
        <f t="shared" si="99"/>
        <v>1.0523072227245582</v>
      </c>
      <c r="DS82" s="66">
        <f t="shared" si="100"/>
        <v>1332.0561724705553</v>
      </c>
      <c r="DT82" s="66">
        <f t="shared" si="101"/>
        <v>366.32311106141077</v>
      </c>
      <c r="DU82" s="66">
        <f t="shared" si="102"/>
        <v>0.21454284317949446</v>
      </c>
      <c r="DV82" s="66">
        <f t="shared" si="103"/>
        <v>0.80491711334647531</v>
      </c>
      <c r="DW82" s="66">
        <f t="shared" si="104"/>
        <v>2.6707500035341982</v>
      </c>
      <c r="DX82" s="66">
        <f t="shared" si="105"/>
        <v>1.0523072227245582</v>
      </c>
      <c r="DY82" s="66">
        <f t="shared" si="106"/>
        <v>1332.0561724705553</v>
      </c>
      <c r="DZ82" s="66">
        <f t="shared" si="107"/>
        <v>366.32311106141077</v>
      </c>
      <c r="EA82" s="66">
        <f t="shared" si="108"/>
        <v>0.21454284317949446</v>
      </c>
      <c r="EB82" s="66">
        <f t="shared" si="109"/>
        <v>0.80491711334647531</v>
      </c>
      <c r="EC82" s="66">
        <f t="shared" si="110"/>
        <v>2.6707500035341982</v>
      </c>
      <c r="ED82" s="66">
        <f t="shared" si="111"/>
        <v>1.0523072227245582</v>
      </c>
      <c r="EE82" s="66">
        <f t="shared" si="112"/>
        <v>1332.0561724705553</v>
      </c>
      <c r="EF82" s="66">
        <f t="shared" si="113"/>
        <v>366.32311106141077</v>
      </c>
      <c r="EG82" s="66">
        <f t="shared" si="114"/>
        <v>0.21454284317949446</v>
      </c>
      <c r="EH82" s="66">
        <f t="shared" si="115"/>
        <v>0.80491711334647531</v>
      </c>
      <c r="EI82" s="66">
        <f t="shared" si="116"/>
        <v>2.6707500035341982</v>
      </c>
      <c r="EJ82" s="66">
        <f t="shared" si="117"/>
        <v>1.0523072227245582</v>
      </c>
      <c r="EK82" s="66">
        <f t="shared" si="118"/>
        <v>0.48154473450855317</v>
      </c>
      <c r="EL82" s="66">
        <f t="shared" si="119"/>
        <v>199.71159991053941</v>
      </c>
      <c r="EM82" s="60"/>
      <c r="EN82" s="60"/>
      <c r="EO82" s="60"/>
      <c r="EP82" s="60"/>
      <c r="EQ82" s="60"/>
      <c r="ER82" s="60"/>
      <c r="ES82" s="60"/>
      <c r="ET82" s="60"/>
      <c r="EU82" s="60"/>
      <c r="EV82" s="60"/>
      <c r="EW82" s="60"/>
      <c r="EX82" s="60"/>
      <c r="EY82" s="60"/>
      <c r="EZ82" s="60"/>
      <c r="FA82" s="60"/>
      <c r="FB82" s="60"/>
      <c r="FC82" s="60"/>
      <c r="FD82" s="60"/>
      <c r="FE82" s="60"/>
      <c r="FF82" s="60"/>
      <c r="FG82" s="60"/>
      <c r="FH82" s="60"/>
      <c r="FI82" s="60"/>
      <c r="FJ82" s="60"/>
      <c r="FK82" s="60"/>
      <c r="FL82" s="60"/>
      <c r="FM82" s="60"/>
      <c r="FN82" s="60"/>
      <c r="FO82" s="60"/>
      <c r="FP82" s="60"/>
      <c r="FQ82" s="60"/>
      <c r="FR82" s="60"/>
      <c r="FS82" s="60"/>
      <c r="FT82" s="60"/>
      <c r="FU82" s="60"/>
      <c r="FV82" s="60"/>
      <c r="FW82" s="60"/>
      <c r="FX82" s="60"/>
      <c r="FY82" s="60"/>
      <c r="FZ82" s="60"/>
      <c r="GA82" s="60"/>
      <c r="GB82" s="60"/>
      <c r="GC82" s="60"/>
      <c r="GD82" s="60"/>
      <c r="GE82" s="60"/>
      <c r="GF82" s="60"/>
      <c r="GG82" s="60"/>
      <c r="GH82" s="60"/>
      <c r="GI82" s="60"/>
      <c r="GJ82" s="60"/>
      <c r="GK82" s="60"/>
      <c r="GL82" s="60"/>
      <c r="GM82" s="60"/>
      <c r="GN82" s="60"/>
      <c r="GO82" s="60"/>
      <c r="GP82" s="60"/>
      <c r="GQ82" s="60"/>
      <c r="GR82" s="60"/>
      <c r="GS82" s="60"/>
      <c r="GT82" s="60"/>
      <c r="GU82" s="60"/>
      <c r="GV82" s="60"/>
      <c r="GW82" s="60"/>
      <c r="GX82" s="60"/>
      <c r="GY82" s="60"/>
      <c r="GZ82" s="60"/>
      <c r="HA82" s="60"/>
      <c r="HB82" s="60"/>
      <c r="HC82" s="60"/>
      <c r="HD82" s="60"/>
      <c r="HE82" s="60"/>
    </row>
    <row r="83" spans="3:213" x14ac:dyDescent="0.25"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4">
        <v>0.15</v>
      </c>
      <c r="P83" s="66">
        <f t="shared" si="120"/>
        <v>378.63760779078984</v>
      </c>
      <c r="Q83" s="66">
        <f t="shared" si="127"/>
        <v>0.21768181304979314</v>
      </c>
      <c r="R83" s="66">
        <f t="shared" si="128"/>
        <v>0.83994259072953414</v>
      </c>
      <c r="S83" s="66">
        <f t="shared" si="2"/>
        <v>2.4950306715507899</v>
      </c>
      <c r="T83" s="66">
        <f t="shared" si="3"/>
        <v>1.0575250483600289</v>
      </c>
      <c r="U83" s="66">
        <f t="shared" si="121"/>
        <v>1327.0044094111581</v>
      </c>
      <c r="V83" s="66">
        <f t="shared" si="122"/>
        <v>366.21787160183425</v>
      </c>
      <c r="W83" s="66">
        <f t="shared" si="123"/>
        <v>0.2145153105583506</v>
      </c>
      <c r="X83" s="66">
        <f t="shared" si="124"/>
        <v>0.80461423624157891</v>
      </c>
      <c r="Y83" s="66">
        <f t="shared" si="4"/>
        <v>2.5745722884814528</v>
      </c>
      <c r="Z83" s="66">
        <f t="shared" si="5"/>
        <v>1.0589322508506926</v>
      </c>
      <c r="AA83" s="66">
        <f t="shared" si="125"/>
        <v>1315.0235239211916</v>
      </c>
      <c r="AB83" s="66">
        <f t="shared" si="126"/>
        <v>365.9669482308235</v>
      </c>
      <c r="AC83" s="66">
        <f t="shared" si="6"/>
        <v>0.21444961467780993</v>
      </c>
      <c r="AD83" s="66">
        <f t="shared" si="7"/>
        <v>0.80389184138369785</v>
      </c>
      <c r="AE83" s="66">
        <f t="shared" si="8"/>
        <v>2.5762364484907398</v>
      </c>
      <c r="AF83" s="66">
        <f t="shared" si="9"/>
        <v>1.058961118313088</v>
      </c>
      <c r="AG83" s="66">
        <f t="shared" si="10"/>
        <v>1314.7784204500531</v>
      </c>
      <c r="AH83" s="66">
        <f t="shared" si="11"/>
        <v>365.96179511113365</v>
      </c>
      <c r="AI83" s="66">
        <f t="shared" si="12"/>
        <v>0.21444826477295675</v>
      </c>
      <c r="AJ83" s="66">
        <f t="shared" si="13"/>
        <v>0.80387700225235836</v>
      </c>
      <c r="AK83" s="66">
        <f t="shared" si="14"/>
        <v>2.5762706491268337</v>
      </c>
      <c r="AL83" s="66">
        <f t="shared" si="15"/>
        <v>1.0589617113385716</v>
      </c>
      <c r="AM83" s="66">
        <f t="shared" si="16"/>
        <v>1314.7733856142586</v>
      </c>
      <c r="AN83" s="66">
        <f t="shared" si="17"/>
        <v>365.96168924907249</v>
      </c>
      <c r="AO83" s="66">
        <f t="shared" si="18"/>
        <v>0.21444823704115287</v>
      </c>
      <c r="AP83" s="66">
        <f t="shared" si="19"/>
        <v>0.80387669740618706</v>
      </c>
      <c r="AQ83" s="66">
        <f t="shared" si="20"/>
        <v>2.5762713517309126</v>
      </c>
      <c r="AR83" s="66">
        <f t="shared" si="21"/>
        <v>1.0589617235213475</v>
      </c>
      <c r="AS83" s="66">
        <f t="shared" si="22"/>
        <v>1314.7732821816171</v>
      </c>
      <c r="AT83" s="66">
        <f t="shared" si="23"/>
        <v>365.9616870743024</v>
      </c>
      <c r="AU83" s="66">
        <f t="shared" si="24"/>
        <v>0.21444823647144631</v>
      </c>
      <c r="AV83" s="66">
        <f t="shared" si="25"/>
        <v>0.80387669114359983</v>
      </c>
      <c r="AW83" s="66">
        <f t="shared" si="26"/>
        <v>2.5762713661648173</v>
      </c>
      <c r="AX83" s="66">
        <f t="shared" si="27"/>
        <v>1.0589617237716236</v>
      </c>
      <c r="AY83" s="66">
        <f t="shared" si="28"/>
        <v>1314.7732800567549</v>
      </c>
      <c r="AZ83" s="66">
        <f t="shared" si="29"/>
        <v>365.96168702962512</v>
      </c>
      <c r="BA83" s="66">
        <f t="shared" si="30"/>
        <v>0.21444823645974254</v>
      </c>
      <c r="BB83" s="66">
        <f t="shared" si="31"/>
        <v>0.80387669101494474</v>
      </c>
      <c r="BC83" s="66">
        <f t="shared" si="32"/>
        <v>2.5762713664613388</v>
      </c>
      <c r="BD83" s="66">
        <f t="shared" si="33"/>
        <v>1.0589617237767652</v>
      </c>
      <c r="BE83" s="66">
        <f t="shared" si="34"/>
        <v>1314.7732800131039</v>
      </c>
      <c r="BF83" s="66">
        <f t="shared" si="35"/>
        <v>365.96168702870733</v>
      </c>
      <c r="BG83" s="66">
        <f t="shared" si="36"/>
        <v>0.21444823645950212</v>
      </c>
      <c r="BH83" s="66">
        <f t="shared" si="37"/>
        <v>0.80387669101230175</v>
      </c>
      <c r="BI83" s="66">
        <f t="shared" si="38"/>
        <v>2.5762713664674304</v>
      </c>
      <c r="BJ83" s="66">
        <f t="shared" si="39"/>
        <v>1.0589617237768707</v>
      </c>
      <c r="BK83" s="66">
        <f t="shared" si="40"/>
        <v>1314.7732800122067</v>
      </c>
      <c r="BL83" s="66">
        <f t="shared" si="41"/>
        <v>365.96168702868846</v>
      </c>
      <c r="BM83" s="66">
        <f t="shared" si="42"/>
        <v>0.2144482364594972</v>
      </c>
      <c r="BN83" s="66">
        <f t="shared" si="43"/>
        <v>0.80387669101224735</v>
      </c>
      <c r="BO83" s="66">
        <f t="shared" si="44"/>
        <v>2.5762713664675552</v>
      </c>
      <c r="BP83" s="66">
        <f t="shared" si="45"/>
        <v>1.0589617237768729</v>
      </c>
      <c r="BQ83" s="66">
        <f t="shared" si="46"/>
        <v>1314.773280012188</v>
      </c>
      <c r="BR83" s="66">
        <f t="shared" si="47"/>
        <v>365.96168702868806</v>
      </c>
      <c r="BS83" s="66">
        <f t="shared" si="48"/>
        <v>0.21444823645949709</v>
      </c>
      <c r="BT83" s="66">
        <f t="shared" si="49"/>
        <v>0.80387669101224635</v>
      </c>
      <c r="BU83" s="66">
        <f t="shared" si="50"/>
        <v>2.5762713664675583</v>
      </c>
      <c r="BV83" s="66">
        <f t="shared" si="51"/>
        <v>1.0589617237768729</v>
      </c>
      <c r="BW83" s="66">
        <f t="shared" si="52"/>
        <v>1314.7732800121873</v>
      </c>
      <c r="BX83" s="66">
        <f t="shared" si="53"/>
        <v>365.96168702868806</v>
      </c>
      <c r="BY83" s="66">
        <f t="shared" si="54"/>
        <v>0.21444823645949709</v>
      </c>
      <c r="BZ83" s="66">
        <f t="shared" si="55"/>
        <v>0.80387669101224635</v>
      </c>
      <c r="CA83" s="66">
        <f t="shared" si="56"/>
        <v>2.5762713664675583</v>
      </c>
      <c r="CB83" s="66">
        <f t="shared" si="57"/>
        <v>1.0589617237768729</v>
      </c>
      <c r="CC83" s="66">
        <f t="shared" si="58"/>
        <v>1314.7732800121873</v>
      </c>
      <c r="CD83" s="66">
        <f t="shared" si="59"/>
        <v>365.96168702868806</v>
      </c>
      <c r="CE83" s="66">
        <f t="shared" si="60"/>
        <v>0.21444823645949709</v>
      </c>
      <c r="CF83" s="66">
        <f t="shared" si="61"/>
        <v>0.80387669101224635</v>
      </c>
      <c r="CG83" s="66">
        <f t="shared" si="62"/>
        <v>2.5762713664675583</v>
      </c>
      <c r="CH83" s="66">
        <f t="shared" si="63"/>
        <v>1.0589617237768729</v>
      </c>
      <c r="CI83" s="66">
        <f t="shared" si="64"/>
        <v>1314.7732800121873</v>
      </c>
      <c r="CJ83" s="66">
        <f t="shared" si="65"/>
        <v>365.96168702868806</v>
      </c>
      <c r="CK83" s="66">
        <f t="shared" si="66"/>
        <v>0.21444823645949709</v>
      </c>
      <c r="CL83" s="66">
        <f t="shared" si="67"/>
        <v>0.80387669101224635</v>
      </c>
      <c r="CM83" s="66">
        <f t="shared" si="68"/>
        <v>2.5762713664675583</v>
      </c>
      <c r="CN83" s="66">
        <f t="shared" si="69"/>
        <v>1.0589617237768729</v>
      </c>
      <c r="CO83" s="66">
        <f t="shared" si="70"/>
        <v>1314.7732800121873</v>
      </c>
      <c r="CP83" s="66">
        <f t="shared" si="71"/>
        <v>365.96168702868806</v>
      </c>
      <c r="CQ83" s="66">
        <f t="shared" si="72"/>
        <v>0.21444823645949709</v>
      </c>
      <c r="CR83" s="66">
        <f t="shared" si="73"/>
        <v>0.80387669101224635</v>
      </c>
      <c r="CS83" s="66">
        <f t="shared" si="74"/>
        <v>2.5762713664675583</v>
      </c>
      <c r="CT83" s="66">
        <f t="shared" si="75"/>
        <v>1.0589617237768729</v>
      </c>
      <c r="CU83" s="66">
        <f t="shared" si="76"/>
        <v>1314.7732800121873</v>
      </c>
      <c r="CV83" s="66">
        <f t="shared" si="77"/>
        <v>365.96168702868806</v>
      </c>
      <c r="CW83" s="66">
        <f t="shared" si="78"/>
        <v>0.21444823645949709</v>
      </c>
      <c r="CX83" s="66">
        <f t="shared" si="79"/>
        <v>0.80387669101224635</v>
      </c>
      <c r="CY83" s="66">
        <f t="shared" si="80"/>
        <v>2.5762713664675583</v>
      </c>
      <c r="CZ83" s="66">
        <f t="shared" si="81"/>
        <v>1.0589617237768729</v>
      </c>
      <c r="DA83" s="66">
        <f t="shared" si="82"/>
        <v>1314.7732800121873</v>
      </c>
      <c r="DB83" s="66">
        <f t="shared" si="83"/>
        <v>365.96168702868806</v>
      </c>
      <c r="DC83" s="66">
        <f t="shared" si="84"/>
        <v>0.21444823645949709</v>
      </c>
      <c r="DD83" s="66">
        <f t="shared" si="85"/>
        <v>0.80387669101224635</v>
      </c>
      <c r="DE83" s="66">
        <f t="shared" si="86"/>
        <v>2.5762713664675583</v>
      </c>
      <c r="DF83" s="66">
        <f t="shared" si="87"/>
        <v>1.0589617237768729</v>
      </c>
      <c r="DG83" s="66">
        <f t="shared" si="88"/>
        <v>1314.7732800121873</v>
      </c>
      <c r="DH83" s="66">
        <f t="shared" si="89"/>
        <v>365.96168702868806</v>
      </c>
      <c r="DI83" s="66">
        <f t="shared" si="90"/>
        <v>0.21444823645949709</v>
      </c>
      <c r="DJ83" s="66">
        <f t="shared" si="91"/>
        <v>0.80387669101224635</v>
      </c>
      <c r="DK83" s="66">
        <f t="shared" si="92"/>
        <v>2.5762713664675583</v>
      </c>
      <c r="DL83" s="66">
        <f t="shared" si="93"/>
        <v>1.0589617237768729</v>
      </c>
      <c r="DM83" s="66">
        <f t="shared" si="94"/>
        <v>1314.7732800121873</v>
      </c>
      <c r="DN83" s="66">
        <f t="shared" si="95"/>
        <v>365.96168702868806</v>
      </c>
      <c r="DO83" s="66">
        <f t="shared" si="96"/>
        <v>0.21444823645949709</v>
      </c>
      <c r="DP83" s="66">
        <f t="shared" si="97"/>
        <v>0.80387669101224635</v>
      </c>
      <c r="DQ83" s="66">
        <f t="shared" si="98"/>
        <v>2.5762713664675583</v>
      </c>
      <c r="DR83" s="66">
        <f t="shared" si="99"/>
        <v>1.0589617237768729</v>
      </c>
      <c r="DS83" s="66">
        <f t="shared" si="100"/>
        <v>1314.7732800121873</v>
      </c>
      <c r="DT83" s="66">
        <f t="shared" si="101"/>
        <v>365.96168702868806</v>
      </c>
      <c r="DU83" s="66">
        <f t="shared" si="102"/>
        <v>0.21444823645949709</v>
      </c>
      <c r="DV83" s="66">
        <f t="shared" si="103"/>
        <v>0.80387669101224635</v>
      </c>
      <c r="DW83" s="66">
        <f t="shared" si="104"/>
        <v>2.5762713664675583</v>
      </c>
      <c r="DX83" s="66">
        <f t="shared" si="105"/>
        <v>1.0589617237768729</v>
      </c>
      <c r="DY83" s="66">
        <f t="shared" si="106"/>
        <v>1314.7732800121873</v>
      </c>
      <c r="DZ83" s="66">
        <f t="shared" si="107"/>
        <v>365.96168702868806</v>
      </c>
      <c r="EA83" s="66">
        <f t="shared" si="108"/>
        <v>0.21444823645949709</v>
      </c>
      <c r="EB83" s="66">
        <f t="shared" si="109"/>
        <v>0.80387669101224635</v>
      </c>
      <c r="EC83" s="66">
        <f t="shared" si="110"/>
        <v>2.5762713664675583</v>
      </c>
      <c r="ED83" s="66">
        <f t="shared" si="111"/>
        <v>1.0589617237768729</v>
      </c>
      <c r="EE83" s="66">
        <f t="shared" si="112"/>
        <v>1314.7732800121873</v>
      </c>
      <c r="EF83" s="66">
        <f t="shared" si="113"/>
        <v>365.96168702868806</v>
      </c>
      <c r="EG83" s="66">
        <f t="shared" si="114"/>
        <v>0.21444823645949709</v>
      </c>
      <c r="EH83" s="66">
        <f t="shared" si="115"/>
        <v>0.80387669101224635</v>
      </c>
      <c r="EI83" s="66">
        <f t="shared" si="116"/>
        <v>2.5762713664675583</v>
      </c>
      <c r="EJ83" s="66">
        <f t="shared" si="117"/>
        <v>1.0589617237768729</v>
      </c>
      <c r="EK83" s="66">
        <f t="shared" si="118"/>
        <v>0.49123189915283533</v>
      </c>
      <c r="EL83" s="66">
        <f t="shared" si="119"/>
        <v>199.06103665163855</v>
      </c>
      <c r="EM83" s="60"/>
      <c r="EN83" s="60"/>
      <c r="EO83" s="60"/>
      <c r="EP83" s="60"/>
      <c r="EQ83" s="60"/>
      <c r="ER83" s="60"/>
      <c r="ES83" s="60"/>
      <c r="ET83" s="60"/>
      <c r="EU83" s="60"/>
      <c r="EV83" s="60"/>
      <c r="EW83" s="60"/>
      <c r="EX83" s="60"/>
      <c r="EY83" s="60"/>
      <c r="EZ83" s="60"/>
      <c r="FA83" s="60"/>
      <c r="FB83" s="60"/>
      <c r="FC83" s="60"/>
      <c r="FD83" s="60"/>
      <c r="FE83" s="60"/>
      <c r="FF83" s="60"/>
      <c r="FG83" s="60"/>
      <c r="FH83" s="60"/>
      <c r="FI83" s="60"/>
      <c r="FJ83" s="60"/>
      <c r="FK83" s="60"/>
      <c r="FL83" s="60"/>
      <c r="FM83" s="60"/>
      <c r="FN83" s="60"/>
      <c r="FO83" s="60"/>
      <c r="FP83" s="60"/>
      <c r="FQ83" s="60"/>
      <c r="FR83" s="60"/>
      <c r="FS83" s="60"/>
      <c r="FT83" s="60"/>
      <c r="FU83" s="60"/>
      <c r="FV83" s="60"/>
      <c r="FW83" s="60"/>
      <c r="FX83" s="60"/>
      <c r="FY83" s="60"/>
      <c r="FZ83" s="60"/>
      <c r="GA83" s="60"/>
      <c r="GB83" s="60"/>
      <c r="GC83" s="60"/>
      <c r="GD83" s="60"/>
      <c r="GE83" s="60"/>
      <c r="GF83" s="60"/>
      <c r="GG83" s="60"/>
      <c r="GH83" s="60"/>
      <c r="GI83" s="60"/>
      <c r="GJ83" s="60"/>
      <c r="GK83" s="60"/>
      <c r="GL83" s="60"/>
      <c r="GM83" s="60"/>
      <c r="GN83" s="60"/>
      <c r="GO83" s="60"/>
      <c r="GP83" s="60"/>
      <c r="GQ83" s="60"/>
      <c r="GR83" s="60"/>
      <c r="GS83" s="60"/>
      <c r="GT83" s="60"/>
      <c r="GU83" s="60"/>
      <c r="GV83" s="60"/>
      <c r="GW83" s="60"/>
      <c r="GX83" s="60"/>
      <c r="GY83" s="60"/>
      <c r="GZ83" s="60"/>
      <c r="HA83" s="60"/>
      <c r="HB83" s="60"/>
      <c r="HC83" s="60"/>
      <c r="HD83" s="60"/>
      <c r="HE83" s="60"/>
    </row>
    <row r="84" spans="3:213" x14ac:dyDescent="0.25"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4">
        <v>0.16</v>
      </c>
      <c r="P84" s="66">
        <f t="shared" si="120"/>
        <v>378.412008978926</v>
      </c>
      <c r="Q84" s="66">
        <f t="shared" si="127"/>
        <v>0.21762574686542147</v>
      </c>
      <c r="R84" s="66">
        <f t="shared" si="128"/>
        <v>0.83930834729056791</v>
      </c>
      <c r="S84" s="66">
        <f t="shared" si="2"/>
        <v>2.411456734341364</v>
      </c>
      <c r="T84" s="66">
        <f t="shared" si="3"/>
        <v>1.0642881087990279</v>
      </c>
      <c r="U84" s="66">
        <f t="shared" si="121"/>
        <v>1311.390694314395</v>
      </c>
      <c r="V84" s="66">
        <f t="shared" si="122"/>
        <v>365.89048891877718</v>
      </c>
      <c r="W84" s="66">
        <f t="shared" si="123"/>
        <v>0.21442958246036684</v>
      </c>
      <c r="X84" s="66">
        <f t="shared" si="124"/>
        <v>0.80367165128422979</v>
      </c>
      <c r="Y84" s="66">
        <f t="shared" si="4"/>
        <v>2.4869454279677412</v>
      </c>
      <c r="Z84" s="66">
        <f t="shared" si="5"/>
        <v>1.0658813624031418</v>
      </c>
      <c r="AA84" s="66">
        <f t="shared" si="125"/>
        <v>1299.388555351014</v>
      </c>
      <c r="AB84" s="66">
        <f t="shared" si="126"/>
        <v>365.63662717518031</v>
      </c>
      <c r="AC84" s="66">
        <f t="shared" si="6"/>
        <v>0.21436302444357189</v>
      </c>
      <c r="AD84" s="66">
        <f t="shared" si="7"/>
        <v>0.80294034437999473</v>
      </c>
      <c r="AE84" s="66">
        <f t="shared" si="8"/>
        <v>2.4885304691427721</v>
      </c>
      <c r="AF84" s="66">
        <f t="shared" si="9"/>
        <v>1.0659141533892733</v>
      </c>
      <c r="AG84" s="66">
        <f t="shared" si="10"/>
        <v>1299.1422393113394</v>
      </c>
      <c r="AH84" s="66">
        <f t="shared" si="11"/>
        <v>365.63139691464266</v>
      </c>
      <c r="AI84" s="66">
        <f t="shared" si="12"/>
        <v>0.21436165240831145</v>
      </c>
      <c r="AJ84" s="66">
        <f t="shared" si="13"/>
        <v>0.80292527374326639</v>
      </c>
      <c r="AK84" s="66">
        <f t="shared" si="14"/>
        <v>2.488563148885635</v>
      </c>
      <c r="AL84" s="66">
        <f t="shared" si="15"/>
        <v>1.0659148291836413</v>
      </c>
      <c r="AM84" s="66">
        <f t="shared" si="16"/>
        <v>1299.1371632956645</v>
      </c>
      <c r="AN84" s="66">
        <f t="shared" si="17"/>
        <v>365.63128912216752</v>
      </c>
      <c r="AO84" s="66">
        <f t="shared" si="18"/>
        <v>0.21436162413118226</v>
      </c>
      <c r="AP84" s="66">
        <f t="shared" si="19"/>
        <v>0.80292496314508854</v>
      </c>
      <c r="AQ84" s="66">
        <f t="shared" si="20"/>
        <v>2.4885638224051476</v>
      </c>
      <c r="AR84" s="66">
        <f t="shared" si="21"/>
        <v>1.0659148431114389</v>
      </c>
      <c r="AS84" s="66">
        <f t="shared" si="22"/>
        <v>1299.1370586815656</v>
      </c>
      <c r="AT84" s="66">
        <f t="shared" si="23"/>
        <v>365.63128690061586</v>
      </c>
      <c r="AU84" s="66">
        <f t="shared" si="24"/>
        <v>0.21436162354840396</v>
      </c>
      <c r="AV84" s="66">
        <f t="shared" si="25"/>
        <v>0.80292495674380704</v>
      </c>
      <c r="AW84" s="66">
        <f t="shared" si="26"/>
        <v>2.4885638362860694</v>
      </c>
      <c r="AX84" s="66">
        <f t="shared" si="27"/>
        <v>1.0659148433984842</v>
      </c>
      <c r="AY84" s="66">
        <f t="shared" si="28"/>
        <v>1299.1370565255181</v>
      </c>
      <c r="AZ84" s="66">
        <f t="shared" si="29"/>
        <v>365.63128685483065</v>
      </c>
      <c r="BA84" s="66">
        <f t="shared" si="30"/>
        <v>0.21436162353639313</v>
      </c>
      <c r="BB84" s="66">
        <f t="shared" si="31"/>
        <v>0.80292495661187946</v>
      </c>
      <c r="BC84" s="66">
        <f t="shared" si="32"/>
        <v>2.488563836572149</v>
      </c>
      <c r="BD84" s="66">
        <f t="shared" si="33"/>
        <v>1.0659148434044001</v>
      </c>
      <c r="BE84" s="66">
        <f t="shared" si="34"/>
        <v>1299.1370564810827</v>
      </c>
      <c r="BF84" s="66">
        <f t="shared" si="35"/>
        <v>365.6312868538871</v>
      </c>
      <c r="BG84" s="66">
        <f t="shared" si="36"/>
        <v>0.21436162353614563</v>
      </c>
      <c r="BH84" s="66">
        <f t="shared" si="37"/>
        <v>0.80292495660916074</v>
      </c>
      <c r="BI84" s="66">
        <f t="shared" si="38"/>
        <v>2.4885638365780447</v>
      </c>
      <c r="BJ84" s="66">
        <f t="shared" si="39"/>
        <v>1.065914843404522</v>
      </c>
      <c r="BK84" s="66">
        <f t="shared" si="40"/>
        <v>1299.1370564801668</v>
      </c>
      <c r="BL84" s="66">
        <f t="shared" si="41"/>
        <v>365.63128685386761</v>
      </c>
      <c r="BM84" s="66">
        <f t="shared" si="42"/>
        <v>0.21436162353614049</v>
      </c>
      <c r="BN84" s="66">
        <f t="shared" si="43"/>
        <v>0.80292495660910446</v>
      </c>
      <c r="BO84" s="66">
        <f t="shared" si="44"/>
        <v>2.4885638365781664</v>
      </c>
      <c r="BP84" s="66">
        <f t="shared" si="45"/>
        <v>1.0659148434045247</v>
      </c>
      <c r="BQ84" s="66">
        <f t="shared" si="46"/>
        <v>1299.1370564801475</v>
      </c>
      <c r="BR84" s="66">
        <f t="shared" si="47"/>
        <v>365.63128685386721</v>
      </c>
      <c r="BS84" s="66">
        <f t="shared" si="48"/>
        <v>0.21436162353614038</v>
      </c>
      <c r="BT84" s="66">
        <f t="shared" si="49"/>
        <v>0.80292495660910324</v>
      </c>
      <c r="BU84" s="66">
        <f t="shared" si="50"/>
        <v>2.488563836578169</v>
      </c>
      <c r="BV84" s="66">
        <f t="shared" si="51"/>
        <v>1.0659148434045247</v>
      </c>
      <c r="BW84" s="66">
        <f t="shared" si="52"/>
        <v>1299.137056480148</v>
      </c>
      <c r="BX84" s="66">
        <f t="shared" si="53"/>
        <v>365.63128685386721</v>
      </c>
      <c r="BY84" s="66">
        <f t="shared" si="54"/>
        <v>0.21436162353614038</v>
      </c>
      <c r="BZ84" s="66">
        <f t="shared" si="55"/>
        <v>0.80292495660910324</v>
      </c>
      <c r="CA84" s="66">
        <f t="shared" si="56"/>
        <v>2.488563836578169</v>
      </c>
      <c r="CB84" s="66">
        <f t="shared" si="57"/>
        <v>1.0659148434045247</v>
      </c>
      <c r="CC84" s="66">
        <f t="shared" si="58"/>
        <v>1299.137056480148</v>
      </c>
      <c r="CD84" s="66">
        <f t="shared" si="59"/>
        <v>365.63128685386721</v>
      </c>
      <c r="CE84" s="66">
        <f t="shared" si="60"/>
        <v>0.21436162353614038</v>
      </c>
      <c r="CF84" s="66">
        <f t="shared" si="61"/>
        <v>0.80292495660910324</v>
      </c>
      <c r="CG84" s="66">
        <f t="shared" si="62"/>
        <v>2.488563836578169</v>
      </c>
      <c r="CH84" s="66">
        <f t="shared" si="63"/>
        <v>1.0659148434045247</v>
      </c>
      <c r="CI84" s="66">
        <f t="shared" si="64"/>
        <v>1299.137056480148</v>
      </c>
      <c r="CJ84" s="66">
        <f t="shared" si="65"/>
        <v>365.63128685386721</v>
      </c>
      <c r="CK84" s="66">
        <f t="shared" si="66"/>
        <v>0.21436162353614038</v>
      </c>
      <c r="CL84" s="66">
        <f t="shared" si="67"/>
        <v>0.80292495660910324</v>
      </c>
      <c r="CM84" s="66">
        <f t="shared" si="68"/>
        <v>2.488563836578169</v>
      </c>
      <c r="CN84" s="66">
        <f t="shared" si="69"/>
        <v>1.0659148434045247</v>
      </c>
      <c r="CO84" s="66">
        <f t="shared" si="70"/>
        <v>1299.137056480148</v>
      </c>
      <c r="CP84" s="66">
        <f t="shared" si="71"/>
        <v>365.63128685386721</v>
      </c>
      <c r="CQ84" s="66">
        <f t="shared" si="72"/>
        <v>0.21436162353614038</v>
      </c>
      <c r="CR84" s="66">
        <f t="shared" si="73"/>
        <v>0.80292495660910324</v>
      </c>
      <c r="CS84" s="66">
        <f t="shared" si="74"/>
        <v>2.488563836578169</v>
      </c>
      <c r="CT84" s="66">
        <f t="shared" si="75"/>
        <v>1.0659148434045247</v>
      </c>
      <c r="CU84" s="66">
        <f t="shared" si="76"/>
        <v>1299.137056480148</v>
      </c>
      <c r="CV84" s="66">
        <f t="shared" si="77"/>
        <v>365.63128685386721</v>
      </c>
      <c r="CW84" s="66">
        <f t="shared" si="78"/>
        <v>0.21436162353614038</v>
      </c>
      <c r="CX84" s="66">
        <f t="shared" si="79"/>
        <v>0.80292495660910324</v>
      </c>
      <c r="CY84" s="66">
        <f t="shared" si="80"/>
        <v>2.488563836578169</v>
      </c>
      <c r="CZ84" s="66">
        <f t="shared" si="81"/>
        <v>1.0659148434045247</v>
      </c>
      <c r="DA84" s="66">
        <f t="shared" si="82"/>
        <v>1299.137056480148</v>
      </c>
      <c r="DB84" s="66">
        <f t="shared" si="83"/>
        <v>365.63128685386721</v>
      </c>
      <c r="DC84" s="66">
        <f t="shared" si="84"/>
        <v>0.21436162353614038</v>
      </c>
      <c r="DD84" s="66">
        <f t="shared" si="85"/>
        <v>0.80292495660910324</v>
      </c>
      <c r="DE84" s="66">
        <f t="shared" si="86"/>
        <v>2.488563836578169</v>
      </c>
      <c r="DF84" s="66">
        <f t="shared" si="87"/>
        <v>1.0659148434045247</v>
      </c>
      <c r="DG84" s="66">
        <f t="shared" si="88"/>
        <v>1299.137056480148</v>
      </c>
      <c r="DH84" s="66">
        <f t="shared" si="89"/>
        <v>365.63128685386721</v>
      </c>
      <c r="DI84" s="66">
        <f t="shared" si="90"/>
        <v>0.21436162353614038</v>
      </c>
      <c r="DJ84" s="66">
        <f t="shared" si="91"/>
        <v>0.80292495660910324</v>
      </c>
      <c r="DK84" s="66">
        <f t="shared" si="92"/>
        <v>2.488563836578169</v>
      </c>
      <c r="DL84" s="66">
        <f t="shared" si="93"/>
        <v>1.0659148434045247</v>
      </c>
      <c r="DM84" s="66">
        <f t="shared" si="94"/>
        <v>1299.137056480148</v>
      </c>
      <c r="DN84" s="66">
        <f t="shared" si="95"/>
        <v>365.63128685386721</v>
      </c>
      <c r="DO84" s="66">
        <f t="shared" si="96"/>
        <v>0.21436162353614038</v>
      </c>
      <c r="DP84" s="66">
        <f t="shared" si="97"/>
        <v>0.80292495660910324</v>
      </c>
      <c r="DQ84" s="66">
        <f t="shared" si="98"/>
        <v>2.488563836578169</v>
      </c>
      <c r="DR84" s="66">
        <f t="shared" si="99"/>
        <v>1.0659148434045247</v>
      </c>
      <c r="DS84" s="66">
        <f t="shared" si="100"/>
        <v>1299.137056480148</v>
      </c>
      <c r="DT84" s="66">
        <f t="shared" si="101"/>
        <v>365.63128685386721</v>
      </c>
      <c r="DU84" s="66">
        <f t="shared" si="102"/>
        <v>0.21436162353614038</v>
      </c>
      <c r="DV84" s="66">
        <f t="shared" si="103"/>
        <v>0.80292495660910324</v>
      </c>
      <c r="DW84" s="66">
        <f t="shared" si="104"/>
        <v>2.488563836578169</v>
      </c>
      <c r="DX84" s="66">
        <f t="shared" si="105"/>
        <v>1.0659148434045247</v>
      </c>
      <c r="DY84" s="66">
        <f t="shared" si="106"/>
        <v>1299.137056480148</v>
      </c>
      <c r="DZ84" s="66">
        <f t="shared" si="107"/>
        <v>365.63128685386721</v>
      </c>
      <c r="EA84" s="66">
        <f t="shared" si="108"/>
        <v>0.21436162353614038</v>
      </c>
      <c r="EB84" s="66">
        <f t="shared" si="109"/>
        <v>0.80292495660910324</v>
      </c>
      <c r="EC84" s="66">
        <f t="shared" si="110"/>
        <v>2.488563836578169</v>
      </c>
      <c r="ED84" s="66">
        <f t="shared" si="111"/>
        <v>1.0659148434045247</v>
      </c>
      <c r="EE84" s="66">
        <f t="shared" si="112"/>
        <v>1299.137056480148</v>
      </c>
      <c r="EF84" s="66">
        <f t="shared" si="113"/>
        <v>365.63128685386721</v>
      </c>
      <c r="EG84" s="66">
        <f t="shared" si="114"/>
        <v>0.21436162353614038</v>
      </c>
      <c r="EH84" s="66">
        <f t="shared" si="115"/>
        <v>0.80292495660910324</v>
      </c>
      <c r="EI84" s="66">
        <f t="shared" si="116"/>
        <v>2.488563836578169</v>
      </c>
      <c r="EJ84" s="66">
        <f t="shared" si="117"/>
        <v>1.0659148434045247</v>
      </c>
      <c r="EK84" s="66">
        <f t="shared" si="118"/>
        <v>0.50012269741737425</v>
      </c>
      <c r="EL84" s="66">
        <f t="shared" si="119"/>
        <v>198.46631633696103</v>
      </c>
      <c r="EM84" s="60"/>
      <c r="EN84" s="60"/>
      <c r="EO84" s="60"/>
      <c r="EP84" s="60"/>
      <c r="EQ84" s="60"/>
      <c r="ER84" s="60"/>
      <c r="ES84" s="60"/>
      <c r="ET84" s="60"/>
      <c r="EU84" s="60"/>
      <c r="EV84" s="60"/>
      <c r="EW84" s="60"/>
      <c r="EX84" s="60"/>
      <c r="EY84" s="60"/>
      <c r="EZ84" s="60"/>
      <c r="FA84" s="60"/>
      <c r="FB84" s="60"/>
      <c r="FC84" s="60"/>
      <c r="FD84" s="60"/>
      <c r="FE84" s="60"/>
      <c r="FF84" s="60"/>
      <c r="FG84" s="60"/>
      <c r="FH84" s="60"/>
      <c r="FI84" s="60"/>
      <c r="FJ84" s="60"/>
      <c r="FK84" s="60"/>
      <c r="FL84" s="60"/>
      <c r="FM84" s="60"/>
      <c r="FN84" s="60"/>
      <c r="FO84" s="60"/>
      <c r="FP84" s="60"/>
      <c r="FQ84" s="60"/>
      <c r="FR84" s="60"/>
      <c r="FS84" s="60"/>
      <c r="FT84" s="60"/>
      <c r="FU84" s="60"/>
      <c r="FV84" s="60"/>
      <c r="FW84" s="60"/>
      <c r="FX84" s="60"/>
      <c r="FY84" s="60"/>
      <c r="FZ84" s="60"/>
      <c r="GA84" s="60"/>
      <c r="GB84" s="60"/>
      <c r="GC84" s="60"/>
      <c r="GD84" s="60"/>
      <c r="GE84" s="60"/>
      <c r="GF84" s="60"/>
      <c r="GG84" s="60"/>
      <c r="GH84" s="60"/>
      <c r="GI84" s="60"/>
      <c r="GJ84" s="60"/>
      <c r="GK84" s="60"/>
      <c r="GL84" s="60"/>
      <c r="GM84" s="60"/>
      <c r="GN84" s="60"/>
      <c r="GO84" s="60"/>
      <c r="GP84" s="60"/>
      <c r="GQ84" s="60"/>
      <c r="GR84" s="60"/>
      <c r="GS84" s="60"/>
      <c r="GT84" s="60"/>
      <c r="GU84" s="60"/>
      <c r="GV84" s="60"/>
      <c r="GW84" s="60"/>
      <c r="GX84" s="60"/>
      <c r="GY84" s="60"/>
      <c r="GZ84" s="60"/>
      <c r="HA84" s="60"/>
      <c r="HB84" s="60"/>
      <c r="HC84" s="60"/>
      <c r="HD84" s="60"/>
      <c r="HE84" s="60"/>
    </row>
    <row r="85" spans="3:213" x14ac:dyDescent="0.25"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4">
        <v>0.17</v>
      </c>
      <c r="P85" s="66">
        <f t="shared" si="120"/>
        <v>378.18641016706209</v>
      </c>
      <c r="Q85" s="66">
        <f t="shared" si="127"/>
        <v>0.21756962825721568</v>
      </c>
      <c r="R85" s="66">
        <f t="shared" si="128"/>
        <v>0.83867382694015358</v>
      </c>
      <c r="S85" s="66">
        <f t="shared" si="2"/>
        <v>2.333858908874455</v>
      </c>
      <c r="T85" s="66">
        <f t="shared" si="3"/>
        <v>1.0713317778323288</v>
      </c>
      <c r="U85" s="66">
        <f t="shared" si="121"/>
        <v>1297.1328210770498</v>
      </c>
      <c r="V85" s="66">
        <f t="shared" si="122"/>
        <v>365.58869828249607</v>
      </c>
      <c r="W85" s="66">
        <f t="shared" si="123"/>
        <v>0.21435045029124752</v>
      </c>
      <c r="X85" s="66">
        <f t="shared" si="124"/>
        <v>0.80280223501874959</v>
      </c>
      <c r="Y85" s="66">
        <f t="shared" si="4"/>
        <v>2.4054565714208218</v>
      </c>
      <c r="Z85" s="66">
        <f t="shared" si="5"/>
        <v>1.0731201434308926</v>
      </c>
      <c r="AA85" s="66">
        <f t="shared" si="125"/>
        <v>1285.160127338572</v>
      </c>
      <c r="AB85" s="66">
        <f t="shared" si="126"/>
        <v>365.33314369151509</v>
      </c>
      <c r="AC85" s="66">
        <f t="shared" si="6"/>
        <v>0.21428336227982081</v>
      </c>
      <c r="AD85" s="66">
        <f t="shared" si="7"/>
        <v>0.80206563223253535</v>
      </c>
      <c r="AE85" s="66">
        <f t="shared" si="8"/>
        <v>2.4069608713238693</v>
      </c>
      <c r="AF85" s="66">
        <f t="shared" si="9"/>
        <v>1.0731569633844604</v>
      </c>
      <c r="AG85" s="66">
        <f t="shared" si="10"/>
        <v>1284.9143536115805</v>
      </c>
      <c r="AH85" s="66">
        <f t="shared" si="11"/>
        <v>365.32787704572939</v>
      </c>
      <c r="AI85" s="66">
        <f t="shared" si="12"/>
        <v>0.21428197891759426</v>
      </c>
      <c r="AJ85" s="66">
        <f t="shared" si="13"/>
        <v>0.8020504480900692</v>
      </c>
      <c r="AK85" s="66">
        <f t="shared" si="14"/>
        <v>2.406991895307391</v>
      </c>
      <c r="AL85" s="66">
        <f t="shared" si="15"/>
        <v>1.0731577224262172</v>
      </c>
      <c r="AM85" s="66">
        <f t="shared" si="16"/>
        <v>1284.9092873553709</v>
      </c>
      <c r="AN85" s="66">
        <f t="shared" si="17"/>
        <v>365.32776847294411</v>
      </c>
      <c r="AO85" s="66">
        <f t="shared" si="18"/>
        <v>0.21428195039902456</v>
      </c>
      <c r="AP85" s="66">
        <f t="shared" si="19"/>
        <v>0.80205013506484646</v>
      </c>
      <c r="AQ85" s="66">
        <f t="shared" si="20"/>
        <v>2.406992534881502</v>
      </c>
      <c r="AR85" s="66">
        <f t="shared" si="21"/>
        <v>1.0731577380740882</v>
      </c>
      <c r="AS85" s="66">
        <f t="shared" si="22"/>
        <v>1284.9091829131487</v>
      </c>
      <c r="AT85" s="66">
        <f t="shared" si="23"/>
        <v>365.32776623468339</v>
      </c>
      <c r="AU85" s="66">
        <f t="shared" si="24"/>
        <v>0.21428194981110549</v>
      </c>
      <c r="AV85" s="66">
        <f t="shared" si="25"/>
        <v>0.80205012861173652</v>
      </c>
      <c r="AW85" s="66">
        <f t="shared" si="26"/>
        <v>2.4069925480665191</v>
      </c>
      <c r="AX85" s="66">
        <f t="shared" si="27"/>
        <v>1.0731577383966739</v>
      </c>
      <c r="AY85" s="66">
        <f t="shared" si="28"/>
        <v>1284.9091807600405</v>
      </c>
      <c r="AZ85" s="66">
        <f t="shared" si="29"/>
        <v>365.32776618854103</v>
      </c>
      <c r="BA85" s="66">
        <f t="shared" si="30"/>
        <v>0.21428194979898538</v>
      </c>
      <c r="BB85" s="66">
        <f t="shared" si="31"/>
        <v>0.80205012847870383</v>
      </c>
      <c r="BC85" s="66">
        <f t="shared" si="32"/>
        <v>2.4069925483383319</v>
      </c>
      <c r="BD85" s="66">
        <f t="shared" si="33"/>
        <v>1.073157738403324</v>
      </c>
      <c r="BE85" s="66">
        <f t="shared" si="34"/>
        <v>1284.9091807156537</v>
      </c>
      <c r="BF85" s="66">
        <f t="shared" si="35"/>
        <v>365.32776618758976</v>
      </c>
      <c r="BG85" s="66">
        <f t="shared" si="36"/>
        <v>0.21428194979873549</v>
      </c>
      <c r="BH85" s="66">
        <f t="shared" si="37"/>
        <v>0.80205012847596113</v>
      </c>
      <c r="BI85" s="66">
        <f t="shared" si="38"/>
        <v>2.4069925483439354</v>
      </c>
      <c r="BJ85" s="66">
        <f t="shared" si="39"/>
        <v>1.0731577384034612</v>
      </c>
      <c r="BK85" s="66">
        <f t="shared" si="40"/>
        <v>1284.909180714739</v>
      </c>
      <c r="BL85" s="66">
        <f t="shared" si="41"/>
        <v>365.32776618757021</v>
      </c>
      <c r="BM85" s="66">
        <f t="shared" si="42"/>
        <v>0.21428194979873036</v>
      </c>
      <c r="BN85" s="66">
        <f t="shared" si="43"/>
        <v>0.80205012847590473</v>
      </c>
      <c r="BO85" s="66">
        <f t="shared" si="44"/>
        <v>2.4069925483440509</v>
      </c>
      <c r="BP85" s="66">
        <f t="shared" si="45"/>
        <v>1.0731577384034641</v>
      </c>
      <c r="BQ85" s="66">
        <f t="shared" si="46"/>
        <v>1284.9091807147204</v>
      </c>
      <c r="BR85" s="66">
        <f t="shared" si="47"/>
        <v>365.32776618756981</v>
      </c>
      <c r="BS85" s="66">
        <f t="shared" si="48"/>
        <v>0.21428194979873025</v>
      </c>
      <c r="BT85" s="66">
        <f t="shared" si="49"/>
        <v>0.80205012847590373</v>
      </c>
      <c r="BU85" s="66">
        <f t="shared" si="50"/>
        <v>2.4069925483440535</v>
      </c>
      <c r="BV85" s="66">
        <f t="shared" si="51"/>
        <v>1.0731577384034641</v>
      </c>
      <c r="BW85" s="66">
        <f t="shared" si="52"/>
        <v>1284.9091807147186</v>
      </c>
      <c r="BX85" s="66">
        <f t="shared" si="53"/>
        <v>365.32776618756969</v>
      </c>
      <c r="BY85" s="66">
        <f t="shared" si="54"/>
        <v>0.21428194979873025</v>
      </c>
      <c r="BZ85" s="66">
        <f t="shared" si="55"/>
        <v>0.8020501284759034</v>
      </c>
      <c r="CA85" s="66">
        <f t="shared" si="56"/>
        <v>2.406992548344054</v>
      </c>
      <c r="CB85" s="66">
        <f t="shared" si="57"/>
        <v>1.0731577384034641</v>
      </c>
      <c r="CC85" s="66">
        <f t="shared" si="58"/>
        <v>1284.9091807147195</v>
      </c>
      <c r="CD85" s="66">
        <f t="shared" si="59"/>
        <v>365.32776618756975</v>
      </c>
      <c r="CE85" s="66">
        <f t="shared" si="60"/>
        <v>0.21428194979873025</v>
      </c>
      <c r="CF85" s="66">
        <f t="shared" si="61"/>
        <v>0.80205012847590351</v>
      </c>
      <c r="CG85" s="66">
        <f t="shared" si="62"/>
        <v>2.406992548344054</v>
      </c>
      <c r="CH85" s="66">
        <f t="shared" si="63"/>
        <v>1.0731577384034641</v>
      </c>
      <c r="CI85" s="66">
        <f t="shared" si="64"/>
        <v>1284.9091807147195</v>
      </c>
      <c r="CJ85" s="66">
        <f t="shared" si="65"/>
        <v>365.32776618756975</v>
      </c>
      <c r="CK85" s="66">
        <f t="shared" si="66"/>
        <v>0.21428194979873025</v>
      </c>
      <c r="CL85" s="66">
        <f t="shared" si="67"/>
        <v>0.80205012847590351</v>
      </c>
      <c r="CM85" s="66">
        <f t="shared" si="68"/>
        <v>2.406992548344054</v>
      </c>
      <c r="CN85" s="66">
        <f t="shared" si="69"/>
        <v>1.0731577384034641</v>
      </c>
      <c r="CO85" s="66">
        <f t="shared" si="70"/>
        <v>1284.9091807147195</v>
      </c>
      <c r="CP85" s="66">
        <f t="shared" si="71"/>
        <v>365.32776618756975</v>
      </c>
      <c r="CQ85" s="66">
        <f t="shared" si="72"/>
        <v>0.21428194979873025</v>
      </c>
      <c r="CR85" s="66">
        <f t="shared" si="73"/>
        <v>0.80205012847590351</v>
      </c>
      <c r="CS85" s="66">
        <f t="shared" si="74"/>
        <v>2.406992548344054</v>
      </c>
      <c r="CT85" s="66">
        <f t="shared" si="75"/>
        <v>1.0731577384034641</v>
      </c>
      <c r="CU85" s="66">
        <f t="shared" si="76"/>
        <v>1284.9091807147195</v>
      </c>
      <c r="CV85" s="66">
        <f t="shared" si="77"/>
        <v>365.32776618756975</v>
      </c>
      <c r="CW85" s="66">
        <f t="shared" si="78"/>
        <v>0.21428194979873025</v>
      </c>
      <c r="CX85" s="66">
        <f t="shared" si="79"/>
        <v>0.80205012847590351</v>
      </c>
      <c r="CY85" s="66">
        <f t="shared" si="80"/>
        <v>2.406992548344054</v>
      </c>
      <c r="CZ85" s="66">
        <f t="shared" si="81"/>
        <v>1.0731577384034641</v>
      </c>
      <c r="DA85" s="66">
        <f t="shared" si="82"/>
        <v>1284.9091807147195</v>
      </c>
      <c r="DB85" s="66">
        <f t="shared" si="83"/>
        <v>365.32776618756975</v>
      </c>
      <c r="DC85" s="66">
        <f t="shared" si="84"/>
        <v>0.21428194979873025</v>
      </c>
      <c r="DD85" s="66">
        <f t="shared" si="85"/>
        <v>0.80205012847590351</v>
      </c>
      <c r="DE85" s="66">
        <f t="shared" si="86"/>
        <v>2.406992548344054</v>
      </c>
      <c r="DF85" s="66">
        <f t="shared" si="87"/>
        <v>1.0731577384034641</v>
      </c>
      <c r="DG85" s="66">
        <f t="shared" si="88"/>
        <v>1284.9091807147195</v>
      </c>
      <c r="DH85" s="66">
        <f t="shared" si="89"/>
        <v>365.32776618756975</v>
      </c>
      <c r="DI85" s="66">
        <f t="shared" si="90"/>
        <v>0.21428194979873025</v>
      </c>
      <c r="DJ85" s="66">
        <f t="shared" si="91"/>
        <v>0.80205012847590351</v>
      </c>
      <c r="DK85" s="66">
        <f t="shared" si="92"/>
        <v>2.406992548344054</v>
      </c>
      <c r="DL85" s="66">
        <f t="shared" si="93"/>
        <v>1.0731577384034641</v>
      </c>
      <c r="DM85" s="66">
        <f t="shared" si="94"/>
        <v>1284.9091807147195</v>
      </c>
      <c r="DN85" s="66">
        <f t="shared" si="95"/>
        <v>365.32776618756975</v>
      </c>
      <c r="DO85" s="66">
        <f t="shared" si="96"/>
        <v>0.21428194979873025</v>
      </c>
      <c r="DP85" s="66">
        <f t="shared" si="97"/>
        <v>0.80205012847590351</v>
      </c>
      <c r="DQ85" s="66">
        <f t="shared" si="98"/>
        <v>2.406992548344054</v>
      </c>
      <c r="DR85" s="66">
        <f t="shared" si="99"/>
        <v>1.0731577384034641</v>
      </c>
      <c r="DS85" s="66">
        <f t="shared" si="100"/>
        <v>1284.9091807147195</v>
      </c>
      <c r="DT85" s="66">
        <f t="shared" si="101"/>
        <v>365.32776618756975</v>
      </c>
      <c r="DU85" s="66">
        <f t="shared" si="102"/>
        <v>0.21428194979873025</v>
      </c>
      <c r="DV85" s="66">
        <f t="shared" si="103"/>
        <v>0.80205012847590351</v>
      </c>
      <c r="DW85" s="66">
        <f t="shared" si="104"/>
        <v>2.406992548344054</v>
      </c>
      <c r="DX85" s="66">
        <f t="shared" si="105"/>
        <v>1.0731577384034641</v>
      </c>
      <c r="DY85" s="66">
        <f t="shared" si="106"/>
        <v>1284.9091807147195</v>
      </c>
      <c r="DZ85" s="66">
        <f t="shared" si="107"/>
        <v>365.32776618756975</v>
      </c>
      <c r="EA85" s="66">
        <f t="shared" si="108"/>
        <v>0.21428194979873025</v>
      </c>
      <c r="EB85" s="66">
        <f t="shared" si="109"/>
        <v>0.80205012847590351</v>
      </c>
      <c r="EC85" s="66">
        <f t="shared" si="110"/>
        <v>2.406992548344054</v>
      </c>
      <c r="ED85" s="66">
        <f t="shared" si="111"/>
        <v>1.0731577384034641</v>
      </c>
      <c r="EE85" s="66">
        <f t="shared" si="112"/>
        <v>1284.9091807147195</v>
      </c>
      <c r="EF85" s="66">
        <f t="shared" si="113"/>
        <v>365.32776618756975</v>
      </c>
      <c r="EG85" s="66">
        <f t="shared" si="114"/>
        <v>0.21428194979873025</v>
      </c>
      <c r="EH85" s="66">
        <f t="shared" si="115"/>
        <v>0.80205012847590351</v>
      </c>
      <c r="EI85" s="66">
        <f t="shared" si="116"/>
        <v>2.406992548344054</v>
      </c>
      <c r="EJ85" s="66">
        <f t="shared" si="117"/>
        <v>1.0731577384034641</v>
      </c>
      <c r="EK85" s="66">
        <f t="shared" si="118"/>
        <v>0.50833372676380528</v>
      </c>
      <c r="EL85" s="66">
        <f t="shared" si="119"/>
        <v>197.9199791376256</v>
      </c>
      <c r="EM85" s="60"/>
      <c r="EN85" s="60"/>
      <c r="EO85" s="60"/>
      <c r="EP85" s="60"/>
      <c r="EQ85" s="60"/>
      <c r="ER85" s="60"/>
      <c r="ES85" s="60"/>
      <c r="ET85" s="60"/>
      <c r="EU85" s="60"/>
      <c r="EV85" s="60"/>
      <c r="EW85" s="60"/>
      <c r="EX85" s="60"/>
      <c r="EY85" s="60"/>
      <c r="EZ85" s="60"/>
      <c r="FA85" s="60"/>
      <c r="FB85" s="60"/>
      <c r="FC85" s="60"/>
      <c r="FD85" s="60"/>
      <c r="FE85" s="60"/>
      <c r="FF85" s="60"/>
      <c r="FG85" s="60"/>
      <c r="FH85" s="60"/>
      <c r="FI85" s="60"/>
      <c r="FJ85" s="60"/>
      <c r="FK85" s="60"/>
      <c r="FL85" s="60"/>
      <c r="FM85" s="60"/>
      <c r="FN85" s="60"/>
      <c r="FO85" s="60"/>
      <c r="FP85" s="60"/>
      <c r="FQ85" s="60"/>
      <c r="FR85" s="60"/>
      <c r="FS85" s="60"/>
      <c r="FT85" s="60"/>
      <c r="FU85" s="60"/>
      <c r="FV85" s="60"/>
      <c r="FW85" s="60"/>
      <c r="FX85" s="60"/>
      <c r="FY85" s="60"/>
      <c r="FZ85" s="60"/>
      <c r="GA85" s="60"/>
      <c r="GB85" s="60"/>
      <c r="GC85" s="60"/>
      <c r="GD85" s="60"/>
      <c r="GE85" s="60"/>
      <c r="GF85" s="60"/>
      <c r="GG85" s="60"/>
      <c r="GH85" s="60"/>
      <c r="GI85" s="60"/>
      <c r="GJ85" s="60"/>
      <c r="GK85" s="60"/>
      <c r="GL85" s="60"/>
      <c r="GM85" s="60"/>
      <c r="GN85" s="60"/>
      <c r="GO85" s="60"/>
      <c r="GP85" s="60"/>
      <c r="GQ85" s="60"/>
      <c r="GR85" s="60"/>
      <c r="GS85" s="60"/>
      <c r="GT85" s="60"/>
      <c r="GU85" s="60"/>
      <c r="GV85" s="60"/>
      <c r="GW85" s="60"/>
      <c r="GX85" s="60"/>
      <c r="GY85" s="60"/>
      <c r="GZ85" s="60"/>
      <c r="HA85" s="60"/>
      <c r="HB85" s="60"/>
      <c r="HC85" s="60"/>
      <c r="HD85" s="60"/>
      <c r="HE85" s="60"/>
    </row>
    <row r="86" spans="3:213" x14ac:dyDescent="0.25">
      <c r="C86" s="60"/>
      <c r="D86" s="60"/>
      <c r="E86" s="60"/>
      <c r="F86" s="60"/>
      <c r="G86" s="60"/>
      <c r="H86" s="60"/>
      <c r="I86" s="60"/>
      <c r="J86" s="60"/>
      <c r="K86" s="60"/>
      <c r="L86" s="60"/>
      <c r="M86" s="60"/>
      <c r="N86" s="60"/>
      <c r="O86" s="64">
        <v>0.18</v>
      </c>
      <c r="P86" s="66">
        <f t="shared" si="120"/>
        <v>377.96081135519825</v>
      </c>
      <c r="Q86" s="66">
        <f t="shared" si="127"/>
        <v>0.21751345715348319</v>
      </c>
      <c r="R86" s="66">
        <f t="shared" si="128"/>
        <v>0.8380390296784862</v>
      </c>
      <c r="S86" s="66">
        <f t="shared" si="2"/>
        <v>2.2616628050939918</v>
      </c>
      <c r="T86" s="66">
        <f t="shared" si="3"/>
        <v>1.0786485960456156</v>
      </c>
      <c r="U86" s="66">
        <f t="shared" si="121"/>
        <v>1284.0440683764427</v>
      </c>
      <c r="V86" s="66">
        <f t="shared" si="122"/>
        <v>365.3092211193956</v>
      </c>
      <c r="W86" s="66">
        <f t="shared" si="123"/>
        <v>0.214277078414227</v>
      </c>
      <c r="X86" s="66">
        <f t="shared" si="124"/>
        <v>0.80199666041865758</v>
      </c>
      <c r="Y86" s="66">
        <f t="shared" si="4"/>
        <v>2.3295406182462313</v>
      </c>
      <c r="Z86" s="66">
        <f t="shared" si="5"/>
        <v>1.0806409252473521</v>
      </c>
      <c r="AA86" s="66">
        <f t="shared" si="125"/>
        <v>1272.1422697964395</v>
      </c>
      <c r="AB86" s="66">
        <f t="shared" si="126"/>
        <v>365.05302855664604</v>
      </c>
      <c r="AC86" s="66">
        <f t="shared" si="6"/>
        <v>0.21420974292238457</v>
      </c>
      <c r="AD86" s="66">
        <f t="shared" si="7"/>
        <v>0.80125783025784703</v>
      </c>
      <c r="AE86" s="66">
        <f t="shared" si="8"/>
        <v>2.3309642590046535</v>
      </c>
      <c r="AF86" s="66">
        <f t="shared" si="9"/>
        <v>1.0806818630790598</v>
      </c>
      <c r="AG86" s="66">
        <f t="shared" si="10"/>
        <v>1271.8984659179021</v>
      </c>
      <c r="AH86" s="66">
        <f t="shared" si="11"/>
        <v>365.0477597915858</v>
      </c>
      <c r="AI86" s="66">
        <f t="shared" si="12"/>
        <v>0.21420835735502264</v>
      </c>
      <c r="AJ86" s="66">
        <f t="shared" si="13"/>
        <v>0.80124263200701995</v>
      </c>
      <c r="AK86" s="66">
        <f t="shared" si="14"/>
        <v>2.3309935581556593</v>
      </c>
      <c r="AL86" s="66">
        <f t="shared" si="15"/>
        <v>1.0806827052434453</v>
      </c>
      <c r="AM86" s="66">
        <f t="shared" si="16"/>
        <v>1271.8934508017981</v>
      </c>
      <c r="AN86" s="66">
        <f t="shared" si="17"/>
        <v>365.04765140277038</v>
      </c>
      <c r="AO86" s="66">
        <f t="shared" si="18"/>
        <v>0.21420832885086277</v>
      </c>
      <c r="AP86" s="66">
        <f t="shared" si="19"/>
        <v>0.80124231934765733</v>
      </c>
      <c r="AQ86" s="66">
        <f t="shared" si="20"/>
        <v>2.3309941609054898</v>
      </c>
      <c r="AR86" s="66">
        <f t="shared" si="21"/>
        <v>1.0806827225685225</v>
      </c>
      <c r="AS86" s="66">
        <f t="shared" si="22"/>
        <v>1271.8933476305592</v>
      </c>
      <c r="AT86" s="66">
        <f t="shared" si="23"/>
        <v>365.04764917298604</v>
      </c>
      <c r="AU86" s="66">
        <f t="shared" si="24"/>
        <v>0.21420832826447253</v>
      </c>
      <c r="AV86" s="66">
        <f t="shared" si="25"/>
        <v>0.80124231291560055</v>
      </c>
      <c r="AW86" s="66">
        <f t="shared" si="26"/>
        <v>2.3309941733053163</v>
      </c>
      <c r="AX86" s="66">
        <f t="shared" si="27"/>
        <v>1.0806827229249356</v>
      </c>
      <c r="AY86" s="66">
        <f t="shared" si="28"/>
        <v>1271.8933455081115</v>
      </c>
      <c r="AZ86" s="66">
        <f t="shared" si="29"/>
        <v>365.04764912711477</v>
      </c>
      <c r="BA86" s="66">
        <f t="shared" si="30"/>
        <v>0.21420832825240926</v>
      </c>
      <c r="BB86" s="66">
        <f t="shared" si="31"/>
        <v>0.80124231278327973</v>
      </c>
      <c r="BC86" s="66">
        <f t="shared" si="32"/>
        <v>2.3309941735604065</v>
      </c>
      <c r="BD86" s="66">
        <f t="shared" si="33"/>
        <v>1.0806827229322677</v>
      </c>
      <c r="BE86" s="66">
        <f t="shared" si="34"/>
        <v>1271.8933454644475</v>
      </c>
      <c r="BF86" s="66">
        <f t="shared" si="35"/>
        <v>365.04764912617105</v>
      </c>
      <c r="BG86" s="66">
        <f t="shared" si="36"/>
        <v>0.2142083282521611</v>
      </c>
      <c r="BH86" s="66">
        <f t="shared" si="37"/>
        <v>0.80124231278055758</v>
      </c>
      <c r="BI86" s="66">
        <f t="shared" si="38"/>
        <v>2.3309941735656547</v>
      </c>
      <c r="BJ86" s="66">
        <f t="shared" si="39"/>
        <v>1.0806827229324185</v>
      </c>
      <c r="BK86" s="66">
        <f t="shared" si="40"/>
        <v>1271.8933454635501</v>
      </c>
      <c r="BL86" s="66">
        <f t="shared" si="41"/>
        <v>365.04764912615173</v>
      </c>
      <c r="BM86" s="66">
        <f t="shared" si="42"/>
        <v>0.21420832825215599</v>
      </c>
      <c r="BN86" s="66">
        <f t="shared" si="43"/>
        <v>0.80124231278050195</v>
      </c>
      <c r="BO86" s="66">
        <f t="shared" si="44"/>
        <v>2.3309941735657622</v>
      </c>
      <c r="BP86" s="66">
        <f t="shared" si="45"/>
        <v>1.0806827229324216</v>
      </c>
      <c r="BQ86" s="66">
        <f t="shared" si="46"/>
        <v>1271.8933454635314</v>
      </c>
      <c r="BR86" s="66">
        <f t="shared" si="47"/>
        <v>365.04764912615127</v>
      </c>
      <c r="BS86" s="66">
        <f t="shared" si="48"/>
        <v>0.21420832825215588</v>
      </c>
      <c r="BT86" s="66">
        <f t="shared" si="49"/>
        <v>0.80124231278050062</v>
      </c>
      <c r="BU86" s="66">
        <f t="shared" si="50"/>
        <v>2.3309941735657644</v>
      </c>
      <c r="BV86" s="66">
        <f t="shared" si="51"/>
        <v>1.0806827229324218</v>
      </c>
      <c r="BW86" s="66">
        <f t="shared" si="52"/>
        <v>1271.8933454635317</v>
      </c>
      <c r="BX86" s="66">
        <f t="shared" si="53"/>
        <v>365.04764912615127</v>
      </c>
      <c r="BY86" s="66">
        <f t="shared" si="54"/>
        <v>0.21420832825215588</v>
      </c>
      <c r="BZ86" s="66">
        <f t="shared" si="55"/>
        <v>0.80124231278050062</v>
      </c>
      <c r="CA86" s="66">
        <f t="shared" si="56"/>
        <v>2.3309941735657644</v>
      </c>
      <c r="CB86" s="66">
        <f t="shared" si="57"/>
        <v>1.0806827229324218</v>
      </c>
      <c r="CC86" s="66">
        <f t="shared" si="58"/>
        <v>1271.8933454635317</v>
      </c>
      <c r="CD86" s="66">
        <f t="shared" si="59"/>
        <v>365.04764912615127</v>
      </c>
      <c r="CE86" s="66">
        <f t="shared" si="60"/>
        <v>0.21420832825215588</v>
      </c>
      <c r="CF86" s="66">
        <f t="shared" si="61"/>
        <v>0.80124231278050062</v>
      </c>
      <c r="CG86" s="66">
        <f t="shared" si="62"/>
        <v>2.3309941735657644</v>
      </c>
      <c r="CH86" s="66">
        <f t="shared" si="63"/>
        <v>1.0806827229324218</v>
      </c>
      <c r="CI86" s="66">
        <f t="shared" si="64"/>
        <v>1271.8933454635317</v>
      </c>
      <c r="CJ86" s="66">
        <f t="shared" si="65"/>
        <v>365.04764912615127</v>
      </c>
      <c r="CK86" s="66">
        <f t="shared" si="66"/>
        <v>0.21420832825215588</v>
      </c>
      <c r="CL86" s="66">
        <f t="shared" si="67"/>
        <v>0.80124231278050062</v>
      </c>
      <c r="CM86" s="66">
        <f t="shared" si="68"/>
        <v>2.3309941735657644</v>
      </c>
      <c r="CN86" s="66">
        <f t="shared" si="69"/>
        <v>1.0806827229324218</v>
      </c>
      <c r="CO86" s="66">
        <f t="shared" si="70"/>
        <v>1271.8933454635317</v>
      </c>
      <c r="CP86" s="66">
        <f t="shared" si="71"/>
        <v>365.04764912615127</v>
      </c>
      <c r="CQ86" s="66">
        <f t="shared" si="72"/>
        <v>0.21420832825215588</v>
      </c>
      <c r="CR86" s="66">
        <f t="shared" si="73"/>
        <v>0.80124231278050062</v>
      </c>
      <c r="CS86" s="66">
        <f t="shared" si="74"/>
        <v>2.3309941735657644</v>
      </c>
      <c r="CT86" s="66">
        <f t="shared" si="75"/>
        <v>1.0806827229324218</v>
      </c>
      <c r="CU86" s="66">
        <f t="shared" si="76"/>
        <v>1271.8933454635317</v>
      </c>
      <c r="CV86" s="66">
        <f t="shared" si="77"/>
        <v>365.04764912615127</v>
      </c>
      <c r="CW86" s="66">
        <f t="shared" si="78"/>
        <v>0.21420832825215588</v>
      </c>
      <c r="CX86" s="66">
        <f t="shared" si="79"/>
        <v>0.80124231278050062</v>
      </c>
      <c r="CY86" s="66">
        <f t="shared" si="80"/>
        <v>2.3309941735657644</v>
      </c>
      <c r="CZ86" s="66">
        <f t="shared" si="81"/>
        <v>1.0806827229324218</v>
      </c>
      <c r="DA86" s="66">
        <f t="shared" si="82"/>
        <v>1271.8933454635317</v>
      </c>
      <c r="DB86" s="66">
        <f t="shared" si="83"/>
        <v>365.04764912615127</v>
      </c>
      <c r="DC86" s="66">
        <f t="shared" si="84"/>
        <v>0.21420832825215588</v>
      </c>
      <c r="DD86" s="66">
        <f t="shared" si="85"/>
        <v>0.80124231278050062</v>
      </c>
      <c r="DE86" s="66">
        <f t="shared" si="86"/>
        <v>2.3309941735657644</v>
      </c>
      <c r="DF86" s="66">
        <f t="shared" si="87"/>
        <v>1.0806827229324218</v>
      </c>
      <c r="DG86" s="66">
        <f t="shared" si="88"/>
        <v>1271.8933454635317</v>
      </c>
      <c r="DH86" s="66">
        <f t="shared" si="89"/>
        <v>365.04764912615127</v>
      </c>
      <c r="DI86" s="66">
        <f t="shared" si="90"/>
        <v>0.21420832825215588</v>
      </c>
      <c r="DJ86" s="66">
        <f t="shared" si="91"/>
        <v>0.80124231278050062</v>
      </c>
      <c r="DK86" s="66">
        <f t="shared" si="92"/>
        <v>2.3309941735657644</v>
      </c>
      <c r="DL86" s="66">
        <f t="shared" si="93"/>
        <v>1.0806827229324218</v>
      </c>
      <c r="DM86" s="66">
        <f t="shared" si="94"/>
        <v>1271.8933454635317</v>
      </c>
      <c r="DN86" s="66">
        <f t="shared" si="95"/>
        <v>365.04764912615127</v>
      </c>
      <c r="DO86" s="66">
        <f t="shared" si="96"/>
        <v>0.21420832825215588</v>
      </c>
      <c r="DP86" s="66">
        <f t="shared" si="97"/>
        <v>0.80124231278050062</v>
      </c>
      <c r="DQ86" s="66">
        <f t="shared" si="98"/>
        <v>2.3309941735657644</v>
      </c>
      <c r="DR86" s="66">
        <f t="shared" si="99"/>
        <v>1.0806827229324218</v>
      </c>
      <c r="DS86" s="66">
        <f t="shared" si="100"/>
        <v>1271.8933454635317</v>
      </c>
      <c r="DT86" s="66">
        <f t="shared" si="101"/>
        <v>365.04764912615127</v>
      </c>
      <c r="DU86" s="66">
        <f t="shared" si="102"/>
        <v>0.21420832825215588</v>
      </c>
      <c r="DV86" s="66">
        <f t="shared" si="103"/>
        <v>0.80124231278050062</v>
      </c>
      <c r="DW86" s="66">
        <f t="shared" si="104"/>
        <v>2.3309941735657644</v>
      </c>
      <c r="DX86" s="66">
        <f t="shared" si="105"/>
        <v>1.0806827229324218</v>
      </c>
      <c r="DY86" s="66">
        <f t="shared" si="106"/>
        <v>1271.8933454635317</v>
      </c>
      <c r="DZ86" s="66">
        <f t="shared" si="107"/>
        <v>365.04764912615127</v>
      </c>
      <c r="EA86" s="66">
        <f t="shared" si="108"/>
        <v>0.21420832825215588</v>
      </c>
      <c r="EB86" s="66">
        <f t="shared" si="109"/>
        <v>0.80124231278050062</v>
      </c>
      <c r="EC86" s="66">
        <f t="shared" si="110"/>
        <v>2.3309941735657644</v>
      </c>
      <c r="ED86" s="66">
        <f t="shared" si="111"/>
        <v>1.0806827229324218</v>
      </c>
      <c r="EE86" s="66">
        <f t="shared" si="112"/>
        <v>1271.8933454635317</v>
      </c>
      <c r="EF86" s="66">
        <f t="shared" si="113"/>
        <v>365.04764912615127</v>
      </c>
      <c r="EG86" s="66">
        <f t="shared" si="114"/>
        <v>0.21420832825215588</v>
      </c>
      <c r="EH86" s="66">
        <f t="shared" si="115"/>
        <v>0.80124231278050062</v>
      </c>
      <c r="EI86" s="66">
        <f t="shared" si="116"/>
        <v>2.3309941735657644</v>
      </c>
      <c r="EJ86" s="66">
        <f t="shared" si="117"/>
        <v>1.0806827229324218</v>
      </c>
      <c r="EK86" s="66">
        <f t="shared" si="118"/>
        <v>0.51596140173623495</v>
      </c>
      <c r="EL86" s="66">
        <f t="shared" si="119"/>
        <v>197.41576842707232</v>
      </c>
      <c r="EM86" s="60"/>
      <c r="EN86" s="60"/>
      <c r="EO86" s="60"/>
      <c r="EP86" s="60"/>
      <c r="EQ86" s="60"/>
      <c r="ER86" s="60"/>
      <c r="ES86" s="60"/>
      <c r="ET86" s="60"/>
      <c r="EU86" s="60"/>
      <c r="EV86" s="60"/>
      <c r="EW86" s="60"/>
      <c r="EX86" s="60"/>
      <c r="EY86" s="60"/>
      <c r="EZ86" s="60"/>
      <c r="FA86" s="60"/>
      <c r="FB86" s="60"/>
      <c r="FC86" s="60"/>
      <c r="FD86" s="60"/>
      <c r="FE86" s="60"/>
      <c r="FF86" s="60"/>
      <c r="FG86" s="60"/>
      <c r="FH86" s="60"/>
      <c r="FI86" s="60"/>
      <c r="FJ86" s="60"/>
      <c r="FK86" s="60"/>
      <c r="FL86" s="60"/>
      <c r="FM86" s="60"/>
      <c r="FN86" s="60"/>
      <c r="FO86" s="60"/>
      <c r="FP86" s="60"/>
      <c r="FQ86" s="60"/>
      <c r="FR86" s="60"/>
      <c r="FS86" s="60"/>
      <c r="FT86" s="60"/>
      <c r="FU86" s="60"/>
      <c r="FV86" s="60"/>
      <c r="FW86" s="60"/>
      <c r="FX86" s="60"/>
      <c r="FY86" s="60"/>
      <c r="FZ86" s="60"/>
      <c r="GA86" s="60"/>
      <c r="GB86" s="60"/>
      <c r="GC86" s="60"/>
      <c r="GD86" s="60"/>
      <c r="GE86" s="60"/>
      <c r="GF86" s="60"/>
      <c r="GG86" s="60"/>
      <c r="GH86" s="60"/>
      <c r="GI86" s="60"/>
      <c r="GJ86" s="60"/>
      <c r="GK86" s="60"/>
      <c r="GL86" s="60"/>
      <c r="GM86" s="60"/>
      <c r="GN86" s="60"/>
      <c r="GO86" s="60"/>
      <c r="GP86" s="60"/>
      <c r="GQ86" s="60"/>
      <c r="GR86" s="60"/>
      <c r="GS86" s="60"/>
      <c r="GT86" s="60"/>
      <c r="GU86" s="60"/>
      <c r="GV86" s="60"/>
      <c r="GW86" s="60"/>
      <c r="GX86" s="60"/>
      <c r="GY86" s="60"/>
      <c r="GZ86" s="60"/>
      <c r="HA86" s="60"/>
      <c r="HB86" s="60"/>
      <c r="HC86" s="60"/>
      <c r="HD86" s="60"/>
      <c r="HE86" s="60"/>
    </row>
    <row r="87" spans="3:213" x14ac:dyDescent="0.25">
      <c r="C87" s="60"/>
      <c r="D87" s="60"/>
      <c r="E87" s="60"/>
      <c r="F87" s="60"/>
      <c r="G87" s="60"/>
      <c r="H87" s="60"/>
      <c r="I87" s="60"/>
      <c r="J87" s="60"/>
      <c r="K87" s="60"/>
      <c r="L87" s="60"/>
      <c r="M87" s="60"/>
      <c r="N87" s="60"/>
      <c r="O87" s="64">
        <v>0.19</v>
      </c>
      <c r="P87" s="66">
        <f t="shared" si="120"/>
        <v>377.73521254333434</v>
      </c>
      <c r="Q87" s="66">
        <f t="shared" si="127"/>
        <v>0.21745723348240512</v>
      </c>
      <c r="R87" s="66">
        <f t="shared" si="128"/>
        <v>0.83740395550635216</v>
      </c>
      <c r="S87" s="66">
        <f t="shared" si="2"/>
        <v>2.1943630896753903</v>
      </c>
      <c r="T87" s="66">
        <f t="shared" si="3"/>
        <v>1.0862320946172039</v>
      </c>
      <c r="U87" s="66">
        <f t="shared" si="121"/>
        <v>1271.9694239323339</v>
      </c>
      <c r="V87" s="66">
        <f t="shared" si="122"/>
        <v>365.04929332826322</v>
      </c>
      <c r="W87" s="66">
        <f t="shared" si="123"/>
        <v>0.21420876064406927</v>
      </c>
      <c r="X87" s="66">
        <f t="shared" si="124"/>
        <v>0.80124705565403787</v>
      </c>
      <c r="Y87" s="66">
        <f t="shared" si="4"/>
        <v>2.2586955634667887</v>
      </c>
      <c r="Z87" s="66">
        <f t="shared" si="5"/>
        <v>1.0884370696425392</v>
      </c>
      <c r="AA87" s="66">
        <f t="shared" si="125"/>
        <v>1260.1723468625628</v>
      </c>
      <c r="AB87" s="66">
        <f t="shared" si="126"/>
        <v>364.79335519458147</v>
      </c>
      <c r="AC87" s="66">
        <f t="shared" si="6"/>
        <v>0.21414141769053241</v>
      </c>
      <c r="AD87" s="66">
        <f t="shared" si="7"/>
        <v>0.80050859891682768</v>
      </c>
      <c r="AE87" s="66">
        <f t="shared" si="8"/>
        <v>2.2600398369854933</v>
      </c>
      <c r="AF87" s="66">
        <f t="shared" si="9"/>
        <v>1.0884822001486218</v>
      </c>
      <c r="AG87" s="66">
        <f t="shared" si="10"/>
        <v>1259.9316626809471</v>
      </c>
      <c r="AH87" s="66">
        <f t="shared" si="11"/>
        <v>364.78811287338226</v>
      </c>
      <c r="AI87" s="66">
        <f t="shared" si="12"/>
        <v>0.21414003755434466</v>
      </c>
      <c r="AJ87" s="66">
        <f t="shared" si="13"/>
        <v>0.80049346957005008</v>
      </c>
      <c r="AK87" s="66">
        <f t="shared" si="14"/>
        <v>2.2600673911521434</v>
      </c>
      <c r="AL87" s="66">
        <f t="shared" si="15"/>
        <v>1.0884831248172033</v>
      </c>
      <c r="AM87" s="66">
        <f t="shared" si="16"/>
        <v>1259.9267317281692</v>
      </c>
      <c r="AN87" s="66">
        <f t="shared" si="17"/>
        <v>364.78800546403937</v>
      </c>
      <c r="AO87" s="66">
        <f t="shared" si="18"/>
        <v>0.21414000927656429</v>
      </c>
      <c r="AP87" s="66">
        <f t="shared" si="19"/>
        <v>0.80049315958497003</v>
      </c>
      <c r="AQ87" s="66">
        <f t="shared" si="20"/>
        <v>2.2600679557147183</v>
      </c>
      <c r="AR87" s="66">
        <f t="shared" si="21"/>
        <v>1.08848314376275</v>
      </c>
      <c r="AS87" s="66">
        <f t="shared" si="22"/>
        <v>1259.9266306979698</v>
      </c>
      <c r="AT87" s="66">
        <f t="shared" si="23"/>
        <v>364.78800326332777</v>
      </c>
      <c r="AU87" s="66">
        <f t="shared" si="24"/>
        <v>0.21414000869718031</v>
      </c>
      <c r="AV87" s="66">
        <f t="shared" si="25"/>
        <v>0.80049315323368053</v>
      </c>
      <c r="AW87" s="66">
        <f t="shared" si="26"/>
        <v>2.2600679672820529</v>
      </c>
      <c r="AX87" s="66">
        <f t="shared" si="27"/>
        <v>1.0884831441509255</v>
      </c>
      <c r="AY87" s="66">
        <f t="shared" si="28"/>
        <v>1259.926628627959</v>
      </c>
      <c r="AZ87" s="66">
        <f t="shared" si="29"/>
        <v>364.78800321823729</v>
      </c>
      <c r="BA87" s="66">
        <f t="shared" si="30"/>
        <v>0.21414000868530927</v>
      </c>
      <c r="BB87" s="66">
        <f t="shared" si="31"/>
        <v>0.80049315310354863</v>
      </c>
      <c r="BC87" s="66">
        <f t="shared" si="32"/>
        <v>2.2600679675190567</v>
      </c>
      <c r="BD87" s="66">
        <f t="shared" si="33"/>
        <v>1.0884831441588789</v>
      </c>
      <c r="BE87" s="66">
        <f t="shared" si="34"/>
        <v>1259.9266285855463</v>
      </c>
      <c r="BF87" s="66">
        <f t="shared" si="35"/>
        <v>364.78800321731342</v>
      </c>
      <c r="BG87" s="66">
        <f t="shared" si="36"/>
        <v>0.21414000868506605</v>
      </c>
      <c r="BH87" s="66">
        <f t="shared" si="37"/>
        <v>0.8004931531008822</v>
      </c>
      <c r="BI87" s="66">
        <f t="shared" si="38"/>
        <v>2.2600679675239128</v>
      </c>
      <c r="BJ87" s="66">
        <f t="shared" si="39"/>
        <v>1.0884831441590419</v>
      </c>
      <c r="BK87" s="66">
        <f t="shared" si="40"/>
        <v>1259.9266285846784</v>
      </c>
      <c r="BL87" s="66">
        <f t="shared" si="41"/>
        <v>364.78800321729449</v>
      </c>
      <c r="BM87" s="66">
        <f t="shared" si="42"/>
        <v>0.21414000868506106</v>
      </c>
      <c r="BN87" s="66">
        <f t="shared" si="43"/>
        <v>0.80049315310082758</v>
      </c>
      <c r="BO87" s="66">
        <f t="shared" si="44"/>
        <v>2.2600679675240123</v>
      </c>
      <c r="BP87" s="66">
        <f t="shared" si="45"/>
        <v>1.0884831441590452</v>
      </c>
      <c r="BQ87" s="66">
        <f t="shared" si="46"/>
        <v>1259.9266285846593</v>
      </c>
      <c r="BR87" s="66">
        <f t="shared" si="47"/>
        <v>364.78800321729415</v>
      </c>
      <c r="BS87" s="66">
        <f t="shared" si="48"/>
        <v>0.214140008685061</v>
      </c>
      <c r="BT87" s="66">
        <f t="shared" si="49"/>
        <v>0.80049315310082658</v>
      </c>
      <c r="BU87" s="66">
        <f t="shared" si="50"/>
        <v>2.2600679675240141</v>
      </c>
      <c r="BV87" s="66">
        <f t="shared" si="51"/>
        <v>1.0884831441590452</v>
      </c>
      <c r="BW87" s="66">
        <f t="shared" si="52"/>
        <v>1259.9266285846597</v>
      </c>
      <c r="BX87" s="66">
        <f t="shared" si="53"/>
        <v>364.78800321729415</v>
      </c>
      <c r="BY87" s="66">
        <f t="shared" si="54"/>
        <v>0.214140008685061</v>
      </c>
      <c r="BZ87" s="66">
        <f t="shared" si="55"/>
        <v>0.80049315310082658</v>
      </c>
      <c r="CA87" s="66">
        <f t="shared" si="56"/>
        <v>2.2600679675240141</v>
      </c>
      <c r="CB87" s="66">
        <f t="shared" si="57"/>
        <v>1.0884831441590452</v>
      </c>
      <c r="CC87" s="66">
        <f t="shared" si="58"/>
        <v>1259.9266285846597</v>
      </c>
      <c r="CD87" s="66">
        <f t="shared" si="59"/>
        <v>364.78800321729415</v>
      </c>
      <c r="CE87" s="66">
        <f t="shared" si="60"/>
        <v>0.214140008685061</v>
      </c>
      <c r="CF87" s="66">
        <f t="shared" si="61"/>
        <v>0.80049315310082658</v>
      </c>
      <c r="CG87" s="66">
        <f t="shared" si="62"/>
        <v>2.2600679675240141</v>
      </c>
      <c r="CH87" s="66">
        <f t="shared" si="63"/>
        <v>1.0884831441590452</v>
      </c>
      <c r="CI87" s="66">
        <f t="shared" si="64"/>
        <v>1259.9266285846597</v>
      </c>
      <c r="CJ87" s="66">
        <f t="shared" si="65"/>
        <v>364.78800321729415</v>
      </c>
      <c r="CK87" s="66">
        <f t="shared" si="66"/>
        <v>0.214140008685061</v>
      </c>
      <c r="CL87" s="66">
        <f t="shared" si="67"/>
        <v>0.80049315310082658</v>
      </c>
      <c r="CM87" s="66">
        <f t="shared" si="68"/>
        <v>2.2600679675240141</v>
      </c>
      <c r="CN87" s="66">
        <f t="shared" si="69"/>
        <v>1.0884831441590452</v>
      </c>
      <c r="CO87" s="66">
        <f t="shared" si="70"/>
        <v>1259.9266285846597</v>
      </c>
      <c r="CP87" s="66">
        <f t="shared" si="71"/>
        <v>364.78800321729415</v>
      </c>
      <c r="CQ87" s="66">
        <f t="shared" si="72"/>
        <v>0.214140008685061</v>
      </c>
      <c r="CR87" s="66">
        <f t="shared" si="73"/>
        <v>0.80049315310082658</v>
      </c>
      <c r="CS87" s="66">
        <f t="shared" si="74"/>
        <v>2.2600679675240141</v>
      </c>
      <c r="CT87" s="66">
        <f t="shared" si="75"/>
        <v>1.0884831441590452</v>
      </c>
      <c r="CU87" s="66">
        <f t="shared" si="76"/>
        <v>1259.9266285846597</v>
      </c>
      <c r="CV87" s="66">
        <f t="shared" si="77"/>
        <v>364.78800321729415</v>
      </c>
      <c r="CW87" s="66">
        <f t="shared" si="78"/>
        <v>0.214140008685061</v>
      </c>
      <c r="CX87" s="66">
        <f t="shared" si="79"/>
        <v>0.80049315310082658</v>
      </c>
      <c r="CY87" s="66">
        <f t="shared" si="80"/>
        <v>2.2600679675240141</v>
      </c>
      <c r="CZ87" s="66">
        <f t="shared" si="81"/>
        <v>1.0884831441590452</v>
      </c>
      <c r="DA87" s="66">
        <f t="shared" si="82"/>
        <v>1259.9266285846597</v>
      </c>
      <c r="DB87" s="66">
        <f t="shared" si="83"/>
        <v>364.78800321729415</v>
      </c>
      <c r="DC87" s="66">
        <f t="shared" si="84"/>
        <v>0.214140008685061</v>
      </c>
      <c r="DD87" s="66">
        <f t="shared" si="85"/>
        <v>0.80049315310082658</v>
      </c>
      <c r="DE87" s="66">
        <f t="shared" si="86"/>
        <v>2.2600679675240141</v>
      </c>
      <c r="DF87" s="66">
        <f t="shared" si="87"/>
        <v>1.0884831441590452</v>
      </c>
      <c r="DG87" s="66">
        <f t="shared" si="88"/>
        <v>1259.9266285846597</v>
      </c>
      <c r="DH87" s="66">
        <f t="shared" si="89"/>
        <v>364.78800321729415</v>
      </c>
      <c r="DI87" s="66">
        <f t="shared" si="90"/>
        <v>0.214140008685061</v>
      </c>
      <c r="DJ87" s="66">
        <f t="shared" si="91"/>
        <v>0.80049315310082658</v>
      </c>
      <c r="DK87" s="66">
        <f t="shared" si="92"/>
        <v>2.2600679675240141</v>
      </c>
      <c r="DL87" s="66">
        <f t="shared" si="93"/>
        <v>1.0884831441590452</v>
      </c>
      <c r="DM87" s="66">
        <f t="shared" si="94"/>
        <v>1259.9266285846597</v>
      </c>
      <c r="DN87" s="66">
        <f t="shared" si="95"/>
        <v>364.78800321729415</v>
      </c>
      <c r="DO87" s="66">
        <f t="shared" si="96"/>
        <v>0.214140008685061</v>
      </c>
      <c r="DP87" s="66">
        <f t="shared" si="97"/>
        <v>0.80049315310082658</v>
      </c>
      <c r="DQ87" s="66">
        <f t="shared" si="98"/>
        <v>2.2600679675240141</v>
      </c>
      <c r="DR87" s="66">
        <f t="shared" si="99"/>
        <v>1.0884831441590452</v>
      </c>
      <c r="DS87" s="66">
        <f t="shared" si="100"/>
        <v>1259.9266285846597</v>
      </c>
      <c r="DT87" s="66">
        <f t="shared" si="101"/>
        <v>364.78800321729415</v>
      </c>
      <c r="DU87" s="66">
        <f t="shared" si="102"/>
        <v>0.214140008685061</v>
      </c>
      <c r="DV87" s="66">
        <f t="shared" si="103"/>
        <v>0.80049315310082658</v>
      </c>
      <c r="DW87" s="66">
        <f t="shared" si="104"/>
        <v>2.2600679675240141</v>
      </c>
      <c r="DX87" s="66">
        <f t="shared" si="105"/>
        <v>1.0884831441590452</v>
      </c>
      <c r="DY87" s="66">
        <f t="shared" si="106"/>
        <v>1259.9266285846597</v>
      </c>
      <c r="DZ87" s="66">
        <f t="shared" si="107"/>
        <v>364.78800321729415</v>
      </c>
      <c r="EA87" s="66">
        <f t="shared" si="108"/>
        <v>0.214140008685061</v>
      </c>
      <c r="EB87" s="66">
        <f t="shared" si="109"/>
        <v>0.80049315310082658</v>
      </c>
      <c r="EC87" s="66">
        <f t="shared" si="110"/>
        <v>2.2600679675240141</v>
      </c>
      <c r="ED87" s="66">
        <f t="shared" si="111"/>
        <v>1.0884831441590452</v>
      </c>
      <c r="EE87" s="66">
        <f t="shared" si="112"/>
        <v>1259.9266285846597</v>
      </c>
      <c r="EF87" s="66">
        <f t="shared" si="113"/>
        <v>364.78800321729415</v>
      </c>
      <c r="EG87" s="66">
        <f t="shared" si="114"/>
        <v>0.214140008685061</v>
      </c>
      <c r="EH87" s="66">
        <f t="shared" si="115"/>
        <v>0.80049315310082658</v>
      </c>
      <c r="EI87" s="66">
        <f t="shared" si="116"/>
        <v>2.2600679675240141</v>
      </c>
      <c r="EJ87" s="66">
        <f t="shared" si="117"/>
        <v>1.0884831441590452</v>
      </c>
      <c r="EK87" s="66">
        <f t="shared" si="118"/>
        <v>0.5230861022964175</v>
      </c>
      <c r="EL87" s="66">
        <f t="shared" si="119"/>
        <v>196.94840579112952</v>
      </c>
      <c r="EM87" s="60"/>
      <c r="EN87" s="60"/>
      <c r="EO87" s="60"/>
      <c r="EP87" s="60"/>
      <c r="EQ87" s="60"/>
      <c r="ER87" s="60"/>
      <c r="ES87" s="60"/>
      <c r="ET87" s="60"/>
      <c r="EU87" s="60"/>
      <c r="EV87" s="60"/>
      <c r="EW87" s="60"/>
      <c r="EX87" s="60"/>
      <c r="EY87" s="60"/>
      <c r="EZ87" s="60"/>
      <c r="FA87" s="60"/>
      <c r="FB87" s="60"/>
      <c r="FC87" s="60"/>
      <c r="FD87" s="60"/>
      <c r="FE87" s="60"/>
      <c r="FF87" s="60"/>
      <c r="FG87" s="60"/>
      <c r="FH87" s="60"/>
      <c r="FI87" s="60"/>
      <c r="FJ87" s="60"/>
      <c r="FK87" s="60"/>
      <c r="FL87" s="60"/>
      <c r="FM87" s="60"/>
      <c r="FN87" s="60"/>
      <c r="FO87" s="60"/>
      <c r="FP87" s="60"/>
      <c r="FQ87" s="60"/>
      <c r="FR87" s="60"/>
      <c r="FS87" s="60"/>
      <c r="FT87" s="60"/>
      <c r="FU87" s="60"/>
      <c r="FV87" s="60"/>
      <c r="FW87" s="60"/>
      <c r="FX87" s="60"/>
      <c r="FY87" s="60"/>
      <c r="FZ87" s="60"/>
      <c r="GA87" s="60"/>
      <c r="GB87" s="60"/>
      <c r="GC87" s="60"/>
      <c r="GD87" s="60"/>
      <c r="GE87" s="60"/>
      <c r="GF87" s="60"/>
      <c r="GG87" s="60"/>
      <c r="GH87" s="60"/>
      <c r="GI87" s="60"/>
      <c r="GJ87" s="60"/>
      <c r="GK87" s="60"/>
      <c r="GL87" s="60"/>
      <c r="GM87" s="60"/>
      <c r="GN87" s="60"/>
      <c r="GO87" s="60"/>
      <c r="GP87" s="60"/>
      <c r="GQ87" s="60"/>
      <c r="GR87" s="60"/>
      <c r="GS87" s="60"/>
      <c r="GT87" s="60"/>
      <c r="GU87" s="60"/>
      <c r="GV87" s="60"/>
      <c r="GW87" s="60"/>
      <c r="GX87" s="60"/>
      <c r="GY87" s="60"/>
      <c r="GZ87" s="60"/>
      <c r="HA87" s="60"/>
      <c r="HB87" s="60"/>
      <c r="HC87" s="60"/>
      <c r="HD87" s="60"/>
      <c r="HE87" s="60"/>
    </row>
    <row r="88" spans="3:213" x14ac:dyDescent="0.25">
      <c r="C88" s="60"/>
      <c r="D88" s="60"/>
      <c r="E88" s="60"/>
      <c r="F88" s="60"/>
      <c r="G88" s="60"/>
      <c r="H88" s="60"/>
      <c r="I88" s="60"/>
      <c r="J88" s="60"/>
      <c r="K88" s="60"/>
      <c r="L88" s="60"/>
      <c r="M88" s="60"/>
      <c r="N88" s="60"/>
      <c r="O88" s="64">
        <v>0.2</v>
      </c>
      <c r="P88" s="66">
        <f t="shared" si="120"/>
        <v>377.50961373147049</v>
      </c>
      <c r="Q88" s="66">
        <f t="shared" si="127"/>
        <v>0.21740095717203609</v>
      </c>
      <c r="R88" s="66">
        <f t="shared" si="128"/>
        <v>0.83676860442513279</v>
      </c>
      <c r="S88" s="66">
        <f t="shared" si="2"/>
        <v>2.1315136710979763</v>
      </c>
      <c r="T88" s="66">
        <f t="shared" si="3"/>
        <v>1.0940766939640389</v>
      </c>
      <c r="U88" s="66">
        <f t="shared" si="121"/>
        <v>1260.7792844335418</v>
      </c>
      <c r="V88" s="66">
        <f t="shared" si="122"/>
        <v>364.80657115926647</v>
      </c>
      <c r="W88" s="66">
        <f t="shared" si="123"/>
        <v>0.21414489689649407</v>
      </c>
      <c r="X88" s="66">
        <f t="shared" si="124"/>
        <v>0.800546739549713</v>
      </c>
      <c r="Y88" s="66">
        <f t="shared" si="4"/>
        <v>2.1924745610989831</v>
      </c>
      <c r="Z88" s="66">
        <f t="shared" si="5"/>
        <v>1.0965028615265509</v>
      </c>
      <c r="AA88" s="66">
        <f t="shared" si="125"/>
        <v>1249.1144523461212</v>
      </c>
      <c r="AB88" s="66">
        <f t="shared" si="126"/>
        <v>364.55164134588142</v>
      </c>
      <c r="AC88" s="66">
        <f t="shared" si="6"/>
        <v>0.21407775011676</v>
      </c>
      <c r="AD88" s="66">
        <f t="shared" si="7"/>
        <v>0.79981085755464698</v>
      </c>
      <c r="AE88" s="66">
        <f t="shared" si="8"/>
        <v>2.1937415993587965</v>
      </c>
      <c r="AF88" s="66">
        <f t="shared" si="9"/>
        <v>1.0965522474729894</v>
      </c>
      <c r="AG88" s="66">
        <f t="shared" si="10"/>
        <v>1248.87780368575</v>
      </c>
      <c r="AH88" s="66">
        <f t="shared" si="11"/>
        <v>364.54644907246649</v>
      </c>
      <c r="AI88" s="66">
        <f t="shared" si="12"/>
        <v>0.21407638175034485</v>
      </c>
      <c r="AJ88" s="66">
        <f t="shared" si="13"/>
        <v>0.79979586584720719</v>
      </c>
      <c r="AK88" s="66">
        <f t="shared" si="14"/>
        <v>2.1937674240796428</v>
      </c>
      <c r="AL88" s="66">
        <f t="shared" si="15"/>
        <v>1.0965532536283593</v>
      </c>
      <c r="AM88" s="66">
        <f t="shared" si="16"/>
        <v>1248.8729827414527</v>
      </c>
      <c r="AN88" s="66">
        <f t="shared" si="17"/>
        <v>364.54634328834777</v>
      </c>
      <c r="AO88" s="66">
        <f t="shared" si="18"/>
        <v>0.21407635387179236</v>
      </c>
      <c r="AP88" s="66">
        <f t="shared" si="19"/>
        <v>0.79979556041405397</v>
      </c>
      <c r="AQ88" s="66">
        <f t="shared" si="20"/>
        <v>2.193767950223918</v>
      </c>
      <c r="AR88" s="66">
        <f t="shared" si="21"/>
        <v>1.0965532741272572</v>
      </c>
      <c r="AS88" s="66">
        <f t="shared" si="22"/>
        <v>1248.8728845221406</v>
      </c>
      <c r="AT88" s="66">
        <f t="shared" si="23"/>
        <v>364.54634113315581</v>
      </c>
      <c r="AU88" s="66">
        <f t="shared" si="24"/>
        <v>0.21407635330380875</v>
      </c>
      <c r="AV88" s="66">
        <f t="shared" si="25"/>
        <v>0.79979555419131332</v>
      </c>
      <c r="AW88" s="66">
        <f t="shared" si="26"/>
        <v>2.1937679609433172</v>
      </c>
      <c r="AX88" s="66">
        <f t="shared" si="27"/>
        <v>1.0965532745448914</v>
      </c>
      <c r="AY88" s="66">
        <f t="shared" si="28"/>
        <v>1248.8728825210701</v>
      </c>
      <c r="AZ88" s="66">
        <f t="shared" si="29"/>
        <v>364.54634108924705</v>
      </c>
      <c r="BA88" s="66">
        <f t="shared" si="30"/>
        <v>0.21407635329223693</v>
      </c>
      <c r="BB88" s="66">
        <f t="shared" si="31"/>
        <v>0.7997955540645344</v>
      </c>
      <c r="BC88" s="66">
        <f t="shared" si="32"/>
        <v>2.1937679611617091</v>
      </c>
      <c r="BD88" s="66">
        <f t="shared" si="33"/>
        <v>1.0965532745533999</v>
      </c>
      <c r="BE88" s="66">
        <f t="shared" si="34"/>
        <v>1248.8728824803013</v>
      </c>
      <c r="BF88" s="66">
        <f t="shared" si="35"/>
        <v>364.54634108835245</v>
      </c>
      <c r="BG88" s="66">
        <f t="shared" si="36"/>
        <v>0.21407635329200117</v>
      </c>
      <c r="BH88" s="66">
        <f t="shared" si="37"/>
        <v>0.79979555406195146</v>
      </c>
      <c r="BI88" s="66">
        <f t="shared" si="38"/>
        <v>2.1937679611661585</v>
      </c>
      <c r="BJ88" s="66">
        <f t="shared" si="39"/>
        <v>1.0965532745535733</v>
      </c>
      <c r="BK88" s="66">
        <f t="shared" si="40"/>
        <v>1248.8728824794705</v>
      </c>
      <c r="BL88" s="66">
        <f t="shared" si="41"/>
        <v>364.54634108833426</v>
      </c>
      <c r="BM88" s="66">
        <f t="shared" si="42"/>
        <v>0.2140763532919964</v>
      </c>
      <c r="BN88" s="66">
        <f t="shared" si="43"/>
        <v>0.79979555406189873</v>
      </c>
      <c r="BO88" s="66">
        <f t="shared" si="44"/>
        <v>2.1937679611662491</v>
      </c>
      <c r="BP88" s="66">
        <f t="shared" si="45"/>
        <v>1.0965532745535769</v>
      </c>
      <c r="BQ88" s="66">
        <f t="shared" si="46"/>
        <v>1248.8728824794539</v>
      </c>
      <c r="BR88" s="66">
        <f t="shared" si="47"/>
        <v>364.54634108833386</v>
      </c>
      <c r="BS88" s="66">
        <f t="shared" si="48"/>
        <v>0.21407635329199629</v>
      </c>
      <c r="BT88" s="66">
        <f t="shared" si="49"/>
        <v>0.79979555406189773</v>
      </c>
      <c r="BU88" s="66">
        <f t="shared" si="50"/>
        <v>2.1937679611662513</v>
      </c>
      <c r="BV88" s="66">
        <f t="shared" si="51"/>
        <v>1.0965532745535769</v>
      </c>
      <c r="BW88" s="66">
        <f t="shared" si="52"/>
        <v>1248.8728824794532</v>
      </c>
      <c r="BX88" s="66">
        <f t="shared" si="53"/>
        <v>364.54634108833386</v>
      </c>
      <c r="BY88" s="66">
        <f t="shared" si="54"/>
        <v>0.21407635329199629</v>
      </c>
      <c r="BZ88" s="66">
        <f t="shared" si="55"/>
        <v>0.79979555406189773</v>
      </c>
      <c r="CA88" s="66">
        <f t="shared" si="56"/>
        <v>2.1937679611662513</v>
      </c>
      <c r="CB88" s="66">
        <f t="shared" si="57"/>
        <v>1.0965532745535769</v>
      </c>
      <c r="CC88" s="66">
        <f t="shared" si="58"/>
        <v>1248.8728824794532</v>
      </c>
      <c r="CD88" s="66">
        <f t="shared" si="59"/>
        <v>364.54634108833386</v>
      </c>
      <c r="CE88" s="66">
        <f t="shared" si="60"/>
        <v>0.21407635329199629</v>
      </c>
      <c r="CF88" s="66">
        <f t="shared" si="61"/>
        <v>0.79979555406189773</v>
      </c>
      <c r="CG88" s="66">
        <f t="shared" si="62"/>
        <v>2.1937679611662513</v>
      </c>
      <c r="CH88" s="66">
        <f t="shared" si="63"/>
        <v>1.0965532745535769</v>
      </c>
      <c r="CI88" s="66">
        <f t="shared" si="64"/>
        <v>1248.8728824794532</v>
      </c>
      <c r="CJ88" s="66">
        <f t="shared" si="65"/>
        <v>364.54634108833386</v>
      </c>
      <c r="CK88" s="66">
        <f t="shared" si="66"/>
        <v>0.21407635329199629</v>
      </c>
      <c r="CL88" s="66">
        <f t="shared" si="67"/>
        <v>0.79979555406189773</v>
      </c>
      <c r="CM88" s="66">
        <f t="shared" si="68"/>
        <v>2.1937679611662513</v>
      </c>
      <c r="CN88" s="66">
        <f t="shared" si="69"/>
        <v>1.0965532745535769</v>
      </c>
      <c r="CO88" s="66">
        <f t="shared" si="70"/>
        <v>1248.8728824794532</v>
      </c>
      <c r="CP88" s="66">
        <f t="shared" si="71"/>
        <v>364.54634108833386</v>
      </c>
      <c r="CQ88" s="66">
        <f t="shared" si="72"/>
        <v>0.21407635329199629</v>
      </c>
      <c r="CR88" s="66">
        <f t="shared" si="73"/>
        <v>0.79979555406189773</v>
      </c>
      <c r="CS88" s="66">
        <f t="shared" si="74"/>
        <v>2.1937679611662513</v>
      </c>
      <c r="CT88" s="66">
        <f t="shared" si="75"/>
        <v>1.0965532745535769</v>
      </c>
      <c r="CU88" s="66">
        <f t="shared" si="76"/>
        <v>1248.8728824794532</v>
      </c>
      <c r="CV88" s="66">
        <f t="shared" si="77"/>
        <v>364.54634108833386</v>
      </c>
      <c r="CW88" s="66">
        <f t="shared" si="78"/>
        <v>0.21407635329199629</v>
      </c>
      <c r="CX88" s="66">
        <f t="shared" si="79"/>
        <v>0.79979555406189773</v>
      </c>
      <c r="CY88" s="66">
        <f t="shared" si="80"/>
        <v>2.1937679611662513</v>
      </c>
      <c r="CZ88" s="66">
        <f t="shared" si="81"/>
        <v>1.0965532745535769</v>
      </c>
      <c r="DA88" s="66">
        <f t="shared" si="82"/>
        <v>1248.8728824794532</v>
      </c>
      <c r="DB88" s="66">
        <f t="shared" si="83"/>
        <v>364.54634108833386</v>
      </c>
      <c r="DC88" s="66">
        <f t="shared" si="84"/>
        <v>0.21407635329199629</v>
      </c>
      <c r="DD88" s="66">
        <f t="shared" si="85"/>
        <v>0.79979555406189773</v>
      </c>
      <c r="DE88" s="66">
        <f t="shared" si="86"/>
        <v>2.1937679611662513</v>
      </c>
      <c r="DF88" s="66">
        <f t="shared" si="87"/>
        <v>1.0965532745535769</v>
      </c>
      <c r="DG88" s="66">
        <f t="shared" si="88"/>
        <v>1248.8728824794532</v>
      </c>
      <c r="DH88" s="66">
        <f t="shared" si="89"/>
        <v>364.54634108833386</v>
      </c>
      <c r="DI88" s="66">
        <f t="shared" si="90"/>
        <v>0.21407635329199629</v>
      </c>
      <c r="DJ88" s="66">
        <f t="shared" si="91"/>
        <v>0.79979555406189773</v>
      </c>
      <c r="DK88" s="66">
        <f t="shared" si="92"/>
        <v>2.1937679611662513</v>
      </c>
      <c r="DL88" s="66">
        <f t="shared" si="93"/>
        <v>1.0965532745535769</v>
      </c>
      <c r="DM88" s="66">
        <f t="shared" si="94"/>
        <v>1248.8728824794532</v>
      </c>
      <c r="DN88" s="66">
        <f t="shared" si="95"/>
        <v>364.54634108833386</v>
      </c>
      <c r="DO88" s="66">
        <f t="shared" si="96"/>
        <v>0.21407635329199629</v>
      </c>
      <c r="DP88" s="66">
        <f t="shared" si="97"/>
        <v>0.79979555406189773</v>
      </c>
      <c r="DQ88" s="66">
        <f t="shared" si="98"/>
        <v>2.1937679611662513</v>
      </c>
      <c r="DR88" s="66">
        <f t="shared" si="99"/>
        <v>1.0965532745535769</v>
      </c>
      <c r="DS88" s="66">
        <f t="shared" si="100"/>
        <v>1248.8728824794532</v>
      </c>
      <c r="DT88" s="66">
        <f t="shared" si="101"/>
        <v>364.54634108833386</v>
      </c>
      <c r="DU88" s="66">
        <f t="shared" si="102"/>
        <v>0.21407635329199629</v>
      </c>
      <c r="DV88" s="66">
        <f t="shared" si="103"/>
        <v>0.79979555406189773</v>
      </c>
      <c r="DW88" s="66">
        <f t="shared" si="104"/>
        <v>2.1937679611662513</v>
      </c>
      <c r="DX88" s="66">
        <f t="shared" si="105"/>
        <v>1.0965532745535769</v>
      </c>
      <c r="DY88" s="66">
        <f t="shared" si="106"/>
        <v>1248.8728824794532</v>
      </c>
      <c r="DZ88" s="66">
        <f t="shared" si="107"/>
        <v>364.54634108833386</v>
      </c>
      <c r="EA88" s="66">
        <f t="shared" si="108"/>
        <v>0.21407635329199629</v>
      </c>
      <c r="EB88" s="66">
        <f t="shared" si="109"/>
        <v>0.79979555406189773</v>
      </c>
      <c r="EC88" s="66">
        <f t="shared" si="110"/>
        <v>2.1937679611662513</v>
      </c>
      <c r="ED88" s="66">
        <f t="shared" si="111"/>
        <v>1.0965532745535769</v>
      </c>
      <c r="EE88" s="66">
        <f t="shared" si="112"/>
        <v>1248.8728824794532</v>
      </c>
      <c r="EF88" s="66">
        <f t="shared" si="113"/>
        <v>364.54634108833386</v>
      </c>
      <c r="EG88" s="66">
        <f t="shared" si="114"/>
        <v>0.21407635329199629</v>
      </c>
      <c r="EH88" s="66">
        <f t="shared" si="115"/>
        <v>0.79979555406189773</v>
      </c>
      <c r="EI88" s="66">
        <f t="shared" si="116"/>
        <v>2.1937679611662513</v>
      </c>
      <c r="EJ88" s="66">
        <f t="shared" si="117"/>
        <v>1.0965532745535769</v>
      </c>
      <c r="EK88" s="66">
        <f t="shared" si="118"/>
        <v>0.52977534941102866</v>
      </c>
      <c r="EL88" s="66">
        <f t="shared" si="119"/>
        <v>196.51341395900099</v>
      </c>
      <c r="EM88" s="60"/>
      <c r="EN88" s="60"/>
      <c r="EO88" s="60"/>
      <c r="EP88" s="60"/>
      <c r="EQ88" s="60"/>
      <c r="ER88" s="60"/>
      <c r="ES88" s="60"/>
      <c r="ET88" s="60"/>
      <c r="EU88" s="60"/>
      <c r="EV88" s="60"/>
      <c r="EW88" s="60"/>
      <c r="EX88" s="60"/>
      <c r="EY88" s="60"/>
      <c r="EZ88" s="60"/>
      <c r="FA88" s="60"/>
      <c r="FB88" s="60"/>
      <c r="FC88" s="60"/>
      <c r="FD88" s="60"/>
      <c r="FE88" s="60"/>
      <c r="FF88" s="60"/>
      <c r="FG88" s="60"/>
      <c r="FH88" s="60"/>
      <c r="FI88" s="60"/>
      <c r="FJ88" s="60"/>
      <c r="FK88" s="60"/>
      <c r="FL88" s="60"/>
      <c r="FM88" s="60"/>
      <c r="FN88" s="60"/>
      <c r="FO88" s="60"/>
      <c r="FP88" s="60"/>
      <c r="FQ88" s="60"/>
      <c r="FR88" s="60"/>
      <c r="FS88" s="60"/>
      <c r="FT88" s="60"/>
      <c r="FU88" s="60"/>
      <c r="FV88" s="60"/>
      <c r="FW88" s="60"/>
      <c r="FX88" s="60"/>
      <c r="FY88" s="60"/>
      <c r="FZ88" s="60"/>
      <c r="GA88" s="60"/>
      <c r="GB88" s="60"/>
      <c r="GC88" s="60"/>
      <c r="GD88" s="60"/>
      <c r="GE88" s="60"/>
      <c r="GF88" s="60"/>
      <c r="GG88" s="60"/>
      <c r="GH88" s="60"/>
      <c r="GI88" s="60"/>
      <c r="GJ88" s="60"/>
      <c r="GK88" s="60"/>
      <c r="GL88" s="60"/>
      <c r="GM88" s="60"/>
      <c r="GN88" s="60"/>
      <c r="GO88" s="60"/>
      <c r="GP88" s="60"/>
      <c r="GQ88" s="60"/>
      <c r="GR88" s="60"/>
      <c r="GS88" s="60"/>
      <c r="GT88" s="60"/>
      <c r="GU88" s="60"/>
      <c r="GV88" s="60"/>
      <c r="GW88" s="60"/>
      <c r="GX88" s="60"/>
      <c r="GY88" s="60"/>
      <c r="GZ88" s="60"/>
      <c r="HA88" s="60"/>
      <c r="HB88" s="60"/>
      <c r="HC88" s="60"/>
      <c r="HD88" s="60"/>
      <c r="HE88" s="60"/>
    </row>
    <row r="89" spans="3:213" x14ac:dyDescent="0.25">
      <c r="C89" s="60"/>
      <c r="D89" s="60"/>
      <c r="E89" s="60"/>
      <c r="F89" s="60"/>
      <c r="G89" s="60"/>
      <c r="H89" s="60"/>
      <c r="I89" s="60"/>
      <c r="J89" s="60"/>
      <c r="K89" s="60"/>
      <c r="L89" s="60"/>
      <c r="M89" s="60"/>
      <c r="N89" s="60"/>
      <c r="O89" s="64">
        <v>0.21</v>
      </c>
      <c r="P89" s="66">
        <f t="shared" si="120"/>
        <v>377.28401491960653</v>
      </c>
      <c r="Q89" s="66">
        <f t="shared" si="127"/>
        <v>0.21734462815030406</v>
      </c>
      <c r="R89" s="66">
        <f t="shared" si="128"/>
        <v>0.83613297643680751</v>
      </c>
      <c r="S89" s="66">
        <f t="shared" si="2"/>
        <v>2.0727194810478533</v>
      </c>
      <c r="T89" s="66">
        <f t="shared" si="3"/>
        <v>1.102177615958009</v>
      </c>
      <c r="U89" s="66">
        <f t="shared" si="121"/>
        <v>1250.3645875642424</v>
      </c>
      <c r="V89" s="66">
        <f t="shared" si="122"/>
        <v>364.57905683356461</v>
      </c>
      <c r="W89" s="66">
        <f t="shared" si="123"/>
        <v>0.21408497466507687</v>
      </c>
      <c r="X89" s="66">
        <f t="shared" si="124"/>
        <v>0.79989001216869193</v>
      </c>
      <c r="Y89" s="66">
        <f t="shared" si="4"/>
        <v>2.1304790393896216</v>
      </c>
      <c r="Z89" s="66">
        <f t="shared" si="5"/>
        <v>1.1048334157679682</v>
      </c>
      <c r="AA89" s="66">
        <f t="shared" si="125"/>
        <v>1238.8542970713333</v>
      </c>
      <c r="AB89" s="66">
        <f t="shared" si="126"/>
        <v>364.32577104848809</v>
      </c>
      <c r="AC89" s="66">
        <f t="shared" si="6"/>
        <v>0.21401819652909021</v>
      </c>
      <c r="AD89" s="66">
        <f t="shared" si="7"/>
        <v>0.79915856478904534</v>
      </c>
      <c r="AE89" s="66">
        <f t="shared" si="8"/>
        <v>2.1316715391532588</v>
      </c>
      <c r="AF89" s="66">
        <f t="shared" si="9"/>
        <v>1.1048871096754056</v>
      </c>
      <c r="AG89" s="66">
        <f t="shared" si="10"/>
        <v>1238.6224034516713</v>
      </c>
      <c r="AH89" s="66">
        <f t="shared" si="11"/>
        <v>364.32064814644838</v>
      </c>
      <c r="AI89" s="66">
        <f t="shared" si="12"/>
        <v>0.2140168451464336</v>
      </c>
      <c r="AJ89" s="66">
        <f t="shared" si="13"/>
        <v>0.79914376711147639</v>
      </c>
      <c r="AK89" s="66">
        <f t="shared" si="14"/>
        <v>2.1316956754088401</v>
      </c>
      <c r="AL89" s="66">
        <f t="shared" si="15"/>
        <v>1.104888195982084</v>
      </c>
      <c r="AM89" s="66">
        <f t="shared" si="16"/>
        <v>1238.617712277462</v>
      </c>
      <c r="AN89" s="66">
        <f t="shared" si="17"/>
        <v>364.32054450266668</v>
      </c>
      <c r="AO89" s="66">
        <f t="shared" si="18"/>
        <v>0.21401681780568688</v>
      </c>
      <c r="AP89" s="66">
        <f t="shared" si="19"/>
        <v>0.79914346773140454</v>
      </c>
      <c r="AQ89" s="66">
        <f t="shared" si="20"/>
        <v>2.1316961637274709</v>
      </c>
      <c r="AR89" s="66">
        <f t="shared" si="21"/>
        <v>1.1048882179597779</v>
      </c>
      <c r="AS89" s="66">
        <f t="shared" si="22"/>
        <v>1238.6176173677761</v>
      </c>
      <c r="AT89" s="66">
        <f t="shared" si="23"/>
        <v>364.32054240578987</v>
      </c>
      <c r="AU89" s="66">
        <f t="shared" si="24"/>
        <v>0.2140168172525404</v>
      </c>
      <c r="AV89" s="66">
        <f t="shared" si="25"/>
        <v>0.79914346167447392</v>
      </c>
      <c r="AW89" s="66">
        <f t="shared" si="26"/>
        <v>2.1316961736069278</v>
      </c>
      <c r="AX89" s="66">
        <f t="shared" si="27"/>
        <v>1.1048882184044213</v>
      </c>
      <c r="AY89" s="66">
        <f t="shared" si="28"/>
        <v>1238.6176154476052</v>
      </c>
      <c r="AZ89" s="66">
        <f t="shared" si="29"/>
        <v>364.32054236336677</v>
      </c>
      <c r="BA89" s="66">
        <f t="shared" si="30"/>
        <v>0.21401681724134938</v>
      </c>
      <c r="BB89" s="66">
        <f t="shared" si="31"/>
        <v>0.79914346155193294</v>
      </c>
      <c r="BC89" s="66">
        <f t="shared" si="32"/>
        <v>2.1316961738068043</v>
      </c>
      <c r="BD89" s="66">
        <f t="shared" si="33"/>
        <v>1.1048882184134172</v>
      </c>
      <c r="BE89" s="66">
        <f t="shared" si="34"/>
        <v>1238.6176154087568</v>
      </c>
      <c r="BF89" s="66">
        <f t="shared" si="35"/>
        <v>364.32054236250849</v>
      </c>
      <c r="BG89" s="66">
        <f t="shared" si="36"/>
        <v>0.21401681724112298</v>
      </c>
      <c r="BH89" s="66">
        <f t="shared" si="37"/>
        <v>0.7991434615494537</v>
      </c>
      <c r="BI89" s="66">
        <f t="shared" si="38"/>
        <v>2.1316961738108482</v>
      </c>
      <c r="BJ89" s="66">
        <f t="shared" si="39"/>
        <v>1.1048882184135991</v>
      </c>
      <c r="BK89" s="66">
        <f t="shared" si="40"/>
        <v>1238.6176154079703</v>
      </c>
      <c r="BL89" s="66">
        <f t="shared" si="41"/>
        <v>364.3205423624911</v>
      </c>
      <c r="BM89" s="66">
        <f t="shared" si="42"/>
        <v>0.2140168172411184</v>
      </c>
      <c r="BN89" s="66">
        <f t="shared" si="43"/>
        <v>0.79914346154940352</v>
      </c>
      <c r="BO89" s="66">
        <f t="shared" si="44"/>
        <v>2.1316961738109304</v>
      </c>
      <c r="BP89" s="66">
        <f t="shared" si="45"/>
        <v>1.1048882184136029</v>
      </c>
      <c r="BQ89" s="66">
        <f t="shared" si="46"/>
        <v>1238.6176154079549</v>
      </c>
      <c r="BR89" s="66">
        <f t="shared" si="47"/>
        <v>364.32054236249076</v>
      </c>
      <c r="BS89" s="66">
        <f t="shared" si="48"/>
        <v>0.21401681724111832</v>
      </c>
      <c r="BT89" s="66">
        <f t="shared" si="49"/>
        <v>0.79914346154940252</v>
      </c>
      <c r="BU89" s="66">
        <f t="shared" si="50"/>
        <v>2.1316961738109317</v>
      </c>
      <c r="BV89" s="66">
        <f t="shared" si="51"/>
        <v>1.1048882184136029</v>
      </c>
      <c r="BW89" s="66">
        <f t="shared" si="52"/>
        <v>1238.6176154079544</v>
      </c>
      <c r="BX89" s="66">
        <f t="shared" si="53"/>
        <v>364.3205423624907</v>
      </c>
      <c r="BY89" s="66">
        <f t="shared" si="54"/>
        <v>0.21401681724111829</v>
      </c>
      <c r="BZ89" s="66">
        <f t="shared" si="55"/>
        <v>0.7991434615494023</v>
      </c>
      <c r="CA89" s="66">
        <f t="shared" si="56"/>
        <v>2.1316961738109321</v>
      </c>
      <c r="CB89" s="66">
        <f t="shared" si="57"/>
        <v>1.1048882184136029</v>
      </c>
      <c r="CC89" s="66">
        <f t="shared" si="58"/>
        <v>1238.6176154079542</v>
      </c>
      <c r="CD89" s="66">
        <f t="shared" si="59"/>
        <v>364.3205423624907</v>
      </c>
      <c r="CE89" s="66">
        <f t="shared" si="60"/>
        <v>0.21401681724111829</v>
      </c>
      <c r="CF89" s="66">
        <f t="shared" si="61"/>
        <v>0.7991434615494023</v>
      </c>
      <c r="CG89" s="66">
        <f t="shared" si="62"/>
        <v>2.1316961738109321</v>
      </c>
      <c r="CH89" s="66">
        <f t="shared" si="63"/>
        <v>1.1048882184136029</v>
      </c>
      <c r="CI89" s="66">
        <f t="shared" si="64"/>
        <v>1238.6176154079542</v>
      </c>
      <c r="CJ89" s="66">
        <f t="shared" si="65"/>
        <v>364.3205423624907</v>
      </c>
      <c r="CK89" s="66">
        <f t="shared" si="66"/>
        <v>0.21401681724111829</v>
      </c>
      <c r="CL89" s="66">
        <f t="shared" si="67"/>
        <v>0.7991434615494023</v>
      </c>
      <c r="CM89" s="66">
        <f t="shared" si="68"/>
        <v>2.1316961738109321</v>
      </c>
      <c r="CN89" s="66">
        <f t="shared" si="69"/>
        <v>1.1048882184136029</v>
      </c>
      <c r="CO89" s="66">
        <f t="shared" si="70"/>
        <v>1238.6176154079542</v>
      </c>
      <c r="CP89" s="66">
        <f t="shared" si="71"/>
        <v>364.3205423624907</v>
      </c>
      <c r="CQ89" s="66">
        <f t="shared" si="72"/>
        <v>0.21401681724111829</v>
      </c>
      <c r="CR89" s="66">
        <f t="shared" si="73"/>
        <v>0.7991434615494023</v>
      </c>
      <c r="CS89" s="66">
        <f t="shared" si="74"/>
        <v>2.1316961738109321</v>
      </c>
      <c r="CT89" s="66">
        <f t="shared" si="75"/>
        <v>1.1048882184136029</v>
      </c>
      <c r="CU89" s="66">
        <f t="shared" si="76"/>
        <v>1238.6176154079542</v>
      </c>
      <c r="CV89" s="66">
        <f t="shared" si="77"/>
        <v>364.3205423624907</v>
      </c>
      <c r="CW89" s="66">
        <f t="shared" si="78"/>
        <v>0.21401681724111829</v>
      </c>
      <c r="CX89" s="66">
        <f t="shared" si="79"/>
        <v>0.7991434615494023</v>
      </c>
      <c r="CY89" s="66">
        <f t="shared" si="80"/>
        <v>2.1316961738109321</v>
      </c>
      <c r="CZ89" s="66">
        <f t="shared" si="81"/>
        <v>1.1048882184136029</v>
      </c>
      <c r="DA89" s="66">
        <f t="shared" si="82"/>
        <v>1238.6176154079542</v>
      </c>
      <c r="DB89" s="66">
        <f t="shared" si="83"/>
        <v>364.3205423624907</v>
      </c>
      <c r="DC89" s="66">
        <f t="shared" si="84"/>
        <v>0.21401681724111829</v>
      </c>
      <c r="DD89" s="66">
        <f t="shared" si="85"/>
        <v>0.7991434615494023</v>
      </c>
      <c r="DE89" s="66">
        <f t="shared" si="86"/>
        <v>2.1316961738109321</v>
      </c>
      <c r="DF89" s="66">
        <f t="shared" si="87"/>
        <v>1.1048882184136029</v>
      </c>
      <c r="DG89" s="66">
        <f t="shared" si="88"/>
        <v>1238.6176154079542</v>
      </c>
      <c r="DH89" s="66">
        <f t="shared" si="89"/>
        <v>364.3205423624907</v>
      </c>
      <c r="DI89" s="66">
        <f t="shared" si="90"/>
        <v>0.21401681724111829</v>
      </c>
      <c r="DJ89" s="66">
        <f t="shared" si="91"/>
        <v>0.7991434615494023</v>
      </c>
      <c r="DK89" s="66">
        <f t="shared" si="92"/>
        <v>2.1316961738109321</v>
      </c>
      <c r="DL89" s="66">
        <f t="shared" si="93"/>
        <v>1.1048882184136029</v>
      </c>
      <c r="DM89" s="66">
        <f t="shared" si="94"/>
        <v>1238.6176154079542</v>
      </c>
      <c r="DN89" s="66">
        <f t="shared" si="95"/>
        <v>364.3205423624907</v>
      </c>
      <c r="DO89" s="66">
        <f t="shared" si="96"/>
        <v>0.21401681724111829</v>
      </c>
      <c r="DP89" s="66">
        <f t="shared" si="97"/>
        <v>0.7991434615494023</v>
      </c>
      <c r="DQ89" s="66">
        <f t="shared" si="98"/>
        <v>2.1316961738109321</v>
      </c>
      <c r="DR89" s="66">
        <f t="shared" si="99"/>
        <v>1.1048882184136029</v>
      </c>
      <c r="DS89" s="66">
        <f t="shared" si="100"/>
        <v>1238.6176154079542</v>
      </c>
      <c r="DT89" s="66">
        <f t="shared" si="101"/>
        <v>364.3205423624907</v>
      </c>
      <c r="DU89" s="66">
        <f t="shared" si="102"/>
        <v>0.21401681724111829</v>
      </c>
      <c r="DV89" s="66">
        <f t="shared" si="103"/>
        <v>0.7991434615494023</v>
      </c>
      <c r="DW89" s="66">
        <f t="shared" si="104"/>
        <v>2.1316961738109321</v>
      </c>
      <c r="DX89" s="66">
        <f t="shared" si="105"/>
        <v>1.1048882184136029</v>
      </c>
      <c r="DY89" s="66">
        <f t="shared" si="106"/>
        <v>1238.6176154079542</v>
      </c>
      <c r="DZ89" s="66">
        <f t="shared" si="107"/>
        <v>364.3205423624907</v>
      </c>
      <c r="EA89" s="66">
        <f t="shared" si="108"/>
        <v>0.21401681724111829</v>
      </c>
      <c r="EB89" s="66">
        <f t="shared" si="109"/>
        <v>0.7991434615494023</v>
      </c>
      <c r="EC89" s="66">
        <f t="shared" si="110"/>
        <v>2.1316961738109321</v>
      </c>
      <c r="ED89" s="66">
        <f t="shared" si="111"/>
        <v>1.1048882184136029</v>
      </c>
      <c r="EE89" s="66">
        <f t="shared" si="112"/>
        <v>1238.6176154079542</v>
      </c>
      <c r="EF89" s="66">
        <f t="shared" si="113"/>
        <v>364.3205423624907</v>
      </c>
      <c r="EG89" s="66">
        <f t="shared" si="114"/>
        <v>0.21401681724111829</v>
      </c>
      <c r="EH89" s="66">
        <f t="shared" si="115"/>
        <v>0.7991434615494023</v>
      </c>
      <c r="EI89" s="66">
        <f t="shared" si="116"/>
        <v>2.1316961738109321</v>
      </c>
      <c r="EJ89" s="66">
        <f t="shared" si="117"/>
        <v>1.1048882184136029</v>
      </c>
      <c r="EK89" s="66">
        <f t="shared" si="118"/>
        <v>0.53608626252964386</v>
      </c>
      <c r="EL89" s="66">
        <f t="shared" si="119"/>
        <v>196.10697625248332</v>
      </c>
      <c r="EM89" s="60"/>
      <c r="EN89" s="60"/>
      <c r="EO89" s="60"/>
      <c r="EP89" s="60"/>
      <c r="EQ89" s="60"/>
      <c r="ER89" s="60"/>
      <c r="ES89" s="60"/>
      <c r="ET89" s="60"/>
      <c r="EU89" s="60"/>
      <c r="EV89" s="60"/>
      <c r="EW89" s="60"/>
      <c r="EX89" s="60"/>
      <c r="EY89" s="60"/>
      <c r="EZ89" s="60"/>
      <c r="FA89" s="60"/>
      <c r="FB89" s="60"/>
      <c r="FC89" s="60"/>
      <c r="FD89" s="60"/>
      <c r="FE89" s="60"/>
      <c r="FF89" s="60"/>
      <c r="FG89" s="60"/>
      <c r="FH89" s="60"/>
      <c r="FI89" s="60"/>
      <c r="FJ89" s="60"/>
      <c r="FK89" s="60"/>
      <c r="FL89" s="60"/>
      <c r="FM89" s="60"/>
      <c r="FN89" s="60"/>
      <c r="FO89" s="60"/>
      <c r="FP89" s="60"/>
      <c r="FQ89" s="60"/>
      <c r="FR89" s="60"/>
      <c r="FS89" s="60"/>
      <c r="FT89" s="60"/>
      <c r="FU89" s="60"/>
      <c r="FV89" s="60"/>
      <c r="FW89" s="60"/>
      <c r="FX89" s="60"/>
      <c r="FY89" s="60"/>
      <c r="FZ89" s="60"/>
      <c r="GA89" s="60"/>
      <c r="GB89" s="60"/>
      <c r="GC89" s="60"/>
      <c r="GD89" s="60"/>
      <c r="GE89" s="60"/>
      <c r="GF89" s="60"/>
      <c r="GG89" s="60"/>
      <c r="GH89" s="60"/>
      <c r="GI89" s="60"/>
      <c r="GJ89" s="60"/>
      <c r="GK89" s="60"/>
      <c r="GL89" s="60"/>
      <c r="GM89" s="60"/>
      <c r="GN89" s="60"/>
      <c r="GO89" s="60"/>
      <c r="GP89" s="60"/>
      <c r="GQ89" s="60"/>
      <c r="GR89" s="60"/>
      <c r="GS89" s="60"/>
      <c r="GT89" s="60"/>
      <c r="GU89" s="60"/>
      <c r="GV89" s="60"/>
      <c r="GW89" s="60"/>
      <c r="GX89" s="60"/>
      <c r="GY89" s="60"/>
      <c r="GZ89" s="60"/>
      <c r="HA89" s="60"/>
      <c r="HB89" s="60"/>
      <c r="HC89" s="60"/>
      <c r="HD89" s="60"/>
      <c r="HE89" s="60"/>
    </row>
    <row r="90" spans="3:213" x14ac:dyDescent="0.25">
      <c r="C90" s="60"/>
      <c r="D90" s="60"/>
      <c r="E90" s="60"/>
      <c r="F90" s="60"/>
      <c r="G90" s="60"/>
      <c r="H90" s="60"/>
      <c r="I90" s="60"/>
      <c r="J90" s="60"/>
      <c r="K90" s="60"/>
      <c r="L90" s="60"/>
      <c r="M90" s="60"/>
      <c r="N90" s="60"/>
      <c r="O90" s="64">
        <v>0.22</v>
      </c>
      <c r="P90" s="66">
        <f t="shared" si="120"/>
        <v>377.05841610774269</v>
      </c>
      <c r="Q90" s="66">
        <f t="shared" si="127"/>
        <v>0.21728824634500987</v>
      </c>
      <c r="R90" s="66">
        <f t="shared" si="128"/>
        <v>0.83549707154395569</v>
      </c>
      <c r="S90" s="66">
        <f t="shared" si="2"/>
        <v>2.0176295617567752</v>
      </c>
      <c r="T90" s="66">
        <f t="shared" si="3"/>
        <v>1.1105308077010325</v>
      </c>
      <c r="U90" s="66">
        <f t="shared" si="121"/>
        <v>1240.633011560034</v>
      </c>
      <c r="V90" s="66">
        <f t="shared" si="122"/>
        <v>364.36503924954224</v>
      </c>
      <c r="W90" s="66">
        <f t="shared" si="123"/>
        <v>0.21402855420365877</v>
      </c>
      <c r="X90" s="66">
        <f t="shared" si="124"/>
        <v>0.79927198760857443</v>
      </c>
      <c r="Y90" s="66">
        <f t="shared" si="4"/>
        <v>2.0723527366584689</v>
      </c>
      <c r="Z90" s="66">
        <f t="shared" si="5"/>
        <v>1.1134245961802531</v>
      </c>
      <c r="AA90" s="66">
        <f t="shared" si="125"/>
        <v>1229.2952118923681</v>
      </c>
      <c r="AB90" s="66">
        <f t="shared" si="126"/>
        <v>364.11393223905947</v>
      </c>
      <c r="AC90" s="66">
        <f t="shared" si="6"/>
        <v>0.21396229046125301</v>
      </c>
      <c r="AD90" s="66">
        <f t="shared" si="7"/>
        <v>0.79854654256327584</v>
      </c>
      <c r="AE90" s="66">
        <f t="shared" si="8"/>
        <v>2.073473755296511</v>
      </c>
      <c r="AF90" s="66">
        <f t="shared" si="9"/>
        <v>1.1134826418459178</v>
      </c>
      <c r="AG90" s="66">
        <f t="shared" si="10"/>
        <v>1229.0686287486963</v>
      </c>
      <c r="AH90" s="66">
        <f t="shared" si="11"/>
        <v>364.10889435806411</v>
      </c>
      <c r="AI90" s="66">
        <f t="shared" si="12"/>
        <v>0.21396096030749012</v>
      </c>
      <c r="AJ90" s="66">
        <f t="shared" si="13"/>
        <v>0.79853198469301745</v>
      </c>
      <c r="AK90" s="66">
        <f t="shared" si="14"/>
        <v>2.0734962616512074</v>
      </c>
      <c r="AL90" s="66">
        <f t="shared" si="15"/>
        <v>1.1134838067188904</v>
      </c>
      <c r="AM90" s="66">
        <f t="shared" si="16"/>
        <v>1229.0640820043288</v>
      </c>
      <c r="AN90" s="66">
        <f t="shared" si="17"/>
        <v>364.10879325722647</v>
      </c>
      <c r="AO90" s="66">
        <f t="shared" si="18"/>
        <v>0.21396093361350285</v>
      </c>
      <c r="AP90" s="66">
        <f t="shared" si="19"/>
        <v>0.79853169254241552</v>
      </c>
      <c r="AQ90" s="66">
        <f t="shared" si="20"/>
        <v>2.0734967133179296</v>
      </c>
      <c r="AR90" s="66">
        <f t="shared" si="21"/>
        <v>1.1134838300958387</v>
      </c>
      <c r="AS90" s="66">
        <f t="shared" si="22"/>
        <v>1229.0639907593297</v>
      </c>
      <c r="AT90" s="66">
        <f t="shared" si="23"/>
        <v>364.10879122831091</v>
      </c>
      <c r="AU90" s="66">
        <f t="shared" si="24"/>
        <v>0.21396093307780145</v>
      </c>
      <c r="AV90" s="66">
        <f t="shared" si="25"/>
        <v>0.7985316866794675</v>
      </c>
      <c r="AW90" s="66">
        <f t="shared" si="26"/>
        <v>2.073496722382087</v>
      </c>
      <c r="AX90" s="66">
        <f t="shared" si="27"/>
        <v>1.113483830564973</v>
      </c>
      <c r="AY90" s="66">
        <f t="shared" si="28"/>
        <v>1229.0639889282031</v>
      </c>
      <c r="AZ90" s="66">
        <f t="shared" si="29"/>
        <v>364.10879118759414</v>
      </c>
      <c r="BA90" s="66">
        <f t="shared" si="30"/>
        <v>0.21396093306705091</v>
      </c>
      <c r="BB90" s="66">
        <f t="shared" si="31"/>
        <v>0.7985316865618084</v>
      </c>
      <c r="BC90" s="66">
        <f t="shared" si="32"/>
        <v>2.0734967225639891</v>
      </c>
      <c r="BD90" s="66">
        <f t="shared" si="33"/>
        <v>1.1134838305743877</v>
      </c>
      <c r="BE90" s="66">
        <f t="shared" si="34"/>
        <v>1229.0639888914557</v>
      </c>
      <c r="BF90" s="66">
        <f t="shared" si="35"/>
        <v>364.10879118677701</v>
      </c>
      <c r="BG90" s="66">
        <f t="shared" si="36"/>
        <v>0.21396093306683517</v>
      </c>
      <c r="BH90" s="66">
        <f t="shared" si="37"/>
        <v>0.7985316865594474</v>
      </c>
      <c r="BI90" s="66">
        <f t="shared" si="38"/>
        <v>2.0734967225676391</v>
      </c>
      <c r="BJ90" s="66">
        <f t="shared" si="39"/>
        <v>1.1134838305745767</v>
      </c>
      <c r="BK90" s="66">
        <f t="shared" si="40"/>
        <v>1229.0639888907183</v>
      </c>
      <c r="BL90" s="66">
        <f t="shared" si="41"/>
        <v>364.10879118676064</v>
      </c>
      <c r="BM90" s="66">
        <f t="shared" si="42"/>
        <v>0.21396093306683081</v>
      </c>
      <c r="BN90" s="66">
        <f t="shared" si="43"/>
        <v>0.79853168655939977</v>
      </c>
      <c r="BO90" s="66">
        <f t="shared" si="44"/>
        <v>2.0734967225677128</v>
      </c>
      <c r="BP90" s="66">
        <f t="shared" si="45"/>
        <v>1.1134838305745804</v>
      </c>
      <c r="BQ90" s="66">
        <f t="shared" si="46"/>
        <v>1229.0639888907037</v>
      </c>
      <c r="BR90" s="66">
        <f t="shared" si="47"/>
        <v>364.1087911867603</v>
      </c>
      <c r="BS90" s="66">
        <f t="shared" si="48"/>
        <v>0.21396093306683073</v>
      </c>
      <c r="BT90" s="66">
        <f t="shared" si="49"/>
        <v>0.79853168655939888</v>
      </c>
      <c r="BU90" s="66">
        <f t="shared" si="50"/>
        <v>2.0734967225677137</v>
      </c>
      <c r="BV90" s="66">
        <f t="shared" si="51"/>
        <v>1.1134838305745804</v>
      </c>
      <c r="BW90" s="66">
        <f t="shared" si="52"/>
        <v>1229.0639888907033</v>
      </c>
      <c r="BX90" s="66">
        <f t="shared" si="53"/>
        <v>364.1087911867603</v>
      </c>
      <c r="BY90" s="66">
        <f t="shared" si="54"/>
        <v>0.21396093306683073</v>
      </c>
      <c r="BZ90" s="66">
        <f t="shared" si="55"/>
        <v>0.79853168655939888</v>
      </c>
      <c r="CA90" s="66">
        <f t="shared" si="56"/>
        <v>2.0734967225677137</v>
      </c>
      <c r="CB90" s="66">
        <f t="shared" si="57"/>
        <v>1.1134838305745804</v>
      </c>
      <c r="CC90" s="66">
        <f t="shared" si="58"/>
        <v>1229.0639888907033</v>
      </c>
      <c r="CD90" s="66">
        <f t="shared" si="59"/>
        <v>364.1087911867603</v>
      </c>
      <c r="CE90" s="66">
        <f t="shared" si="60"/>
        <v>0.21396093306683073</v>
      </c>
      <c r="CF90" s="66">
        <f t="shared" si="61"/>
        <v>0.79853168655939888</v>
      </c>
      <c r="CG90" s="66">
        <f t="shared" si="62"/>
        <v>2.0734967225677137</v>
      </c>
      <c r="CH90" s="66">
        <f t="shared" si="63"/>
        <v>1.1134838305745804</v>
      </c>
      <c r="CI90" s="66">
        <f t="shared" si="64"/>
        <v>1229.0639888907033</v>
      </c>
      <c r="CJ90" s="66">
        <f t="shared" si="65"/>
        <v>364.1087911867603</v>
      </c>
      <c r="CK90" s="66">
        <f t="shared" si="66"/>
        <v>0.21396093306683073</v>
      </c>
      <c r="CL90" s="66">
        <f t="shared" si="67"/>
        <v>0.79853168655939888</v>
      </c>
      <c r="CM90" s="66">
        <f t="shared" si="68"/>
        <v>2.0734967225677137</v>
      </c>
      <c r="CN90" s="66">
        <f t="shared" si="69"/>
        <v>1.1134838305745804</v>
      </c>
      <c r="CO90" s="66">
        <f t="shared" si="70"/>
        <v>1229.0639888907033</v>
      </c>
      <c r="CP90" s="66">
        <f t="shared" si="71"/>
        <v>364.1087911867603</v>
      </c>
      <c r="CQ90" s="66">
        <f t="shared" si="72"/>
        <v>0.21396093306683073</v>
      </c>
      <c r="CR90" s="66">
        <f t="shared" si="73"/>
        <v>0.79853168655939888</v>
      </c>
      <c r="CS90" s="66">
        <f t="shared" si="74"/>
        <v>2.0734967225677137</v>
      </c>
      <c r="CT90" s="66">
        <f t="shared" si="75"/>
        <v>1.1134838305745804</v>
      </c>
      <c r="CU90" s="66">
        <f t="shared" si="76"/>
        <v>1229.0639888907033</v>
      </c>
      <c r="CV90" s="66">
        <f t="shared" si="77"/>
        <v>364.1087911867603</v>
      </c>
      <c r="CW90" s="66">
        <f t="shared" si="78"/>
        <v>0.21396093306683073</v>
      </c>
      <c r="CX90" s="66">
        <f t="shared" si="79"/>
        <v>0.79853168655939888</v>
      </c>
      <c r="CY90" s="66">
        <f t="shared" si="80"/>
        <v>2.0734967225677137</v>
      </c>
      <c r="CZ90" s="66">
        <f t="shared" si="81"/>
        <v>1.1134838305745804</v>
      </c>
      <c r="DA90" s="66">
        <f t="shared" si="82"/>
        <v>1229.0639888907033</v>
      </c>
      <c r="DB90" s="66">
        <f t="shared" si="83"/>
        <v>364.1087911867603</v>
      </c>
      <c r="DC90" s="66">
        <f t="shared" si="84"/>
        <v>0.21396093306683073</v>
      </c>
      <c r="DD90" s="66">
        <f t="shared" si="85"/>
        <v>0.79853168655939888</v>
      </c>
      <c r="DE90" s="66">
        <f t="shared" si="86"/>
        <v>2.0734967225677137</v>
      </c>
      <c r="DF90" s="66">
        <f t="shared" si="87"/>
        <v>1.1134838305745804</v>
      </c>
      <c r="DG90" s="66">
        <f t="shared" si="88"/>
        <v>1229.0639888907033</v>
      </c>
      <c r="DH90" s="66">
        <f t="shared" si="89"/>
        <v>364.1087911867603</v>
      </c>
      <c r="DI90" s="66">
        <f t="shared" si="90"/>
        <v>0.21396093306683073</v>
      </c>
      <c r="DJ90" s="66">
        <f t="shared" si="91"/>
        <v>0.79853168655939888</v>
      </c>
      <c r="DK90" s="66">
        <f t="shared" si="92"/>
        <v>2.0734967225677137</v>
      </c>
      <c r="DL90" s="66">
        <f t="shared" si="93"/>
        <v>1.1134838305745804</v>
      </c>
      <c r="DM90" s="66">
        <f t="shared" si="94"/>
        <v>1229.0639888907033</v>
      </c>
      <c r="DN90" s="66">
        <f t="shared" si="95"/>
        <v>364.1087911867603</v>
      </c>
      <c r="DO90" s="66">
        <f t="shared" si="96"/>
        <v>0.21396093306683073</v>
      </c>
      <c r="DP90" s="66">
        <f t="shared" si="97"/>
        <v>0.79853168655939888</v>
      </c>
      <c r="DQ90" s="66">
        <f t="shared" si="98"/>
        <v>2.0734967225677137</v>
      </c>
      <c r="DR90" s="66">
        <f t="shared" si="99"/>
        <v>1.1134838305745804</v>
      </c>
      <c r="DS90" s="66">
        <f t="shared" si="100"/>
        <v>1229.0639888907033</v>
      </c>
      <c r="DT90" s="66">
        <f t="shared" si="101"/>
        <v>364.1087911867603</v>
      </c>
      <c r="DU90" s="66">
        <f t="shared" si="102"/>
        <v>0.21396093306683073</v>
      </c>
      <c r="DV90" s="66">
        <f t="shared" si="103"/>
        <v>0.79853168655939888</v>
      </c>
      <c r="DW90" s="66">
        <f t="shared" si="104"/>
        <v>2.0734967225677137</v>
      </c>
      <c r="DX90" s="66">
        <f t="shared" si="105"/>
        <v>1.1134838305745804</v>
      </c>
      <c r="DY90" s="66">
        <f t="shared" si="106"/>
        <v>1229.0639888907033</v>
      </c>
      <c r="DZ90" s="66">
        <f t="shared" si="107"/>
        <v>364.1087911867603</v>
      </c>
      <c r="EA90" s="66">
        <f t="shared" si="108"/>
        <v>0.21396093306683073</v>
      </c>
      <c r="EB90" s="66">
        <f t="shared" si="109"/>
        <v>0.79853168655939888</v>
      </c>
      <c r="EC90" s="66">
        <f t="shared" si="110"/>
        <v>2.0734967225677137</v>
      </c>
      <c r="ED90" s="66">
        <f t="shared" si="111"/>
        <v>1.1134838305745804</v>
      </c>
      <c r="EE90" s="66">
        <f t="shared" si="112"/>
        <v>1229.0639888907033</v>
      </c>
      <c r="EF90" s="66">
        <f t="shared" si="113"/>
        <v>364.1087911867603</v>
      </c>
      <c r="EG90" s="66">
        <f t="shared" si="114"/>
        <v>0.21396093306683073</v>
      </c>
      <c r="EH90" s="66">
        <f t="shared" si="115"/>
        <v>0.79853168655939888</v>
      </c>
      <c r="EI90" s="66">
        <f t="shared" si="116"/>
        <v>2.0734967225677137</v>
      </c>
      <c r="EJ90" s="66">
        <f t="shared" si="117"/>
        <v>1.1134838305745804</v>
      </c>
      <c r="EK90" s="66">
        <f t="shared" si="118"/>
        <v>0.54206748048340181</v>
      </c>
      <c r="EL90" s="66">
        <f t="shared" si="119"/>
        <v>195.72582413616857</v>
      </c>
      <c r="EM90" s="60"/>
      <c r="EN90" s="60"/>
      <c r="EO90" s="60"/>
      <c r="EP90" s="60"/>
      <c r="EQ90" s="60"/>
      <c r="ER90" s="60"/>
      <c r="ES90" s="60"/>
      <c r="ET90" s="60"/>
      <c r="EU90" s="60"/>
      <c r="EV90" s="60"/>
      <c r="EW90" s="60"/>
      <c r="EX90" s="60"/>
      <c r="EY90" s="60"/>
      <c r="EZ90" s="60"/>
      <c r="FA90" s="60"/>
      <c r="FB90" s="60"/>
      <c r="FC90" s="60"/>
      <c r="FD90" s="60"/>
      <c r="FE90" s="60"/>
      <c r="FF90" s="60"/>
      <c r="FG90" s="60"/>
      <c r="FH90" s="60"/>
      <c r="FI90" s="60"/>
      <c r="FJ90" s="60"/>
      <c r="FK90" s="60"/>
      <c r="FL90" s="60"/>
      <c r="FM90" s="60"/>
      <c r="FN90" s="60"/>
      <c r="FO90" s="60"/>
      <c r="FP90" s="60"/>
      <c r="FQ90" s="60"/>
      <c r="FR90" s="60"/>
      <c r="FS90" s="60"/>
      <c r="FT90" s="60"/>
      <c r="FU90" s="60"/>
      <c r="FV90" s="60"/>
      <c r="FW90" s="60"/>
      <c r="FX90" s="60"/>
      <c r="FY90" s="60"/>
      <c r="FZ90" s="60"/>
      <c r="GA90" s="60"/>
      <c r="GB90" s="60"/>
      <c r="GC90" s="60"/>
      <c r="GD90" s="60"/>
      <c r="GE90" s="60"/>
      <c r="GF90" s="60"/>
      <c r="GG90" s="60"/>
      <c r="GH90" s="60"/>
      <c r="GI90" s="60"/>
      <c r="GJ90" s="60"/>
      <c r="GK90" s="60"/>
      <c r="GL90" s="60"/>
      <c r="GM90" s="60"/>
      <c r="GN90" s="60"/>
      <c r="GO90" s="60"/>
      <c r="GP90" s="60"/>
      <c r="GQ90" s="60"/>
      <c r="GR90" s="60"/>
      <c r="GS90" s="60"/>
      <c r="GT90" s="60"/>
      <c r="GU90" s="60"/>
      <c r="GV90" s="60"/>
      <c r="GW90" s="60"/>
      <c r="GX90" s="60"/>
      <c r="GY90" s="60"/>
      <c r="GZ90" s="60"/>
      <c r="HA90" s="60"/>
      <c r="HB90" s="60"/>
      <c r="HC90" s="60"/>
      <c r="HD90" s="60"/>
      <c r="HE90" s="60"/>
    </row>
    <row r="91" spans="3:213" x14ac:dyDescent="0.25">
      <c r="C91" s="60"/>
      <c r="D91" s="60"/>
      <c r="E91" s="60"/>
      <c r="F91" s="60"/>
      <c r="G91" s="60"/>
      <c r="H91" s="60"/>
      <c r="I91" s="60"/>
      <c r="J91" s="60"/>
      <c r="K91" s="60"/>
      <c r="L91" s="60"/>
      <c r="M91" s="60"/>
      <c r="N91" s="60"/>
      <c r="O91" s="64">
        <v>0.23</v>
      </c>
      <c r="P91" s="66">
        <f t="shared" si="120"/>
        <v>376.83281729587884</v>
      </c>
      <c r="Q91" s="66">
        <f t="shared" si="127"/>
        <v>0.21723181168382713</v>
      </c>
      <c r="R91" s="66">
        <f t="shared" si="128"/>
        <v>0.83486088974975836</v>
      </c>
      <c r="S91" s="66">
        <f t="shared" si="2"/>
        <v>1.9659312269967304</v>
      </c>
      <c r="T91" s="66">
        <f t="shared" si="3"/>
        <v>1.1191328751831935</v>
      </c>
      <c r="U91" s="66">
        <f t="shared" si="121"/>
        <v>1231.505979923041</v>
      </c>
      <c r="V91" s="66">
        <f t="shared" si="122"/>
        <v>364.163046335915</v>
      </c>
      <c r="W91" s="66">
        <f t="shared" si="123"/>
        <v>0.21397525658101194</v>
      </c>
      <c r="X91" s="66">
        <f t="shared" si="124"/>
        <v>0.79868845944631905</v>
      </c>
      <c r="Y91" s="66">
        <f t="shared" si="4"/>
        <v>2.0177765364757496</v>
      </c>
      <c r="Z91" s="66">
        <f t="shared" si="5"/>
        <v>1.1222729449272995</v>
      </c>
      <c r="AA91" s="66">
        <f t="shared" si="125"/>
        <v>1220.354994343129</v>
      </c>
      <c r="AB91" s="66">
        <f t="shared" si="126"/>
        <v>363.91456647701642</v>
      </c>
      <c r="AC91" s="66">
        <f t="shared" si="6"/>
        <v>0.21390963004730981</v>
      </c>
      <c r="AD91" s="66">
        <f t="shared" si="7"/>
        <v>0.79797033415688967</v>
      </c>
      <c r="AE91" s="66">
        <f t="shared" si="8"/>
        <v>2.0188293413138787</v>
      </c>
      <c r="AF91" s="66">
        <f t="shared" si="9"/>
        <v>1.1223353787186703</v>
      </c>
      <c r="AG91" s="66">
        <f t="shared" si="10"/>
        <v>1220.1341403523961</v>
      </c>
      <c r="AH91" s="66">
        <f t="shared" si="11"/>
        <v>363.90962612678635</v>
      </c>
      <c r="AI91" s="66">
        <f t="shared" si="12"/>
        <v>0.21390832453670094</v>
      </c>
      <c r="AJ91" s="66">
        <f t="shared" si="13"/>
        <v>0.79795605278710557</v>
      </c>
      <c r="AK91" s="66">
        <f t="shared" si="14"/>
        <v>2.0188502879452699</v>
      </c>
      <c r="AL91" s="66">
        <f t="shared" si="15"/>
        <v>1.1223366203810889</v>
      </c>
      <c r="AM91" s="66">
        <f t="shared" si="16"/>
        <v>1220.1297484568599</v>
      </c>
      <c r="AN91" s="66">
        <f t="shared" si="17"/>
        <v>363.90952787560491</v>
      </c>
      <c r="AO91" s="66">
        <f t="shared" si="18"/>
        <v>0.21390829857308899</v>
      </c>
      <c r="AP91" s="66">
        <f t="shared" si="19"/>
        <v>0.79795576876512142</v>
      </c>
      <c r="AQ91" s="66">
        <f t="shared" si="20"/>
        <v>2.0188507045269768</v>
      </c>
      <c r="AR91" s="66">
        <f t="shared" si="21"/>
        <v>1.1223366450747743</v>
      </c>
      <c r="AS91" s="66">
        <f t="shared" si="22"/>
        <v>1220.1296611127477</v>
      </c>
      <c r="AT91" s="66">
        <f t="shared" si="23"/>
        <v>363.90952592162512</v>
      </c>
      <c r="AU91" s="66">
        <f t="shared" si="24"/>
        <v>0.21390829805673503</v>
      </c>
      <c r="AV91" s="66">
        <f t="shared" si="25"/>
        <v>0.79795576311660643</v>
      </c>
      <c r="AW91" s="66">
        <f t="shared" si="26"/>
        <v>2.0188507128117883</v>
      </c>
      <c r="AX91" s="66">
        <f t="shared" si="27"/>
        <v>1.1223366455658723</v>
      </c>
      <c r="AY91" s="66">
        <f t="shared" si="28"/>
        <v>1220.129659375682</v>
      </c>
      <c r="AZ91" s="66">
        <f t="shared" si="29"/>
        <v>363.90952588276508</v>
      </c>
      <c r="BA91" s="66">
        <f t="shared" si="30"/>
        <v>0.21390829804646599</v>
      </c>
      <c r="BB91" s="66">
        <f t="shared" si="31"/>
        <v>0.79795576300427096</v>
      </c>
      <c r="BC91" s="66">
        <f t="shared" si="32"/>
        <v>2.0188507129765534</v>
      </c>
      <c r="BD91" s="66">
        <f t="shared" si="33"/>
        <v>1.1223366455756392</v>
      </c>
      <c r="BE91" s="66">
        <f t="shared" si="34"/>
        <v>1220.1296593411373</v>
      </c>
      <c r="BF91" s="66">
        <f t="shared" si="35"/>
        <v>363.90952588199229</v>
      </c>
      <c r="BG91" s="66">
        <f t="shared" si="36"/>
        <v>0.21390829804626174</v>
      </c>
      <c r="BH91" s="66">
        <f t="shared" si="37"/>
        <v>0.79795576300203674</v>
      </c>
      <c r="BI91" s="66">
        <f t="shared" si="38"/>
        <v>2.0188507129798299</v>
      </c>
      <c r="BJ91" s="66">
        <f t="shared" si="39"/>
        <v>1.1223366455758335</v>
      </c>
      <c r="BK91" s="66">
        <f t="shared" si="40"/>
        <v>1220.1296593404491</v>
      </c>
      <c r="BL91" s="66">
        <f t="shared" si="41"/>
        <v>363.90952588197683</v>
      </c>
      <c r="BM91" s="66">
        <f t="shared" si="42"/>
        <v>0.21390829804625766</v>
      </c>
      <c r="BN91" s="66">
        <f t="shared" si="43"/>
        <v>0.79795576300199211</v>
      </c>
      <c r="BO91" s="66">
        <f t="shared" si="44"/>
        <v>2.0188507129798956</v>
      </c>
      <c r="BP91" s="66">
        <f t="shared" si="45"/>
        <v>1.1223366455758372</v>
      </c>
      <c r="BQ91" s="66">
        <f t="shared" si="46"/>
        <v>1220.1296593404363</v>
      </c>
      <c r="BR91" s="66">
        <f t="shared" si="47"/>
        <v>363.90952588197661</v>
      </c>
      <c r="BS91" s="66">
        <f t="shared" si="48"/>
        <v>0.21390829804625763</v>
      </c>
      <c r="BT91" s="66">
        <f t="shared" si="49"/>
        <v>0.79795576300199145</v>
      </c>
      <c r="BU91" s="66">
        <f t="shared" si="50"/>
        <v>2.0188507129798965</v>
      </c>
      <c r="BV91" s="66">
        <f t="shared" si="51"/>
        <v>1.1223366455758375</v>
      </c>
      <c r="BW91" s="66">
        <f t="shared" si="52"/>
        <v>1220.1296593404356</v>
      </c>
      <c r="BX91" s="66">
        <f t="shared" si="53"/>
        <v>363.90952588197655</v>
      </c>
      <c r="BY91" s="66">
        <f t="shared" si="54"/>
        <v>0.21390829804625758</v>
      </c>
      <c r="BZ91" s="66">
        <f t="shared" si="55"/>
        <v>0.79795576300199145</v>
      </c>
      <c r="CA91" s="66">
        <f t="shared" si="56"/>
        <v>2.0188507129798965</v>
      </c>
      <c r="CB91" s="66">
        <f t="shared" si="57"/>
        <v>1.1223366455758375</v>
      </c>
      <c r="CC91" s="66">
        <f t="shared" si="58"/>
        <v>1220.1296593404356</v>
      </c>
      <c r="CD91" s="66">
        <f t="shared" si="59"/>
        <v>363.90952588197655</v>
      </c>
      <c r="CE91" s="66">
        <f t="shared" si="60"/>
        <v>0.21390829804625758</v>
      </c>
      <c r="CF91" s="66">
        <f t="shared" si="61"/>
        <v>0.79795576300199145</v>
      </c>
      <c r="CG91" s="66">
        <f t="shared" si="62"/>
        <v>2.0188507129798965</v>
      </c>
      <c r="CH91" s="66">
        <f t="shared" si="63"/>
        <v>1.1223366455758375</v>
      </c>
      <c r="CI91" s="66">
        <f t="shared" si="64"/>
        <v>1220.1296593404356</v>
      </c>
      <c r="CJ91" s="66">
        <f t="shared" si="65"/>
        <v>363.90952588197655</v>
      </c>
      <c r="CK91" s="66">
        <f t="shared" si="66"/>
        <v>0.21390829804625758</v>
      </c>
      <c r="CL91" s="66">
        <f t="shared" si="67"/>
        <v>0.79795576300199145</v>
      </c>
      <c r="CM91" s="66">
        <f t="shared" si="68"/>
        <v>2.0188507129798965</v>
      </c>
      <c r="CN91" s="66">
        <f t="shared" si="69"/>
        <v>1.1223366455758375</v>
      </c>
      <c r="CO91" s="66">
        <f t="shared" si="70"/>
        <v>1220.1296593404356</v>
      </c>
      <c r="CP91" s="66">
        <f t="shared" si="71"/>
        <v>363.90952588197655</v>
      </c>
      <c r="CQ91" s="66">
        <f t="shared" si="72"/>
        <v>0.21390829804625758</v>
      </c>
      <c r="CR91" s="66">
        <f t="shared" si="73"/>
        <v>0.79795576300199145</v>
      </c>
      <c r="CS91" s="66">
        <f t="shared" si="74"/>
        <v>2.0188507129798965</v>
      </c>
      <c r="CT91" s="66">
        <f t="shared" si="75"/>
        <v>1.1223366455758375</v>
      </c>
      <c r="CU91" s="66">
        <f t="shared" si="76"/>
        <v>1220.1296593404356</v>
      </c>
      <c r="CV91" s="66">
        <f t="shared" si="77"/>
        <v>363.90952588197655</v>
      </c>
      <c r="CW91" s="66">
        <f t="shared" si="78"/>
        <v>0.21390829804625758</v>
      </c>
      <c r="CX91" s="66">
        <f t="shared" si="79"/>
        <v>0.79795576300199145</v>
      </c>
      <c r="CY91" s="66">
        <f t="shared" si="80"/>
        <v>2.0188507129798965</v>
      </c>
      <c r="CZ91" s="66">
        <f t="shared" si="81"/>
        <v>1.1223366455758375</v>
      </c>
      <c r="DA91" s="66">
        <f t="shared" si="82"/>
        <v>1220.1296593404356</v>
      </c>
      <c r="DB91" s="66">
        <f t="shared" si="83"/>
        <v>363.90952588197655</v>
      </c>
      <c r="DC91" s="66">
        <f t="shared" si="84"/>
        <v>0.21390829804625758</v>
      </c>
      <c r="DD91" s="66">
        <f t="shared" si="85"/>
        <v>0.79795576300199145</v>
      </c>
      <c r="DE91" s="66">
        <f t="shared" si="86"/>
        <v>2.0188507129798965</v>
      </c>
      <c r="DF91" s="66">
        <f t="shared" si="87"/>
        <v>1.1223366455758375</v>
      </c>
      <c r="DG91" s="66">
        <f t="shared" si="88"/>
        <v>1220.1296593404356</v>
      </c>
      <c r="DH91" s="66">
        <f t="shared" si="89"/>
        <v>363.90952588197655</v>
      </c>
      <c r="DI91" s="66">
        <f t="shared" si="90"/>
        <v>0.21390829804625758</v>
      </c>
      <c r="DJ91" s="66">
        <f t="shared" si="91"/>
        <v>0.79795576300199145</v>
      </c>
      <c r="DK91" s="66">
        <f t="shared" si="92"/>
        <v>2.0188507129798965</v>
      </c>
      <c r="DL91" s="66">
        <f t="shared" si="93"/>
        <v>1.1223366455758375</v>
      </c>
      <c r="DM91" s="66">
        <f t="shared" si="94"/>
        <v>1220.1296593404356</v>
      </c>
      <c r="DN91" s="66">
        <f t="shared" si="95"/>
        <v>363.90952588197655</v>
      </c>
      <c r="DO91" s="66">
        <f t="shared" si="96"/>
        <v>0.21390829804625758</v>
      </c>
      <c r="DP91" s="66">
        <f t="shared" si="97"/>
        <v>0.79795576300199145</v>
      </c>
      <c r="DQ91" s="66">
        <f t="shared" si="98"/>
        <v>2.0188507129798965</v>
      </c>
      <c r="DR91" s="66">
        <f t="shared" si="99"/>
        <v>1.1223366455758375</v>
      </c>
      <c r="DS91" s="66">
        <f t="shared" si="100"/>
        <v>1220.1296593404356</v>
      </c>
      <c r="DT91" s="66">
        <f t="shared" si="101"/>
        <v>363.90952588197655</v>
      </c>
      <c r="DU91" s="66">
        <f t="shared" si="102"/>
        <v>0.21390829804625758</v>
      </c>
      <c r="DV91" s="66">
        <f t="shared" si="103"/>
        <v>0.79795576300199145</v>
      </c>
      <c r="DW91" s="66">
        <f t="shared" si="104"/>
        <v>2.0188507129798965</v>
      </c>
      <c r="DX91" s="66">
        <f t="shared" si="105"/>
        <v>1.1223366455758375</v>
      </c>
      <c r="DY91" s="66">
        <f t="shared" si="106"/>
        <v>1220.1296593404356</v>
      </c>
      <c r="DZ91" s="66">
        <f t="shared" si="107"/>
        <v>363.90952588197655</v>
      </c>
      <c r="EA91" s="66">
        <f t="shared" si="108"/>
        <v>0.21390829804625758</v>
      </c>
      <c r="EB91" s="66">
        <f t="shared" si="109"/>
        <v>0.79795576300199145</v>
      </c>
      <c r="EC91" s="66">
        <f t="shared" si="110"/>
        <v>2.0188507129798965</v>
      </c>
      <c r="ED91" s="66">
        <f t="shared" si="111"/>
        <v>1.1223366455758375</v>
      </c>
      <c r="EE91" s="66">
        <f t="shared" si="112"/>
        <v>1220.1296593404356</v>
      </c>
      <c r="EF91" s="66">
        <f t="shared" si="113"/>
        <v>363.90952588197655</v>
      </c>
      <c r="EG91" s="66">
        <f t="shared" si="114"/>
        <v>0.21390829804625758</v>
      </c>
      <c r="EH91" s="66">
        <f t="shared" si="115"/>
        <v>0.79795576300199145</v>
      </c>
      <c r="EI91" s="66">
        <f t="shared" si="116"/>
        <v>2.0188507129798965</v>
      </c>
      <c r="EJ91" s="66">
        <f t="shared" si="117"/>
        <v>1.1223366455758375</v>
      </c>
      <c r="EK91" s="66">
        <f t="shared" si="118"/>
        <v>0.54776067694189789</v>
      </c>
      <c r="EL91" s="66">
        <f t="shared" si="119"/>
        <v>195.36714658755781</v>
      </c>
      <c r="EM91" s="60"/>
      <c r="EN91" s="60"/>
      <c r="EO91" s="60"/>
      <c r="EP91" s="60"/>
      <c r="EQ91" s="60"/>
      <c r="ER91" s="60"/>
      <c r="ES91" s="60"/>
      <c r="ET91" s="60"/>
      <c r="EU91" s="60"/>
      <c r="EV91" s="60"/>
      <c r="EW91" s="60"/>
      <c r="EX91" s="60"/>
      <c r="EY91" s="60"/>
      <c r="EZ91" s="60"/>
      <c r="FA91" s="60"/>
      <c r="FB91" s="60"/>
      <c r="FC91" s="60"/>
      <c r="FD91" s="60"/>
      <c r="FE91" s="60"/>
      <c r="FF91" s="60"/>
      <c r="FG91" s="60"/>
      <c r="FH91" s="60"/>
      <c r="FI91" s="60"/>
      <c r="FJ91" s="60"/>
      <c r="FK91" s="60"/>
      <c r="FL91" s="60"/>
      <c r="FM91" s="60"/>
      <c r="FN91" s="60"/>
      <c r="FO91" s="60"/>
      <c r="FP91" s="60"/>
      <c r="FQ91" s="60"/>
      <c r="FR91" s="60"/>
      <c r="FS91" s="60"/>
      <c r="FT91" s="60"/>
      <c r="FU91" s="60"/>
      <c r="FV91" s="60"/>
      <c r="FW91" s="60"/>
      <c r="FX91" s="60"/>
      <c r="FY91" s="60"/>
      <c r="FZ91" s="60"/>
      <c r="GA91" s="60"/>
      <c r="GB91" s="60"/>
      <c r="GC91" s="60"/>
      <c r="GD91" s="60"/>
      <c r="GE91" s="60"/>
      <c r="GF91" s="60"/>
      <c r="GG91" s="60"/>
      <c r="GH91" s="60"/>
      <c r="GI91" s="60"/>
      <c r="GJ91" s="60"/>
      <c r="GK91" s="60"/>
      <c r="GL91" s="60"/>
      <c r="GM91" s="60"/>
      <c r="GN91" s="60"/>
      <c r="GO91" s="60"/>
      <c r="GP91" s="60"/>
      <c r="GQ91" s="60"/>
      <c r="GR91" s="60"/>
      <c r="GS91" s="60"/>
      <c r="GT91" s="60"/>
      <c r="GU91" s="60"/>
      <c r="GV91" s="60"/>
      <c r="GW91" s="60"/>
      <c r="GX91" s="60"/>
      <c r="GY91" s="60"/>
      <c r="GZ91" s="60"/>
      <c r="HA91" s="60"/>
      <c r="HB91" s="60"/>
      <c r="HC91" s="60"/>
      <c r="HD91" s="60"/>
      <c r="HE91" s="60"/>
    </row>
    <row r="92" spans="3:213" x14ac:dyDescent="0.25">
      <c r="C92" s="60"/>
      <c r="D92" s="60"/>
      <c r="E92" s="60"/>
      <c r="F92" s="60"/>
      <c r="G92" s="60"/>
      <c r="H92" s="60"/>
      <c r="I92" s="60"/>
      <c r="J92" s="60"/>
      <c r="K92" s="60"/>
      <c r="L92" s="60"/>
      <c r="M92" s="60"/>
      <c r="N92" s="60"/>
      <c r="O92" s="64">
        <v>0.24</v>
      </c>
      <c r="P92" s="66">
        <f t="shared" si="120"/>
        <v>376.60721848401494</v>
      </c>
      <c r="Q92" s="66">
        <f t="shared" si="127"/>
        <v>0.21717532409430185</v>
      </c>
      <c r="R92" s="66">
        <f t="shared" si="128"/>
        <v>0.83422443105800115</v>
      </c>
      <c r="S92" s="66">
        <f t="shared" si="2"/>
        <v>1.917345109930912</v>
      </c>
      <c r="T92" s="66">
        <f t="shared" si="3"/>
        <v>1.1279810254224347</v>
      </c>
      <c r="U92" s="66">
        <f t="shared" si="121"/>
        <v>1222.9162800027298</v>
      </c>
      <c r="V92" s="66">
        <f t="shared" si="122"/>
        <v>363.97180648021606</v>
      </c>
      <c r="W92" s="66">
        <f t="shared" si="123"/>
        <v>0.21392475398202374</v>
      </c>
      <c r="X92" s="66">
        <f t="shared" si="124"/>
        <v>0.79813579166633586</v>
      </c>
      <c r="Y92" s="66">
        <f t="shared" si="4"/>
        <v>1.9664639934400125</v>
      </c>
      <c r="Z92" s="66">
        <f t="shared" si="5"/>
        <v>1.1313756208866725</v>
      </c>
      <c r="AA92" s="66">
        <f t="shared" si="125"/>
        <v>1211.9633998063725</v>
      </c>
      <c r="AB92" s="66">
        <f t="shared" si="126"/>
        <v>363.72632815664815</v>
      </c>
      <c r="AC92" s="66">
        <f t="shared" si="6"/>
        <v>0.21385986776202853</v>
      </c>
      <c r="AD92" s="66">
        <f t="shared" si="7"/>
        <v>0.79742608882517985</v>
      </c>
      <c r="AE92" s="66">
        <f t="shared" si="8"/>
        <v>1.9674519513571527</v>
      </c>
      <c r="AF92" s="66">
        <f t="shared" si="9"/>
        <v>1.1314424728386534</v>
      </c>
      <c r="AG92" s="66">
        <f t="shared" si="10"/>
        <v>1211.7485799554004</v>
      </c>
      <c r="AH92" s="66">
        <f t="shared" si="11"/>
        <v>363.72149517262352</v>
      </c>
      <c r="AI92" s="66">
        <f t="shared" si="12"/>
        <v>0.21385858959888907</v>
      </c>
      <c r="AJ92" s="66">
        <f t="shared" si="13"/>
        <v>0.79741211290094227</v>
      </c>
      <c r="AK92" s="66">
        <f t="shared" si="14"/>
        <v>1.9674714155605271</v>
      </c>
      <c r="AL92" s="66">
        <f t="shared" si="15"/>
        <v>1.1314437893701743</v>
      </c>
      <c r="AM92" s="66">
        <f t="shared" si="16"/>
        <v>1211.7443498307393</v>
      </c>
      <c r="AN92" s="66">
        <f t="shared" si="17"/>
        <v>363.72139999678313</v>
      </c>
      <c r="AO92" s="66">
        <f t="shared" si="18"/>
        <v>0.21385856442778814</v>
      </c>
      <c r="AP92" s="66">
        <f t="shared" si="19"/>
        <v>0.79741183767212609</v>
      </c>
      <c r="AQ92" s="66">
        <f t="shared" si="20"/>
        <v>1.96747179887377</v>
      </c>
      <c r="AR92" s="66">
        <f t="shared" si="21"/>
        <v>1.1314438152967339</v>
      </c>
      <c r="AS92" s="66">
        <f t="shared" si="22"/>
        <v>1211.7442665267054</v>
      </c>
      <c r="AT92" s="66">
        <f t="shared" si="23"/>
        <v>363.72139812247826</v>
      </c>
      <c r="AU92" s="66">
        <f t="shared" si="24"/>
        <v>0.21385856393209168</v>
      </c>
      <c r="AV92" s="66">
        <f t="shared" si="25"/>
        <v>0.79741183225202417</v>
      </c>
      <c r="AW92" s="66">
        <f t="shared" si="26"/>
        <v>1.9674718064223877</v>
      </c>
      <c r="AX92" s="66">
        <f t="shared" si="27"/>
        <v>1.1314438158073075</v>
      </c>
      <c r="AY92" s="66">
        <f t="shared" si="28"/>
        <v>1211.7442648861927</v>
      </c>
      <c r="AZ92" s="66">
        <f t="shared" si="29"/>
        <v>363.7213980855675</v>
      </c>
      <c r="BA92" s="66">
        <f t="shared" si="30"/>
        <v>0.21385856392232994</v>
      </c>
      <c r="BB92" s="66">
        <f t="shared" si="31"/>
        <v>0.79741183214528588</v>
      </c>
      <c r="BC92" s="66">
        <f t="shared" si="32"/>
        <v>1.9674718065710426</v>
      </c>
      <c r="BD92" s="66">
        <f t="shared" si="33"/>
        <v>1.1314438158173623</v>
      </c>
      <c r="BE92" s="66">
        <f t="shared" si="34"/>
        <v>1211.7442648538859</v>
      </c>
      <c r="BF92" s="66">
        <f t="shared" si="35"/>
        <v>363.72139808484059</v>
      </c>
      <c r="BG92" s="66">
        <f t="shared" si="36"/>
        <v>0.21385856392213767</v>
      </c>
      <c r="BH92" s="66">
        <f t="shared" si="37"/>
        <v>0.7974118321431839</v>
      </c>
      <c r="BI92" s="66">
        <f t="shared" si="38"/>
        <v>1.96747180657397</v>
      </c>
      <c r="BJ92" s="66">
        <f t="shared" si="39"/>
        <v>1.1314438158175604</v>
      </c>
      <c r="BK92" s="66">
        <f t="shared" si="40"/>
        <v>1211.7442648532503</v>
      </c>
      <c r="BL92" s="66">
        <f t="shared" si="41"/>
        <v>363.72139808482632</v>
      </c>
      <c r="BM92" s="66">
        <f t="shared" si="42"/>
        <v>0.21385856392213387</v>
      </c>
      <c r="BN92" s="66">
        <f t="shared" si="43"/>
        <v>0.79741183214314248</v>
      </c>
      <c r="BO92" s="66">
        <f t="shared" si="44"/>
        <v>1.9674718065740282</v>
      </c>
      <c r="BP92" s="66">
        <f t="shared" si="45"/>
        <v>1.1314438158175641</v>
      </c>
      <c r="BQ92" s="66">
        <f t="shared" si="46"/>
        <v>1211.7442648532374</v>
      </c>
      <c r="BR92" s="66">
        <f t="shared" si="47"/>
        <v>363.72139808482603</v>
      </c>
      <c r="BS92" s="66">
        <f t="shared" si="48"/>
        <v>0.21385856392213384</v>
      </c>
      <c r="BT92" s="66">
        <f t="shared" si="49"/>
        <v>0.79741183214314182</v>
      </c>
      <c r="BU92" s="66">
        <f t="shared" si="50"/>
        <v>1.9674718065740295</v>
      </c>
      <c r="BV92" s="66">
        <f t="shared" si="51"/>
        <v>1.1314438158175641</v>
      </c>
      <c r="BW92" s="66">
        <f t="shared" si="52"/>
        <v>1211.7442648532369</v>
      </c>
      <c r="BX92" s="66">
        <f t="shared" si="53"/>
        <v>363.72139808482603</v>
      </c>
      <c r="BY92" s="66">
        <f t="shared" si="54"/>
        <v>0.21385856392213384</v>
      </c>
      <c r="BZ92" s="66">
        <f t="shared" si="55"/>
        <v>0.79741183214314182</v>
      </c>
      <c r="CA92" s="66">
        <f t="shared" si="56"/>
        <v>1.9674718065740295</v>
      </c>
      <c r="CB92" s="66">
        <f t="shared" si="57"/>
        <v>1.1314438158175641</v>
      </c>
      <c r="CC92" s="66">
        <f t="shared" si="58"/>
        <v>1211.7442648532369</v>
      </c>
      <c r="CD92" s="66">
        <f t="shared" si="59"/>
        <v>363.72139808482603</v>
      </c>
      <c r="CE92" s="66">
        <f t="shared" si="60"/>
        <v>0.21385856392213384</v>
      </c>
      <c r="CF92" s="66">
        <f t="shared" si="61"/>
        <v>0.79741183214314182</v>
      </c>
      <c r="CG92" s="66">
        <f t="shared" si="62"/>
        <v>1.9674718065740295</v>
      </c>
      <c r="CH92" s="66">
        <f t="shared" si="63"/>
        <v>1.1314438158175641</v>
      </c>
      <c r="CI92" s="66">
        <f t="shared" si="64"/>
        <v>1211.7442648532369</v>
      </c>
      <c r="CJ92" s="66">
        <f t="shared" si="65"/>
        <v>363.72139808482603</v>
      </c>
      <c r="CK92" s="66">
        <f t="shared" si="66"/>
        <v>0.21385856392213384</v>
      </c>
      <c r="CL92" s="66">
        <f t="shared" si="67"/>
        <v>0.79741183214314182</v>
      </c>
      <c r="CM92" s="66">
        <f t="shared" si="68"/>
        <v>1.9674718065740295</v>
      </c>
      <c r="CN92" s="66">
        <f t="shared" si="69"/>
        <v>1.1314438158175641</v>
      </c>
      <c r="CO92" s="66">
        <f t="shared" si="70"/>
        <v>1211.7442648532369</v>
      </c>
      <c r="CP92" s="66">
        <f t="shared" si="71"/>
        <v>363.72139808482603</v>
      </c>
      <c r="CQ92" s="66">
        <f t="shared" si="72"/>
        <v>0.21385856392213384</v>
      </c>
      <c r="CR92" s="66">
        <f t="shared" si="73"/>
        <v>0.79741183214314182</v>
      </c>
      <c r="CS92" s="66">
        <f t="shared" si="74"/>
        <v>1.9674718065740295</v>
      </c>
      <c r="CT92" s="66">
        <f t="shared" si="75"/>
        <v>1.1314438158175641</v>
      </c>
      <c r="CU92" s="66">
        <f t="shared" si="76"/>
        <v>1211.7442648532369</v>
      </c>
      <c r="CV92" s="66">
        <f t="shared" si="77"/>
        <v>363.72139808482603</v>
      </c>
      <c r="CW92" s="66">
        <f t="shared" si="78"/>
        <v>0.21385856392213384</v>
      </c>
      <c r="CX92" s="66">
        <f t="shared" si="79"/>
        <v>0.79741183214314182</v>
      </c>
      <c r="CY92" s="66">
        <f t="shared" si="80"/>
        <v>1.9674718065740295</v>
      </c>
      <c r="CZ92" s="66">
        <f t="shared" si="81"/>
        <v>1.1314438158175641</v>
      </c>
      <c r="DA92" s="66">
        <f t="shared" si="82"/>
        <v>1211.7442648532369</v>
      </c>
      <c r="DB92" s="66">
        <f t="shared" si="83"/>
        <v>363.72139808482603</v>
      </c>
      <c r="DC92" s="66">
        <f t="shared" si="84"/>
        <v>0.21385856392213384</v>
      </c>
      <c r="DD92" s="66">
        <f t="shared" si="85"/>
        <v>0.79741183214314182</v>
      </c>
      <c r="DE92" s="66">
        <f t="shared" si="86"/>
        <v>1.9674718065740295</v>
      </c>
      <c r="DF92" s="66">
        <f t="shared" si="87"/>
        <v>1.1314438158175641</v>
      </c>
      <c r="DG92" s="66">
        <f t="shared" si="88"/>
        <v>1211.7442648532369</v>
      </c>
      <c r="DH92" s="66">
        <f t="shared" si="89"/>
        <v>363.72139808482603</v>
      </c>
      <c r="DI92" s="66">
        <f t="shared" si="90"/>
        <v>0.21385856392213384</v>
      </c>
      <c r="DJ92" s="66">
        <f t="shared" si="91"/>
        <v>0.79741183214314182</v>
      </c>
      <c r="DK92" s="66">
        <f t="shared" si="92"/>
        <v>1.9674718065740295</v>
      </c>
      <c r="DL92" s="66">
        <f t="shared" si="93"/>
        <v>1.1314438158175641</v>
      </c>
      <c r="DM92" s="66">
        <f t="shared" si="94"/>
        <v>1211.7442648532369</v>
      </c>
      <c r="DN92" s="66">
        <f t="shared" si="95"/>
        <v>363.72139808482603</v>
      </c>
      <c r="DO92" s="66">
        <f t="shared" si="96"/>
        <v>0.21385856392213384</v>
      </c>
      <c r="DP92" s="66">
        <f t="shared" si="97"/>
        <v>0.79741183214314182</v>
      </c>
      <c r="DQ92" s="66">
        <f t="shared" si="98"/>
        <v>1.9674718065740295</v>
      </c>
      <c r="DR92" s="66">
        <f t="shared" si="99"/>
        <v>1.1314438158175641</v>
      </c>
      <c r="DS92" s="66">
        <f t="shared" si="100"/>
        <v>1211.7442648532369</v>
      </c>
      <c r="DT92" s="66">
        <f t="shared" si="101"/>
        <v>363.72139808482603</v>
      </c>
      <c r="DU92" s="66">
        <f t="shared" si="102"/>
        <v>0.21385856392213384</v>
      </c>
      <c r="DV92" s="66">
        <f t="shared" si="103"/>
        <v>0.79741183214314182</v>
      </c>
      <c r="DW92" s="66">
        <f t="shared" si="104"/>
        <v>1.9674718065740295</v>
      </c>
      <c r="DX92" s="66">
        <f t="shared" si="105"/>
        <v>1.1314438158175641</v>
      </c>
      <c r="DY92" s="66">
        <f t="shared" si="106"/>
        <v>1211.7442648532369</v>
      </c>
      <c r="DZ92" s="66">
        <f t="shared" si="107"/>
        <v>363.72139808482603</v>
      </c>
      <c r="EA92" s="66">
        <f t="shared" si="108"/>
        <v>0.21385856392213384</v>
      </c>
      <c r="EB92" s="66">
        <f t="shared" si="109"/>
        <v>0.79741183214314182</v>
      </c>
      <c r="EC92" s="66">
        <f t="shared" si="110"/>
        <v>1.9674718065740295</v>
      </c>
      <c r="ED92" s="66">
        <f t="shared" si="111"/>
        <v>1.1314438158175641</v>
      </c>
      <c r="EE92" s="66">
        <f t="shared" si="112"/>
        <v>1211.7442648532369</v>
      </c>
      <c r="EF92" s="66">
        <f t="shared" si="113"/>
        <v>363.72139808482603</v>
      </c>
      <c r="EG92" s="66">
        <f t="shared" si="114"/>
        <v>0.21385856392213384</v>
      </c>
      <c r="EH92" s="66">
        <f t="shared" si="115"/>
        <v>0.79741183214314182</v>
      </c>
      <c r="EI92" s="66">
        <f t="shared" si="116"/>
        <v>1.9674718065740295</v>
      </c>
      <c r="EJ92" s="66">
        <f t="shared" si="117"/>
        <v>1.1314438158175641</v>
      </c>
      <c r="EK92" s="66">
        <f t="shared" si="118"/>
        <v>0.55320176633104268</v>
      </c>
      <c r="EL92" s="66">
        <f t="shared" si="119"/>
        <v>195.02851655268691</v>
      </c>
      <c r="EM92" s="60"/>
      <c r="EN92" s="60"/>
      <c r="EO92" s="60"/>
      <c r="EP92" s="60"/>
      <c r="EQ92" s="60"/>
      <c r="ER92" s="60"/>
      <c r="ES92" s="60"/>
      <c r="ET92" s="60"/>
      <c r="EU92" s="60"/>
      <c r="EV92" s="60"/>
      <c r="EW92" s="60"/>
      <c r="EX92" s="60"/>
      <c r="EY92" s="60"/>
      <c r="EZ92" s="60"/>
      <c r="FA92" s="60"/>
      <c r="FB92" s="60"/>
      <c r="FC92" s="60"/>
      <c r="FD92" s="60"/>
      <c r="FE92" s="60"/>
      <c r="FF92" s="60"/>
      <c r="FG92" s="60"/>
      <c r="FH92" s="60"/>
      <c r="FI92" s="60"/>
      <c r="FJ92" s="60"/>
      <c r="FK92" s="60"/>
      <c r="FL92" s="60"/>
      <c r="FM92" s="60"/>
      <c r="FN92" s="60"/>
      <c r="FO92" s="60"/>
      <c r="FP92" s="60"/>
      <c r="FQ92" s="60"/>
      <c r="FR92" s="60"/>
      <c r="FS92" s="60"/>
      <c r="FT92" s="60"/>
      <c r="FU92" s="60"/>
      <c r="FV92" s="60"/>
      <c r="FW92" s="60"/>
      <c r="FX92" s="60"/>
      <c r="FY92" s="60"/>
      <c r="FZ92" s="60"/>
      <c r="GA92" s="60"/>
      <c r="GB92" s="60"/>
      <c r="GC92" s="60"/>
      <c r="GD92" s="60"/>
      <c r="GE92" s="60"/>
      <c r="GF92" s="60"/>
      <c r="GG92" s="60"/>
      <c r="GH92" s="60"/>
      <c r="GI92" s="60"/>
      <c r="GJ92" s="60"/>
      <c r="GK92" s="60"/>
      <c r="GL92" s="60"/>
      <c r="GM92" s="60"/>
      <c r="GN92" s="60"/>
      <c r="GO92" s="60"/>
      <c r="GP92" s="60"/>
      <c r="GQ92" s="60"/>
      <c r="GR92" s="60"/>
      <c r="GS92" s="60"/>
      <c r="GT92" s="60"/>
      <c r="GU92" s="60"/>
      <c r="GV92" s="60"/>
      <c r="GW92" s="60"/>
      <c r="GX92" s="60"/>
      <c r="GY92" s="60"/>
      <c r="GZ92" s="60"/>
      <c r="HA92" s="60"/>
      <c r="HB92" s="60"/>
      <c r="HC92" s="60"/>
      <c r="HD92" s="60"/>
      <c r="HE92" s="60"/>
    </row>
    <row r="93" spans="3:213" x14ac:dyDescent="0.25">
      <c r="C93" s="60"/>
      <c r="D93" s="60"/>
      <c r="E93" s="60"/>
      <c r="F93" s="60"/>
      <c r="G93" s="60"/>
      <c r="H93" s="60"/>
      <c r="I93" s="60"/>
      <c r="J93" s="60"/>
      <c r="K93" s="60"/>
      <c r="L93" s="60"/>
      <c r="M93" s="60"/>
      <c r="N93" s="60"/>
      <c r="O93" s="64">
        <v>0.25</v>
      </c>
      <c r="P93" s="66">
        <f t="shared" si="120"/>
        <v>376.38161967215103</v>
      </c>
      <c r="Q93" s="66">
        <f t="shared" si="127"/>
        <v>0.21711878350385225</v>
      </c>
      <c r="R93" s="66">
        <f t="shared" si="128"/>
        <v>0.83358769547307665</v>
      </c>
      <c r="S93" s="66">
        <f t="shared" si="2"/>
        <v>1.8716209468232445</v>
      </c>
      <c r="T93" s="66">
        <f t="shared" si="3"/>
        <v>1.1370730159092437</v>
      </c>
      <c r="U93" s="66">
        <f t="shared" si="121"/>
        <v>1214.806154288287</v>
      </c>
      <c r="V93" s="66">
        <f t="shared" si="122"/>
        <v>363.7902170899294</v>
      </c>
      <c r="W93" s="66">
        <f t="shared" si="123"/>
        <v>0.21387676178066789</v>
      </c>
      <c r="X93" s="66">
        <f t="shared" si="124"/>
        <v>0.79761082964842422</v>
      </c>
      <c r="Y93" s="66">
        <f t="shared" si="4"/>
        <v>1.9181574538567279</v>
      </c>
      <c r="Z93" s="66">
        <f t="shared" si="5"/>
        <v>1.1407303457333686</v>
      </c>
      <c r="AA93" s="66">
        <f t="shared" si="125"/>
        <v>1204.0601298006284</v>
      </c>
      <c r="AB93" s="66">
        <f t="shared" si="126"/>
        <v>363.54805120395855</v>
      </c>
      <c r="AC93" s="66">
        <f t="shared" si="6"/>
        <v>0.21381270201897265</v>
      </c>
      <c r="AD93" s="66">
        <f t="shared" si="7"/>
        <v>0.79691046748192473</v>
      </c>
      <c r="AE93" s="66">
        <f t="shared" si="8"/>
        <v>1.9190839511357007</v>
      </c>
      <c r="AF93" s="66">
        <f t="shared" si="9"/>
        <v>1.1408016404771875</v>
      </c>
      <c r="AG93" s="66">
        <f t="shared" si="10"/>
        <v>1203.8515548044404</v>
      </c>
      <c r="AH93" s="66">
        <f t="shared" si="11"/>
        <v>363.54333315072239</v>
      </c>
      <c r="AI93" s="66">
        <f t="shared" si="12"/>
        <v>0.21381145330289275</v>
      </c>
      <c r="AJ93" s="66">
        <f t="shared" si="13"/>
        <v>0.79689681935999912</v>
      </c>
      <c r="AK93" s="66">
        <f t="shared" si="14"/>
        <v>1.9191020139725772</v>
      </c>
      <c r="AL93" s="66">
        <f t="shared" si="15"/>
        <v>1.140803029854299</v>
      </c>
      <c r="AM93" s="66">
        <f t="shared" si="16"/>
        <v>1203.8474905112637</v>
      </c>
      <c r="AN93" s="66">
        <f t="shared" si="17"/>
        <v>363.54324120797372</v>
      </c>
      <c r="AO93" s="66">
        <f t="shared" si="18"/>
        <v>0.21381142896837169</v>
      </c>
      <c r="AP93" s="66">
        <f t="shared" si="19"/>
        <v>0.79689655339193377</v>
      </c>
      <c r="AQ93" s="66">
        <f t="shared" si="20"/>
        <v>1.9191023659755204</v>
      </c>
      <c r="AR93" s="66">
        <f t="shared" si="21"/>
        <v>1.14080305692983</v>
      </c>
      <c r="AS93" s="66">
        <f t="shared" si="22"/>
        <v>1203.8474113083616</v>
      </c>
      <c r="AT93" s="66">
        <f t="shared" si="23"/>
        <v>363.5432394162371</v>
      </c>
      <c r="AU93" s="66">
        <f t="shared" si="24"/>
        <v>0.21381142849415199</v>
      </c>
      <c r="AV93" s="66">
        <f t="shared" si="25"/>
        <v>0.7968965482088739</v>
      </c>
      <c r="AW93" s="66">
        <f t="shared" si="26"/>
        <v>1.9191023728351886</v>
      </c>
      <c r="AX93" s="66">
        <f t="shared" si="27"/>
        <v>1.1408030574574652</v>
      </c>
      <c r="AY93" s="66">
        <f t="shared" si="28"/>
        <v>1203.8474097648932</v>
      </c>
      <c r="AZ93" s="66">
        <f t="shared" si="29"/>
        <v>363.54323938132063</v>
      </c>
      <c r="BA93" s="66">
        <f t="shared" si="30"/>
        <v>0.21381142848491064</v>
      </c>
      <c r="BB93" s="66">
        <f t="shared" si="31"/>
        <v>0.79689654810786903</v>
      </c>
      <c r="BC93" s="66">
        <f t="shared" si="32"/>
        <v>1.9191023729688663</v>
      </c>
      <c r="BD93" s="66">
        <f t="shared" si="33"/>
        <v>1.1408030574677475</v>
      </c>
      <c r="BE93" s="66">
        <f t="shared" si="34"/>
        <v>1203.8474097348146</v>
      </c>
      <c r="BF93" s="66">
        <f t="shared" si="35"/>
        <v>363.54323938064016</v>
      </c>
      <c r="BG93" s="66">
        <f t="shared" si="36"/>
        <v>0.21381142848473056</v>
      </c>
      <c r="BH93" s="66">
        <f t="shared" si="37"/>
        <v>0.79689654810590049</v>
      </c>
      <c r="BI93" s="66">
        <f t="shared" si="38"/>
        <v>1.9191023729714716</v>
      </c>
      <c r="BJ93" s="66">
        <f t="shared" si="39"/>
        <v>1.140803057467948</v>
      </c>
      <c r="BK93" s="66">
        <f t="shared" si="40"/>
        <v>1203.8474097342278</v>
      </c>
      <c r="BL93" s="66">
        <f t="shared" si="41"/>
        <v>363.54323938062691</v>
      </c>
      <c r="BM93" s="66">
        <f t="shared" si="42"/>
        <v>0.21381142848472701</v>
      </c>
      <c r="BN93" s="66">
        <f t="shared" si="43"/>
        <v>0.7968965481058623</v>
      </c>
      <c r="BO93" s="66">
        <f t="shared" si="44"/>
        <v>1.919102372971522</v>
      </c>
      <c r="BP93" s="66">
        <f t="shared" si="45"/>
        <v>1.1408030574679517</v>
      </c>
      <c r="BQ93" s="66">
        <f t="shared" si="46"/>
        <v>1203.8474097342171</v>
      </c>
      <c r="BR93" s="66">
        <f t="shared" si="47"/>
        <v>363.54323938062663</v>
      </c>
      <c r="BS93" s="66">
        <f t="shared" si="48"/>
        <v>0.21381142848472698</v>
      </c>
      <c r="BT93" s="66">
        <f t="shared" si="49"/>
        <v>0.79689654810586152</v>
      </c>
      <c r="BU93" s="66">
        <f t="shared" si="50"/>
        <v>1.9191023729715229</v>
      </c>
      <c r="BV93" s="66">
        <f t="shared" si="51"/>
        <v>1.140803057467952</v>
      </c>
      <c r="BW93" s="66">
        <f t="shared" si="52"/>
        <v>1203.8474097342175</v>
      </c>
      <c r="BX93" s="66">
        <f t="shared" si="53"/>
        <v>363.54323938062663</v>
      </c>
      <c r="BY93" s="66">
        <f t="shared" si="54"/>
        <v>0.21381142848472698</v>
      </c>
      <c r="BZ93" s="66">
        <f t="shared" si="55"/>
        <v>0.79689654810586152</v>
      </c>
      <c r="CA93" s="66">
        <f t="shared" si="56"/>
        <v>1.9191023729715229</v>
      </c>
      <c r="CB93" s="66">
        <f t="shared" si="57"/>
        <v>1.140803057467952</v>
      </c>
      <c r="CC93" s="66">
        <f t="shared" si="58"/>
        <v>1203.8474097342175</v>
      </c>
      <c r="CD93" s="66">
        <f t="shared" si="59"/>
        <v>363.54323938062663</v>
      </c>
      <c r="CE93" s="66">
        <f t="shared" si="60"/>
        <v>0.21381142848472698</v>
      </c>
      <c r="CF93" s="66">
        <f t="shared" si="61"/>
        <v>0.79689654810586152</v>
      </c>
      <c r="CG93" s="66">
        <f t="shared" si="62"/>
        <v>1.9191023729715229</v>
      </c>
      <c r="CH93" s="66">
        <f t="shared" si="63"/>
        <v>1.140803057467952</v>
      </c>
      <c r="CI93" s="66">
        <f t="shared" si="64"/>
        <v>1203.8474097342175</v>
      </c>
      <c r="CJ93" s="66">
        <f t="shared" si="65"/>
        <v>363.54323938062663</v>
      </c>
      <c r="CK93" s="66">
        <f t="shared" si="66"/>
        <v>0.21381142848472698</v>
      </c>
      <c r="CL93" s="66">
        <f t="shared" si="67"/>
        <v>0.79689654810586152</v>
      </c>
      <c r="CM93" s="66">
        <f t="shared" si="68"/>
        <v>1.9191023729715229</v>
      </c>
      <c r="CN93" s="66">
        <f t="shared" si="69"/>
        <v>1.140803057467952</v>
      </c>
      <c r="CO93" s="66">
        <f t="shared" si="70"/>
        <v>1203.8474097342175</v>
      </c>
      <c r="CP93" s="66">
        <f t="shared" si="71"/>
        <v>363.54323938062663</v>
      </c>
      <c r="CQ93" s="66">
        <f t="shared" si="72"/>
        <v>0.21381142848472698</v>
      </c>
      <c r="CR93" s="66">
        <f t="shared" si="73"/>
        <v>0.79689654810586152</v>
      </c>
      <c r="CS93" s="66">
        <f t="shared" si="74"/>
        <v>1.9191023729715229</v>
      </c>
      <c r="CT93" s="66">
        <f t="shared" si="75"/>
        <v>1.140803057467952</v>
      </c>
      <c r="CU93" s="66">
        <f t="shared" si="76"/>
        <v>1203.8474097342175</v>
      </c>
      <c r="CV93" s="66">
        <f t="shared" si="77"/>
        <v>363.54323938062663</v>
      </c>
      <c r="CW93" s="66">
        <f t="shared" si="78"/>
        <v>0.21381142848472698</v>
      </c>
      <c r="CX93" s="66">
        <f t="shared" si="79"/>
        <v>0.79689654810586152</v>
      </c>
      <c r="CY93" s="66">
        <f t="shared" si="80"/>
        <v>1.9191023729715229</v>
      </c>
      <c r="CZ93" s="66">
        <f t="shared" si="81"/>
        <v>1.140803057467952</v>
      </c>
      <c r="DA93" s="66">
        <f t="shared" si="82"/>
        <v>1203.8474097342175</v>
      </c>
      <c r="DB93" s="66">
        <f t="shared" si="83"/>
        <v>363.54323938062663</v>
      </c>
      <c r="DC93" s="66">
        <f t="shared" si="84"/>
        <v>0.21381142848472698</v>
      </c>
      <c r="DD93" s="66">
        <f t="shared" si="85"/>
        <v>0.79689654810586152</v>
      </c>
      <c r="DE93" s="66">
        <f t="shared" si="86"/>
        <v>1.9191023729715229</v>
      </c>
      <c r="DF93" s="66">
        <f t="shared" si="87"/>
        <v>1.140803057467952</v>
      </c>
      <c r="DG93" s="66">
        <f t="shared" si="88"/>
        <v>1203.8474097342175</v>
      </c>
      <c r="DH93" s="66">
        <f t="shared" si="89"/>
        <v>363.54323938062663</v>
      </c>
      <c r="DI93" s="66">
        <f t="shared" si="90"/>
        <v>0.21381142848472698</v>
      </c>
      <c r="DJ93" s="66">
        <f t="shared" si="91"/>
        <v>0.79689654810586152</v>
      </c>
      <c r="DK93" s="66">
        <f t="shared" si="92"/>
        <v>1.9191023729715229</v>
      </c>
      <c r="DL93" s="66">
        <f t="shared" si="93"/>
        <v>1.140803057467952</v>
      </c>
      <c r="DM93" s="66">
        <f t="shared" si="94"/>
        <v>1203.8474097342175</v>
      </c>
      <c r="DN93" s="66">
        <f t="shared" si="95"/>
        <v>363.54323938062663</v>
      </c>
      <c r="DO93" s="66">
        <f t="shared" si="96"/>
        <v>0.21381142848472698</v>
      </c>
      <c r="DP93" s="66">
        <f t="shared" si="97"/>
        <v>0.79689654810586152</v>
      </c>
      <c r="DQ93" s="66">
        <f t="shared" si="98"/>
        <v>1.9191023729715229</v>
      </c>
      <c r="DR93" s="66">
        <f t="shared" si="99"/>
        <v>1.140803057467952</v>
      </c>
      <c r="DS93" s="66">
        <f t="shared" si="100"/>
        <v>1203.8474097342175</v>
      </c>
      <c r="DT93" s="66">
        <f t="shared" si="101"/>
        <v>363.54323938062663</v>
      </c>
      <c r="DU93" s="66">
        <f t="shared" si="102"/>
        <v>0.21381142848472698</v>
      </c>
      <c r="DV93" s="66">
        <f t="shared" si="103"/>
        <v>0.79689654810586152</v>
      </c>
      <c r="DW93" s="66">
        <f t="shared" si="104"/>
        <v>1.9191023729715229</v>
      </c>
      <c r="DX93" s="66">
        <f t="shared" si="105"/>
        <v>1.140803057467952</v>
      </c>
      <c r="DY93" s="66">
        <f t="shared" si="106"/>
        <v>1203.8474097342175</v>
      </c>
      <c r="DZ93" s="66">
        <f t="shared" si="107"/>
        <v>363.54323938062663</v>
      </c>
      <c r="EA93" s="66">
        <f t="shared" si="108"/>
        <v>0.21381142848472698</v>
      </c>
      <c r="EB93" s="66">
        <f t="shared" si="109"/>
        <v>0.79689654810586152</v>
      </c>
      <c r="EC93" s="66">
        <f t="shared" si="110"/>
        <v>1.9191023729715229</v>
      </c>
      <c r="ED93" s="66">
        <f t="shared" si="111"/>
        <v>1.140803057467952</v>
      </c>
      <c r="EE93" s="66">
        <f t="shared" si="112"/>
        <v>1203.8474097342175</v>
      </c>
      <c r="EF93" s="66">
        <f t="shared" si="113"/>
        <v>363.54323938062663</v>
      </c>
      <c r="EG93" s="66">
        <f t="shared" si="114"/>
        <v>0.21381142848472698</v>
      </c>
      <c r="EH93" s="66">
        <f t="shared" si="115"/>
        <v>0.79689654810586152</v>
      </c>
      <c r="EI93" s="66">
        <f t="shared" si="116"/>
        <v>1.9191023729715229</v>
      </c>
      <c r="EJ93" s="66">
        <f t="shared" si="117"/>
        <v>1.140803057467952</v>
      </c>
      <c r="EK93" s="66">
        <f t="shared" si="118"/>
        <v>0.55842187114932229</v>
      </c>
      <c r="EL93" s="66">
        <f t="shared" si="119"/>
        <v>194.70783088512798</v>
      </c>
      <c r="EM93" s="60"/>
      <c r="EN93" s="60"/>
      <c r="EO93" s="60"/>
      <c r="EP93" s="60"/>
      <c r="EQ93" s="60"/>
      <c r="ER93" s="60"/>
      <c r="ES93" s="60"/>
      <c r="ET93" s="60"/>
      <c r="EU93" s="60"/>
      <c r="EV93" s="60"/>
      <c r="EW93" s="60"/>
      <c r="EX93" s="60"/>
      <c r="EY93" s="60"/>
      <c r="EZ93" s="60"/>
      <c r="FA93" s="60"/>
      <c r="FB93" s="60"/>
      <c r="FC93" s="60"/>
      <c r="FD93" s="60"/>
      <c r="FE93" s="60"/>
      <c r="FF93" s="60"/>
      <c r="FG93" s="60"/>
      <c r="FH93" s="60"/>
      <c r="FI93" s="60"/>
      <c r="FJ93" s="60"/>
      <c r="FK93" s="60"/>
      <c r="FL93" s="60"/>
      <c r="FM93" s="60"/>
      <c r="FN93" s="60"/>
      <c r="FO93" s="60"/>
      <c r="FP93" s="60"/>
      <c r="FQ93" s="60"/>
      <c r="FR93" s="60"/>
      <c r="FS93" s="60"/>
      <c r="FT93" s="60"/>
      <c r="FU93" s="60"/>
      <c r="FV93" s="60"/>
      <c r="FW93" s="60"/>
      <c r="FX93" s="60"/>
      <c r="FY93" s="60"/>
      <c r="FZ93" s="60"/>
      <c r="GA93" s="60"/>
      <c r="GB93" s="60"/>
      <c r="GC93" s="60"/>
      <c r="GD93" s="60"/>
      <c r="GE93" s="60"/>
      <c r="GF93" s="60"/>
      <c r="GG93" s="60"/>
      <c r="GH93" s="60"/>
      <c r="GI93" s="60"/>
      <c r="GJ93" s="60"/>
      <c r="GK93" s="60"/>
      <c r="GL93" s="60"/>
      <c r="GM93" s="60"/>
      <c r="GN93" s="60"/>
      <c r="GO93" s="60"/>
      <c r="GP93" s="60"/>
      <c r="GQ93" s="60"/>
      <c r="GR93" s="60"/>
      <c r="GS93" s="60"/>
      <c r="GT93" s="60"/>
      <c r="GU93" s="60"/>
      <c r="GV93" s="60"/>
      <c r="GW93" s="60"/>
      <c r="GX93" s="60"/>
      <c r="GY93" s="60"/>
      <c r="GZ93" s="60"/>
      <c r="HA93" s="60"/>
      <c r="HB93" s="60"/>
      <c r="HC93" s="60"/>
      <c r="HD93" s="60"/>
      <c r="HE93" s="60"/>
    </row>
    <row r="94" spans="3:213" x14ac:dyDescent="0.25">
      <c r="C94" s="60"/>
      <c r="D94" s="60"/>
      <c r="E94" s="60"/>
      <c r="F94" s="60"/>
      <c r="G94" s="60"/>
      <c r="H94" s="60"/>
      <c r="I94" s="60"/>
      <c r="J94" s="60"/>
      <c r="K94" s="60"/>
      <c r="L94" s="60"/>
      <c r="M94" s="60"/>
      <c r="N94" s="60"/>
      <c r="O94" s="64">
        <v>0.26</v>
      </c>
      <c r="P94" s="66">
        <f t="shared" si="120"/>
        <v>376.15602086028713</v>
      </c>
      <c r="Q94" s="66">
        <f t="shared" si="127"/>
        <v>0.21706218983976847</v>
      </c>
      <c r="R94" s="66">
        <f t="shared" si="128"/>
        <v>0.83295068299998731</v>
      </c>
      <c r="S94" s="66">
        <f t="shared" si="2"/>
        <v>1.828533973947557</v>
      </c>
      <c r="T94" s="66">
        <f t="shared" si="3"/>
        <v>1.1464071103650491</v>
      </c>
      <c r="U94" s="66">
        <f t="shared" si="121"/>
        <v>1207.125759093673</v>
      </c>
      <c r="V94" s="66">
        <f t="shared" si="122"/>
        <v>363.61731880421848</v>
      </c>
      <c r="W94" s="66">
        <f t="shared" si="123"/>
        <v>0.21383103202118006</v>
      </c>
      <c r="X94" s="66">
        <f t="shared" si="124"/>
        <v>0.79711082707074132</v>
      </c>
      <c r="Y94" s="66">
        <f t="shared" si="4"/>
        <v>1.8726246880851802</v>
      </c>
      <c r="Z94" s="66">
        <f t="shared" si="5"/>
        <v>1.1503353566949155</v>
      </c>
      <c r="AA94" s="66">
        <f t="shared" si="125"/>
        <v>1196.5932071112527</v>
      </c>
      <c r="AB94" s="66">
        <f t="shared" si="126"/>
        <v>363.37872172152692</v>
      </c>
      <c r="AC94" s="66">
        <f t="shared" si="6"/>
        <v>0.21376787025023064</v>
      </c>
      <c r="AD94" s="66">
        <f t="shared" si="7"/>
        <v>0.79642056513214099</v>
      </c>
      <c r="AE94" s="66">
        <f t="shared" si="8"/>
        <v>1.8734930729822072</v>
      </c>
      <c r="AF94" s="66">
        <f t="shared" si="9"/>
        <v>1.1504111142433109</v>
      </c>
      <c r="AG94" s="66">
        <f t="shared" si="10"/>
        <v>1196.3910097314997</v>
      </c>
      <c r="AH94" s="66">
        <f t="shared" si="11"/>
        <v>363.37412424072153</v>
      </c>
      <c r="AI94" s="66">
        <f t="shared" si="12"/>
        <v>0.21376665256716432</v>
      </c>
      <c r="AJ94" s="66">
        <f t="shared" si="13"/>
        <v>0.79640726158287389</v>
      </c>
      <c r="AK94" s="66">
        <f t="shared" si="14"/>
        <v>1.8735098168107336</v>
      </c>
      <c r="AL94" s="66">
        <f t="shared" si="15"/>
        <v>1.1504125743728548</v>
      </c>
      <c r="AM94" s="66">
        <f t="shared" si="16"/>
        <v>1196.3871130075884</v>
      </c>
      <c r="AN94" s="66">
        <f t="shared" si="17"/>
        <v>363.37403563227645</v>
      </c>
      <c r="AO94" s="66">
        <f t="shared" si="18"/>
        <v>0.21376662909820687</v>
      </c>
      <c r="AP94" s="66">
        <f t="shared" si="19"/>
        <v>0.79640700517897955</v>
      </c>
      <c r="AQ94" s="66">
        <f t="shared" si="20"/>
        <v>1.8735101395230231</v>
      </c>
      <c r="AR94" s="66">
        <f t="shared" si="21"/>
        <v>1.1504126025144499</v>
      </c>
      <c r="AS94" s="66">
        <f t="shared" si="22"/>
        <v>1196.3870379047812</v>
      </c>
      <c r="AT94" s="66">
        <f t="shared" si="23"/>
        <v>363.37403392449517</v>
      </c>
      <c r="AU94" s="66">
        <f t="shared" si="24"/>
        <v>0.21376662864588147</v>
      </c>
      <c r="AV94" s="66">
        <f t="shared" si="25"/>
        <v>0.79640700023721811</v>
      </c>
      <c r="AW94" s="66">
        <f t="shared" si="26"/>
        <v>1.8735101457427701</v>
      </c>
      <c r="AX94" s="66">
        <f t="shared" si="27"/>
        <v>1.1504126030568327</v>
      </c>
      <c r="AY94" s="66">
        <f t="shared" si="28"/>
        <v>1196.3870364572997</v>
      </c>
      <c r="AZ94" s="66">
        <f t="shared" si="29"/>
        <v>363.3740338915805</v>
      </c>
      <c r="BA94" s="66">
        <f t="shared" si="30"/>
        <v>0.21376662863716361</v>
      </c>
      <c r="BB94" s="66">
        <f t="shared" si="31"/>
        <v>0.79640700014197385</v>
      </c>
      <c r="BC94" s="66">
        <f t="shared" si="32"/>
        <v>1.8735101458626457</v>
      </c>
      <c r="BD94" s="66">
        <f t="shared" si="33"/>
        <v>1.1504126030672863</v>
      </c>
      <c r="BE94" s="66">
        <f t="shared" si="34"/>
        <v>1196.387036429401</v>
      </c>
      <c r="BF94" s="66">
        <f t="shared" si="35"/>
        <v>363.37403389094612</v>
      </c>
      <c r="BG94" s="66">
        <f t="shared" si="36"/>
        <v>0.21376662863699561</v>
      </c>
      <c r="BH94" s="66">
        <f t="shared" si="37"/>
        <v>0.79640700014013832</v>
      </c>
      <c r="BI94" s="66">
        <f t="shared" si="38"/>
        <v>1.8735101458649557</v>
      </c>
      <c r="BJ94" s="66">
        <f t="shared" si="39"/>
        <v>1.1504126030674879</v>
      </c>
      <c r="BK94" s="66">
        <f t="shared" si="40"/>
        <v>1196.3870364288634</v>
      </c>
      <c r="BL94" s="66">
        <f t="shared" si="41"/>
        <v>363.3740338909339</v>
      </c>
      <c r="BM94" s="66">
        <f t="shared" si="42"/>
        <v>0.21376662863699236</v>
      </c>
      <c r="BN94" s="66">
        <f t="shared" si="43"/>
        <v>0.79640700014010268</v>
      </c>
      <c r="BO94" s="66">
        <f t="shared" si="44"/>
        <v>1.8735101458650008</v>
      </c>
      <c r="BP94" s="66">
        <f t="shared" si="45"/>
        <v>1.1504126030674917</v>
      </c>
      <c r="BQ94" s="66">
        <f t="shared" si="46"/>
        <v>1196.3870364288528</v>
      </c>
      <c r="BR94" s="66">
        <f t="shared" si="47"/>
        <v>363.37403389093367</v>
      </c>
      <c r="BS94" s="66">
        <f t="shared" si="48"/>
        <v>0.21376662863699231</v>
      </c>
      <c r="BT94" s="66">
        <f t="shared" si="49"/>
        <v>0.79640700014010202</v>
      </c>
      <c r="BU94" s="66">
        <f t="shared" si="50"/>
        <v>1.8735101458650016</v>
      </c>
      <c r="BV94" s="66">
        <f t="shared" si="51"/>
        <v>1.1504126030674917</v>
      </c>
      <c r="BW94" s="66">
        <f t="shared" si="52"/>
        <v>1196.3870364288537</v>
      </c>
      <c r="BX94" s="66">
        <f t="shared" si="53"/>
        <v>363.37403389093367</v>
      </c>
      <c r="BY94" s="66">
        <f t="shared" si="54"/>
        <v>0.21376662863699231</v>
      </c>
      <c r="BZ94" s="66">
        <f t="shared" si="55"/>
        <v>0.79640700014010202</v>
      </c>
      <c r="CA94" s="66">
        <f t="shared" si="56"/>
        <v>1.8735101458650016</v>
      </c>
      <c r="CB94" s="66">
        <f t="shared" si="57"/>
        <v>1.1504126030674917</v>
      </c>
      <c r="CC94" s="66">
        <f t="shared" si="58"/>
        <v>1196.3870364288537</v>
      </c>
      <c r="CD94" s="66">
        <f t="shared" si="59"/>
        <v>363.37403389093367</v>
      </c>
      <c r="CE94" s="66">
        <f t="shared" si="60"/>
        <v>0.21376662863699231</v>
      </c>
      <c r="CF94" s="66">
        <f t="shared" si="61"/>
        <v>0.79640700014010202</v>
      </c>
      <c r="CG94" s="66">
        <f t="shared" si="62"/>
        <v>1.8735101458650016</v>
      </c>
      <c r="CH94" s="66">
        <f t="shared" si="63"/>
        <v>1.1504126030674917</v>
      </c>
      <c r="CI94" s="66">
        <f t="shared" si="64"/>
        <v>1196.3870364288537</v>
      </c>
      <c r="CJ94" s="66">
        <f t="shared" si="65"/>
        <v>363.37403389093367</v>
      </c>
      <c r="CK94" s="66">
        <f t="shared" si="66"/>
        <v>0.21376662863699231</v>
      </c>
      <c r="CL94" s="66">
        <f t="shared" si="67"/>
        <v>0.79640700014010202</v>
      </c>
      <c r="CM94" s="66">
        <f t="shared" si="68"/>
        <v>1.8735101458650016</v>
      </c>
      <c r="CN94" s="66">
        <f t="shared" si="69"/>
        <v>1.1504126030674917</v>
      </c>
      <c r="CO94" s="66">
        <f t="shared" si="70"/>
        <v>1196.3870364288537</v>
      </c>
      <c r="CP94" s="66">
        <f t="shared" si="71"/>
        <v>363.37403389093367</v>
      </c>
      <c r="CQ94" s="66">
        <f t="shared" si="72"/>
        <v>0.21376662863699231</v>
      </c>
      <c r="CR94" s="66">
        <f t="shared" si="73"/>
        <v>0.79640700014010202</v>
      </c>
      <c r="CS94" s="66">
        <f t="shared" si="74"/>
        <v>1.8735101458650016</v>
      </c>
      <c r="CT94" s="66">
        <f t="shared" si="75"/>
        <v>1.1504126030674917</v>
      </c>
      <c r="CU94" s="66">
        <f t="shared" si="76"/>
        <v>1196.3870364288537</v>
      </c>
      <c r="CV94" s="66">
        <f t="shared" si="77"/>
        <v>363.37403389093367</v>
      </c>
      <c r="CW94" s="66">
        <f t="shared" si="78"/>
        <v>0.21376662863699231</v>
      </c>
      <c r="CX94" s="66">
        <f t="shared" si="79"/>
        <v>0.79640700014010202</v>
      </c>
      <c r="CY94" s="66">
        <f t="shared" si="80"/>
        <v>1.8735101458650016</v>
      </c>
      <c r="CZ94" s="66">
        <f t="shared" si="81"/>
        <v>1.1504126030674917</v>
      </c>
      <c r="DA94" s="66">
        <f t="shared" si="82"/>
        <v>1196.3870364288537</v>
      </c>
      <c r="DB94" s="66">
        <f t="shared" si="83"/>
        <v>363.37403389093367</v>
      </c>
      <c r="DC94" s="66">
        <f t="shared" si="84"/>
        <v>0.21376662863699231</v>
      </c>
      <c r="DD94" s="66">
        <f t="shared" si="85"/>
        <v>0.79640700014010202</v>
      </c>
      <c r="DE94" s="66">
        <f t="shared" si="86"/>
        <v>1.8735101458650016</v>
      </c>
      <c r="DF94" s="66">
        <f t="shared" si="87"/>
        <v>1.1504126030674917</v>
      </c>
      <c r="DG94" s="66">
        <f t="shared" si="88"/>
        <v>1196.3870364288537</v>
      </c>
      <c r="DH94" s="66">
        <f t="shared" si="89"/>
        <v>363.37403389093367</v>
      </c>
      <c r="DI94" s="66">
        <f t="shared" si="90"/>
        <v>0.21376662863699231</v>
      </c>
      <c r="DJ94" s="66">
        <f t="shared" si="91"/>
        <v>0.79640700014010202</v>
      </c>
      <c r="DK94" s="66">
        <f t="shared" si="92"/>
        <v>1.8735101458650016</v>
      </c>
      <c r="DL94" s="66">
        <f t="shared" si="93"/>
        <v>1.1504126030674917</v>
      </c>
      <c r="DM94" s="66">
        <f t="shared" si="94"/>
        <v>1196.3870364288537</v>
      </c>
      <c r="DN94" s="66">
        <f t="shared" si="95"/>
        <v>363.37403389093367</v>
      </c>
      <c r="DO94" s="66">
        <f t="shared" si="96"/>
        <v>0.21376662863699231</v>
      </c>
      <c r="DP94" s="66">
        <f t="shared" si="97"/>
        <v>0.79640700014010202</v>
      </c>
      <c r="DQ94" s="66">
        <f t="shared" si="98"/>
        <v>1.8735101458650016</v>
      </c>
      <c r="DR94" s="66">
        <f t="shared" si="99"/>
        <v>1.1504126030674917</v>
      </c>
      <c r="DS94" s="66">
        <f t="shared" si="100"/>
        <v>1196.3870364288537</v>
      </c>
      <c r="DT94" s="66">
        <f t="shared" si="101"/>
        <v>363.37403389093367</v>
      </c>
      <c r="DU94" s="66">
        <f t="shared" si="102"/>
        <v>0.21376662863699231</v>
      </c>
      <c r="DV94" s="66">
        <f t="shared" si="103"/>
        <v>0.79640700014010202</v>
      </c>
      <c r="DW94" s="66">
        <f t="shared" si="104"/>
        <v>1.8735101458650016</v>
      </c>
      <c r="DX94" s="66">
        <f t="shared" si="105"/>
        <v>1.1504126030674917</v>
      </c>
      <c r="DY94" s="66">
        <f t="shared" si="106"/>
        <v>1196.3870364288537</v>
      </c>
      <c r="DZ94" s="66">
        <f t="shared" si="107"/>
        <v>363.37403389093367</v>
      </c>
      <c r="EA94" s="66">
        <f t="shared" si="108"/>
        <v>0.21376662863699231</v>
      </c>
      <c r="EB94" s="66">
        <f t="shared" si="109"/>
        <v>0.79640700014010202</v>
      </c>
      <c r="EC94" s="66">
        <f t="shared" si="110"/>
        <v>1.8735101458650016</v>
      </c>
      <c r="ED94" s="66">
        <f t="shared" si="111"/>
        <v>1.1504126030674917</v>
      </c>
      <c r="EE94" s="66">
        <f t="shared" si="112"/>
        <v>1196.3870364288537</v>
      </c>
      <c r="EF94" s="66">
        <f t="shared" si="113"/>
        <v>363.37403389093367</v>
      </c>
      <c r="EG94" s="66">
        <f t="shared" si="114"/>
        <v>0.21376662863699231</v>
      </c>
      <c r="EH94" s="66">
        <f t="shared" si="115"/>
        <v>0.79640700014010202</v>
      </c>
      <c r="EI94" s="66">
        <f t="shared" si="116"/>
        <v>1.8735101458650016</v>
      </c>
      <c r="EJ94" s="66">
        <f t="shared" si="117"/>
        <v>1.1504126030674917</v>
      </c>
      <c r="EK94" s="66">
        <f t="shared" si="118"/>
        <v>0.56344810371197807</v>
      </c>
      <c r="EL94" s="66">
        <f t="shared" si="119"/>
        <v>194.40326100368065</v>
      </c>
      <c r="EM94" s="60"/>
      <c r="EN94" s="60"/>
      <c r="EO94" s="60"/>
      <c r="EP94" s="60"/>
      <c r="EQ94" s="60"/>
      <c r="ER94" s="60"/>
      <c r="ES94" s="60"/>
      <c r="ET94" s="60"/>
      <c r="EU94" s="60"/>
      <c r="EV94" s="60"/>
      <c r="EW94" s="60"/>
      <c r="EX94" s="60"/>
      <c r="EY94" s="60"/>
      <c r="EZ94" s="60"/>
      <c r="FA94" s="60"/>
      <c r="FB94" s="60"/>
      <c r="FC94" s="60"/>
      <c r="FD94" s="60"/>
      <c r="FE94" s="60"/>
      <c r="FF94" s="60"/>
      <c r="FG94" s="60"/>
      <c r="FH94" s="60"/>
      <c r="FI94" s="60"/>
      <c r="FJ94" s="60"/>
      <c r="FK94" s="60"/>
      <c r="FL94" s="60"/>
      <c r="FM94" s="60"/>
      <c r="FN94" s="60"/>
      <c r="FO94" s="60"/>
      <c r="FP94" s="60"/>
      <c r="FQ94" s="60"/>
      <c r="FR94" s="60"/>
      <c r="FS94" s="60"/>
      <c r="FT94" s="60"/>
      <c r="FU94" s="60"/>
      <c r="FV94" s="60"/>
      <c r="FW94" s="60"/>
      <c r="FX94" s="60"/>
      <c r="FY94" s="60"/>
      <c r="FZ94" s="60"/>
      <c r="GA94" s="60"/>
      <c r="GB94" s="60"/>
      <c r="GC94" s="60"/>
      <c r="GD94" s="60"/>
      <c r="GE94" s="60"/>
      <c r="GF94" s="60"/>
      <c r="GG94" s="60"/>
      <c r="GH94" s="60"/>
      <c r="GI94" s="60"/>
      <c r="GJ94" s="60"/>
      <c r="GK94" s="60"/>
      <c r="GL94" s="60"/>
      <c r="GM94" s="60"/>
      <c r="GN94" s="60"/>
      <c r="GO94" s="60"/>
      <c r="GP94" s="60"/>
      <c r="GQ94" s="60"/>
      <c r="GR94" s="60"/>
      <c r="GS94" s="60"/>
      <c r="GT94" s="60"/>
      <c r="GU94" s="60"/>
      <c r="GV94" s="60"/>
      <c r="GW94" s="60"/>
      <c r="GX94" s="60"/>
      <c r="GY94" s="60"/>
      <c r="GZ94" s="60"/>
      <c r="HA94" s="60"/>
      <c r="HB94" s="60"/>
      <c r="HC94" s="60"/>
      <c r="HD94" s="60"/>
      <c r="HE94" s="60"/>
    </row>
    <row r="95" spans="3:213" x14ac:dyDescent="0.25">
      <c r="C95" s="60"/>
      <c r="D95" s="60"/>
      <c r="E95" s="60"/>
      <c r="F95" s="60"/>
      <c r="G95" s="60"/>
      <c r="H95" s="60"/>
      <c r="I95" s="60"/>
      <c r="J95" s="60"/>
      <c r="K95" s="60"/>
      <c r="L95" s="60"/>
      <c r="M95" s="60"/>
      <c r="N95" s="60"/>
      <c r="O95" s="64">
        <v>0.27</v>
      </c>
      <c r="P95" s="66">
        <f t="shared" si="120"/>
        <v>375.93042204842328</v>
      </c>
      <c r="Q95" s="66">
        <f t="shared" si="127"/>
        <v>0.21700554302921235</v>
      </c>
      <c r="R95" s="66">
        <f t="shared" si="128"/>
        <v>0.83231339364434753</v>
      </c>
      <c r="S95" s="66">
        <f t="shared" si="2"/>
        <v>1.7878818375885703</v>
      </c>
      <c r="T95" s="66">
        <f t="shared" si="3"/>
        <v>1.1559820399762921</v>
      </c>
      <c r="U95" s="66">
        <f t="shared" si="121"/>
        <v>1199.8319112413863</v>
      </c>
      <c r="V95" s="66">
        <f t="shared" si="122"/>
        <v>363.45227421539499</v>
      </c>
      <c r="W95" s="66">
        <f t="shared" si="123"/>
        <v>0.21378734802652652</v>
      </c>
      <c r="X95" s="66">
        <f t="shared" si="124"/>
        <v>0.79663338553189134</v>
      </c>
      <c r="Y95" s="66">
        <f t="shared" si="4"/>
        <v>1.8296559627180615</v>
      </c>
      <c r="Z95" s="66">
        <f t="shared" si="5"/>
        <v>1.1601893650862649</v>
      </c>
      <c r="AA95" s="66">
        <f t="shared" si="125"/>
        <v>1189.5176544542676</v>
      </c>
      <c r="AB95" s="66">
        <f t="shared" si="126"/>
        <v>363.21745539283324</v>
      </c>
      <c r="AC95" s="66">
        <f t="shared" si="6"/>
        <v>0.2137251431756905</v>
      </c>
      <c r="AD95" s="66">
        <f t="shared" si="7"/>
        <v>0.79595384672795488</v>
      </c>
      <c r="AE95" s="66">
        <f t="shared" si="8"/>
        <v>1.8304695050715558</v>
      </c>
      <c r="AF95" s="66">
        <f t="shared" si="9"/>
        <v>1.1602696014960292</v>
      </c>
      <c r="AG95" s="66">
        <f t="shared" si="10"/>
        <v>1189.3219032004367</v>
      </c>
      <c r="AH95" s="66">
        <f t="shared" si="11"/>
        <v>363.21298250227613</v>
      </c>
      <c r="AI95" s="66">
        <f t="shared" si="12"/>
        <v>0.2137239576765359</v>
      </c>
      <c r="AJ95" s="66">
        <f t="shared" si="13"/>
        <v>0.79594089979792548</v>
      </c>
      <c r="AK95" s="66">
        <f t="shared" si="14"/>
        <v>1.8304850117532325</v>
      </c>
      <c r="AL95" s="66">
        <f t="shared" si="15"/>
        <v>1.1602711302429638</v>
      </c>
      <c r="AM95" s="66">
        <f t="shared" si="16"/>
        <v>1189.3181739143974</v>
      </c>
      <c r="AN95" s="66">
        <f t="shared" si="17"/>
        <v>363.21289728263969</v>
      </c>
      <c r="AO95" s="66">
        <f t="shared" si="18"/>
        <v>0.21372393508962306</v>
      </c>
      <c r="AP95" s="66">
        <f t="shared" si="19"/>
        <v>0.79594065312581097</v>
      </c>
      <c r="AQ95" s="66">
        <f t="shared" si="20"/>
        <v>1.8304853071975729</v>
      </c>
      <c r="AR95" s="66">
        <f t="shared" si="21"/>
        <v>1.1602711593695159</v>
      </c>
      <c r="AS95" s="66">
        <f t="shared" si="22"/>
        <v>1189.3181028620636</v>
      </c>
      <c r="AT95" s="66">
        <f t="shared" si="23"/>
        <v>363.21289565898786</v>
      </c>
      <c r="AU95" s="66">
        <f t="shared" si="24"/>
        <v>0.21372393465928458</v>
      </c>
      <c r="AV95" s="66">
        <f t="shared" si="25"/>
        <v>0.79594064842607659</v>
      </c>
      <c r="AW95" s="66">
        <f t="shared" si="26"/>
        <v>1.8304853128265435</v>
      </c>
      <c r="AX95" s="66">
        <f t="shared" si="27"/>
        <v>1.1602711599244511</v>
      </c>
      <c r="AY95" s="66">
        <f t="shared" si="28"/>
        <v>1189.3181015083348</v>
      </c>
      <c r="AZ95" s="66">
        <f t="shared" si="29"/>
        <v>363.21289562805316</v>
      </c>
      <c r="BA95" s="66">
        <f t="shared" si="30"/>
        <v>0.2137239346510855</v>
      </c>
      <c r="BB95" s="66">
        <f t="shared" si="31"/>
        <v>0.79594064833653466</v>
      </c>
      <c r="BC95" s="66">
        <f t="shared" si="32"/>
        <v>1.8304853129337899</v>
      </c>
      <c r="BD95" s="66">
        <f t="shared" si="33"/>
        <v>1.1602711599350239</v>
      </c>
      <c r="BE95" s="66">
        <f t="shared" si="34"/>
        <v>1189.3181014825432</v>
      </c>
      <c r="BF95" s="66">
        <f t="shared" si="35"/>
        <v>363.21289562746375</v>
      </c>
      <c r="BG95" s="66">
        <f t="shared" si="36"/>
        <v>0.21372393465092929</v>
      </c>
      <c r="BH95" s="66">
        <f t="shared" si="37"/>
        <v>0.79594064833482858</v>
      </c>
      <c r="BI95" s="66">
        <f t="shared" si="38"/>
        <v>1.8304853129358332</v>
      </c>
      <c r="BJ95" s="66">
        <f t="shared" si="39"/>
        <v>1.1602711599352256</v>
      </c>
      <c r="BK95" s="66">
        <f t="shared" si="40"/>
        <v>1189.3181014820514</v>
      </c>
      <c r="BL95" s="66">
        <f t="shared" si="41"/>
        <v>363.21289562745255</v>
      </c>
      <c r="BM95" s="66">
        <f t="shared" si="42"/>
        <v>0.21372393465092634</v>
      </c>
      <c r="BN95" s="66">
        <f t="shared" si="43"/>
        <v>0.79594064833479627</v>
      </c>
      <c r="BO95" s="66">
        <f t="shared" si="44"/>
        <v>1.8304853129358722</v>
      </c>
      <c r="BP95" s="66">
        <f t="shared" si="45"/>
        <v>1.1602711599352291</v>
      </c>
      <c r="BQ95" s="66">
        <f t="shared" si="46"/>
        <v>1189.318101482042</v>
      </c>
      <c r="BR95" s="66">
        <f t="shared" si="47"/>
        <v>363.21289562745233</v>
      </c>
      <c r="BS95" s="66">
        <f t="shared" si="48"/>
        <v>0.21372393465092626</v>
      </c>
      <c r="BT95" s="66">
        <f t="shared" si="49"/>
        <v>0.79594064833479561</v>
      </c>
      <c r="BU95" s="66">
        <f t="shared" si="50"/>
        <v>1.8304853129358727</v>
      </c>
      <c r="BV95" s="66">
        <f t="shared" si="51"/>
        <v>1.1602711599352293</v>
      </c>
      <c r="BW95" s="66">
        <f t="shared" si="52"/>
        <v>1189.3181014820416</v>
      </c>
      <c r="BX95" s="66">
        <f t="shared" si="53"/>
        <v>363.21289562745233</v>
      </c>
      <c r="BY95" s="66">
        <f t="shared" si="54"/>
        <v>0.21372393465092626</v>
      </c>
      <c r="BZ95" s="66">
        <f t="shared" si="55"/>
        <v>0.79594064833479561</v>
      </c>
      <c r="CA95" s="66">
        <f t="shared" si="56"/>
        <v>1.8304853129358727</v>
      </c>
      <c r="CB95" s="66">
        <f t="shared" si="57"/>
        <v>1.1602711599352293</v>
      </c>
      <c r="CC95" s="66">
        <f t="shared" si="58"/>
        <v>1189.3181014820416</v>
      </c>
      <c r="CD95" s="66">
        <f t="shared" si="59"/>
        <v>363.21289562745233</v>
      </c>
      <c r="CE95" s="66">
        <f t="shared" si="60"/>
        <v>0.21372393465092626</v>
      </c>
      <c r="CF95" s="66">
        <f t="shared" si="61"/>
        <v>0.79594064833479561</v>
      </c>
      <c r="CG95" s="66">
        <f t="shared" si="62"/>
        <v>1.8304853129358727</v>
      </c>
      <c r="CH95" s="66">
        <f t="shared" si="63"/>
        <v>1.1602711599352293</v>
      </c>
      <c r="CI95" s="66">
        <f t="shared" si="64"/>
        <v>1189.3181014820416</v>
      </c>
      <c r="CJ95" s="66">
        <f t="shared" si="65"/>
        <v>363.21289562745233</v>
      </c>
      <c r="CK95" s="66">
        <f t="shared" si="66"/>
        <v>0.21372393465092626</v>
      </c>
      <c r="CL95" s="66">
        <f t="shared" si="67"/>
        <v>0.79594064833479561</v>
      </c>
      <c r="CM95" s="66">
        <f t="shared" si="68"/>
        <v>1.8304853129358727</v>
      </c>
      <c r="CN95" s="66">
        <f t="shared" si="69"/>
        <v>1.1602711599352293</v>
      </c>
      <c r="CO95" s="66">
        <f t="shared" si="70"/>
        <v>1189.3181014820416</v>
      </c>
      <c r="CP95" s="66">
        <f t="shared" si="71"/>
        <v>363.21289562745233</v>
      </c>
      <c r="CQ95" s="66">
        <f t="shared" si="72"/>
        <v>0.21372393465092626</v>
      </c>
      <c r="CR95" s="66">
        <f t="shared" si="73"/>
        <v>0.79594064833479561</v>
      </c>
      <c r="CS95" s="66">
        <f t="shared" si="74"/>
        <v>1.8304853129358727</v>
      </c>
      <c r="CT95" s="66">
        <f t="shared" si="75"/>
        <v>1.1602711599352293</v>
      </c>
      <c r="CU95" s="66">
        <f t="shared" si="76"/>
        <v>1189.3181014820416</v>
      </c>
      <c r="CV95" s="66">
        <f t="shared" si="77"/>
        <v>363.21289562745233</v>
      </c>
      <c r="CW95" s="66">
        <f t="shared" si="78"/>
        <v>0.21372393465092626</v>
      </c>
      <c r="CX95" s="66">
        <f t="shared" si="79"/>
        <v>0.79594064833479561</v>
      </c>
      <c r="CY95" s="66">
        <f t="shared" si="80"/>
        <v>1.8304853129358727</v>
      </c>
      <c r="CZ95" s="66">
        <f t="shared" si="81"/>
        <v>1.1602711599352293</v>
      </c>
      <c r="DA95" s="66">
        <f t="shared" si="82"/>
        <v>1189.3181014820416</v>
      </c>
      <c r="DB95" s="66">
        <f t="shared" si="83"/>
        <v>363.21289562745233</v>
      </c>
      <c r="DC95" s="66">
        <f t="shared" si="84"/>
        <v>0.21372393465092626</v>
      </c>
      <c r="DD95" s="66">
        <f t="shared" si="85"/>
        <v>0.79594064833479561</v>
      </c>
      <c r="DE95" s="66">
        <f t="shared" si="86"/>
        <v>1.8304853129358727</v>
      </c>
      <c r="DF95" s="66">
        <f t="shared" si="87"/>
        <v>1.1602711599352293</v>
      </c>
      <c r="DG95" s="66">
        <f t="shared" si="88"/>
        <v>1189.3181014820416</v>
      </c>
      <c r="DH95" s="66">
        <f t="shared" si="89"/>
        <v>363.21289562745233</v>
      </c>
      <c r="DI95" s="66">
        <f t="shared" si="90"/>
        <v>0.21372393465092626</v>
      </c>
      <c r="DJ95" s="66">
        <f t="shared" si="91"/>
        <v>0.79594064833479561</v>
      </c>
      <c r="DK95" s="66">
        <f t="shared" si="92"/>
        <v>1.8304853129358727</v>
      </c>
      <c r="DL95" s="66">
        <f t="shared" si="93"/>
        <v>1.1602711599352293</v>
      </c>
      <c r="DM95" s="66">
        <f t="shared" si="94"/>
        <v>1189.3181014820416</v>
      </c>
      <c r="DN95" s="66">
        <f t="shared" si="95"/>
        <v>363.21289562745233</v>
      </c>
      <c r="DO95" s="66">
        <f t="shared" si="96"/>
        <v>0.21372393465092626</v>
      </c>
      <c r="DP95" s="66">
        <f t="shared" si="97"/>
        <v>0.79594064833479561</v>
      </c>
      <c r="DQ95" s="66">
        <f t="shared" si="98"/>
        <v>1.8304853129358727</v>
      </c>
      <c r="DR95" s="66">
        <f t="shared" si="99"/>
        <v>1.1602711599352293</v>
      </c>
      <c r="DS95" s="66">
        <f t="shared" si="100"/>
        <v>1189.3181014820416</v>
      </c>
      <c r="DT95" s="66">
        <f t="shared" si="101"/>
        <v>363.21289562745233</v>
      </c>
      <c r="DU95" s="66">
        <f t="shared" si="102"/>
        <v>0.21372393465092626</v>
      </c>
      <c r="DV95" s="66">
        <f t="shared" si="103"/>
        <v>0.79594064833479561</v>
      </c>
      <c r="DW95" s="66">
        <f t="shared" si="104"/>
        <v>1.8304853129358727</v>
      </c>
      <c r="DX95" s="66">
        <f t="shared" si="105"/>
        <v>1.1602711599352293</v>
      </c>
      <c r="DY95" s="66">
        <f t="shared" si="106"/>
        <v>1189.3181014820416</v>
      </c>
      <c r="DZ95" s="66">
        <f t="shared" si="107"/>
        <v>363.21289562745233</v>
      </c>
      <c r="EA95" s="66">
        <f t="shared" si="108"/>
        <v>0.21372393465092626</v>
      </c>
      <c r="EB95" s="66">
        <f t="shared" si="109"/>
        <v>0.79594064833479561</v>
      </c>
      <c r="EC95" s="66">
        <f t="shared" si="110"/>
        <v>1.8304853129358727</v>
      </c>
      <c r="ED95" s="66">
        <f t="shared" si="111"/>
        <v>1.1602711599352293</v>
      </c>
      <c r="EE95" s="66">
        <f t="shared" si="112"/>
        <v>1189.3181014820416</v>
      </c>
      <c r="EF95" s="66">
        <f t="shared" si="113"/>
        <v>363.21289562745233</v>
      </c>
      <c r="EG95" s="66">
        <f t="shared" si="114"/>
        <v>0.21372393465092626</v>
      </c>
      <c r="EH95" s="66">
        <f t="shared" si="115"/>
        <v>0.79594064833479561</v>
      </c>
      <c r="EI95" s="66">
        <f t="shared" si="116"/>
        <v>1.8304853129358727</v>
      </c>
      <c r="EJ95" s="66">
        <f t="shared" si="117"/>
        <v>1.1602711599352293</v>
      </c>
      <c r="EK95" s="66">
        <f t="shared" si="118"/>
        <v>0.56830420235860135</v>
      </c>
      <c r="EL95" s="66">
        <f t="shared" si="119"/>
        <v>194.11321212941422</v>
      </c>
      <c r="EM95" s="60"/>
      <c r="EN95" s="60"/>
      <c r="EO95" s="60"/>
      <c r="EP95" s="60"/>
      <c r="EQ95" s="60"/>
      <c r="ER95" s="60"/>
      <c r="ES95" s="60"/>
      <c r="ET95" s="60"/>
      <c r="EU95" s="60"/>
      <c r="EV95" s="60"/>
      <c r="EW95" s="60"/>
      <c r="EX95" s="60"/>
      <c r="EY95" s="60"/>
      <c r="EZ95" s="60"/>
      <c r="FA95" s="60"/>
      <c r="FB95" s="60"/>
      <c r="FC95" s="60"/>
      <c r="FD95" s="60"/>
      <c r="FE95" s="60"/>
      <c r="FF95" s="60"/>
      <c r="FG95" s="60"/>
      <c r="FH95" s="60"/>
      <c r="FI95" s="60"/>
      <c r="FJ95" s="60"/>
      <c r="FK95" s="60"/>
      <c r="FL95" s="60"/>
      <c r="FM95" s="60"/>
      <c r="FN95" s="60"/>
      <c r="FO95" s="60"/>
      <c r="FP95" s="60"/>
      <c r="FQ95" s="60"/>
      <c r="FR95" s="60"/>
      <c r="FS95" s="60"/>
      <c r="FT95" s="60"/>
      <c r="FU95" s="60"/>
      <c r="FV95" s="60"/>
      <c r="FW95" s="60"/>
      <c r="FX95" s="60"/>
      <c r="FY95" s="60"/>
      <c r="FZ95" s="60"/>
      <c r="GA95" s="60"/>
      <c r="GB95" s="60"/>
      <c r="GC95" s="60"/>
      <c r="GD95" s="60"/>
      <c r="GE95" s="60"/>
      <c r="GF95" s="60"/>
      <c r="GG95" s="60"/>
      <c r="GH95" s="60"/>
      <c r="GI95" s="60"/>
      <c r="GJ95" s="60"/>
      <c r="GK95" s="60"/>
      <c r="GL95" s="60"/>
      <c r="GM95" s="60"/>
      <c r="GN95" s="60"/>
      <c r="GO95" s="60"/>
      <c r="GP95" s="60"/>
      <c r="GQ95" s="60"/>
      <c r="GR95" s="60"/>
      <c r="GS95" s="60"/>
      <c r="GT95" s="60"/>
      <c r="GU95" s="60"/>
      <c r="GV95" s="60"/>
      <c r="GW95" s="60"/>
      <c r="GX95" s="60"/>
      <c r="GY95" s="60"/>
      <c r="GZ95" s="60"/>
      <c r="HA95" s="60"/>
      <c r="HB95" s="60"/>
      <c r="HC95" s="60"/>
      <c r="HD95" s="60"/>
      <c r="HE95" s="60"/>
    </row>
    <row r="96" spans="3:213" x14ac:dyDescent="0.25">
      <c r="C96" s="60"/>
      <c r="D96" s="60"/>
      <c r="E96" s="60"/>
      <c r="F96" s="60"/>
      <c r="G96" s="60"/>
      <c r="H96" s="60"/>
      <c r="I96" s="60"/>
      <c r="J96" s="60"/>
      <c r="K96" s="60"/>
      <c r="L96" s="60"/>
      <c r="M96" s="60"/>
      <c r="N96" s="60"/>
      <c r="O96" s="64">
        <v>0.28000000000000003</v>
      </c>
      <c r="P96" s="66">
        <f t="shared" si="120"/>
        <v>375.70482323655938</v>
      </c>
      <c r="Q96" s="66">
        <f t="shared" si="127"/>
        <v>0.21694884299921691</v>
      </c>
      <c r="R96" s="66">
        <f t="shared" si="128"/>
        <v>0.83167582741238544</v>
      </c>
      <c r="S96" s="66">
        <f t="shared" si="2"/>
        <v>1.7494819350636821</v>
      </c>
      <c r="T96" s="66">
        <f t="shared" si="3"/>
        <v>1.1657969693933963</v>
      </c>
      <c r="U96" s="66">
        <f t="shared" si="121"/>
        <v>1192.8870623186538</v>
      </c>
      <c r="V96" s="66">
        <f t="shared" si="122"/>
        <v>363.29435021452429</v>
      </c>
      <c r="W96" s="66">
        <f t="shared" si="123"/>
        <v>0.2137455199153534</v>
      </c>
      <c r="X96" s="66">
        <f t="shared" si="124"/>
        <v>0.79617640440738635</v>
      </c>
      <c r="Y96" s="66">
        <f t="shared" si="4"/>
        <v>1.7890614908983355</v>
      </c>
      <c r="Z96" s="66">
        <f t="shared" si="5"/>
        <v>1.1702915198651953</v>
      </c>
      <c r="AA96" s="66">
        <f t="shared" si="125"/>
        <v>1182.7944131520451</v>
      </c>
      <c r="AB96" s="66">
        <f t="shared" si="126"/>
        <v>363.06347871967938</v>
      </c>
      <c r="AC96" s="66">
        <f t="shared" si="6"/>
        <v>0.21368432003330431</v>
      </c>
      <c r="AD96" s="66">
        <f t="shared" si="7"/>
        <v>0.79550809385000354</v>
      </c>
      <c r="AE96" s="66">
        <f t="shared" si="8"/>
        <v>1.7898233544918325</v>
      </c>
      <c r="AF96" s="66">
        <f t="shared" si="9"/>
        <v>1.1703762477949358</v>
      </c>
      <c r="AG96" s="66">
        <f t="shared" si="10"/>
        <v>1182.6051237810682</v>
      </c>
      <c r="AH96" s="66">
        <f t="shared" si="11"/>
        <v>363.05913306998633</v>
      </c>
      <c r="AI96" s="66">
        <f t="shared" si="12"/>
        <v>0.21368316750153116</v>
      </c>
      <c r="AJ96" s="66">
        <f t="shared" si="13"/>
        <v>0.79549551160314058</v>
      </c>
      <c r="AK96" s="66">
        <f t="shared" si="14"/>
        <v>1.7898377041144367</v>
      </c>
      <c r="AL96" s="66">
        <f t="shared" si="15"/>
        <v>1.1703778430052358</v>
      </c>
      <c r="AM96" s="66">
        <f t="shared" si="16"/>
        <v>1182.6015603125588</v>
      </c>
      <c r="AN96" s="66">
        <f t="shared" si="17"/>
        <v>363.05905125538141</v>
      </c>
      <c r="AO96" s="66">
        <f t="shared" si="18"/>
        <v>0.21368314580286027</v>
      </c>
      <c r="AP96" s="66">
        <f t="shared" si="19"/>
        <v>0.79549527471892567</v>
      </c>
      <c r="AQ96" s="66">
        <f t="shared" si="20"/>
        <v>1.7898379742749377</v>
      </c>
      <c r="AR96" s="66">
        <f t="shared" si="21"/>
        <v>1.1703778730380536</v>
      </c>
      <c r="AS96" s="66">
        <f t="shared" si="22"/>
        <v>1182.6014932237274</v>
      </c>
      <c r="AT96" s="66">
        <f t="shared" si="23"/>
        <v>363.05904971506942</v>
      </c>
      <c r="AU96" s="66">
        <f t="shared" si="24"/>
        <v>0.21368314539434238</v>
      </c>
      <c r="AV96" s="66">
        <f t="shared" si="25"/>
        <v>0.79549527025914002</v>
      </c>
      <c r="AW96" s="66">
        <f t="shared" si="26"/>
        <v>1.7898379793612116</v>
      </c>
      <c r="AX96" s="66">
        <f t="shared" si="27"/>
        <v>1.1703778736034773</v>
      </c>
      <c r="AY96" s="66">
        <f t="shared" si="28"/>
        <v>1182.6014919606564</v>
      </c>
      <c r="AZ96" s="66">
        <f t="shared" si="29"/>
        <v>363.05904968607024</v>
      </c>
      <c r="BA96" s="66">
        <f t="shared" si="30"/>
        <v>0.21368314538665129</v>
      </c>
      <c r="BB96" s="66">
        <f t="shared" si="31"/>
        <v>0.79549527017517629</v>
      </c>
      <c r="BC96" s="66">
        <f t="shared" si="32"/>
        <v>1.7898379794569701</v>
      </c>
      <c r="BD96" s="66">
        <f t="shared" si="33"/>
        <v>1.1703778736141226</v>
      </c>
      <c r="BE96" s="66">
        <f t="shared" si="34"/>
        <v>1182.6014919368774</v>
      </c>
      <c r="BF96" s="66">
        <f t="shared" si="35"/>
        <v>363.05904968552426</v>
      </c>
      <c r="BG96" s="66">
        <f t="shared" si="36"/>
        <v>0.21368314538650648</v>
      </c>
      <c r="BH96" s="66">
        <f t="shared" si="37"/>
        <v>0.79549527017359545</v>
      </c>
      <c r="BI96" s="66">
        <f t="shared" si="38"/>
        <v>1.7898379794587735</v>
      </c>
      <c r="BJ96" s="66">
        <f t="shared" si="39"/>
        <v>1.1703778736143231</v>
      </c>
      <c r="BK96" s="66">
        <f t="shared" si="40"/>
        <v>1182.6014919364284</v>
      </c>
      <c r="BL96" s="66">
        <f t="shared" si="41"/>
        <v>363.05904968551397</v>
      </c>
      <c r="BM96" s="66">
        <f t="shared" si="42"/>
        <v>0.21368314538650371</v>
      </c>
      <c r="BN96" s="66">
        <f t="shared" si="43"/>
        <v>0.79549527017356558</v>
      </c>
      <c r="BO96" s="66">
        <f t="shared" si="44"/>
        <v>1.7898379794588075</v>
      </c>
      <c r="BP96" s="66">
        <f t="shared" si="45"/>
        <v>1.1703778736143269</v>
      </c>
      <c r="BQ96" s="66">
        <f t="shared" si="46"/>
        <v>1182.6014919364202</v>
      </c>
      <c r="BR96" s="66">
        <f t="shared" si="47"/>
        <v>363.0590496855138</v>
      </c>
      <c r="BS96" s="66">
        <f t="shared" si="48"/>
        <v>0.21368314538650371</v>
      </c>
      <c r="BT96" s="66">
        <f t="shared" si="49"/>
        <v>0.79549527017356514</v>
      </c>
      <c r="BU96" s="66">
        <f t="shared" si="50"/>
        <v>1.7898379794588077</v>
      </c>
      <c r="BV96" s="66">
        <f t="shared" si="51"/>
        <v>1.1703778736143269</v>
      </c>
      <c r="BW96" s="66">
        <f t="shared" si="52"/>
        <v>1182.6014919364211</v>
      </c>
      <c r="BX96" s="66">
        <f t="shared" si="53"/>
        <v>363.0590496855138</v>
      </c>
      <c r="BY96" s="66">
        <f t="shared" si="54"/>
        <v>0.21368314538650371</v>
      </c>
      <c r="BZ96" s="66">
        <f t="shared" si="55"/>
        <v>0.79549527017356514</v>
      </c>
      <c r="CA96" s="66">
        <f t="shared" si="56"/>
        <v>1.7898379794588077</v>
      </c>
      <c r="CB96" s="66">
        <f t="shared" si="57"/>
        <v>1.1703778736143269</v>
      </c>
      <c r="CC96" s="66">
        <f t="shared" si="58"/>
        <v>1182.6014919364211</v>
      </c>
      <c r="CD96" s="66">
        <f t="shared" si="59"/>
        <v>363.0590496855138</v>
      </c>
      <c r="CE96" s="66">
        <f t="shared" si="60"/>
        <v>0.21368314538650371</v>
      </c>
      <c r="CF96" s="66">
        <f t="shared" si="61"/>
        <v>0.79549527017356514</v>
      </c>
      <c r="CG96" s="66">
        <f t="shared" si="62"/>
        <v>1.7898379794588077</v>
      </c>
      <c r="CH96" s="66">
        <f t="shared" si="63"/>
        <v>1.1703778736143269</v>
      </c>
      <c r="CI96" s="66">
        <f t="shared" si="64"/>
        <v>1182.6014919364211</v>
      </c>
      <c r="CJ96" s="66">
        <f t="shared" si="65"/>
        <v>363.0590496855138</v>
      </c>
      <c r="CK96" s="66">
        <f t="shared" si="66"/>
        <v>0.21368314538650371</v>
      </c>
      <c r="CL96" s="66">
        <f t="shared" si="67"/>
        <v>0.79549527017356514</v>
      </c>
      <c r="CM96" s="66">
        <f t="shared" si="68"/>
        <v>1.7898379794588077</v>
      </c>
      <c r="CN96" s="66">
        <f t="shared" si="69"/>
        <v>1.1703778736143269</v>
      </c>
      <c r="CO96" s="66">
        <f t="shared" si="70"/>
        <v>1182.6014919364211</v>
      </c>
      <c r="CP96" s="66">
        <f t="shared" si="71"/>
        <v>363.0590496855138</v>
      </c>
      <c r="CQ96" s="66">
        <f t="shared" si="72"/>
        <v>0.21368314538650371</v>
      </c>
      <c r="CR96" s="66">
        <f t="shared" si="73"/>
        <v>0.79549527017356514</v>
      </c>
      <c r="CS96" s="66">
        <f t="shared" si="74"/>
        <v>1.7898379794588077</v>
      </c>
      <c r="CT96" s="66">
        <f t="shared" si="75"/>
        <v>1.1703778736143269</v>
      </c>
      <c r="CU96" s="66">
        <f t="shared" si="76"/>
        <v>1182.6014919364211</v>
      </c>
      <c r="CV96" s="66">
        <f t="shared" si="77"/>
        <v>363.0590496855138</v>
      </c>
      <c r="CW96" s="66">
        <f t="shared" si="78"/>
        <v>0.21368314538650371</v>
      </c>
      <c r="CX96" s="66">
        <f t="shared" si="79"/>
        <v>0.79549527017356514</v>
      </c>
      <c r="CY96" s="66">
        <f t="shared" si="80"/>
        <v>1.7898379794588077</v>
      </c>
      <c r="CZ96" s="66">
        <f t="shared" si="81"/>
        <v>1.1703778736143269</v>
      </c>
      <c r="DA96" s="66">
        <f t="shared" si="82"/>
        <v>1182.6014919364211</v>
      </c>
      <c r="DB96" s="66">
        <f t="shared" si="83"/>
        <v>363.0590496855138</v>
      </c>
      <c r="DC96" s="66">
        <f t="shared" si="84"/>
        <v>0.21368314538650371</v>
      </c>
      <c r="DD96" s="66">
        <f t="shared" si="85"/>
        <v>0.79549527017356514</v>
      </c>
      <c r="DE96" s="66">
        <f t="shared" si="86"/>
        <v>1.7898379794588077</v>
      </c>
      <c r="DF96" s="66">
        <f t="shared" si="87"/>
        <v>1.1703778736143269</v>
      </c>
      <c r="DG96" s="66">
        <f t="shared" si="88"/>
        <v>1182.6014919364211</v>
      </c>
      <c r="DH96" s="66">
        <f t="shared" si="89"/>
        <v>363.0590496855138</v>
      </c>
      <c r="DI96" s="66">
        <f t="shared" si="90"/>
        <v>0.21368314538650371</v>
      </c>
      <c r="DJ96" s="66">
        <f t="shared" si="91"/>
        <v>0.79549527017356514</v>
      </c>
      <c r="DK96" s="66">
        <f t="shared" si="92"/>
        <v>1.7898379794588077</v>
      </c>
      <c r="DL96" s="66">
        <f t="shared" si="93"/>
        <v>1.1703778736143269</v>
      </c>
      <c r="DM96" s="66">
        <f t="shared" si="94"/>
        <v>1182.6014919364211</v>
      </c>
      <c r="DN96" s="66">
        <f t="shared" si="95"/>
        <v>363.0590496855138</v>
      </c>
      <c r="DO96" s="66">
        <f t="shared" si="96"/>
        <v>0.21368314538650371</v>
      </c>
      <c r="DP96" s="66">
        <f t="shared" si="97"/>
        <v>0.79549527017356514</v>
      </c>
      <c r="DQ96" s="66">
        <f t="shared" si="98"/>
        <v>1.7898379794588077</v>
      </c>
      <c r="DR96" s="66">
        <f t="shared" si="99"/>
        <v>1.1703778736143269</v>
      </c>
      <c r="DS96" s="66">
        <f t="shared" si="100"/>
        <v>1182.6014919364211</v>
      </c>
      <c r="DT96" s="66">
        <f t="shared" si="101"/>
        <v>363.0590496855138</v>
      </c>
      <c r="DU96" s="66">
        <f t="shared" si="102"/>
        <v>0.21368314538650371</v>
      </c>
      <c r="DV96" s="66">
        <f t="shared" si="103"/>
        <v>0.79549527017356514</v>
      </c>
      <c r="DW96" s="66">
        <f t="shared" si="104"/>
        <v>1.7898379794588077</v>
      </c>
      <c r="DX96" s="66">
        <f t="shared" si="105"/>
        <v>1.1703778736143269</v>
      </c>
      <c r="DY96" s="66">
        <f t="shared" si="106"/>
        <v>1182.6014919364211</v>
      </c>
      <c r="DZ96" s="66">
        <f t="shared" si="107"/>
        <v>363.0590496855138</v>
      </c>
      <c r="EA96" s="66">
        <f t="shared" si="108"/>
        <v>0.21368314538650371</v>
      </c>
      <c r="EB96" s="66">
        <f t="shared" si="109"/>
        <v>0.79549527017356514</v>
      </c>
      <c r="EC96" s="66">
        <f t="shared" si="110"/>
        <v>1.7898379794588077</v>
      </c>
      <c r="ED96" s="66">
        <f t="shared" si="111"/>
        <v>1.1703778736143269</v>
      </c>
      <c r="EE96" s="66">
        <f t="shared" si="112"/>
        <v>1182.6014919364211</v>
      </c>
      <c r="EF96" s="66">
        <f t="shared" si="113"/>
        <v>363.0590496855138</v>
      </c>
      <c r="EG96" s="66">
        <f t="shared" si="114"/>
        <v>0.21368314538650371</v>
      </c>
      <c r="EH96" s="66">
        <f t="shared" si="115"/>
        <v>0.79549527017356514</v>
      </c>
      <c r="EI96" s="66">
        <f t="shared" si="116"/>
        <v>1.7898379794588077</v>
      </c>
      <c r="EJ96" s="66">
        <f t="shared" si="117"/>
        <v>1.1703778736143269</v>
      </c>
      <c r="EK96" s="66">
        <f t="shared" si="118"/>
        <v>0.57301105262979046</v>
      </c>
      <c r="EL96" s="66">
        <f t="shared" si="119"/>
        <v>193.83628943392486</v>
      </c>
      <c r="EM96" s="60"/>
      <c r="EN96" s="60"/>
      <c r="EO96" s="60"/>
      <c r="EP96" s="60"/>
      <c r="EQ96" s="60"/>
      <c r="ER96" s="60"/>
      <c r="ES96" s="60"/>
      <c r="ET96" s="60"/>
      <c r="EU96" s="60"/>
      <c r="EV96" s="60"/>
      <c r="EW96" s="60"/>
      <c r="EX96" s="60"/>
      <c r="EY96" s="60"/>
      <c r="EZ96" s="60"/>
      <c r="FA96" s="60"/>
      <c r="FB96" s="60"/>
      <c r="FC96" s="60"/>
      <c r="FD96" s="60"/>
      <c r="FE96" s="60"/>
      <c r="FF96" s="60"/>
      <c r="FG96" s="60"/>
      <c r="FH96" s="60"/>
      <c r="FI96" s="60"/>
      <c r="FJ96" s="60"/>
      <c r="FK96" s="60"/>
      <c r="FL96" s="60"/>
      <c r="FM96" s="60"/>
      <c r="FN96" s="60"/>
      <c r="FO96" s="60"/>
      <c r="FP96" s="60"/>
      <c r="FQ96" s="60"/>
      <c r="FR96" s="60"/>
      <c r="FS96" s="60"/>
      <c r="FT96" s="60"/>
      <c r="FU96" s="60"/>
      <c r="FV96" s="60"/>
      <c r="FW96" s="60"/>
      <c r="FX96" s="60"/>
      <c r="FY96" s="60"/>
      <c r="FZ96" s="60"/>
      <c r="GA96" s="60"/>
      <c r="GB96" s="60"/>
      <c r="GC96" s="60"/>
      <c r="GD96" s="60"/>
      <c r="GE96" s="60"/>
      <c r="GF96" s="60"/>
      <c r="GG96" s="60"/>
      <c r="GH96" s="60"/>
      <c r="GI96" s="60"/>
      <c r="GJ96" s="60"/>
      <c r="GK96" s="60"/>
      <c r="GL96" s="60"/>
      <c r="GM96" s="60"/>
      <c r="GN96" s="60"/>
      <c r="GO96" s="60"/>
      <c r="GP96" s="60"/>
      <c r="GQ96" s="60"/>
      <c r="GR96" s="60"/>
      <c r="GS96" s="60"/>
      <c r="GT96" s="60"/>
      <c r="GU96" s="60"/>
      <c r="GV96" s="60"/>
      <c r="GW96" s="60"/>
      <c r="GX96" s="60"/>
      <c r="GY96" s="60"/>
      <c r="GZ96" s="60"/>
      <c r="HA96" s="60"/>
      <c r="HB96" s="60"/>
      <c r="HC96" s="60"/>
      <c r="HD96" s="60"/>
      <c r="HE96" s="60"/>
    </row>
    <row r="97" spans="3:213" x14ac:dyDescent="0.25">
      <c r="C97" s="60"/>
      <c r="D97" s="60"/>
      <c r="E97" s="60"/>
      <c r="F97" s="60"/>
      <c r="G97" s="60"/>
      <c r="H97" s="60"/>
      <c r="I97" s="60"/>
      <c r="J97" s="60"/>
      <c r="K97" s="60"/>
      <c r="L97" s="60"/>
      <c r="M97" s="60"/>
      <c r="N97" s="60"/>
      <c r="O97" s="64">
        <v>0.28999999999999998</v>
      </c>
      <c r="P97" s="66">
        <f t="shared" si="120"/>
        <v>375.47922442469547</v>
      </c>
      <c r="Q97" s="66">
        <f t="shared" si="127"/>
        <v>0.21689208967668658</v>
      </c>
      <c r="R97" s="66">
        <f t="shared" si="128"/>
        <v>0.83103798431094644</v>
      </c>
      <c r="S97" s="66">
        <f t="shared" si="2"/>
        <v>1.7131691191909755</v>
      </c>
      <c r="T97" s="66">
        <f t="shared" si="3"/>
        <v>1.1758514668899229</v>
      </c>
      <c r="U97" s="66">
        <f t="shared" si="121"/>
        <v>1186.2584541038741</v>
      </c>
      <c r="V97" s="66">
        <f t="shared" si="122"/>
        <v>363.14290326831542</v>
      </c>
      <c r="W97" s="66">
        <f t="shared" si="123"/>
        <v>0.21370538085567464</v>
      </c>
      <c r="X97" s="66">
        <f t="shared" si="124"/>
        <v>0.79573803899371687</v>
      </c>
      <c r="Y97" s="66">
        <f t="shared" si="4"/>
        <v>1.7506692079462964</v>
      </c>
      <c r="Z97" s="66">
        <f t="shared" si="5"/>
        <v>1.1806413755600964</v>
      </c>
      <c r="AA97" s="66">
        <f t="shared" si="125"/>
        <v>1176.3894529718871</v>
      </c>
      <c r="AB97" s="66">
        <f t="shared" si="126"/>
        <v>362.91611336544008</v>
      </c>
      <c r="AC97" s="66">
        <f t="shared" si="6"/>
        <v>0.21364522459025762</v>
      </c>
      <c r="AD97" s="66">
        <f t="shared" si="7"/>
        <v>0.79508136017172271</v>
      </c>
      <c r="AE97" s="66">
        <f t="shared" si="8"/>
        <v>1.7513824323898266</v>
      </c>
      <c r="AF97" s="66">
        <f t="shared" si="9"/>
        <v>1.1807306047382005</v>
      </c>
      <c r="AG97" s="66">
        <f t="shared" si="10"/>
        <v>1176.2065981396747</v>
      </c>
      <c r="AH97" s="66">
        <f t="shared" si="11"/>
        <v>362.911896459888</v>
      </c>
      <c r="AI97" s="66">
        <f t="shared" si="12"/>
        <v>0.21364410550001336</v>
      </c>
      <c r="AJ97" s="66">
        <f t="shared" si="13"/>
        <v>0.79506914732505785</v>
      </c>
      <c r="AK97" s="66">
        <f t="shared" si="14"/>
        <v>1.7513957023824511</v>
      </c>
      <c r="AL97" s="66">
        <f t="shared" si="15"/>
        <v>1.1807322642576532</v>
      </c>
      <c r="AM97" s="66">
        <f t="shared" si="16"/>
        <v>1176.2031976967573</v>
      </c>
      <c r="AN97" s="66">
        <f t="shared" si="17"/>
        <v>362.91181803543509</v>
      </c>
      <c r="AO97" s="66">
        <f t="shared" si="18"/>
        <v>0.21364408468739526</v>
      </c>
      <c r="AP97" s="66">
        <f t="shared" si="19"/>
        <v>0.795068920194132</v>
      </c>
      <c r="AQ97" s="66">
        <f t="shared" si="20"/>
        <v>1.7513959491757749</v>
      </c>
      <c r="AR97" s="66">
        <f t="shared" si="21"/>
        <v>1.1807322951209225</v>
      </c>
      <c r="AS97" s="66">
        <f t="shared" si="22"/>
        <v>1176.2031344564157</v>
      </c>
      <c r="AT97" s="66">
        <f t="shared" si="23"/>
        <v>362.91181657692061</v>
      </c>
      <c r="AU97" s="66">
        <f t="shared" si="24"/>
        <v>0.21364408430032839</v>
      </c>
      <c r="AV97" s="66">
        <f t="shared" si="25"/>
        <v>0.79506891597001883</v>
      </c>
      <c r="AW97" s="66">
        <f t="shared" si="26"/>
        <v>1.7513959537655641</v>
      </c>
      <c r="AX97" s="66">
        <f t="shared" si="27"/>
        <v>1.1807322956949082</v>
      </c>
      <c r="AY97" s="66">
        <f t="shared" si="28"/>
        <v>1176.2031332802912</v>
      </c>
      <c r="AZ97" s="66">
        <f t="shared" si="29"/>
        <v>362.91181654979556</v>
      </c>
      <c r="BA97" s="66">
        <f t="shared" si="30"/>
        <v>0.21364408429312981</v>
      </c>
      <c r="BB97" s="66">
        <f t="shared" si="31"/>
        <v>0.79506891589146</v>
      </c>
      <c r="BC97" s="66">
        <f t="shared" si="32"/>
        <v>1.7513959538509238</v>
      </c>
      <c r="BD97" s="66">
        <f t="shared" si="33"/>
        <v>1.1807322957055832</v>
      </c>
      <c r="BE97" s="66">
        <f t="shared" si="34"/>
        <v>1176.2031332584179</v>
      </c>
      <c r="BF97" s="66">
        <f t="shared" si="35"/>
        <v>362.91181654929113</v>
      </c>
      <c r="BG97" s="66">
        <f t="shared" si="36"/>
        <v>0.21364408429299597</v>
      </c>
      <c r="BH97" s="66">
        <f t="shared" si="37"/>
        <v>0.79506891588999906</v>
      </c>
      <c r="BI97" s="66">
        <f t="shared" si="38"/>
        <v>1.7513959538525112</v>
      </c>
      <c r="BJ97" s="66">
        <f t="shared" si="39"/>
        <v>1.1807322957057818</v>
      </c>
      <c r="BK97" s="66">
        <f t="shared" si="40"/>
        <v>1176.2031332580116</v>
      </c>
      <c r="BL97" s="66">
        <f t="shared" si="41"/>
        <v>362.91181654928175</v>
      </c>
      <c r="BM97" s="66">
        <f t="shared" si="42"/>
        <v>0.21364408429299347</v>
      </c>
      <c r="BN97" s="66">
        <f t="shared" si="43"/>
        <v>0.79506891588997197</v>
      </c>
      <c r="BO97" s="66">
        <f t="shared" si="44"/>
        <v>1.7513959538525403</v>
      </c>
      <c r="BP97" s="66">
        <f t="shared" si="45"/>
        <v>1.1807322957057855</v>
      </c>
      <c r="BQ97" s="66">
        <f t="shared" si="46"/>
        <v>1176.2031332580038</v>
      </c>
      <c r="BR97" s="66">
        <f t="shared" si="47"/>
        <v>362.91181654928164</v>
      </c>
      <c r="BS97" s="66">
        <f t="shared" si="48"/>
        <v>0.21364408429299345</v>
      </c>
      <c r="BT97" s="66">
        <f t="shared" si="49"/>
        <v>0.79506891588997164</v>
      </c>
      <c r="BU97" s="66">
        <f t="shared" si="50"/>
        <v>1.7513959538525408</v>
      </c>
      <c r="BV97" s="66">
        <f t="shared" si="51"/>
        <v>1.1807322957057855</v>
      </c>
      <c r="BW97" s="66">
        <f t="shared" si="52"/>
        <v>1176.2031332580038</v>
      </c>
      <c r="BX97" s="66">
        <f t="shared" si="53"/>
        <v>362.91181654928164</v>
      </c>
      <c r="BY97" s="66">
        <f t="shared" si="54"/>
        <v>0.21364408429299345</v>
      </c>
      <c r="BZ97" s="66">
        <f t="shared" si="55"/>
        <v>0.79506891588997164</v>
      </c>
      <c r="CA97" s="66">
        <f t="shared" si="56"/>
        <v>1.7513959538525408</v>
      </c>
      <c r="CB97" s="66">
        <f t="shared" si="57"/>
        <v>1.1807322957057855</v>
      </c>
      <c r="CC97" s="66">
        <f t="shared" si="58"/>
        <v>1176.2031332580038</v>
      </c>
      <c r="CD97" s="66">
        <f t="shared" si="59"/>
        <v>362.91181654928164</v>
      </c>
      <c r="CE97" s="66">
        <f t="shared" si="60"/>
        <v>0.21364408429299345</v>
      </c>
      <c r="CF97" s="66">
        <f t="shared" si="61"/>
        <v>0.79506891588997164</v>
      </c>
      <c r="CG97" s="66">
        <f t="shared" si="62"/>
        <v>1.7513959538525408</v>
      </c>
      <c r="CH97" s="66">
        <f t="shared" si="63"/>
        <v>1.1807322957057855</v>
      </c>
      <c r="CI97" s="66">
        <f t="shared" si="64"/>
        <v>1176.2031332580038</v>
      </c>
      <c r="CJ97" s="66">
        <f t="shared" si="65"/>
        <v>362.91181654928164</v>
      </c>
      <c r="CK97" s="66">
        <f t="shared" si="66"/>
        <v>0.21364408429299345</v>
      </c>
      <c r="CL97" s="66">
        <f t="shared" si="67"/>
        <v>0.79506891588997164</v>
      </c>
      <c r="CM97" s="66">
        <f t="shared" si="68"/>
        <v>1.7513959538525408</v>
      </c>
      <c r="CN97" s="66">
        <f t="shared" si="69"/>
        <v>1.1807322957057855</v>
      </c>
      <c r="CO97" s="66">
        <f t="shared" si="70"/>
        <v>1176.2031332580038</v>
      </c>
      <c r="CP97" s="66">
        <f t="shared" si="71"/>
        <v>362.91181654928164</v>
      </c>
      <c r="CQ97" s="66">
        <f t="shared" si="72"/>
        <v>0.21364408429299345</v>
      </c>
      <c r="CR97" s="66">
        <f t="shared" si="73"/>
        <v>0.79506891588997164</v>
      </c>
      <c r="CS97" s="66">
        <f t="shared" si="74"/>
        <v>1.7513959538525408</v>
      </c>
      <c r="CT97" s="66">
        <f t="shared" si="75"/>
        <v>1.1807322957057855</v>
      </c>
      <c r="CU97" s="66">
        <f t="shared" si="76"/>
        <v>1176.2031332580038</v>
      </c>
      <c r="CV97" s="66">
        <f t="shared" si="77"/>
        <v>362.91181654928164</v>
      </c>
      <c r="CW97" s="66">
        <f t="shared" si="78"/>
        <v>0.21364408429299345</v>
      </c>
      <c r="CX97" s="66">
        <f t="shared" si="79"/>
        <v>0.79506891588997164</v>
      </c>
      <c r="CY97" s="66">
        <f t="shared" si="80"/>
        <v>1.7513959538525408</v>
      </c>
      <c r="CZ97" s="66">
        <f t="shared" si="81"/>
        <v>1.1807322957057855</v>
      </c>
      <c r="DA97" s="66">
        <f t="shared" si="82"/>
        <v>1176.2031332580038</v>
      </c>
      <c r="DB97" s="66">
        <f t="shared" si="83"/>
        <v>362.91181654928164</v>
      </c>
      <c r="DC97" s="66">
        <f t="shared" si="84"/>
        <v>0.21364408429299345</v>
      </c>
      <c r="DD97" s="66">
        <f t="shared" si="85"/>
        <v>0.79506891588997164</v>
      </c>
      <c r="DE97" s="66">
        <f t="shared" si="86"/>
        <v>1.7513959538525408</v>
      </c>
      <c r="DF97" s="66">
        <f t="shared" si="87"/>
        <v>1.1807322957057855</v>
      </c>
      <c r="DG97" s="66">
        <f t="shared" si="88"/>
        <v>1176.2031332580038</v>
      </c>
      <c r="DH97" s="66">
        <f t="shared" si="89"/>
        <v>362.91181654928164</v>
      </c>
      <c r="DI97" s="66">
        <f t="shared" si="90"/>
        <v>0.21364408429299345</v>
      </c>
      <c r="DJ97" s="66">
        <f t="shared" si="91"/>
        <v>0.79506891588997164</v>
      </c>
      <c r="DK97" s="66">
        <f t="shared" si="92"/>
        <v>1.7513959538525408</v>
      </c>
      <c r="DL97" s="66">
        <f t="shared" si="93"/>
        <v>1.1807322957057855</v>
      </c>
      <c r="DM97" s="66">
        <f t="shared" si="94"/>
        <v>1176.2031332580038</v>
      </c>
      <c r="DN97" s="66">
        <f t="shared" si="95"/>
        <v>362.91181654928164</v>
      </c>
      <c r="DO97" s="66">
        <f t="shared" si="96"/>
        <v>0.21364408429299345</v>
      </c>
      <c r="DP97" s="66">
        <f t="shared" si="97"/>
        <v>0.79506891588997164</v>
      </c>
      <c r="DQ97" s="66">
        <f t="shared" si="98"/>
        <v>1.7513959538525408</v>
      </c>
      <c r="DR97" s="66">
        <f t="shared" si="99"/>
        <v>1.1807322957057855</v>
      </c>
      <c r="DS97" s="66">
        <f t="shared" si="100"/>
        <v>1176.2031332580038</v>
      </c>
      <c r="DT97" s="66">
        <f t="shared" si="101"/>
        <v>362.91181654928164</v>
      </c>
      <c r="DU97" s="66">
        <f t="shared" si="102"/>
        <v>0.21364408429299345</v>
      </c>
      <c r="DV97" s="66">
        <f t="shared" si="103"/>
        <v>0.79506891588997164</v>
      </c>
      <c r="DW97" s="66">
        <f t="shared" si="104"/>
        <v>1.7513959538525408</v>
      </c>
      <c r="DX97" s="66">
        <f t="shared" si="105"/>
        <v>1.1807322957057855</v>
      </c>
      <c r="DY97" s="66">
        <f t="shared" si="106"/>
        <v>1176.2031332580038</v>
      </c>
      <c r="DZ97" s="66">
        <f t="shared" si="107"/>
        <v>362.91181654928164</v>
      </c>
      <c r="EA97" s="66">
        <f t="shared" si="108"/>
        <v>0.21364408429299345</v>
      </c>
      <c r="EB97" s="66">
        <f t="shared" si="109"/>
        <v>0.79506891588997164</v>
      </c>
      <c r="EC97" s="66">
        <f t="shared" si="110"/>
        <v>1.7513959538525408</v>
      </c>
      <c r="ED97" s="66">
        <f t="shared" si="111"/>
        <v>1.1807322957057855</v>
      </c>
      <c r="EE97" s="66">
        <f t="shared" si="112"/>
        <v>1176.2031332580038</v>
      </c>
      <c r="EF97" s="66">
        <f t="shared" si="113"/>
        <v>362.91181654928164</v>
      </c>
      <c r="EG97" s="66">
        <f t="shared" si="114"/>
        <v>0.21364408429299345</v>
      </c>
      <c r="EH97" s="66">
        <f t="shared" si="115"/>
        <v>0.79506891588997164</v>
      </c>
      <c r="EI97" s="66">
        <f t="shared" si="116"/>
        <v>1.7513959538525408</v>
      </c>
      <c r="EJ97" s="66">
        <f t="shared" si="117"/>
        <v>1.1807322957057855</v>
      </c>
      <c r="EK97" s="66">
        <f t="shared" si="118"/>
        <v>0.57758711685877528</v>
      </c>
      <c r="EL97" s="66">
        <f t="shared" si="119"/>
        <v>193.57126978870699</v>
      </c>
      <c r="EM97" s="60"/>
      <c r="EN97" s="60"/>
      <c r="EO97" s="60"/>
      <c r="EP97" s="60"/>
      <c r="EQ97" s="60"/>
      <c r="ER97" s="60"/>
      <c r="ES97" s="60"/>
      <c r="ET97" s="60"/>
      <c r="EU97" s="60"/>
      <c r="EV97" s="60"/>
      <c r="EW97" s="60"/>
      <c r="EX97" s="60"/>
      <c r="EY97" s="60"/>
      <c r="EZ97" s="60"/>
      <c r="FA97" s="60"/>
      <c r="FB97" s="60"/>
      <c r="FC97" s="60"/>
      <c r="FD97" s="60"/>
      <c r="FE97" s="60"/>
      <c r="FF97" s="60"/>
      <c r="FG97" s="60"/>
      <c r="FH97" s="60"/>
      <c r="FI97" s="60"/>
      <c r="FJ97" s="60"/>
      <c r="FK97" s="60"/>
      <c r="FL97" s="60"/>
      <c r="FM97" s="60"/>
      <c r="FN97" s="60"/>
      <c r="FO97" s="60"/>
      <c r="FP97" s="60"/>
      <c r="FQ97" s="60"/>
      <c r="FR97" s="60"/>
      <c r="FS97" s="60"/>
      <c r="FT97" s="60"/>
      <c r="FU97" s="60"/>
      <c r="FV97" s="60"/>
      <c r="FW97" s="60"/>
      <c r="FX97" s="60"/>
      <c r="FY97" s="60"/>
      <c r="FZ97" s="60"/>
      <c r="GA97" s="60"/>
      <c r="GB97" s="60"/>
      <c r="GC97" s="60"/>
      <c r="GD97" s="60"/>
      <c r="GE97" s="60"/>
      <c r="GF97" s="60"/>
      <c r="GG97" s="60"/>
      <c r="GH97" s="60"/>
      <c r="GI97" s="60"/>
      <c r="GJ97" s="60"/>
      <c r="GK97" s="60"/>
      <c r="GL97" s="60"/>
      <c r="GM97" s="60"/>
      <c r="GN97" s="60"/>
      <c r="GO97" s="60"/>
      <c r="GP97" s="60"/>
      <c r="GQ97" s="60"/>
      <c r="GR97" s="60"/>
      <c r="GS97" s="60"/>
      <c r="GT97" s="60"/>
      <c r="GU97" s="60"/>
      <c r="GV97" s="60"/>
      <c r="GW97" s="60"/>
      <c r="GX97" s="60"/>
      <c r="GY97" s="60"/>
      <c r="GZ97" s="60"/>
      <c r="HA97" s="60"/>
      <c r="HB97" s="60"/>
      <c r="HC97" s="60"/>
      <c r="HD97" s="60"/>
      <c r="HE97" s="60"/>
    </row>
    <row r="98" spans="3:213" x14ac:dyDescent="0.25">
      <c r="C98" s="60"/>
      <c r="D98" s="60"/>
      <c r="E98" s="60"/>
      <c r="F98" s="60"/>
      <c r="G98" s="60"/>
      <c r="H98" s="60"/>
      <c r="I98" s="60"/>
      <c r="J98" s="60"/>
      <c r="K98" s="60"/>
      <c r="L98" s="60"/>
      <c r="M98" s="60"/>
      <c r="N98" s="60"/>
      <c r="O98" s="64">
        <v>0.3</v>
      </c>
      <c r="P98" s="66">
        <f t="shared" si="120"/>
        <v>375.25362561283157</v>
      </c>
      <c r="Q98" s="66">
        <f t="shared" si="127"/>
        <v>0.21683528298839633</v>
      </c>
      <c r="R98" s="66">
        <f t="shared" si="128"/>
        <v>0.8303998643474948</v>
      </c>
      <c r="S98" s="66">
        <f t="shared" si="2"/>
        <v>1.6787937103343959</v>
      </c>
      <c r="T98" s="66">
        <f t="shared" si="3"/>
        <v>1.1861454781659528</v>
      </c>
      <c r="U98" s="66">
        <f t="shared" si="121"/>
        <v>1179.9174192321493</v>
      </c>
      <c r="V98" s="66">
        <f t="shared" si="122"/>
        <v>362.99736708126483</v>
      </c>
      <c r="W98" s="66">
        <f t="shared" si="123"/>
        <v>0.21366678391954122</v>
      </c>
      <c r="X98" s="66">
        <f t="shared" si="124"/>
        <v>0.79531666540369184</v>
      </c>
      <c r="Y98" s="66">
        <f t="shared" si="4"/>
        <v>1.7143228271395223</v>
      </c>
      <c r="Z98" s="66">
        <f t="shared" si="5"/>
        <v>1.1912388640155691</v>
      </c>
      <c r="AA98" s="66">
        <f t="shared" si="125"/>
        <v>1170.2730352583285</v>
      </c>
      <c r="AB98" s="66">
        <f t="shared" si="126"/>
        <v>362.77476302929625</v>
      </c>
      <c r="AC98" s="66">
        <f t="shared" si="6"/>
        <v>0.21360770179221436</v>
      </c>
      <c r="AD98" s="66">
        <f t="shared" si="7"/>
        <v>0.79467193408950987</v>
      </c>
      <c r="AE98" s="66">
        <f t="shared" si="8"/>
        <v>1.714990316824428</v>
      </c>
      <c r="AF98" s="66">
        <f t="shared" si="9"/>
        <v>1.1913326016308217</v>
      </c>
      <c r="AG98" s="66">
        <f t="shared" si="10"/>
        <v>1170.0965526215462</v>
      </c>
      <c r="AH98" s="66">
        <f t="shared" si="11"/>
        <v>362.77067541202501</v>
      </c>
      <c r="AI98" s="66">
        <f t="shared" si="12"/>
        <v>0.21360661635819708</v>
      </c>
      <c r="AJ98" s="66">
        <f t="shared" si="13"/>
        <v>0.79466009255802506</v>
      </c>
      <c r="AK98" s="66">
        <f t="shared" si="14"/>
        <v>1.7150025813687644</v>
      </c>
      <c r="AL98" s="66">
        <f t="shared" si="15"/>
        <v>1.1913343233203542</v>
      </c>
      <c r="AM98" s="66">
        <f t="shared" si="16"/>
        <v>1170.0933115046225</v>
      </c>
      <c r="AN98" s="66">
        <f t="shared" si="17"/>
        <v>362.77060033783391</v>
      </c>
      <c r="AO98" s="66">
        <f t="shared" si="18"/>
        <v>0.21360659642266996</v>
      </c>
      <c r="AP98" s="66">
        <f t="shared" si="19"/>
        <v>0.79465987507267988</v>
      </c>
      <c r="AQ98" s="66">
        <f t="shared" si="20"/>
        <v>1.7150028066249925</v>
      </c>
      <c r="AR98" s="66">
        <f t="shared" si="21"/>
        <v>1.191334354941469</v>
      </c>
      <c r="AS98" s="66">
        <f t="shared" si="22"/>
        <v>1170.093251977326</v>
      </c>
      <c r="AT98" s="66">
        <f t="shared" si="23"/>
        <v>362.77059895899788</v>
      </c>
      <c r="AU98" s="66">
        <f t="shared" si="24"/>
        <v>0.21360659605652776</v>
      </c>
      <c r="AV98" s="66">
        <f t="shared" si="25"/>
        <v>0.79465987107827563</v>
      </c>
      <c r="AW98" s="66">
        <f t="shared" si="26"/>
        <v>1.7150028107621196</v>
      </c>
      <c r="AX98" s="66">
        <f t="shared" si="27"/>
        <v>1.1913343555222324</v>
      </c>
      <c r="AY98" s="66">
        <f t="shared" si="28"/>
        <v>1170.0932508840297</v>
      </c>
      <c r="AZ98" s="66">
        <f t="shared" si="29"/>
        <v>362.77059893367374</v>
      </c>
      <c r="BA98" s="66">
        <f t="shared" si="30"/>
        <v>0.21360659604980309</v>
      </c>
      <c r="BB98" s="66">
        <f t="shared" si="31"/>
        <v>0.7946598710049132</v>
      </c>
      <c r="BC98" s="66">
        <f t="shared" si="32"/>
        <v>1.7150028108381035</v>
      </c>
      <c r="BD98" s="66">
        <f t="shared" si="33"/>
        <v>1.191334355532899</v>
      </c>
      <c r="BE98" s="66">
        <f t="shared" si="34"/>
        <v>1170.0932508639498</v>
      </c>
      <c r="BF98" s="66">
        <f t="shared" si="35"/>
        <v>362.77059893320865</v>
      </c>
      <c r="BG98" s="66">
        <f t="shared" si="36"/>
        <v>0.2136065960496796</v>
      </c>
      <c r="BH98" s="66">
        <f t="shared" si="37"/>
        <v>0.79465987100356594</v>
      </c>
      <c r="BI98" s="66">
        <f t="shared" si="38"/>
        <v>1.7150028108394986</v>
      </c>
      <c r="BJ98" s="66">
        <f t="shared" si="39"/>
        <v>1.1913343555330949</v>
      </c>
      <c r="BK98" s="66">
        <f t="shared" si="40"/>
        <v>1170.093250863581</v>
      </c>
      <c r="BL98" s="66">
        <f t="shared" si="41"/>
        <v>362.77059893320012</v>
      </c>
      <c r="BM98" s="66">
        <f t="shared" si="42"/>
        <v>0.21360659604967733</v>
      </c>
      <c r="BN98" s="66">
        <f t="shared" si="43"/>
        <v>0.79465987100354118</v>
      </c>
      <c r="BO98" s="66">
        <f t="shared" si="44"/>
        <v>1.7150028108395241</v>
      </c>
      <c r="BP98" s="66">
        <f t="shared" si="45"/>
        <v>1.1913343555330986</v>
      </c>
      <c r="BQ98" s="66">
        <f t="shared" si="46"/>
        <v>1170.0932508635738</v>
      </c>
      <c r="BR98" s="66">
        <f t="shared" si="47"/>
        <v>362.77059893319989</v>
      </c>
      <c r="BS98" s="66">
        <f t="shared" si="48"/>
        <v>0.21360659604967724</v>
      </c>
      <c r="BT98" s="66">
        <f t="shared" si="49"/>
        <v>0.79465987100354041</v>
      </c>
      <c r="BU98" s="66">
        <f t="shared" si="50"/>
        <v>1.715002810839525</v>
      </c>
      <c r="BV98" s="66">
        <f t="shared" si="51"/>
        <v>1.1913343555330986</v>
      </c>
      <c r="BW98" s="66">
        <f t="shared" si="52"/>
        <v>1170.0932508635742</v>
      </c>
      <c r="BX98" s="66">
        <f t="shared" si="53"/>
        <v>362.77059893319995</v>
      </c>
      <c r="BY98" s="66">
        <f t="shared" si="54"/>
        <v>0.2136065960496773</v>
      </c>
      <c r="BZ98" s="66">
        <f t="shared" si="55"/>
        <v>0.79465987100354052</v>
      </c>
      <c r="CA98" s="66">
        <f t="shared" si="56"/>
        <v>1.7150028108395248</v>
      </c>
      <c r="CB98" s="66">
        <f t="shared" si="57"/>
        <v>1.1913343555330986</v>
      </c>
      <c r="CC98" s="66">
        <f t="shared" si="58"/>
        <v>1170.0932508635742</v>
      </c>
      <c r="CD98" s="66">
        <f t="shared" si="59"/>
        <v>362.77059893319995</v>
      </c>
      <c r="CE98" s="66">
        <f t="shared" si="60"/>
        <v>0.2136065960496773</v>
      </c>
      <c r="CF98" s="66">
        <f t="shared" si="61"/>
        <v>0.79465987100354052</v>
      </c>
      <c r="CG98" s="66">
        <f t="shared" si="62"/>
        <v>1.7150028108395248</v>
      </c>
      <c r="CH98" s="66">
        <f t="shared" si="63"/>
        <v>1.1913343555330986</v>
      </c>
      <c r="CI98" s="66">
        <f t="shared" si="64"/>
        <v>1170.0932508635742</v>
      </c>
      <c r="CJ98" s="66">
        <f t="shared" si="65"/>
        <v>362.77059893319995</v>
      </c>
      <c r="CK98" s="66">
        <f t="shared" si="66"/>
        <v>0.2136065960496773</v>
      </c>
      <c r="CL98" s="66">
        <f t="shared" si="67"/>
        <v>0.79465987100354052</v>
      </c>
      <c r="CM98" s="66">
        <f t="shared" si="68"/>
        <v>1.7150028108395248</v>
      </c>
      <c r="CN98" s="66">
        <f t="shared" si="69"/>
        <v>1.1913343555330986</v>
      </c>
      <c r="CO98" s="66">
        <f t="shared" si="70"/>
        <v>1170.0932508635742</v>
      </c>
      <c r="CP98" s="66">
        <f t="shared" si="71"/>
        <v>362.77059893319995</v>
      </c>
      <c r="CQ98" s="66">
        <f t="shared" si="72"/>
        <v>0.2136065960496773</v>
      </c>
      <c r="CR98" s="66">
        <f t="shared" si="73"/>
        <v>0.79465987100354052</v>
      </c>
      <c r="CS98" s="66">
        <f t="shared" si="74"/>
        <v>1.7150028108395248</v>
      </c>
      <c r="CT98" s="66">
        <f t="shared" si="75"/>
        <v>1.1913343555330986</v>
      </c>
      <c r="CU98" s="66">
        <f t="shared" si="76"/>
        <v>1170.0932508635742</v>
      </c>
      <c r="CV98" s="66">
        <f t="shared" si="77"/>
        <v>362.77059893319995</v>
      </c>
      <c r="CW98" s="66">
        <f t="shared" si="78"/>
        <v>0.2136065960496773</v>
      </c>
      <c r="CX98" s="66">
        <f t="shared" si="79"/>
        <v>0.79465987100354052</v>
      </c>
      <c r="CY98" s="66">
        <f t="shared" si="80"/>
        <v>1.7150028108395248</v>
      </c>
      <c r="CZ98" s="66">
        <f t="shared" si="81"/>
        <v>1.1913343555330986</v>
      </c>
      <c r="DA98" s="66">
        <f t="shared" si="82"/>
        <v>1170.0932508635742</v>
      </c>
      <c r="DB98" s="66">
        <f t="shared" si="83"/>
        <v>362.77059893319995</v>
      </c>
      <c r="DC98" s="66">
        <f t="shared" si="84"/>
        <v>0.2136065960496773</v>
      </c>
      <c r="DD98" s="66">
        <f t="shared" si="85"/>
        <v>0.79465987100354052</v>
      </c>
      <c r="DE98" s="66">
        <f t="shared" si="86"/>
        <v>1.7150028108395248</v>
      </c>
      <c r="DF98" s="66">
        <f t="shared" si="87"/>
        <v>1.1913343555330986</v>
      </c>
      <c r="DG98" s="66">
        <f t="shared" si="88"/>
        <v>1170.0932508635742</v>
      </c>
      <c r="DH98" s="66">
        <f t="shared" si="89"/>
        <v>362.77059893319995</v>
      </c>
      <c r="DI98" s="66">
        <f t="shared" si="90"/>
        <v>0.2136065960496773</v>
      </c>
      <c r="DJ98" s="66">
        <f t="shared" si="91"/>
        <v>0.79465987100354052</v>
      </c>
      <c r="DK98" s="66">
        <f t="shared" si="92"/>
        <v>1.7150028108395248</v>
      </c>
      <c r="DL98" s="66">
        <f t="shared" si="93"/>
        <v>1.1913343555330986</v>
      </c>
      <c r="DM98" s="66">
        <f t="shared" si="94"/>
        <v>1170.0932508635742</v>
      </c>
      <c r="DN98" s="66">
        <f t="shared" si="95"/>
        <v>362.77059893319995</v>
      </c>
      <c r="DO98" s="66">
        <f t="shared" si="96"/>
        <v>0.2136065960496773</v>
      </c>
      <c r="DP98" s="66">
        <f t="shared" si="97"/>
        <v>0.79465987100354052</v>
      </c>
      <c r="DQ98" s="66">
        <f t="shared" si="98"/>
        <v>1.7150028108395248</v>
      </c>
      <c r="DR98" s="66">
        <f t="shared" si="99"/>
        <v>1.1913343555330986</v>
      </c>
      <c r="DS98" s="66">
        <f t="shared" si="100"/>
        <v>1170.0932508635742</v>
      </c>
      <c r="DT98" s="66">
        <f t="shared" si="101"/>
        <v>362.77059893319995</v>
      </c>
      <c r="DU98" s="66">
        <f t="shared" si="102"/>
        <v>0.2136065960496773</v>
      </c>
      <c r="DV98" s="66">
        <f t="shared" si="103"/>
        <v>0.79465987100354052</v>
      </c>
      <c r="DW98" s="66">
        <f t="shared" si="104"/>
        <v>1.7150028108395248</v>
      </c>
      <c r="DX98" s="66">
        <f t="shared" si="105"/>
        <v>1.1913343555330986</v>
      </c>
      <c r="DY98" s="66">
        <f t="shared" si="106"/>
        <v>1170.0932508635742</v>
      </c>
      <c r="DZ98" s="66">
        <f t="shared" si="107"/>
        <v>362.77059893319995</v>
      </c>
      <c r="EA98" s="66">
        <f t="shared" si="108"/>
        <v>0.2136065960496773</v>
      </c>
      <c r="EB98" s="66">
        <f t="shared" si="109"/>
        <v>0.79465987100354052</v>
      </c>
      <c r="EC98" s="66">
        <f t="shared" si="110"/>
        <v>1.7150028108395248</v>
      </c>
      <c r="ED98" s="66">
        <f t="shared" si="111"/>
        <v>1.1913343555330986</v>
      </c>
      <c r="EE98" s="66">
        <f t="shared" si="112"/>
        <v>1170.0932508635742</v>
      </c>
      <c r="EF98" s="66">
        <f t="shared" si="113"/>
        <v>362.77059893319995</v>
      </c>
      <c r="EG98" s="66">
        <f t="shared" si="114"/>
        <v>0.2136065960496773</v>
      </c>
      <c r="EH98" s="66">
        <f t="shared" si="115"/>
        <v>0.79465987100354052</v>
      </c>
      <c r="EI98" s="66">
        <f t="shared" si="116"/>
        <v>1.7150028108395248</v>
      </c>
      <c r="EJ98" s="66">
        <f t="shared" si="117"/>
        <v>1.1913343555330986</v>
      </c>
      <c r="EK98" s="66">
        <f t="shared" si="118"/>
        <v>0.58204879034478729</v>
      </c>
      <c r="EL98" s="66">
        <f t="shared" si="119"/>
        <v>193.31707807975994</v>
      </c>
      <c r="EM98" s="60"/>
      <c r="EN98" s="60"/>
      <c r="EO98" s="60"/>
      <c r="EP98" s="60"/>
      <c r="EQ98" s="60"/>
      <c r="ER98" s="60"/>
      <c r="ES98" s="60"/>
      <c r="ET98" s="60"/>
      <c r="EU98" s="60"/>
      <c r="EV98" s="60"/>
      <c r="EW98" s="60"/>
      <c r="EX98" s="60"/>
      <c r="EY98" s="60"/>
      <c r="EZ98" s="60"/>
      <c r="FA98" s="60"/>
      <c r="FB98" s="60"/>
      <c r="FC98" s="60"/>
      <c r="FD98" s="60"/>
      <c r="FE98" s="60"/>
      <c r="FF98" s="60"/>
      <c r="FG98" s="60"/>
      <c r="FH98" s="60"/>
      <c r="FI98" s="60"/>
      <c r="FJ98" s="60"/>
      <c r="FK98" s="60"/>
      <c r="FL98" s="60"/>
      <c r="FM98" s="60"/>
      <c r="FN98" s="60"/>
      <c r="FO98" s="60"/>
      <c r="FP98" s="60"/>
      <c r="FQ98" s="60"/>
      <c r="FR98" s="60"/>
      <c r="FS98" s="60"/>
      <c r="FT98" s="60"/>
      <c r="FU98" s="60"/>
      <c r="FV98" s="60"/>
      <c r="FW98" s="60"/>
      <c r="FX98" s="60"/>
      <c r="FY98" s="60"/>
      <c r="FZ98" s="60"/>
      <c r="GA98" s="60"/>
      <c r="GB98" s="60"/>
      <c r="GC98" s="60"/>
      <c r="GD98" s="60"/>
      <c r="GE98" s="60"/>
      <c r="GF98" s="60"/>
      <c r="GG98" s="60"/>
      <c r="GH98" s="60"/>
      <c r="GI98" s="60"/>
      <c r="GJ98" s="60"/>
      <c r="GK98" s="60"/>
      <c r="GL98" s="60"/>
      <c r="GM98" s="60"/>
      <c r="GN98" s="60"/>
      <c r="GO98" s="60"/>
      <c r="GP98" s="60"/>
      <c r="GQ98" s="60"/>
      <c r="GR98" s="60"/>
      <c r="GS98" s="60"/>
      <c r="GT98" s="60"/>
      <c r="GU98" s="60"/>
      <c r="GV98" s="60"/>
      <c r="GW98" s="60"/>
      <c r="GX98" s="60"/>
      <c r="GY98" s="60"/>
      <c r="GZ98" s="60"/>
      <c r="HA98" s="60"/>
      <c r="HB98" s="60"/>
      <c r="HC98" s="60"/>
      <c r="HD98" s="60"/>
      <c r="HE98" s="60"/>
    </row>
    <row r="99" spans="3:213" x14ac:dyDescent="0.25">
      <c r="C99" s="60"/>
      <c r="D99" s="60"/>
      <c r="E99" s="60"/>
      <c r="F99" s="60"/>
      <c r="G99" s="60"/>
      <c r="H99" s="60"/>
      <c r="I99" s="60"/>
      <c r="J99" s="60"/>
      <c r="K99" s="60"/>
      <c r="L99" s="60"/>
      <c r="M99" s="60"/>
      <c r="N99" s="60"/>
      <c r="O99" s="64">
        <v>0.31</v>
      </c>
      <c r="P99" s="66">
        <f t="shared" si="120"/>
        <v>375.02802680096772</v>
      </c>
      <c r="Q99" s="66">
        <f t="shared" si="127"/>
        <v>0.21677842286099189</v>
      </c>
      <c r="R99" s="66">
        <f t="shared" si="128"/>
        <v>0.82976146753011726</v>
      </c>
      <c r="S99" s="66">
        <f t="shared" si="2"/>
        <v>1.6462197696513017</v>
      </c>
      <c r="T99" s="66">
        <f t="shared" si="3"/>
        <v>1.1966793033542196</v>
      </c>
      <c r="U99" s="66">
        <f t="shared" si="121"/>
        <v>1173.8387990588378</v>
      </c>
      <c r="V99" s="66">
        <f t="shared" si="122"/>
        <v>362.85724220978199</v>
      </c>
      <c r="W99" s="66">
        <f t="shared" si="123"/>
        <v>0.2136295994306612</v>
      </c>
      <c r="X99" s="66">
        <f t="shared" si="124"/>
        <v>0.7949108509924282</v>
      </c>
      <c r="Y99" s="66">
        <f t="shared" si="4"/>
        <v>1.6798801370727541</v>
      </c>
      <c r="Z99" s="66">
        <f t="shared" si="5"/>
        <v>1.2020842694801657</v>
      </c>
      <c r="AA99" s="66">
        <f t="shared" si="125"/>
        <v>1164.4190997791904</v>
      </c>
      <c r="AB99" s="66">
        <f t="shared" si="126"/>
        <v>362.63890239415343</v>
      </c>
      <c r="AC99" s="66">
        <f t="shared" si="6"/>
        <v>0.21357161493665855</v>
      </c>
      <c r="AD99" s="66">
        <f t="shared" si="7"/>
        <v>0.79427830723059278</v>
      </c>
      <c r="AE99" s="66">
        <f t="shared" si="8"/>
        <v>1.6805046553515783</v>
      </c>
      <c r="AF99" s="66">
        <f t="shared" si="9"/>
        <v>1.2021825205052634</v>
      </c>
      <c r="AG99" s="66">
        <f t="shared" si="10"/>
        <v>1164.2488987977681</v>
      </c>
      <c r="AH99" s="66">
        <f t="shared" si="11"/>
        <v>362.63494381117937</v>
      </c>
      <c r="AI99" s="66">
        <f t="shared" si="12"/>
        <v>0.21357056315689266</v>
      </c>
      <c r="AJ99" s="66">
        <f t="shared" si="13"/>
        <v>0.79426683659387376</v>
      </c>
      <c r="AK99" s="66">
        <f t="shared" si="14"/>
        <v>1.6805159850156519</v>
      </c>
      <c r="AL99" s="66">
        <f t="shared" si="15"/>
        <v>1.2021843022533343</v>
      </c>
      <c r="AM99" s="66">
        <f t="shared" si="16"/>
        <v>1164.245812618308</v>
      </c>
      <c r="AN99" s="66">
        <f t="shared" si="17"/>
        <v>362.6348720274969</v>
      </c>
      <c r="AO99" s="66">
        <f t="shared" si="18"/>
        <v>0.21357054408408932</v>
      </c>
      <c r="AP99" s="66">
        <f t="shared" si="19"/>
        <v>0.79426662858821939</v>
      </c>
      <c r="AQ99" s="66">
        <f t="shared" si="20"/>
        <v>1.6805161904664447</v>
      </c>
      <c r="AR99" s="66">
        <f t="shared" si="21"/>
        <v>1.2021843345631242</v>
      </c>
      <c r="AS99" s="66">
        <f t="shared" si="22"/>
        <v>1164.2457566543908</v>
      </c>
      <c r="AT99" s="66">
        <f t="shared" si="23"/>
        <v>362.63487072579022</v>
      </c>
      <c r="AU99" s="66">
        <f t="shared" si="24"/>
        <v>0.21357054373822801</v>
      </c>
      <c r="AV99" s="66">
        <f t="shared" si="25"/>
        <v>0.79426662481629873</v>
      </c>
      <c r="AW99" s="66">
        <f t="shared" si="26"/>
        <v>1.6805161941920363</v>
      </c>
      <c r="AX99" s="66">
        <f t="shared" si="27"/>
        <v>1.2021843351490216</v>
      </c>
      <c r="AY99" s="66">
        <f t="shared" si="28"/>
        <v>1164.2457556395564</v>
      </c>
      <c r="AZ99" s="66">
        <f t="shared" si="29"/>
        <v>362.63487070218537</v>
      </c>
      <c r="BA99" s="66">
        <f t="shared" si="30"/>
        <v>0.21357054373195622</v>
      </c>
      <c r="BB99" s="66">
        <f t="shared" si="31"/>
        <v>0.79426662474789944</v>
      </c>
      <c r="BC99" s="66">
        <f t="shared" si="32"/>
        <v>1.6805161942595954</v>
      </c>
      <c r="BD99" s="66">
        <f t="shared" si="33"/>
        <v>1.2021843351596462</v>
      </c>
      <c r="BE99" s="66">
        <f t="shared" si="34"/>
        <v>1164.2457556211534</v>
      </c>
      <c r="BF99" s="66">
        <f t="shared" si="35"/>
        <v>362.63487070175734</v>
      </c>
      <c r="BG99" s="66">
        <f t="shared" si="36"/>
        <v>0.21357054373184248</v>
      </c>
      <c r="BH99" s="66">
        <f t="shared" si="37"/>
        <v>0.7942666247466591</v>
      </c>
      <c r="BI99" s="66">
        <f t="shared" si="38"/>
        <v>1.6805161942608209</v>
      </c>
      <c r="BJ99" s="66">
        <f t="shared" si="39"/>
        <v>1.2021843351598387</v>
      </c>
      <c r="BK99" s="66">
        <f t="shared" si="40"/>
        <v>1164.2457556208187</v>
      </c>
      <c r="BL99" s="66">
        <f t="shared" si="41"/>
        <v>362.63487070174949</v>
      </c>
      <c r="BM99" s="66">
        <f t="shared" si="42"/>
        <v>0.2135705437318404</v>
      </c>
      <c r="BN99" s="66">
        <f t="shared" si="43"/>
        <v>0.79426662474663634</v>
      </c>
      <c r="BO99" s="66">
        <f t="shared" si="44"/>
        <v>1.6805161942608429</v>
      </c>
      <c r="BP99" s="66">
        <f t="shared" si="45"/>
        <v>1.2021843351598425</v>
      </c>
      <c r="BQ99" s="66">
        <f t="shared" si="46"/>
        <v>1164.2457556208126</v>
      </c>
      <c r="BR99" s="66">
        <f t="shared" si="47"/>
        <v>362.63487070174943</v>
      </c>
      <c r="BS99" s="66">
        <f t="shared" si="48"/>
        <v>0.2135705437318404</v>
      </c>
      <c r="BT99" s="66">
        <f t="shared" si="49"/>
        <v>0.79426662474663623</v>
      </c>
      <c r="BU99" s="66">
        <f t="shared" si="50"/>
        <v>1.6805161942608431</v>
      </c>
      <c r="BV99" s="66">
        <f t="shared" si="51"/>
        <v>1.2021843351598425</v>
      </c>
      <c r="BW99" s="66">
        <f t="shared" si="52"/>
        <v>1164.2457556208133</v>
      </c>
      <c r="BX99" s="66">
        <f t="shared" si="53"/>
        <v>362.63487070174943</v>
      </c>
      <c r="BY99" s="66">
        <f t="shared" si="54"/>
        <v>0.2135705437318404</v>
      </c>
      <c r="BZ99" s="66">
        <f t="shared" si="55"/>
        <v>0.79426662474663623</v>
      </c>
      <c r="CA99" s="66">
        <f t="shared" si="56"/>
        <v>1.6805161942608431</v>
      </c>
      <c r="CB99" s="66">
        <f t="shared" si="57"/>
        <v>1.2021843351598425</v>
      </c>
      <c r="CC99" s="66">
        <f t="shared" si="58"/>
        <v>1164.2457556208133</v>
      </c>
      <c r="CD99" s="66">
        <f t="shared" si="59"/>
        <v>362.63487070174943</v>
      </c>
      <c r="CE99" s="66">
        <f t="shared" si="60"/>
        <v>0.2135705437318404</v>
      </c>
      <c r="CF99" s="66">
        <f t="shared" si="61"/>
        <v>0.79426662474663623</v>
      </c>
      <c r="CG99" s="66">
        <f t="shared" si="62"/>
        <v>1.6805161942608431</v>
      </c>
      <c r="CH99" s="66">
        <f t="shared" si="63"/>
        <v>1.2021843351598425</v>
      </c>
      <c r="CI99" s="66">
        <f t="shared" si="64"/>
        <v>1164.2457556208133</v>
      </c>
      <c r="CJ99" s="66">
        <f t="shared" si="65"/>
        <v>362.63487070174943</v>
      </c>
      <c r="CK99" s="66">
        <f t="shared" si="66"/>
        <v>0.2135705437318404</v>
      </c>
      <c r="CL99" s="66">
        <f t="shared" si="67"/>
        <v>0.79426662474663623</v>
      </c>
      <c r="CM99" s="66">
        <f t="shared" si="68"/>
        <v>1.6805161942608431</v>
      </c>
      <c r="CN99" s="66">
        <f t="shared" si="69"/>
        <v>1.2021843351598425</v>
      </c>
      <c r="CO99" s="66">
        <f t="shared" si="70"/>
        <v>1164.2457556208133</v>
      </c>
      <c r="CP99" s="66">
        <f t="shared" si="71"/>
        <v>362.63487070174943</v>
      </c>
      <c r="CQ99" s="66">
        <f t="shared" si="72"/>
        <v>0.2135705437318404</v>
      </c>
      <c r="CR99" s="66">
        <f t="shared" si="73"/>
        <v>0.79426662474663623</v>
      </c>
      <c r="CS99" s="66">
        <f t="shared" si="74"/>
        <v>1.6805161942608431</v>
      </c>
      <c r="CT99" s="66">
        <f t="shared" si="75"/>
        <v>1.2021843351598425</v>
      </c>
      <c r="CU99" s="66">
        <f t="shared" si="76"/>
        <v>1164.2457556208133</v>
      </c>
      <c r="CV99" s="66">
        <f t="shared" si="77"/>
        <v>362.63487070174943</v>
      </c>
      <c r="CW99" s="66">
        <f t="shared" si="78"/>
        <v>0.2135705437318404</v>
      </c>
      <c r="CX99" s="66">
        <f t="shared" si="79"/>
        <v>0.79426662474663623</v>
      </c>
      <c r="CY99" s="66">
        <f t="shared" si="80"/>
        <v>1.6805161942608431</v>
      </c>
      <c r="CZ99" s="66">
        <f t="shared" si="81"/>
        <v>1.2021843351598425</v>
      </c>
      <c r="DA99" s="66">
        <f t="shared" si="82"/>
        <v>1164.2457556208133</v>
      </c>
      <c r="DB99" s="66">
        <f t="shared" si="83"/>
        <v>362.63487070174943</v>
      </c>
      <c r="DC99" s="66">
        <f t="shared" si="84"/>
        <v>0.2135705437318404</v>
      </c>
      <c r="DD99" s="66">
        <f t="shared" si="85"/>
        <v>0.79426662474663623</v>
      </c>
      <c r="DE99" s="66">
        <f t="shared" si="86"/>
        <v>1.6805161942608431</v>
      </c>
      <c r="DF99" s="66">
        <f t="shared" si="87"/>
        <v>1.2021843351598425</v>
      </c>
      <c r="DG99" s="66">
        <f t="shared" si="88"/>
        <v>1164.2457556208133</v>
      </c>
      <c r="DH99" s="66">
        <f t="shared" si="89"/>
        <v>362.63487070174943</v>
      </c>
      <c r="DI99" s="66">
        <f t="shared" si="90"/>
        <v>0.2135705437318404</v>
      </c>
      <c r="DJ99" s="66">
        <f t="shared" si="91"/>
        <v>0.79426662474663623</v>
      </c>
      <c r="DK99" s="66">
        <f t="shared" si="92"/>
        <v>1.6805161942608431</v>
      </c>
      <c r="DL99" s="66">
        <f t="shared" si="93"/>
        <v>1.2021843351598425</v>
      </c>
      <c r="DM99" s="66">
        <f t="shared" si="94"/>
        <v>1164.2457556208133</v>
      </c>
      <c r="DN99" s="66">
        <f t="shared" si="95"/>
        <v>362.63487070174943</v>
      </c>
      <c r="DO99" s="66">
        <f t="shared" si="96"/>
        <v>0.2135705437318404</v>
      </c>
      <c r="DP99" s="66">
        <f t="shared" si="97"/>
        <v>0.79426662474663623</v>
      </c>
      <c r="DQ99" s="66">
        <f t="shared" si="98"/>
        <v>1.6805161942608431</v>
      </c>
      <c r="DR99" s="66">
        <f t="shared" si="99"/>
        <v>1.2021843351598425</v>
      </c>
      <c r="DS99" s="66">
        <f t="shared" si="100"/>
        <v>1164.2457556208133</v>
      </c>
      <c r="DT99" s="66">
        <f t="shared" si="101"/>
        <v>362.63487070174943</v>
      </c>
      <c r="DU99" s="66">
        <f t="shared" si="102"/>
        <v>0.2135705437318404</v>
      </c>
      <c r="DV99" s="66">
        <f t="shared" si="103"/>
        <v>0.79426662474663623</v>
      </c>
      <c r="DW99" s="66">
        <f t="shared" si="104"/>
        <v>1.6805161942608431</v>
      </c>
      <c r="DX99" s="66">
        <f t="shared" si="105"/>
        <v>1.2021843351598425</v>
      </c>
      <c r="DY99" s="66">
        <f t="shared" si="106"/>
        <v>1164.2457556208133</v>
      </c>
      <c r="DZ99" s="66">
        <f t="shared" si="107"/>
        <v>362.63487070174943</v>
      </c>
      <c r="EA99" s="66">
        <f t="shared" si="108"/>
        <v>0.2135705437318404</v>
      </c>
      <c r="EB99" s="66">
        <f t="shared" si="109"/>
        <v>0.79426662474663623</v>
      </c>
      <c r="EC99" s="66">
        <f t="shared" si="110"/>
        <v>1.6805161942608431</v>
      </c>
      <c r="ED99" s="66">
        <f t="shared" si="111"/>
        <v>1.2021843351598425</v>
      </c>
      <c r="EE99" s="66">
        <f t="shared" si="112"/>
        <v>1164.2457556208133</v>
      </c>
      <c r="EF99" s="66">
        <f t="shared" si="113"/>
        <v>362.63487070174943</v>
      </c>
      <c r="EG99" s="66">
        <f t="shared" si="114"/>
        <v>0.2135705437318404</v>
      </c>
      <c r="EH99" s="66">
        <f t="shared" si="115"/>
        <v>0.79426662474663623</v>
      </c>
      <c r="EI99" s="66">
        <f t="shared" si="116"/>
        <v>1.6805161942608431</v>
      </c>
      <c r="EJ99" s="66">
        <f t="shared" si="117"/>
        <v>1.2021843351598425</v>
      </c>
      <c r="EK99" s="66">
        <f t="shared" si="118"/>
        <v>0.58641069829220283</v>
      </c>
      <c r="EL99" s="66">
        <f t="shared" si="119"/>
        <v>193.07276726314905</v>
      </c>
      <c r="EM99" s="60"/>
      <c r="EN99" s="60"/>
      <c r="EO99" s="60"/>
      <c r="EP99" s="60"/>
      <c r="EQ99" s="60"/>
      <c r="ER99" s="60"/>
      <c r="ES99" s="60"/>
      <c r="ET99" s="60"/>
      <c r="EU99" s="60"/>
      <c r="EV99" s="60"/>
      <c r="EW99" s="60"/>
      <c r="EX99" s="60"/>
      <c r="EY99" s="60"/>
      <c r="EZ99" s="60"/>
      <c r="FA99" s="60"/>
      <c r="FB99" s="60"/>
      <c r="FC99" s="60"/>
      <c r="FD99" s="60"/>
      <c r="FE99" s="60"/>
      <c r="FF99" s="60"/>
      <c r="FG99" s="60"/>
      <c r="FH99" s="60"/>
      <c r="FI99" s="60"/>
      <c r="FJ99" s="60"/>
      <c r="FK99" s="60"/>
      <c r="FL99" s="60"/>
      <c r="FM99" s="60"/>
      <c r="FN99" s="60"/>
      <c r="FO99" s="60"/>
      <c r="FP99" s="60"/>
      <c r="FQ99" s="60"/>
      <c r="FR99" s="60"/>
      <c r="FS99" s="60"/>
      <c r="FT99" s="60"/>
      <c r="FU99" s="60"/>
      <c r="FV99" s="60"/>
      <c r="FW99" s="60"/>
      <c r="FX99" s="60"/>
      <c r="FY99" s="60"/>
      <c r="FZ99" s="60"/>
      <c r="GA99" s="60"/>
      <c r="GB99" s="60"/>
      <c r="GC99" s="60"/>
      <c r="GD99" s="60"/>
      <c r="GE99" s="60"/>
      <c r="GF99" s="60"/>
      <c r="GG99" s="60"/>
      <c r="GH99" s="60"/>
      <c r="GI99" s="60"/>
      <c r="GJ99" s="60"/>
      <c r="GK99" s="60"/>
      <c r="GL99" s="60"/>
      <c r="GM99" s="60"/>
      <c r="GN99" s="60"/>
      <c r="GO99" s="60"/>
      <c r="GP99" s="60"/>
      <c r="GQ99" s="60"/>
      <c r="GR99" s="60"/>
      <c r="GS99" s="60"/>
      <c r="GT99" s="60"/>
      <c r="GU99" s="60"/>
      <c r="GV99" s="60"/>
      <c r="GW99" s="60"/>
      <c r="GX99" s="60"/>
      <c r="GY99" s="60"/>
      <c r="GZ99" s="60"/>
      <c r="HA99" s="60"/>
      <c r="HB99" s="60"/>
      <c r="HC99" s="60"/>
      <c r="HD99" s="60"/>
      <c r="HE99" s="60"/>
    </row>
    <row r="100" spans="3:213" x14ac:dyDescent="0.25">
      <c r="C100" s="60"/>
      <c r="D100" s="60"/>
      <c r="E100" s="60"/>
      <c r="F100" s="60"/>
      <c r="G100" s="60"/>
      <c r="H100" s="60"/>
      <c r="I100" s="60"/>
      <c r="J100" s="60"/>
      <c r="K100" s="60"/>
      <c r="L100" s="60"/>
      <c r="M100" s="60"/>
      <c r="N100" s="60"/>
      <c r="O100" s="64">
        <v>0.32</v>
      </c>
      <c r="P100" s="66">
        <f t="shared" si="120"/>
        <v>374.80242798910382</v>
      </c>
      <c r="Q100" s="66">
        <f t="shared" si="127"/>
        <v>0.21672150922098926</v>
      </c>
      <c r="R100" s="66">
        <f t="shared" si="128"/>
        <v>0.82912279386752408</v>
      </c>
      <c r="S100" s="66">
        <f t="shared" si="2"/>
        <v>1.6153235949015161</v>
      </c>
      <c r="T100" s="66">
        <f t="shared" si="3"/>
        <v>1.2074535768502985</v>
      </c>
      <c r="U100" s="66">
        <f t="shared" si="121"/>
        <v>1168.0004566767918</v>
      </c>
      <c r="V100" s="66">
        <f t="shared" si="122"/>
        <v>362.72208728228111</v>
      </c>
      <c r="W100" s="66">
        <f t="shared" si="123"/>
        <v>0.2135937127184668</v>
      </c>
      <c r="X100" s="66">
        <f t="shared" si="124"/>
        <v>0.79451932933801084</v>
      </c>
      <c r="Y100" s="66">
        <f t="shared" si="4"/>
        <v>1.6472115076500484</v>
      </c>
      <c r="Z100" s="66">
        <f t="shared" si="5"/>
        <v>1.213178206627284</v>
      </c>
      <c r="AA100" s="66">
        <f t="shared" si="125"/>
        <v>1158.804752015385</v>
      </c>
      <c r="AB100" s="66">
        <f t="shared" si="126"/>
        <v>362.50806778226047</v>
      </c>
      <c r="AC100" s="66">
        <f t="shared" si="6"/>
        <v>0.21353684327884018</v>
      </c>
      <c r="AD100" s="66">
        <f t="shared" si="7"/>
        <v>0.79389914780627413</v>
      </c>
      <c r="AE100" s="66">
        <f t="shared" si="8"/>
        <v>1.6477956748440652</v>
      </c>
      <c r="AF100" s="66">
        <f t="shared" si="9"/>
        <v>1.2132809740835619</v>
      </c>
      <c r="AG100" s="66">
        <f t="shared" si="10"/>
        <v>1158.6407196654206</v>
      </c>
      <c r="AH100" s="66">
        <f t="shared" si="11"/>
        <v>362.50423731918488</v>
      </c>
      <c r="AI100" s="66">
        <f t="shared" si="12"/>
        <v>0.2135358249713496</v>
      </c>
      <c r="AJ100" s="66">
        <f t="shared" si="13"/>
        <v>0.79388804570804794</v>
      </c>
      <c r="AK100" s="66">
        <f t="shared" si="14"/>
        <v>1.6478061363817122</v>
      </c>
      <c r="AL100" s="66">
        <f t="shared" si="15"/>
        <v>1.2132828138160539</v>
      </c>
      <c r="AM100" s="66">
        <f t="shared" si="16"/>
        <v>1158.6377835266278</v>
      </c>
      <c r="AN100" s="66">
        <f t="shared" si="17"/>
        <v>362.50416875072938</v>
      </c>
      <c r="AO100" s="66">
        <f t="shared" si="18"/>
        <v>0.21353580674265188</v>
      </c>
      <c r="AP100" s="66">
        <f t="shared" si="19"/>
        <v>0.7938878469705889</v>
      </c>
      <c r="AQ100" s="66">
        <f t="shared" si="20"/>
        <v>1.6478063236538945</v>
      </c>
      <c r="AR100" s="66">
        <f t="shared" si="21"/>
        <v>1.2132828467489236</v>
      </c>
      <c r="AS100" s="66">
        <f t="shared" si="22"/>
        <v>1158.6377309672098</v>
      </c>
      <c r="AT100" s="66">
        <f t="shared" si="23"/>
        <v>362.50416752329352</v>
      </c>
      <c r="AU100" s="66">
        <f t="shared" si="24"/>
        <v>0.21353580641634207</v>
      </c>
      <c r="AV100" s="66">
        <f t="shared" si="25"/>
        <v>0.79388784341301311</v>
      </c>
      <c r="AW100" s="66">
        <f t="shared" si="26"/>
        <v>1.6478063270062322</v>
      </c>
      <c r="AX100" s="66">
        <f t="shared" si="27"/>
        <v>1.2132828473384512</v>
      </c>
      <c r="AY100" s="66">
        <f t="shared" si="28"/>
        <v>1158.63773002635</v>
      </c>
      <c r="AZ100" s="66">
        <f t="shared" si="29"/>
        <v>362.50416750132132</v>
      </c>
      <c r="BA100" s="66">
        <f t="shared" si="30"/>
        <v>0.21353580641050082</v>
      </c>
      <c r="BB100" s="66">
        <f t="shared" si="31"/>
        <v>0.79388784334932905</v>
      </c>
      <c r="BC100" s="66">
        <f t="shared" si="32"/>
        <v>1.6478063270662422</v>
      </c>
      <c r="BD100" s="66">
        <f t="shared" si="33"/>
        <v>1.2132828473490043</v>
      </c>
      <c r="BE100" s="66">
        <f t="shared" si="34"/>
        <v>1158.6377300095075</v>
      </c>
      <c r="BF100" s="66">
        <f t="shared" si="35"/>
        <v>362.50416750092796</v>
      </c>
      <c r="BG100" s="66">
        <f t="shared" si="36"/>
        <v>0.21353580641039624</v>
      </c>
      <c r="BH100" s="66">
        <f t="shared" si="37"/>
        <v>0.79388784334818907</v>
      </c>
      <c r="BI100" s="66">
        <f t="shared" si="38"/>
        <v>1.6478063270673164</v>
      </c>
      <c r="BJ100" s="66">
        <f t="shared" si="39"/>
        <v>1.213282847349193</v>
      </c>
      <c r="BK100" s="66">
        <f t="shared" si="40"/>
        <v>1158.6377300092067</v>
      </c>
      <c r="BL100" s="66">
        <f t="shared" si="41"/>
        <v>362.50416750092097</v>
      </c>
      <c r="BM100" s="66">
        <f t="shared" si="42"/>
        <v>0.21353580641039438</v>
      </c>
      <c r="BN100" s="66">
        <f t="shared" si="43"/>
        <v>0.79388784334816886</v>
      </c>
      <c r="BO100" s="66">
        <f t="shared" si="44"/>
        <v>1.6478063270673351</v>
      </c>
      <c r="BP100" s="66">
        <f t="shared" si="45"/>
        <v>1.2132828473491966</v>
      </c>
      <c r="BQ100" s="66">
        <f t="shared" si="46"/>
        <v>1158.6377300092008</v>
      </c>
      <c r="BR100" s="66">
        <f t="shared" si="47"/>
        <v>362.50416750092086</v>
      </c>
      <c r="BS100" s="66">
        <f t="shared" si="48"/>
        <v>0.21353580641039438</v>
      </c>
      <c r="BT100" s="66">
        <f t="shared" si="49"/>
        <v>0.79388784334816842</v>
      </c>
      <c r="BU100" s="66">
        <f t="shared" si="50"/>
        <v>1.6478063270673355</v>
      </c>
      <c r="BV100" s="66">
        <f t="shared" si="51"/>
        <v>1.2132828473491966</v>
      </c>
      <c r="BW100" s="66">
        <f t="shared" si="52"/>
        <v>1158.6377300092017</v>
      </c>
      <c r="BX100" s="66">
        <f t="shared" si="53"/>
        <v>362.50416750092086</v>
      </c>
      <c r="BY100" s="66">
        <f t="shared" si="54"/>
        <v>0.21353580641039438</v>
      </c>
      <c r="BZ100" s="66">
        <f t="shared" si="55"/>
        <v>0.79388784334816842</v>
      </c>
      <c r="CA100" s="66">
        <f t="shared" si="56"/>
        <v>1.6478063270673355</v>
      </c>
      <c r="CB100" s="66">
        <f t="shared" si="57"/>
        <v>1.2132828473491966</v>
      </c>
      <c r="CC100" s="66">
        <f t="shared" si="58"/>
        <v>1158.6377300092017</v>
      </c>
      <c r="CD100" s="66">
        <f t="shared" si="59"/>
        <v>362.50416750092086</v>
      </c>
      <c r="CE100" s="66">
        <f t="shared" si="60"/>
        <v>0.21353580641039438</v>
      </c>
      <c r="CF100" s="66">
        <f t="shared" si="61"/>
        <v>0.79388784334816842</v>
      </c>
      <c r="CG100" s="66">
        <f t="shared" si="62"/>
        <v>1.6478063270673355</v>
      </c>
      <c r="CH100" s="66">
        <f t="shared" si="63"/>
        <v>1.2132828473491966</v>
      </c>
      <c r="CI100" s="66">
        <f t="shared" si="64"/>
        <v>1158.6377300092017</v>
      </c>
      <c r="CJ100" s="66">
        <f t="shared" si="65"/>
        <v>362.50416750092086</v>
      </c>
      <c r="CK100" s="66">
        <f t="shared" si="66"/>
        <v>0.21353580641039438</v>
      </c>
      <c r="CL100" s="66">
        <f t="shared" si="67"/>
        <v>0.79388784334816842</v>
      </c>
      <c r="CM100" s="66">
        <f t="shared" si="68"/>
        <v>1.6478063270673355</v>
      </c>
      <c r="CN100" s="66">
        <f t="shared" si="69"/>
        <v>1.2132828473491966</v>
      </c>
      <c r="CO100" s="66">
        <f t="shared" si="70"/>
        <v>1158.6377300092017</v>
      </c>
      <c r="CP100" s="66">
        <f t="shared" si="71"/>
        <v>362.50416750092086</v>
      </c>
      <c r="CQ100" s="66">
        <f t="shared" si="72"/>
        <v>0.21353580641039438</v>
      </c>
      <c r="CR100" s="66">
        <f t="shared" si="73"/>
        <v>0.79388784334816842</v>
      </c>
      <c r="CS100" s="66">
        <f t="shared" si="74"/>
        <v>1.6478063270673355</v>
      </c>
      <c r="CT100" s="66">
        <f t="shared" si="75"/>
        <v>1.2132828473491966</v>
      </c>
      <c r="CU100" s="66">
        <f t="shared" si="76"/>
        <v>1158.6377300092017</v>
      </c>
      <c r="CV100" s="66">
        <f t="shared" si="77"/>
        <v>362.50416750092086</v>
      </c>
      <c r="CW100" s="66">
        <f t="shared" si="78"/>
        <v>0.21353580641039438</v>
      </c>
      <c r="CX100" s="66">
        <f t="shared" si="79"/>
        <v>0.79388784334816842</v>
      </c>
      <c r="CY100" s="66">
        <f t="shared" si="80"/>
        <v>1.6478063270673355</v>
      </c>
      <c r="CZ100" s="66">
        <f t="shared" si="81"/>
        <v>1.2132828473491966</v>
      </c>
      <c r="DA100" s="66">
        <f t="shared" si="82"/>
        <v>1158.6377300092017</v>
      </c>
      <c r="DB100" s="66">
        <f t="shared" si="83"/>
        <v>362.50416750092086</v>
      </c>
      <c r="DC100" s="66">
        <f t="shared" si="84"/>
        <v>0.21353580641039438</v>
      </c>
      <c r="DD100" s="66">
        <f t="shared" si="85"/>
        <v>0.79388784334816842</v>
      </c>
      <c r="DE100" s="66">
        <f t="shared" si="86"/>
        <v>1.6478063270673355</v>
      </c>
      <c r="DF100" s="66">
        <f t="shared" si="87"/>
        <v>1.2132828473491966</v>
      </c>
      <c r="DG100" s="66">
        <f t="shared" si="88"/>
        <v>1158.6377300092017</v>
      </c>
      <c r="DH100" s="66">
        <f t="shared" si="89"/>
        <v>362.50416750092086</v>
      </c>
      <c r="DI100" s="66">
        <f t="shared" si="90"/>
        <v>0.21353580641039438</v>
      </c>
      <c r="DJ100" s="66">
        <f t="shared" si="91"/>
        <v>0.79388784334816842</v>
      </c>
      <c r="DK100" s="66">
        <f t="shared" si="92"/>
        <v>1.6478063270673355</v>
      </c>
      <c r="DL100" s="66">
        <f t="shared" si="93"/>
        <v>1.2132828473491966</v>
      </c>
      <c r="DM100" s="66">
        <f t="shared" si="94"/>
        <v>1158.6377300092017</v>
      </c>
      <c r="DN100" s="66">
        <f t="shared" si="95"/>
        <v>362.50416750092086</v>
      </c>
      <c r="DO100" s="66">
        <f t="shared" si="96"/>
        <v>0.21353580641039438</v>
      </c>
      <c r="DP100" s="66">
        <f t="shared" si="97"/>
        <v>0.79388784334816842</v>
      </c>
      <c r="DQ100" s="66">
        <f t="shared" si="98"/>
        <v>1.6478063270673355</v>
      </c>
      <c r="DR100" s="66">
        <f t="shared" si="99"/>
        <v>1.2132828473491966</v>
      </c>
      <c r="DS100" s="66">
        <f t="shared" si="100"/>
        <v>1158.6377300092017</v>
      </c>
      <c r="DT100" s="66">
        <f t="shared" si="101"/>
        <v>362.50416750092086</v>
      </c>
      <c r="DU100" s="66">
        <f t="shared" si="102"/>
        <v>0.21353580641039438</v>
      </c>
      <c r="DV100" s="66">
        <f t="shared" si="103"/>
        <v>0.79388784334816842</v>
      </c>
      <c r="DW100" s="66">
        <f t="shared" si="104"/>
        <v>1.6478063270673355</v>
      </c>
      <c r="DX100" s="66">
        <f t="shared" si="105"/>
        <v>1.2132828473491966</v>
      </c>
      <c r="DY100" s="66">
        <f t="shared" si="106"/>
        <v>1158.6377300092017</v>
      </c>
      <c r="DZ100" s="66">
        <f t="shared" si="107"/>
        <v>362.50416750092086</v>
      </c>
      <c r="EA100" s="66">
        <f t="shared" si="108"/>
        <v>0.21353580641039438</v>
      </c>
      <c r="EB100" s="66">
        <f t="shared" si="109"/>
        <v>0.79388784334816842</v>
      </c>
      <c r="EC100" s="66">
        <f t="shared" si="110"/>
        <v>1.6478063270673355</v>
      </c>
      <c r="ED100" s="66">
        <f t="shared" si="111"/>
        <v>1.2132828473491966</v>
      </c>
      <c r="EE100" s="66">
        <f t="shared" si="112"/>
        <v>1158.6377300092017</v>
      </c>
      <c r="EF100" s="66">
        <f t="shared" si="113"/>
        <v>362.50416750092086</v>
      </c>
      <c r="EG100" s="66">
        <f t="shared" si="114"/>
        <v>0.21353580641039438</v>
      </c>
      <c r="EH100" s="66">
        <f t="shared" si="115"/>
        <v>0.79388784334816842</v>
      </c>
      <c r="EI100" s="66">
        <f t="shared" si="116"/>
        <v>1.6478063270673355</v>
      </c>
      <c r="EJ100" s="66">
        <f t="shared" si="117"/>
        <v>1.2132828473491966</v>
      </c>
      <c r="EK100" s="66">
        <f t="shared" si="118"/>
        <v>0.5906859446697893</v>
      </c>
      <c r="EL100" s="66">
        <f t="shared" si="119"/>
        <v>192.83750150165758</v>
      </c>
      <c r="EM100" s="60"/>
      <c r="EN100" s="60"/>
      <c r="EO100" s="60"/>
      <c r="EP100" s="60"/>
      <c r="EQ100" s="60"/>
      <c r="ER100" s="60"/>
      <c r="ES100" s="60"/>
      <c r="ET100" s="60"/>
      <c r="EU100" s="60"/>
      <c r="EV100" s="60"/>
      <c r="EW100" s="60"/>
      <c r="EX100" s="60"/>
      <c r="EY100" s="60"/>
      <c r="EZ100" s="60"/>
      <c r="FA100" s="60"/>
      <c r="FB100" s="60"/>
      <c r="FC100" s="60"/>
      <c r="FD100" s="60"/>
      <c r="FE100" s="60"/>
      <c r="FF100" s="60"/>
      <c r="FG100" s="60"/>
      <c r="FH100" s="60"/>
      <c r="FI100" s="60"/>
      <c r="FJ100" s="60"/>
      <c r="FK100" s="60"/>
      <c r="FL100" s="60"/>
      <c r="FM100" s="60"/>
      <c r="FN100" s="60"/>
      <c r="FO100" s="60"/>
      <c r="FP100" s="60"/>
      <c r="FQ100" s="60"/>
      <c r="FR100" s="60"/>
      <c r="FS100" s="60"/>
      <c r="FT100" s="60"/>
      <c r="FU100" s="60"/>
      <c r="FV100" s="60"/>
      <c r="FW100" s="60"/>
      <c r="FX100" s="60"/>
      <c r="FY100" s="60"/>
      <c r="FZ100" s="60"/>
      <c r="GA100" s="60"/>
      <c r="GB100" s="60"/>
      <c r="GC100" s="60"/>
      <c r="GD100" s="60"/>
      <c r="GE100" s="60"/>
      <c r="GF100" s="60"/>
      <c r="GG100" s="60"/>
      <c r="GH100" s="60"/>
      <c r="GI100" s="60"/>
      <c r="GJ100" s="60"/>
      <c r="GK100" s="60"/>
      <c r="GL100" s="60"/>
      <c r="GM100" s="60"/>
      <c r="GN100" s="60"/>
      <c r="GO100" s="60"/>
      <c r="GP100" s="60"/>
      <c r="GQ100" s="60"/>
      <c r="GR100" s="60"/>
      <c r="GS100" s="60"/>
      <c r="GT100" s="60"/>
      <c r="GU100" s="60"/>
      <c r="GV100" s="60"/>
      <c r="GW100" s="60"/>
      <c r="GX100" s="60"/>
      <c r="GY100" s="60"/>
      <c r="GZ100" s="60"/>
      <c r="HA100" s="60"/>
      <c r="HB100" s="60"/>
      <c r="HC100" s="60"/>
      <c r="HD100" s="60"/>
      <c r="HE100" s="60"/>
    </row>
    <row r="101" spans="3:213" x14ac:dyDescent="0.25">
      <c r="C101" s="60"/>
      <c r="D101" s="60"/>
      <c r="E101" s="60"/>
      <c r="F101" s="60"/>
      <c r="G101" s="60"/>
      <c r="H101" s="60"/>
      <c r="I101" s="60"/>
      <c r="J101" s="60"/>
      <c r="K101" s="60"/>
      <c r="L101" s="60"/>
      <c r="M101" s="60"/>
      <c r="N101" s="60"/>
      <c r="O101" s="64">
        <v>0.33</v>
      </c>
      <c r="P101" s="66">
        <f t="shared" si="120"/>
        <v>374.57682917723992</v>
      </c>
      <c r="Q101" s="66">
        <f t="shared" si="127"/>
        <v>0.21666454199477433</v>
      </c>
      <c r="R101" s="66">
        <f t="shared" si="128"/>
        <v>0.82848384336905212</v>
      </c>
      <c r="S101" s="66">
        <f t="shared" si="2"/>
        <v>1.5859924065029858</v>
      </c>
      <c r="T101" s="66">
        <f t="shared" si="3"/>
        <v>1.2184692496412004</v>
      </c>
      <c r="U101" s="66">
        <f t="shared" si="121"/>
        <v>1162.3828676375647</v>
      </c>
      <c r="V101" s="66">
        <f t="shared" si="122"/>
        <v>362.59151154723565</v>
      </c>
      <c r="W101" s="66">
        <f t="shared" si="123"/>
        <v>0.21355902220895248</v>
      </c>
      <c r="X101" s="66">
        <f t="shared" si="124"/>
        <v>0.79414097899179681</v>
      </c>
      <c r="Y101" s="66">
        <f t="shared" si="4"/>
        <v>1.6161985765529601</v>
      </c>
      <c r="Z101" s="66">
        <f t="shared" si="5"/>
        <v>1.2245216011566771</v>
      </c>
      <c r="AA101" s="66">
        <f t="shared" si="125"/>
        <v>1153.4098324654647</v>
      </c>
      <c r="AB101" s="66">
        <f t="shared" si="126"/>
        <v>362.38184922394441</v>
      </c>
      <c r="AC101" s="66">
        <f t="shared" si="6"/>
        <v>0.21350327999648028</v>
      </c>
      <c r="AD101" s="66">
        <f t="shared" si="7"/>
        <v>0.79353327797861162</v>
      </c>
      <c r="AE101" s="66">
        <f t="shared" si="8"/>
        <v>1.6167448707312346</v>
      </c>
      <c r="AF101" s="66">
        <f t="shared" si="9"/>
        <v>1.2246288863267119</v>
      </c>
      <c r="AG101" s="66">
        <f t="shared" si="10"/>
        <v>1153.2518380377051</v>
      </c>
      <c r="AH101" s="66">
        <f t="shared" si="11"/>
        <v>362.3781454237066</v>
      </c>
      <c r="AI101" s="66">
        <f t="shared" si="12"/>
        <v>0.21350229483072081</v>
      </c>
      <c r="AJ101" s="66">
        <f t="shared" si="13"/>
        <v>0.79352254046873627</v>
      </c>
      <c r="AK101" s="66">
        <f t="shared" si="14"/>
        <v>1.6167545270038759</v>
      </c>
      <c r="AL101" s="66">
        <f t="shared" si="15"/>
        <v>1.2246307820146867</v>
      </c>
      <c r="AM101" s="66">
        <f t="shared" si="16"/>
        <v>1153.2490466831823</v>
      </c>
      <c r="AN101" s="66">
        <f t="shared" si="17"/>
        <v>362.3780799833055</v>
      </c>
      <c r="AO101" s="66">
        <f t="shared" si="18"/>
        <v>0.21350227742423086</v>
      </c>
      <c r="AP101" s="66">
        <f t="shared" si="19"/>
        <v>0.79352235075293664</v>
      </c>
      <c r="AQ101" s="66">
        <f t="shared" si="20"/>
        <v>1.6167546976170002</v>
      </c>
      <c r="AR101" s="66">
        <f t="shared" si="21"/>
        <v>1.2246308155086871</v>
      </c>
      <c r="AS101" s="66">
        <f t="shared" si="22"/>
        <v>1153.2489973641889</v>
      </c>
      <c r="AT101" s="66">
        <f t="shared" si="23"/>
        <v>362.37807882707193</v>
      </c>
      <c r="AU101" s="66">
        <f t="shared" si="24"/>
        <v>0.21350227711668432</v>
      </c>
      <c r="AV101" s="66">
        <f t="shared" si="25"/>
        <v>0.79352234740094318</v>
      </c>
      <c r="AW101" s="66">
        <f t="shared" si="26"/>
        <v>1.6167547006314782</v>
      </c>
      <c r="AX101" s="66">
        <f t="shared" si="27"/>
        <v>1.2246308161004757</v>
      </c>
      <c r="AY101" s="66">
        <f t="shared" si="28"/>
        <v>1153.2489964927963</v>
      </c>
      <c r="AZ101" s="66">
        <f t="shared" si="29"/>
        <v>362.37807880664297</v>
      </c>
      <c r="BA101" s="66">
        <f t="shared" si="30"/>
        <v>0.21350227711125039</v>
      </c>
      <c r="BB101" s="66">
        <f t="shared" si="31"/>
        <v>0.79352234734171834</v>
      </c>
      <c r="BC101" s="66">
        <f t="shared" si="32"/>
        <v>1.61675470068474</v>
      </c>
      <c r="BD101" s="66">
        <f t="shared" si="33"/>
        <v>1.2246308161109318</v>
      </c>
      <c r="BE101" s="66">
        <f t="shared" si="34"/>
        <v>1153.2489964773999</v>
      </c>
      <c r="BF101" s="66">
        <f t="shared" si="35"/>
        <v>362.37807880628202</v>
      </c>
      <c r="BG101" s="66">
        <f t="shared" si="36"/>
        <v>0.21350227711115438</v>
      </c>
      <c r="BH101" s="66">
        <f t="shared" si="37"/>
        <v>0.79352234734067184</v>
      </c>
      <c r="BI101" s="66">
        <f t="shared" si="38"/>
        <v>1.6167547006856808</v>
      </c>
      <c r="BJ101" s="66">
        <f t="shared" si="39"/>
        <v>1.2246308161111163</v>
      </c>
      <c r="BK101" s="66">
        <f t="shared" si="40"/>
        <v>1153.248996477128</v>
      </c>
      <c r="BL101" s="66">
        <f t="shared" si="41"/>
        <v>362.3780788062756</v>
      </c>
      <c r="BM101" s="66">
        <f t="shared" si="42"/>
        <v>0.21350227711115266</v>
      </c>
      <c r="BN101" s="66">
        <f t="shared" si="43"/>
        <v>0.7935223473406533</v>
      </c>
      <c r="BO101" s="66">
        <f t="shared" si="44"/>
        <v>1.6167547006856977</v>
      </c>
      <c r="BP101" s="66">
        <f t="shared" si="45"/>
        <v>1.2246308161111199</v>
      </c>
      <c r="BQ101" s="66">
        <f t="shared" si="46"/>
        <v>1153.2489964771228</v>
      </c>
      <c r="BR101" s="66">
        <f t="shared" si="47"/>
        <v>362.37807880627548</v>
      </c>
      <c r="BS101" s="66">
        <f t="shared" si="48"/>
        <v>0.21350227711115263</v>
      </c>
      <c r="BT101" s="66">
        <f t="shared" si="49"/>
        <v>0.79352234734065297</v>
      </c>
      <c r="BU101" s="66">
        <f t="shared" si="50"/>
        <v>1.6167547006856982</v>
      </c>
      <c r="BV101" s="66">
        <f t="shared" si="51"/>
        <v>1.2246308161111197</v>
      </c>
      <c r="BW101" s="66">
        <f t="shared" si="52"/>
        <v>1153.2489964771225</v>
      </c>
      <c r="BX101" s="66">
        <f t="shared" si="53"/>
        <v>362.37807880627548</v>
      </c>
      <c r="BY101" s="66">
        <f t="shared" si="54"/>
        <v>0.21350227711115263</v>
      </c>
      <c r="BZ101" s="66">
        <f t="shared" si="55"/>
        <v>0.79352234734065297</v>
      </c>
      <c r="CA101" s="66">
        <f t="shared" si="56"/>
        <v>1.6167547006856982</v>
      </c>
      <c r="CB101" s="66">
        <f t="shared" si="57"/>
        <v>1.2246308161111197</v>
      </c>
      <c r="CC101" s="66">
        <f t="shared" si="58"/>
        <v>1153.2489964771225</v>
      </c>
      <c r="CD101" s="66">
        <f t="shared" si="59"/>
        <v>362.37807880627548</v>
      </c>
      <c r="CE101" s="66">
        <f t="shared" si="60"/>
        <v>0.21350227711115263</v>
      </c>
      <c r="CF101" s="66">
        <f t="shared" si="61"/>
        <v>0.79352234734065297</v>
      </c>
      <c r="CG101" s="66">
        <f t="shared" si="62"/>
        <v>1.6167547006856982</v>
      </c>
      <c r="CH101" s="66">
        <f t="shared" si="63"/>
        <v>1.2246308161111197</v>
      </c>
      <c r="CI101" s="66">
        <f t="shared" si="64"/>
        <v>1153.2489964771225</v>
      </c>
      <c r="CJ101" s="66">
        <f t="shared" si="65"/>
        <v>362.37807880627548</v>
      </c>
      <c r="CK101" s="66">
        <f t="shared" si="66"/>
        <v>0.21350227711115263</v>
      </c>
      <c r="CL101" s="66">
        <f t="shared" si="67"/>
        <v>0.79352234734065297</v>
      </c>
      <c r="CM101" s="66">
        <f t="shared" si="68"/>
        <v>1.6167547006856982</v>
      </c>
      <c r="CN101" s="66">
        <f t="shared" si="69"/>
        <v>1.2246308161111197</v>
      </c>
      <c r="CO101" s="66">
        <f t="shared" si="70"/>
        <v>1153.2489964771225</v>
      </c>
      <c r="CP101" s="66">
        <f t="shared" si="71"/>
        <v>362.37807880627548</v>
      </c>
      <c r="CQ101" s="66">
        <f t="shared" si="72"/>
        <v>0.21350227711115263</v>
      </c>
      <c r="CR101" s="66">
        <f t="shared" si="73"/>
        <v>0.79352234734065297</v>
      </c>
      <c r="CS101" s="66">
        <f t="shared" si="74"/>
        <v>1.6167547006856982</v>
      </c>
      <c r="CT101" s="66">
        <f t="shared" si="75"/>
        <v>1.2246308161111197</v>
      </c>
      <c r="CU101" s="66">
        <f t="shared" si="76"/>
        <v>1153.2489964771225</v>
      </c>
      <c r="CV101" s="66">
        <f t="shared" si="77"/>
        <v>362.37807880627548</v>
      </c>
      <c r="CW101" s="66">
        <f t="shared" si="78"/>
        <v>0.21350227711115263</v>
      </c>
      <c r="CX101" s="66">
        <f t="shared" si="79"/>
        <v>0.79352234734065297</v>
      </c>
      <c r="CY101" s="66">
        <f t="shared" si="80"/>
        <v>1.6167547006856982</v>
      </c>
      <c r="CZ101" s="66">
        <f t="shared" si="81"/>
        <v>1.2246308161111197</v>
      </c>
      <c r="DA101" s="66">
        <f t="shared" si="82"/>
        <v>1153.2489964771225</v>
      </c>
      <c r="DB101" s="66">
        <f t="shared" si="83"/>
        <v>362.37807880627548</v>
      </c>
      <c r="DC101" s="66">
        <f t="shared" si="84"/>
        <v>0.21350227711115263</v>
      </c>
      <c r="DD101" s="66">
        <f t="shared" si="85"/>
        <v>0.79352234734065297</v>
      </c>
      <c r="DE101" s="66">
        <f t="shared" si="86"/>
        <v>1.6167547006856982</v>
      </c>
      <c r="DF101" s="66">
        <f t="shared" si="87"/>
        <v>1.2246308161111197</v>
      </c>
      <c r="DG101" s="66">
        <f t="shared" si="88"/>
        <v>1153.2489964771225</v>
      </c>
      <c r="DH101" s="66">
        <f t="shared" si="89"/>
        <v>362.37807880627548</v>
      </c>
      <c r="DI101" s="66">
        <f t="shared" si="90"/>
        <v>0.21350227711115263</v>
      </c>
      <c r="DJ101" s="66">
        <f t="shared" si="91"/>
        <v>0.79352234734065297</v>
      </c>
      <c r="DK101" s="66">
        <f t="shared" si="92"/>
        <v>1.6167547006856982</v>
      </c>
      <c r="DL101" s="66">
        <f t="shared" si="93"/>
        <v>1.2246308161111197</v>
      </c>
      <c r="DM101" s="66">
        <f t="shared" si="94"/>
        <v>1153.2489964771225</v>
      </c>
      <c r="DN101" s="66">
        <f t="shared" si="95"/>
        <v>362.37807880627548</v>
      </c>
      <c r="DO101" s="66">
        <f t="shared" si="96"/>
        <v>0.21350227711115263</v>
      </c>
      <c r="DP101" s="66">
        <f t="shared" si="97"/>
        <v>0.79352234734065297</v>
      </c>
      <c r="DQ101" s="66">
        <f t="shared" si="98"/>
        <v>1.6167547006856982</v>
      </c>
      <c r="DR101" s="66">
        <f t="shared" si="99"/>
        <v>1.2246308161111197</v>
      </c>
      <c r="DS101" s="66">
        <f t="shared" si="100"/>
        <v>1153.2489964771225</v>
      </c>
      <c r="DT101" s="66">
        <f t="shared" si="101"/>
        <v>362.37807880627548</v>
      </c>
      <c r="DU101" s="66">
        <f t="shared" si="102"/>
        <v>0.21350227711115263</v>
      </c>
      <c r="DV101" s="66">
        <f t="shared" si="103"/>
        <v>0.79352234734065297</v>
      </c>
      <c r="DW101" s="66">
        <f t="shared" si="104"/>
        <v>1.6167547006856982</v>
      </c>
      <c r="DX101" s="66">
        <f t="shared" si="105"/>
        <v>1.2246308161111197</v>
      </c>
      <c r="DY101" s="66">
        <f t="shared" si="106"/>
        <v>1153.2489964771225</v>
      </c>
      <c r="DZ101" s="66">
        <f t="shared" si="107"/>
        <v>362.37807880627548</v>
      </c>
      <c r="EA101" s="66">
        <f t="shared" si="108"/>
        <v>0.21350227711115263</v>
      </c>
      <c r="EB101" s="66">
        <f t="shared" si="109"/>
        <v>0.79352234734065297</v>
      </c>
      <c r="EC101" s="66">
        <f t="shared" si="110"/>
        <v>1.6167547006856982</v>
      </c>
      <c r="ED101" s="66">
        <f t="shared" si="111"/>
        <v>1.2246308161111197</v>
      </c>
      <c r="EE101" s="66">
        <f t="shared" si="112"/>
        <v>1153.2489964771225</v>
      </c>
      <c r="EF101" s="66">
        <f t="shared" si="113"/>
        <v>362.37807880627548</v>
      </c>
      <c r="EG101" s="66">
        <f t="shared" si="114"/>
        <v>0.21350227711115263</v>
      </c>
      <c r="EH101" s="66">
        <f t="shared" si="115"/>
        <v>0.79352234734065297</v>
      </c>
      <c r="EI101" s="66">
        <f t="shared" si="116"/>
        <v>1.6167547006856982</v>
      </c>
      <c r="EJ101" s="66">
        <f t="shared" si="117"/>
        <v>1.2246308161111197</v>
      </c>
      <c r="EK101" s="66">
        <f t="shared" si="118"/>
        <v>0.59488632182162526</v>
      </c>
      <c r="EL101" s="66">
        <f t="shared" si="119"/>
        <v>192.61054185129592</v>
      </c>
      <c r="EM101" s="60"/>
      <c r="EN101" s="60"/>
      <c r="EO101" s="60"/>
      <c r="EP101" s="60"/>
      <c r="EQ101" s="60"/>
      <c r="ER101" s="60"/>
      <c r="ES101" s="60"/>
      <c r="ET101" s="60"/>
      <c r="EU101" s="60"/>
      <c r="EV101" s="60"/>
      <c r="EW101" s="60"/>
      <c r="EX101" s="60"/>
      <c r="EY101" s="60"/>
      <c r="EZ101" s="60"/>
      <c r="FA101" s="60"/>
      <c r="FB101" s="60"/>
      <c r="FC101" s="60"/>
      <c r="FD101" s="60"/>
      <c r="FE101" s="60"/>
      <c r="FF101" s="60"/>
      <c r="FG101" s="60"/>
      <c r="FH101" s="60"/>
      <c r="FI101" s="60"/>
      <c r="FJ101" s="60"/>
      <c r="FK101" s="60"/>
      <c r="FL101" s="60"/>
      <c r="FM101" s="60"/>
      <c r="FN101" s="60"/>
      <c r="FO101" s="60"/>
      <c r="FP101" s="60"/>
      <c r="FQ101" s="60"/>
      <c r="FR101" s="60"/>
      <c r="FS101" s="60"/>
      <c r="FT101" s="60"/>
      <c r="FU101" s="60"/>
      <c r="FV101" s="60"/>
      <c r="FW101" s="60"/>
      <c r="FX101" s="60"/>
      <c r="FY101" s="60"/>
      <c r="FZ101" s="60"/>
      <c r="GA101" s="60"/>
      <c r="GB101" s="60"/>
      <c r="GC101" s="60"/>
      <c r="GD101" s="60"/>
      <c r="GE101" s="60"/>
      <c r="GF101" s="60"/>
      <c r="GG101" s="60"/>
      <c r="GH101" s="60"/>
      <c r="GI101" s="60"/>
      <c r="GJ101" s="60"/>
      <c r="GK101" s="60"/>
      <c r="GL101" s="60"/>
      <c r="GM101" s="60"/>
      <c r="GN101" s="60"/>
      <c r="GO101" s="60"/>
      <c r="GP101" s="60"/>
      <c r="GQ101" s="60"/>
      <c r="GR101" s="60"/>
      <c r="GS101" s="60"/>
      <c r="GT101" s="60"/>
      <c r="GU101" s="60"/>
      <c r="GV101" s="60"/>
      <c r="GW101" s="60"/>
      <c r="GX101" s="60"/>
      <c r="GY101" s="60"/>
      <c r="GZ101" s="60"/>
      <c r="HA101" s="60"/>
      <c r="HB101" s="60"/>
      <c r="HC101" s="60"/>
      <c r="HD101" s="60"/>
      <c r="HE101" s="60"/>
    </row>
    <row r="102" spans="3:213" x14ac:dyDescent="0.25">
      <c r="C102" s="60"/>
      <c r="D102" s="60"/>
      <c r="E102" s="60"/>
      <c r="F102" s="60"/>
      <c r="G102" s="60"/>
      <c r="H102" s="60"/>
      <c r="I102" s="60"/>
      <c r="J102" s="60"/>
      <c r="K102" s="60"/>
      <c r="L102" s="60"/>
      <c r="M102" s="60"/>
      <c r="N102" s="60"/>
      <c r="O102" s="64">
        <v>0.34</v>
      </c>
      <c r="P102" s="66">
        <f t="shared" si="120"/>
        <v>374.35123036537601</v>
      </c>
      <c r="Q102" s="66">
        <f t="shared" si="127"/>
        <v>0.21660752110860299</v>
      </c>
      <c r="R102" s="66">
        <f t="shared" si="128"/>
        <v>0.82784461604466841</v>
      </c>
      <c r="S102" s="66">
        <f t="shared" si="2"/>
        <v>1.5581231967141702</v>
      </c>
      <c r="T102" s="66">
        <f t="shared" si="3"/>
        <v>1.2297275738517022</v>
      </c>
      <c r="U102" s="66">
        <f t="shared" si="121"/>
        <v>1156.9687744740531</v>
      </c>
      <c r="V102" s="66">
        <f t="shared" si="122"/>
        <v>362.46516852456108</v>
      </c>
      <c r="W102" s="66">
        <f t="shared" si="123"/>
        <v>0.21352543779585118</v>
      </c>
      <c r="X102" s="66">
        <f t="shared" si="124"/>
        <v>0.7937748053633723</v>
      </c>
      <c r="Y102" s="66">
        <f t="shared" si="4"/>
        <v>1.5867330921023135</v>
      </c>
      <c r="Z102" s="66">
        <f t="shared" si="5"/>
        <v>1.2361156726719613</v>
      </c>
      <c r="AA102" s="66">
        <f t="shared" si="125"/>
        <v>1148.216553277151</v>
      </c>
      <c r="AB102" s="66">
        <f t="shared" si="126"/>
        <v>362.25988370106256</v>
      </c>
      <c r="AC102" s="66">
        <f t="shared" si="6"/>
        <v>0.21347083045331947</v>
      </c>
      <c r="AD102" s="66">
        <f t="shared" si="7"/>
        <v>0.7931796545664711</v>
      </c>
      <c r="AE102" s="66">
        <f t="shared" si="8"/>
        <v>1.5872438518349801</v>
      </c>
      <c r="AF102" s="66">
        <f t="shared" si="9"/>
        <v>1.2362274752652773</v>
      </c>
      <c r="AG102" s="66">
        <f t="shared" si="10"/>
        <v>1148.0644524073311</v>
      </c>
      <c r="AH102" s="66">
        <f t="shared" si="11"/>
        <v>362.25630466461553</v>
      </c>
      <c r="AI102" s="66">
        <f t="shared" si="12"/>
        <v>0.21346987797711395</v>
      </c>
      <c r="AJ102" s="66">
        <f t="shared" si="13"/>
        <v>0.79316927639362189</v>
      </c>
      <c r="AK102" s="66">
        <f t="shared" si="14"/>
        <v>1.5872527618224734</v>
      </c>
      <c r="AL102" s="66">
        <f t="shared" si="15"/>
        <v>1.2362294249308894</v>
      </c>
      <c r="AM102" s="66">
        <f t="shared" si="16"/>
        <v>1148.0618003429304</v>
      </c>
      <c r="AN102" s="66">
        <f t="shared" si="17"/>
        <v>362.25624225624762</v>
      </c>
      <c r="AO102" s="66">
        <f t="shared" si="18"/>
        <v>0.21346986136846827</v>
      </c>
      <c r="AP102" s="66">
        <f t="shared" si="19"/>
        <v>0.7931690954267504</v>
      </c>
      <c r="AQ102" s="66">
        <f t="shared" si="20"/>
        <v>1.5872529171892582</v>
      </c>
      <c r="AR102" s="66">
        <f t="shared" si="21"/>
        <v>1.2362294589277301</v>
      </c>
      <c r="AS102" s="66">
        <f t="shared" si="22"/>
        <v>1148.0617540982776</v>
      </c>
      <c r="AT102" s="66">
        <f t="shared" si="23"/>
        <v>362.2562411680176</v>
      </c>
      <c r="AU102" s="66">
        <f t="shared" si="24"/>
        <v>0.21346986107885921</v>
      </c>
      <c r="AV102" s="66">
        <f t="shared" si="25"/>
        <v>0.79316909227118659</v>
      </c>
      <c r="AW102" s="66">
        <f t="shared" si="26"/>
        <v>1.5872529198984275</v>
      </c>
      <c r="AX102" s="66">
        <f t="shared" si="27"/>
        <v>1.2362294595205412</v>
      </c>
      <c r="AY102" s="66">
        <f t="shared" si="28"/>
        <v>1148.0617532918986</v>
      </c>
      <c r="AZ102" s="66">
        <f t="shared" si="29"/>
        <v>362.25624114904184</v>
      </c>
      <c r="BA102" s="66">
        <f t="shared" si="30"/>
        <v>0.21346986107380925</v>
      </c>
      <c r="BB102" s="66">
        <f t="shared" si="31"/>
        <v>0.79316909221616205</v>
      </c>
      <c r="BC102" s="66">
        <f t="shared" si="32"/>
        <v>1.587252919945668</v>
      </c>
      <c r="BD102" s="66">
        <f t="shared" si="33"/>
        <v>1.2362294595308783</v>
      </c>
      <c r="BE102" s="66">
        <f t="shared" si="34"/>
        <v>1148.0617532778376</v>
      </c>
      <c r="BF102" s="66">
        <f t="shared" si="35"/>
        <v>362.25624114871101</v>
      </c>
      <c r="BG102" s="66">
        <f t="shared" si="36"/>
        <v>0.21346986107372118</v>
      </c>
      <c r="BH102" s="66">
        <f t="shared" si="37"/>
        <v>0.79316909221520271</v>
      </c>
      <c r="BI102" s="66">
        <f t="shared" si="38"/>
        <v>1.5872529199464918</v>
      </c>
      <c r="BJ102" s="66">
        <f t="shared" si="39"/>
        <v>1.2362294595310583</v>
      </c>
      <c r="BK102" s="66">
        <f t="shared" si="40"/>
        <v>1148.0617532775925</v>
      </c>
      <c r="BL102" s="66">
        <f t="shared" si="41"/>
        <v>362.25624114870521</v>
      </c>
      <c r="BM102" s="66">
        <f t="shared" si="42"/>
        <v>0.21346986107371965</v>
      </c>
      <c r="BN102" s="66">
        <f t="shared" si="43"/>
        <v>0.79316909221518606</v>
      </c>
      <c r="BO102" s="66">
        <f t="shared" si="44"/>
        <v>1.587252919946506</v>
      </c>
      <c r="BP102" s="66">
        <f t="shared" si="45"/>
        <v>1.2362294595310617</v>
      </c>
      <c r="BQ102" s="66">
        <f t="shared" si="46"/>
        <v>1148.0617532775877</v>
      </c>
      <c r="BR102" s="66">
        <f t="shared" si="47"/>
        <v>362.2562411487051</v>
      </c>
      <c r="BS102" s="66">
        <f t="shared" si="48"/>
        <v>0.21346986107371962</v>
      </c>
      <c r="BT102" s="66">
        <f t="shared" si="49"/>
        <v>0.79316909221518572</v>
      </c>
      <c r="BU102" s="66">
        <f t="shared" si="50"/>
        <v>1.5872529199465062</v>
      </c>
      <c r="BV102" s="66">
        <f t="shared" si="51"/>
        <v>1.2362294595310617</v>
      </c>
      <c r="BW102" s="66">
        <f t="shared" si="52"/>
        <v>1148.0617532775884</v>
      </c>
      <c r="BX102" s="66">
        <f t="shared" si="53"/>
        <v>362.25624114870516</v>
      </c>
      <c r="BY102" s="66">
        <f t="shared" si="54"/>
        <v>0.21346986107371962</v>
      </c>
      <c r="BZ102" s="66">
        <f t="shared" si="55"/>
        <v>0.79316909221518583</v>
      </c>
      <c r="CA102" s="66">
        <f t="shared" si="56"/>
        <v>1.587252919946506</v>
      </c>
      <c r="CB102" s="66">
        <f t="shared" si="57"/>
        <v>1.2362294595310617</v>
      </c>
      <c r="CC102" s="66">
        <f t="shared" si="58"/>
        <v>1148.0617532775877</v>
      </c>
      <c r="CD102" s="66">
        <f t="shared" si="59"/>
        <v>362.2562411487051</v>
      </c>
      <c r="CE102" s="66">
        <f t="shared" si="60"/>
        <v>0.21346986107371962</v>
      </c>
      <c r="CF102" s="66">
        <f t="shared" si="61"/>
        <v>0.79316909221518572</v>
      </c>
      <c r="CG102" s="66">
        <f t="shared" si="62"/>
        <v>1.5872529199465062</v>
      </c>
      <c r="CH102" s="66">
        <f t="shared" si="63"/>
        <v>1.2362294595310617</v>
      </c>
      <c r="CI102" s="66">
        <f t="shared" si="64"/>
        <v>1148.0617532775884</v>
      </c>
      <c r="CJ102" s="66">
        <f t="shared" si="65"/>
        <v>362.25624114870516</v>
      </c>
      <c r="CK102" s="66">
        <f t="shared" si="66"/>
        <v>0.21346986107371962</v>
      </c>
      <c r="CL102" s="66">
        <f t="shared" si="67"/>
        <v>0.79316909221518583</v>
      </c>
      <c r="CM102" s="66">
        <f t="shared" si="68"/>
        <v>1.587252919946506</v>
      </c>
      <c r="CN102" s="66">
        <f t="shared" si="69"/>
        <v>1.2362294595310617</v>
      </c>
      <c r="CO102" s="66">
        <f t="shared" si="70"/>
        <v>1148.0617532775877</v>
      </c>
      <c r="CP102" s="66">
        <f t="shared" si="71"/>
        <v>362.2562411487051</v>
      </c>
      <c r="CQ102" s="66">
        <f t="shared" si="72"/>
        <v>0.21346986107371962</v>
      </c>
      <c r="CR102" s="66">
        <f t="shared" si="73"/>
        <v>0.79316909221518572</v>
      </c>
      <c r="CS102" s="66">
        <f t="shared" si="74"/>
        <v>1.5872529199465062</v>
      </c>
      <c r="CT102" s="66">
        <f t="shared" si="75"/>
        <v>1.2362294595310617</v>
      </c>
      <c r="CU102" s="66">
        <f t="shared" si="76"/>
        <v>1148.0617532775884</v>
      </c>
      <c r="CV102" s="66">
        <f t="shared" si="77"/>
        <v>362.25624114870516</v>
      </c>
      <c r="CW102" s="66">
        <f t="shared" si="78"/>
        <v>0.21346986107371962</v>
      </c>
      <c r="CX102" s="66">
        <f t="shared" si="79"/>
        <v>0.79316909221518583</v>
      </c>
      <c r="CY102" s="66">
        <f t="shared" si="80"/>
        <v>1.587252919946506</v>
      </c>
      <c r="CZ102" s="66">
        <f t="shared" si="81"/>
        <v>1.2362294595310617</v>
      </c>
      <c r="DA102" s="66">
        <f t="shared" si="82"/>
        <v>1148.0617532775877</v>
      </c>
      <c r="DB102" s="66">
        <f t="shared" si="83"/>
        <v>362.2562411487051</v>
      </c>
      <c r="DC102" s="66">
        <f t="shared" si="84"/>
        <v>0.21346986107371962</v>
      </c>
      <c r="DD102" s="66">
        <f t="shared" si="85"/>
        <v>0.79316909221518572</v>
      </c>
      <c r="DE102" s="66">
        <f t="shared" si="86"/>
        <v>1.5872529199465062</v>
      </c>
      <c r="DF102" s="66">
        <f t="shared" si="87"/>
        <v>1.2362294595310617</v>
      </c>
      <c r="DG102" s="66">
        <f t="shared" si="88"/>
        <v>1148.0617532775884</v>
      </c>
      <c r="DH102" s="66">
        <f t="shared" si="89"/>
        <v>362.25624114870516</v>
      </c>
      <c r="DI102" s="66">
        <f t="shared" si="90"/>
        <v>0.21346986107371962</v>
      </c>
      <c r="DJ102" s="66">
        <f t="shared" si="91"/>
        <v>0.79316909221518583</v>
      </c>
      <c r="DK102" s="66">
        <f t="shared" si="92"/>
        <v>1.587252919946506</v>
      </c>
      <c r="DL102" s="66">
        <f t="shared" si="93"/>
        <v>1.2362294595310617</v>
      </c>
      <c r="DM102" s="66">
        <f t="shared" si="94"/>
        <v>1148.0617532775877</v>
      </c>
      <c r="DN102" s="66">
        <f t="shared" si="95"/>
        <v>362.2562411487051</v>
      </c>
      <c r="DO102" s="66">
        <f t="shared" si="96"/>
        <v>0.21346986107371962</v>
      </c>
      <c r="DP102" s="66">
        <f t="shared" si="97"/>
        <v>0.79316909221518572</v>
      </c>
      <c r="DQ102" s="66">
        <f t="shared" si="98"/>
        <v>1.5872529199465062</v>
      </c>
      <c r="DR102" s="66">
        <f t="shared" si="99"/>
        <v>1.2362294595310617</v>
      </c>
      <c r="DS102" s="66">
        <f t="shared" si="100"/>
        <v>1148.0617532775884</v>
      </c>
      <c r="DT102" s="66">
        <f t="shared" si="101"/>
        <v>362.25624114870516</v>
      </c>
      <c r="DU102" s="66">
        <f t="shared" si="102"/>
        <v>0.21346986107371962</v>
      </c>
      <c r="DV102" s="66">
        <f t="shared" si="103"/>
        <v>0.79316909221518583</v>
      </c>
      <c r="DW102" s="66">
        <f t="shared" si="104"/>
        <v>1.587252919946506</v>
      </c>
      <c r="DX102" s="66">
        <f t="shared" si="105"/>
        <v>1.2362294595310617</v>
      </c>
      <c r="DY102" s="66">
        <f t="shared" si="106"/>
        <v>1148.0617532775877</v>
      </c>
      <c r="DZ102" s="66">
        <f t="shared" si="107"/>
        <v>362.2562411487051</v>
      </c>
      <c r="EA102" s="66">
        <f t="shared" si="108"/>
        <v>0.21346986107371962</v>
      </c>
      <c r="EB102" s="66">
        <f t="shared" si="109"/>
        <v>0.79316909221518572</v>
      </c>
      <c r="EC102" s="66">
        <f t="shared" si="110"/>
        <v>1.5872529199465062</v>
      </c>
      <c r="ED102" s="66">
        <f t="shared" si="111"/>
        <v>1.2362294595310617</v>
      </c>
      <c r="EE102" s="66">
        <f t="shared" si="112"/>
        <v>1148.0617532775884</v>
      </c>
      <c r="EF102" s="66">
        <f t="shared" si="113"/>
        <v>362.25624114870516</v>
      </c>
      <c r="EG102" s="66">
        <f t="shared" si="114"/>
        <v>0.21346986107371962</v>
      </c>
      <c r="EH102" s="66">
        <f t="shared" si="115"/>
        <v>0.79316909221518583</v>
      </c>
      <c r="EI102" s="66">
        <f t="shared" si="116"/>
        <v>1.587252919946506</v>
      </c>
      <c r="EJ102" s="66">
        <f t="shared" si="117"/>
        <v>1.2362294595310617</v>
      </c>
      <c r="EK102" s="66">
        <f t="shared" si="118"/>
        <v>0.59902248786711221</v>
      </c>
      <c r="EL102" s="66">
        <f t="shared" si="119"/>
        <v>192.39123406766933</v>
      </c>
      <c r="EM102" s="60"/>
      <c r="EN102" s="60"/>
      <c r="EO102" s="60"/>
      <c r="EP102" s="60"/>
      <c r="EQ102" s="60"/>
      <c r="ER102" s="60"/>
      <c r="ES102" s="60"/>
      <c r="ET102" s="60"/>
      <c r="EU102" s="60"/>
      <c r="EV102" s="60"/>
      <c r="EW102" s="60"/>
      <c r="EX102" s="60"/>
      <c r="EY102" s="60"/>
      <c r="EZ102" s="60"/>
      <c r="FA102" s="60"/>
      <c r="FB102" s="60"/>
      <c r="FC102" s="60"/>
      <c r="FD102" s="60"/>
      <c r="FE102" s="60"/>
      <c r="FF102" s="60"/>
      <c r="FG102" s="60"/>
      <c r="FH102" s="60"/>
      <c r="FI102" s="60"/>
      <c r="FJ102" s="60"/>
      <c r="FK102" s="60"/>
      <c r="FL102" s="60"/>
      <c r="FM102" s="60"/>
      <c r="FN102" s="60"/>
      <c r="FO102" s="60"/>
      <c r="FP102" s="60"/>
      <c r="FQ102" s="60"/>
      <c r="FR102" s="60"/>
      <c r="FS102" s="60"/>
      <c r="FT102" s="60"/>
      <c r="FU102" s="60"/>
      <c r="FV102" s="60"/>
      <c r="FW102" s="60"/>
      <c r="FX102" s="60"/>
      <c r="FY102" s="60"/>
      <c r="FZ102" s="60"/>
      <c r="GA102" s="60"/>
      <c r="GB102" s="60"/>
      <c r="GC102" s="60"/>
      <c r="GD102" s="60"/>
      <c r="GE102" s="60"/>
      <c r="GF102" s="60"/>
      <c r="GG102" s="60"/>
      <c r="GH102" s="60"/>
      <c r="GI102" s="60"/>
      <c r="GJ102" s="60"/>
      <c r="GK102" s="60"/>
      <c r="GL102" s="60"/>
      <c r="GM102" s="60"/>
      <c r="GN102" s="60"/>
      <c r="GO102" s="60"/>
      <c r="GP102" s="60"/>
      <c r="GQ102" s="60"/>
      <c r="GR102" s="60"/>
      <c r="GS102" s="60"/>
      <c r="GT102" s="60"/>
      <c r="GU102" s="60"/>
      <c r="GV102" s="60"/>
      <c r="GW102" s="60"/>
      <c r="GX102" s="60"/>
      <c r="GY102" s="60"/>
      <c r="GZ102" s="60"/>
      <c r="HA102" s="60"/>
      <c r="HB102" s="60"/>
      <c r="HC102" s="60"/>
      <c r="HD102" s="60"/>
      <c r="HE102" s="60"/>
    </row>
    <row r="103" spans="3:213" x14ac:dyDescent="0.25">
      <c r="C103" s="60"/>
      <c r="D103" s="60"/>
      <c r="E103" s="60"/>
      <c r="F103" s="60"/>
      <c r="G103" s="60"/>
      <c r="H103" s="60"/>
      <c r="I103" s="60"/>
      <c r="J103" s="60"/>
      <c r="K103" s="60"/>
      <c r="L103" s="60"/>
      <c r="M103" s="60"/>
      <c r="N103" s="60"/>
      <c r="O103" s="64">
        <v>0.35</v>
      </c>
      <c r="P103" s="66">
        <f t="shared" si="120"/>
        <v>374.12563155351216</v>
      </c>
      <c r="Q103" s="66">
        <f t="shared" si="127"/>
        <v>0.21655044648860039</v>
      </c>
      <c r="R103" s="66">
        <f t="shared" si="128"/>
        <v>0.82720511190497059</v>
      </c>
      <c r="S103" s="66">
        <f t="shared" si="2"/>
        <v>1.5316217191057995</v>
      </c>
      <c r="T103" s="66">
        <f t="shared" si="3"/>
        <v>1.241230089266026</v>
      </c>
      <c r="U103" s="66">
        <f t="shared" si="121"/>
        <v>1151.7428938802889</v>
      </c>
      <c r="V103" s="66">
        <f t="shared" si="122"/>
        <v>362.34275057783964</v>
      </c>
      <c r="W103" s="66">
        <f t="shared" si="123"/>
        <v>0.21349287944620199</v>
      </c>
      <c r="X103" s="66">
        <f t="shared" si="124"/>
        <v>0.79341992522379978</v>
      </c>
      <c r="Y103" s="66">
        <f t="shared" si="4"/>
        <v>1.5587158918918902</v>
      </c>
      <c r="Z103" s="66">
        <f t="shared" si="5"/>
        <v>1.2479619195702578</v>
      </c>
      <c r="AA103" s="66">
        <f t="shared" si="125"/>
        <v>1143.209190429782</v>
      </c>
      <c r="AB103" s="66">
        <f t="shared" si="126"/>
        <v>362.14184937125827</v>
      </c>
      <c r="AC103" s="66">
        <f t="shared" si="6"/>
        <v>0.21343941071265538</v>
      </c>
      <c r="AD103" s="66">
        <f t="shared" si="7"/>
        <v>0.79283735254208942</v>
      </c>
      <c r="AE103" s="66">
        <f t="shared" si="8"/>
        <v>1.559193320376796</v>
      </c>
      <c r="AF103" s="66">
        <f t="shared" si="9"/>
        <v>1.2480782378461199</v>
      </c>
      <c r="AG103" s="66">
        <f t="shared" si="10"/>
        <v>1143.0628284829806</v>
      </c>
      <c r="AH103" s="66">
        <f t="shared" si="11"/>
        <v>362.13839284362922</v>
      </c>
      <c r="AI103" s="66">
        <f t="shared" si="12"/>
        <v>0.21343849037527038</v>
      </c>
      <c r="AJ103" s="66">
        <f t="shared" si="13"/>
        <v>0.79282732740420514</v>
      </c>
      <c r="AK103" s="66">
        <f t="shared" si="14"/>
        <v>1.5592015392520477</v>
      </c>
      <c r="AL103" s="66">
        <f t="shared" si="15"/>
        <v>1.2480802395669264</v>
      </c>
      <c r="AM103" s="66">
        <f t="shared" si="16"/>
        <v>1143.0603100762009</v>
      </c>
      <c r="AN103" s="66">
        <f t="shared" si="17"/>
        <v>362.1383333649589</v>
      </c>
      <c r="AO103" s="66">
        <f t="shared" si="18"/>
        <v>0.21343847453832035</v>
      </c>
      <c r="AP103" s="66">
        <f t="shared" si="19"/>
        <v>0.792827154894713</v>
      </c>
      <c r="AQ103" s="66">
        <f t="shared" si="20"/>
        <v>1.5592016806808455</v>
      </c>
      <c r="AR103" s="66">
        <f t="shared" si="21"/>
        <v>1.2480802740119437</v>
      </c>
      <c r="AS103" s="66">
        <f t="shared" si="22"/>
        <v>1143.0602667403039</v>
      </c>
      <c r="AT103" s="66">
        <f t="shared" si="23"/>
        <v>362.13833234146898</v>
      </c>
      <c r="AU103" s="66">
        <f t="shared" si="24"/>
        <v>0.21343847426580315</v>
      </c>
      <c r="AV103" s="66">
        <f t="shared" si="25"/>
        <v>0.79282715192622488</v>
      </c>
      <c r="AW103" s="66">
        <f t="shared" si="26"/>
        <v>1.5592016831145075</v>
      </c>
      <c r="AX103" s="66">
        <f t="shared" si="27"/>
        <v>1.2480802746046626</v>
      </c>
      <c r="AY103" s="66">
        <f t="shared" si="28"/>
        <v>1143.0602659945937</v>
      </c>
      <c r="AZ103" s="66">
        <f t="shared" si="29"/>
        <v>362.13833232385713</v>
      </c>
      <c r="BA103" s="66">
        <f t="shared" si="30"/>
        <v>0.21343847426111379</v>
      </c>
      <c r="BB103" s="66">
        <f t="shared" si="31"/>
        <v>0.79282715187514397</v>
      </c>
      <c r="BC103" s="66">
        <f t="shared" si="32"/>
        <v>1.5592016831563853</v>
      </c>
      <c r="BD103" s="66">
        <f t="shared" si="33"/>
        <v>1.248080274614862</v>
      </c>
      <c r="BE103" s="66">
        <f t="shared" si="34"/>
        <v>1143.0602659817621</v>
      </c>
      <c r="BF103" s="66">
        <f t="shared" si="35"/>
        <v>362.1383323235541</v>
      </c>
      <c r="BG103" s="66">
        <f t="shared" si="36"/>
        <v>0.2134384742610331</v>
      </c>
      <c r="BH103" s="66">
        <f t="shared" si="37"/>
        <v>0.79282715187426511</v>
      </c>
      <c r="BI103" s="66">
        <f t="shared" si="38"/>
        <v>1.5592016831571056</v>
      </c>
      <c r="BJ103" s="66">
        <f t="shared" si="39"/>
        <v>1.2480802746150375</v>
      </c>
      <c r="BK103" s="66">
        <f t="shared" si="40"/>
        <v>1143.0602659815411</v>
      </c>
      <c r="BL103" s="66">
        <f t="shared" si="41"/>
        <v>362.13833232354887</v>
      </c>
      <c r="BM103" s="66">
        <f t="shared" si="42"/>
        <v>0.21343847426103169</v>
      </c>
      <c r="BN103" s="66">
        <f t="shared" si="43"/>
        <v>0.79282715187425012</v>
      </c>
      <c r="BO103" s="66">
        <f t="shared" si="44"/>
        <v>1.559201683157118</v>
      </c>
      <c r="BP103" s="66">
        <f t="shared" si="45"/>
        <v>1.2480802746150403</v>
      </c>
      <c r="BQ103" s="66">
        <f t="shared" si="46"/>
        <v>1143.0602659815377</v>
      </c>
      <c r="BR103" s="66">
        <f t="shared" si="47"/>
        <v>362.13833232354881</v>
      </c>
      <c r="BS103" s="66">
        <f t="shared" si="48"/>
        <v>0.21343847426103169</v>
      </c>
      <c r="BT103" s="66">
        <f t="shared" si="49"/>
        <v>0.79282715187425012</v>
      </c>
      <c r="BU103" s="66">
        <f t="shared" si="50"/>
        <v>1.559201683157118</v>
      </c>
      <c r="BV103" s="66">
        <f t="shared" si="51"/>
        <v>1.2480802746150403</v>
      </c>
      <c r="BW103" s="66">
        <f t="shared" si="52"/>
        <v>1143.060265981537</v>
      </c>
      <c r="BX103" s="66">
        <f t="shared" si="53"/>
        <v>362.13833232354875</v>
      </c>
      <c r="BY103" s="66">
        <f t="shared" si="54"/>
        <v>0.21343847426103166</v>
      </c>
      <c r="BZ103" s="66">
        <f t="shared" si="55"/>
        <v>0.7928271518742499</v>
      </c>
      <c r="CA103" s="66">
        <f t="shared" si="56"/>
        <v>1.5592016831571185</v>
      </c>
      <c r="CB103" s="66">
        <f t="shared" si="57"/>
        <v>1.2480802746150403</v>
      </c>
      <c r="CC103" s="66">
        <f t="shared" si="58"/>
        <v>1143.0602659815368</v>
      </c>
      <c r="CD103" s="66">
        <f t="shared" si="59"/>
        <v>362.13833232354875</v>
      </c>
      <c r="CE103" s="66">
        <f t="shared" si="60"/>
        <v>0.21343847426103166</v>
      </c>
      <c r="CF103" s="66">
        <f t="shared" si="61"/>
        <v>0.7928271518742499</v>
      </c>
      <c r="CG103" s="66">
        <f t="shared" si="62"/>
        <v>1.5592016831571185</v>
      </c>
      <c r="CH103" s="66">
        <f t="shared" si="63"/>
        <v>1.2480802746150403</v>
      </c>
      <c r="CI103" s="66">
        <f t="shared" si="64"/>
        <v>1143.0602659815368</v>
      </c>
      <c r="CJ103" s="66">
        <f t="shared" si="65"/>
        <v>362.13833232354875</v>
      </c>
      <c r="CK103" s="66">
        <f t="shared" si="66"/>
        <v>0.21343847426103166</v>
      </c>
      <c r="CL103" s="66">
        <f t="shared" si="67"/>
        <v>0.7928271518742499</v>
      </c>
      <c r="CM103" s="66">
        <f t="shared" si="68"/>
        <v>1.5592016831571185</v>
      </c>
      <c r="CN103" s="66">
        <f t="shared" si="69"/>
        <v>1.2480802746150403</v>
      </c>
      <c r="CO103" s="66">
        <f t="shared" si="70"/>
        <v>1143.0602659815368</v>
      </c>
      <c r="CP103" s="66">
        <f t="shared" si="71"/>
        <v>362.13833232354875</v>
      </c>
      <c r="CQ103" s="66">
        <f t="shared" si="72"/>
        <v>0.21343847426103166</v>
      </c>
      <c r="CR103" s="66">
        <f t="shared" si="73"/>
        <v>0.7928271518742499</v>
      </c>
      <c r="CS103" s="66">
        <f t="shared" si="74"/>
        <v>1.5592016831571185</v>
      </c>
      <c r="CT103" s="66">
        <f t="shared" si="75"/>
        <v>1.2480802746150403</v>
      </c>
      <c r="CU103" s="66">
        <f t="shared" si="76"/>
        <v>1143.0602659815368</v>
      </c>
      <c r="CV103" s="66">
        <f t="shared" si="77"/>
        <v>362.13833232354875</v>
      </c>
      <c r="CW103" s="66">
        <f t="shared" si="78"/>
        <v>0.21343847426103166</v>
      </c>
      <c r="CX103" s="66">
        <f t="shared" si="79"/>
        <v>0.7928271518742499</v>
      </c>
      <c r="CY103" s="66">
        <f t="shared" si="80"/>
        <v>1.5592016831571185</v>
      </c>
      <c r="CZ103" s="66">
        <f t="shared" si="81"/>
        <v>1.2480802746150403</v>
      </c>
      <c r="DA103" s="66">
        <f t="shared" si="82"/>
        <v>1143.0602659815368</v>
      </c>
      <c r="DB103" s="66">
        <f t="shared" si="83"/>
        <v>362.13833232354875</v>
      </c>
      <c r="DC103" s="66">
        <f t="shared" si="84"/>
        <v>0.21343847426103166</v>
      </c>
      <c r="DD103" s="66">
        <f t="shared" si="85"/>
        <v>0.7928271518742499</v>
      </c>
      <c r="DE103" s="66">
        <f t="shared" si="86"/>
        <v>1.5592016831571185</v>
      </c>
      <c r="DF103" s="66">
        <f t="shared" si="87"/>
        <v>1.2480802746150403</v>
      </c>
      <c r="DG103" s="66">
        <f t="shared" si="88"/>
        <v>1143.0602659815368</v>
      </c>
      <c r="DH103" s="66">
        <f t="shared" si="89"/>
        <v>362.13833232354875</v>
      </c>
      <c r="DI103" s="66">
        <f t="shared" si="90"/>
        <v>0.21343847426103166</v>
      </c>
      <c r="DJ103" s="66">
        <f t="shared" si="91"/>
        <v>0.7928271518742499</v>
      </c>
      <c r="DK103" s="66">
        <f t="shared" si="92"/>
        <v>1.5592016831571185</v>
      </c>
      <c r="DL103" s="66">
        <f t="shared" si="93"/>
        <v>1.2480802746150403</v>
      </c>
      <c r="DM103" s="66">
        <f t="shared" si="94"/>
        <v>1143.0602659815368</v>
      </c>
      <c r="DN103" s="66">
        <f t="shared" si="95"/>
        <v>362.13833232354875</v>
      </c>
      <c r="DO103" s="66">
        <f t="shared" si="96"/>
        <v>0.21343847426103166</v>
      </c>
      <c r="DP103" s="66">
        <f t="shared" si="97"/>
        <v>0.7928271518742499</v>
      </c>
      <c r="DQ103" s="66">
        <f t="shared" si="98"/>
        <v>1.5592016831571185</v>
      </c>
      <c r="DR103" s="66">
        <f t="shared" si="99"/>
        <v>1.2480802746150403</v>
      </c>
      <c r="DS103" s="66">
        <f t="shared" si="100"/>
        <v>1143.0602659815368</v>
      </c>
      <c r="DT103" s="66">
        <f t="shared" si="101"/>
        <v>362.13833232354875</v>
      </c>
      <c r="DU103" s="66">
        <f t="shared" si="102"/>
        <v>0.21343847426103166</v>
      </c>
      <c r="DV103" s="66">
        <f t="shared" si="103"/>
        <v>0.7928271518742499</v>
      </c>
      <c r="DW103" s="66">
        <f t="shared" si="104"/>
        <v>1.5592016831571185</v>
      </c>
      <c r="DX103" s="66">
        <f t="shared" si="105"/>
        <v>1.2480802746150403</v>
      </c>
      <c r="DY103" s="66">
        <f t="shared" si="106"/>
        <v>1143.0602659815368</v>
      </c>
      <c r="DZ103" s="66">
        <f t="shared" si="107"/>
        <v>362.13833232354875</v>
      </c>
      <c r="EA103" s="66">
        <f t="shared" si="108"/>
        <v>0.21343847426103166</v>
      </c>
      <c r="EB103" s="66">
        <f t="shared" si="109"/>
        <v>0.7928271518742499</v>
      </c>
      <c r="EC103" s="66">
        <f t="shared" si="110"/>
        <v>1.5592016831571185</v>
      </c>
      <c r="ED103" s="66">
        <f t="shared" si="111"/>
        <v>1.2480802746150403</v>
      </c>
      <c r="EE103" s="66">
        <f t="shared" si="112"/>
        <v>1143.0602659815368</v>
      </c>
      <c r="EF103" s="66">
        <f t="shared" si="113"/>
        <v>362.13833232354875</v>
      </c>
      <c r="EG103" s="66">
        <f t="shared" si="114"/>
        <v>0.21343847426103166</v>
      </c>
      <c r="EH103" s="66">
        <f t="shared" si="115"/>
        <v>0.7928271518742499</v>
      </c>
      <c r="EI103" s="66">
        <f t="shared" si="116"/>
        <v>1.5592016831571185</v>
      </c>
      <c r="EJ103" s="66">
        <f t="shared" si="117"/>
        <v>1.2480802746150403</v>
      </c>
      <c r="EK103" s="66">
        <f t="shared" si="118"/>
        <v>0.6031041175321098</v>
      </c>
      <c r="EL103" s="66">
        <f t="shared" si="119"/>
        <v>192.1789981823878</v>
      </c>
      <c r="EM103" s="60"/>
      <c r="EN103" s="60"/>
      <c r="EO103" s="60"/>
      <c r="EP103" s="60"/>
      <c r="EQ103" s="60"/>
      <c r="ER103" s="60"/>
      <c r="ES103" s="60"/>
      <c r="ET103" s="60"/>
      <c r="EU103" s="60"/>
      <c r="EV103" s="60"/>
      <c r="EW103" s="60"/>
      <c r="EX103" s="60"/>
      <c r="EY103" s="60"/>
      <c r="EZ103" s="60"/>
      <c r="FA103" s="60"/>
      <c r="FB103" s="60"/>
      <c r="FC103" s="60"/>
      <c r="FD103" s="60"/>
      <c r="FE103" s="60"/>
      <c r="FF103" s="60"/>
      <c r="FG103" s="60"/>
      <c r="FH103" s="60"/>
      <c r="FI103" s="60"/>
      <c r="FJ103" s="60"/>
      <c r="FK103" s="60"/>
      <c r="FL103" s="60"/>
      <c r="FM103" s="60"/>
      <c r="FN103" s="60"/>
      <c r="FO103" s="60"/>
      <c r="FP103" s="60"/>
      <c r="FQ103" s="60"/>
      <c r="FR103" s="60"/>
      <c r="FS103" s="60"/>
      <c r="FT103" s="60"/>
      <c r="FU103" s="60"/>
      <c r="FV103" s="60"/>
      <c r="FW103" s="60"/>
      <c r="FX103" s="60"/>
      <c r="FY103" s="60"/>
      <c r="FZ103" s="60"/>
      <c r="GA103" s="60"/>
      <c r="GB103" s="60"/>
      <c r="GC103" s="60"/>
      <c r="GD103" s="60"/>
      <c r="GE103" s="60"/>
      <c r="GF103" s="60"/>
      <c r="GG103" s="60"/>
      <c r="GH103" s="60"/>
      <c r="GI103" s="60"/>
      <c r="GJ103" s="60"/>
      <c r="GK103" s="60"/>
      <c r="GL103" s="60"/>
      <c r="GM103" s="60"/>
      <c r="GN103" s="60"/>
      <c r="GO103" s="60"/>
      <c r="GP103" s="60"/>
      <c r="GQ103" s="60"/>
      <c r="GR103" s="60"/>
      <c r="GS103" s="60"/>
      <c r="GT103" s="60"/>
      <c r="GU103" s="60"/>
      <c r="GV103" s="60"/>
      <c r="GW103" s="60"/>
      <c r="GX103" s="60"/>
      <c r="GY103" s="60"/>
      <c r="GZ103" s="60"/>
      <c r="HA103" s="60"/>
      <c r="HB103" s="60"/>
      <c r="HC103" s="60"/>
      <c r="HD103" s="60"/>
      <c r="HE103" s="60"/>
    </row>
    <row r="104" spans="3:213" x14ac:dyDescent="0.25">
      <c r="C104" s="60"/>
      <c r="D104" s="60"/>
      <c r="E104" s="60"/>
      <c r="F104" s="60"/>
      <c r="G104" s="60"/>
      <c r="H104" s="60"/>
      <c r="I104" s="60"/>
      <c r="J104" s="60"/>
      <c r="K104" s="60"/>
      <c r="L104" s="60"/>
      <c r="M104" s="60"/>
      <c r="N104" s="60"/>
      <c r="O104" s="64">
        <v>0.36</v>
      </c>
      <c r="P104" s="66">
        <f t="shared" si="120"/>
        <v>373.90003274164826</v>
      </c>
      <c r="Q104" s="66">
        <f t="shared" si="127"/>
        <v>0.21649331806076091</v>
      </c>
      <c r="R104" s="66">
        <f t="shared" si="128"/>
        <v>0.82656533096119134</v>
      </c>
      <c r="S104" s="66">
        <f t="shared" si="2"/>
        <v>1.5064015990279773</v>
      </c>
      <c r="T104" s="66">
        <f t="shared" si="3"/>
        <v>1.2529786116151174</v>
      </c>
      <c r="U104" s="66">
        <f t="shared" si="121"/>
        <v>1146.6916675635011</v>
      </c>
      <c r="V104" s="66">
        <f t="shared" si="122"/>
        <v>362.22398425838639</v>
      </c>
      <c r="W104" s="66">
        <f t="shared" si="123"/>
        <v>0.21346127600271539</v>
      </c>
      <c r="X104" s="66">
        <f t="shared" si="124"/>
        <v>0.79307555340514302</v>
      </c>
      <c r="Y104" s="66">
        <f t="shared" si="4"/>
        <v>1.5320559995118024</v>
      </c>
      <c r="Z104" s="66">
        <f t="shared" si="5"/>
        <v>1.2600621057148271</v>
      </c>
      <c r="AA104" s="66">
        <f t="shared" si="125"/>
        <v>1138.3738219725615</v>
      </c>
      <c r="AB104" s="66">
        <f t="shared" si="126"/>
        <v>362.02746061451501</v>
      </c>
      <c r="AC104" s="66">
        <f t="shared" si="6"/>
        <v>0.21340894626084525</v>
      </c>
      <c r="AD104" s="66">
        <f t="shared" si="7"/>
        <v>0.79250555086904229</v>
      </c>
      <c r="AE104" s="66">
        <f t="shared" si="8"/>
        <v>1.5325021696229957</v>
      </c>
      <c r="AF104" s="66">
        <f t="shared" si="9"/>
        <v>1.2601829365650306</v>
      </c>
      <c r="AG104" s="66">
        <f t="shared" si="10"/>
        <v>1138.2330368835881</v>
      </c>
      <c r="AH104" s="66">
        <f t="shared" si="11"/>
        <v>362.02412405835611</v>
      </c>
      <c r="AI104" s="66">
        <f t="shared" si="12"/>
        <v>0.21340805743275817</v>
      </c>
      <c r="AJ104" s="66">
        <f t="shared" si="13"/>
        <v>0.79249587162757695</v>
      </c>
      <c r="AK104" s="66">
        <f t="shared" si="14"/>
        <v>1.5325097488710921</v>
      </c>
      <c r="AL104" s="66">
        <f t="shared" si="15"/>
        <v>1.2601849884768934</v>
      </c>
      <c r="AM104" s="66">
        <f t="shared" si="16"/>
        <v>1138.2306464442177</v>
      </c>
      <c r="AN104" s="66">
        <f t="shared" si="17"/>
        <v>362.02406740283675</v>
      </c>
      <c r="AO104" s="66">
        <f t="shared" si="18"/>
        <v>0.21340804234013577</v>
      </c>
      <c r="AP104" s="66">
        <f t="shared" si="19"/>
        <v>0.79249570727122842</v>
      </c>
      <c r="AQ104" s="66">
        <f t="shared" si="20"/>
        <v>1.5325098775697505</v>
      </c>
      <c r="AR104" s="66">
        <f t="shared" si="21"/>
        <v>1.2601850233189791</v>
      </c>
      <c r="AS104" s="66">
        <f t="shared" si="22"/>
        <v>1138.2306058539275</v>
      </c>
      <c r="AT104" s="66">
        <f t="shared" si="23"/>
        <v>362.0240664408102</v>
      </c>
      <c r="AU104" s="66">
        <f t="shared" si="24"/>
        <v>0.2134080420838588</v>
      </c>
      <c r="AV104" s="66">
        <f t="shared" si="25"/>
        <v>0.79249570448041151</v>
      </c>
      <c r="AW104" s="66">
        <f t="shared" si="26"/>
        <v>1.5325098797550902</v>
      </c>
      <c r="AX104" s="66">
        <f t="shared" si="27"/>
        <v>1.2601850239106072</v>
      </c>
      <c r="AY104" s="66">
        <f t="shared" si="28"/>
        <v>1138.2306051646935</v>
      </c>
      <c r="AZ104" s="66">
        <f t="shared" si="29"/>
        <v>362.02406642447477</v>
      </c>
      <c r="BA104" s="66">
        <f t="shared" si="30"/>
        <v>0.21340804207950712</v>
      </c>
      <c r="BB104" s="66">
        <f t="shared" si="31"/>
        <v>0.79249570443302275</v>
      </c>
      <c r="BC104" s="66">
        <f t="shared" si="32"/>
        <v>1.5325098797921979</v>
      </c>
      <c r="BD104" s="66">
        <f t="shared" si="33"/>
        <v>1.2601850239206533</v>
      </c>
      <c r="BE104" s="66">
        <f t="shared" si="34"/>
        <v>1138.2306051529899</v>
      </c>
      <c r="BF104" s="66">
        <f t="shared" si="35"/>
        <v>362.02406642419737</v>
      </c>
      <c r="BG104" s="66">
        <f t="shared" si="36"/>
        <v>0.21340804207943326</v>
      </c>
      <c r="BH104" s="66">
        <f t="shared" si="37"/>
        <v>0.79249570443221828</v>
      </c>
      <c r="BI104" s="66">
        <f t="shared" si="38"/>
        <v>1.5325098797928278</v>
      </c>
      <c r="BJ104" s="66">
        <f t="shared" si="39"/>
        <v>1.2601850239208237</v>
      </c>
      <c r="BK104" s="66">
        <f t="shared" si="40"/>
        <v>1138.2306051527919</v>
      </c>
      <c r="BL104" s="66">
        <f t="shared" si="41"/>
        <v>362.02406642419265</v>
      </c>
      <c r="BM104" s="66">
        <f t="shared" si="42"/>
        <v>0.21340804207943201</v>
      </c>
      <c r="BN104" s="66">
        <f t="shared" si="43"/>
        <v>0.79249570443220452</v>
      </c>
      <c r="BO104" s="66">
        <f t="shared" si="44"/>
        <v>1.5325098797928387</v>
      </c>
      <c r="BP104" s="66">
        <f t="shared" si="45"/>
        <v>1.2601850239208265</v>
      </c>
      <c r="BQ104" s="66">
        <f t="shared" si="46"/>
        <v>1138.2306051527883</v>
      </c>
      <c r="BR104" s="66">
        <f t="shared" si="47"/>
        <v>362.0240664241926</v>
      </c>
      <c r="BS104" s="66">
        <f t="shared" si="48"/>
        <v>0.21340804207943201</v>
      </c>
      <c r="BT104" s="66">
        <f t="shared" si="49"/>
        <v>0.79249570443220441</v>
      </c>
      <c r="BU104" s="66">
        <f t="shared" si="50"/>
        <v>1.5325098797928387</v>
      </c>
      <c r="BV104" s="66">
        <f t="shared" si="51"/>
        <v>1.2601850239208265</v>
      </c>
      <c r="BW104" s="66">
        <f t="shared" si="52"/>
        <v>1138.2306051527883</v>
      </c>
      <c r="BX104" s="66">
        <f t="shared" si="53"/>
        <v>362.0240664241926</v>
      </c>
      <c r="BY104" s="66">
        <f t="shared" si="54"/>
        <v>0.21340804207943201</v>
      </c>
      <c r="BZ104" s="66">
        <f t="shared" si="55"/>
        <v>0.79249570443220441</v>
      </c>
      <c r="CA104" s="66">
        <f t="shared" si="56"/>
        <v>1.5325098797928387</v>
      </c>
      <c r="CB104" s="66">
        <f t="shared" si="57"/>
        <v>1.2601850239208265</v>
      </c>
      <c r="CC104" s="66">
        <f t="shared" si="58"/>
        <v>1138.2306051527883</v>
      </c>
      <c r="CD104" s="66">
        <f t="shared" si="59"/>
        <v>362.0240664241926</v>
      </c>
      <c r="CE104" s="66">
        <f t="shared" si="60"/>
        <v>0.21340804207943201</v>
      </c>
      <c r="CF104" s="66">
        <f t="shared" si="61"/>
        <v>0.79249570443220441</v>
      </c>
      <c r="CG104" s="66">
        <f t="shared" si="62"/>
        <v>1.5325098797928387</v>
      </c>
      <c r="CH104" s="66">
        <f t="shared" si="63"/>
        <v>1.2601850239208265</v>
      </c>
      <c r="CI104" s="66">
        <f t="shared" si="64"/>
        <v>1138.2306051527883</v>
      </c>
      <c r="CJ104" s="66">
        <f t="shared" si="65"/>
        <v>362.0240664241926</v>
      </c>
      <c r="CK104" s="66">
        <f t="shared" si="66"/>
        <v>0.21340804207943201</v>
      </c>
      <c r="CL104" s="66">
        <f t="shared" si="67"/>
        <v>0.79249570443220441</v>
      </c>
      <c r="CM104" s="66">
        <f t="shared" si="68"/>
        <v>1.5325098797928387</v>
      </c>
      <c r="CN104" s="66">
        <f t="shared" si="69"/>
        <v>1.2601850239208265</v>
      </c>
      <c r="CO104" s="66">
        <f t="shared" si="70"/>
        <v>1138.2306051527883</v>
      </c>
      <c r="CP104" s="66">
        <f t="shared" si="71"/>
        <v>362.0240664241926</v>
      </c>
      <c r="CQ104" s="66">
        <f t="shared" si="72"/>
        <v>0.21340804207943201</v>
      </c>
      <c r="CR104" s="66">
        <f t="shared" si="73"/>
        <v>0.79249570443220441</v>
      </c>
      <c r="CS104" s="66">
        <f t="shared" si="74"/>
        <v>1.5325098797928387</v>
      </c>
      <c r="CT104" s="66">
        <f t="shared" si="75"/>
        <v>1.2601850239208265</v>
      </c>
      <c r="CU104" s="66">
        <f t="shared" si="76"/>
        <v>1138.2306051527883</v>
      </c>
      <c r="CV104" s="66">
        <f t="shared" si="77"/>
        <v>362.0240664241926</v>
      </c>
      <c r="CW104" s="66">
        <f t="shared" si="78"/>
        <v>0.21340804207943201</v>
      </c>
      <c r="CX104" s="66">
        <f t="shared" si="79"/>
        <v>0.79249570443220441</v>
      </c>
      <c r="CY104" s="66">
        <f t="shared" si="80"/>
        <v>1.5325098797928387</v>
      </c>
      <c r="CZ104" s="66">
        <f t="shared" si="81"/>
        <v>1.2601850239208265</v>
      </c>
      <c r="DA104" s="66">
        <f t="shared" si="82"/>
        <v>1138.2306051527883</v>
      </c>
      <c r="DB104" s="66">
        <f t="shared" si="83"/>
        <v>362.0240664241926</v>
      </c>
      <c r="DC104" s="66">
        <f t="shared" si="84"/>
        <v>0.21340804207943201</v>
      </c>
      <c r="DD104" s="66">
        <f t="shared" si="85"/>
        <v>0.79249570443220441</v>
      </c>
      <c r="DE104" s="66">
        <f t="shared" si="86"/>
        <v>1.5325098797928387</v>
      </c>
      <c r="DF104" s="66">
        <f t="shared" si="87"/>
        <v>1.2601850239208265</v>
      </c>
      <c r="DG104" s="66">
        <f t="shared" si="88"/>
        <v>1138.2306051527883</v>
      </c>
      <c r="DH104" s="66">
        <f t="shared" si="89"/>
        <v>362.0240664241926</v>
      </c>
      <c r="DI104" s="66">
        <f t="shared" si="90"/>
        <v>0.21340804207943201</v>
      </c>
      <c r="DJ104" s="66">
        <f t="shared" si="91"/>
        <v>0.79249570443220441</v>
      </c>
      <c r="DK104" s="66">
        <f t="shared" si="92"/>
        <v>1.5325098797928387</v>
      </c>
      <c r="DL104" s="66">
        <f t="shared" si="93"/>
        <v>1.2601850239208265</v>
      </c>
      <c r="DM104" s="66">
        <f t="shared" si="94"/>
        <v>1138.2306051527883</v>
      </c>
      <c r="DN104" s="66">
        <f t="shared" si="95"/>
        <v>362.0240664241926</v>
      </c>
      <c r="DO104" s="66">
        <f t="shared" si="96"/>
        <v>0.21340804207943201</v>
      </c>
      <c r="DP104" s="66">
        <f t="shared" si="97"/>
        <v>0.79249570443220441</v>
      </c>
      <c r="DQ104" s="66">
        <f t="shared" si="98"/>
        <v>1.5325098797928387</v>
      </c>
      <c r="DR104" s="66">
        <f t="shared" si="99"/>
        <v>1.2601850239208265</v>
      </c>
      <c r="DS104" s="66">
        <f t="shared" si="100"/>
        <v>1138.2306051527883</v>
      </c>
      <c r="DT104" s="66">
        <f t="shared" si="101"/>
        <v>362.0240664241926</v>
      </c>
      <c r="DU104" s="66">
        <f t="shared" si="102"/>
        <v>0.21340804207943201</v>
      </c>
      <c r="DV104" s="66">
        <f t="shared" si="103"/>
        <v>0.79249570443220441</v>
      </c>
      <c r="DW104" s="66">
        <f t="shared" si="104"/>
        <v>1.5325098797928387</v>
      </c>
      <c r="DX104" s="66">
        <f t="shared" si="105"/>
        <v>1.2601850239208265</v>
      </c>
      <c r="DY104" s="66">
        <f t="shared" si="106"/>
        <v>1138.2306051527883</v>
      </c>
      <c r="DZ104" s="66">
        <f t="shared" si="107"/>
        <v>362.0240664241926</v>
      </c>
      <c r="EA104" s="66">
        <f t="shared" si="108"/>
        <v>0.21340804207943201</v>
      </c>
      <c r="EB104" s="66">
        <f t="shared" si="109"/>
        <v>0.79249570443220441</v>
      </c>
      <c r="EC104" s="66">
        <f t="shared" si="110"/>
        <v>1.5325098797928387</v>
      </c>
      <c r="ED104" s="66">
        <f t="shared" si="111"/>
        <v>1.2601850239208265</v>
      </c>
      <c r="EE104" s="66">
        <f t="shared" si="112"/>
        <v>1138.2306051527883</v>
      </c>
      <c r="EF104" s="66">
        <f t="shared" si="113"/>
        <v>362.0240664241926</v>
      </c>
      <c r="EG104" s="66">
        <f t="shared" si="114"/>
        <v>0.21340804207943201</v>
      </c>
      <c r="EH104" s="66">
        <f t="shared" si="115"/>
        <v>0.79249570443220441</v>
      </c>
      <c r="EI104" s="66">
        <f t="shared" si="116"/>
        <v>1.5325098797928387</v>
      </c>
      <c r="EJ104" s="66">
        <f t="shared" si="117"/>
        <v>1.2601850239208265</v>
      </c>
      <c r="EK104" s="66">
        <f t="shared" si="118"/>
        <v>0.60714003096073166</v>
      </c>
      <c r="EL104" s="66">
        <f t="shared" si="119"/>
        <v>191.97331956354671</v>
      </c>
      <c r="EM104" s="60"/>
      <c r="EN104" s="60"/>
      <c r="EO104" s="60"/>
      <c r="EP104" s="60"/>
      <c r="EQ104" s="60"/>
      <c r="ER104" s="60"/>
      <c r="ES104" s="60"/>
      <c r="ET104" s="60"/>
      <c r="EU104" s="60"/>
      <c r="EV104" s="60"/>
      <c r="EW104" s="60"/>
      <c r="EX104" s="60"/>
      <c r="EY104" s="60"/>
      <c r="EZ104" s="60"/>
      <c r="FA104" s="60"/>
      <c r="FB104" s="60"/>
      <c r="FC104" s="60"/>
      <c r="FD104" s="60"/>
      <c r="FE104" s="60"/>
      <c r="FF104" s="60"/>
      <c r="FG104" s="60"/>
      <c r="FH104" s="60"/>
      <c r="FI104" s="60"/>
      <c r="FJ104" s="60"/>
      <c r="FK104" s="60"/>
      <c r="FL104" s="60"/>
      <c r="FM104" s="60"/>
      <c r="FN104" s="60"/>
      <c r="FO104" s="60"/>
      <c r="FP104" s="60"/>
      <c r="FQ104" s="60"/>
      <c r="FR104" s="60"/>
      <c r="FS104" s="60"/>
      <c r="FT104" s="60"/>
      <c r="FU104" s="60"/>
      <c r="FV104" s="60"/>
      <c r="FW104" s="60"/>
      <c r="FX104" s="60"/>
      <c r="FY104" s="60"/>
      <c r="FZ104" s="60"/>
      <c r="GA104" s="60"/>
      <c r="GB104" s="60"/>
      <c r="GC104" s="60"/>
      <c r="GD104" s="60"/>
      <c r="GE104" s="60"/>
      <c r="GF104" s="60"/>
      <c r="GG104" s="60"/>
      <c r="GH104" s="60"/>
      <c r="GI104" s="60"/>
      <c r="GJ104" s="60"/>
      <c r="GK104" s="60"/>
      <c r="GL104" s="60"/>
      <c r="GM104" s="60"/>
      <c r="GN104" s="60"/>
      <c r="GO104" s="60"/>
      <c r="GP104" s="60"/>
      <c r="GQ104" s="60"/>
      <c r="GR104" s="60"/>
      <c r="GS104" s="60"/>
      <c r="GT104" s="60"/>
      <c r="GU104" s="60"/>
      <c r="GV104" s="60"/>
      <c r="GW104" s="60"/>
      <c r="GX104" s="60"/>
      <c r="GY104" s="60"/>
      <c r="GZ104" s="60"/>
      <c r="HA104" s="60"/>
      <c r="HB104" s="60"/>
      <c r="HC104" s="60"/>
      <c r="HD104" s="60"/>
      <c r="HE104" s="60"/>
    </row>
    <row r="105" spans="3:213" x14ac:dyDescent="0.25">
      <c r="C105" s="60"/>
      <c r="D105" s="60"/>
      <c r="E105" s="60"/>
      <c r="F105" s="60"/>
      <c r="G105" s="60"/>
      <c r="H105" s="60"/>
      <c r="I105" s="60"/>
      <c r="J105" s="60"/>
      <c r="K105" s="60"/>
      <c r="L105" s="60"/>
      <c r="M105" s="60"/>
      <c r="N105" s="60"/>
      <c r="O105" s="64">
        <v>0.37</v>
      </c>
      <c r="P105" s="66">
        <f t="shared" si="120"/>
        <v>373.67443392978441</v>
      </c>
      <c r="Q105" s="66">
        <f t="shared" si="127"/>
        <v>0.21643613575094806</v>
      </c>
      <c r="R105" s="66">
        <f t="shared" si="128"/>
        <v>0.8259252732251996</v>
      </c>
      <c r="S105" s="66">
        <f t="shared" si="2"/>
        <v>1.4823835487207946</v>
      </c>
      <c r="T105" s="66">
        <f t="shared" si="3"/>
        <v>1.2649752224477355</v>
      </c>
      <c r="U105" s="66">
        <f t="shared" si="121"/>
        <v>1141.8030494848285</v>
      </c>
      <c r="V105" s="66">
        <f t="shared" si="122"/>
        <v>362.10862629891153</v>
      </c>
      <c r="W105" s="66">
        <f t="shared" si="123"/>
        <v>0.21343056415203088</v>
      </c>
      <c r="X105" s="66">
        <f t="shared" si="124"/>
        <v>0.7927409913497393</v>
      </c>
      <c r="Y105" s="66">
        <f t="shared" si="4"/>
        <v>1.5066698241767771</v>
      </c>
      <c r="Z105" s="66">
        <f t="shared" si="5"/>
        <v>1.272418248691215</v>
      </c>
      <c r="AA105" s="66">
        <f t="shared" si="125"/>
        <v>1133.6981046214955</v>
      </c>
      <c r="AB105" s="66">
        <f t="shared" si="126"/>
        <v>361.91646377185623</v>
      </c>
      <c r="AC105" s="66">
        <f t="shared" si="6"/>
        <v>0.2133793709078384</v>
      </c>
      <c r="AD105" s="66">
        <f t="shared" si="7"/>
        <v>0.79218352031249695</v>
      </c>
      <c r="AE105" s="66">
        <f t="shared" si="8"/>
        <v>1.5070866840969179</v>
      </c>
      <c r="AF105" s="66">
        <f t="shared" si="9"/>
        <v>1.2725435876848379</v>
      </c>
      <c r="AG105" s="66">
        <f t="shared" si="10"/>
        <v>1133.5627292766596</v>
      </c>
      <c r="AH105" s="66">
        <f t="shared" si="11"/>
        <v>361.91324443028117</v>
      </c>
      <c r="AI105" s="66">
        <f t="shared" si="12"/>
        <v>0.21337851289766321</v>
      </c>
      <c r="AJ105" s="66">
        <f t="shared" si="13"/>
        <v>0.79217417917564614</v>
      </c>
      <c r="AK105" s="66">
        <f t="shared" si="14"/>
        <v>1.5070936716642251</v>
      </c>
      <c r="AL105" s="66">
        <f t="shared" si="15"/>
        <v>1.2725456879835724</v>
      </c>
      <c r="AM105" s="66">
        <f t="shared" si="16"/>
        <v>1133.5604611217643</v>
      </c>
      <c r="AN105" s="66">
        <f t="shared" si="17"/>
        <v>361.91319048889295</v>
      </c>
      <c r="AO105" s="66">
        <f t="shared" si="18"/>
        <v>0.21337849852125026</v>
      </c>
      <c r="AP105" s="66">
        <f t="shared" si="19"/>
        <v>0.79217402266059056</v>
      </c>
      <c r="AQ105" s="66">
        <f t="shared" si="20"/>
        <v>1.5070937887448537</v>
      </c>
      <c r="AR105" s="66">
        <f t="shared" si="21"/>
        <v>1.2725457231750699</v>
      </c>
      <c r="AS105" s="66">
        <f t="shared" si="22"/>
        <v>1133.5604231178486</v>
      </c>
      <c r="AT105" s="66">
        <f t="shared" si="23"/>
        <v>361.91318958508089</v>
      </c>
      <c r="AU105" s="66">
        <f t="shared" si="24"/>
        <v>0.21337849828036701</v>
      </c>
      <c r="AV105" s="66">
        <f t="shared" si="25"/>
        <v>0.79217402003811066</v>
      </c>
      <c r="AW105" s="66">
        <f t="shared" si="26"/>
        <v>1.5070937907065918</v>
      </c>
      <c r="AX105" s="66">
        <f t="shared" si="27"/>
        <v>1.2725457237647193</v>
      </c>
      <c r="AY105" s="66">
        <f t="shared" si="28"/>
        <v>1133.5604224810759</v>
      </c>
      <c r="AZ105" s="66">
        <f t="shared" si="29"/>
        <v>361.91318956993712</v>
      </c>
      <c r="BA105" s="66">
        <f t="shared" si="30"/>
        <v>0.2133784982763309</v>
      </c>
      <c r="BB105" s="66">
        <f t="shared" si="31"/>
        <v>0.79217401999416992</v>
      </c>
      <c r="BC105" s="66">
        <f t="shared" si="32"/>
        <v>1.5070937907394619</v>
      </c>
      <c r="BD105" s="66">
        <f t="shared" si="33"/>
        <v>1.2725457237745992</v>
      </c>
      <c r="BE105" s="66">
        <f t="shared" si="34"/>
        <v>1133.5604224704066</v>
      </c>
      <c r="BF105" s="66">
        <f t="shared" si="35"/>
        <v>361.91318956968337</v>
      </c>
      <c r="BG105" s="66">
        <f t="shared" si="36"/>
        <v>0.21337849827626329</v>
      </c>
      <c r="BH105" s="66">
        <f t="shared" si="37"/>
        <v>0.79217401999343362</v>
      </c>
      <c r="BI105" s="66">
        <f t="shared" si="38"/>
        <v>1.5070937907400126</v>
      </c>
      <c r="BJ105" s="66">
        <f t="shared" si="39"/>
        <v>1.2725457237747648</v>
      </c>
      <c r="BK105" s="66">
        <f t="shared" si="40"/>
        <v>1133.5604224702281</v>
      </c>
      <c r="BL105" s="66">
        <f t="shared" si="41"/>
        <v>361.9131895696791</v>
      </c>
      <c r="BM105" s="66">
        <f t="shared" si="42"/>
        <v>0.21337849827626212</v>
      </c>
      <c r="BN105" s="66">
        <f t="shared" si="43"/>
        <v>0.79217401999342119</v>
      </c>
      <c r="BO105" s="66">
        <f t="shared" si="44"/>
        <v>1.5070937907400219</v>
      </c>
      <c r="BP105" s="66">
        <f t="shared" si="45"/>
        <v>1.2725457237747675</v>
      </c>
      <c r="BQ105" s="66">
        <f t="shared" si="46"/>
        <v>1133.5604224702247</v>
      </c>
      <c r="BR105" s="66">
        <f t="shared" si="47"/>
        <v>361.9131895696791</v>
      </c>
      <c r="BS105" s="66">
        <f t="shared" si="48"/>
        <v>0.21337849827626212</v>
      </c>
      <c r="BT105" s="66">
        <f t="shared" si="49"/>
        <v>0.79217401999342119</v>
      </c>
      <c r="BU105" s="66">
        <f t="shared" si="50"/>
        <v>1.5070937907400219</v>
      </c>
      <c r="BV105" s="66">
        <f t="shared" si="51"/>
        <v>1.2725457237747675</v>
      </c>
      <c r="BW105" s="66">
        <f t="shared" si="52"/>
        <v>1133.5604224702247</v>
      </c>
      <c r="BX105" s="66">
        <f t="shared" si="53"/>
        <v>361.9131895696791</v>
      </c>
      <c r="BY105" s="66">
        <f t="shared" si="54"/>
        <v>0.21337849827626212</v>
      </c>
      <c r="BZ105" s="66">
        <f t="shared" si="55"/>
        <v>0.79217401999342119</v>
      </c>
      <c r="CA105" s="66">
        <f t="shared" si="56"/>
        <v>1.5070937907400219</v>
      </c>
      <c r="CB105" s="66">
        <f t="shared" si="57"/>
        <v>1.2725457237747675</v>
      </c>
      <c r="CC105" s="66">
        <f t="shared" si="58"/>
        <v>1133.5604224702247</v>
      </c>
      <c r="CD105" s="66">
        <f t="shared" si="59"/>
        <v>361.9131895696791</v>
      </c>
      <c r="CE105" s="66">
        <f t="shared" si="60"/>
        <v>0.21337849827626212</v>
      </c>
      <c r="CF105" s="66">
        <f t="shared" si="61"/>
        <v>0.79217401999342119</v>
      </c>
      <c r="CG105" s="66">
        <f t="shared" si="62"/>
        <v>1.5070937907400219</v>
      </c>
      <c r="CH105" s="66">
        <f t="shared" si="63"/>
        <v>1.2725457237747675</v>
      </c>
      <c r="CI105" s="66">
        <f t="shared" si="64"/>
        <v>1133.5604224702247</v>
      </c>
      <c r="CJ105" s="66">
        <f t="shared" si="65"/>
        <v>361.9131895696791</v>
      </c>
      <c r="CK105" s="66">
        <f t="shared" si="66"/>
        <v>0.21337849827626212</v>
      </c>
      <c r="CL105" s="66">
        <f t="shared" si="67"/>
        <v>0.79217401999342119</v>
      </c>
      <c r="CM105" s="66">
        <f t="shared" si="68"/>
        <v>1.5070937907400219</v>
      </c>
      <c r="CN105" s="66">
        <f t="shared" si="69"/>
        <v>1.2725457237747675</v>
      </c>
      <c r="CO105" s="66">
        <f t="shared" si="70"/>
        <v>1133.5604224702247</v>
      </c>
      <c r="CP105" s="66">
        <f t="shared" si="71"/>
        <v>361.9131895696791</v>
      </c>
      <c r="CQ105" s="66">
        <f t="shared" si="72"/>
        <v>0.21337849827626212</v>
      </c>
      <c r="CR105" s="66">
        <f t="shared" si="73"/>
        <v>0.79217401999342119</v>
      </c>
      <c r="CS105" s="66">
        <f t="shared" si="74"/>
        <v>1.5070937907400219</v>
      </c>
      <c r="CT105" s="66">
        <f t="shared" si="75"/>
        <v>1.2725457237747675</v>
      </c>
      <c r="CU105" s="66">
        <f t="shared" si="76"/>
        <v>1133.5604224702247</v>
      </c>
      <c r="CV105" s="66">
        <f t="shared" si="77"/>
        <v>361.9131895696791</v>
      </c>
      <c r="CW105" s="66">
        <f t="shared" si="78"/>
        <v>0.21337849827626212</v>
      </c>
      <c r="CX105" s="66">
        <f t="shared" si="79"/>
        <v>0.79217401999342119</v>
      </c>
      <c r="CY105" s="66">
        <f t="shared" si="80"/>
        <v>1.5070937907400219</v>
      </c>
      <c r="CZ105" s="66">
        <f t="shared" si="81"/>
        <v>1.2725457237747675</v>
      </c>
      <c r="DA105" s="66">
        <f t="shared" si="82"/>
        <v>1133.5604224702247</v>
      </c>
      <c r="DB105" s="66">
        <f t="shared" si="83"/>
        <v>361.9131895696791</v>
      </c>
      <c r="DC105" s="66">
        <f t="shared" si="84"/>
        <v>0.21337849827626212</v>
      </c>
      <c r="DD105" s="66">
        <f t="shared" si="85"/>
        <v>0.79217401999342119</v>
      </c>
      <c r="DE105" s="66">
        <f t="shared" si="86"/>
        <v>1.5070937907400219</v>
      </c>
      <c r="DF105" s="66">
        <f t="shared" si="87"/>
        <v>1.2725457237747675</v>
      </c>
      <c r="DG105" s="66">
        <f t="shared" si="88"/>
        <v>1133.5604224702247</v>
      </c>
      <c r="DH105" s="66">
        <f t="shared" si="89"/>
        <v>361.9131895696791</v>
      </c>
      <c r="DI105" s="66">
        <f t="shared" si="90"/>
        <v>0.21337849827626212</v>
      </c>
      <c r="DJ105" s="66">
        <f t="shared" si="91"/>
        <v>0.79217401999342119</v>
      </c>
      <c r="DK105" s="66">
        <f t="shared" si="92"/>
        <v>1.5070937907400219</v>
      </c>
      <c r="DL105" s="66">
        <f t="shared" si="93"/>
        <v>1.2725457237747675</v>
      </c>
      <c r="DM105" s="66">
        <f t="shared" si="94"/>
        <v>1133.5604224702247</v>
      </c>
      <c r="DN105" s="66">
        <f t="shared" si="95"/>
        <v>361.9131895696791</v>
      </c>
      <c r="DO105" s="66">
        <f t="shared" si="96"/>
        <v>0.21337849827626212</v>
      </c>
      <c r="DP105" s="66">
        <f t="shared" si="97"/>
        <v>0.79217401999342119</v>
      </c>
      <c r="DQ105" s="66">
        <f t="shared" si="98"/>
        <v>1.5070937907400219</v>
      </c>
      <c r="DR105" s="66">
        <f t="shared" si="99"/>
        <v>1.2725457237747675</v>
      </c>
      <c r="DS105" s="66">
        <f t="shared" si="100"/>
        <v>1133.5604224702247</v>
      </c>
      <c r="DT105" s="66">
        <f t="shared" si="101"/>
        <v>361.9131895696791</v>
      </c>
      <c r="DU105" s="66">
        <f t="shared" si="102"/>
        <v>0.21337849827626212</v>
      </c>
      <c r="DV105" s="66">
        <f t="shared" si="103"/>
        <v>0.79217401999342119</v>
      </c>
      <c r="DW105" s="66">
        <f t="shared" si="104"/>
        <v>1.5070937907400219</v>
      </c>
      <c r="DX105" s="66">
        <f t="shared" si="105"/>
        <v>1.2725457237747675</v>
      </c>
      <c r="DY105" s="66">
        <f t="shared" si="106"/>
        <v>1133.5604224702247</v>
      </c>
      <c r="DZ105" s="66">
        <f t="shared" si="107"/>
        <v>361.9131895696791</v>
      </c>
      <c r="EA105" s="66">
        <f t="shared" si="108"/>
        <v>0.21337849827626212</v>
      </c>
      <c r="EB105" s="66">
        <f t="shared" si="109"/>
        <v>0.79217401999342119</v>
      </c>
      <c r="EC105" s="66">
        <f t="shared" si="110"/>
        <v>1.5070937907400219</v>
      </c>
      <c r="ED105" s="66">
        <f t="shared" si="111"/>
        <v>1.2725457237747675</v>
      </c>
      <c r="EE105" s="66">
        <f t="shared" si="112"/>
        <v>1133.5604224702247</v>
      </c>
      <c r="EF105" s="66">
        <f t="shared" si="113"/>
        <v>361.9131895696791</v>
      </c>
      <c r="EG105" s="66">
        <f t="shared" si="114"/>
        <v>0.21337849827626212</v>
      </c>
      <c r="EH105" s="66">
        <f t="shared" si="115"/>
        <v>0.79217401999342119</v>
      </c>
      <c r="EI105" s="66">
        <f t="shared" si="116"/>
        <v>1.5070937907400219</v>
      </c>
      <c r="EJ105" s="66">
        <f t="shared" si="117"/>
        <v>1.2725457237747675</v>
      </c>
      <c r="EK105" s="66">
        <f t="shared" si="118"/>
        <v>0.6111383041965035</v>
      </c>
      <c r="EL105" s="66">
        <f t="shared" si="119"/>
        <v>191.77374122542241</v>
      </c>
      <c r="EM105" s="60"/>
      <c r="EN105" s="60"/>
      <c r="EO105" s="60"/>
      <c r="EP105" s="60"/>
      <c r="EQ105" s="60"/>
      <c r="ER105" s="60"/>
      <c r="ES105" s="60"/>
      <c r="ET105" s="60"/>
      <c r="EU105" s="60"/>
      <c r="EV105" s="60"/>
      <c r="EW105" s="60"/>
      <c r="EX105" s="60"/>
      <c r="EY105" s="60"/>
      <c r="EZ105" s="60"/>
      <c r="FA105" s="60"/>
      <c r="FB105" s="60"/>
      <c r="FC105" s="60"/>
      <c r="FD105" s="60"/>
      <c r="FE105" s="60"/>
      <c r="FF105" s="60"/>
      <c r="FG105" s="60"/>
      <c r="FH105" s="60"/>
      <c r="FI105" s="60"/>
      <c r="FJ105" s="60"/>
      <c r="FK105" s="60"/>
      <c r="FL105" s="60"/>
      <c r="FM105" s="60"/>
      <c r="FN105" s="60"/>
      <c r="FO105" s="60"/>
      <c r="FP105" s="60"/>
      <c r="FQ105" s="60"/>
      <c r="FR105" s="60"/>
      <c r="FS105" s="60"/>
      <c r="FT105" s="60"/>
      <c r="FU105" s="60"/>
      <c r="FV105" s="60"/>
      <c r="FW105" s="60"/>
      <c r="FX105" s="60"/>
      <c r="FY105" s="60"/>
      <c r="FZ105" s="60"/>
      <c r="GA105" s="60"/>
      <c r="GB105" s="60"/>
      <c r="GC105" s="60"/>
      <c r="GD105" s="60"/>
      <c r="GE105" s="60"/>
      <c r="GF105" s="60"/>
      <c r="GG105" s="60"/>
      <c r="GH105" s="60"/>
      <c r="GI105" s="60"/>
      <c r="GJ105" s="60"/>
      <c r="GK105" s="60"/>
      <c r="GL105" s="60"/>
      <c r="GM105" s="60"/>
      <c r="GN105" s="60"/>
      <c r="GO105" s="60"/>
      <c r="GP105" s="60"/>
      <c r="GQ105" s="60"/>
      <c r="GR105" s="60"/>
      <c r="GS105" s="60"/>
      <c r="GT105" s="60"/>
      <c r="GU105" s="60"/>
      <c r="GV105" s="60"/>
      <c r="GW105" s="60"/>
      <c r="GX105" s="60"/>
      <c r="GY105" s="60"/>
      <c r="GZ105" s="60"/>
      <c r="HA105" s="60"/>
      <c r="HB105" s="60"/>
      <c r="HC105" s="60"/>
      <c r="HD105" s="60"/>
      <c r="HE105" s="60"/>
    </row>
    <row r="106" spans="3:213" x14ac:dyDescent="0.25">
      <c r="C106" s="60"/>
      <c r="D106" s="60"/>
      <c r="E106" s="60"/>
      <c r="F106" s="60"/>
      <c r="G106" s="60"/>
      <c r="H106" s="60"/>
      <c r="I106" s="60"/>
      <c r="J106" s="60"/>
      <c r="K106" s="60"/>
      <c r="L106" s="60"/>
      <c r="M106" s="60"/>
      <c r="N106" s="60"/>
      <c r="O106" s="64">
        <v>0.38</v>
      </c>
      <c r="P106" s="66">
        <f t="shared" si="120"/>
        <v>373.44883511792051</v>
      </c>
      <c r="Q106" s="66">
        <f t="shared" si="127"/>
        <v>0.21637889948489378</v>
      </c>
      <c r="R106" s="66">
        <f t="shared" si="128"/>
        <v>0.82528493870950403</v>
      </c>
      <c r="S106" s="66">
        <f t="shared" si="2"/>
        <v>1.4594946731679803</v>
      </c>
      <c r="T106" s="66">
        <f t="shared" si="3"/>
        <v>1.2772222604275527</v>
      </c>
      <c r="U106" s="66">
        <f t="shared" si="121"/>
        <v>1137.0663235537759</v>
      </c>
      <c r="V106" s="66">
        <f t="shared" si="122"/>
        <v>361.99646015603037</v>
      </c>
      <c r="W106" s="66">
        <f t="shared" si="123"/>
        <v>0.21340068753335042</v>
      </c>
      <c r="X106" s="66">
        <f t="shared" si="124"/>
        <v>0.79241561722338227</v>
      </c>
      <c r="Y106" s="66">
        <f t="shared" si="4"/>
        <v>1.4824804501980759</v>
      </c>
      <c r="Z106" s="66">
        <f t="shared" si="5"/>
        <v>1.2850326094728117</v>
      </c>
      <c r="AA106" s="66">
        <f t="shared" si="125"/>
        <v>1129.1710824437348</v>
      </c>
      <c r="AB106" s="66">
        <f t="shared" si="126"/>
        <v>361.80863346884388</v>
      </c>
      <c r="AC106" s="66">
        <f t="shared" si="6"/>
        <v>0.21335062583751951</v>
      </c>
      <c r="AD106" s="66">
        <f t="shared" si="7"/>
        <v>0.79187061291703631</v>
      </c>
      <c r="AE106" s="66">
        <f t="shared" si="8"/>
        <v>1.4828698293832923</v>
      </c>
      <c r="AF106" s="66">
        <f t="shared" si="9"/>
        <v>1.2851624508640795</v>
      </c>
      <c r="AG106" s="66">
        <f t="shared" si="10"/>
        <v>1129.0409466754281</v>
      </c>
      <c r="AH106" s="66">
        <f t="shared" si="11"/>
        <v>361.80552841908417</v>
      </c>
      <c r="AI106" s="66">
        <f t="shared" si="12"/>
        <v>0.21334979790649353</v>
      </c>
      <c r="AJ106" s="66">
        <f t="shared" si="13"/>
        <v>0.79186160159635566</v>
      </c>
      <c r="AK106" s="66">
        <f t="shared" si="14"/>
        <v>1.4828762698455609</v>
      </c>
      <c r="AL106" s="66">
        <f t="shared" si="15"/>
        <v>1.2851645978059663</v>
      </c>
      <c r="AM106" s="66">
        <f t="shared" si="16"/>
        <v>1129.0387951812863</v>
      </c>
      <c r="AN106" s="66">
        <f t="shared" si="17"/>
        <v>361.80547708176209</v>
      </c>
      <c r="AO106" s="66">
        <f t="shared" si="18"/>
        <v>0.21334978421780834</v>
      </c>
      <c r="AP106" s="66">
        <f t="shared" si="19"/>
        <v>0.7918614526072999</v>
      </c>
      <c r="AQ106" s="66">
        <f t="shared" si="20"/>
        <v>1.4828763763298509</v>
      </c>
      <c r="AR106" s="66">
        <f t="shared" si="21"/>
        <v>1.2851646333025466</v>
      </c>
      <c r="AS106" s="66">
        <f t="shared" si="22"/>
        <v>1129.0387596095272</v>
      </c>
      <c r="AT106" s="66">
        <f t="shared" si="23"/>
        <v>361.80547623297502</v>
      </c>
      <c r="AU106" s="66">
        <f t="shared" si="24"/>
        <v>0.21334978399148602</v>
      </c>
      <c r="AV106" s="66">
        <f t="shared" si="25"/>
        <v>0.79186145014398501</v>
      </c>
      <c r="AW106" s="66">
        <f t="shared" si="26"/>
        <v>1.4828763780904122</v>
      </c>
      <c r="AX106" s="66">
        <f t="shared" si="27"/>
        <v>1.2851646338894307</v>
      </c>
      <c r="AY106" s="66">
        <f t="shared" si="28"/>
        <v>1129.0387590214009</v>
      </c>
      <c r="AZ106" s="66">
        <f t="shared" si="29"/>
        <v>361.80547621894158</v>
      </c>
      <c r="BA106" s="66">
        <f t="shared" si="30"/>
        <v>0.21334978398774415</v>
      </c>
      <c r="BB106" s="66">
        <f t="shared" si="31"/>
        <v>0.7918614501032577</v>
      </c>
      <c r="BC106" s="66">
        <f t="shared" si="32"/>
        <v>1.4828763781195204</v>
      </c>
      <c r="BD106" s="66">
        <f t="shared" si="33"/>
        <v>1.2851646338991338</v>
      </c>
      <c r="BE106" s="66">
        <f t="shared" si="34"/>
        <v>1129.0387590116766</v>
      </c>
      <c r="BF106" s="66">
        <f t="shared" si="35"/>
        <v>361.80547621870954</v>
      </c>
      <c r="BG106" s="66">
        <f t="shared" si="36"/>
        <v>0.21334978398768226</v>
      </c>
      <c r="BH106" s="66">
        <f t="shared" si="37"/>
        <v>0.79186145010258424</v>
      </c>
      <c r="BI106" s="66">
        <f t="shared" si="38"/>
        <v>1.4828763781200021</v>
      </c>
      <c r="BJ106" s="66">
        <f t="shared" si="39"/>
        <v>1.2851646338992941</v>
      </c>
      <c r="BK106" s="66">
        <f t="shared" si="40"/>
        <v>1129.0387590115156</v>
      </c>
      <c r="BL106" s="66">
        <f t="shared" si="41"/>
        <v>361.80547621870573</v>
      </c>
      <c r="BM106" s="66">
        <f t="shared" si="42"/>
        <v>0.21334978398768123</v>
      </c>
      <c r="BN106" s="66">
        <f t="shared" si="43"/>
        <v>0.79186145010257314</v>
      </c>
      <c r="BO106" s="66">
        <f t="shared" si="44"/>
        <v>1.4828763781200098</v>
      </c>
      <c r="BP106" s="66">
        <f t="shared" si="45"/>
        <v>1.2851646338992968</v>
      </c>
      <c r="BQ106" s="66">
        <f t="shared" si="46"/>
        <v>1129.0387590115135</v>
      </c>
      <c r="BR106" s="66">
        <f t="shared" si="47"/>
        <v>361.80547621870568</v>
      </c>
      <c r="BS106" s="66">
        <f t="shared" si="48"/>
        <v>0.21334978398768123</v>
      </c>
      <c r="BT106" s="66">
        <f t="shared" si="49"/>
        <v>0.79186145010257292</v>
      </c>
      <c r="BU106" s="66">
        <f t="shared" si="50"/>
        <v>1.4828763781200101</v>
      </c>
      <c r="BV106" s="66">
        <f t="shared" si="51"/>
        <v>1.285164633899297</v>
      </c>
      <c r="BW106" s="66">
        <f t="shared" si="52"/>
        <v>1129.0387590115124</v>
      </c>
      <c r="BX106" s="66">
        <f t="shared" si="53"/>
        <v>361.80547621870562</v>
      </c>
      <c r="BY106" s="66">
        <f t="shared" si="54"/>
        <v>0.21334978398768123</v>
      </c>
      <c r="BZ106" s="66">
        <f t="shared" si="55"/>
        <v>0.79186145010257281</v>
      </c>
      <c r="CA106" s="66">
        <f t="shared" si="56"/>
        <v>1.4828763781200101</v>
      </c>
      <c r="CB106" s="66">
        <f t="shared" si="57"/>
        <v>1.285164633899297</v>
      </c>
      <c r="CC106" s="66">
        <f t="shared" si="58"/>
        <v>1129.0387590115124</v>
      </c>
      <c r="CD106" s="66">
        <f t="shared" si="59"/>
        <v>361.80547621870562</v>
      </c>
      <c r="CE106" s="66">
        <f t="shared" si="60"/>
        <v>0.21334978398768123</v>
      </c>
      <c r="CF106" s="66">
        <f t="shared" si="61"/>
        <v>0.79186145010257281</v>
      </c>
      <c r="CG106" s="66">
        <f t="shared" si="62"/>
        <v>1.4828763781200101</v>
      </c>
      <c r="CH106" s="66">
        <f t="shared" si="63"/>
        <v>1.285164633899297</v>
      </c>
      <c r="CI106" s="66">
        <f t="shared" si="64"/>
        <v>1129.0387590115124</v>
      </c>
      <c r="CJ106" s="66">
        <f t="shared" si="65"/>
        <v>361.80547621870562</v>
      </c>
      <c r="CK106" s="66">
        <f t="shared" si="66"/>
        <v>0.21334978398768123</v>
      </c>
      <c r="CL106" s="66">
        <f t="shared" si="67"/>
        <v>0.79186145010257281</v>
      </c>
      <c r="CM106" s="66">
        <f t="shared" si="68"/>
        <v>1.4828763781200101</v>
      </c>
      <c r="CN106" s="66">
        <f t="shared" si="69"/>
        <v>1.285164633899297</v>
      </c>
      <c r="CO106" s="66">
        <f t="shared" si="70"/>
        <v>1129.0387590115124</v>
      </c>
      <c r="CP106" s="66">
        <f t="shared" si="71"/>
        <v>361.80547621870562</v>
      </c>
      <c r="CQ106" s="66">
        <f t="shared" si="72"/>
        <v>0.21334978398768123</v>
      </c>
      <c r="CR106" s="66">
        <f t="shared" si="73"/>
        <v>0.79186145010257281</v>
      </c>
      <c r="CS106" s="66">
        <f t="shared" si="74"/>
        <v>1.4828763781200101</v>
      </c>
      <c r="CT106" s="66">
        <f t="shared" si="75"/>
        <v>1.285164633899297</v>
      </c>
      <c r="CU106" s="66">
        <f t="shared" si="76"/>
        <v>1129.0387590115124</v>
      </c>
      <c r="CV106" s="66">
        <f t="shared" si="77"/>
        <v>361.80547621870562</v>
      </c>
      <c r="CW106" s="66">
        <f t="shared" si="78"/>
        <v>0.21334978398768123</v>
      </c>
      <c r="CX106" s="66">
        <f t="shared" si="79"/>
        <v>0.79186145010257281</v>
      </c>
      <c r="CY106" s="66">
        <f t="shared" si="80"/>
        <v>1.4828763781200101</v>
      </c>
      <c r="CZ106" s="66">
        <f t="shared" si="81"/>
        <v>1.285164633899297</v>
      </c>
      <c r="DA106" s="66">
        <f t="shared" si="82"/>
        <v>1129.0387590115124</v>
      </c>
      <c r="DB106" s="66">
        <f t="shared" si="83"/>
        <v>361.80547621870562</v>
      </c>
      <c r="DC106" s="66">
        <f t="shared" si="84"/>
        <v>0.21334978398768123</v>
      </c>
      <c r="DD106" s="66">
        <f t="shared" si="85"/>
        <v>0.79186145010257281</v>
      </c>
      <c r="DE106" s="66">
        <f t="shared" si="86"/>
        <v>1.4828763781200101</v>
      </c>
      <c r="DF106" s="66">
        <f t="shared" si="87"/>
        <v>1.285164633899297</v>
      </c>
      <c r="DG106" s="66">
        <f t="shared" si="88"/>
        <v>1129.0387590115124</v>
      </c>
      <c r="DH106" s="66">
        <f t="shared" si="89"/>
        <v>361.80547621870562</v>
      </c>
      <c r="DI106" s="66">
        <f t="shared" si="90"/>
        <v>0.21334978398768123</v>
      </c>
      <c r="DJ106" s="66">
        <f t="shared" si="91"/>
        <v>0.79186145010257281</v>
      </c>
      <c r="DK106" s="66">
        <f t="shared" si="92"/>
        <v>1.4828763781200101</v>
      </c>
      <c r="DL106" s="66">
        <f t="shared" si="93"/>
        <v>1.285164633899297</v>
      </c>
      <c r="DM106" s="66">
        <f t="shared" si="94"/>
        <v>1129.0387590115124</v>
      </c>
      <c r="DN106" s="66">
        <f t="shared" si="95"/>
        <v>361.80547621870562</v>
      </c>
      <c r="DO106" s="66">
        <f t="shared" si="96"/>
        <v>0.21334978398768123</v>
      </c>
      <c r="DP106" s="66">
        <f t="shared" si="97"/>
        <v>0.79186145010257281</v>
      </c>
      <c r="DQ106" s="66">
        <f t="shared" si="98"/>
        <v>1.4828763781200101</v>
      </c>
      <c r="DR106" s="66">
        <f t="shared" si="99"/>
        <v>1.285164633899297</v>
      </c>
      <c r="DS106" s="66">
        <f t="shared" si="100"/>
        <v>1129.0387590115124</v>
      </c>
      <c r="DT106" s="66">
        <f t="shared" si="101"/>
        <v>361.80547621870562</v>
      </c>
      <c r="DU106" s="66">
        <f t="shared" si="102"/>
        <v>0.21334978398768123</v>
      </c>
      <c r="DV106" s="66">
        <f t="shared" si="103"/>
        <v>0.79186145010257281</v>
      </c>
      <c r="DW106" s="66">
        <f t="shared" si="104"/>
        <v>1.4828763781200101</v>
      </c>
      <c r="DX106" s="66">
        <f t="shared" si="105"/>
        <v>1.285164633899297</v>
      </c>
      <c r="DY106" s="66">
        <f t="shared" si="106"/>
        <v>1129.0387590115124</v>
      </c>
      <c r="DZ106" s="66">
        <f t="shared" si="107"/>
        <v>361.80547621870562</v>
      </c>
      <c r="EA106" s="66">
        <f t="shared" si="108"/>
        <v>0.21334978398768123</v>
      </c>
      <c r="EB106" s="66">
        <f t="shared" si="109"/>
        <v>0.79186145010257281</v>
      </c>
      <c r="EC106" s="66">
        <f t="shared" si="110"/>
        <v>1.4828763781200101</v>
      </c>
      <c r="ED106" s="66">
        <f t="shared" si="111"/>
        <v>1.285164633899297</v>
      </c>
      <c r="EE106" s="66">
        <f t="shared" si="112"/>
        <v>1129.0387590115124</v>
      </c>
      <c r="EF106" s="66">
        <f t="shared" si="113"/>
        <v>361.80547621870562</v>
      </c>
      <c r="EG106" s="66">
        <f t="shared" si="114"/>
        <v>0.21334978398768123</v>
      </c>
      <c r="EH106" s="66">
        <f t="shared" si="115"/>
        <v>0.79186145010257281</v>
      </c>
      <c r="EI106" s="66">
        <f t="shared" si="116"/>
        <v>1.4828763781200101</v>
      </c>
      <c r="EJ106" s="66">
        <f t="shared" si="117"/>
        <v>1.285164633899297</v>
      </c>
      <c r="EK106" s="66">
        <f t="shared" si="118"/>
        <v>0.61510636433945598</v>
      </c>
      <c r="EL106" s="66">
        <f t="shared" si="119"/>
        <v>191.57985719367016</v>
      </c>
      <c r="EM106" s="60"/>
      <c r="EN106" s="60"/>
      <c r="EO106" s="60"/>
      <c r="EP106" s="60"/>
      <c r="EQ106" s="60"/>
      <c r="ER106" s="60"/>
      <c r="ES106" s="60"/>
      <c r="ET106" s="60"/>
      <c r="EU106" s="60"/>
      <c r="EV106" s="60"/>
      <c r="EW106" s="60"/>
      <c r="EX106" s="60"/>
      <c r="EY106" s="60"/>
      <c r="EZ106" s="60"/>
      <c r="FA106" s="60"/>
      <c r="FB106" s="60"/>
      <c r="FC106" s="60"/>
      <c r="FD106" s="60"/>
      <c r="FE106" s="60"/>
      <c r="FF106" s="60"/>
      <c r="FG106" s="60"/>
      <c r="FH106" s="60"/>
      <c r="FI106" s="60"/>
      <c r="FJ106" s="60"/>
      <c r="FK106" s="60"/>
      <c r="FL106" s="60"/>
      <c r="FM106" s="60"/>
      <c r="FN106" s="60"/>
      <c r="FO106" s="60"/>
      <c r="FP106" s="60"/>
      <c r="FQ106" s="60"/>
      <c r="FR106" s="60"/>
      <c r="FS106" s="60"/>
      <c r="FT106" s="60"/>
      <c r="FU106" s="60"/>
      <c r="FV106" s="60"/>
      <c r="FW106" s="60"/>
      <c r="FX106" s="60"/>
      <c r="FY106" s="60"/>
      <c r="FZ106" s="60"/>
      <c r="GA106" s="60"/>
      <c r="GB106" s="60"/>
      <c r="GC106" s="60"/>
      <c r="GD106" s="60"/>
      <c r="GE106" s="60"/>
      <c r="GF106" s="60"/>
      <c r="GG106" s="60"/>
      <c r="GH106" s="60"/>
      <c r="GI106" s="60"/>
      <c r="GJ106" s="60"/>
      <c r="GK106" s="60"/>
      <c r="GL106" s="60"/>
      <c r="GM106" s="60"/>
      <c r="GN106" s="60"/>
      <c r="GO106" s="60"/>
      <c r="GP106" s="60"/>
      <c r="GQ106" s="60"/>
      <c r="GR106" s="60"/>
      <c r="GS106" s="60"/>
      <c r="GT106" s="60"/>
      <c r="GU106" s="60"/>
      <c r="GV106" s="60"/>
      <c r="GW106" s="60"/>
      <c r="GX106" s="60"/>
      <c r="GY106" s="60"/>
      <c r="GZ106" s="60"/>
      <c r="HA106" s="60"/>
      <c r="HB106" s="60"/>
      <c r="HC106" s="60"/>
      <c r="HD106" s="60"/>
      <c r="HE106" s="60"/>
    </row>
    <row r="107" spans="3:213" x14ac:dyDescent="0.25">
      <c r="C107" s="60"/>
      <c r="D107" s="60"/>
      <c r="E107" s="60"/>
      <c r="F107" s="60"/>
      <c r="G107" s="60"/>
      <c r="H107" s="60"/>
      <c r="I107" s="60"/>
      <c r="J107" s="60"/>
      <c r="K107" s="60"/>
      <c r="L107" s="60"/>
      <c r="M107" s="60"/>
      <c r="N107" s="60"/>
      <c r="O107" s="64">
        <v>0.39</v>
      </c>
      <c r="P107" s="66">
        <f t="shared" si="120"/>
        <v>373.22323630605661</v>
      </c>
      <c r="Q107" s="66">
        <f t="shared" si="127"/>
        <v>0.21632160918819845</v>
      </c>
      <c r="R107" s="66">
        <f t="shared" si="128"/>
        <v>0.82464432742725435</v>
      </c>
      <c r="S107" s="66">
        <f t="shared" si="2"/>
        <v>1.4376678548423021</v>
      </c>
      <c r="T107" s="66">
        <f t="shared" si="3"/>
        <v>1.2897223139191161</v>
      </c>
      <c r="U107" s="66">
        <f t="shared" si="121"/>
        <v>1132.47194691665</v>
      </c>
      <c r="V107" s="66">
        <f t="shared" si="122"/>
        <v>361.88729301822605</v>
      </c>
      <c r="W107" s="66">
        <f t="shared" si="123"/>
        <v>0.21337159596628724</v>
      </c>
      <c r="X107" s="66">
        <f t="shared" si="124"/>
        <v>0.7920988773556249</v>
      </c>
      <c r="Y107" s="66">
        <f t="shared" si="4"/>
        <v>1.4594170050450559</v>
      </c>
      <c r="Z107" s="66">
        <f t="shared" si="5"/>
        <v>1.2979076833434735</v>
      </c>
      <c r="AA107" s="66">
        <f t="shared" si="125"/>
        <v>1124.7830224950169</v>
      </c>
      <c r="AB107" s="66">
        <f t="shared" si="126"/>
        <v>361.70376943497143</v>
      </c>
      <c r="AC107" s="66">
        <f t="shared" si="6"/>
        <v>0.21332265878527817</v>
      </c>
      <c r="AD107" s="66">
        <f t="shared" si="7"/>
        <v>0.79156625289947902</v>
      </c>
      <c r="AE107" s="66">
        <f t="shared" si="8"/>
        <v>1.4597806203365706</v>
      </c>
      <c r="AF107" s="66">
        <f t="shared" si="9"/>
        <v>1.2980420200431499</v>
      </c>
      <c r="AG107" s="66">
        <f t="shared" si="10"/>
        <v>1124.6579547490021</v>
      </c>
      <c r="AH107" s="66">
        <f t="shared" si="11"/>
        <v>361.70077563416027</v>
      </c>
      <c r="AI107" s="66">
        <f t="shared" si="12"/>
        <v>0.21332186015965274</v>
      </c>
      <c r="AJ107" s="66">
        <f t="shared" si="13"/>
        <v>0.7915575627436634</v>
      </c>
      <c r="AK107" s="66">
        <f t="shared" si="14"/>
        <v>1.4597865550778637</v>
      </c>
      <c r="AL107" s="66">
        <f t="shared" si="15"/>
        <v>1.2980442119444087</v>
      </c>
      <c r="AM107" s="66">
        <f t="shared" si="16"/>
        <v>1124.6559143921784</v>
      </c>
      <c r="AN107" s="66">
        <f t="shared" si="17"/>
        <v>361.70072679095961</v>
      </c>
      <c r="AO107" s="66">
        <f t="shared" si="18"/>
        <v>0.21332184713016683</v>
      </c>
      <c r="AP107" s="66">
        <f t="shared" si="19"/>
        <v>0.79155742096528414</v>
      </c>
      <c r="AQ107" s="66">
        <f t="shared" si="20"/>
        <v>1.4597866519026916</v>
      </c>
      <c r="AR107" s="66">
        <f t="shared" si="21"/>
        <v>1.2980442477049228</v>
      </c>
      <c r="AS107" s="66">
        <f t="shared" si="22"/>
        <v>1124.65588110417</v>
      </c>
      <c r="AT107" s="66">
        <f t="shared" si="23"/>
        <v>361.70072599409201</v>
      </c>
      <c r="AU107" s="66">
        <f t="shared" si="24"/>
        <v>0.21332184691759321</v>
      </c>
      <c r="AV107" s="66">
        <f t="shared" si="25"/>
        <v>0.79155741865219664</v>
      </c>
      <c r="AW107" s="66">
        <f t="shared" si="26"/>
        <v>1.4597866534823707</v>
      </c>
      <c r="AX107" s="66">
        <f t="shared" si="27"/>
        <v>1.2980442482883487</v>
      </c>
      <c r="AY107" s="66">
        <f t="shared" si="28"/>
        <v>1124.6558805610821</v>
      </c>
      <c r="AZ107" s="66">
        <f t="shared" si="29"/>
        <v>361.7007259810913</v>
      </c>
      <c r="BA107" s="66">
        <f t="shared" si="30"/>
        <v>0.21332184691412509</v>
      </c>
      <c r="BB107" s="66">
        <f t="shared" si="31"/>
        <v>0.79155741861445905</v>
      </c>
      <c r="BC107" s="66">
        <f t="shared" si="32"/>
        <v>1.4597866535081427</v>
      </c>
      <c r="BD107" s="66">
        <f t="shared" si="33"/>
        <v>1.2980442482978674</v>
      </c>
      <c r="BE107" s="66">
        <f t="shared" si="34"/>
        <v>1124.655880552222</v>
      </c>
      <c r="BF107" s="66">
        <f t="shared" si="35"/>
        <v>361.70072598087921</v>
      </c>
      <c r="BG107" s="66">
        <f t="shared" si="36"/>
        <v>0.2133218469140685</v>
      </c>
      <c r="BH107" s="66">
        <f t="shared" si="37"/>
        <v>0.79155741861384354</v>
      </c>
      <c r="BI107" s="66">
        <f t="shared" si="38"/>
        <v>1.4597866535085635</v>
      </c>
      <c r="BJ107" s="66">
        <f t="shared" si="39"/>
        <v>1.2980442482980223</v>
      </c>
      <c r="BK107" s="66">
        <f t="shared" si="40"/>
        <v>1124.655880552077</v>
      </c>
      <c r="BL107" s="66">
        <f t="shared" si="41"/>
        <v>361.70072598087575</v>
      </c>
      <c r="BM107" s="66">
        <f t="shared" si="42"/>
        <v>0.21332184691406761</v>
      </c>
      <c r="BN107" s="66">
        <f t="shared" si="43"/>
        <v>0.79155741861383322</v>
      </c>
      <c r="BO107" s="66">
        <f t="shared" si="44"/>
        <v>1.4597866535085702</v>
      </c>
      <c r="BP107" s="66">
        <f t="shared" si="45"/>
        <v>1.298044248298025</v>
      </c>
      <c r="BQ107" s="66">
        <f t="shared" si="46"/>
        <v>1124.6558805520742</v>
      </c>
      <c r="BR107" s="66">
        <f t="shared" si="47"/>
        <v>361.70072598087569</v>
      </c>
      <c r="BS107" s="66">
        <f t="shared" si="48"/>
        <v>0.21332184691406758</v>
      </c>
      <c r="BT107" s="66">
        <f t="shared" si="49"/>
        <v>0.79155741861383322</v>
      </c>
      <c r="BU107" s="66">
        <f t="shared" si="50"/>
        <v>1.4597866535085702</v>
      </c>
      <c r="BV107" s="66">
        <f t="shared" si="51"/>
        <v>1.298044248298025</v>
      </c>
      <c r="BW107" s="66">
        <f t="shared" si="52"/>
        <v>1124.6558805520742</v>
      </c>
      <c r="BX107" s="66">
        <f t="shared" si="53"/>
        <v>361.70072598087569</v>
      </c>
      <c r="BY107" s="66">
        <f t="shared" si="54"/>
        <v>0.21332184691406758</v>
      </c>
      <c r="BZ107" s="66">
        <f t="shared" si="55"/>
        <v>0.79155741861383322</v>
      </c>
      <c r="CA107" s="66">
        <f t="shared" si="56"/>
        <v>1.4597866535085702</v>
      </c>
      <c r="CB107" s="66">
        <f t="shared" si="57"/>
        <v>1.298044248298025</v>
      </c>
      <c r="CC107" s="66">
        <f t="shared" si="58"/>
        <v>1124.6558805520742</v>
      </c>
      <c r="CD107" s="66">
        <f t="shared" si="59"/>
        <v>361.70072598087569</v>
      </c>
      <c r="CE107" s="66">
        <f t="shared" si="60"/>
        <v>0.21332184691406758</v>
      </c>
      <c r="CF107" s="66">
        <f t="shared" si="61"/>
        <v>0.79155741861383322</v>
      </c>
      <c r="CG107" s="66">
        <f t="shared" si="62"/>
        <v>1.4597866535085702</v>
      </c>
      <c r="CH107" s="66">
        <f t="shared" si="63"/>
        <v>1.298044248298025</v>
      </c>
      <c r="CI107" s="66">
        <f t="shared" si="64"/>
        <v>1124.6558805520742</v>
      </c>
      <c r="CJ107" s="66">
        <f t="shared" si="65"/>
        <v>361.70072598087569</v>
      </c>
      <c r="CK107" s="66">
        <f t="shared" si="66"/>
        <v>0.21332184691406758</v>
      </c>
      <c r="CL107" s="66">
        <f t="shared" si="67"/>
        <v>0.79155741861383322</v>
      </c>
      <c r="CM107" s="66">
        <f t="shared" si="68"/>
        <v>1.4597866535085702</v>
      </c>
      <c r="CN107" s="66">
        <f t="shared" si="69"/>
        <v>1.298044248298025</v>
      </c>
      <c r="CO107" s="66">
        <f t="shared" si="70"/>
        <v>1124.6558805520742</v>
      </c>
      <c r="CP107" s="66">
        <f t="shared" si="71"/>
        <v>361.70072598087569</v>
      </c>
      <c r="CQ107" s="66">
        <f t="shared" si="72"/>
        <v>0.21332184691406758</v>
      </c>
      <c r="CR107" s="66">
        <f t="shared" si="73"/>
        <v>0.79155741861383322</v>
      </c>
      <c r="CS107" s="66">
        <f t="shared" si="74"/>
        <v>1.4597866535085702</v>
      </c>
      <c r="CT107" s="66">
        <f t="shared" si="75"/>
        <v>1.298044248298025</v>
      </c>
      <c r="CU107" s="66">
        <f t="shared" si="76"/>
        <v>1124.6558805520742</v>
      </c>
      <c r="CV107" s="66">
        <f t="shared" si="77"/>
        <v>361.70072598087569</v>
      </c>
      <c r="CW107" s="66">
        <f t="shared" si="78"/>
        <v>0.21332184691406758</v>
      </c>
      <c r="CX107" s="66">
        <f t="shared" si="79"/>
        <v>0.79155741861383322</v>
      </c>
      <c r="CY107" s="66">
        <f t="shared" si="80"/>
        <v>1.4597866535085702</v>
      </c>
      <c r="CZ107" s="66">
        <f t="shared" si="81"/>
        <v>1.298044248298025</v>
      </c>
      <c r="DA107" s="66">
        <f t="shared" si="82"/>
        <v>1124.6558805520742</v>
      </c>
      <c r="DB107" s="66">
        <f t="shared" si="83"/>
        <v>361.70072598087569</v>
      </c>
      <c r="DC107" s="66">
        <f t="shared" si="84"/>
        <v>0.21332184691406758</v>
      </c>
      <c r="DD107" s="66">
        <f t="shared" si="85"/>
        <v>0.79155741861383322</v>
      </c>
      <c r="DE107" s="66">
        <f t="shared" si="86"/>
        <v>1.4597866535085702</v>
      </c>
      <c r="DF107" s="66">
        <f t="shared" si="87"/>
        <v>1.298044248298025</v>
      </c>
      <c r="DG107" s="66">
        <f t="shared" si="88"/>
        <v>1124.6558805520742</v>
      </c>
      <c r="DH107" s="66">
        <f t="shared" si="89"/>
        <v>361.70072598087569</v>
      </c>
      <c r="DI107" s="66">
        <f t="shared" si="90"/>
        <v>0.21332184691406758</v>
      </c>
      <c r="DJ107" s="66">
        <f t="shared" si="91"/>
        <v>0.79155741861383322</v>
      </c>
      <c r="DK107" s="66">
        <f t="shared" si="92"/>
        <v>1.4597866535085702</v>
      </c>
      <c r="DL107" s="66">
        <f t="shared" si="93"/>
        <v>1.298044248298025</v>
      </c>
      <c r="DM107" s="66">
        <f t="shared" si="94"/>
        <v>1124.6558805520742</v>
      </c>
      <c r="DN107" s="66">
        <f t="shared" si="95"/>
        <v>361.70072598087569</v>
      </c>
      <c r="DO107" s="66">
        <f t="shared" si="96"/>
        <v>0.21332184691406758</v>
      </c>
      <c r="DP107" s="66">
        <f t="shared" si="97"/>
        <v>0.79155741861383322</v>
      </c>
      <c r="DQ107" s="66">
        <f t="shared" si="98"/>
        <v>1.4597866535085702</v>
      </c>
      <c r="DR107" s="66">
        <f t="shared" si="99"/>
        <v>1.298044248298025</v>
      </c>
      <c r="DS107" s="66">
        <f t="shared" si="100"/>
        <v>1124.6558805520742</v>
      </c>
      <c r="DT107" s="66">
        <f t="shared" si="101"/>
        <v>361.70072598087569</v>
      </c>
      <c r="DU107" s="66">
        <f t="shared" si="102"/>
        <v>0.21332184691406758</v>
      </c>
      <c r="DV107" s="66">
        <f t="shared" si="103"/>
        <v>0.79155741861383322</v>
      </c>
      <c r="DW107" s="66">
        <f t="shared" si="104"/>
        <v>1.4597866535085702</v>
      </c>
      <c r="DX107" s="66">
        <f t="shared" si="105"/>
        <v>1.298044248298025</v>
      </c>
      <c r="DY107" s="66">
        <f t="shared" si="106"/>
        <v>1124.6558805520742</v>
      </c>
      <c r="DZ107" s="66">
        <f t="shared" si="107"/>
        <v>361.70072598087569</v>
      </c>
      <c r="EA107" s="66">
        <f t="shared" si="108"/>
        <v>0.21332184691406758</v>
      </c>
      <c r="EB107" s="66">
        <f t="shared" si="109"/>
        <v>0.79155741861383322</v>
      </c>
      <c r="EC107" s="66">
        <f t="shared" si="110"/>
        <v>1.4597866535085702</v>
      </c>
      <c r="ED107" s="66">
        <f t="shared" si="111"/>
        <v>1.298044248298025</v>
      </c>
      <c r="EE107" s="66">
        <f t="shared" si="112"/>
        <v>1124.6558805520742</v>
      </c>
      <c r="EF107" s="66">
        <f t="shared" si="113"/>
        <v>361.70072598087569</v>
      </c>
      <c r="EG107" s="66">
        <f t="shared" si="114"/>
        <v>0.21332184691406758</v>
      </c>
      <c r="EH107" s="66">
        <f t="shared" si="115"/>
        <v>0.79155741861383322</v>
      </c>
      <c r="EI107" s="66">
        <f t="shared" si="116"/>
        <v>1.4597866535085702</v>
      </c>
      <c r="EJ107" s="66">
        <f t="shared" si="117"/>
        <v>1.298044248298025</v>
      </c>
      <c r="EK107" s="66">
        <f t="shared" si="118"/>
        <v>0.61905107184196662</v>
      </c>
      <c r="EL107" s="66">
        <f t="shared" si="119"/>
        <v>191.3913067655763</v>
      </c>
      <c r="EM107" s="60"/>
      <c r="EN107" s="60"/>
      <c r="EO107" s="60"/>
      <c r="EP107" s="60"/>
      <c r="EQ107" s="60"/>
      <c r="ER107" s="60"/>
      <c r="ES107" s="60"/>
      <c r="ET107" s="60"/>
      <c r="EU107" s="60"/>
      <c r="EV107" s="60"/>
      <c r="EW107" s="60"/>
      <c r="EX107" s="60"/>
      <c r="EY107" s="60"/>
      <c r="EZ107" s="60"/>
      <c r="FA107" s="60"/>
      <c r="FB107" s="60"/>
      <c r="FC107" s="60"/>
      <c r="FD107" s="60"/>
      <c r="FE107" s="60"/>
      <c r="FF107" s="60"/>
      <c r="FG107" s="60"/>
      <c r="FH107" s="60"/>
      <c r="FI107" s="60"/>
      <c r="FJ107" s="60"/>
      <c r="FK107" s="60"/>
      <c r="FL107" s="60"/>
      <c r="FM107" s="60"/>
      <c r="FN107" s="60"/>
      <c r="FO107" s="60"/>
      <c r="FP107" s="60"/>
      <c r="FQ107" s="60"/>
      <c r="FR107" s="60"/>
      <c r="FS107" s="60"/>
      <c r="FT107" s="60"/>
      <c r="FU107" s="60"/>
      <c r="FV107" s="60"/>
      <c r="FW107" s="60"/>
      <c r="FX107" s="60"/>
      <c r="FY107" s="60"/>
      <c r="FZ107" s="60"/>
      <c r="GA107" s="60"/>
      <c r="GB107" s="60"/>
      <c r="GC107" s="60"/>
      <c r="GD107" s="60"/>
      <c r="GE107" s="60"/>
      <c r="GF107" s="60"/>
      <c r="GG107" s="60"/>
      <c r="GH107" s="60"/>
      <c r="GI107" s="60"/>
      <c r="GJ107" s="60"/>
      <c r="GK107" s="60"/>
      <c r="GL107" s="60"/>
      <c r="GM107" s="60"/>
      <c r="GN107" s="60"/>
      <c r="GO107" s="60"/>
      <c r="GP107" s="60"/>
      <c r="GQ107" s="60"/>
      <c r="GR107" s="60"/>
      <c r="GS107" s="60"/>
      <c r="GT107" s="60"/>
      <c r="GU107" s="60"/>
      <c r="GV107" s="60"/>
      <c r="GW107" s="60"/>
      <c r="GX107" s="60"/>
      <c r="GY107" s="60"/>
      <c r="GZ107" s="60"/>
      <c r="HA107" s="60"/>
      <c r="HB107" s="60"/>
      <c r="HC107" s="60"/>
      <c r="HD107" s="60"/>
      <c r="HE107" s="60"/>
    </row>
    <row r="108" spans="3:213" x14ac:dyDescent="0.25">
      <c r="C108" s="60"/>
      <c r="D108" s="60"/>
      <c r="E108" s="60"/>
      <c r="F108" s="60"/>
      <c r="G108" s="60"/>
      <c r="H108" s="60"/>
      <c r="I108" s="60"/>
      <c r="J108" s="60"/>
      <c r="K108" s="60"/>
      <c r="L108" s="60"/>
      <c r="M108" s="60"/>
      <c r="N108" s="60"/>
      <c r="O108" s="64">
        <v>0.4</v>
      </c>
      <c r="P108" s="66">
        <f t="shared" si="120"/>
        <v>372.99763749419276</v>
      </c>
      <c r="Q108" s="66">
        <f t="shared" si="127"/>
        <v>0.21626426478633065</v>
      </c>
      <c r="R108" s="66">
        <f t="shared" si="128"/>
        <v>0.82400343939224541</v>
      </c>
      <c r="S108" s="66">
        <f t="shared" si="2"/>
        <v>1.4168412072099061</v>
      </c>
      <c r="T108" s="66">
        <f t="shared" si="3"/>
        <v>1.3024782147433647</v>
      </c>
      <c r="U108" s="66">
        <f t="shared" si="121"/>
        <v>1128.0114148412201</v>
      </c>
      <c r="V108" s="66">
        <f t="shared" si="122"/>
        <v>361.78095320995743</v>
      </c>
      <c r="W108" s="66">
        <f t="shared" si="123"/>
        <v>0.21334324478031644</v>
      </c>
      <c r="X108" s="66">
        <f t="shared" si="124"/>
        <v>0.79179027881027186</v>
      </c>
      <c r="Y108" s="66">
        <f t="shared" si="4"/>
        <v>1.4374140962824697</v>
      </c>
      <c r="Z108" s="66">
        <f t="shared" si="5"/>
        <v>1.3110461919435406</v>
      </c>
      <c r="AA108" s="66">
        <f t="shared" si="125"/>
        <v>1120.5252731874455</v>
      </c>
      <c r="AB108" s="66">
        <f t="shared" si="126"/>
        <v>361.60169374502829</v>
      </c>
      <c r="AC108" s="66">
        <f t="shared" si="6"/>
        <v>0.21329542332399107</v>
      </c>
      <c r="AD108" s="66">
        <f t="shared" si="7"/>
        <v>0.79126992874651214</v>
      </c>
      <c r="AE108" s="66">
        <f t="shared" si="8"/>
        <v>1.4377535580293739</v>
      </c>
      <c r="AF108" s="66">
        <f t="shared" si="9"/>
        <v>1.3111850154536195</v>
      </c>
      <c r="AG108" s="66">
        <f t="shared" si="10"/>
        <v>1120.4051019131509</v>
      </c>
      <c r="AH108" s="66">
        <f t="shared" si="11"/>
        <v>361.59880806922592</v>
      </c>
      <c r="AI108" s="66">
        <f t="shared" si="12"/>
        <v>0.21329465320561991</v>
      </c>
      <c r="AJ108" s="66">
        <f t="shared" si="13"/>
        <v>0.79126155085555572</v>
      </c>
      <c r="AK108" s="66">
        <f t="shared" si="14"/>
        <v>1.437759025425746</v>
      </c>
      <c r="AL108" s="66">
        <f t="shared" si="15"/>
        <v>1.3111872506889146</v>
      </c>
      <c r="AM108" s="66">
        <f t="shared" si="16"/>
        <v>1120.4031673025522</v>
      </c>
      <c r="AN108" s="66">
        <f t="shared" si="17"/>
        <v>361.59876161126783</v>
      </c>
      <c r="AO108" s="66">
        <f t="shared" si="18"/>
        <v>0.21329464080701593</v>
      </c>
      <c r="AP108" s="66">
        <f t="shared" si="19"/>
        <v>0.79126141597527255</v>
      </c>
      <c r="AQ108" s="66">
        <f t="shared" si="20"/>
        <v>1.4377591134488648</v>
      </c>
      <c r="AR108" s="66">
        <f t="shared" si="21"/>
        <v>1.3111872866752274</v>
      </c>
      <c r="AS108" s="66">
        <f t="shared" si="22"/>
        <v>1120.4031361562425</v>
      </c>
      <c r="AT108" s="66">
        <f t="shared" si="23"/>
        <v>361.59876086331622</v>
      </c>
      <c r="AU108" s="66">
        <f t="shared" si="24"/>
        <v>0.21329464060740416</v>
      </c>
      <c r="AV108" s="66">
        <f t="shared" si="25"/>
        <v>0.79126141380376214</v>
      </c>
      <c r="AW108" s="66">
        <f t="shared" si="26"/>
        <v>1.4377591148659967</v>
      </c>
      <c r="AX108" s="66">
        <f t="shared" si="27"/>
        <v>1.3111872872545904</v>
      </c>
      <c r="AY108" s="66">
        <f t="shared" si="28"/>
        <v>1120.4031356548014</v>
      </c>
      <c r="AZ108" s="66">
        <f t="shared" si="29"/>
        <v>361.59876085127462</v>
      </c>
      <c r="BA108" s="66">
        <f t="shared" si="30"/>
        <v>0.21329464060419051</v>
      </c>
      <c r="BB108" s="66">
        <f t="shared" si="31"/>
        <v>0.7912614137688021</v>
      </c>
      <c r="BC108" s="66">
        <f t="shared" si="32"/>
        <v>1.4377591148888118</v>
      </c>
      <c r="BD108" s="66">
        <f t="shared" si="33"/>
        <v>1.3111872872639181</v>
      </c>
      <c r="BE108" s="66">
        <f t="shared" si="34"/>
        <v>1120.4031356467285</v>
      </c>
      <c r="BF108" s="66">
        <f t="shared" si="35"/>
        <v>361.59876085108073</v>
      </c>
      <c r="BG108" s="66">
        <f t="shared" si="36"/>
        <v>0.21329464060413877</v>
      </c>
      <c r="BH108" s="66">
        <f t="shared" si="37"/>
        <v>0.79126141376823933</v>
      </c>
      <c r="BI108" s="66">
        <f t="shared" si="38"/>
        <v>1.4377591148891788</v>
      </c>
      <c r="BJ108" s="66">
        <f t="shared" si="39"/>
        <v>1.311187287264068</v>
      </c>
      <c r="BK108" s="66">
        <f t="shared" si="40"/>
        <v>1120.4031356465998</v>
      </c>
      <c r="BL108" s="66">
        <f t="shared" si="41"/>
        <v>361.59876085107771</v>
      </c>
      <c r="BM108" s="66">
        <f t="shared" si="42"/>
        <v>0.21329464060413794</v>
      </c>
      <c r="BN108" s="66">
        <f t="shared" si="43"/>
        <v>0.79126141376823056</v>
      </c>
      <c r="BO108" s="66">
        <f t="shared" si="44"/>
        <v>1.4377591148891848</v>
      </c>
      <c r="BP108" s="66">
        <f t="shared" si="45"/>
        <v>1.3111872872640704</v>
      </c>
      <c r="BQ108" s="66">
        <f t="shared" si="46"/>
        <v>1120.4031356465973</v>
      </c>
      <c r="BR108" s="66">
        <f t="shared" si="47"/>
        <v>361.5987608510776</v>
      </c>
      <c r="BS108" s="66">
        <f t="shared" si="48"/>
        <v>0.21329464060413791</v>
      </c>
      <c r="BT108" s="66">
        <f t="shared" si="49"/>
        <v>0.79126141376823</v>
      </c>
      <c r="BU108" s="66">
        <f t="shared" si="50"/>
        <v>1.4377591148891851</v>
      </c>
      <c r="BV108" s="66">
        <f t="shared" si="51"/>
        <v>1.3111872872640706</v>
      </c>
      <c r="BW108" s="66">
        <f t="shared" si="52"/>
        <v>1120.4031356465964</v>
      </c>
      <c r="BX108" s="66">
        <f t="shared" si="53"/>
        <v>361.5987608510776</v>
      </c>
      <c r="BY108" s="66">
        <f t="shared" si="54"/>
        <v>0.21329464060413791</v>
      </c>
      <c r="BZ108" s="66">
        <f t="shared" si="55"/>
        <v>0.79126141376823</v>
      </c>
      <c r="CA108" s="66">
        <f t="shared" si="56"/>
        <v>1.4377591148891851</v>
      </c>
      <c r="CB108" s="66">
        <f t="shared" si="57"/>
        <v>1.3111872872640706</v>
      </c>
      <c r="CC108" s="66">
        <f t="shared" si="58"/>
        <v>1120.4031356465964</v>
      </c>
      <c r="CD108" s="66">
        <f t="shared" si="59"/>
        <v>361.5987608510776</v>
      </c>
      <c r="CE108" s="66">
        <f t="shared" si="60"/>
        <v>0.21329464060413791</v>
      </c>
      <c r="CF108" s="66">
        <f t="shared" si="61"/>
        <v>0.79126141376823</v>
      </c>
      <c r="CG108" s="66">
        <f t="shared" si="62"/>
        <v>1.4377591148891851</v>
      </c>
      <c r="CH108" s="66">
        <f t="shared" si="63"/>
        <v>1.3111872872640706</v>
      </c>
      <c r="CI108" s="66">
        <f t="shared" si="64"/>
        <v>1120.4031356465964</v>
      </c>
      <c r="CJ108" s="66">
        <f t="shared" si="65"/>
        <v>361.5987608510776</v>
      </c>
      <c r="CK108" s="66">
        <f t="shared" si="66"/>
        <v>0.21329464060413791</v>
      </c>
      <c r="CL108" s="66">
        <f t="shared" si="67"/>
        <v>0.79126141376823</v>
      </c>
      <c r="CM108" s="66">
        <f t="shared" si="68"/>
        <v>1.4377591148891851</v>
      </c>
      <c r="CN108" s="66">
        <f t="shared" si="69"/>
        <v>1.3111872872640706</v>
      </c>
      <c r="CO108" s="66">
        <f t="shared" si="70"/>
        <v>1120.4031356465964</v>
      </c>
      <c r="CP108" s="66">
        <f t="shared" si="71"/>
        <v>361.5987608510776</v>
      </c>
      <c r="CQ108" s="66">
        <f t="shared" si="72"/>
        <v>0.21329464060413791</v>
      </c>
      <c r="CR108" s="66">
        <f t="shared" si="73"/>
        <v>0.79126141376823</v>
      </c>
      <c r="CS108" s="66">
        <f t="shared" si="74"/>
        <v>1.4377591148891851</v>
      </c>
      <c r="CT108" s="66">
        <f t="shared" si="75"/>
        <v>1.3111872872640706</v>
      </c>
      <c r="CU108" s="66">
        <f t="shared" si="76"/>
        <v>1120.4031356465964</v>
      </c>
      <c r="CV108" s="66">
        <f t="shared" si="77"/>
        <v>361.5987608510776</v>
      </c>
      <c r="CW108" s="66">
        <f t="shared" si="78"/>
        <v>0.21329464060413791</v>
      </c>
      <c r="CX108" s="66">
        <f t="shared" si="79"/>
        <v>0.79126141376823</v>
      </c>
      <c r="CY108" s="66">
        <f t="shared" si="80"/>
        <v>1.4377591148891851</v>
      </c>
      <c r="CZ108" s="66">
        <f t="shared" si="81"/>
        <v>1.3111872872640706</v>
      </c>
      <c r="DA108" s="66">
        <f t="shared" si="82"/>
        <v>1120.4031356465964</v>
      </c>
      <c r="DB108" s="66">
        <f t="shared" si="83"/>
        <v>361.5987608510776</v>
      </c>
      <c r="DC108" s="66">
        <f t="shared" si="84"/>
        <v>0.21329464060413791</v>
      </c>
      <c r="DD108" s="66">
        <f t="shared" si="85"/>
        <v>0.79126141376823</v>
      </c>
      <c r="DE108" s="66">
        <f t="shared" si="86"/>
        <v>1.4377591148891851</v>
      </c>
      <c r="DF108" s="66">
        <f t="shared" si="87"/>
        <v>1.3111872872640706</v>
      </c>
      <c r="DG108" s="66">
        <f t="shared" si="88"/>
        <v>1120.4031356465964</v>
      </c>
      <c r="DH108" s="66">
        <f t="shared" si="89"/>
        <v>361.5987608510776</v>
      </c>
      <c r="DI108" s="66">
        <f t="shared" si="90"/>
        <v>0.21329464060413791</v>
      </c>
      <c r="DJ108" s="66">
        <f t="shared" si="91"/>
        <v>0.79126141376823</v>
      </c>
      <c r="DK108" s="66">
        <f t="shared" si="92"/>
        <v>1.4377591148891851</v>
      </c>
      <c r="DL108" s="66">
        <f t="shared" si="93"/>
        <v>1.3111872872640706</v>
      </c>
      <c r="DM108" s="66">
        <f t="shared" si="94"/>
        <v>1120.4031356465964</v>
      </c>
      <c r="DN108" s="66">
        <f t="shared" si="95"/>
        <v>361.5987608510776</v>
      </c>
      <c r="DO108" s="66">
        <f t="shared" si="96"/>
        <v>0.21329464060413791</v>
      </c>
      <c r="DP108" s="66">
        <f t="shared" si="97"/>
        <v>0.79126141376823</v>
      </c>
      <c r="DQ108" s="66">
        <f t="shared" si="98"/>
        <v>1.4377591148891851</v>
      </c>
      <c r="DR108" s="66">
        <f t="shared" si="99"/>
        <v>1.3111872872640706</v>
      </c>
      <c r="DS108" s="66">
        <f t="shared" si="100"/>
        <v>1120.4031356465964</v>
      </c>
      <c r="DT108" s="66">
        <f t="shared" si="101"/>
        <v>361.5987608510776</v>
      </c>
      <c r="DU108" s="66">
        <f t="shared" si="102"/>
        <v>0.21329464060413791</v>
      </c>
      <c r="DV108" s="66">
        <f t="shared" si="103"/>
        <v>0.79126141376823</v>
      </c>
      <c r="DW108" s="66">
        <f t="shared" si="104"/>
        <v>1.4377591148891851</v>
      </c>
      <c r="DX108" s="66">
        <f t="shared" si="105"/>
        <v>1.3111872872640706</v>
      </c>
      <c r="DY108" s="66">
        <f t="shared" si="106"/>
        <v>1120.4031356465964</v>
      </c>
      <c r="DZ108" s="66">
        <f t="shared" si="107"/>
        <v>361.5987608510776</v>
      </c>
      <c r="EA108" s="66">
        <f t="shared" si="108"/>
        <v>0.21329464060413791</v>
      </c>
      <c r="EB108" s="66">
        <f t="shared" si="109"/>
        <v>0.79126141376823</v>
      </c>
      <c r="EC108" s="66">
        <f t="shared" si="110"/>
        <v>1.4377591148891851</v>
      </c>
      <c r="ED108" s="66">
        <f t="shared" si="111"/>
        <v>1.3111872872640706</v>
      </c>
      <c r="EE108" s="66">
        <f t="shared" si="112"/>
        <v>1120.4031356465964</v>
      </c>
      <c r="EF108" s="66">
        <f t="shared" si="113"/>
        <v>361.5987608510776</v>
      </c>
      <c r="EG108" s="66">
        <f t="shared" si="114"/>
        <v>0.21329464060413791</v>
      </c>
      <c r="EH108" s="66">
        <f t="shared" si="115"/>
        <v>0.79126141376823</v>
      </c>
      <c r="EI108" s="66">
        <f t="shared" si="116"/>
        <v>1.4377591148891851</v>
      </c>
      <c r="EJ108" s="66">
        <f t="shared" si="117"/>
        <v>1.3111872872640706</v>
      </c>
      <c r="EK108" s="66">
        <f t="shared" si="118"/>
        <v>0.62297879197037198</v>
      </c>
      <c r="EL108" s="66">
        <f t="shared" si="119"/>
        <v>191.20776953193973</v>
      </c>
      <c r="EM108" s="60"/>
      <c r="EN108" s="60"/>
      <c r="EO108" s="60"/>
      <c r="EP108" s="60"/>
      <c r="EQ108" s="60"/>
      <c r="ER108" s="60"/>
      <c r="ES108" s="60"/>
      <c r="ET108" s="60"/>
      <c r="EU108" s="60"/>
      <c r="EV108" s="60"/>
      <c r="EW108" s="60"/>
      <c r="EX108" s="60"/>
      <c r="EY108" s="60"/>
      <c r="EZ108" s="60"/>
      <c r="FA108" s="60"/>
      <c r="FB108" s="60"/>
      <c r="FC108" s="60"/>
      <c r="FD108" s="60"/>
      <c r="FE108" s="60"/>
      <c r="FF108" s="60"/>
      <c r="FG108" s="60"/>
      <c r="FH108" s="60"/>
      <c r="FI108" s="60"/>
      <c r="FJ108" s="60"/>
      <c r="FK108" s="60"/>
      <c r="FL108" s="60"/>
      <c r="FM108" s="60"/>
      <c r="FN108" s="60"/>
      <c r="FO108" s="60"/>
      <c r="FP108" s="60"/>
      <c r="FQ108" s="60"/>
      <c r="FR108" s="60"/>
      <c r="FS108" s="60"/>
      <c r="FT108" s="60"/>
      <c r="FU108" s="60"/>
      <c r="FV108" s="60"/>
      <c r="FW108" s="60"/>
      <c r="FX108" s="60"/>
      <c r="FY108" s="60"/>
      <c r="FZ108" s="60"/>
      <c r="GA108" s="60"/>
      <c r="GB108" s="60"/>
      <c r="GC108" s="60"/>
      <c r="GD108" s="60"/>
      <c r="GE108" s="60"/>
      <c r="GF108" s="60"/>
      <c r="GG108" s="60"/>
      <c r="GH108" s="60"/>
      <c r="GI108" s="60"/>
      <c r="GJ108" s="60"/>
      <c r="GK108" s="60"/>
      <c r="GL108" s="60"/>
      <c r="GM108" s="60"/>
      <c r="GN108" s="60"/>
      <c r="GO108" s="60"/>
      <c r="GP108" s="60"/>
      <c r="GQ108" s="60"/>
      <c r="GR108" s="60"/>
      <c r="GS108" s="60"/>
      <c r="GT108" s="60"/>
      <c r="GU108" s="60"/>
      <c r="GV108" s="60"/>
      <c r="GW108" s="60"/>
      <c r="GX108" s="60"/>
      <c r="GY108" s="60"/>
      <c r="GZ108" s="60"/>
      <c r="HA108" s="60"/>
      <c r="HB108" s="60"/>
      <c r="HC108" s="60"/>
      <c r="HD108" s="60"/>
      <c r="HE108" s="60"/>
    </row>
    <row r="109" spans="3:213" x14ac:dyDescent="0.25">
      <c r="C109" s="60"/>
      <c r="D109" s="60"/>
      <c r="E109" s="60"/>
      <c r="F109" s="60"/>
      <c r="G109" s="60"/>
      <c r="H109" s="60"/>
      <c r="I109" s="60"/>
      <c r="J109" s="60"/>
      <c r="K109" s="60"/>
      <c r="L109" s="60"/>
      <c r="M109" s="60"/>
      <c r="N109" s="60"/>
      <c r="O109" s="64">
        <v>0.41</v>
      </c>
      <c r="P109" s="66">
        <f t="shared" si="120"/>
        <v>372.77203868232891</v>
      </c>
      <c r="Q109" s="66">
        <f t="shared" si="127"/>
        <v>0.21620686620462665</v>
      </c>
      <c r="R109" s="66">
        <f t="shared" si="128"/>
        <v>0.82336227461891909</v>
      </c>
      <c r="S109" s="66">
        <f t="shared" si="2"/>
        <v>1.3969575883063361</v>
      </c>
      <c r="T109" s="66">
        <f t="shared" si="3"/>
        <v>1.315493032998845</v>
      </c>
      <c r="U109" s="66">
        <f t="shared" si="121"/>
        <v>1123.677143894341</v>
      </c>
      <c r="V109" s="66">
        <f t="shared" si="122"/>
        <v>361.67728793408213</v>
      </c>
      <c r="W109" s="66">
        <f t="shared" si="123"/>
        <v>0.21331559423110621</v>
      </c>
      <c r="X109" s="66">
        <f t="shared" si="124"/>
        <v>0.79148938292162441</v>
      </c>
      <c r="Y109" s="66">
        <f t="shared" si="4"/>
        <v>1.4164113089837902</v>
      </c>
      <c r="Z109" s="66">
        <f t="shared" si="5"/>
        <v>1.3244510763216448</v>
      </c>
      <c r="AA109" s="66">
        <f t="shared" si="125"/>
        <v>1116.3901418994653</v>
      </c>
      <c r="AB109" s="66">
        <f t="shared" si="126"/>
        <v>361.502248420733</v>
      </c>
      <c r="AC109" s="66">
        <f t="shared" si="6"/>
        <v>0.21326887824268806</v>
      </c>
      <c r="AD109" s="66">
        <f t="shared" si="7"/>
        <v>0.79098118634157621</v>
      </c>
      <c r="AE109" s="66">
        <f t="shared" si="8"/>
        <v>1.4167281270793655</v>
      </c>
      <c r="AF109" s="66">
        <f t="shared" si="9"/>
        <v>1.3245943766325383</v>
      </c>
      <c r="AG109" s="66">
        <f t="shared" si="10"/>
        <v>1116.2746967055821</v>
      </c>
      <c r="AH109" s="66">
        <f t="shared" si="11"/>
        <v>361.49946769814977</v>
      </c>
      <c r="AI109" s="66">
        <f t="shared" si="12"/>
        <v>0.21326813581806522</v>
      </c>
      <c r="AJ109" s="66">
        <f t="shared" si="13"/>
        <v>0.79097311166407069</v>
      </c>
      <c r="AK109" s="66">
        <f t="shared" si="14"/>
        <v>1.4167331626828521</v>
      </c>
      <c r="AL109" s="66">
        <f t="shared" si="15"/>
        <v>1.3245966536325637</v>
      </c>
      <c r="AM109" s="66">
        <f t="shared" si="16"/>
        <v>1116.2728626070148</v>
      </c>
      <c r="AN109" s="66">
        <f t="shared" si="17"/>
        <v>361.49942351837927</v>
      </c>
      <c r="AO109" s="66">
        <f t="shared" si="18"/>
        <v>0.21326812402244491</v>
      </c>
      <c r="AP109" s="66">
        <f t="shared" si="19"/>
        <v>0.79097298337427324</v>
      </c>
      <c r="AQ109" s="66">
        <f t="shared" si="20"/>
        <v>1.4167332426885304</v>
      </c>
      <c r="AR109" s="66">
        <f t="shared" si="21"/>
        <v>1.3245966898093786</v>
      </c>
      <c r="AS109" s="66">
        <f t="shared" si="22"/>
        <v>1116.2728334670603</v>
      </c>
      <c r="AT109" s="66">
        <f t="shared" si="23"/>
        <v>361.49942281645554</v>
      </c>
      <c r="AU109" s="66">
        <f t="shared" si="24"/>
        <v>0.21326812383503727</v>
      </c>
      <c r="AV109" s="66">
        <f t="shared" si="25"/>
        <v>0.79097298133601812</v>
      </c>
      <c r="AW109" s="66">
        <f t="shared" si="26"/>
        <v>1.4167332439596523</v>
      </c>
      <c r="AX109" s="66">
        <f t="shared" si="27"/>
        <v>1.324596690384152</v>
      </c>
      <c r="AY109" s="66">
        <f t="shared" si="28"/>
        <v>1116.2728330040877</v>
      </c>
      <c r="AZ109" s="66">
        <f t="shared" si="29"/>
        <v>361.49942280530348</v>
      </c>
      <c r="BA109" s="66">
        <f t="shared" si="30"/>
        <v>0.21326812383205976</v>
      </c>
      <c r="BB109" s="66">
        <f t="shared" si="31"/>
        <v>0.79097298130363436</v>
      </c>
      <c r="BC109" s="66">
        <f t="shared" si="32"/>
        <v>1.4167332439798481</v>
      </c>
      <c r="BD109" s="66">
        <f t="shared" si="33"/>
        <v>1.324596690393284</v>
      </c>
      <c r="BE109" s="66">
        <f t="shared" si="34"/>
        <v>1116.2728329967317</v>
      </c>
      <c r="BF109" s="66">
        <f t="shared" si="35"/>
        <v>361.49942280512624</v>
      </c>
      <c r="BG109" s="66">
        <f t="shared" si="36"/>
        <v>0.21326812383201241</v>
      </c>
      <c r="BH109" s="66">
        <f t="shared" si="37"/>
        <v>0.79097298130311977</v>
      </c>
      <c r="BI109" s="66">
        <f t="shared" si="38"/>
        <v>1.4167332439801692</v>
      </c>
      <c r="BJ109" s="66">
        <f t="shared" si="39"/>
        <v>1.324596690393429</v>
      </c>
      <c r="BK109" s="66">
        <f t="shared" si="40"/>
        <v>1116.2728329966158</v>
      </c>
      <c r="BL109" s="66">
        <f t="shared" si="41"/>
        <v>361.49942280512346</v>
      </c>
      <c r="BM109" s="66">
        <f t="shared" si="42"/>
        <v>0.21326812383201169</v>
      </c>
      <c r="BN109" s="66">
        <f t="shared" si="43"/>
        <v>0.79097298130311178</v>
      </c>
      <c r="BO109" s="66">
        <f t="shared" si="44"/>
        <v>1.4167332439801739</v>
      </c>
      <c r="BP109" s="66">
        <f t="shared" si="45"/>
        <v>1.3245966903934314</v>
      </c>
      <c r="BQ109" s="66">
        <f t="shared" si="46"/>
        <v>1116.2728329966133</v>
      </c>
      <c r="BR109" s="66">
        <f t="shared" si="47"/>
        <v>361.4994228051234</v>
      </c>
      <c r="BS109" s="66">
        <f t="shared" si="48"/>
        <v>0.21326812383201166</v>
      </c>
      <c r="BT109" s="66">
        <f t="shared" si="49"/>
        <v>0.79097298130311156</v>
      </c>
      <c r="BU109" s="66">
        <f t="shared" si="50"/>
        <v>1.4167332439801743</v>
      </c>
      <c r="BV109" s="66">
        <f t="shared" si="51"/>
        <v>1.3245966903934314</v>
      </c>
      <c r="BW109" s="66">
        <f t="shared" si="52"/>
        <v>1116.2728329966133</v>
      </c>
      <c r="BX109" s="66">
        <f t="shared" si="53"/>
        <v>361.4994228051234</v>
      </c>
      <c r="BY109" s="66">
        <f t="shared" si="54"/>
        <v>0.21326812383201166</v>
      </c>
      <c r="BZ109" s="66">
        <f t="shared" si="55"/>
        <v>0.79097298130311156</v>
      </c>
      <c r="CA109" s="66">
        <f t="shared" si="56"/>
        <v>1.4167332439801743</v>
      </c>
      <c r="CB109" s="66">
        <f t="shared" si="57"/>
        <v>1.3245966903934314</v>
      </c>
      <c r="CC109" s="66">
        <f t="shared" si="58"/>
        <v>1116.2728329966133</v>
      </c>
      <c r="CD109" s="66">
        <f t="shared" si="59"/>
        <v>361.4994228051234</v>
      </c>
      <c r="CE109" s="66">
        <f t="shared" si="60"/>
        <v>0.21326812383201166</v>
      </c>
      <c r="CF109" s="66">
        <f t="shared" si="61"/>
        <v>0.79097298130311156</v>
      </c>
      <c r="CG109" s="66">
        <f t="shared" si="62"/>
        <v>1.4167332439801743</v>
      </c>
      <c r="CH109" s="66">
        <f t="shared" si="63"/>
        <v>1.3245966903934314</v>
      </c>
      <c r="CI109" s="66">
        <f t="shared" si="64"/>
        <v>1116.2728329966133</v>
      </c>
      <c r="CJ109" s="66">
        <f t="shared" si="65"/>
        <v>361.4994228051234</v>
      </c>
      <c r="CK109" s="66">
        <f t="shared" si="66"/>
        <v>0.21326812383201166</v>
      </c>
      <c r="CL109" s="66">
        <f t="shared" si="67"/>
        <v>0.79097298130311156</v>
      </c>
      <c r="CM109" s="66">
        <f t="shared" si="68"/>
        <v>1.4167332439801743</v>
      </c>
      <c r="CN109" s="66">
        <f t="shared" si="69"/>
        <v>1.3245966903934314</v>
      </c>
      <c r="CO109" s="66">
        <f t="shared" si="70"/>
        <v>1116.2728329966133</v>
      </c>
      <c r="CP109" s="66">
        <f t="shared" si="71"/>
        <v>361.4994228051234</v>
      </c>
      <c r="CQ109" s="66">
        <f t="shared" si="72"/>
        <v>0.21326812383201166</v>
      </c>
      <c r="CR109" s="66">
        <f t="shared" si="73"/>
        <v>0.79097298130311156</v>
      </c>
      <c r="CS109" s="66">
        <f t="shared" si="74"/>
        <v>1.4167332439801743</v>
      </c>
      <c r="CT109" s="66">
        <f t="shared" si="75"/>
        <v>1.3245966903934314</v>
      </c>
      <c r="CU109" s="66">
        <f t="shared" si="76"/>
        <v>1116.2728329966133</v>
      </c>
      <c r="CV109" s="66">
        <f t="shared" si="77"/>
        <v>361.4994228051234</v>
      </c>
      <c r="CW109" s="66">
        <f t="shared" si="78"/>
        <v>0.21326812383201166</v>
      </c>
      <c r="CX109" s="66">
        <f t="shared" si="79"/>
        <v>0.79097298130311156</v>
      </c>
      <c r="CY109" s="66">
        <f t="shared" si="80"/>
        <v>1.4167332439801743</v>
      </c>
      <c r="CZ109" s="66">
        <f t="shared" si="81"/>
        <v>1.3245966903934314</v>
      </c>
      <c r="DA109" s="66">
        <f t="shared" si="82"/>
        <v>1116.2728329966133</v>
      </c>
      <c r="DB109" s="66">
        <f t="shared" si="83"/>
        <v>361.4994228051234</v>
      </c>
      <c r="DC109" s="66">
        <f t="shared" si="84"/>
        <v>0.21326812383201166</v>
      </c>
      <c r="DD109" s="66">
        <f t="shared" si="85"/>
        <v>0.79097298130311156</v>
      </c>
      <c r="DE109" s="66">
        <f t="shared" si="86"/>
        <v>1.4167332439801743</v>
      </c>
      <c r="DF109" s="66">
        <f t="shared" si="87"/>
        <v>1.3245966903934314</v>
      </c>
      <c r="DG109" s="66">
        <f t="shared" si="88"/>
        <v>1116.2728329966133</v>
      </c>
      <c r="DH109" s="66">
        <f t="shared" si="89"/>
        <v>361.4994228051234</v>
      </c>
      <c r="DI109" s="66">
        <f t="shared" si="90"/>
        <v>0.21326812383201166</v>
      </c>
      <c r="DJ109" s="66">
        <f t="shared" si="91"/>
        <v>0.79097298130311156</v>
      </c>
      <c r="DK109" s="66">
        <f t="shared" si="92"/>
        <v>1.4167332439801743</v>
      </c>
      <c r="DL109" s="66">
        <f t="shared" si="93"/>
        <v>1.3245966903934314</v>
      </c>
      <c r="DM109" s="66">
        <f t="shared" si="94"/>
        <v>1116.2728329966133</v>
      </c>
      <c r="DN109" s="66">
        <f t="shared" si="95"/>
        <v>361.4994228051234</v>
      </c>
      <c r="DO109" s="66">
        <f t="shared" si="96"/>
        <v>0.21326812383201166</v>
      </c>
      <c r="DP109" s="66">
        <f t="shared" si="97"/>
        <v>0.79097298130311156</v>
      </c>
      <c r="DQ109" s="66">
        <f t="shared" si="98"/>
        <v>1.4167332439801743</v>
      </c>
      <c r="DR109" s="66">
        <f t="shared" si="99"/>
        <v>1.3245966903934314</v>
      </c>
      <c r="DS109" s="66">
        <f t="shared" si="100"/>
        <v>1116.2728329966133</v>
      </c>
      <c r="DT109" s="66">
        <f t="shared" si="101"/>
        <v>361.4994228051234</v>
      </c>
      <c r="DU109" s="66">
        <f t="shared" si="102"/>
        <v>0.21326812383201166</v>
      </c>
      <c r="DV109" s="66">
        <f t="shared" si="103"/>
        <v>0.79097298130311156</v>
      </c>
      <c r="DW109" s="66">
        <f t="shared" si="104"/>
        <v>1.4167332439801743</v>
      </c>
      <c r="DX109" s="66">
        <f t="shared" si="105"/>
        <v>1.3245966903934314</v>
      </c>
      <c r="DY109" s="66">
        <f t="shared" si="106"/>
        <v>1116.2728329966133</v>
      </c>
      <c r="DZ109" s="66">
        <f t="shared" si="107"/>
        <v>361.4994228051234</v>
      </c>
      <c r="EA109" s="66">
        <f t="shared" si="108"/>
        <v>0.21326812383201166</v>
      </c>
      <c r="EB109" s="66">
        <f t="shared" si="109"/>
        <v>0.79097298130311156</v>
      </c>
      <c r="EC109" s="66">
        <f t="shared" si="110"/>
        <v>1.4167332439801743</v>
      </c>
      <c r="ED109" s="66">
        <f t="shared" si="111"/>
        <v>1.3245966903934314</v>
      </c>
      <c r="EE109" s="66">
        <f t="shared" si="112"/>
        <v>1116.2728329966133</v>
      </c>
      <c r="EF109" s="66">
        <f t="shared" si="113"/>
        <v>361.4994228051234</v>
      </c>
      <c r="EG109" s="66">
        <f t="shared" si="114"/>
        <v>0.21326812383201166</v>
      </c>
      <c r="EH109" s="66">
        <f t="shared" si="115"/>
        <v>0.79097298130311156</v>
      </c>
      <c r="EI109" s="66">
        <f t="shared" si="116"/>
        <v>1.4167332439801743</v>
      </c>
      <c r="EJ109" s="66">
        <f t="shared" si="117"/>
        <v>1.3245966903934314</v>
      </c>
      <c r="EK109" s="66">
        <f t="shared" si="118"/>
        <v>0.62689545710860151</v>
      </c>
      <c r="EL109" s="66">
        <f t="shared" si="119"/>
        <v>191.02896104922215</v>
      </c>
      <c r="EM109" s="60"/>
      <c r="EN109" s="60"/>
      <c r="EO109" s="60"/>
      <c r="EP109" s="60"/>
      <c r="EQ109" s="60"/>
      <c r="ER109" s="60"/>
      <c r="ES109" s="60"/>
      <c r="ET109" s="60"/>
      <c r="EU109" s="60"/>
      <c r="EV109" s="60"/>
      <c r="EW109" s="60"/>
      <c r="EX109" s="60"/>
      <c r="EY109" s="60"/>
      <c r="EZ109" s="60"/>
      <c r="FA109" s="60"/>
      <c r="FB109" s="60"/>
      <c r="FC109" s="60"/>
      <c r="FD109" s="60"/>
      <c r="FE109" s="60"/>
      <c r="FF109" s="60"/>
      <c r="FG109" s="60"/>
      <c r="FH109" s="60"/>
      <c r="FI109" s="60"/>
      <c r="FJ109" s="60"/>
      <c r="FK109" s="60"/>
      <c r="FL109" s="60"/>
      <c r="FM109" s="60"/>
      <c r="FN109" s="60"/>
      <c r="FO109" s="60"/>
      <c r="FP109" s="60"/>
      <c r="FQ109" s="60"/>
      <c r="FR109" s="60"/>
      <c r="FS109" s="60"/>
      <c r="FT109" s="60"/>
      <c r="FU109" s="60"/>
      <c r="FV109" s="60"/>
      <c r="FW109" s="60"/>
      <c r="FX109" s="60"/>
      <c r="FY109" s="60"/>
      <c r="FZ109" s="60"/>
      <c r="GA109" s="60"/>
      <c r="GB109" s="60"/>
      <c r="GC109" s="60"/>
      <c r="GD109" s="60"/>
      <c r="GE109" s="60"/>
      <c r="GF109" s="60"/>
      <c r="GG109" s="60"/>
      <c r="GH109" s="60"/>
      <c r="GI109" s="60"/>
      <c r="GJ109" s="60"/>
      <c r="GK109" s="60"/>
      <c r="GL109" s="60"/>
      <c r="GM109" s="60"/>
      <c r="GN109" s="60"/>
      <c r="GO109" s="60"/>
      <c r="GP109" s="60"/>
      <c r="GQ109" s="60"/>
      <c r="GR109" s="60"/>
      <c r="GS109" s="60"/>
      <c r="GT109" s="60"/>
      <c r="GU109" s="60"/>
      <c r="GV109" s="60"/>
      <c r="GW109" s="60"/>
      <c r="GX109" s="60"/>
      <c r="GY109" s="60"/>
      <c r="GZ109" s="60"/>
      <c r="HA109" s="60"/>
      <c r="HB109" s="60"/>
      <c r="HC109" s="60"/>
      <c r="HD109" s="60"/>
      <c r="HE109" s="60"/>
    </row>
    <row r="110" spans="3:213" x14ac:dyDescent="0.25">
      <c r="C110" s="60"/>
      <c r="D110" s="60"/>
      <c r="E110" s="60"/>
      <c r="F110" s="60"/>
      <c r="G110" s="60"/>
      <c r="H110" s="60"/>
      <c r="I110" s="60"/>
      <c r="J110" s="60"/>
      <c r="K110" s="60"/>
      <c r="L110" s="60"/>
      <c r="M110" s="60"/>
      <c r="N110" s="60"/>
      <c r="O110" s="64">
        <v>0.42</v>
      </c>
      <c r="P110" s="66">
        <f t="shared" si="120"/>
        <v>372.54643987046501</v>
      </c>
      <c r="Q110" s="66">
        <f t="shared" si="127"/>
        <v>0.21614941336829041</v>
      </c>
      <c r="R110" s="66">
        <f t="shared" si="128"/>
        <v>0.82272083312236577</v>
      </c>
      <c r="S110" s="66">
        <f t="shared" si="2"/>
        <v>1.377964166916603</v>
      </c>
      <c r="T110" s="66">
        <f t="shared" si="3"/>
        <v>1.3287700728581826</v>
      </c>
      <c r="U110" s="66">
        <f t="shared" si="121"/>
        <v>1119.4623706717816</v>
      </c>
      <c r="V110" s="66">
        <f t="shared" si="122"/>
        <v>361.57616130416773</v>
      </c>
      <c r="W110" s="66">
        <f t="shared" si="123"/>
        <v>0.21328860899138483</v>
      </c>
      <c r="X110" s="66">
        <f t="shared" si="124"/>
        <v>0.79119579965868403</v>
      </c>
      <c r="Y110" s="66">
        <f t="shared" si="4"/>
        <v>1.3963527563439595</v>
      </c>
      <c r="Z110" s="66">
        <f t="shared" si="5"/>
        <v>1.3381254908885392</v>
      </c>
      <c r="AA110" s="66">
        <f t="shared" si="125"/>
        <v>1112.370788934654</v>
      </c>
      <c r="AB110" s="66">
        <f t="shared" si="126"/>
        <v>361.40529334095288</v>
      </c>
      <c r="AC110" s="66">
        <f t="shared" si="6"/>
        <v>0.21324298700470617</v>
      </c>
      <c r="AD110" s="66">
        <f t="shared" si="7"/>
        <v>0.79069962297383678</v>
      </c>
      <c r="AE110" s="66">
        <f t="shared" si="8"/>
        <v>1.3966483461067976</v>
      </c>
      <c r="AF110" s="66">
        <f t="shared" si="9"/>
        <v>1.3382732563374296</v>
      </c>
      <c r="AG110" s="66">
        <f t="shared" si="10"/>
        <v>1112.2599015456781</v>
      </c>
      <c r="AH110" s="66">
        <f t="shared" si="11"/>
        <v>361.40261438018109</v>
      </c>
      <c r="AI110" s="66">
        <f t="shared" si="12"/>
        <v>0.21324227145266803</v>
      </c>
      <c r="AJ110" s="66">
        <f t="shared" si="13"/>
        <v>0.79069184238975987</v>
      </c>
      <c r="AK110" s="66">
        <f t="shared" si="14"/>
        <v>1.3966529828265084</v>
      </c>
      <c r="AL110" s="66">
        <f t="shared" si="15"/>
        <v>1.3382755735856116</v>
      </c>
      <c r="AM110" s="66">
        <f t="shared" si="16"/>
        <v>1112.2581629002188</v>
      </c>
      <c r="AN110" s="66">
        <f t="shared" si="17"/>
        <v>361.40257237396929</v>
      </c>
      <c r="AO110" s="66">
        <f t="shared" si="18"/>
        <v>0.21324226023271819</v>
      </c>
      <c r="AP110" s="66">
        <f t="shared" si="19"/>
        <v>0.79069172038958202</v>
      </c>
      <c r="AQ110" s="66">
        <f t="shared" si="20"/>
        <v>1.3966530555310248</v>
      </c>
      <c r="AR110" s="66">
        <f t="shared" si="21"/>
        <v>1.3382756099202788</v>
      </c>
      <c r="AS110" s="66">
        <f t="shared" si="22"/>
        <v>1112.2581356381652</v>
      </c>
      <c r="AT110" s="66">
        <f t="shared" si="23"/>
        <v>361.40257171530919</v>
      </c>
      <c r="AU110" s="66">
        <f t="shared" si="24"/>
        <v>0.21324226005678865</v>
      </c>
      <c r="AV110" s="66">
        <f t="shared" si="25"/>
        <v>0.79069171847661157</v>
      </c>
      <c r="AW110" s="66">
        <f t="shared" si="26"/>
        <v>1.396653056671036</v>
      </c>
      <c r="AX110" s="66">
        <f t="shared" si="27"/>
        <v>1.3382756104900086</v>
      </c>
      <c r="AY110" s="66">
        <f t="shared" si="28"/>
        <v>1112.2581352106947</v>
      </c>
      <c r="AZ110" s="66">
        <f t="shared" si="29"/>
        <v>361.40257170498131</v>
      </c>
      <c r="BA110" s="66">
        <f t="shared" si="30"/>
        <v>0.21324226005403002</v>
      </c>
      <c r="BB110" s="66">
        <f t="shared" si="31"/>
        <v>0.7906917184466159</v>
      </c>
      <c r="BC110" s="66">
        <f t="shared" si="32"/>
        <v>1.3966530566889117</v>
      </c>
      <c r="BD110" s="66">
        <f t="shared" si="33"/>
        <v>1.3382756104989419</v>
      </c>
      <c r="BE110" s="66">
        <f t="shared" si="34"/>
        <v>1112.2581352039927</v>
      </c>
      <c r="BF110" s="66">
        <f t="shared" si="35"/>
        <v>361.40257170481942</v>
      </c>
      <c r="BG110" s="66">
        <f t="shared" si="36"/>
        <v>0.2132422600539868</v>
      </c>
      <c r="BH110" s="66">
        <f t="shared" si="37"/>
        <v>0.7906917184461455</v>
      </c>
      <c r="BI110" s="66">
        <f t="shared" si="38"/>
        <v>1.3966530566891922</v>
      </c>
      <c r="BJ110" s="66">
        <f t="shared" si="39"/>
        <v>1.3382756104990821</v>
      </c>
      <c r="BK110" s="66">
        <f t="shared" si="40"/>
        <v>1112.2581352038869</v>
      </c>
      <c r="BL110" s="66">
        <f t="shared" si="41"/>
        <v>361.40257170481686</v>
      </c>
      <c r="BM110" s="66">
        <f t="shared" si="42"/>
        <v>0.21324226005398608</v>
      </c>
      <c r="BN110" s="66">
        <f t="shared" si="43"/>
        <v>0.79069171844613817</v>
      </c>
      <c r="BO110" s="66">
        <f t="shared" si="44"/>
        <v>1.3966530566891964</v>
      </c>
      <c r="BP110" s="66">
        <f t="shared" si="45"/>
        <v>1.3382756104990845</v>
      </c>
      <c r="BQ110" s="66">
        <f t="shared" si="46"/>
        <v>1112.2581352038856</v>
      </c>
      <c r="BR110" s="66">
        <f t="shared" si="47"/>
        <v>361.40257170481681</v>
      </c>
      <c r="BS110" s="66">
        <f t="shared" si="48"/>
        <v>0.21324226005398608</v>
      </c>
      <c r="BT110" s="66">
        <f t="shared" si="49"/>
        <v>0.79069171844613806</v>
      </c>
      <c r="BU110" s="66">
        <f t="shared" si="50"/>
        <v>1.3966530566891964</v>
      </c>
      <c r="BV110" s="66">
        <f t="shared" si="51"/>
        <v>1.3382756104990845</v>
      </c>
      <c r="BW110" s="66">
        <f t="shared" si="52"/>
        <v>1112.2581352038856</v>
      </c>
      <c r="BX110" s="66">
        <f t="shared" si="53"/>
        <v>361.40257170481681</v>
      </c>
      <c r="BY110" s="66">
        <f t="shared" si="54"/>
        <v>0.21324226005398608</v>
      </c>
      <c r="BZ110" s="66">
        <f t="shared" si="55"/>
        <v>0.79069171844613806</v>
      </c>
      <c r="CA110" s="66">
        <f t="shared" si="56"/>
        <v>1.3966530566891964</v>
      </c>
      <c r="CB110" s="66">
        <f t="shared" si="57"/>
        <v>1.3382756104990845</v>
      </c>
      <c r="CC110" s="66">
        <f t="shared" si="58"/>
        <v>1112.2581352038856</v>
      </c>
      <c r="CD110" s="66">
        <f t="shared" si="59"/>
        <v>361.40257170481681</v>
      </c>
      <c r="CE110" s="66">
        <f t="shared" si="60"/>
        <v>0.21324226005398608</v>
      </c>
      <c r="CF110" s="66">
        <f t="shared" si="61"/>
        <v>0.79069171844613806</v>
      </c>
      <c r="CG110" s="66">
        <f t="shared" si="62"/>
        <v>1.3966530566891964</v>
      </c>
      <c r="CH110" s="66">
        <f t="shared" si="63"/>
        <v>1.3382756104990845</v>
      </c>
      <c r="CI110" s="66">
        <f t="shared" si="64"/>
        <v>1112.2581352038856</v>
      </c>
      <c r="CJ110" s="66">
        <f t="shared" si="65"/>
        <v>361.40257170481681</v>
      </c>
      <c r="CK110" s="66">
        <f t="shared" si="66"/>
        <v>0.21324226005398608</v>
      </c>
      <c r="CL110" s="66">
        <f t="shared" si="67"/>
        <v>0.79069171844613806</v>
      </c>
      <c r="CM110" s="66">
        <f t="shared" si="68"/>
        <v>1.3966530566891964</v>
      </c>
      <c r="CN110" s="66">
        <f t="shared" si="69"/>
        <v>1.3382756104990845</v>
      </c>
      <c r="CO110" s="66">
        <f t="shared" si="70"/>
        <v>1112.2581352038856</v>
      </c>
      <c r="CP110" s="66">
        <f t="shared" si="71"/>
        <v>361.40257170481681</v>
      </c>
      <c r="CQ110" s="66">
        <f t="shared" si="72"/>
        <v>0.21324226005398608</v>
      </c>
      <c r="CR110" s="66">
        <f t="shared" si="73"/>
        <v>0.79069171844613806</v>
      </c>
      <c r="CS110" s="66">
        <f t="shared" si="74"/>
        <v>1.3966530566891964</v>
      </c>
      <c r="CT110" s="66">
        <f t="shared" si="75"/>
        <v>1.3382756104990845</v>
      </c>
      <c r="CU110" s="66">
        <f t="shared" si="76"/>
        <v>1112.2581352038856</v>
      </c>
      <c r="CV110" s="66">
        <f t="shared" si="77"/>
        <v>361.40257170481681</v>
      </c>
      <c r="CW110" s="66">
        <f t="shared" si="78"/>
        <v>0.21324226005398608</v>
      </c>
      <c r="CX110" s="66">
        <f t="shared" si="79"/>
        <v>0.79069171844613806</v>
      </c>
      <c r="CY110" s="66">
        <f t="shared" si="80"/>
        <v>1.3966530566891964</v>
      </c>
      <c r="CZ110" s="66">
        <f t="shared" si="81"/>
        <v>1.3382756104990845</v>
      </c>
      <c r="DA110" s="66">
        <f t="shared" si="82"/>
        <v>1112.2581352038856</v>
      </c>
      <c r="DB110" s="66">
        <f t="shared" si="83"/>
        <v>361.40257170481681</v>
      </c>
      <c r="DC110" s="66">
        <f t="shared" si="84"/>
        <v>0.21324226005398608</v>
      </c>
      <c r="DD110" s="66">
        <f t="shared" si="85"/>
        <v>0.79069171844613806</v>
      </c>
      <c r="DE110" s="66">
        <f t="shared" si="86"/>
        <v>1.3966530566891964</v>
      </c>
      <c r="DF110" s="66">
        <f t="shared" si="87"/>
        <v>1.3382756104990845</v>
      </c>
      <c r="DG110" s="66">
        <f t="shared" si="88"/>
        <v>1112.2581352038856</v>
      </c>
      <c r="DH110" s="66">
        <f t="shared" si="89"/>
        <v>361.40257170481681</v>
      </c>
      <c r="DI110" s="66">
        <f t="shared" si="90"/>
        <v>0.21324226005398608</v>
      </c>
      <c r="DJ110" s="66">
        <f t="shared" si="91"/>
        <v>0.79069171844613806</v>
      </c>
      <c r="DK110" s="66">
        <f t="shared" si="92"/>
        <v>1.3966530566891964</v>
      </c>
      <c r="DL110" s="66">
        <f t="shared" si="93"/>
        <v>1.3382756104990845</v>
      </c>
      <c r="DM110" s="66">
        <f t="shared" si="94"/>
        <v>1112.2581352038856</v>
      </c>
      <c r="DN110" s="66">
        <f t="shared" si="95"/>
        <v>361.40257170481681</v>
      </c>
      <c r="DO110" s="66">
        <f t="shared" si="96"/>
        <v>0.21324226005398608</v>
      </c>
      <c r="DP110" s="66">
        <f t="shared" si="97"/>
        <v>0.79069171844613806</v>
      </c>
      <c r="DQ110" s="66">
        <f t="shared" si="98"/>
        <v>1.3966530566891964</v>
      </c>
      <c r="DR110" s="66">
        <f t="shared" si="99"/>
        <v>1.3382756104990845</v>
      </c>
      <c r="DS110" s="66">
        <f t="shared" si="100"/>
        <v>1112.2581352038856</v>
      </c>
      <c r="DT110" s="66">
        <f t="shared" si="101"/>
        <v>361.40257170481681</v>
      </c>
      <c r="DU110" s="66">
        <f t="shared" si="102"/>
        <v>0.21324226005398608</v>
      </c>
      <c r="DV110" s="66">
        <f t="shared" si="103"/>
        <v>0.79069171844613806</v>
      </c>
      <c r="DW110" s="66">
        <f t="shared" si="104"/>
        <v>1.3966530566891964</v>
      </c>
      <c r="DX110" s="66">
        <f t="shared" si="105"/>
        <v>1.3382756104990845</v>
      </c>
      <c r="DY110" s="66">
        <f t="shared" si="106"/>
        <v>1112.2581352038856</v>
      </c>
      <c r="DZ110" s="66">
        <f t="shared" si="107"/>
        <v>361.40257170481681</v>
      </c>
      <c r="EA110" s="66">
        <f t="shared" si="108"/>
        <v>0.21324226005398608</v>
      </c>
      <c r="EB110" s="66">
        <f t="shared" si="109"/>
        <v>0.79069171844613806</v>
      </c>
      <c r="EC110" s="66">
        <f t="shared" si="110"/>
        <v>1.3966530566891964</v>
      </c>
      <c r="ED110" s="66">
        <f t="shared" si="111"/>
        <v>1.3382756104990845</v>
      </c>
      <c r="EE110" s="66">
        <f t="shared" si="112"/>
        <v>1112.2581352038856</v>
      </c>
      <c r="EF110" s="66">
        <f t="shared" si="113"/>
        <v>361.40257170481681</v>
      </c>
      <c r="EG110" s="66">
        <f t="shared" si="114"/>
        <v>0.21324226005398608</v>
      </c>
      <c r="EH110" s="66">
        <f t="shared" si="115"/>
        <v>0.79069171844613806</v>
      </c>
      <c r="EI110" s="66">
        <f t="shared" si="116"/>
        <v>1.3966530566891964</v>
      </c>
      <c r="EJ110" s="66">
        <f t="shared" si="117"/>
        <v>1.3382756104990845</v>
      </c>
      <c r="EK110" s="66">
        <f t="shared" si="118"/>
        <v>0.63080662129590626</v>
      </c>
      <c r="EL110" s="66">
        <f t="shared" si="119"/>
        <v>190.85462906867028</v>
      </c>
      <c r="EM110" s="60"/>
      <c r="EN110" s="60"/>
      <c r="EO110" s="60"/>
      <c r="EP110" s="60"/>
      <c r="EQ110" s="60"/>
      <c r="ER110" s="60"/>
      <c r="ES110" s="60"/>
      <c r="ET110" s="60"/>
      <c r="EU110" s="60"/>
      <c r="EV110" s="60"/>
      <c r="EW110" s="60"/>
      <c r="EX110" s="60"/>
      <c r="EY110" s="60"/>
      <c r="EZ110" s="60"/>
      <c r="FA110" s="60"/>
      <c r="FB110" s="60"/>
      <c r="FC110" s="60"/>
      <c r="FD110" s="60"/>
      <c r="FE110" s="60"/>
      <c r="FF110" s="60"/>
      <c r="FG110" s="60"/>
      <c r="FH110" s="60"/>
      <c r="FI110" s="60"/>
      <c r="FJ110" s="60"/>
      <c r="FK110" s="60"/>
      <c r="FL110" s="60"/>
      <c r="FM110" s="60"/>
      <c r="FN110" s="60"/>
      <c r="FO110" s="60"/>
      <c r="FP110" s="60"/>
      <c r="FQ110" s="60"/>
      <c r="FR110" s="60"/>
      <c r="FS110" s="60"/>
      <c r="FT110" s="60"/>
      <c r="FU110" s="60"/>
      <c r="FV110" s="60"/>
      <c r="FW110" s="60"/>
      <c r="FX110" s="60"/>
      <c r="FY110" s="60"/>
      <c r="FZ110" s="60"/>
      <c r="GA110" s="60"/>
      <c r="GB110" s="60"/>
      <c r="GC110" s="60"/>
      <c r="GD110" s="60"/>
      <c r="GE110" s="60"/>
      <c r="GF110" s="60"/>
      <c r="GG110" s="60"/>
      <c r="GH110" s="60"/>
      <c r="GI110" s="60"/>
      <c r="GJ110" s="60"/>
      <c r="GK110" s="60"/>
      <c r="GL110" s="60"/>
      <c r="GM110" s="60"/>
      <c r="GN110" s="60"/>
      <c r="GO110" s="60"/>
      <c r="GP110" s="60"/>
      <c r="GQ110" s="60"/>
      <c r="GR110" s="60"/>
      <c r="GS110" s="60"/>
      <c r="GT110" s="60"/>
      <c r="GU110" s="60"/>
      <c r="GV110" s="60"/>
      <c r="GW110" s="60"/>
      <c r="GX110" s="60"/>
      <c r="GY110" s="60"/>
      <c r="GZ110" s="60"/>
      <c r="HA110" s="60"/>
      <c r="HB110" s="60"/>
      <c r="HC110" s="60"/>
      <c r="HD110" s="60"/>
      <c r="HE110" s="60"/>
    </row>
    <row r="111" spans="3:213" x14ac:dyDescent="0.25">
      <c r="C111" s="60"/>
      <c r="D111" s="60"/>
      <c r="E111" s="60"/>
      <c r="F111" s="60"/>
      <c r="G111" s="60"/>
      <c r="H111" s="60"/>
      <c r="I111" s="60"/>
      <c r="J111" s="60"/>
      <c r="K111" s="60"/>
      <c r="L111" s="60"/>
      <c r="M111" s="60"/>
      <c r="N111" s="60"/>
      <c r="O111" s="64">
        <v>0.43</v>
      </c>
      <c r="P111" s="66">
        <f t="shared" si="120"/>
        <v>372.3208410586011</v>
      </c>
      <c r="Q111" s="66">
        <f t="shared" si="127"/>
        <v>0.21609190620239305</v>
      </c>
      <c r="R111" s="66">
        <f t="shared" si="128"/>
        <v>0.82207911491832897</v>
      </c>
      <c r="S111" s="66">
        <f t="shared" si="2"/>
        <v>1.3598120349236222</v>
      </c>
      <c r="T111" s="66">
        <f t="shared" si="3"/>
        <v>1.3423128692610606</v>
      </c>
      <c r="U111" s="66">
        <f t="shared" si="121"/>
        <v>1115.3610637971724</v>
      </c>
      <c r="V111" s="66">
        <f t="shared" si="122"/>
        <v>361.47745262599358</v>
      </c>
      <c r="W111" s="66">
        <f t="shared" si="123"/>
        <v>0.21326225770595372</v>
      </c>
      <c r="X111" s="66">
        <f t="shared" si="124"/>
        <v>0.79090918270144783</v>
      </c>
      <c r="Y111" s="66">
        <f t="shared" si="4"/>
        <v>1.3771866771763672</v>
      </c>
      <c r="Z111" s="66">
        <f t="shared" si="5"/>
        <v>1.3520727981810874</v>
      </c>
      <c r="AA111" s="66">
        <f t="shared" si="125"/>
        <v>1108.461135419931</v>
      </c>
      <c r="AB111" s="66">
        <f t="shared" si="126"/>
        <v>361.3107044170635</v>
      </c>
      <c r="AC111" s="66">
        <f t="shared" si="6"/>
        <v>0.2132177172742224</v>
      </c>
      <c r="AD111" s="66">
        <f t="shared" si="7"/>
        <v>0.79042488210545847</v>
      </c>
      <c r="AE111" s="66">
        <f t="shared" si="8"/>
        <v>1.3774623650293292</v>
      </c>
      <c r="AF111" s="66">
        <f t="shared" si="9"/>
        <v>1.3522250152696451</v>
      </c>
      <c r="AG111" s="66">
        <f t="shared" si="10"/>
        <v>1108.3546404637223</v>
      </c>
      <c r="AH111" s="66">
        <f t="shared" si="11"/>
        <v>361.30812403101731</v>
      </c>
      <c r="AI111" s="66">
        <f t="shared" si="12"/>
        <v>0.21321702777249904</v>
      </c>
      <c r="AJ111" s="66">
        <f t="shared" si="13"/>
        <v>0.79041738649646975</v>
      </c>
      <c r="AK111" s="66">
        <f t="shared" si="14"/>
        <v>1.3774666333073953</v>
      </c>
      <c r="AL111" s="66">
        <f t="shared" si="15"/>
        <v>1.3522273712979782</v>
      </c>
      <c r="AM111" s="66">
        <f t="shared" si="16"/>
        <v>1108.3529924009649</v>
      </c>
      <c r="AN111" s="66">
        <f t="shared" si="17"/>
        <v>361.30808409663081</v>
      </c>
      <c r="AO111" s="66">
        <f t="shared" si="18"/>
        <v>0.21321701710162178</v>
      </c>
      <c r="AP111" s="66">
        <f t="shared" si="19"/>
        <v>0.79041727049317789</v>
      </c>
      <c r="AQ111" s="66">
        <f t="shared" si="20"/>
        <v>1.3774666993643139</v>
      </c>
      <c r="AR111" s="66">
        <f t="shared" si="21"/>
        <v>1.3522274077602976</v>
      </c>
      <c r="AS111" s="66">
        <f t="shared" si="22"/>
        <v>1108.3529668953142</v>
      </c>
      <c r="AT111" s="66">
        <f t="shared" si="23"/>
        <v>361.30808347860022</v>
      </c>
      <c r="AU111" s="66">
        <f t="shared" si="24"/>
        <v>0.21321701693647765</v>
      </c>
      <c r="AV111" s="66">
        <f t="shared" si="25"/>
        <v>0.7904172686978933</v>
      </c>
      <c r="AW111" s="66">
        <f t="shared" si="26"/>
        <v>1.3774667003866208</v>
      </c>
      <c r="AX111" s="66">
        <f t="shared" si="27"/>
        <v>1.352227408324594</v>
      </c>
      <c r="AY111" s="66">
        <f t="shared" si="28"/>
        <v>1108.3529665005856</v>
      </c>
      <c r="AZ111" s="66">
        <f t="shared" si="29"/>
        <v>361.30808346903558</v>
      </c>
      <c r="BA111" s="66">
        <f t="shared" si="30"/>
        <v>0.21321701693392187</v>
      </c>
      <c r="BB111" s="66">
        <f t="shared" si="31"/>
        <v>0.79041726867010953</v>
      </c>
      <c r="BC111" s="66">
        <f t="shared" si="32"/>
        <v>1.3774667004024421</v>
      </c>
      <c r="BD111" s="66">
        <f t="shared" si="33"/>
        <v>1.352227408333327</v>
      </c>
      <c r="BE111" s="66">
        <f t="shared" si="34"/>
        <v>1108.3529664944763</v>
      </c>
      <c r="BF111" s="66">
        <f t="shared" si="35"/>
        <v>361.3080834688875</v>
      </c>
      <c r="BG111" s="66">
        <f t="shared" si="36"/>
        <v>0.21321701693388229</v>
      </c>
      <c r="BH111" s="66">
        <f t="shared" si="37"/>
        <v>0.79041726866967921</v>
      </c>
      <c r="BI111" s="66">
        <f t="shared" si="38"/>
        <v>1.3774667004026873</v>
      </c>
      <c r="BJ111" s="66">
        <f t="shared" si="39"/>
        <v>1.3522274083334622</v>
      </c>
      <c r="BK111" s="66">
        <f t="shared" si="40"/>
        <v>1108.352966494381</v>
      </c>
      <c r="BL111" s="66">
        <f t="shared" si="41"/>
        <v>361.30808346888517</v>
      </c>
      <c r="BM111" s="66">
        <f t="shared" si="42"/>
        <v>0.2132170169338817</v>
      </c>
      <c r="BN111" s="66">
        <f t="shared" si="43"/>
        <v>0.79041726866967266</v>
      </c>
      <c r="BO111" s="66">
        <f t="shared" si="44"/>
        <v>1.3774667004026908</v>
      </c>
      <c r="BP111" s="66">
        <f t="shared" si="45"/>
        <v>1.3522274083334642</v>
      </c>
      <c r="BQ111" s="66">
        <f t="shared" si="46"/>
        <v>1108.352966494381</v>
      </c>
      <c r="BR111" s="66">
        <f t="shared" si="47"/>
        <v>361.30808346888517</v>
      </c>
      <c r="BS111" s="66">
        <f t="shared" si="48"/>
        <v>0.2132170169338817</v>
      </c>
      <c r="BT111" s="66">
        <f t="shared" si="49"/>
        <v>0.79041726866967266</v>
      </c>
      <c r="BU111" s="66">
        <f t="shared" si="50"/>
        <v>1.3774667004026908</v>
      </c>
      <c r="BV111" s="66">
        <f t="shared" si="51"/>
        <v>1.3522274083334642</v>
      </c>
      <c r="BW111" s="66">
        <f t="shared" si="52"/>
        <v>1108.352966494381</v>
      </c>
      <c r="BX111" s="66">
        <f t="shared" si="53"/>
        <v>361.30808346888517</v>
      </c>
      <c r="BY111" s="66">
        <f t="shared" si="54"/>
        <v>0.2132170169338817</v>
      </c>
      <c r="BZ111" s="66">
        <f t="shared" si="55"/>
        <v>0.79041726866967266</v>
      </c>
      <c r="CA111" s="66">
        <f t="shared" si="56"/>
        <v>1.3774667004026908</v>
      </c>
      <c r="CB111" s="66">
        <f t="shared" si="57"/>
        <v>1.3522274083334642</v>
      </c>
      <c r="CC111" s="66">
        <f t="shared" si="58"/>
        <v>1108.352966494381</v>
      </c>
      <c r="CD111" s="66">
        <f t="shared" si="59"/>
        <v>361.30808346888517</v>
      </c>
      <c r="CE111" s="66">
        <f t="shared" si="60"/>
        <v>0.2132170169338817</v>
      </c>
      <c r="CF111" s="66">
        <f t="shared" si="61"/>
        <v>0.79041726866967266</v>
      </c>
      <c r="CG111" s="66">
        <f t="shared" si="62"/>
        <v>1.3774667004026908</v>
      </c>
      <c r="CH111" s="66">
        <f t="shared" si="63"/>
        <v>1.3522274083334642</v>
      </c>
      <c r="CI111" s="66">
        <f t="shared" si="64"/>
        <v>1108.352966494381</v>
      </c>
      <c r="CJ111" s="66">
        <f t="shared" si="65"/>
        <v>361.30808346888517</v>
      </c>
      <c r="CK111" s="66">
        <f t="shared" si="66"/>
        <v>0.2132170169338817</v>
      </c>
      <c r="CL111" s="66">
        <f t="shared" si="67"/>
        <v>0.79041726866967266</v>
      </c>
      <c r="CM111" s="66">
        <f t="shared" si="68"/>
        <v>1.3774667004026908</v>
      </c>
      <c r="CN111" s="66">
        <f t="shared" si="69"/>
        <v>1.3522274083334642</v>
      </c>
      <c r="CO111" s="66">
        <f t="shared" si="70"/>
        <v>1108.352966494381</v>
      </c>
      <c r="CP111" s="66">
        <f t="shared" si="71"/>
        <v>361.30808346888517</v>
      </c>
      <c r="CQ111" s="66">
        <f t="shared" si="72"/>
        <v>0.2132170169338817</v>
      </c>
      <c r="CR111" s="66">
        <f t="shared" si="73"/>
        <v>0.79041726866967266</v>
      </c>
      <c r="CS111" s="66">
        <f t="shared" si="74"/>
        <v>1.3774667004026908</v>
      </c>
      <c r="CT111" s="66">
        <f t="shared" si="75"/>
        <v>1.3522274083334642</v>
      </c>
      <c r="CU111" s="66">
        <f t="shared" si="76"/>
        <v>1108.352966494381</v>
      </c>
      <c r="CV111" s="66">
        <f t="shared" si="77"/>
        <v>361.30808346888517</v>
      </c>
      <c r="CW111" s="66">
        <f t="shared" si="78"/>
        <v>0.2132170169338817</v>
      </c>
      <c r="CX111" s="66">
        <f t="shared" si="79"/>
        <v>0.79041726866967266</v>
      </c>
      <c r="CY111" s="66">
        <f t="shared" si="80"/>
        <v>1.3774667004026908</v>
      </c>
      <c r="CZ111" s="66">
        <f t="shared" si="81"/>
        <v>1.3522274083334642</v>
      </c>
      <c r="DA111" s="66">
        <f t="shared" si="82"/>
        <v>1108.352966494381</v>
      </c>
      <c r="DB111" s="66">
        <f t="shared" si="83"/>
        <v>361.30808346888517</v>
      </c>
      <c r="DC111" s="66">
        <f t="shared" si="84"/>
        <v>0.2132170169338817</v>
      </c>
      <c r="DD111" s="66">
        <f t="shared" si="85"/>
        <v>0.79041726866967266</v>
      </c>
      <c r="DE111" s="66">
        <f t="shared" si="86"/>
        <v>1.3774667004026908</v>
      </c>
      <c r="DF111" s="66">
        <f t="shared" si="87"/>
        <v>1.3522274083334642</v>
      </c>
      <c r="DG111" s="66">
        <f t="shared" si="88"/>
        <v>1108.352966494381</v>
      </c>
      <c r="DH111" s="66">
        <f t="shared" si="89"/>
        <v>361.30808346888517</v>
      </c>
      <c r="DI111" s="66">
        <f t="shared" si="90"/>
        <v>0.2132170169338817</v>
      </c>
      <c r="DJ111" s="66">
        <f t="shared" si="91"/>
        <v>0.79041726866967266</v>
      </c>
      <c r="DK111" s="66">
        <f t="shared" si="92"/>
        <v>1.3774667004026908</v>
      </c>
      <c r="DL111" s="66">
        <f t="shared" si="93"/>
        <v>1.3522274083334642</v>
      </c>
      <c r="DM111" s="66">
        <f t="shared" si="94"/>
        <v>1108.352966494381</v>
      </c>
      <c r="DN111" s="66">
        <f t="shared" si="95"/>
        <v>361.30808346888517</v>
      </c>
      <c r="DO111" s="66">
        <f t="shared" si="96"/>
        <v>0.2132170169338817</v>
      </c>
      <c r="DP111" s="66">
        <f t="shared" si="97"/>
        <v>0.79041726866967266</v>
      </c>
      <c r="DQ111" s="66">
        <f t="shared" si="98"/>
        <v>1.3774667004026908</v>
      </c>
      <c r="DR111" s="66">
        <f t="shared" si="99"/>
        <v>1.3522274083334642</v>
      </c>
      <c r="DS111" s="66">
        <f t="shared" si="100"/>
        <v>1108.352966494381</v>
      </c>
      <c r="DT111" s="66">
        <f t="shared" si="101"/>
        <v>361.30808346888517</v>
      </c>
      <c r="DU111" s="66">
        <f t="shared" si="102"/>
        <v>0.2132170169338817</v>
      </c>
      <c r="DV111" s="66">
        <f t="shared" si="103"/>
        <v>0.79041726866967266</v>
      </c>
      <c r="DW111" s="66">
        <f t="shared" si="104"/>
        <v>1.3774667004026908</v>
      </c>
      <c r="DX111" s="66">
        <f t="shared" si="105"/>
        <v>1.3522274083334642</v>
      </c>
      <c r="DY111" s="66">
        <f t="shared" si="106"/>
        <v>1108.352966494381</v>
      </c>
      <c r="DZ111" s="66">
        <f t="shared" si="107"/>
        <v>361.30808346888517</v>
      </c>
      <c r="EA111" s="66">
        <f t="shared" si="108"/>
        <v>0.2132170169338817</v>
      </c>
      <c r="EB111" s="66">
        <f t="shared" si="109"/>
        <v>0.79041726866967266</v>
      </c>
      <c r="EC111" s="66">
        <f t="shared" si="110"/>
        <v>1.3774667004026908</v>
      </c>
      <c r="ED111" s="66">
        <f t="shared" si="111"/>
        <v>1.3522274083334642</v>
      </c>
      <c r="EE111" s="66">
        <f t="shared" si="112"/>
        <v>1108.352966494381</v>
      </c>
      <c r="EF111" s="66">
        <f t="shared" si="113"/>
        <v>361.30808346888517</v>
      </c>
      <c r="EG111" s="66">
        <f t="shared" si="114"/>
        <v>0.2132170169338817</v>
      </c>
      <c r="EH111" s="66">
        <f t="shared" si="115"/>
        <v>0.79041726866967266</v>
      </c>
      <c r="EI111" s="66">
        <f t="shared" si="116"/>
        <v>1.3774667004026908</v>
      </c>
      <c r="EJ111" s="66">
        <f t="shared" si="117"/>
        <v>1.3522274083334642</v>
      </c>
      <c r="EK111" s="66">
        <f t="shared" si="118"/>
        <v>0.63471750815993877</v>
      </c>
      <c r="EL111" s="66">
        <f t="shared" si="119"/>
        <v>190.68455024399336</v>
      </c>
      <c r="EM111" s="60"/>
      <c r="EN111" s="60"/>
      <c r="EO111" s="60"/>
      <c r="EP111" s="60"/>
      <c r="EQ111" s="60"/>
      <c r="ER111" s="60"/>
      <c r="ES111" s="60"/>
      <c r="ET111" s="60"/>
      <c r="EU111" s="60"/>
      <c r="EV111" s="60"/>
      <c r="EW111" s="60"/>
      <c r="EX111" s="60"/>
      <c r="EY111" s="60"/>
      <c r="EZ111" s="60"/>
      <c r="FA111" s="60"/>
      <c r="FB111" s="60"/>
      <c r="FC111" s="60"/>
      <c r="FD111" s="60"/>
      <c r="FE111" s="60"/>
      <c r="FF111" s="60"/>
      <c r="FG111" s="60"/>
      <c r="FH111" s="60"/>
      <c r="FI111" s="60"/>
      <c r="FJ111" s="60"/>
      <c r="FK111" s="60"/>
      <c r="FL111" s="60"/>
      <c r="FM111" s="60"/>
      <c r="FN111" s="60"/>
      <c r="FO111" s="60"/>
      <c r="FP111" s="60"/>
      <c r="FQ111" s="60"/>
      <c r="FR111" s="60"/>
      <c r="FS111" s="60"/>
      <c r="FT111" s="60"/>
      <c r="FU111" s="60"/>
      <c r="FV111" s="60"/>
      <c r="FW111" s="60"/>
      <c r="FX111" s="60"/>
      <c r="FY111" s="60"/>
      <c r="FZ111" s="60"/>
      <c r="GA111" s="60"/>
      <c r="GB111" s="60"/>
      <c r="GC111" s="60"/>
      <c r="GD111" s="60"/>
      <c r="GE111" s="60"/>
      <c r="GF111" s="60"/>
      <c r="GG111" s="60"/>
      <c r="GH111" s="60"/>
      <c r="GI111" s="60"/>
      <c r="GJ111" s="60"/>
      <c r="GK111" s="60"/>
      <c r="GL111" s="60"/>
      <c r="GM111" s="60"/>
      <c r="GN111" s="60"/>
      <c r="GO111" s="60"/>
      <c r="GP111" s="60"/>
      <c r="GQ111" s="60"/>
      <c r="GR111" s="60"/>
      <c r="GS111" s="60"/>
      <c r="GT111" s="60"/>
      <c r="GU111" s="60"/>
      <c r="GV111" s="60"/>
      <c r="GW111" s="60"/>
      <c r="GX111" s="60"/>
      <c r="GY111" s="60"/>
      <c r="GZ111" s="60"/>
      <c r="HA111" s="60"/>
      <c r="HB111" s="60"/>
      <c r="HC111" s="60"/>
      <c r="HD111" s="60"/>
      <c r="HE111" s="60"/>
    </row>
    <row r="112" spans="3:213" x14ac:dyDescent="0.25">
      <c r="C112" s="60"/>
      <c r="D112" s="60"/>
      <c r="E112" s="60"/>
      <c r="F112" s="60"/>
      <c r="G112" s="60"/>
      <c r="H112" s="60"/>
      <c r="I112" s="60"/>
      <c r="J112" s="60"/>
      <c r="K112" s="60"/>
      <c r="L112" s="60"/>
      <c r="M112" s="60"/>
      <c r="N112" s="60"/>
      <c r="O112" s="64">
        <v>0.44</v>
      </c>
      <c r="P112" s="66">
        <f t="shared" si="120"/>
        <v>372.0952422467372</v>
      </c>
      <c r="Q112" s="66">
        <f t="shared" si="127"/>
        <v>0.21603434463187277</v>
      </c>
      <c r="R112" s="66">
        <f t="shared" si="128"/>
        <v>0.82143712002320646</v>
      </c>
      <c r="S112" s="66">
        <f t="shared" si="2"/>
        <v>1.3424558602649772</v>
      </c>
      <c r="T112" s="66">
        <f t="shared" si="3"/>
        <v>1.3561251854351739</v>
      </c>
      <c r="U112" s="66">
        <f t="shared" si="121"/>
        <v>1111.367847281045</v>
      </c>
      <c r="V112" s="66">
        <f t="shared" si="122"/>
        <v>361.38105489392967</v>
      </c>
      <c r="W112" s="66">
        <f t="shared" si="123"/>
        <v>0.21323651260207521</v>
      </c>
      <c r="X112" s="66">
        <f t="shared" si="124"/>
        <v>0.79062922513154321</v>
      </c>
      <c r="Y112" s="66">
        <f t="shared" si="4"/>
        <v>1.3588650748031199</v>
      </c>
      <c r="Z112" s="66">
        <f t="shared" si="5"/>
        <v>1.3662965643548517</v>
      </c>
      <c r="AA112" s="66">
        <f t="shared" si="125"/>
        <v>1104.6557831292007</v>
      </c>
      <c r="AB112" s="66">
        <f t="shared" si="126"/>
        <v>361.21837199681374</v>
      </c>
      <c r="AC112" s="66">
        <f t="shared" si="6"/>
        <v>0.21319304050178337</v>
      </c>
      <c r="AD112" s="66">
        <f t="shared" si="7"/>
        <v>0.79015664879273373</v>
      </c>
      <c r="AE112" s="66">
        <f t="shared" si="8"/>
        <v>1.3591221037196035</v>
      </c>
      <c r="AF112" s="66">
        <f t="shared" si="9"/>
        <v>1.366453217524076</v>
      </c>
      <c r="AG112" s="66">
        <f t="shared" si="10"/>
        <v>1104.5535187809805</v>
      </c>
      <c r="AH112" s="66">
        <f t="shared" si="11"/>
        <v>361.21588702297117</v>
      </c>
      <c r="AI112" s="66">
        <f t="shared" si="12"/>
        <v>0.2131923762325566</v>
      </c>
      <c r="AJ112" s="66">
        <f t="shared" si="13"/>
        <v>0.79014942910170338</v>
      </c>
      <c r="AK112" s="66">
        <f t="shared" si="14"/>
        <v>1.3591260317004423</v>
      </c>
      <c r="AL112" s="66">
        <f t="shared" si="15"/>
        <v>1.3664556109081054</v>
      </c>
      <c r="AM112" s="66">
        <f t="shared" si="16"/>
        <v>1104.5519566280771</v>
      </c>
      <c r="AN112" s="66">
        <f t="shared" si="17"/>
        <v>361.21584906193232</v>
      </c>
      <c r="AO112" s="66">
        <f t="shared" si="18"/>
        <v>0.21319236608497044</v>
      </c>
      <c r="AP112" s="66">
        <f t="shared" si="19"/>
        <v>0.79014931881176398</v>
      </c>
      <c r="AQ112" s="66">
        <f t="shared" si="20"/>
        <v>1.35912609170563</v>
      </c>
      <c r="AR112" s="66">
        <f t="shared" si="21"/>
        <v>1.3664556474701168</v>
      </c>
      <c r="AS112" s="66">
        <f t="shared" si="22"/>
        <v>1104.5519327642503</v>
      </c>
      <c r="AT112" s="66">
        <f t="shared" si="23"/>
        <v>361.21584848202991</v>
      </c>
      <c r="AU112" s="66">
        <f t="shared" si="24"/>
        <v>0.21319236592995336</v>
      </c>
      <c r="AV112" s="66">
        <f t="shared" si="25"/>
        <v>0.7901493171269468</v>
      </c>
      <c r="AW112" s="66">
        <f t="shared" si="26"/>
        <v>1.3591260926222843</v>
      </c>
      <c r="AX112" s="66">
        <f t="shared" si="27"/>
        <v>1.3664556480286474</v>
      </c>
      <c r="AY112" s="66">
        <f t="shared" si="28"/>
        <v>1104.5519323997</v>
      </c>
      <c r="AZ112" s="66">
        <f t="shared" si="29"/>
        <v>361.21584847317121</v>
      </c>
      <c r="BA112" s="66">
        <f t="shared" si="30"/>
        <v>0.21319236592758528</v>
      </c>
      <c r="BB112" s="66">
        <f t="shared" si="31"/>
        <v>0.79014931710120939</v>
      </c>
      <c r="BC112" s="66">
        <f t="shared" si="32"/>
        <v>1.3591260926362874</v>
      </c>
      <c r="BD112" s="66">
        <f t="shared" si="33"/>
        <v>1.3664556480371794</v>
      </c>
      <c r="BE112" s="66">
        <f t="shared" si="34"/>
        <v>1104.5519323941303</v>
      </c>
      <c r="BF112" s="66">
        <f t="shared" si="35"/>
        <v>361.21584847303581</v>
      </c>
      <c r="BG112" s="66">
        <f t="shared" si="36"/>
        <v>0.21319236592754906</v>
      </c>
      <c r="BH112" s="66">
        <f t="shared" si="37"/>
        <v>0.79014931710081582</v>
      </c>
      <c r="BI112" s="66">
        <f t="shared" si="38"/>
        <v>1.3591260926365016</v>
      </c>
      <c r="BJ112" s="66">
        <f t="shared" si="39"/>
        <v>1.3664556480373098</v>
      </c>
      <c r="BK112" s="66">
        <f t="shared" si="40"/>
        <v>1104.5519323940464</v>
      </c>
      <c r="BL112" s="66">
        <f t="shared" si="41"/>
        <v>361.21584847303376</v>
      </c>
      <c r="BM112" s="66">
        <f t="shared" si="42"/>
        <v>0.21319236592754853</v>
      </c>
      <c r="BN112" s="66">
        <f t="shared" si="43"/>
        <v>0.79014931710081004</v>
      </c>
      <c r="BO112" s="66">
        <f t="shared" si="44"/>
        <v>1.3591260926365045</v>
      </c>
      <c r="BP112" s="66">
        <f t="shared" si="45"/>
        <v>1.3664556480373118</v>
      </c>
      <c r="BQ112" s="66">
        <f t="shared" si="46"/>
        <v>1104.5519323940453</v>
      </c>
      <c r="BR112" s="66">
        <f t="shared" si="47"/>
        <v>361.21584847303376</v>
      </c>
      <c r="BS112" s="66">
        <f t="shared" si="48"/>
        <v>0.21319236592754853</v>
      </c>
      <c r="BT112" s="66">
        <f t="shared" si="49"/>
        <v>0.79014931710081004</v>
      </c>
      <c r="BU112" s="66">
        <f t="shared" si="50"/>
        <v>1.3591260926365045</v>
      </c>
      <c r="BV112" s="66">
        <f t="shared" si="51"/>
        <v>1.3664556480373118</v>
      </c>
      <c r="BW112" s="66">
        <f t="shared" si="52"/>
        <v>1104.5519323940453</v>
      </c>
      <c r="BX112" s="66">
        <f t="shared" si="53"/>
        <v>361.21584847303376</v>
      </c>
      <c r="BY112" s="66">
        <f t="shared" si="54"/>
        <v>0.21319236592754853</v>
      </c>
      <c r="BZ112" s="66">
        <f t="shared" si="55"/>
        <v>0.79014931710081004</v>
      </c>
      <c r="CA112" s="66">
        <f t="shared" si="56"/>
        <v>1.3591260926365045</v>
      </c>
      <c r="CB112" s="66">
        <f t="shared" si="57"/>
        <v>1.3664556480373118</v>
      </c>
      <c r="CC112" s="66">
        <f t="shared" si="58"/>
        <v>1104.5519323940453</v>
      </c>
      <c r="CD112" s="66">
        <f t="shared" si="59"/>
        <v>361.21584847303376</v>
      </c>
      <c r="CE112" s="66">
        <f t="shared" si="60"/>
        <v>0.21319236592754853</v>
      </c>
      <c r="CF112" s="66">
        <f t="shared" si="61"/>
        <v>0.79014931710081004</v>
      </c>
      <c r="CG112" s="66">
        <f t="shared" si="62"/>
        <v>1.3591260926365045</v>
      </c>
      <c r="CH112" s="66">
        <f t="shared" si="63"/>
        <v>1.3664556480373118</v>
      </c>
      <c r="CI112" s="66">
        <f t="shared" si="64"/>
        <v>1104.5519323940453</v>
      </c>
      <c r="CJ112" s="66">
        <f t="shared" si="65"/>
        <v>361.21584847303376</v>
      </c>
      <c r="CK112" s="66">
        <f t="shared" si="66"/>
        <v>0.21319236592754853</v>
      </c>
      <c r="CL112" s="66">
        <f t="shared" si="67"/>
        <v>0.79014931710081004</v>
      </c>
      <c r="CM112" s="66">
        <f t="shared" si="68"/>
        <v>1.3591260926365045</v>
      </c>
      <c r="CN112" s="66">
        <f t="shared" si="69"/>
        <v>1.3664556480373118</v>
      </c>
      <c r="CO112" s="66">
        <f t="shared" si="70"/>
        <v>1104.5519323940453</v>
      </c>
      <c r="CP112" s="66">
        <f t="shared" si="71"/>
        <v>361.21584847303376</v>
      </c>
      <c r="CQ112" s="66">
        <f t="shared" si="72"/>
        <v>0.21319236592754853</v>
      </c>
      <c r="CR112" s="66">
        <f t="shared" si="73"/>
        <v>0.79014931710081004</v>
      </c>
      <c r="CS112" s="66">
        <f t="shared" si="74"/>
        <v>1.3591260926365045</v>
      </c>
      <c r="CT112" s="66">
        <f t="shared" si="75"/>
        <v>1.3664556480373118</v>
      </c>
      <c r="CU112" s="66">
        <f t="shared" si="76"/>
        <v>1104.5519323940453</v>
      </c>
      <c r="CV112" s="66">
        <f t="shared" si="77"/>
        <v>361.21584847303376</v>
      </c>
      <c r="CW112" s="66">
        <f t="shared" si="78"/>
        <v>0.21319236592754853</v>
      </c>
      <c r="CX112" s="66">
        <f t="shared" si="79"/>
        <v>0.79014931710081004</v>
      </c>
      <c r="CY112" s="66">
        <f t="shared" si="80"/>
        <v>1.3591260926365045</v>
      </c>
      <c r="CZ112" s="66">
        <f t="shared" si="81"/>
        <v>1.3664556480373118</v>
      </c>
      <c r="DA112" s="66">
        <f t="shared" si="82"/>
        <v>1104.5519323940453</v>
      </c>
      <c r="DB112" s="66">
        <f t="shared" si="83"/>
        <v>361.21584847303376</v>
      </c>
      <c r="DC112" s="66">
        <f t="shared" si="84"/>
        <v>0.21319236592754853</v>
      </c>
      <c r="DD112" s="66">
        <f t="shared" si="85"/>
        <v>0.79014931710081004</v>
      </c>
      <c r="DE112" s="66">
        <f t="shared" si="86"/>
        <v>1.3591260926365045</v>
      </c>
      <c r="DF112" s="66">
        <f t="shared" si="87"/>
        <v>1.3664556480373118</v>
      </c>
      <c r="DG112" s="66">
        <f t="shared" si="88"/>
        <v>1104.5519323940453</v>
      </c>
      <c r="DH112" s="66">
        <f t="shared" si="89"/>
        <v>361.21584847303376</v>
      </c>
      <c r="DI112" s="66">
        <f t="shared" si="90"/>
        <v>0.21319236592754853</v>
      </c>
      <c r="DJ112" s="66">
        <f t="shared" si="91"/>
        <v>0.79014931710081004</v>
      </c>
      <c r="DK112" s="66">
        <f t="shared" si="92"/>
        <v>1.3591260926365045</v>
      </c>
      <c r="DL112" s="66">
        <f t="shared" si="93"/>
        <v>1.3664556480373118</v>
      </c>
      <c r="DM112" s="66">
        <f t="shared" si="94"/>
        <v>1104.5519323940453</v>
      </c>
      <c r="DN112" s="66">
        <f t="shared" si="95"/>
        <v>361.21584847303376</v>
      </c>
      <c r="DO112" s="66">
        <f t="shared" si="96"/>
        <v>0.21319236592754853</v>
      </c>
      <c r="DP112" s="66">
        <f t="shared" si="97"/>
        <v>0.79014931710081004</v>
      </c>
      <c r="DQ112" s="66">
        <f t="shared" si="98"/>
        <v>1.3591260926365045</v>
      </c>
      <c r="DR112" s="66">
        <f t="shared" si="99"/>
        <v>1.3664556480373118</v>
      </c>
      <c r="DS112" s="66">
        <f t="shared" si="100"/>
        <v>1104.5519323940453</v>
      </c>
      <c r="DT112" s="66">
        <f t="shared" si="101"/>
        <v>361.21584847303376</v>
      </c>
      <c r="DU112" s="66">
        <f t="shared" si="102"/>
        <v>0.21319236592754853</v>
      </c>
      <c r="DV112" s="66">
        <f t="shared" si="103"/>
        <v>0.79014931710081004</v>
      </c>
      <c r="DW112" s="66">
        <f t="shared" si="104"/>
        <v>1.3591260926365045</v>
      </c>
      <c r="DX112" s="66">
        <f t="shared" si="105"/>
        <v>1.3664556480373118</v>
      </c>
      <c r="DY112" s="66">
        <f t="shared" si="106"/>
        <v>1104.5519323940453</v>
      </c>
      <c r="DZ112" s="66">
        <f t="shared" si="107"/>
        <v>361.21584847303376</v>
      </c>
      <c r="EA112" s="66">
        <f t="shared" si="108"/>
        <v>0.21319236592754853</v>
      </c>
      <c r="EB112" s="66">
        <f t="shared" si="109"/>
        <v>0.79014931710081004</v>
      </c>
      <c r="EC112" s="66">
        <f t="shared" si="110"/>
        <v>1.3591260926365045</v>
      </c>
      <c r="ED112" s="66">
        <f t="shared" si="111"/>
        <v>1.3664556480373118</v>
      </c>
      <c r="EE112" s="66">
        <f t="shared" si="112"/>
        <v>1104.5519323940453</v>
      </c>
      <c r="EF112" s="66">
        <f t="shared" si="113"/>
        <v>361.21584847303376</v>
      </c>
      <c r="EG112" s="66">
        <f t="shared" si="114"/>
        <v>0.21319236592754853</v>
      </c>
      <c r="EH112" s="66">
        <f t="shared" si="115"/>
        <v>0.79014931710081004</v>
      </c>
      <c r="EI112" s="66">
        <f t="shared" si="116"/>
        <v>1.3591260926365045</v>
      </c>
      <c r="EJ112" s="66">
        <f t="shared" si="117"/>
        <v>1.3664556480373118</v>
      </c>
      <c r="EK112" s="66">
        <f t="shared" si="118"/>
        <v>0.63863305321781538</v>
      </c>
      <c r="EL112" s="66">
        <f t="shared" si="119"/>
        <v>190.51852725146082</v>
      </c>
      <c r="EM112" s="60"/>
      <c r="EN112" s="60"/>
      <c r="EO112" s="60"/>
      <c r="EP112" s="60"/>
      <c r="EQ112" s="60"/>
      <c r="ER112" s="60"/>
      <c r="ES112" s="60"/>
      <c r="ET112" s="60"/>
      <c r="EU112" s="60"/>
      <c r="EV112" s="60"/>
      <c r="EW112" s="60"/>
      <c r="EX112" s="60"/>
      <c r="EY112" s="60"/>
      <c r="EZ112" s="60"/>
      <c r="FA112" s="60"/>
      <c r="FB112" s="60"/>
      <c r="FC112" s="60"/>
      <c r="FD112" s="60"/>
      <c r="FE112" s="60"/>
      <c r="FF112" s="60"/>
      <c r="FG112" s="60"/>
      <c r="FH112" s="60"/>
      <c r="FI112" s="60"/>
      <c r="FJ112" s="60"/>
      <c r="FK112" s="60"/>
      <c r="FL112" s="60"/>
      <c r="FM112" s="60"/>
      <c r="FN112" s="60"/>
      <c r="FO112" s="60"/>
      <c r="FP112" s="60"/>
      <c r="FQ112" s="60"/>
      <c r="FR112" s="60"/>
      <c r="FS112" s="60"/>
      <c r="FT112" s="60"/>
      <c r="FU112" s="60"/>
      <c r="FV112" s="60"/>
      <c r="FW112" s="60"/>
      <c r="FX112" s="60"/>
      <c r="FY112" s="60"/>
      <c r="FZ112" s="60"/>
      <c r="GA112" s="60"/>
      <c r="GB112" s="60"/>
      <c r="GC112" s="60"/>
      <c r="GD112" s="60"/>
      <c r="GE112" s="60"/>
      <c r="GF112" s="60"/>
      <c r="GG112" s="60"/>
      <c r="GH112" s="60"/>
      <c r="GI112" s="60"/>
      <c r="GJ112" s="60"/>
      <c r="GK112" s="60"/>
      <c r="GL112" s="60"/>
      <c r="GM112" s="60"/>
      <c r="GN112" s="60"/>
      <c r="GO112" s="60"/>
      <c r="GP112" s="60"/>
      <c r="GQ112" s="60"/>
      <c r="GR112" s="60"/>
      <c r="GS112" s="60"/>
      <c r="GT112" s="60"/>
      <c r="GU112" s="60"/>
      <c r="GV112" s="60"/>
      <c r="GW112" s="60"/>
      <c r="GX112" s="60"/>
      <c r="GY112" s="60"/>
      <c r="GZ112" s="60"/>
      <c r="HA112" s="60"/>
      <c r="HB112" s="60"/>
      <c r="HC112" s="60"/>
      <c r="HD112" s="60"/>
      <c r="HE112" s="60"/>
    </row>
    <row r="113" spans="3:213" x14ac:dyDescent="0.25">
      <c r="C113" s="60"/>
      <c r="D113" s="60"/>
      <c r="E113" s="60"/>
      <c r="F113" s="60"/>
      <c r="G113" s="60"/>
      <c r="H113" s="60"/>
      <c r="I113" s="60"/>
      <c r="J113" s="60"/>
      <c r="K113" s="60"/>
      <c r="L113" s="60"/>
      <c r="M113" s="60"/>
      <c r="N113" s="60"/>
      <c r="O113" s="64">
        <v>0.45</v>
      </c>
      <c r="P113" s="66">
        <f t="shared" si="120"/>
        <v>371.86964343487335</v>
      </c>
      <c r="Q113" s="66">
        <f t="shared" si="127"/>
        <v>0.21597672858153444</v>
      </c>
      <c r="R113" s="66">
        <f t="shared" si="128"/>
        <v>0.82079484845405348</v>
      </c>
      <c r="S113" s="66">
        <f t="shared" si="2"/>
        <v>1.325853575682894</v>
      </c>
      <c r="T113" s="66">
        <f t="shared" si="3"/>
        <v>1.3702110111855894</v>
      </c>
      <c r="U113" s="66">
        <f t="shared" si="121"/>
        <v>1107.4779336380277</v>
      </c>
      <c r="V113" s="66">
        <f t="shared" si="122"/>
        <v>361.28687347316509</v>
      </c>
      <c r="W113" s="66">
        <f t="shared" si="123"/>
        <v>0.21321134914780512</v>
      </c>
      <c r="X113" s="66">
        <f t="shared" si="124"/>
        <v>0.79035565565445765</v>
      </c>
      <c r="Y113" s="66">
        <f t="shared" si="4"/>
        <v>1.3413433925556775</v>
      </c>
      <c r="Z113" s="66">
        <f t="shared" si="5"/>
        <v>1.3808005553325646</v>
      </c>
      <c r="AA113" s="66">
        <f t="shared" si="125"/>
        <v>1100.949944543006</v>
      </c>
      <c r="AB113" s="66">
        <f t="shared" si="126"/>
        <v>361.12819946570158</v>
      </c>
      <c r="AC113" s="66">
        <f t="shared" si="6"/>
        <v>0.21316893156088529</v>
      </c>
      <c r="AD113" s="66">
        <f t="shared" si="7"/>
        <v>0.78989464567264156</v>
      </c>
      <c r="AE113" s="66">
        <f t="shared" si="8"/>
        <v>1.34158292725495</v>
      </c>
      <c r="AF113" s="66">
        <f t="shared" si="9"/>
        <v>1.3809616266921121</v>
      </c>
      <c r="AG113" s="66">
        <f t="shared" si="10"/>
        <v>1100.8517530473032</v>
      </c>
      <c r="AH113" s="66">
        <f t="shared" si="11"/>
        <v>361.1258067831605</v>
      </c>
      <c r="AI113" s="66">
        <f t="shared" si="12"/>
        <v>0.21316829171548987</v>
      </c>
      <c r="AJ113" s="66">
        <f t="shared" si="13"/>
        <v>0.78988769295389472</v>
      </c>
      <c r="AK113" s="66">
        <f t="shared" si="14"/>
        <v>1.3415865409468457</v>
      </c>
      <c r="AL113" s="66">
        <f t="shared" si="15"/>
        <v>1.3809640560450549</v>
      </c>
      <c r="AM113" s="66">
        <f t="shared" si="16"/>
        <v>1100.8502723345489</v>
      </c>
      <c r="AN113" s="66">
        <f t="shared" si="17"/>
        <v>361.12577070051424</v>
      </c>
      <c r="AO113" s="66">
        <f t="shared" si="18"/>
        <v>0.21316828206630542</v>
      </c>
      <c r="AP113" s="66">
        <f t="shared" si="19"/>
        <v>0.78988758810377235</v>
      </c>
      <c r="AQ113" s="66">
        <f t="shared" si="20"/>
        <v>1.3415865954432047</v>
      </c>
      <c r="AR113" s="66">
        <f t="shared" si="21"/>
        <v>1.3809640926808244</v>
      </c>
      <c r="AS113" s="66">
        <f t="shared" si="22"/>
        <v>1100.8502500047719</v>
      </c>
      <c r="AT113" s="66">
        <f t="shared" si="23"/>
        <v>361.12577015637231</v>
      </c>
      <c r="AU113" s="66">
        <f t="shared" si="24"/>
        <v>0.21316828192079154</v>
      </c>
      <c r="AV113" s="66">
        <f t="shared" si="25"/>
        <v>0.78988758652258695</v>
      </c>
      <c r="AW113" s="66">
        <f t="shared" si="26"/>
        <v>1.3415865962650335</v>
      </c>
      <c r="AX113" s="66">
        <f t="shared" si="27"/>
        <v>1.3809640932333076</v>
      </c>
      <c r="AY113" s="66">
        <f t="shared" si="28"/>
        <v>1100.8502496680285</v>
      </c>
      <c r="AZ113" s="66">
        <f t="shared" si="29"/>
        <v>361.1257701481664</v>
      </c>
      <c r="BA113" s="66">
        <f t="shared" si="30"/>
        <v>0.2131682819185971</v>
      </c>
      <c r="BB113" s="66">
        <f t="shared" si="31"/>
        <v>0.78988758649874191</v>
      </c>
      <c r="BC113" s="66">
        <f t="shared" si="32"/>
        <v>1.3415865962774272</v>
      </c>
      <c r="BD113" s="66">
        <f t="shared" si="33"/>
        <v>1.3809640932416394</v>
      </c>
      <c r="BE113" s="66">
        <f t="shared" si="34"/>
        <v>1100.8502496629503</v>
      </c>
      <c r="BF113" s="66">
        <f t="shared" si="35"/>
        <v>361.12577014804265</v>
      </c>
      <c r="BG113" s="66">
        <f t="shared" si="36"/>
        <v>0.21316828191856402</v>
      </c>
      <c r="BH113" s="66">
        <f t="shared" si="37"/>
        <v>0.78988758649838231</v>
      </c>
      <c r="BI113" s="66">
        <f t="shared" si="38"/>
        <v>1.3415865962776141</v>
      </c>
      <c r="BJ113" s="66">
        <f t="shared" si="39"/>
        <v>1.3809640932417651</v>
      </c>
      <c r="BK113" s="66">
        <f t="shared" si="40"/>
        <v>1100.8502496628746</v>
      </c>
      <c r="BL113" s="66">
        <f t="shared" si="41"/>
        <v>361.12577014804083</v>
      </c>
      <c r="BM113" s="66">
        <f t="shared" si="42"/>
        <v>0.21316828191856355</v>
      </c>
      <c r="BN113" s="66">
        <f t="shared" si="43"/>
        <v>0.78988758649837698</v>
      </c>
      <c r="BO113" s="66">
        <f t="shared" si="44"/>
        <v>1.341586596277617</v>
      </c>
      <c r="BP113" s="66">
        <f t="shared" si="45"/>
        <v>1.3809640932417668</v>
      </c>
      <c r="BQ113" s="66">
        <f t="shared" si="46"/>
        <v>1100.8502496628723</v>
      </c>
      <c r="BR113" s="66">
        <f t="shared" si="47"/>
        <v>361.12577014804077</v>
      </c>
      <c r="BS113" s="66">
        <f t="shared" si="48"/>
        <v>0.21316828191856352</v>
      </c>
      <c r="BT113" s="66">
        <f t="shared" si="49"/>
        <v>0.78988758649837687</v>
      </c>
      <c r="BU113" s="66">
        <f t="shared" si="50"/>
        <v>1.341586596277617</v>
      </c>
      <c r="BV113" s="66">
        <f t="shared" si="51"/>
        <v>1.3809640932417668</v>
      </c>
      <c r="BW113" s="66">
        <f t="shared" si="52"/>
        <v>1100.8502496628723</v>
      </c>
      <c r="BX113" s="66">
        <f t="shared" si="53"/>
        <v>361.12577014804077</v>
      </c>
      <c r="BY113" s="66">
        <f t="shared" si="54"/>
        <v>0.21316828191856352</v>
      </c>
      <c r="BZ113" s="66">
        <f t="shared" si="55"/>
        <v>0.78988758649837687</v>
      </c>
      <c r="CA113" s="66">
        <f t="shared" si="56"/>
        <v>1.341586596277617</v>
      </c>
      <c r="CB113" s="66">
        <f t="shared" si="57"/>
        <v>1.3809640932417668</v>
      </c>
      <c r="CC113" s="66">
        <f t="shared" si="58"/>
        <v>1100.8502496628723</v>
      </c>
      <c r="CD113" s="66">
        <f t="shared" si="59"/>
        <v>361.12577014804077</v>
      </c>
      <c r="CE113" s="66">
        <f t="shared" si="60"/>
        <v>0.21316828191856352</v>
      </c>
      <c r="CF113" s="66">
        <f t="shared" si="61"/>
        <v>0.78988758649837687</v>
      </c>
      <c r="CG113" s="66">
        <f t="shared" si="62"/>
        <v>1.341586596277617</v>
      </c>
      <c r="CH113" s="66">
        <f t="shared" si="63"/>
        <v>1.3809640932417668</v>
      </c>
      <c r="CI113" s="66">
        <f t="shared" si="64"/>
        <v>1100.8502496628723</v>
      </c>
      <c r="CJ113" s="66">
        <f t="shared" si="65"/>
        <v>361.12577014804077</v>
      </c>
      <c r="CK113" s="66">
        <f t="shared" si="66"/>
        <v>0.21316828191856352</v>
      </c>
      <c r="CL113" s="66">
        <f t="shared" si="67"/>
        <v>0.78988758649837687</v>
      </c>
      <c r="CM113" s="66">
        <f t="shared" si="68"/>
        <v>1.341586596277617</v>
      </c>
      <c r="CN113" s="66">
        <f t="shared" si="69"/>
        <v>1.3809640932417668</v>
      </c>
      <c r="CO113" s="66">
        <f t="shared" si="70"/>
        <v>1100.8502496628723</v>
      </c>
      <c r="CP113" s="66">
        <f t="shared" si="71"/>
        <v>361.12577014804077</v>
      </c>
      <c r="CQ113" s="66">
        <f t="shared" si="72"/>
        <v>0.21316828191856352</v>
      </c>
      <c r="CR113" s="66">
        <f t="shared" si="73"/>
        <v>0.78988758649837687</v>
      </c>
      <c r="CS113" s="66">
        <f t="shared" si="74"/>
        <v>1.341586596277617</v>
      </c>
      <c r="CT113" s="66">
        <f t="shared" si="75"/>
        <v>1.3809640932417668</v>
      </c>
      <c r="CU113" s="66">
        <f t="shared" si="76"/>
        <v>1100.8502496628723</v>
      </c>
      <c r="CV113" s="66">
        <f t="shared" si="77"/>
        <v>361.12577014804077</v>
      </c>
      <c r="CW113" s="66">
        <f t="shared" si="78"/>
        <v>0.21316828191856352</v>
      </c>
      <c r="CX113" s="66">
        <f t="shared" si="79"/>
        <v>0.78988758649837687</v>
      </c>
      <c r="CY113" s="66">
        <f t="shared" si="80"/>
        <v>1.341586596277617</v>
      </c>
      <c r="CZ113" s="66">
        <f t="shared" si="81"/>
        <v>1.3809640932417668</v>
      </c>
      <c r="DA113" s="66">
        <f t="shared" si="82"/>
        <v>1100.8502496628723</v>
      </c>
      <c r="DB113" s="66">
        <f t="shared" si="83"/>
        <v>361.12577014804077</v>
      </c>
      <c r="DC113" s="66">
        <f t="shared" si="84"/>
        <v>0.21316828191856352</v>
      </c>
      <c r="DD113" s="66">
        <f t="shared" si="85"/>
        <v>0.78988758649837687</v>
      </c>
      <c r="DE113" s="66">
        <f t="shared" si="86"/>
        <v>1.341586596277617</v>
      </c>
      <c r="DF113" s="66">
        <f t="shared" si="87"/>
        <v>1.3809640932417668</v>
      </c>
      <c r="DG113" s="66">
        <f t="shared" si="88"/>
        <v>1100.8502496628723</v>
      </c>
      <c r="DH113" s="66">
        <f t="shared" si="89"/>
        <v>361.12577014804077</v>
      </c>
      <c r="DI113" s="66">
        <f t="shared" si="90"/>
        <v>0.21316828191856352</v>
      </c>
      <c r="DJ113" s="66">
        <f t="shared" si="91"/>
        <v>0.78988758649837687</v>
      </c>
      <c r="DK113" s="66">
        <f t="shared" si="92"/>
        <v>1.341586596277617</v>
      </c>
      <c r="DL113" s="66">
        <f t="shared" si="93"/>
        <v>1.3809640932417668</v>
      </c>
      <c r="DM113" s="66">
        <f t="shared" si="94"/>
        <v>1100.8502496628723</v>
      </c>
      <c r="DN113" s="66">
        <f t="shared" si="95"/>
        <v>361.12577014804077</v>
      </c>
      <c r="DO113" s="66">
        <f t="shared" si="96"/>
        <v>0.21316828191856352</v>
      </c>
      <c r="DP113" s="66">
        <f t="shared" si="97"/>
        <v>0.78988758649837687</v>
      </c>
      <c r="DQ113" s="66">
        <f t="shared" si="98"/>
        <v>1.341586596277617</v>
      </c>
      <c r="DR113" s="66">
        <f t="shared" si="99"/>
        <v>1.3809640932417668</v>
      </c>
      <c r="DS113" s="66">
        <f t="shared" si="100"/>
        <v>1100.8502496628723</v>
      </c>
      <c r="DT113" s="66">
        <f t="shared" si="101"/>
        <v>361.12577014804077</v>
      </c>
      <c r="DU113" s="66">
        <f t="shared" si="102"/>
        <v>0.21316828191856352</v>
      </c>
      <c r="DV113" s="66">
        <f t="shared" si="103"/>
        <v>0.78988758649837687</v>
      </c>
      <c r="DW113" s="66">
        <f t="shared" si="104"/>
        <v>1.341586596277617</v>
      </c>
      <c r="DX113" s="66">
        <f t="shared" si="105"/>
        <v>1.3809640932417668</v>
      </c>
      <c r="DY113" s="66">
        <f t="shared" si="106"/>
        <v>1100.8502496628723</v>
      </c>
      <c r="DZ113" s="66">
        <f t="shared" si="107"/>
        <v>361.12577014804077</v>
      </c>
      <c r="EA113" s="66">
        <f t="shared" si="108"/>
        <v>0.21316828191856352</v>
      </c>
      <c r="EB113" s="66">
        <f t="shared" si="109"/>
        <v>0.78988758649837687</v>
      </c>
      <c r="EC113" s="66">
        <f t="shared" si="110"/>
        <v>1.341586596277617</v>
      </c>
      <c r="ED113" s="66">
        <f t="shared" si="111"/>
        <v>1.3809640932417668</v>
      </c>
      <c r="EE113" s="66">
        <f t="shared" si="112"/>
        <v>1100.8502496628723</v>
      </c>
      <c r="EF113" s="66">
        <f t="shared" si="113"/>
        <v>361.12577014804077</v>
      </c>
      <c r="EG113" s="66">
        <f t="shared" si="114"/>
        <v>0.21316828191856352</v>
      </c>
      <c r="EH113" s="66">
        <f t="shared" si="115"/>
        <v>0.78988758649837687</v>
      </c>
      <c r="EI113" s="66">
        <f t="shared" si="116"/>
        <v>1.341586596277617</v>
      </c>
      <c r="EJ113" s="66">
        <f t="shared" si="117"/>
        <v>1.3809640932417668</v>
      </c>
      <c r="EK113" s="66">
        <f t="shared" si="118"/>
        <v>0.64255794136321098</v>
      </c>
      <c r="EL113" s="66">
        <f t="shared" si="119"/>
        <v>190.35638626647341</v>
      </c>
      <c r="EM113" s="60"/>
      <c r="EN113" s="60"/>
      <c r="EO113" s="60"/>
      <c r="EP113" s="60"/>
      <c r="EQ113" s="60"/>
      <c r="ER113" s="60"/>
      <c r="ES113" s="60"/>
      <c r="ET113" s="60"/>
      <c r="EU113" s="60"/>
      <c r="EV113" s="60"/>
      <c r="EW113" s="60"/>
      <c r="EX113" s="60"/>
      <c r="EY113" s="60"/>
      <c r="EZ113" s="60"/>
      <c r="FA113" s="60"/>
      <c r="FB113" s="60"/>
      <c r="FC113" s="60"/>
      <c r="FD113" s="60"/>
      <c r="FE113" s="60"/>
      <c r="FF113" s="60"/>
      <c r="FG113" s="60"/>
      <c r="FH113" s="60"/>
      <c r="FI113" s="60"/>
      <c r="FJ113" s="60"/>
      <c r="FK113" s="60"/>
      <c r="FL113" s="60"/>
      <c r="FM113" s="60"/>
      <c r="FN113" s="60"/>
      <c r="FO113" s="60"/>
      <c r="FP113" s="60"/>
      <c r="FQ113" s="60"/>
      <c r="FR113" s="60"/>
      <c r="FS113" s="60"/>
      <c r="FT113" s="60"/>
      <c r="FU113" s="60"/>
      <c r="FV113" s="60"/>
      <c r="FW113" s="60"/>
      <c r="FX113" s="60"/>
      <c r="FY113" s="60"/>
      <c r="FZ113" s="60"/>
      <c r="GA113" s="60"/>
      <c r="GB113" s="60"/>
      <c r="GC113" s="60"/>
      <c r="GD113" s="60"/>
      <c r="GE113" s="60"/>
      <c r="GF113" s="60"/>
      <c r="GG113" s="60"/>
      <c r="GH113" s="60"/>
      <c r="GI113" s="60"/>
      <c r="GJ113" s="60"/>
      <c r="GK113" s="60"/>
      <c r="GL113" s="60"/>
      <c r="GM113" s="60"/>
      <c r="GN113" s="60"/>
      <c r="GO113" s="60"/>
      <c r="GP113" s="60"/>
      <c r="GQ113" s="60"/>
      <c r="GR113" s="60"/>
      <c r="GS113" s="60"/>
      <c r="GT113" s="60"/>
      <c r="GU113" s="60"/>
      <c r="GV113" s="60"/>
      <c r="GW113" s="60"/>
      <c r="GX113" s="60"/>
      <c r="GY113" s="60"/>
      <c r="GZ113" s="60"/>
      <c r="HA113" s="60"/>
      <c r="HB113" s="60"/>
      <c r="HC113" s="60"/>
      <c r="HD113" s="60"/>
      <c r="HE113" s="60"/>
    </row>
    <row r="114" spans="3:213" x14ac:dyDescent="0.25">
      <c r="C114" s="60"/>
      <c r="D114" s="60"/>
      <c r="E114" s="60"/>
      <c r="F114" s="60"/>
      <c r="G114" s="60"/>
      <c r="H114" s="60"/>
      <c r="I114" s="60"/>
      <c r="J114" s="60"/>
      <c r="K114" s="60"/>
      <c r="L114" s="60"/>
      <c r="M114" s="60"/>
      <c r="N114" s="60"/>
      <c r="O114" s="64">
        <v>0.46</v>
      </c>
      <c r="P114" s="66">
        <f t="shared" si="120"/>
        <v>371.64404462300945</v>
      </c>
      <c r="Q114" s="66">
        <f t="shared" si="127"/>
        <v>0.21591905797604935</v>
      </c>
      <c r="R114" s="66">
        <f t="shared" si="128"/>
        <v>0.82015230022858487</v>
      </c>
      <c r="S114" s="66">
        <f t="shared" si="2"/>
        <v>1.3099660990878039</v>
      </c>
      <c r="T114" s="66">
        <f t="shared" si="3"/>
        <v>1.3845745619008101</v>
      </c>
      <c r="U114" s="66">
        <f t="shared" si="121"/>
        <v>1103.68706541341</v>
      </c>
      <c r="V114" s="66">
        <f t="shared" si="122"/>
        <v>361.19482494316588</v>
      </c>
      <c r="W114" s="66">
        <f t="shared" si="123"/>
        <v>0.21318674575196186</v>
      </c>
      <c r="X114" s="66">
        <f t="shared" si="124"/>
        <v>0.79008823528315608</v>
      </c>
      <c r="Y114" s="66">
        <f t="shared" si="4"/>
        <v>1.3245802217120211</v>
      </c>
      <c r="Z114" s="66">
        <f t="shared" si="5"/>
        <v>1.3955887335434234</v>
      </c>
      <c r="AA114" s="66">
        <f t="shared" si="125"/>
        <v>1097.3393817221547</v>
      </c>
      <c r="AB114" s="66">
        <f t="shared" si="126"/>
        <v>361.04010201956305</v>
      </c>
      <c r="AC114" s="66">
        <f t="shared" si="6"/>
        <v>0.21314536842885234</v>
      </c>
      <c r="AD114" s="66">
        <f t="shared" si="7"/>
        <v>0.7896386294397838</v>
      </c>
      <c r="AE114" s="66">
        <f t="shared" si="8"/>
        <v>1.3248033535945007</v>
      </c>
      <c r="AF114" s="66">
        <f t="shared" si="9"/>
        <v>1.395754202552421</v>
      </c>
      <c r="AG114" s="66">
        <f t="shared" si="10"/>
        <v>1097.2451098109468</v>
      </c>
      <c r="AH114" s="66">
        <f t="shared" si="11"/>
        <v>361.03779856334933</v>
      </c>
      <c r="AI114" s="66">
        <f t="shared" si="12"/>
        <v>0.21314475221173632</v>
      </c>
      <c r="AJ114" s="66">
        <f t="shared" si="13"/>
        <v>0.78963193490132877</v>
      </c>
      <c r="AK114" s="66">
        <f t="shared" si="14"/>
        <v>1.3248066770229223</v>
      </c>
      <c r="AL114" s="66">
        <f t="shared" si="15"/>
        <v>1.3957566665184218</v>
      </c>
      <c r="AM114" s="66">
        <f t="shared" si="16"/>
        <v>1097.2437062745494</v>
      </c>
      <c r="AN114" s="66">
        <f t="shared" si="17"/>
        <v>361.03776426785367</v>
      </c>
      <c r="AO114" s="66">
        <f t="shared" si="18"/>
        <v>0.21314474303701134</v>
      </c>
      <c r="AP114" s="66">
        <f t="shared" si="19"/>
        <v>0.7896318352280588</v>
      </c>
      <c r="AQ114" s="66">
        <f t="shared" si="20"/>
        <v>1.3248067265048284</v>
      </c>
      <c r="AR114" s="66">
        <f t="shared" si="21"/>
        <v>1.3957567032038176</v>
      </c>
      <c r="AS114" s="66">
        <f t="shared" si="22"/>
        <v>1097.2436853776887</v>
      </c>
      <c r="AT114" s="66">
        <f t="shared" si="23"/>
        <v>361.03776375723737</v>
      </c>
      <c r="AU114" s="66">
        <f t="shared" si="24"/>
        <v>0.21314474290041135</v>
      </c>
      <c r="AV114" s="66">
        <f t="shared" si="25"/>
        <v>0.78963183374405066</v>
      </c>
      <c r="AW114" s="66">
        <f t="shared" si="26"/>
        <v>1.3248067272415511</v>
      </c>
      <c r="AX114" s="66">
        <f t="shared" si="27"/>
        <v>1.3957567037500167</v>
      </c>
      <c r="AY114" s="66">
        <f t="shared" si="28"/>
        <v>1097.2436850665606</v>
      </c>
      <c r="AZ114" s="66">
        <f t="shared" si="29"/>
        <v>361.03776374963491</v>
      </c>
      <c r="BA114" s="66">
        <f t="shared" si="30"/>
        <v>0.21314474289837756</v>
      </c>
      <c r="BB114" s="66">
        <f t="shared" si="31"/>
        <v>0.78963183372195556</v>
      </c>
      <c r="BC114" s="66">
        <f t="shared" si="32"/>
        <v>1.3248067272525199</v>
      </c>
      <c r="BD114" s="66">
        <f t="shared" si="33"/>
        <v>1.3957567037581491</v>
      </c>
      <c r="BE114" s="66">
        <f t="shared" si="34"/>
        <v>1097.2436850619292</v>
      </c>
      <c r="BF114" s="66">
        <f t="shared" si="35"/>
        <v>361.03776374952173</v>
      </c>
      <c r="BG114" s="66">
        <f t="shared" si="36"/>
        <v>0.21314474289834726</v>
      </c>
      <c r="BH114" s="66">
        <f t="shared" si="37"/>
        <v>0.7896318337216266</v>
      </c>
      <c r="BI114" s="66">
        <f t="shared" si="38"/>
        <v>1.3248067272526831</v>
      </c>
      <c r="BJ114" s="66">
        <f t="shared" si="39"/>
        <v>1.3957567037582701</v>
      </c>
      <c r="BK114" s="66">
        <f t="shared" si="40"/>
        <v>1097.2436850618599</v>
      </c>
      <c r="BL114" s="66">
        <f t="shared" si="41"/>
        <v>361.03776374952002</v>
      </c>
      <c r="BM114" s="66">
        <f t="shared" si="42"/>
        <v>0.21314474289834681</v>
      </c>
      <c r="BN114" s="66">
        <f t="shared" si="43"/>
        <v>0.7896318337216216</v>
      </c>
      <c r="BO114" s="66">
        <f t="shared" si="44"/>
        <v>1.3248067272526858</v>
      </c>
      <c r="BP114" s="66">
        <f t="shared" si="45"/>
        <v>1.3957567037582719</v>
      </c>
      <c r="BQ114" s="66">
        <f t="shared" si="46"/>
        <v>1097.2436850618594</v>
      </c>
      <c r="BR114" s="66">
        <f t="shared" si="47"/>
        <v>361.03776374952002</v>
      </c>
      <c r="BS114" s="66">
        <f t="shared" si="48"/>
        <v>0.21314474289834681</v>
      </c>
      <c r="BT114" s="66">
        <f t="shared" si="49"/>
        <v>0.7896318337216216</v>
      </c>
      <c r="BU114" s="66">
        <f t="shared" si="50"/>
        <v>1.3248067272526858</v>
      </c>
      <c r="BV114" s="66">
        <f t="shared" si="51"/>
        <v>1.3957567037582719</v>
      </c>
      <c r="BW114" s="66">
        <f t="shared" si="52"/>
        <v>1097.2436850618594</v>
      </c>
      <c r="BX114" s="66">
        <f t="shared" si="53"/>
        <v>361.03776374952002</v>
      </c>
      <c r="BY114" s="66">
        <f t="shared" si="54"/>
        <v>0.21314474289834681</v>
      </c>
      <c r="BZ114" s="66">
        <f t="shared" si="55"/>
        <v>0.7896318337216216</v>
      </c>
      <c r="CA114" s="66">
        <f t="shared" si="56"/>
        <v>1.3248067272526858</v>
      </c>
      <c r="CB114" s="66">
        <f t="shared" si="57"/>
        <v>1.3957567037582719</v>
      </c>
      <c r="CC114" s="66">
        <f t="shared" si="58"/>
        <v>1097.2436850618594</v>
      </c>
      <c r="CD114" s="66">
        <f t="shared" si="59"/>
        <v>361.03776374952002</v>
      </c>
      <c r="CE114" s="66">
        <f t="shared" si="60"/>
        <v>0.21314474289834681</v>
      </c>
      <c r="CF114" s="66">
        <f t="shared" si="61"/>
        <v>0.7896318337216216</v>
      </c>
      <c r="CG114" s="66">
        <f t="shared" si="62"/>
        <v>1.3248067272526858</v>
      </c>
      <c r="CH114" s="66">
        <f t="shared" si="63"/>
        <v>1.3957567037582719</v>
      </c>
      <c r="CI114" s="66">
        <f t="shared" si="64"/>
        <v>1097.2436850618594</v>
      </c>
      <c r="CJ114" s="66">
        <f t="shared" si="65"/>
        <v>361.03776374952002</v>
      </c>
      <c r="CK114" s="66">
        <f t="shared" si="66"/>
        <v>0.21314474289834681</v>
      </c>
      <c r="CL114" s="66">
        <f t="shared" si="67"/>
        <v>0.7896318337216216</v>
      </c>
      <c r="CM114" s="66">
        <f t="shared" si="68"/>
        <v>1.3248067272526858</v>
      </c>
      <c r="CN114" s="66">
        <f t="shared" si="69"/>
        <v>1.3957567037582719</v>
      </c>
      <c r="CO114" s="66">
        <f t="shared" si="70"/>
        <v>1097.2436850618594</v>
      </c>
      <c r="CP114" s="66">
        <f t="shared" si="71"/>
        <v>361.03776374952002</v>
      </c>
      <c r="CQ114" s="66">
        <f t="shared" si="72"/>
        <v>0.21314474289834681</v>
      </c>
      <c r="CR114" s="66">
        <f t="shared" si="73"/>
        <v>0.7896318337216216</v>
      </c>
      <c r="CS114" s="66">
        <f t="shared" si="74"/>
        <v>1.3248067272526858</v>
      </c>
      <c r="CT114" s="66">
        <f t="shared" si="75"/>
        <v>1.3957567037582719</v>
      </c>
      <c r="CU114" s="66">
        <f t="shared" si="76"/>
        <v>1097.2436850618594</v>
      </c>
      <c r="CV114" s="66">
        <f t="shared" si="77"/>
        <v>361.03776374952002</v>
      </c>
      <c r="CW114" s="66">
        <f t="shared" si="78"/>
        <v>0.21314474289834681</v>
      </c>
      <c r="CX114" s="66">
        <f t="shared" si="79"/>
        <v>0.7896318337216216</v>
      </c>
      <c r="CY114" s="66">
        <f t="shared" si="80"/>
        <v>1.3248067272526858</v>
      </c>
      <c r="CZ114" s="66">
        <f t="shared" si="81"/>
        <v>1.3957567037582719</v>
      </c>
      <c r="DA114" s="66">
        <f t="shared" si="82"/>
        <v>1097.2436850618594</v>
      </c>
      <c r="DB114" s="66">
        <f t="shared" si="83"/>
        <v>361.03776374952002</v>
      </c>
      <c r="DC114" s="66">
        <f t="shared" si="84"/>
        <v>0.21314474289834681</v>
      </c>
      <c r="DD114" s="66">
        <f t="shared" si="85"/>
        <v>0.7896318337216216</v>
      </c>
      <c r="DE114" s="66">
        <f t="shared" si="86"/>
        <v>1.3248067272526858</v>
      </c>
      <c r="DF114" s="66">
        <f t="shared" si="87"/>
        <v>1.3957567037582719</v>
      </c>
      <c r="DG114" s="66">
        <f t="shared" si="88"/>
        <v>1097.2436850618594</v>
      </c>
      <c r="DH114" s="66">
        <f t="shared" si="89"/>
        <v>361.03776374952002</v>
      </c>
      <c r="DI114" s="66">
        <f t="shared" si="90"/>
        <v>0.21314474289834681</v>
      </c>
      <c r="DJ114" s="66">
        <f t="shared" si="91"/>
        <v>0.7896318337216216</v>
      </c>
      <c r="DK114" s="66">
        <f t="shared" si="92"/>
        <v>1.3248067272526858</v>
      </c>
      <c r="DL114" s="66">
        <f t="shared" si="93"/>
        <v>1.3957567037582719</v>
      </c>
      <c r="DM114" s="66">
        <f t="shared" si="94"/>
        <v>1097.2436850618594</v>
      </c>
      <c r="DN114" s="66">
        <f t="shared" si="95"/>
        <v>361.03776374952002</v>
      </c>
      <c r="DO114" s="66">
        <f t="shared" si="96"/>
        <v>0.21314474289834681</v>
      </c>
      <c r="DP114" s="66">
        <f t="shared" si="97"/>
        <v>0.7896318337216216</v>
      </c>
      <c r="DQ114" s="66">
        <f t="shared" si="98"/>
        <v>1.3248067272526858</v>
      </c>
      <c r="DR114" s="66">
        <f t="shared" si="99"/>
        <v>1.3957567037582719</v>
      </c>
      <c r="DS114" s="66">
        <f t="shared" si="100"/>
        <v>1097.2436850618594</v>
      </c>
      <c r="DT114" s="66">
        <f t="shared" si="101"/>
        <v>361.03776374952002</v>
      </c>
      <c r="DU114" s="66">
        <f t="shared" si="102"/>
        <v>0.21314474289834681</v>
      </c>
      <c r="DV114" s="66">
        <f t="shared" si="103"/>
        <v>0.7896318337216216</v>
      </c>
      <c r="DW114" s="66">
        <f t="shared" si="104"/>
        <v>1.3248067272526858</v>
      </c>
      <c r="DX114" s="66">
        <f t="shared" si="105"/>
        <v>1.3957567037582719</v>
      </c>
      <c r="DY114" s="66">
        <f t="shared" si="106"/>
        <v>1097.2436850618594</v>
      </c>
      <c r="DZ114" s="66">
        <f t="shared" si="107"/>
        <v>361.03776374952002</v>
      </c>
      <c r="EA114" s="66">
        <f t="shared" si="108"/>
        <v>0.21314474289834681</v>
      </c>
      <c r="EB114" s="66">
        <f t="shared" si="109"/>
        <v>0.7896318337216216</v>
      </c>
      <c r="EC114" s="66">
        <f t="shared" si="110"/>
        <v>1.3248067272526858</v>
      </c>
      <c r="ED114" s="66">
        <f t="shared" si="111"/>
        <v>1.3957567037582719</v>
      </c>
      <c r="EE114" s="66">
        <f t="shared" si="112"/>
        <v>1097.2436850618594</v>
      </c>
      <c r="EF114" s="66">
        <f t="shared" si="113"/>
        <v>361.03776374952002</v>
      </c>
      <c r="EG114" s="66">
        <f t="shared" si="114"/>
        <v>0.21314474289834681</v>
      </c>
      <c r="EH114" s="66">
        <f t="shared" si="115"/>
        <v>0.7896318337216216</v>
      </c>
      <c r="EI114" s="66">
        <f t="shared" si="116"/>
        <v>1.3248067272526858</v>
      </c>
      <c r="EJ114" s="66">
        <f t="shared" si="117"/>
        <v>1.3957567037582719</v>
      </c>
      <c r="EK114" s="66">
        <f t="shared" si="118"/>
        <v>0.64649664023017306</v>
      </c>
      <c r="EL114" s="66">
        <f t="shared" si="119"/>
        <v>190.19797474913608</v>
      </c>
      <c r="EM114" s="60"/>
      <c r="EN114" s="60"/>
      <c r="EO114" s="60"/>
      <c r="EP114" s="60"/>
      <c r="EQ114" s="60"/>
      <c r="ER114" s="60"/>
      <c r="ES114" s="60"/>
      <c r="ET114" s="60"/>
      <c r="EU114" s="60"/>
      <c r="EV114" s="60"/>
      <c r="EW114" s="60"/>
      <c r="EX114" s="60"/>
      <c r="EY114" s="60"/>
      <c r="EZ114" s="60"/>
      <c r="FA114" s="60"/>
      <c r="FB114" s="60"/>
      <c r="FC114" s="60"/>
      <c r="FD114" s="60"/>
      <c r="FE114" s="60"/>
      <c r="FF114" s="60"/>
      <c r="FG114" s="60"/>
      <c r="FH114" s="60"/>
      <c r="FI114" s="60"/>
      <c r="FJ114" s="60"/>
      <c r="FK114" s="60"/>
      <c r="FL114" s="60"/>
      <c r="FM114" s="60"/>
      <c r="FN114" s="60"/>
      <c r="FO114" s="60"/>
      <c r="FP114" s="60"/>
      <c r="FQ114" s="60"/>
      <c r="FR114" s="60"/>
      <c r="FS114" s="60"/>
      <c r="FT114" s="60"/>
      <c r="FU114" s="60"/>
      <c r="FV114" s="60"/>
      <c r="FW114" s="60"/>
      <c r="FX114" s="60"/>
      <c r="FY114" s="60"/>
      <c r="FZ114" s="60"/>
      <c r="GA114" s="60"/>
      <c r="GB114" s="60"/>
      <c r="GC114" s="60"/>
      <c r="GD114" s="60"/>
      <c r="GE114" s="60"/>
      <c r="GF114" s="60"/>
      <c r="GG114" s="60"/>
      <c r="GH114" s="60"/>
      <c r="GI114" s="60"/>
      <c r="GJ114" s="60"/>
      <c r="GK114" s="60"/>
      <c r="GL114" s="60"/>
      <c r="GM114" s="60"/>
      <c r="GN114" s="60"/>
      <c r="GO114" s="60"/>
      <c r="GP114" s="60"/>
      <c r="GQ114" s="60"/>
      <c r="GR114" s="60"/>
      <c r="GS114" s="60"/>
      <c r="GT114" s="60"/>
      <c r="GU114" s="60"/>
      <c r="GV114" s="60"/>
      <c r="GW114" s="60"/>
      <c r="GX114" s="60"/>
      <c r="GY114" s="60"/>
      <c r="GZ114" s="60"/>
      <c r="HA114" s="60"/>
      <c r="HB114" s="60"/>
      <c r="HC114" s="60"/>
      <c r="HD114" s="60"/>
      <c r="HE114" s="60"/>
    </row>
    <row r="115" spans="3:213" x14ac:dyDescent="0.25">
      <c r="C115" s="60"/>
      <c r="D115" s="60"/>
      <c r="E115" s="60"/>
      <c r="F115" s="60"/>
      <c r="G115" s="60"/>
      <c r="H115" s="60"/>
      <c r="I115" s="60"/>
      <c r="J115" s="60"/>
      <c r="K115" s="60"/>
      <c r="L115" s="60"/>
      <c r="M115" s="60"/>
      <c r="N115" s="60"/>
      <c r="O115" s="64">
        <v>0.47</v>
      </c>
      <c r="P115" s="66">
        <f t="shared" si="120"/>
        <v>371.41844581114555</v>
      </c>
      <c r="Q115" s="66">
        <f t="shared" si="127"/>
        <v>0.215861332739955</v>
      </c>
      <c r="R115" s="66">
        <f t="shared" si="128"/>
        <v>0.81950947536517793</v>
      </c>
      <c r="S115" s="66">
        <f t="shared" si="2"/>
        <v>1.2947570818992737</v>
      </c>
      <c r="T115" s="66">
        <f t="shared" si="3"/>
        <v>1.3992202782308092</v>
      </c>
      <c r="U115" s="66">
        <f t="shared" si="121"/>
        <v>1099.9914639797923</v>
      </c>
      <c r="V115" s="66">
        <f t="shared" si="122"/>
        <v>361.10483608141163</v>
      </c>
      <c r="W115" s="66">
        <f t="shared" si="123"/>
        <v>0.21316268350035625</v>
      </c>
      <c r="X115" s="66">
        <f t="shared" si="124"/>
        <v>0.78982675442329975</v>
      </c>
      <c r="Y115" s="66">
        <f t="shared" si="4"/>
        <v>1.30853703822154</v>
      </c>
      <c r="Z115" s="66">
        <f t="shared" si="5"/>
        <v>1.410665255194733</v>
      </c>
      <c r="AA115" s="66">
        <f t="shared" si="125"/>
        <v>1093.8203527945725</v>
      </c>
      <c r="AB115" s="66">
        <f t="shared" si="126"/>
        <v>360.95400558599994</v>
      </c>
      <c r="AC115" s="66">
        <f t="shared" si="6"/>
        <v>0.21312233190626156</v>
      </c>
      <c r="AD115" s="66">
        <f t="shared" si="7"/>
        <v>0.78938838774978926</v>
      </c>
      <c r="AE115" s="66">
        <f t="shared" si="8"/>
        <v>1.3087447900416276</v>
      </c>
      <c r="AF115" s="66">
        <f t="shared" si="9"/>
        <v>1.4108350982907323</v>
      </c>
      <c r="AG115" s="66">
        <f t="shared" si="10"/>
        <v>1093.7298520170941</v>
      </c>
      <c r="AH115" s="66">
        <f t="shared" si="11"/>
        <v>360.95178835900242</v>
      </c>
      <c r="AI115" s="66">
        <f t="shared" si="12"/>
        <v>0.21312173853830629</v>
      </c>
      <c r="AJ115" s="66">
        <f t="shared" si="13"/>
        <v>0.78938194278862128</v>
      </c>
      <c r="AK115" s="66">
        <f t="shared" si="14"/>
        <v>1.3087478453939958</v>
      </c>
      <c r="AL115" s="66">
        <f t="shared" si="15"/>
        <v>1.4108375955372252</v>
      </c>
      <c r="AM115" s="66">
        <f t="shared" si="16"/>
        <v>1093.7285215996574</v>
      </c>
      <c r="AN115" s="66">
        <f t="shared" si="17"/>
        <v>360.95175576325477</v>
      </c>
      <c r="AO115" s="66">
        <f t="shared" si="18"/>
        <v>0.21312172981508337</v>
      </c>
      <c r="AP115" s="66">
        <f t="shared" si="19"/>
        <v>0.78938184804019584</v>
      </c>
      <c r="AQ115" s="66">
        <f t="shared" si="20"/>
        <v>1.3087478903114327</v>
      </c>
      <c r="AR115" s="66">
        <f t="shared" si="21"/>
        <v>1.4108376322496914</v>
      </c>
      <c r="AS115" s="66">
        <f t="shared" si="22"/>
        <v>1093.7285020410047</v>
      </c>
      <c r="AT115" s="66">
        <f t="shared" si="23"/>
        <v>360.95175528405986</v>
      </c>
      <c r="AU115" s="66">
        <f t="shared" si="24"/>
        <v>0.21312172968684195</v>
      </c>
      <c r="AV115" s="66">
        <f t="shared" si="25"/>
        <v>0.78938184664728495</v>
      </c>
      <c r="AW115" s="66">
        <f t="shared" si="26"/>
        <v>1.3087478909717707</v>
      </c>
      <c r="AX115" s="66">
        <f t="shared" si="27"/>
        <v>1.4108376327894068</v>
      </c>
      <c r="AY115" s="66">
        <f t="shared" si="28"/>
        <v>1093.7285017534703</v>
      </c>
      <c r="AZ115" s="66">
        <f t="shared" si="29"/>
        <v>360.95175527701514</v>
      </c>
      <c r="BA115" s="66">
        <f t="shared" si="30"/>
        <v>0.21312172968495663</v>
      </c>
      <c r="BB115" s="66">
        <f t="shared" si="31"/>
        <v>0.78938184662680755</v>
      </c>
      <c r="BC115" s="66">
        <f t="shared" si="32"/>
        <v>1.3087478909814783</v>
      </c>
      <c r="BD115" s="66">
        <f t="shared" si="33"/>
        <v>1.4108376327973413</v>
      </c>
      <c r="BE115" s="66">
        <f t="shared" si="34"/>
        <v>1093.7285017492432</v>
      </c>
      <c r="BF115" s="66">
        <f t="shared" si="35"/>
        <v>360.95175527691157</v>
      </c>
      <c r="BG115" s="66">
        <f t="shared" si="36"/>
        <v>0.21312172968492896</v>
      </c>
      <c r="BH115" s="66">
        <f t="shared" si="37"/>
        <v>0.78938184662650657</v>
      </c>
      <c r="BI115" s="66">
        <f t="shared" si="38"/>
        <v>1.3087478909816208</v>
      </c>
      <c r="BJ115" s="66">
        <f t="shared" si="39"/>
        <v>1.4108376327974583</v>
      </c>
      <c r="BK115" s="66">
        <f t="shared" si="40"/>
        <v>1093.7285017491809</v>
      </c>
      <c r="BL115" s="66">
        <f t="shared" si="41"/>
        <v>360.95175527691003</v>
      </c>
      <c r="BM115" s="66">
        <f t="shared" si="42"/>
        <v>0.21312172968492854</v>
      </c>
      <c r="BN115" s="66">
        <f t="shared" si="43"/>
        <v>0.78938184662650213</v>
      </c>
      <c r="BO115" s="66">
        <f t="shared" si="44"/>
        <v>1.308747890981623</v>
      </c>
      <c r="BP115" s="66">
        <f t="shared" si="45"/>
        <v>1.4108376327974597</v>
      </c>
      <c r="BQ115" s="66">
        <f t="shared" si="46"/>
        <v>1093.7285017491806</v>
      </c>
      <c r="BR115" s="66">
        <f t="shared" si="47"/>
        <v>360.95175527691003</v>
      </c>
      <c r="BS115" s="66">
        <f t="shared" si="48"/>
        <v>0.21312172968492854</v>
      </c>
      <c r="BT115" s="66">
        <f t="shared" si="49"/>
        <v>0.78938184662650213</v>
      </c>
      <c r="BU115" s="66">
        <f t="shared" si="50"/>
        <v>1.308747890981623</v>
      </c>
      <c r="BV115" s="66">
        <f t="shared" si="51"/>
        <v>1.4108376327974597</v>
      </c>
      <c r="BW115" s="66">
        <f t="shared" si="52"/>
        <v>1093.7285017491806</v>
      </c>
      <c r="BX115" s="66">
        <f t="shared" si="53"/>
        <v>360.95175527691003</v>
      </c>
      <c r="BY115" s="66">
        <f t="shared" si="54"/>
        <v>0.21312172968492854</v>
      </c>
      <c r="BZ115" s="66">
        <f t="shared" si="55"/>
        <v>0.78938184662650213</v>
      </c>
      <c r="CA115" s="66">
        <f t="shared" si="56"/>
        <v>1.308747890981623</v>
      </c>
      <c r="CB115" s="66">
        <f t="shared" si="57"/>
        <v>1.4108376327974597</v>
      </c>
      <c r="CC115" s="66">
        <f t="shared" si="58"/>
        <v>1093.7285017491806</v>
      </c>
      <c r="CD115" s="66">
        <f t="shared" si="59"/>
        <v>360.95175527691003</v>
      </c>
      <c r="CE115" s="66">
        <f t="shared" si="60"/>
        <v>0.21312172968492854</v>
      </c>
      <c r="CF115" s="66">
        <f t="shared" si="61"/>
        <v>0.78938184662650213</v>
      </c>
      <c r="CG115" s="66">
        <f t="shared" si="62"/>
        <v>1.308747890981623</v>
      </c>
      <c r="CH115" s="66">
        <f t="shared" si="63"/>
        <v>1.4108376327974597</v>
      </c>
      <c r="CI115" s="66">
        <f t="shared" si="64"/>
        <v>1093.7285017491806</v>
      </c>
      <c r="CJ115" s="66">
        <f t="shared" si="65"/>
        <v>360.95175527691003</v>
      </c>
      <c r="CK115" s="66">
        <f t="shared" si="66"/>
        <v>0.21312172968492854</v>
      </c>
      <c r="CL115" s="66">
        <f t="shared" si="67"/>
        <v>0.78938184662650213</v>
      </c>
      <c r="CM115" s="66">
        <f t="shared" si="68"/>
        <v>1.308747890981623</v>
      </c>
      <c r="CN115" s="66">
        <f t="shared" si="69"/>
        <v>1.4108376327974597</v>
      </c>
      <c r="CO115" s="66">
        <f t="shared" si="70"/>
        <v>1093.7285017491806</v>
      </c>
      <c r="CP115" s="66">
        <f t="shared" si="71"/>
        <v>360.95175527691003</v>
      </c>
      <c r="CQ115" s="66">
        <f t="shared" si="72"/>
        <v>0.21312172968492854</v>
      </c>
      <c r="CR115" s="66">
        <f t="shared" si="73"/>
        <v>0.78938184662650213</v>
      </c>
      <c r="CS115" s="66">
        <f t="shared" si="74"/>
        <v>1.308747890981623</v>
      </c>
      <c r="CT115" s="66">
        <f t="shared" si="75"/>
        <v>1.4108376327974597</v>
      </c>
      <c r="CU115" s="66">
        <f t="shared" si="76"/>
        <v>1093.7285017491806</v>
      </c>
      <c r="CV115" s="66">
        <f t="shared" si="77"/>
        <v>360.95175527691003</v>
      </c>
      <c r="CW115" s="66">
        <f t="shared" si="78"/>
        <v>0.21312172968492854</v>
      </c>
      <c r="CX115" s="66">
        <f t="shared" si="79"/>
        <v>0.78938184662650213</v>
      </c>
      <c r="CY115" s="66">
        <f t="shared" si="80"/>
        <v>1.308747890981623</v>
      </c>
      <c r="CZ115" s="66">
        <f t="shared" si="81"/>
        <v>1.4108376327974597</v>
      </c>
      <c r="DA115" s="66">
        <f t="shared" si="82"/>
        <v>1093.7285017491806</v>
      </c>
      <c r="DB115" s="66">
        <f t="shared" si="83"/>
        <v>360.95175527691003</v>
      </c>
      <c r="DC115" s="66">
        <f t="shared" si="84"/>
        <v>0.21312172968492854</v>
      </c>
      <c r="DD115" s="66">
        <f t="shared" si="85"/>
        <v>0.78938184662650213</v>
      </c>
      <c r="DE115" s="66">
        <f t="shared" si="86"/>
        <v>1.308747890981623</v>
      </c>
      <c r="DF115" s="66">
        <f t="shared" si="87"/>
        <v>1.4108376327974597</v>
      </c>
      <c r="DG115" s="66">
        <f t="shared" si="88"/>
        <v>1093.7285017491806</v>
      </c>
      <c r="DH115" s="66">
        <f t="shared" si="89"/>
        <v>360.95175527691003</v>
      </c>
      <c r="DI115" s="66">
        <f t="shared" si="90"/>
        <v>0.21312172968492854</v>
      </c>
      <c r="DJ115" s="66">
        <f t="shared" si="91"/>
        <v>0.78938184662650213</v>
      </c>
      <c r="DK115" s="66">
        <f t="shared" si="92"/>
        <v>1.308747890981623</v>
      </c>
      <c r="DL115" s="66">
        <f t="shared" si="93"/>
        <v>1.4108376327974597</v>
      </c>
      <c r="DM115" s="66">
        <f t="shared" si="94"/>
        <v>1093.7285017491806</v>
      </c>
      <c r="DN115" s="66">
        <f t="shared" si="95"/>
        <v>360.95175527691003</v>
      </c>
      <c r="DO115" s="66">
        <f t="shared" si="96"/>
        <v>0.21312172968492854</v>
      </c>
      <c r="DP115" s="66">
        <f t="shared" si="97"/>
        <v>0.78938184662650213</v>
      </c>
      <c r="DQ115" s="66">
        <f t="shared" si="98"/>
        <v>1.308747890981623</v>
      </c>
      <c r="DR115" s="66">
        <f t="shared" si="99"/>
        <v>1.4108376327974597</v>
      </c>
      <c r="DS115" s="66">
        <f t="shared" si="100"/>
        <v>1093.7285017491806</v>
      </c>
      <c r="DT115" s="66">
        <f t="shared" si="101"/>
        <v>360.95175527691003</v>
      </c>
      <c r="DU115" s="66">
        <f t="shared" si="102"/>
        <v>0.21312172968492854</v>
      </c>
      <c r="DV115" s="66">
        <f t="shared" si="103"/>
        <v>0.78938184662650213</v>
      </c>
      <c r="DW115" s="66">
        <f t="shared" si="104"/>
        <v>1.308747890981623</v>
      </c>
      <c r="DX115" s="66">
        <f t="shared" si="105"/>
        <v>1.4108376327974597</v>
      </c>
      <c r="DY115" s="66">
        <f t="shared" si="106"/>
        <v>1093.7285017491806</v>
      </c>
      <c r="DZ115" s="66">
        <f t="shared" si="107"/>
        <v>360.95175527691003</v>
      </c>
      <c r="EA115" s="66">
        <f t="shared" si="108"/>
        <v>0.21312172968492854</v>
      </c>
      <c r="EB115" s="66">
        <f t="shared" si="109"/>
        <v>0.78938184662650213</v>
      </c>
      <c r="EC115" s="66">
        <f t="shared" si="110"/>
        <v>1.308747890981623</v>
      </c>
      <c r="ED115" s="66">
        <f t="shared" si="111"/>
        <v>1.4108376327974597</v>
      </c>
      <c r="EE115" s="66">
        <f t="shared" si="112"/>
        <v>1093.7285017491806</v>
      </c>
      <c r="EF115" s="66">
        <f t="shared" si="113"/>
        <v>360.95175527691003</v>
      </c>
      <c r="EG115" s="66">
        <f t="shared" si="114"/>
        <v>0.21312172968492854</v>
      </c>
      <c r="EH115" s="66">
        <f t="shared" si="115"/>
        <v>0.78938184662650213</v>
      </c>
      <c r="EI115" s="66">
        <f t="shared" si="116"/>
        <v>1.308747890981623</v>
      </c>
      <c r="EJ115" s="66">
        <f t="shared" si="117"/>
        <v>1.4108376327974597</v>
      </c>
      <c r="EK115" s="66">
        <f t="shared" si="118"/>
        <v>0.65045343001918599</v>
      </c>
      <c r="EL115" s="66">
        <f t="shared" si="119"/>
        <v>190.04315949843811</v>
      </c>
      <c r="EM115" s="60"/>
      <c r="EN115" s="60"/>
      <c r="EO115" s="60"/>
      <c r="EP115" s="60"/>
      <c r="EQ115" s="60"/>
      <c r="ER115" s="60"/>
      <c r="ES115" s="60"/>
      <c r="ET115" s="60"/>
      <c r="EU115" s="60"/>
      <c r="EV115" s="60"/>
      <c r="EW115" s="60"/>
      <c r="EX115" s="60"/>
      <c r="EY115" s="60"/>
      <c r="EZ115" s="60"/>
      <c r="FA115" s="60"/>
      <c r="FB115" s="60"/>
      <c r="FC115" s="60"/>
      <c r="FD115" s="60"/>
      <c r="FE115" s="60"/>
      <c r="FF115" s="60"/>
      <c r="FG115" s="60"/>
      <c r="FH115" s="60"/>
      <c r="FI115" s="60"/>
      <c r="FJ115" s="60"/>
      <c r="FK115" s="60"/>
      <c r="FL115" s="60"/>
      <c r="FM115" s="60"/>
      <c r="FN115" s="60"/>
      <c r="FO115" s="60"/>
      <c r="FP115" s="60"/>
      <c r="FQ115" s="60"/>
      <c r="FR115" s="60"/>
      <c r="FS115" s="60"/>
      <c r="FT115" s="60"/>
      <c r="FU115" s="60"/>
      <c r="FV115" s="60"/>
      <c r="FW115" s="60"/>
      <c r="FX115" s="60"/>
      <c r="FY115" s="60"/>
      <c r="FZ115" s="60"/>
      <c r="GA115" s="60"/>
      <c r="GB115" s="60"/>
      <c r="GC115" s="60"/>
      <c r="GD115" s="60"/>
      <c r="GE115" s="60"/>
      <c r="GF115" s="60"/>
      <c r="GG115" s="60"/>
      <c r="GH115" s="60"/>
      <c r="GI115" s="60"/>
      <c r="GJ115" s="60"/>
      <c r="GK115" s="60"/>
      <c r="GL115" s="60"/>
      <c r="GM115" s="60"/>
      <c r="GN115" s="60"/>
      <c r="GO115" s="60"/>
      <c r="GP115" s="60"/>
      <c r="GQ115" s="60"/>
      <c r="GR115" s="60"/>
      <c r="GS115" s="60"/>
      <c r="GT115" s="60"/>
      <c r="GU115" s="60"/>
      <c r="GV115" s="60"/>
      <c r="GW115" s="60"/>
      <c r="GX115" s="60"/>
      <c r="GY115" s="60"/>
      <c r="GZ115" s="60"/>
      <c r="HA115" s="60"/>
      <c r="HB115" s="60"/>
      <c r="HC115" s="60"/>
      <c r="HD115" s="60"/>
      <c r="HE115" s="60"/>
    </row>
    <row r="116" spans="3:213" x14ac:dyDescent="0.25">
      <c r="C116" s="60"/>
      <c r="D116" s="60"/>
      <c r="E116" s="60"/>
      <c r="F116" s="60"/>
      <c r="G116" s="60"/>
      <c r="H116" s="60"/>
      <c r="I116" s="60"/>
      <c r="J116" s="60"/>
      <c r="K116" s="60"/>
      <c r="L116" s="60"/>
      <c r="M116" s="60"/>
      <c r="N116" s="60"/>
      <c r="O116" s="64">
        <v>0.48</v>
      </c>
      <c r="P116" s="66">
        <f t="shared" si="120"/>
        <v>371.19284699928164</v>
      </c>
      <c r="Q116" s="66">
        <f t="shared" si="127"/>
        <v>0.21580355279765476</v>
      </c>
      <c r="R116" s="66">
        <f t="shared" si="128"/>
        <v>0.81886637388287553</v>
      </c>
      <c r="S116" s="66">
        <f t="shared" si="2"/>
        <v>1.2801926821939726</v>
      </c>
      <c r="T116" s="66">
        <f t="shared" si="3"/>
        <v>1.4141528263984469</v>
      </c>
      <c r="U116" s="66">
        <f t="shared" si="121"/>
        <v>1096.3877846386085</v>
      </c>
      <c r="V116" s="66">
        <f t="shared" si="122"/>
        <v>361.01684296954113</v>
      </c>
      <c r="W116" s="66">
        <f t="shared" si="123"/>
        <v>0.21313914592369373</v>
      </c>
      <c r="X116" s="66">
        <f t="shared" si="124"/>
        <v>0.78957103030905729</v>
      </c>
      <c r="Y116" s="66">
        <f t="shared" si="4"/>
        <v>1.2931779650221056</v>
      </c>
      <c r="Z116" s="66">
        <f t="shared" si="5"/>
        <v>1.4260344680230745</v>
      </c>
      <c r="AA116" s="66">
        <f t="shared" si="125"/>
        <v>1090.389565038319</v>
      </c>
      <c r="AB116" s="66">
        <f t="shared" si="126"/>
        <v>360.86984587555355</v>
      </c>
      <c r="AC116" s="66">
        <f t="shared" si="6"/>
        <v>0.2130998053700015</v>
      </c>
      <c r="AD116" s="66">
        <f t="shared" si="7"/>
        <v>0.7891437364946392</v>
      </c>
      <c r="AE116" s="66">
        <f t="shared" si="8"/>
        <v>1.293371295301021</v>
      </c>
      <c r="AF116" s="66">
        <f t="shared" si="9"/>
        <v>1.4262086581954918</v>
      </c>
      <c r="AG116" s="66">
        <f t="shared" si="10"/>
        <v>1090.302692015671</v>
      </c>
      <c r="AH116" s="66">
        <f t="shared" si="11"/>
        <v>360.86771195840919</v>
      </c>
      <c r="AI116" s="66">
        <f t="shared" si="12"/>
        <v>0.21309923409128712</v>
      </c>
      <c r="AJ116" s="66">
        <f t="shared" si="13"/>
        <v>0.78913753272605458</v>
      </c>
      <c r="AK116" s="66">
        <f t="shared" si="14"/>
        <v>1.2933741030628658</v>
      </c>
      <c r="AL116" s="66">
        <f t="shared" si="15"/>
        <v>1.4262111874046586</v>
      </c>
      <c r="AM116" s="66">
        <f t="shared" si="16"/>
        <v>1090.301430864836</v>
      </c>
      <c r="AN116" s="66">
        <f t="shared" si="17"/>
        <v>360.86768097891957</v>
      </c>
      <c r="AO116" s="66">
        <f t="shared" si="18"/>
        <v>0.21309922579761689</v>
      </c>
      <c r="AP116" s="66">
        <f t="shared" si="19"/>
        <v>0.78913744266165298</v>
      </c>
      <c r="AQ116" s="66">
        <f t="shared" si="20"/>
        <v>1.2933741438252668</v>
      </c>
      <c r="AR116" s="66">
        <f t="shared" si="21"/>
        <v>1.4262112241229774</v>
      </c>
      <c r="AS116" s="66">
        <f t="shared" si="22"/>
        <v>1090.3014125558655</v>
      </c>
      <c r="AT116" s="66">
        <f t="shared" si="23"/>
        <v>360.86768052916938</v>
      </c>
      <c r="AU116" s="66">
        <f t="shared" si="24"/>
        <v>0.21309922567721204</v>
      </c>
      <c r="AV116" s="66">
        <f t="shared" si="25"/>
        <v>0.789137441354127</v>
      </c>
      <c r="AW116" s="66">
        <f t="shared" si="26"/>
        <v>1.2933741444170421</v>
      </c>
      <c r="AX116" s="66">
        <f t="shared" si="27"/>
        <v>1.4262112246560421</v>
      </c>
      <c r="AY116" s="66">
        <f t="shared" si="28"/>
        <v>1090.3014122900615</v>
      </c>
      <c r="AZ116" s="66">
        <f t="shared" si="29"/>
        <v>360.86768052264006</v>
      </c>
      <c r="BA116" s="66">
        <f t="shared" si="30"/>
        <v>0.21309922567546408</v>
      </c>
      <c r="BB116" s="66">
        <f t="shared" si="31"/>
        <v>0.78913744133514485</v>
      </c>
      <c r="BC116" s="66">
        <f t="shared" si="32"/>
        <v>1.2933741444256333</v>
      </c>
      <c r="BD116" s="66">
        <f t="shared" si="33"/>
        <v>1.426211224663781</v>
      </c>
      <c r="BE116" s="66">
        <f t="shared" si="34"/>
        <v>1090.3014122862023</v>
      </c>
      <c r="BF116" s="66">
        <f t="shared" si="35"/>
        <v>360.86768052254524</v>
      </c>
      <c r="BG116" s="66">
        <f t="shared" si="36"/>
        <v>0.21309922567543868</v>
      </c>
      <c r="BH116" s="66">
        <f t="shared" si="37"/>
        <v>0.78913744133486918</v>
      </c>
      <c r="BI116" s="66">
        <f t="shared" si="38"/>
        <v>1.293374144425758</v>
      </c>
      <c r="BJ116" s="66">
        <f t="shared" si="39"/>
        <v>1.4262112246638936</v>
      </c>
      <c r="BK116" s="66">
        <f t="shared" si="40"/>
        <v>1090.3014122861473</v>
      </c>
      <c r="BL116" s="66">
        <f t="shared" si="41"/>
        <v>360.86768052254388</v>
      </c>
      <c r="BM116" s="66">
        <f t="shared" si="42"/>
        <v>0.21309922567543832</v>
      </c>
      <c r="BN116" s="66">
        <f t="shared" si="43"/>
        <v>0.78913744133486519</v>
      </c>
      <c r="BO116" s="66">
        <f t="shared" si="44"/>
        <v>1.29337414442576</v>
      </c>
      <c r="BP116" s="66">
        <f t="shared" si="45"/>
        <v>1.4262112246638952</v>
      </c>
      <c r="BQ116" s="66">
        <f t="shared" si="46"/>
        <v>1090.3014122861457</v>
      </c>
      <c r="BR116" s="66">
        <f t="shared" si="47"/>
        <v>360.86768052254388</v>
      </c>
      <c r="BS116" s="66">
        <f t="shared" si="48"/>
        <v>0.21309922567543832</v>
      </c>
      <c r="BT116" s="66">
        <f t="shared" si="49"/>
        <v>0.78913744133486519</v>
      </c>
      <c r="BU116" s="66">
        <f t="shared" si="50"/>
        <v>1.29337414442576</v>
      </c>
      <c r="BV116" s="66">
        <f t="shared" si="51"/>
        <v>1.4262112246638952</v>
      </c>
      <c r="BW116" s="66">
        <f t="shared" si="52"/>
        <v>1090.3014122861457</v>
      </c>
      <c r="BX116" s="66">
        <f t="shared" si="53"/>
        <v>360.86768052254388</v>
      </c>
      <c r="BY116" s="66">
        <f t="shared" si="54"/>
        <v>0.21309922567543832</v>
      </c>
      <c r="BZ116" s="66">
        <f t="shared" si="55"/>
        <v>0.78913744133486519</v>
      </c>
      <c r="CA116" s="66">
        <f t="shared" si="56"/>
        <v>1.29337414442576</v>
      </c>
      <c r="CB116" s="66">
        <f t="shared" si="57"/>
        <v>1.4262112246638952</v>
      </c>
      <c r="CC116" s="66">
        <f t="shared" si="58"/>
        <v>1090.3014122861457</v>
      </c>
      <c r="CD116" s="66">
        <f t="shared" si="59"/>
        <v>360.86768052254388</v>
      </c>
      <c r="CE116" s="66">
        <f t="shared" si="60"/>
        <v>0.21309922567543832</v>
      </c>
      <c r="CF116" s="66">
        <f t="shared" si="61"/>
        <v>0.78913744133486519</v>
      </c>
      <c r="CG116" s="66">
        <f t="shared" si="62"/>
        <v>1.29337414442576</v>
      </c>
      <c r="CH116" s="66">
        <f t="shared" si="63"/>
        <v>1.4262112246638952</v>
      </c>
      <c r="CI116" s="66">
        <f t="shared" si="64"/>
        <v>1090.3014122861457</v>
      </c>
      <c r="CJ116" s="66">
        <f t="shared" si="65"/>
        <v>360.86768052254388</v>
      </c>
      <c r="CK116" s="66">
        <f t="shared" si="66"/>
        <v>0.21309922567543832</v>
      </c>
      <c r="CL116" s="66">
        <f t="shared" si="67"/>
        <v>0.78913744133486519</v>
      </c>
      <c r="CM116" s="66">
        <f t="shared" si="68"/>
        <v>1.29337414442576</v>
      </c>
      <c r="CN116" s="66">
        <f t="shared" si="69"/>
        <v>1.4262112246638952</v>
      </c>
      <c r="CO116" s="66">
        <f t="shared" si="70"/>
        <v>1090.3014122861457</v>
      </c>
      <c r="CP116" s="66">
        <f t="shared" si="71"/>
        <v>360.86768052254388</v>
      </c>
      <c r="CQ116" s="66">
        <f t="shared" si="72"/>
        <v>0.21309922567543832</v>
      </c>
      <c r="CR116" s="66">
        <f t="shared" si="73"/>
        <v>0.78913744133486519</v>
      </c>
      <c r="CS116" s="66">
        <f t="shared" si="74"/>
        <v>1.29337414442576</v>
      </c>
      <c r="CT116" s="66">
        <f t="shared" si="75"/>
        <v>1.4262112246638952</v>
      </c>
      <c r="CU116" s="66">
        <f t="shared" si="76"/>
        <v>1090.3014122861457</v>
      </c>
      <c r="CV116" s="66">
        <f t="shared" si="77"/>
        <v>360.86768052254388</v>
      </c>
      <c r="CW116" s="66">
        <f t="shared" si="78"/>
        <v>0.21309922567543832</v>
      </c>
      <c r="CX116" s="66">
        <f t="shared" si="79"/>
        <v>0.78913744133486519</v>
      </c>
      <c r="CY116" s="66">
        <f t="shared" si="80"/>
        <v>1.29337414442576</v>
      </c>
      <c r="CZ116" s="66">
        <f t="shared" si="81"/>
        <v>1.4262112246638952</v>
      </c>
      <c r="DA116" s="66">
        <f t="shared" si="82"/>
        <v>1090.3014122861457</v>
      </c>
      <c r="DB116" s="66">
        <f t="shared" si="83"/>
        <v>360.86768052254388</v>
      </c>
      <c r="DC116" s="66">
        <f t="shared" si="84"/>
        <v>0.21309922567543832</v>
      </c>
      <c r="DD116" s="66">
        <f t="shared" si="85"/>
        <v>0.78913744133486519</v>
      </c>
      <c r="DE116" s="66">
        <f t="shared" si="86"/>
        <v>1.29337414442576</v>
      </c>
      <c r="DF116" s="66">
        <f t="shared" si="87"/>
        <v>1.4262112246638952</v>
      </c>
      <c r="DG116" s="66">
        <f t="shared" si="88"/>
        <v>1090.3014122861457</v>
      </c>
      <c r="DH116" s="66">
        <f t="shared" si="89"/>
        <v>360.86768052254388</v>
      </c>
      <c r="DI116" s="66">
        <f t="shared" si="90"/>
        <v>0.21309922567543832</v>
      </c>
      <c r="DJ116" s="66">
        <f t="shared" si="91"/>
        <v>0.78913744133486519</v>
      </c>
      <c r="DK116" s="66">
        <f t="shared" si="92"/>
        <v>1.29337414442576</v>
      </c>
      <c r="DL116" s="66">
        <f t="shared" si="93"/>
        <v>1.4262112246638952</v>
      </c>
      <c r="DM116" s="66">
        <f t="shared" si="94"/>
        <v>1090.3014122861457</v>
      </c>
      <c r="DN116" s="66">
        <f t="shared" si="95"/>
        <v>360.86768052254388</v>
      </c>
      <c r="DO116" s="66">
        <f t="shared" si="96"/>
        <v>0.21309922567543832</v>
      </c>
      <c r="DP116" s="66">
        <f t="shared" si="97"/>
        <v>0.78913744133486519</v>
      </c>
      <c r="DQ116" s="66">
        <f t="shared" si="98"/>
        <v>1.29337414442576</v>
      </c>
      <c r="DR116" s="66">
        <f t="shared" si="99"/>
        <v>1.4262112246638952</v>
      </c>
      <c r="DS116" s="66">
        <f t="shared" si="100"/>
        <v>1090.3014122861457</v>
      </c>
      <c r="DT116" s="66">
        <f t="shared" si="101"/>
        <v>360.86768052254388</v>
      </c>
      <c r="DU116" s="66">
        <f t="shared" si="102"/>
        <v>0.21309922567543832</v>
      </c>
      <c r="DV116" s="66">
        <f t="shared" si="103"/>
        <v>0.78913744133486519</v>
      </c>
      <c r="DW116" s="66">
        <f t="shared" si="104"/>
        <v>1.29337414442576</v>
      </c>
      <c r="DX116" s="66">
        <f t="shared" si="105"/>
        <v>1.4262112246638952</v>
      </c>
      <c r="DY116" s="66">
        <f t="shared" si="106"/>
        <v>1090.3014122861457</v>
      </c>
      <c r="DZ116" s="66">
        <f t="shared" si="107"/>
        <v>360.86768052254388</v>
      </c>
      <c r="EA116" s="66">
        <f t="shared" si="108"/>
        <v>0.21309922567543832</v>
      </c>
      <c r="EB116" s="66">
        <f t="shared" si="109"/>
        <v>0.78913744133486519</v>
      </c>
      <c r="EC116" s="66">
        <f t="shared" si="110"/>
        <v>1.29337414442576</v>
      </c>
      <c r="ED116" s="66">
        <f t="shared" si="111"/>
        <v>1.4262112246638952</v>
      </c>
      <c r="EE116" s="66">
        <f t="shared" si="112"/>
        <v>1090.3014122861457</v>
      </c>
      <c r="EF116" s="66">
        <f t="shared" si="113"/>
        <v>360.86768052254388</v>
      </c>
      <c r="EG116" s="66">
        <f t="shared" si="114"/>
        <v>0.21309922567543832</v>
      </c>
      <c r="EH116" s="66">
        <f t="shared" si="115"/>
        <v>0.78913744133486519</v>
      </c>
      <c r="EI116" s="66">
        <f t="shared" si="116"/>
        <v>1.29337414442576</v>
      </c>
      <c r="EJ116" s="66">
        <f t="shared" si="117"/>
        <v>1.4262112246638952</v>
      </c>
      <c r="EK116" s="66">
        <f t="shared" si="118"/>
        <v>0.65443243028382181</v>
      </c>
      <c r="EL116" s="66">
        <f t="shared" si="119"/>
        <v>189.89182494057903</v>
      </c>
      <c r="EM116" s="60"/>
      <c r="EN116" s="60"/>
      <c r="EO116" s="60"/>
      <c r="EP116" s="60"/>
      <c r="EQ116" s="60"/>
      <c r="ER116" s="60"/>
      <c r="ES116" s="60"/>
      <c r="ET116" s="60"/>
      <c r="EU116" s="60"/>
      <c r="EV116" s="60"/>
      <c r="EW116" s="60"/>
      <c r="EX116" s="60"/>
      <c r="EY116" s="60"/>
      <c r="EZ116" s="60"/>
      <c r="FA116" s="60"/>
      <c r="FB116" s="60"/>
      <c r="FC116" s="60"/>
      <c r="FD116" s="60"/>
      <c r="FE116" s="60"/>
      <c r="FF116" s="60"/>
      <c r="FG116" s="60"/>
      <c r="FH116" s="60"/>
      <c r="FI116" s="60"/>
      <c r="FJ116" s="60"/>
      <c r="FK116" s="60"/>
      <c r="FL116" s="60"/>
      <c r="FM116" s="60"/>
      <c r="FN116" s="60"/>
      <c r="FO116" s="60"/>
      <c r="FP116" s="60"/>
      <c r="FQ116" s="60"/>
      <c r="FR116" s="60"/>
      <c r="FS116" s="60"/>
      <c r="FT116" s="60"/>
      <c r="FU116" s="60"/>
      <c r="FV116" s="60"/>
      <c r="FW116" s="60"/>
      <c r="FX116" s="60"/>
      <c r="FY116" s="60"/>
      <c r="FZ116" s="60"/>
      <c r="GA116" s="60"/>
      <c r="GB116" s="60"/>
      <c r="GC116" s="60"/>
      <c r="GD116" s="60"/>
      <c r="GE116" s="60"/>
      <c r="GF116" s="60"/>
      <c r="GG116" s="60"/>
      <c r="GH116" s="60"/>
      <c r="GI116" s="60"/>
      <c r="GJ116" s="60"/>
      <c r="GK116" s="60"/>
      <c r="GL116" s="60"/>
      <c r="GM116" s="60"/>
      <c r="GN116" s="60"/>
      <c r="GO116" s="60"/>
      <c r="GP116" s="60"/>
      <c r="GQ116" s="60"/>
      <c r="GR116" s="60"/>
      <c r="GS116" s="60"/>
      <c r="GT116" s="60"/>
      <c r="GU116" s="60"/>
      <c r="GV116" s="60"/>
      <c r="GW116" s="60"/>
      <c r="GX116" s="60"/>
      <c r="GY116" s="60"/>
      <c r="GZ116" s="60"/>
      <c r="HA116" s="60"/>
      <c r="HB116" s="60"/>
      <c r="HC116" s="60"/>
      <c r="HD116" s="60"/>
      <c r="HE116" s="60"/>
    </row>
    <row r="117" spans="3:213" x14ac:dyDescent="0.25">
      <c r="C117" s="60"/>
      <c r="D117" s="60"/>
      <c r="E117" s="60"/>
      <c r="F117" s="60"/>
      <c r="G117" s="60"/>
      <c r="H117" s="60"/>
      <c r="I117" s="60"/>
      <c r="J117" s="60"/>
      <c r="K117" s="60"/>
      <c r="L117" s="60"/>
      <c r="M117" s="60"/>
      <c r="N117" s="60"/>
      <c r="O117" s="64">
        <v>0.49</v>
      </c>
      <c r="P117" s="66">
        <f t="shared" si="120"/>
        <v>370.96724818741779</v>
      </c>
      <c r="Q117" s="66">
        <f t="shared" si="127"/>
        <v>0.21574571807341747</v>
      </c>
      <c r="R117" s="66">
        <f t="shared" si="128"/>
        <v>0.81822299580138758</v>
      </c>
      <c r="S117" s="66">
        <f t="shared" si="2"/>
        <v>1.2662413598906657</v>
      </c>
      <c r="T117" s="66">
        <f t="shared" si="3"/>
        <v>1.429377099111163</v>
      </c>
      <c r="U117" s="66">
        <f t="shared" si="121"/>
        <v>1092.8730772064689</v>
      </c>
      <c r="V117" s="66">
        <f t="shared" si="122"/>
        <v>360.93079020662782</v>
      </c>
      <c r="W117" s="66">
        <f t="shared" si="123"/>
        <v>0.21311611879322009</v>
      </c>
      <c r="X117" s="66">
        <f t="shared" si="124"/>
        <v>0.78932090474587258</v>
      </c>
      <c r="Y117" s="66">
        <f t="shared" si="4"/>
        <v>1.2784695571458879</v>
      </c>
      <c r="Z117" s="66">
        <f t="shared" si="5"/>
        <v>1.4417009094770261</v>
      </c>
      <c r="AA117" s="66">
        <f t="shared" si="125"/>
        <v>1087.0441336968297</v>
      </c>
      <c r="AB117" s="66">
        <f t="shared" si="126"/>
        <v>360.78756754629512</v>
      </c>
      <c r="AC117" s="66">
        <f t="shared" si="6"/>
        <v>0.21307777455575758</v>
      </c>
      <c r="AD117" s="66">
        <f t="shared" si="7"/>
        <v>0.78890451740322998</v>
      </c>
      <c r="AE117" s="66">
        <f t="shared" si="8"/>
        <v>1.2786493643304166</v>
      </c>
      <c r="AF117" s="66">
        <f t="shared" si="9"/>
        <v>1.441879415781147</v>
      </c>
      <c r="AG117" s="66">
        <f t="shared" si="10"/>
        <v>1086.960750312558</v>
      </c>
      <c r="AH117" s="66">
        <f t="shared" si="11"/>
        <v>360.78551410550051</v>
      </c>
      <c r="AI117" s="66">
        <f t="shared" si="12"/>
        <v>0.21307722462784803</v>
      </c>
      <c r="AJ117" s="66">
        <f t="shared" si="13"/>
        <v>0.78889854668495762</v>
      </c>
      <c r="AK117" s="66">
        <f t="shared" si="14"/>
        <v>1.278651943413027</v>
      </c>
      <c r="AL117" s="66">
        <f t="shared" si="15"/>
        <v>1.4418819756404271</v>
      </c>
      <c r="AM117" s="66">
        <f t="shared" si="16"/>
        <v>1086.9595547781735</v>
      </c>
      <c r="AN117" s="66">
        <f t="shared" si="17"/>
        <v>360.78548466272139</v>
      </c>
      <c r="AO117" s="66">
        <f t="shared" si="18"/>
        <v>0.21307721674280053</v>
      </c>
      <c r="AP117" s="66">
        <f t="shared" si="19"/>
        <v>0.78889846107504857</v>
      </c>
      <c r="AQ117" s="66">
        <f t="shared" si="20"/>
        <v>1.2786519803928273</v>
      </c>
      <c r="AR117" s="66">
        <f t="shared" si="21"/>
        <v>1.4418820123444802</v>
      </c>
      <c r="AS117" s="66">
        <f t="shared" si="22"/>
        <v>1086.9595376362777</v>
      </c>
      <c r="AT117" s="66">
        <f t="shared" si="23"/>
        <v>360.78548424056265</v>
      </c>
      <c r="AU117" s="66">
        <f t="shared" si="24"/>
        <v>0.21307721662974249</v>
      </c>
      <c r="AV117" s="66">
        <f t="shared" si="25"/>
        <v>0.78889845984754992</v>
      </c>
      <c r="AW117" s="66">
        <f t="shared" si="26"/>
        <v>1.2786519809230539</v>
      </c>
      <c r="AX117" s="66">
        <f t="shared" si="27"/>
        <v>1.4418820128707535</v>
      </c>
      <c r="AY117" s="66">
        <f t="shared" si="28"/>
        <v>1086.9595373904926</v>
      </c>
      <c r="AZ117" s="66">
        <f t="shared" si="29"/>
        <v>360.78548423450962</v>
      </c>
      <c r="BA117" s="66">
        <f t="shared" si="30"/>
        <v>0.21307721662812146</v>
      </c>
      <c r="BB117" s="66">
        <f t="shared" si="31"/>
        <v>0.78889845982994988</v>
      </c>
      <c r="BC117" s="66">
        <f t="shared" si="32"/>
        <v>1.2786519809306565</v>
      </c>
      <c r="BD117" s="66">
        <f t="shared" si="33"/>
        <v>1.4418820128782992</v>
      </c>
      <c r="BE117" s="66">
        <f t="shared" si="34"/>
        <v>1086.9595373869679</v>
      </c>
      <c r="BF117" s="66">
        <f t="shared" si="35"/>
        <v>360.78548423442288</v>
      </c>
      <c r="BG117" s="66">
        <f t="shared" si="36"/>
        <v>0.21307721662809823</v>
      </c>
      <c r="BH117" s="66">
        <f t="shared" si="37"/>
        <v>0.78889845982969753</v>
      </c>
      <c r="BI117" s="66">
        <f t="shared" si="38"/>
        <v>1.2786519809307655</v>
      </c>
      <c r="BJ117" s="66">
        <f t="shared" si="39"/>
        <v>1.4418820128784073</v>
      </c>
      <c r="BK117" s="66">
        <f t="shared" si="40"/>
        <v>1086.9595373869172</v>
      </c>
      <c r="BL117" s="66">
        <f t="shared" si="41"/>
        <v>360.78548423442157</v>
      </c>
      <c r="BM117" s="66">
        <f t="shared" si="42"/>
        <v>0.21307721662809787</v>
      </c>
      <c r="BN117" s="66">
        <f t="shared" si="43"/>
        <v>0.78889845982969375</v>
      </c>
      <c r="BO117" s="66">
        <f t="shared" si="44"/>
        <v>1.278651980930767</v>
      </c>
      <c r="BP117" s="66">
        <f t="shared" si="45"/>
        <v>1.4418820128784089</v>
      </c>
      <c r="BQ117" s="66">
        <f t="shared" si="46"/>
        <v>1086.9595373869165</v>
      </c>
      <c r="BR117" s="66">
        <f t="shared" si="47"/>
        <v>360.78548423442152</v>
      </c>
      <c r="BS117" s="66">
        <f t="shared" si="48"/>
        <v>0.21307721662809787</v>
      </c>
      <c r="BT117" s="66">
        <f t="shared" si="49"/>
        <v>0.78889845982969342</v>
      </c>
      <c r="BU117" s="66">
        <f t="shared" si="50"/>
        <v>1.278651980930767</v>
      </c>
      <c r="BV117" s="66">
        <f t="shared" si="51"/>
        <v>1.4418820128784091</v>
      </c>
      <c r="BW117" s="66">
        <f t="shared" si="52"/>
        <v>1086.9595373869174</v>
      </c>
      <c r="BX117" s="66">
        <f t="shared" si="53"/>
        <v>360.78548423442157</v>
      </c>
      <c r="BY117" s="66">
        <f t="shared" si="54"/>
        <v>0.21307721662809787</v>
      </c>
      <c r="BZ117" s="66">
        <f t="shared" si="55"/>
        <v>0.78889845982969375</v>
      </c>
      <c r="CA117" s="66">
        <f t="shared" si="56"/>
        <v>1.278651980930767</v>
      </c>
      <c r="CB117" s="66">
        <f t="shared" si="57"/>
        <v>1.4418820128784089</v>
      </c>
      <c r="CC117" s="66">
        <f t="shared" si="58"/>
        <v>1086.9595373869165</v>
      </c>
      <c r="CD117" s="66">
        <f t="shared" si="59"/>
        <v>360.78548423442152</v>
      </c>
      <c r="CE117" s="66">
        <f t="shared" si="60"/>
        <v>0.21307721662809787</v>
      </c>
      <c r="CF117" s="66">
        <f t="shared" si="61"/>
        <v>0.78889845982969342</v>
      </c>
      <c r="CG117" s="66">
        <f t="shared" si="62"/>
        <v>1.278651980930767</v>
      </c>
      <c r="CH117" s="66">
        <f t="shared" si="63"/>
        <v>1.4418820128784091</v>
      </c>
      <c r="CI117" s="66">
        <f t="shared" si="64"/>
        <v>1086.9595373869174</v>
      </c>
      <c r="CJ117" s="66">
        <f t="shared" si="65"/>
        <v>360.78548423442157</v>
      </c>
      <c r="CK117" s="66">
        <f t="shared" si="66"/>
        <v>0.21307721662809787</v>
      </c>
      <c r="CL117" s="66">
        <f t="shared" si="67"/>
        <v>0.78889845982969375</v>
      </c>
      <c r="CM117" s="66">
        <f t="shared" si="68"/>
        <v>1.278651980930767</v>
      </c>
      <c r="CN117" s="66">
        <f t="shared" si="69"/>
        <v>1.4418820128784089</v>
      </c>
      <c r="CO117" s="66">
        <f t="shared" si="70"/>
        <v>1086.9595373869165</v>
      </c>
      <c r="CP117" s="66">
        <f t="shared" si="71"/>
        <v>360.78548423442152</v>
      </c>
      <c r="CQ117" s="66">
        <f t="shared" si="72"/>
        <v>0.21307721662809787</v>
      </c>
      <c r="CR117" s="66">
        <f t="shared" si="73"/>
        <v>0.78889845982969342</v>
      </c>
      <c r="CS117" s="66">
        <f t="shared" si="74"/>
        <v>1.278651980930767</v>
      </c>
      <c r="CT117" s="66">
        <f t="shared" si="75"/>
        <v>1.4418820128784091</v>
      </c>
      <c r="CU117" s="66">
        <f t="shared" si="76"/>
        <v>1086.9595373869174</v>
      </c>
      <c r="CV117" s="66">
        <f t="shared" si="77"/>
        <v>360.78548423442157</v>
      </c>
      <c r="CW117" s="66">
        <f t="shared" si="78"/>
        <v>0.21307721662809787</v>
      </c>
      <c r="CX117" s="66">
        <f t="shared" si="79"/>
        <v>0.78889845982969375</v>
      </c>
      <c r="CY117" s="66">
        <f t="shared" si="80"/>
        <v>1.278651980930767</v>
      </c>
      <c r="CZ117" s="66">
        <f t="shared" si="81"/>
        <v>1.4418820128784089</v>
      </c>
      <c r="DA117" s="66">
        <f t="shared" si="82"/>
        <v>1086.9595373869165</v>
      </c>
      <c r="DB117" s="66">
        <f t="shared" si="83"/>
        <v>360.78548423442152</v>
      </c>
      <c r="DC117" s="66">
        <f t="shared" si="84"/>
        <v>0.21307721662809787</v>
      </c>
      <c r="DD117" s="66">
        <f t="shared" si="85"/>
        <v>0.78889845982969342</v>
      </c>
      <c r="DE117" s="66">
        <f t="shared" si="86"/>
        <v>1.278651980930767</v>
      </c>
      <c r="DF117" s="66">
        <f t="shared" si="87"/>
        <v>1.4418820128784091</v>
      </c>
      <c r="DG117" s="66">
        <f t="shared" si="88"/>
        <v>1086.9595373869174</v>
      </c>
      <c r="DH117" s="66">
        <f t="shared" si="89"/>
        <v>360.78548423442157</v>
      </c>
      <c r="DI117" s="66">
        <f t="shared" si="90"/>
        <v>0.21307721662809787</v>
      </c>
      <c r="DJ117" s="66">
        <f t="shared" si="91"/>
        <v>0.78889845982969375</v>
      </c>
      <c r="DK117" s="66">
        <f t="shared" si="92"/>
        <v>1.278651980930767</v>
      </c>
      <c r="DL117" s="66">
        <f t="shared" si="93"/>
        <v>1.4418820128784089</v>
      </c>
      <c r="DM117" s="66">
        <f t="shared" si="94"/>
        <v>1086.9595373869165</v>
      </c>
      <c r="DN117" s="66">
        <f t="shared" si="95"/>
        <v>360.78548423442152</v>
      </c>
      <c r="DO117" s="66">
        <f t="shared" si="96"/>
        <v>0.21307721662809787</v>
      </c>
      <c r="DP117" s="66">
        <f t="shared" si="97"/>
        <v>0.78889845982969342</v>
      </c>
      <c r="DQ117" s="66">
        <f t="shared" si="98"/>
        <v>1.278651980930767</v>
      </c>
      <c r="DR117" s="66">
        <f t="shared" si="99"/>
        <v>1.4418820128784091</v>
      </c>
      <c r="DS117" s="66">
        <f t="shared" si="100"/>
        <v>1086.9595373869174</v>
      </c>
      <c r="DT117" s="66">
        <f t="shared" si="101"/>
        <v>360.78548423442157</v>
      </c>
      <c r="DU117" s="66">
        <f t="shared" si="102"/>
        <v>0.21307721662809787</v>
      </c>
      <c r="DV117" s="66">
        <f t="shared" si="103"/>
        <v>0.78889845982969375</v>
      </c>
      <c r="DW117" s="66">
        <f t="shared" si="104"/>
        <v>1.278651980930767</v>
      </c>
      <c r="DX117" s="66">
        <f t="shared" si="105"/>
        <v>1.4418820128784089</v>
      </c>
      <c r="DY117" s="66">
        <f t="shared" si="106"/>
        <v>1086.9595373869165</v>
      </c>
      <c r="DZ117" s="66">
        <f t="shared" si="107"/>
        <v>360.78548423442152</v>
      </c>
      <c r="EA117" s="66">
        <f t="shared" si="108"/>
        <v>0.21307721662809787</v>
      </c>
      <c r="EB117" s="66">
        <f t="shared" si="109"/>
        <v>0.78889845982969342</v>
      </c>
      <c r="EC117" s="66">
        <f t="shared" si="110"/>
        <v>1.278651980930767</v>
      </c>
      <c r="ED117" s="66">
        <f t="shared" si="111"/>
        <v>1.4418820128784091</v>
      </c>
      <c r="EE117" s="66">
        <f t="shared" si="112"/>
        <v>1086.9595373869174</v>
      </c>
      <c r="EF117" s="66">
        <f t="shared" si="113"/>
        <v>360.78548423442157</v>
      </c>
      <c r="EG117" s="66">
        <f t="shared" si="114"/>
        <v>0.21307721662809787</v>
      </c>
      <c r="EH117" s="66">
        <f t="shared" si="115"/>
        <v>0.78889845982969375</v>
      </c>
      <c r="EI117" s="66">
        <f t="shared" si="116"/>
        <v>1.278651980930767</v>
      </c>
      <c r="EJ117" s="66">
        <f t="shared" si="117"/>
        <v>1.4418820128784089</v>
      </c>
      <c r="EK117" s="66">
        <f t="shared" si="118"/>
        <v>0.65843762410368689</v>
      </c>
      <c r="EL117" s="66">
        <f t="shared" si="119"/>
        <v>189.74387162195887</v>
      </c>
      <c r="EM117" s="60"/>
      <c r="EN117" s="60"/>
      <c r="EO117" s="60"/>
      <c r="EP117" s="60"/>
      <c r="EQ117" s="60"/>
      <c r="ER117" s="60"/>
      <c r="ES117" s="60"/>
      <c r="ET117" s="60"/>
      <c r="EU117" s="60"/>
      <c r="EV117" s="60"/>
      <c r="EW117" s="60"/>
      <c r="EX117" s="60"/>
      <c r="EY117" s="60"/>
      <c r="EZ117" s="60"/>
      <c r="FA117" s="60"/>
      <c r="FB117" s="60"/>
      <c r="FC117" s="60"/>
      <c r="FD117" s="60"/>
      <c r="FE117" s="60"/>
      <c r="FF117" s="60"/>
      <c r="FG117" s="60"/>
      <c r="FH117" s="60"/>
      <c r="FI117" s="60"/>
      <c r="FJ117" s="60"/>
      <c r="FK117" s="60"/>
      <c r="FL117" s="60"/>
      <c r="FM117" s="60"/>
      <c r="FN117" s="60"/>
      <c r="FO117" s="60"/>
      <c r="FP117" s="60"/>
      <c r="FQ117" s="60"/>
      <c r="FR117" s="60"/>
      <c r="FS117" s="60"/>
      <c r="FT117" s="60"/>
      <c r="FU117" s="60"/>
      <c r="FV117" s="60"/>
      <c r="FW117" s="60"/>
      <c r="FX117" s="60"/>
      <c r="FY117" s="60"/>
      <c r="FZ117" s="60"/>
      <c r="GA117" s="60"/>
      <c r="GB117" s="60"/>
      <c r="GC117" s="60"/>
      <c r="GD117" s="60"/>
      <c r="GE117" s="60"/>
      <c r="GF117" s="60"/>
      <c r="GG117" s="60"/>
      <c r="GH117" s="60"/>
      <c r="GI117" s="60"/>
      <c r="GJ117" s="60"/>
      <c r="GK117" s="60"/>
      <c r="GL117" s="60"/>
      <c r="GM117" s="60"/>
      <c r="GN117" s="60"/>
      <c r="GO117" s="60"/>
      <c r="GP117" s="60"/>
      <c r="GQ117" s="60"/>
      <c r="GR117" s="60"/>
      <c r="GS117" s="60"/>
      <c r="GT117" s="60"/>
      <c r="GU117" s="60"/>
      <c r="GV117" s="60"/>
      <c r="GW117" s="60"/>
      <c r="GX117" s="60"/>
      <c r="GY117" s="60"/>
      <c r="GZ117" s="60"/>
      <c r="HA117" s="60"/>
      <c r="HB117" s="60"/>
      <c r="HC117" s="60"/>
      <c r="HD117" s="60"/>
      <c r="HE117" s="60"/>
    </row>
    <row r="118" spans="3:213" x14ac:dyDescent="0.25">
      <c r="C118" s="60"/>
      <c r="D118" s="60"/>
      <c r="E118" s="60"/>
      <c r="F118" s="60"/>
      <c r="G118" s="60"/>
      <c r="H118" s="60"/>
      <c r="I118" s="60"/>
      <c r="J118" s="60"/>
      <c r="K118" s="60"/>
      <c r="L118" s="60"/>
      <c r="M118" s="60"/>
      <c r="N118" s="60"/>
      <c r="O118" s="64">
        <v>0.5</v>
      </c>
      <c r="P118" s="66">
        <f t="shared" si="120"/>
        <v>370.74164937555389</v>
      </c>
      <c r="Q118" s="66">
        <f t="shared" si="127"/>
        <v>0.21568782849137746</v>
      </c>
      <c r="R118" s="66">
        <f t="shared" si="128"/>
        <v>0.81757934114109487</v>
      </c>
      <c r="S118" s="66">
        <f t="shared" si="2"/>
        <v>1.252873691547036</v>
      </c>
      <c r="T118" s="66">
        <f t="shared" si="3"/>
        <v>1.4448982170447273</v>
      </c>
      <c r="U118" s="66">
        <f t="shared" si="121"/>
        <v>1089.4447513877869</v>
      </c>
      <c r="V118" s="66">
        <f t="shared" si="122"/>
        <v>360.84663021648532</v>
      </c>
      <c r="W118" s="66">
        <f t="shared" si="123"/>
        <v>0.21309358994074024</v>
      </c>
      <c r="X118" s="66">
        <f t="shared" si="124"/>
        <v>0.78907624212275351</v>
      </c>
      <c r="Y118" s="66">
        <f t="shared" si="4"/>
        <v>1.264380607150178</v>
      </c>
      <c r="Z118" s="66">
        <f t="shared" si="5"/>
        <v>1.4576693052876102</v>
      </c>
      <c r="AA118" s="66">
        <f t="shared" si="125"/>
        <v>1083.781545790541</v>
      </c>
      <c r="AB118" s="66">
        <f t="shared" si="126"/>
        <v>360.70712346783091</v>
      </c>
      <c r="AC118" s="66">
        <f t="shared" si="6"/>
        <v>0.21305622736631225</v>
      </c>
      <c r="AD118" s="66">
        <f t="shared" si="7"/>
        <v>0.7886705959271284</v>
      </c>
      <c r="AE118" s="66">
        <f t="shared" si="8"/>
        <v>1.264547733525605</v>
      </c>
      <c r="AF118" s="66">
        <f t="shared" si="9"/>
        <v>1.4578520922949689</v>
      </c>
      <c r="AG118" s="66">
        <f t="shared" si="10"/>
        <v>1083.7015193266668</v>
      </c>
      <c r="AH118" s="66">
        <f t="shared" si="11"/>
        <v>360.70514776231784</v>
      </c>
      <c r="AI118" s="66">
        <f t="shared" si="12"/>
        <v>0.21305569807412356</v>
      </c>
      <c r="AJ118" s="66">
        <f t="shared" si="13"/>
        <v>0.78866485037896505</v>
      </c>
      <c r="AK118" s="66">
        <f t="shared" si="14"/>
        <v>1.2645501013853868</v>
      </c>
      <c r="AL118" s="66">
        <f t="shared" si="15"/>
        <v>1.4578546814866018</v>
      </c>
      <c r="AM118" s="66">
        <f t="shared" si="16"/>
        <v>1083.7003859567899</v>
      </c>
      <c r="AN118" s="66">
        <f t="shared" si="17"/>
        <v>360.70511978063797</v>
      </c>
      <c r="AO118" s="66">
        <f t="shared" si="18"/>
        <v>0.21305569057778967</v>
      </c>
      <c r="AP118" s="66">
        <f t="shared" si="19"/>
        <v>0.78866476900530524</v>
      </c>
      <c r="AQ118" s="66">
        <f t="shared" si="20"/>
        <v>1.2645501349213017</v>
      </c>
      <c r="AR118" s="66">
        <f t="shared" si="21"/>
        <v>1.4578547181571218</v>
      </c>
      <c r="AS118" s="66">
        <f t="shared" si="22"/>
        <v>1083.7003699050026</v>
      </c>
      <c r="AT118" s="66">
        <f t="shared" si="23"/>
        <v>360.70511938433646</v>
      </c>
      <c r="AU118" s="66">
        <f t="shared" si="24"/>
        <v>0.21305569047161993</v>
      </c>
      <c r="AV118" s="66">
        <f t="shared" si="25"/>
        <v>0.7886647678528188</v>
      </c>
      <c r="AW118" s="66">
        <f t="shared" si="26"/>
        <v>1.2645501353962676</v>
      </c>
      <c r="AX118" s="66">
        <f t="shared" si="27"/>
        <v>1.4578547186764821</v>
      </c>
      <c r="AY118" s="66">
        <f t="shared" si="28"/>
        <v>1083.7003696776626</v>
      </c>
      <c r="AZ118" s="66">
        <f t="shared" si="29"/>
        <v>360.70511937872368</v>
      </c>
      <c r="BA118" s="66">
        <f t="shared" si="30"/>
        <v>0.21305569047011624</v>
      </c>
      <c r="BB118" s="66">
        <f t="shared" si="31"/>
        <v>0.78866476783649631</v>
      </c>
      <c r="BC118" s="66">
        <f t="shared" si="32"/>
        <v>1.2645501354029942</v>
      </c>
      <c r="BD118" s="66">
        <f t="shared" si="33"/>
        <v>1.4578547186838378</v>
      </c>
      <c r="BE118" s="66">
        <f t="shared" si="34"/>
        <v>1083.7003696744432</v>
      </c>
      <c r="BF118" s="66">
        <f t="shared" si="35"/>
        <v>360.70511937864421</v>
      </c>
      <c r="BG118" s="66">
        <f t="shared" si="36"/>
        <v>0.21305569047009495</v>
      </c>
      <c r="BH118" s="66">
        <f t="shared" si="37"/>
        <v>0.78866476783626505</v>
      </c>
      <c r="BI118" s="66">
        <f t="shared" si="38"/>
        <v>1.2645501354030895</v>
      </c>
      <c r="BJ118" s="66">
        <f t="shared" si="39"/>
        <v>1.4578547186839423</v>
      </c>
      <c r="BK118" s="66">
        <f t="shared" si="40"/>
        <v>1083.7003696743973</v>
      </c>
      <c r="BL118" s="66">
        <f t="shared" si="41"/>
        <v>360.70511937864302</v>
      </c>
      <c r="BM118" s="66">
        <f t="shared" si="42"/>
        <v>0.21305569047009459</v>
      </c>
      <c r="BN118" s="66">
        <f t="shared" si="43"/>
        <v>0.7886647678362616</v>
      </c>
      <c r="BO118" s="66">
        <f t="shared" si="44"/>
        <v>1.2645501354030908</v>
      </c>
      <c r="BP118" s="66">
        <f t="shared" si="45"/>
        <v>1.4578547186839439</v>
      </c>
      <c r="BQ118" s="66">
        <f t="shared" si="46"/>
        <v>1083.7003696743961</v>
      </c>
      <c r="BR118" s="66">
        <f t="shared" si="47"/>
        <v>360.70511937864302</v>
      </c>
      <c r="BS118" s="66">
        <f t="shared" si="48"/>
        <v>0.21305569047009459</v>
      </c>
      <c r="BT118" s="66">
        <f t="shared" si="49"/>
        <v>0.7886647678362616</v>
      </c>
      <c r="BU118" s="66">
        <f t="shared" si="50"/>
        <v>1.2645501354030908</v>
      </c>
      <c r="BV118" s="66">
        <f t="shared" si="51"/>
        <v>1.4578547186839439</v>
      </c>
      <c r="BW118" s="66">
        <f t="shared" si="52"/>
        <v>1083.7003696743961</v>
      </c>
      <c r="BX118" s="66">
        <f t="shared" si="53"/>
        <v>360.70511937864302</v>
      </c>
      <c r="BY118" s="66">
        <f t="shared" si="54"/>
        <v>0.21305569047009459</v>
      </c>
      <c r="BZ118" s="66">
        <f t="shared" si="55"/>
        <v>0.7886647678362616</v>
      </c>
      <c r="CA118" s="66">
        <f t="shared" si="56"/>
        <v>1.2645501354030908</v>
      </c>
      <c r="CB118" s="66">
        <f t="shared" si="57"/>
        <v>1.4578547186839439</v>
      </c>
      <c r="CC118" s="66">
        <f t="shared" si="58"/>
        <v>1083.7003696743961</v>
      </c>
      <c r="CD118" s="66">
        <f t="shared" si="59"/>
        <v>360.70511937864302</v>
      </c>
      <c r="CE118" s="66">
        <f t="shared" si="60"/>
        <v>0.21305569047009459</v>
      </c>
      <c r="CF118" s="66">
        <f t="shared" si="61"/>
        <v>0.7886647678362616</v>
      </c>
      <c r="CG118" s="66">
        <f t="shared" si="62"/>
        <v>1.2645501354030908</v>
      </c>
      <c r="CH118" s="66">
        <f t="shared" si="63"/>
        <v>1.4578547186839439</v>
      </c>
      <c r="CI118" s="66">
        <f t="shared" si="64"/>
        <v>1083.7003696743961</v>
      </c>
      <c r="CJ118" s="66">
        <f t="shared" si="65"/>
        <v>360.70511937864302</v>
      </c>
      <c r="CK118" s="66">
        <f t="shared" si="66"/>
        <v>0.21305569047009459</v>
      </c>
      <c r="CL118" s="66">
        <f t="shared" si="67"/>
        <v>0.7886647678362616</v>
      </c>
      <c r="CM118" s="66">
        <f t="shared" si="68"/>
        <v>1.2645501354030908</v>
      </c>
      <c r="CN118" s="66">
        <f t="shared" si="69"/>
        <v>1.4578547186839439</v>
      </c>
      <c r="CO118" s="66">
        <f t="shared" si="70"/>
        <v>1083.7003696743961</v>
      </c>
      <c r="CP118" s="66">
        <f t="shared" si="71"/>
        <v>360.70511937864302</v>
      </c>
      <c r="CQ118" s="66">
        <f t="shared" si="72"/>
        <v>0.21305569047009459</v>
      </c>
      <c r="CR118" s="66">
        <f t="shared" si="73"/>
        <v>0.7886647678362616</v>
      </c>
      <c r="CS118" s="66">
        <f t="shared" si="74"/>
        <v>1.2645501354030908</v>
      </c>
      <c r="CT118" s="66">
        <f t="shared" si="75"/>
        <v>1.4578547186839439</v>
      </c>
      <c r="CU118" s="66">
        <f t="shared" si="76"/>
        <v>1083.7003696743961</v>
      </c>
      <c r="CV118" s="66">
        <f t="shared" si="77"/>
        <v>360.70511937864302</v>
      </c>
      <c r="CW118" s="66">
        <f t="shared" si="78"/>
        <v>0.21305569047009459</v>
      </c>
      <c r="CX118" s="66">
        <f t="shared" si="79"/>
        <v>0.7886647678362616</v>
      </c>
      <c r="CY118" s="66">
        <f t="shared" si="80"/>
        <v>1.2645501354030908</v>
      </c>
      <c r="CZ118" s="66">
        <f t="shared" si="81"/>
        <v>1.4578547186839439</v>
      </c>
      <c r="DA118" s="66">
        <f t="shared" si="82"/>
        <v>1083.7003696743961</v>
      </c>
      <c r="DB118" s="66">
        <f t="shared" si="83"/>
        <v>360.70511937864302</v>
      </c>
      <c r="DC118" s="66">
        <f t="shared" si="84"/>
        <v>0.21305569047009459</v>
      </c>
      <c r="DD118" s="66">
        <f t="shared" si="85"/>
        <v>0.7886647678362616</v>
      </c>
      <c r="DE118" s="66">
        <f t="shared" si="86"/>
        <v>1.2645501354030908</v>
      </c>
      <c r="DF118" s="66">
        <f t="shared" si="87"/>
        <v>1.4578547186839439</v>
      </c>
      <c r="DG118" s="66">
        <f t="shared" si="88"/>
        <v>1083.7003696743961</v>
      </c>
      <c r="DH118" s="66">
        <f t="shared" si="89"/>
        <v>360.70511937864302</v>
      </c>
      <c r="DI118" s="66">
        <f t="shared" si="90"/>
        <v>0.21305569047009459</v>
      </c>
      <c r="DJ118" s="66">
        <f t="shared" si="91"/>
        <v>0.7886647678362616</v>
      </c>
      <c r="DK118" s="66">
        <f t="shared" si="92"/>
        <v>1.2645501354030908</v>
      </c>
      <c r="DL118" s="66">
        <f t="shared" si="93"/>
        <v>1.4578547186839439</v>
      </c>
      <c r="DM118" s="66">
        <f t="shared" si="94"/>
        <v>1083.7003696743961</v>
      </c>
      <c r="DN118" s="66">
        <f t="shared" si="95"/>
        <v>360.70511937864302</v>
      </c>
      <c r="DO118" s="66">
        <f t="shared" si="96"/>
        <v>0.21305569047009459</v>
      </c>
      <c r="DP118" s="66">
        <f t="shared" si="97"/>
        <v>0.7886647678362616</v>
      </c>
      <c r="DQ118" s="66">
        <f t="shared" si="98"/>
        <v>1.2645501354030908</v>
      </c>
      <c r="DR118" s="66">
        <f t="shared" si="99"/>
        <v>1.4578547186839439</v>
      </c>
      <c r="DS118" s="66">
        <f t="shared" si="100"/>
        <v>1083.7003696743961</v>
      </c>
      <c r="DT118" s="66">
        <f t="shared" si="101"/>
        <v>360.70511937864302</v>
      </c>
      <c r="DU118" s="66">
        <f t="shared" si="102"/>
        <v>0.21305569047009459</v>
      </c>
      <c r="DV118" s="66">
        <f t="shared" si="103"/>
        <v>0.7886647678362616</v>
      </c>
      <c r="DW118" s="66">
        <f t="shared" si="104"/>
        <v>1.2645501354030908</v>
      </c>
      <c r="DX118" s="66">
        <f t="shared" si="105"/>
        <v>1.4578547186839439</v>
      </c>
      <c r="DY118" s="66">
        <f t="shared" si="106"/>
        <v>1083.7003696743961</v>
      </c>
      <c r="DZ118" s="66">
        <f t="shared" si="107"/>
        <v>360.70511937864302</v>
      </c>
      <c r="EA118" s="66">
        <f t="shared" si="108"/>
        <v>0.21305569047009459</v>
      </c>
      <c r="EB118" s="66">
        <f t="shared" si="109"/>
        <v>0.7886647678362616</v>
      </c>
      <c r="EC118" s="66">
        <f t="shared" si="110"/>
        <v>1.2645501354030908</v>
      </c>
      <c r="ED118" s="66">
        <f t="shared" si="111"/>
        <v>1.4578547186839439</v>
      </c>
      <c r="EE118" s="66">
        <f t="shared" si="112"/>
        <v>1083.7003696743961</v>
      </c>
      <c r="EF118" s="66">
        <f t="shared" si="113"/>
        <v>360.70511937864302</v>
      </c>
      <c r="EG118" s="66">
        <f t="shared" si="114"/>
        <v>0.21305569047009459</v>
      </c>
      <c r="EH118" s="66">
        <f t="shared" si="115"/>
        <v>0.7886647678362616</v>
      </c>
      <c r="EI118" s="66">
        <f t="shared" si="116"/>
        <v>1.2645501354030908</v>
      </c>
      <c r="EJ118" s="66">
        <f t="shared" si="117"/>
        <v>1.4578547186839439</v>
      </c>
      <c r="EK118" s="66">
        <f t="shared" si="118"/>
        <v>0.66247288000890403</v>
      </c>
      <c r="EL118" s="66">
        <f t="shared" si="119"/>
        <v>189.59921488155746</v>
      </c>
      <c r="EM118" s="60"/>
      <c r="EN118" s="60"/>
      <c r="EO118" s="60"/>
      <c r="EP118" s="60"/>
      <c r="EQ118" s="60"/>
      <c r="ER118" s="60"/>
      <c r="ES118" s="60"/>
      <c r="ET118" s="60"/>
      <c r="EU118" s="60"/>
      <c r="EV118" s="60"/>
      <c r="EW118" s="60"/>
      <c r="EX118" s="60"/>
      <c r="EY118" s="60"/>
      <c r="EZ118" s="60"/>
      <c r="FA118" s="60"/>
      <c r="FB118" s="60"/>
      <c r="FC118" s="60"/>
      <c r="FD118" s="60"/>
      <c r="FE118" s="60"/>
      <c r="FF118" s="60"/>
      <c r="FG118" s="60"/>
      <c r="FH118" s="60"/>
      <c r="FI118" s="60"/>
      <c r="FJ118" s="60"/>
      <c r="FK118" s="60"/>
      <c r="FL118" s="60"/>
      <c r="FM118" s="60"/>
      <c r="FN118" s="60"/>
      <c r="FO118" s="60"/>
      <c r="FP118" s="60"/>
      <c r="FQ118" s="60"/>
      <c r="FR118" s="60"/>
      <c r="FS118" s="60"/>
      <c r="FT118" s="60"/>
      <c r="FU118" s="60"/>
      <c r="FV118" s="60"/>
      <c r="FW118" s="60"/>
      <c r="FX118" s="60"/>
      <c r="FY118" s="60"/>
      <c r="FZ118" s="60"/>
      <c r="GA118" s="60"/>
      <c r="GB118" s="60"/>
      <c r="GC118" s="60"/>
      <c r="GD118" s="60"/>
      <c r="GE118" s="60"/>
      <c r="GF118" s="60"/>
      <c r="GG118" s="60"/>
      <c r="GH118" s="60"/>
      <c r="GI118" s="60"/>
      <c r="GJ118" s="60"/>
      <c r="GK118" s="60"/>
      <c r="GL118" s="60"/>
      <c r="GM118" s="60"/>
      <c r="GN118" s="60"/>
      <c r="GO118" s="60"/>
      <c r="GP118" s="60"/>
      <c r="GQ118" s="60"/>
      <c r="GR118" s="60"/>
      <c r="GS118" s="60"/>
      <c r="GT118" s="60"/>
      <c r="GU118" s="60"/>
      <c r="GV118" s="60"/>
      <c r="GW118" s="60"/>
      <c r="GX118" s="60"/>
      <c r="GY118" s="60"/>
      <c r="GZ118" s="60"/>
      <c r="HA118" s="60"/>
      <c r="HB118" s="60"/>
      <c r="HC118" s="60"/>
      <c r="HD118" s="60"/>
      <c r="HE118" s="60"/>
    </row>
    <row r="119" spans="3:213" x14ac:dyDescent="0.25">
      <c r="C119" s="60"/>
      <c r="D119" s="60"/>
      <c r="E119" s="60"/>
      <c r="F119" s="60"/>
      <c r="G119" s="60"/>
      <c r="H119" s="60"/>
      <c r="I119" s="60"/>
      <c r="J119" s="60"/>
      <c r="K119" s="60"/>
      <c r="L119" s="60"/>
      <c r="M119" s="60"/>
      <c r="N119" s="60"/>
      <c r="O119" s="64">
        <v>0.51</v>
      </c>
      <c r="P119" s="66">
        <f t="shared" si="120"/>
        <v>370.51605056368999</v>
      </c>
      <c r="Q119" s="66">
        <f t="shared" si="127"/>
        <v>0.21562988397553401</v>
      </c>
      <c r="R119" s="66">
        <f t="shared" si="128"/>
        <v>0.81693540992305091</v>
      </c>
      <c r="S119" s="66">
        <f t="shared" si="2"/>
        <v>1.2400622026407926</v>
      </c>
      <c r="T119" s="66">
        <f t="shared" si="3"/>
        <v>1.4607215308752091</v>
      </c>
      <c r="U119" s="66">
        <f t="shared" si="121"/>
        <v>1086.1005463371985</v>
      </c>
      <c r="V119" s="66">
        <f t="shared" si="122"/>
        <v>360.76432263775501</v>
      </c>
      <c r="W119" s="66">
        <f t="shared" si="123"/>
        <v>0.21307154910011261</v>
      </c>
      <c r="X119" s="66">
        <f t="shared" si="124"/>
        <v>0.78883692766193869</v>
      </c>
      <c r="Y119" s="66">
        <f t="shared" si="4"/>
        <v>1.2508819687043662</v>
      </c>
      <c r="Z119" s="66">
        <f t="shared" si="5"/>
        <v>1.4739445683861161</v>
      </c>
      <c r="AA119" s="66">
        <f t="shared" si="125"/>
        <v>1080.5996282965145</v>
      </c>
      <c r="AB119" s="66">
        <f t="shared" si="126"/>
        <v>360.62847407268873</v>
      </c>
      <c r="AC119" s="66">
        <f t="shared" si="6"/>
        <v>0.21303515370255502</v>
      </c>
      <c r="AD119" s="66">
        <f t="shared" si="7"/>
        <v>0.78844185937708655</v>
      </c>
      <c r="AE119" s="66">
        <f t="shared" si="8"/>
        <v>1.2510372040714368</v>
      </c>
      <c r="AF119" s="66">
        <f t="shared" si="9"/>
        <v>1.4741315955668701</v>
      </c>
      <c r="AG119" s="66">
        <f t="shared" si="10"/>
        <v>1080.5228315230536</v>
      </c>
      <c r="AH119" s="66">
        <f t="shared" si="11"/>
        <v>360.62657345906695</v>
      </c>
      <c r="AI119" s="66">
        <f t="shared" si="12"/>
        <v>0.21303464435586073</v>
      </c>
      <c r="AJ119" s="66">
        <f t="shared" si="13"/>
        <v>0.7884363313966315</v>
      </c>
      <c r="AK119" s="66">
        <f t="shared" si="14"/>
        <v>1.251039376821274</v>
      </c>
      <c r="AL119" s="66">
        <f t="shared" si="15"/>
        <v>1.4741342127564281</v>
      </c>
      <c r="AM119" s="66">
        <f t="shared" si="16"/>
        <v>1080.5217570590517</v>
      </c>
      <c r="AN119" s="66">
        <f t="shared" si="17"/>
        <v>360.62654686677575</v>
      </c>
      <c r="AO119" s="66">
        <f t="shared" si="18"/>
        <v>0.21303463722934568</v>
      </c>
      <c r="AP119" s="66">
        <f t="shared" si="19"/>
        <v>0.78843625405217455</v>
      </c>
      <c r="AQ119" s="66">
        <f t="shared" si="20"/>
        <v>1.2510394072213149</v>
      </c>
      <c r="AR119" s="66">
        <f t="shared" si="21"/>
        <v>1.4741342493747451</v>
      </c>
      <c r="AS119" s="66">
        <f t="shared" si="22"/>
        <v>1080.5217420257652</v>
      </c>
      <c r="AT119" s="66">
        <f t="shared" si="23"/>
        <v>360.62654649471142</v>
      </c>
      <c r="AU119" s="66">
        <f t="shared" si="24"/>
        <v>0.2130346371296355</v>
      </c>
      <c r="AV119" s="66">
        <f t="shared" si="25"/>
        <v>0.78843625297001441</v>
      </c>
      <c r="AW119" s="66">
        <f t="shared" si="26"/>
        <v>1.2510394076466553</v>
      </c>
      <c r="AX119" s="66">
        <f t="shared" si="27"/>
        <v>1.474134249887088</v>
      </c>
      <c r="AY119" s="66">
        <f t="shared" si="28"/>
        <v>1080.5217418154275</v>
      </c>
      <c r="AZ119" s="66">
        <f t="shared" si="29"/>
        <v>360.6265464895057</v>
      </c>
      <c r="BA119" s="66">
        <f t="shared" si="30"/>
        <v>0.21303463712824039</v>
      </c>
      <c r="BB119" s="66">
        <f t="shared" si="31"/>
        <v>0.78843625295487341</v>
      </c>
      <c r="BC119" s="66">
        <f t="shared" si="32"/>
        <v>1.2510394076526061</v>
      </c>
      <c r="BD119" s="66">
        <f t="shared" si="33"/>
        <v>1.4741342498942565</v>
      </c>
      <c r="BE119" s="66">
        <f t="shared" si="34"/>
        <v>1080.5217418124853</v>
      </c>
      <c r="BF119" s="66">
        <f t="shared" si="35"/>
        <v>360.62654648943288</v>
      </c>
      <c r="BG119" s="66">
        <f t="shared" si="36"/>
        <v>0.21303463712822091</v>
      </c>
      <c r="BH119" s="66">
        <f t="shared" si="37"/>
        <v>0.78843625295466158</v>
      </c>
      <c r="BI119" s="66">
        <f t="shared" si="38"/>
        <v>1.2510394076526896</v>
      </c>
      <c r="BJ119" s="66">
        <f t="shared" si="39"/>
        <v>1.4741342498943568</v>
      </c>
      <c r="BK119" s="66">
        <f t="shared" si="40"/>
        <v>1080.5217418124439</v>
      </c>
      <c r="BL119" s="66">
        <f t="shared" si="41"/>
        <v>360.62654648943186</v>
      </c>
      <c r="BM119" s="66">
        <f t="shared" si="42"/>
        <v>0.2130346371282206</v>
      </c>
      <c r="BN119" s="66">
        <f t="shared" si="43"/>
        <v>0.78843625295465858</v>
      </c>
      <c r="BO119" s="66">
        <f t="shared" si="44"/>
        <v>1.2510394076526905</v>
      </c>
      <c r="BP119" s="66">
        <f t="shared" si="45"/>
        <v>1.4741342498943584</v>
      </c>
      <c r="BQ119" s="66">
        <f t="shared" si="46"/>
        <v>1080.5217418124437</v>
      </c>
      <c r="BR119" s="66">
        <f t="shared" si="47"/>
        <v>360.62654648943186</v>
      </c>
      <c r="BS119" s="66">
        <f t="shared" si="48"/>
        <v>0.2130346371282206</v>
      </c>
      <c r="BT119" s="66">
        <f t="shared" si="49"/>
        <v>0.78843625295465858</v>
      </c>
      <c r="BU119" s="66">
        <f t="shared" si="50"/>
        <v>1.2510394076526905</v>
      </c>
      <c r="BV119" s="66">
        <f t="shared" si="51"/>
        <v>1.4741342498943584</v>
      </c>
      <c r="BW119" s="66">
        <f t="shared" si="52"/>
        <v>1080.5217418124437</v>
      </c>
      <c r="BX119" s="66">
        <f t="shared" si="53"/>
        <v>360.62654648943186</v>
      </c>
      <c r="BY119" s="66">
        <f t="shared" si="54"/>
        <v>0.2130346371282206</v>
      </c>
      <c r="BZ119" s="66">
        <f t="shared" si="55"/>
        <v>0.78843625295465858</v>
      </c>
      <c r="CA119" s="66">
        <f t="shared" si="56"/>
        <v>1.2510394076526905</v>
      </c>
      <c r="CB119" s="66">
        <f t="shared" si="57"/>
        <v>1.4741342498943584</v>
      </c>
      <c r="CC119" s="66">
        <f t="shared" si="58"/>
        <v>1080.5217418124437</v>
      </c>
      <c r="CD119" s="66">
        <f t="shared" si="59"/>
        <v>360.62654648943186</v>
      </c>
      <c r="CE119" s="66">
        <f t="shared" si="60"/>
        <v>0.2130346371282206</v>
      </c>
      <c r="CF119" s="66">
        <f t="shared" si="61"/>
        <v>0.78843625295465858</v>
      </c>
      <c r="CG119" s="66">
        <f t="shared" si="62"/>
        <v>1.2510394076526905</v>
      </c>
      <c r="CH119" s="66">
        <f t="shared" si="63"/>
        <v>1.4741342498943584</v>
      </c>
      <c r="CI119" s="66">
        <f t="shared" si="64"/>
        <v>1080.5217418124437</v>
      </c>
      <c r="CJ119" s="66">
        <f t="shared" si="65"/>
        <v>360.62654648943186</v>
      </c>
      <c r="CK119" s="66">
        <f t="shared" si="66"/>
        <v>0.2130346371282206</v>
      </c>
      <c r="CL119" s="66">
        <f t="shared" si="67"/>
        <v>0.78843625295465858</v>
      </c>
      <c r="CM119" s="66">
        <f t="shared" si="68"/>
        <v>1.2510394076526905</v>
      </c>
      <c r="CN119" s="66">
        <f t="shared" si="69"/>
        <v>1.4741342498943584</v>
      </c>
      <c r="CO119" s="66">
        <f t="shared" si="70"/>
        <v>1080.5217418124437</v>
      </c>
      <c r="CP119" s="66">
        <f t="shared" si="71"/>
        <v>360.62654648943186</v>
      </c>
      <c r="CQ119" s="66">
        <f t="shared" si="72"/>
        <v>0.2130346371282206</v>
      </c>
      <c r="CR119" s="66">
        <f t="shared" si="73"/>
        <v>0.78843625295465858</v>
      </c>
      <c r="CS119" s="66">
        <f t="shared" si="74"/>
        <v>1.2510394076526905</v>
      </c>
      <c r="CT119" s="66">
        <f t="shared" si="75"/>
        <v>1.4741342498943584</v>
      </c>
      <c r="CU119" s="66">
        <f t="shared" si="76"/>
        <v>1080.5217418124437</v>
      </c>
      <c r="CV119" s="66">
        <f t="shared" si="77"/>
        <v>360.62654648943186</v>
      </c>
      <c r="CW119" s="66">
        <f t="shared" si="78"/>
        <v>0.2130346371282206</v>
      </c>
      <c r="CX119" s="66">
        <f t="shared" si="79"/>
        <v>0.78843625295465858</v>
      </c>
      <c r="CY119" s="66">
        <f t="shared" si="80"/>
        <v>1.2510394076526905</v>
      </c>
      <c r="CZ119" s="66">
        <f t="shared" si="81"/>
        <v>1.4741342498943584</v>
      </c>
      <c r="DA119" s="66">
        <f t="shared" si="82"/>
        <v>1080.5217418124437</v>
      </c>
      <c r="DB119" s="66">
        <f t="shared" si="83"/>
        <v>360.62654648943186</v>
      </c>
      <c r="DC119" s="66">
        <f t="shared" si="84"/>
        <v>0.2130346371282206</v>
      </c>
      <c r="DD119" s="66">
        <f t="shared" si="85"/>
        <v>0.78843625295465858</v>
      </c>
      <c r="DE119" s="66">
        <f t="shared" si="86"/>
        <v>1.2510394076526905</v>
      </c>
      <c r="DF119" s="66">
        <f t="shared" si="87"/>
        <v>1.4741342498943584</v>
      </c>
      <c r="DG119" s="66">
        <f t="shared" si="88"/>
        <v>1080.5217418124437</v>
      </c>
      <c r="DH119" s="66">
        <f t="shared" si="89"/>
        <v>360.62654648943186</v>
      </c>
      <c r="DI119" s="66">
        <f t="shared" si="90"/>
        <v>0.2130346371282206</v>
      </c>
      <c r="DJ119" s="66">
        <f t="shared" si="91"/>
        <v>0.78843625295465858</v>
      </c>
      <c r="DK119" s="66">
        <f t="shared" si="92"/>
        <v>1.2510394076526905</v>
      </c>
      <c r="DL119" s="66">
        <f t="shared" si="93"/>
        <v>1.4741342498943584</v>
      </c>
      <c r="DM119" s="66">
        <f t="shared" si="94"/>
        <v>1080.5217418124437</v>
      </c>
      <c r="DN119" s="66">
        <f t="shared" si="95"/>
        <v>360.62654648943186</v>
      </c>
      <c r="DO119" s="66">
        <f t="shared" si="96"/>
        <v>0.2130346371282206</v>
      </c>
      <c r="DP119" s="66">
        <f t="shared" si="97"/>
        <v>0.78843625295465858</v>
      </c>
      <c r="DQ119" s="66">
        <f t="shared" si="98"/>
        <v>1.2510394076526905</v>
      </c>
      <c r="DR119" s="66">
        <f t="shared" si="99"/>
        <v>1.4741342498943584</v>
      </c>
      <c r="DS119" s="66">
        <f t="shared" si="100"/>
        <v>1080.5217418124437</v>
      </c>
      <c r="DT119" s="66">
        <f t="shared" si="101"/>
        <v>360.62654648943186</v>
      </c>
      <c r="DU119" s="66">
        <f t="shared" si="102"/>
        <v>0.2130346371282206</v>
      </c>
      <c r="DV119" s="66">
        <f t="shared" si="103"/>
        <v>0.78843625295465858</v>
      </c>
      <c r="DW119" s="66">
        <f t="shared" si="104"/>
        <v>1.2510394076526905</v>
      </c>
      <c r="DX119" s="66">
        <f t="shared" si="105"/>
        <v>1.4741342498943584</v>
      </c>
      <c r="DY119" s="66">
        <f t="shared" si="106"/>
        <v>1080.5217418124437</v>
      </c>
      <c r="DZ119" s="66">
        <f t="shared" si="107"/>
        <v>360.62654648943186</v>
      </c>
      <c r="EA119" s="66">
        <f t="shared" si="108"/>
        <v>0.2130346371282206</v>
      </c>
      <c r="EB119" s="66">
        <f t="shared" si="109"/>
        <v>0.78843625295465858</v>
      </c>
      <c r="EC119" s="66">
        <f t="shared" si="110"/>
        <v>1.2510394076526905</v>
      </c>
      <c r="ED119" s="66">
        <f t="shared" si="111"/>
        <v>1.4741342498943584</v>
      </c>
      <c r="EE119" s="66">
        <f t="shared" si="112"/>
        <v>1080.5217418124437</v>
      </c>
      <c r="EF119" s="66">
        <f t="shared" si="113"/>
        <v>360.62654648943186</v>
      </c>
      <c r="EG119" s="66">
        <f t="shared" si="114"/>
        <v>0.2130346371282206</v>
      </c>
      <c r="EH119" s="66">
        <f t="shared" si="115"/>
        <v>0.78843625295465858</v>
      </c>
      <c r="EI119" s="66">
        <f t="shared" si="116"/>
        <v>1.2510394076526905</v>
      </c>
      <c r="EJ119" s="66">
        <f t="shared" si="117"/>
        <v>1.4741342498943584</v>
      </c>
      <c r="EK119" s="66">
        <f t="shared" si="118"/>
        <v>0.66654197197065213</v>
      </c>
      <c r="EL119" s="66">
        <f t="shared" si="119"/>
        <v>189.4577836809774</v>
      </c>
      <c r="EM119" s="60"/>
      <c r="EN119" s="60"/>
      <c r="EO119" s="60"/>
      <c r="EP119" s="60"/>
      <c r="EQ119" s="60"/>
      <c r="ER119" s="60"/>
      <c r="ES119" s="60"/>
      <c r="ET119" s="60"/>
      <c r="EU119" s="60"/>
      <c r="EV119" s="60"/>
      <c r="EW119" s="60"/>
      <c r="EX119" s="60"/>
      <c r="EY119" s="60"/>
      <c r="EZ119" s="60"/>
      <c r="FA119" s="60"/>
      <c r="FB119" s="60"/>
      <c r="FC119" s="60"/>
      <c r="FD119" s="60"/>
      <c r="FE119" s="60"/>
      <c r="FF119" s="60"/>
      <c r="FG119" s="60"/>
      <c r="FH119" s="60"/>
      <c r="FI119" s="60"/>
      <c r="FJ119" s="60"/>
      <c r="FK119" s="60"/>
      <c r="FL119" s="60"/>
      <c r="FM119" s="60"/>
      <c r="FN119" s="60"/>
      <c r="FO119" s="60"/>
      <c r="FP119" s="60"/>
      <c r="FQ119" s="60"/>
      <c r="FR119" s="60"/>
      <c r="FS119" s="60"/>
      <c r="FT119" s="60"/>
      <c r="FU119" s="60"/>
      <c r="FV119" s="60"/>
      <c r="FW119" s="60"/>
      <c r="FX119" s="60"/>
      <c r="FY119" s="60"/>
      <c r="FZ119" s="60"/>
      <c r="GA119" s="60"/>
      <c r="GB119" s="60"/>
      <c r="GC119" s="60"/>
      <c r="GD119" s="60"/>
      <c r="GE119" s="60"/>
      <c r="GF119" s="60"/>
      <c r="GG119" s="60"/>
      <c r="GH119" s="60"/>
      <c r="GI119" s="60"/>
      <c r="GJ119" s="60"/>
      <c r="GK119" s="60"/>
      <c r="GL119" s="60"/>
      <c r="GM119" s="60"/>
      <c r="GN119" s="60"/>
      <c r="GO119" s="60"/>
      <c r="GP119" s="60"/>
      <c r="GQ119" s="60"/>
      <c r="GR119" s="60"/>
      <c r="GS119" s="60"/>
      <c r="GT119" s="60"/>
      <c r="GU119" s="60"/>
      <c r="GV119" s="60"/>
      <c r="GW119" s="60"/>
      <c r="GX119" s="60"/>
      <c r="GY119" s="60"/>
      <c r="GZ119" s="60"/>
      <c r="HA119" s="60"/>
      <c r="HB119" s="60"/>
      <c r="HC119" s="60"/>
      <c r="HD119" s="60"/>
      <c r="HE119" s="60"/>
    </row>
    <row r="120" spans="3:213" x14ac:dyDescent="0.25">
      <c r="C120" s="60"/>
      <c r="D120" s="60"/>
      <c r="E120" s="60"/>
      <c r="F120" s="60"/>
      <c r="G120" s="60"/>
      <c r="H120" s="60"/>
      <c r="I120" s="60"/>
      <c r="J120" s="60"/>
      <c r="K120" s="60"/>
      <c r="L120" s="60"/>
      <c r="M120" s="60"/>
      <c r="N120" s="60"/>
      <c r="O120" s="64">
        <v>0.52</v>
      </c>
      <c r="P120" s="66">
        <f t="shared" si="120"/>
        <v>370.29045175182614</v>
      </c>
      <c r="Q120" s="66">
        <f t="shared" si="127"/>
        <v>0.21557188444975112</v>
      </c>
      <c r="R120" s="66">
        <f t="shared" si="128"/>
        <v>0.81629120216898543</v>
      </c>
      <c r="S120" s="66">
        <f t="shared" si="2"/>
        <v>1.227781215465038</v>
      </c>
      <c r="T120" s="66">
        <f t="shared" si="3"/>
        <v>1.4768526238392696</v>
      </c>
      <c r="U120" s="66">
        <f t="shared" si="121"/>
        <v>1082.8385039012896</v>
      </c>
      <c r="V120" s="66">
        <f t="shared" si="122"/>
        <v>360.68383378709251</v>
      </c>
      <c r="W120" s="66">
        <f t="shared" si="123"/>
        <v>0.2130499877677231</v>
      </c>
      <c r="X120" s="66">
        <f t="shared" si="124"/>
        <v>0.78860286587824802</v>
      </c>
      <c r="Y120" s="66">
        <f t="shared" si="4"/>
        <v>1.2379463964206006</v>
      </c>
      <c r="Z120" s="66">
        <f t="shared" si="5"/>
        <v>1.4905317981319204</v>
      </c>
      <c r="AA120" s="66">
        <f t="shared" si="125"/>
        <v>1077.4965201582295</v>
      </c>
      <c r="AB120" s="66">
        <f t="shared" si="126"/>
        <v>360.55158678472202</v>
      </c>
      <c r="AC120" s="66">
        <f t="shared" si="6"/>
        <v>0.21301454531452249</v>
      </c>
      <c r="AD120" s="66">
        <f t="shared" si="7"/>
        <v>0.78821821528065372</v>
      </c>
      <c r="AE120" s="66">
        <f t="shared" si="8"/>
        <v>1.2380904815472829</v>
      </c>
      <c r="AF120" s="66">
        <f t="shared" si="9"/>
        <v>1.4907230191646546</v>
      </c>
      <c r="AG120" s="66">
        <f t="shared" si="10"/>
        <v>1077.4228313830251</v>
      </c>
      <c r="AH120" s="66">
        <f t="shared" si="11"/>
        <v>360.5497587213631</v>
      </c>
      <c r="AI120" s="66">
        <f t="shared" si="12"/>
        <v>0.21301405524914341</v>
      </c>
      <c r="AJ120" s="66">
        <f t="shared" si="13"/>
        <v>0.78821289755564428</v>
      </c>
      <c r="AK120" s="66">
        <f t="shared" si="14"/>
        <v>1.2380924740602532</v>
      </c>
      <c r="AL120" s="66">
        <f t="shared" si="15"/>
        <v>1.4907256629885324</v>
      </c>
      <c r="AM120" s="66">
        <f t="shared" si="16"/>
        <v>1077.4218127539721</v>
      </c>
      <c r="AN120" s="66">
        <f t="shared" si="17"/>
        <v>360.54973345059182</v>
      </c>
      <c r="AO120" s="66">
        <f t="shared" si="18"/>
        <v>0.21301404847455366</v>
      </c>
      <c r="AP120" s="66">
        <f t="shared" si="19"/>
        <v>0.78821282404438275</v>
      </c>
      <c r="AQ120" s="66">
        <f t="shared" si="20"/>
        <v>1.238092501604497</v>
      </c>
      <c r="AR120" s="66">
        <f t="shared" si="21"/>
        <v>1.4907256995363156</v>
      </c>
      <c r="AS120" s="66">
        <f t="shared" si="22"/>
        <v>1077.4217986726492</v>
      </c>
      <c r="AT120" s="66">
        <f t="shared" si="23"/>
        <v>360.54973310125365</v>
      </c>
      <c r="AU120" s="66">
        <f t="shared" si="24"/>
        <v>0.2130140483809031</v>
      </c>
      <c r="AV120" s="66">
        <f t="shared" si="25"/>
        <v>0.78821282302817752</v>
      </c>
      <c r="AW120" s="66">
        <f t="shared" si="26"/>
        <v>1.2380925019852631</v>
      </c>
      <c r="AX120" s="66">
        <f t="shared" si="27"/>
        <v>1.490725700041545</v>
      </c>
      <c r="AY120" s="66">
        <f t="shared" si="28"/>
        <v>1077.4217984779918</v>
      </c>
      <c r="AZ120" s="66">
        <f t="shared" si="29"/>
        <v>360.54973309642446</v>
      </c>
      <c r="BA120" s="66">
        <f t="shared" si="30"/>
        <v>0.21301404837960847</v>
      </c>
      <c r="BB120" s="66">
        <f t="shared" si="31"/>
        <v>0.78821282301412965</v>
      </c>
      <c r="BC120" s="66">
        <f t="shared" si="32"/>
        <v>1.2380925019905267</v>
      </c>
      <c r="BD120" s="66">
        <f t="shared" si="33"/>
        <v>1.4907257000485292</v>
      </c>
      <c r="BE120" s="66">
        <f t="shared" si="34"/>
        <v>1077.4217984753009</v>
      </c>
      <c r="BF120" s="66">
        <f t="shared" si="35"/>
        <v>360.54973309635773</v>
      </c>
      <c r="BG120" s="66">
        <f t="shared" si="36"/>
        <v>0.21301404837959059</v>
      </c>
      <c r="BH120" s="66">
        <f t="shared" si="37"/>
        <v>0.78821282301393558</v>
      </c>
      <c r="BI120" s="66">
        <f t="shared" si="38"/>
        <v>1.2380925019905993</v>
      </c>
      <c r="BJ120" s="66">
        <f t="shared" si="39"/>
        <v>1.4907257000486256</v>
      </c>
      <c r="BK120" s="66">
        <f t="shared" si="40"/>
        <v>1077.421798475264</v>
      </c>
      <c r="BL120" s="66">
        <f t="shared" si="41"/>
        <v>360.54973309635676</v>
      </c>
      <c r="BM120" s="66">
        <f t="shared" si="42"/>
        <v>0.21301404837959034</v>
      </c>
      <c r="BN120" s="66">
        <f t="shared" si="43"/>
        <v>0.78821282301393281</v>
      </c>
      <c r="BO120" s="66">
        <f t="shared" si="44"/>
        <v>1.2380925019906004</v>
      </c>
      <c r="BP120" s="66">
        <f t="shared" si="45"/>
        <v>1.4907257000486271</v>
      </c>
      <c r="BQ120" s="66">
        <f t="shared" si="46"/>
        <v>1077.4217984752638</v>
      </c>
      <c r="BR120" s="66">
        <f t="shared" si="47"/>
        <v>360.54973309635676</v>
      </c>
      <c r="BS120" s="66">
        <f t="shared" si="48"/>
        <v>0.21301404837959034</v>
      </c>
      <c r="BT120" s="66">
        <f t="shared" si="49"/>
        <v>0.78821282301393281</v>
      </c>
      <c r="BU120" s="66">
        <f t="shared" si="50"/>
        <v>1.2380925019906004</v>
      </c>
      <c r="BV120" s="66">
        <f t="shared" si="51"/>
        <v>1.4907257000486271</v>
      </c>
      <c r="BW120" s="66">
        <f t="shared" si="52"/>
        <v>1077.4217984752638</v>
      </c>
      <c r="BX120" s="66">
        <f t="shared" si="53"/>
        <v>360.54973309635676</v>
      </c>
      <c r="BY120" s="66">
        <f t="shared" si="54"/>
        <v>0.21301404837959034</v>
      </c>
      <c r="BZ120" s="66">
        <f t="shared" si="55"/>
        <v>0.78821282301393281</v>
      </c>
      <c r="CA120" s="66">
        <f t="shared" si="56"/>
        <v>1.2380925019906004</v>
      </c>
      <c r="CB120" s="66">
        <f t="shared" si="57"/>
        <v>1.4907257000486271</v>
      </c>
      <c r="CC120" s="66">
        <f t="shared" si="58"/>
        <v>1077.4217984752638</v>
      </c>
      <c r="CD120" s="66">
        <f t="shared" si="59"/>
        <v>360.54973309635676</v>
      </c>
      <c r="CE120" s="66">
        <f t="shared" si="60"/>
        <v>0.21301404837959034</v>
      </c>
      <c r="CF120" s="66">
        <f t="shared" si="61"/>
        <v>0.78821282301393281</v>
      </c>
      <c r="CG120" s="66">
        <f t="shared" si="62"/>
        <v>1.2380925019906004</v>
      </c>
      <c r="CH120" s="66">
        <f t="shared" si="63"/>
        <v>1.4907257000486271</v>
      </c>
      <c r="CI120" s="66">
        <f t="shared" si="64"/>
        <v>1077.4217984752638</v>
      </c>
      <c r="CJ120" s="66">
        <f t="shared" si="65"/>
        <v>360.54973309635676</v>
      </c>
      <c r="CK120" s="66">
        <f t="shared" si="66"/>
        <v>0.21301404837959034</v>
      </c>
      <c r="CL120" s="66">
        <f t="shared" si="67"/>
        <v>0.78821282301393281</v>
      </c>
      <c r="CM120" s="66">
        <f t="shared" si="68"/>
        <v>1.2380925019906004</v>
      </c>
      <c r="CN120" s="66">
        <f t="shared" si="69"/>
        <v>1.4907257000486271</v>
      </c>
      <c r="CO120" s="66">
        <f t="shared" si="70"/>
        <v>1077.4217984752638</v>
      </c>
      <c r="CP120" s="66">
        <f t="shared" si="71"/>
        <v>360.54973309635676</v>
      </c>
      <c r="CQ120" s="66">
        <f t="shared" si="72"/>
        <v>0.21301404837959034</v>
      </c>
      <c r="CR120" s="66">
        <f t="shared" si="73"/>
        <v>0.78821282301393281</v>
      </c>
      <c r="CS120" s="66">
        <f t="shared" si="74"/>
        <v>1.2380925019906004</v>
      </c>
      <c r="CT120" s="66">
        <f t="shared" si="75"/>
        <v>1.4907257000486271</v>
      </c>
      <c r="CU120" s="66">
        <f t="shared" si="76"/>
        <v>1077.4217984752638</v>
      </c>
      <c r="CV120" s="66">
        <f t="shared" si="77"/>
        <v>360.54973309635676</v>
      </c>
      <c r="CW120" s="66">
        <f t="shared" si="78"/>
        <v>0.21301404837959034</v>
      </c>
      <c r="CX120" s="66">
        <f t="shared" si="79"/>
        <v>0.78821282301393281</v>
      </c>
      <c r="CY120" s="66">
        <f t="shared" si="80"/>
        <v>1.2380925019906004</v>
      </c>
      <c r="CZ120" s="66">
        <f t="shared" si="81"/>
        <v>1.4907257000486271</v>
      </c>
      <c r="DA120" s="66">
        <f t="shared" si="82"/>
        <v>1077.4217984752638</v>
      </c>
      <c r="DB120" s="66">
        <f t="shared" si="83"/>
        <v>360.54973309635676</v>
      </c>
      <c r="DC120" s="66">
        <f t="shared" si="84"/>
        <v>0.21301404837959034</v>
      </c>
      <c r="DD120" s="66">
        <f t="shared" si="85"/>
        <v>0.78821282301393281</v>
      </c>
      <c r="DE120" s="66">
        <f t="shared" si="86"/>
        <v>1.2380925019906004</v>
      </c>
      <c r="DF120" s="66">
        <f t="shared" si="87"/>
        <v>1.4907257000486271</v>
      </c>
      <c r="DG120" s="66">
        <f t="shared" si="88"/>
        <v>1077.4217984752638</v>
      </c>
      <c r="DH120" s="66">
        <f t="shared" si="89"/>
        <v>360.54973309635676</v>
      </c>
      <c r="DI120" s="66">
        <f t="shared" si="90"/>
        <v>0.21301404837959034</v>
      </c>
      <c r="DJ120" s="66">
        <f t="shared" si="91"/>
        <v>0.78821282301393281</v>
      </c>
      <c r="DK120" s="66">
        <f t="shared" si="92"/>
        <v>1.2380925019906004</v>
      </c>
      <c r="DL120" s="66">
        <f t="shared" si="93"/>
        <v>1.4907257000486271</v>
      </c>
      <c r="DM120" s="66">
        <f t="shared" si="94"/>
        <v>1077.4217984752638</v>
      </c>
      <c r="DN120" s="66">
        <f t="shared" si="95"/>
        <v>360.54973309635676</v>
      </c>
      <c r="DO120" s="66">
        <f t="shared" si="96"/>
        <v>0.21301404837959034</v>
      </c>
      <c r="DP120" s="66">
        <f t="shared" si="97"/>
        <v>0.78821282301393281</v>
      </c>
      <c r="DQ120" s="66">
        <f t="shared" si="98"/>
        <v>1.2380925019906004</v>
      </c>
      <c r="DR120" s="66">
        <f t="shared" si="99"/>
        <v>1.4907257000486271</v>
      </c>
      <c r="DS120" s="66">
        <f t="shared" si="100"/>
        <v>1077.4217984752638</v>
      </c>
      <c r="DT120" s="66">
        <f t="shared" si="101"/>
        <v>360.54973309635676</v>
      </c>
      <c r="DU120" s="66">
        <f t="shared" si="102"/>
        <v>0.21301404837959034</v>
      </c>
      <c r="DV120" s="66">
        <f t="shared" si="103"/>
        <v>0.78821282301393281</v>
      </c>
      <c r="DW120" s="66">
        <f t="shared" si="104"/>
        <v>1.2380925019906004</v>
      </c>
      <c r="DX120" s="66">
        <f t="shared" si="105"/>
        <v>1.4907257000486271</v>
      </c>
      <c r="DY120" s="66">
        <f t="shared" si="106"/>
        <v>1077.4217984752638</v>
      </c>
      <c r="DZ120" s="66">
        <f t="shared" si="107"/>
        <v>360.54973309635676</v>
      </c>
      <c r="EA120" s="66">
        <f t="shared" si="108"/>
        <v>0.21301404837959034</v>
      </c>
      <c r="EB120" s="66">
        <f t="shared" si="109"/>
        <v>0.78821282301393281</v>
      </c>
      <c r="EC120" s="66">
        <f t="shared" si="110"/>
        <v>1.2380925019906004</v>
      </c>
      <c r="ED120" s="66">
        <f t="shared" si="111"/>
        <v>1.4907257000486271</v>
      </c>
      <c r="EE120" s="66">
        <f t="shared" si="112"/>
        <v>1077.4217984752638</v>
      </c>
      <c r="EF120" s="66">
        <f t="shared" si="113"/>
        <v>360.54973309635676</v>
      </c>
      <c r="EG120" s="66">
        <f t="shared" si="114"/>
        <v>0.21301404837959034</v>
      </c>
      <c r="EH120" s="66">
        <f t="shared" si="115"/>
        <v>0.78821282301393281</v>
      </c>
      <c r="EI120" s="66">
        <f t="shared" si="116"/>
        <v>1.2380925019906004</v>
      </c>
      <c r="EJ120" s="66">
        <f t="shared" si="117"/>
        <v>1.4907257000486271</v>
      </c>
      <c r="EK120" s="66">
        <f t="shared" si="118"/>
        <v>0.6706485977297969</v>
      </c>
      <c r="EL120" s="66">
        <f t="shared" si="119"/>
        <v>189.31951957344222</v>
      </c>
      <c r="EM120" s="60"/>
      <c r="EN120" s="60"/>
      <c r="EO120" s="60"/>
      <c r="EP120" s="60"/>
      <c r="EQ120" s="60"/>
      <c r="ER120" s="60"/>
      <c r="ES120" s="60"/>
      <c r="ET120" s="60"/>
      <c r="EU120" s="60"/>
      <c r="EV120" s="60"/>
      <c r="EW120" s="60"/>
      <c r="EX120" s="60"/>
      <c r="EY120" s="60"/>
      <c r="EZ120" s="60"/>
      <c r="FA120" s="60"/>
      <c r="FB120" s="60"/>
      <c r="FC120" s="60"/>
      <c r="FD120" s="60"/>
      <c r="FE120" s="60"/>
      <c r="FF120" s="60"/>
      <c r="FG120" s="60"/>
      <c r="FH120" s="60"/>
      <c r="FI120" s="60"/>
      <c r="FJ120" s="60"/>
      <c r="FK120" s="60"/>
      <c r="FL120" s="60"/>
      <c r="FM120" s="60"/>
      <c r="FN120" s="60"/>
      <c r="FO120" s="60"/>
      <c r="FP120" s="60"/>
      <c r="FQ120" s="60"/>
      <c r="FR120" s="60"/>
      <c r="FS120" s="60"/>
      <c r="FT120" s="60"/>
      <c r="FU120" s="60"/>
      <c r="FV120" s="60"/>
      <c r="FW120" s="60"/>
      <c r="FX120" s="60"/>
      <c r="FY120" s="60"/>
      <c r="FZ120" s="60"/>
      <c r="GA120" s="60"/>
      <c r="GB120" s="60"/>
      <c r="GC120" s="60"/>
      <c r="GD120" s="60"/>
      <c r="GE120" s="60"/>
      <c r="GF120" s="60"/>
      <c r="GG120" s="60"/>
      <c r="GH120" s="60"/>
      <c r="GI120" s="60"/>
      <c r="GJ120" s="60"/>
      <c r="GK120" s="60"/>
      <c r="GL120" s="60"/>
      <c r="GM120" s="60"/>
      <c r="GN120" s="60"/>
      <c r="GO120" s="60"/>
      <c r="GP120" s="60"/>
      <c r="GQ120" s="60"/>
      <c r="GR120" s="60"/>
      <c r="GS120" s="60"/>
      <c r="GT120" s="60"/>
      <c r="GU120" s="60"/>
      <c r="GV120" s="60"/>
      <c r="GW120" s="60"/>
      <c r="GX120" s="60"/>
      <c r="GY120" s="60"/>
      <c r="GZ120" s="60"/>
      <c r="HA120" s="60"/>
      <c r="HB120" s="60"/>
      <c r="HC120" s="60"/>
      <c r="HD120" s="60"/>
      <c r="HE120" s="60"/>
    </row>
    <row r="121" spans="3:213" x14ac:dyDescent="0.25">
      <c r="C121" s="60"/>
      <c r="D121" s="60"/>
      <c r="E121" s="60"/>
      <c r="F121" s="60"/>
      <c r="G121" s="60"/>
      <c r="H121" s="60"/>
      <c r="I121" s="60"/>
      <c r="J121" s="60"/>
      <c r="K121" s="60"/>
      <c r="L121" s="60"/>
      <c r="M121" s="60"/>
      <c r="N121" s="60"/>
      <c r="O121" s="64">
        <v>0.53</v>
      </c>
      <c r="P121" s="66">
        <f t="shared" si="120"/>
        <v>370.06485293996224</v>
      </c>
      <c r="Q121" s="66">
        <f t="shared" si="127"/>
        <v>0.21551382983775724</v>
      </c>
      <c r="R121" s="66">
        <f t="shared" si="128"/>
        <v>0.81564671790130572</v>
      </c>
      <c r="S121" s="66">
        <f t="shared" si="2"/>
        <v>1.2160067109911148</v>
      </c>
      <c r="T121" s="66">
        <f t="shared" si="3"/>
        <v>1.4932973148064579</v>
      </c>
      <c r="U121" s="66">
        <f t="shared" si="121"/>
        <v>1079.6569451019257</v>
      </c>
      <c r="V121" s="66">
        <f t="shared" si="122"/>
        <v>360.60513618710837</v>
      </c>
      <c r="W121" s="66">
        <f t="shared" si="123"/>
        <v>0.21302889907978506</v>
      </c>
      <c r="X121" s="66">
        <f t="shared" si="124"/>
        <v>0.78837397922424701</v>
      </c>
      <c r="Y121" s="66">
        <f t="shared" si="4"/>
        <v>1.2255484002389747</v>
      </c>
      <c r="Z121" s="66">
        <f t="shared" si="5"/>
        <v>1.5074362798153227</v>
      </c>
      <c r="AA121" s="66">
        <f t="shared" si="125"/>
        <v>1074.4706476641422</v>
      </c>
      <c r="AB121" s="66">
        <f t="shared" si="126"/>
        <v>360.47643551558912</v>
      </c>
      <c r="AC121" s="66">
        <f t="shared" si="6"/>
        <v>0.2129943956701566</v>
      </c>
      <c r="AD121" s="66">
        <f t="shared" si="7"/>
        <v>0.78799958993527008</v>
      </c>
      <c r="AE121" s="66">
        <f t="shared" si="8"/>
        <v>1.225682030098292</v>
      </c>
      <c r="AF121" s="66">
        <f t="shared" si="9"/>
        <v>1.5076316418196023</v>
      </c>
      <c r="AG121" s="66">
        <f t="shared" si="10"/>
        <v>1074.3999507487515</v>
      </c>
      <c r="AH121" s="66">
        <f t="shared" si="11"/>
        <v>360.47467756569932</v>
      </c>
      <c r="AI121" s="66">
        <f t="shared" si="12"/>
        <v>0.21299392424887476</v>
      </c>
      <c r="AJ121" s="66">
        <f t="shared" si="13"/>
        <v>0.78799447545295287</v>
      </c>
      <c r="AK121" s="66">
        <f t="shared" si="14"/>
        <v>1.225683856104111</v>
      </c>
      <c r="AL121" s="66">
        <f t="shared" si="15"/>
        <v>1.5076343108714338</v>
      </c>
      <c r="AM121" s="66">
        <f t="shared" si="16"/>
        <v>1074.3989850653068</v>
      </c>
      <c r="AN121" s="66">
        <f t="shared" si="17"/>
        <v>360.47465355234289</v>
      </c>
      <c r="AO121" s="66">
        <f t="shared" si="18"/>
        <v>0.21299391780929952</v>
      </c>
      <c r="AP121" s="66">
        <f t="shared" si="19"/>
        <v>0.78799440558970435</v>
      </c>
      <c r="AQ121" s="66">
        <f t="shared" si="20"/>
        <v>1.2256838810472379</v>
      </c>
      <c r="AR121" s="66">
        <f t="shared" si="21"/>
        <v>1.5076343473304235</v>
      </c>
      <c r="AS121" s="66">
        <f t="shared" si="22"/>
        <v>1074.3989718741989</v>
      </c>
      <c r="AT121" s="66">
        <f t="shared" si="23"/>
        <v>360.4746532243235</v>
      </c>
      <c r="AU121" s="66">
        <f t="shared" si="24"/>
        <v>0.21299391772133577</v>
      </c>
      <c r="AV121" s="66">
        <f t="shared" si="25"/>
        <v>0.78799440463538128</v>
      </c>
      <c r="AW121" s="66">
        <f t="shared" si="26"/>
        <v>1.225683881387958</v>
      </c>
      <c r="AX121" s="66">
        <f t="shared" si="27"/>
        <v>1.5076343478284484</v>
      </c>
      <c r="AY121" s="66">
        <f t="shared" si="28"/>
        <v>1074.3989716940102</v>
      </c>
      <c r="AZ121" s="66">
        <f t="shared" si="29"/>
        <v>360.47465321984282</v>
      </c>
      <c r="BA121" s="66">
        <f t="shared" si="30"/>
        <v>0.21299391772013421</v>
      </c>
      <c r="BB121" s="66">
        <f t="shared" si="31"/>
        <v>0.78799440462234549</v>
      </c>
      <c r="BC121" s="66">
        <f t="shared" si="32"/>
        <v>1.2256838813926119</v>
      </c>
      <c r="BD121" s="66">
        <f t="shared" si="33"/>
        <v>1.5076343478352516</v>
      </c>
      <c r="BE121" s="66">
        <f t="shared" si="34"/>
        <v>1074.3989716915482</v>
      </c>
      <c r="BF121" s="66">
        <f t="shared" si="35"/>
        <v>360.4746532197816</v>
      </c>
      <c r="BG121" s="66">
        <f t="shared" si="36"/>
        <v>0.21299391772011778</v>
      </c>
      <c r="BH121" s="66">
        <f t="shared" si="37"/>
        <v>0.78799440462216741</v>
      </c>
      <c r="BI121" s="66">
        <f t="shared" si="38"/>
        <v>1.2256838813926756</v>
      </c>
      <c r="BJ121" s="66">
        <f t="shared" si="39"/>
        <v>1.5076343478353444</v>
      </c>
      <c r="BK121" s="66">
        <f t="shared" si="40"/>
        <v>1074.3989716915146</v>
      </c>
      <c r="BL121" s="66">
        <f t="shared" si="41"/>
        <v>360.47465321978075</v>
      </c>
      <c r="BM121" s="66">
        <f t="shared" si="42"/>
        <v>0.21299391772011755</v>
      </c>
      <c r="BN121" s="66">
        <f t="shared" si="43"/>
        <v>0.78799440462216486</v>
      </c>
      <c r="BO121" s="66">
        <f t="shared" si="44"/>
        <v>1.2256838813926765</v>
      </c>
      <c r="BP121" s="66">
        <f t="shared" si="45"/>
        <v>1.507634347835346</v>
      </c>
      <c r="BQ121" s="66">
        <f t="shared" si="46"/>
        <v>1074.3989716915144</v>
      </c>
      <c r="BR121" s="66">
        <f t="shared" si="47"/>
        <v>360.47465321978075</v>
      </c>
      <c r="BS121" s="66">
        <f t="shared" si="48"/>
        <v>0.21299391772011755</v>
      </c>
      <c r="BT121" s="66">
        <f t="shared" si="49"/>
        <v>0.78799440462216486</v>
      </c>
      <c r="BU121" s="66">
        <f t="shared" si="50"/>
        <v>1.2256838813926765</v>
      </c>
      <c r="BV121" s="66">
        <f t="shared" si="51"/>
        <v>1.507634347835346</v>
      </c>
      <c r="BW121" s="66">
        <f t="shared" si="52"/>
        <v>1074.3989716915144</v>
      </c>
      <c r="BX121" s="66">
        <f t="shared" si="53"/>
        <v>360.47465321978075</v>
      </c>
      <c r="BY121" s="66">
        <f t="shared" si="54"/>
        <v>0.21299391772011755</v>
      </c>
      <c r="BZ121" s="66">
        <f t="shared" si="55"/>
        <v>0.78799440462216486</v>
      </c>
      <c r="CA121" s="66">
        <f t="shared" si="56"/>
        <v>1.2256838813926765</v>
      </c>
      <c r="CB121" s="66">
        <f t="shared" si="57"/>
        <v>1.507634347835346</v>
      </c>
      <c r="CC121" s="66">
        <f t="shared" si="58"/>
        <v>1074.3989716915144</v>
      </c>
      <c r="CD121" s="66">
        <f t="shared" si="59"/>
        <v>360.47465321978075</v>
      </c>
      <c r="CE121" s="66">
        <f t="shared" si="60"/>
        <v>0.21299391772011755</v>
      </c>
      <c r="CF121" s="66">
        <f t="shared" si="61"/>
        <v>0.78799440462216486</v>
      </c>
      <c r="CG121" s="66">
        <f t="shared" si="62"/>
        <v>1.2256838813926765</v>
      </c>
      <c r="CH121" s="66">
        <f t="shared" si="63"/>
        <v>1.507634347835346</v>
      </c>
      <c r="CI121" s="66">
        <f t="shared" si="64"/>
        <v>1074.3989716915144</v>
      </c>
      <c r="CJ121" s="66">
        <f t="shared" si="65"/>
        <v>360.47465321978075</v>
      </c>
      <c r="CK121" s="66">
        <f t="shared" si="66"/>
        <v>0.21299391772011755</v>
      </c>
      <c r="CL121" s="66">
        <f t="shared" si="67"/>
        <v>0.78799440462216486</v>
      </c>
      <c r="CM121" s="66">
        <f t="shared" si="68"/>
        <v>1.2256838813926765</v>
      </c>
      <c r="CN121" s="66">
        <f t="shared" si="69"/>
        <v>1.507634347835346</v>
      </c>
      <c r="CO121" s="66">
        <f t="shared" si="70"/>
        <v>1074.3989716915144</v>
      </c>
      <c r="CP121" s="66">
        <f t="shared" si="71"/>
        <v>360.47465321978075</v>
      </c>
      <c r="CQ121" s="66">
        <f t="shared" si="72"/>
        <v>0.21299391772011755</v>
      </c>
      <c r="CR121" s="66">
        <f t="shared" si="73"/>
        <v>0.78799440462216486</v>
      </c>
      <c r="CS121" s="66">
        <f t="shared" si="74"/>
        <v>1.2256838813926765</v>
      </c>
      <c r="CT121" s="66">
        <f t="shared" si="75"/>
        <v>1.507634347835346</v>
      </c>
      <c r="CU121" s="66">
        <f t="shared" si="76"/>
        <v>1074.3989716915144</v>
      </c>
      <c r="CV121" s="66">
        <f t="shared" si="77"/>
        <v>360.47465321978075</v>
      </c>
      <c r="CW121" s="66">
        <f t="shared" si="78"/>
        <v>0.21299391772011755</v>
      </c>
      <c r="CX121" s="66">
        <f t="shared" si="79"/>
        <v>0.78799440462216486</v>
      </c>
      <c r="CY121" s="66">
        <f t="shared" si="80"/>
        <v>1.2256838813926765</v>
      </c>
      <c r="CZ121" s="66">
        <f t="shared" si="81"/>
        <v>1.507634347835346</v>
      </c>
      <c r="DA121" s="66">
        <f t="shared" si="82"/>
        <v>1074.3989716915144</v>
      </c>
      <c r="DB121" s="66">
        <f t="shared" si="83"/>
        <v>360.47465321978075</v>
      </c>
      <c r="DC121" s="66">
        <f t="shared" si="84"/>
        <v>0.21299391772011755</v>
      </c>
      <c r="DD121" s="66">
        <f t="shared" si="85"/>
        <v>0.78799440462216486</v>
      </c>
      <c r="DE121" s="66">
        <f t="shared" si="86"/>
        <v>1.2256838813926765</v>
      </c>
      <c r="DF121" s="66">
        <f t="shared" si="87"/>
        <v>1.507634347835346</v>
      </c>
      <c r="DG121" s="66">
        <f t="shared" si="88"/>
        <v>1074.3989716915144</v>
      </c>
      <c r="DH121" s="66">
        <f t="shared" si="89"/>
        <v>360.47465321978075</v>
      </c>
      <c r="DI121" s="66">
        <f t="shared" si="90"/>
        <v>0.21299391772011755</v>
      </c>
      <c r="DJ121" s="66">
        <f t="shared" si="91"/>
        <v>0.78799440462216486</v>
      </c>
      <c r="DK121" s="66">
        <f t="shared" si="92"/>
        <v>1.2256838813926765</v>
      </c>
      <c r="DL121" s="66">
        <f t="shared" si="93"/>
        <v>1.507634347835346</v>
      </c>
      <c r="DM121" s="66">
        <f t="shared" si="94"/>
        <v>1074.3989716915144</v>
      </c>
      <c r="DN121" s="66">
        <f t="shared" si="95"/>
        <v>360.47465321978075</v>
      </c>
      <c r="DO121" s="66">
        <f t="shared" si="96"/>
        <v>0.21299391772011755</v>
      </c>
      <c r="DP121" s="66">
        <f t="shared" si="97"/>
        <v>0.78799440462216486</v>
      </c>
      <c r="DQ121" s="66">
        <f t="shared" si="98"/>
        <v>1.2256838813926765</v>
      </c>
      <c r="DR121" s="66">
        <f t="shared" si="99"/>
        <v>1.507634347835346</v>
      </c>
      <c r="DS121" s="66">
        <f t="shared" si="100"/>
        <v>1074.3989716915144</v>
      </c>
      <c r="DT121" s="66">
        <f t="shared" si="101"/>
        <v>360.47465321978075</v>
      </c>
      <c r="DU121" s="66">
        <f t="shared" si="102"/>
        <v>0.21299391772011755</v>
      </c>
      <c r="DV121" s="66">
        <f t="shared" si="103"/>
        <v>0.78799440462216486</v>
      </c>
      <c r="DW121" s="66">
        <f t="shared" si="104"/>
        <v>1.2256838813926765</v>
      </c>
      <c r="DX121" s="66">
        <f t="shared" si="105"/>
        <v>1.507634347835346</v>
      </c>
      <c r="DY121" s="66">
        <f t="shared" si="106"/>
        <v>1074.3989716915144</v>
      </c>
      <c r="DZ121" s="66">
        <f t="shared" si="107"/>
        <v>360.47465321978075</v>
      </c>
      <c r="EA121" s="66">
        <f t="shared" si="108"/>
        <v>0.21299391772011755</v>
      </c>
      <c r="EB121" s="66">
        <f t="shared" si="109"/>
        <v>0.78799440462216486</v>
      </c>
      <c r="EC121" s="66">
        <f t="shared" si="110"/>
        <v>1.2256838813926765</v>
      </c>
      <c r="ED121" s="66">
        <f t="shared" si="111"/>
        <v>1.507634347835346</v>
      </c>
      <c r="EE121" s="66">
        <f t="shared" si="112"/>
        <v>1074.3989716915144</v>
      </c>
      <c r="EF121" s="66">
        <f t="shared" si="113"/>
        <v>360.47465321978075</v>
      </c>
      <c r="EG121" s="66">
        <f t="shared" si="114"/>
        <v>0.21299391772011755</v>
      </c>
      <c r="EH121" s="66">
        <f t="shared" si="115"/>
        <v>0.78799440462216486</v>
      </c>
      <c r="EI121" s="66">
        <f t="shared" si="116"/>
        <v>1.2256838813926765</v>
      </c>
      <c r="EJ121" s="66">
        <f t="shared" si="117"/>
        <v>1.507634347835346</v>
      </c>
      <c r="EK121" s="66">
        <f t="shared" si="118"/>
        <v>0.67479639569999028</v>
      </c>
      <c r="EL121" s="66">
        <f t="shared" si="119"/>
        <v>189.18437579560538</v>
      </c>
      <c r="EM121" s="60"/>
      <c r="EN121" s="60"/>
      <c r="EO121" s="60"/>
      <c r="EP121" s="60"/>
      <c r="EQ121" s="60"/>
      <c r="ER121" s="60"/>
      <c r="ES121" s="60"/>
      <c r="ET121" s="60"/>
      <c r="EU121" s="60"/>
      <c r="EV121" s="60"/>
      <c r="EW121" s="60"/>
      <c r="EX121" s="60"/>
      <c r="EY121" s="60"/>
      <c r="EZ121" s="60"/>
      <c r="FA121" s="60"/>
      <c r="FB121" s="60"/>
      <c r="FC121" s="60"/>
      <c r="FD121" s="60"/>
      <c r="FE121" s="60"/>
      <c r="FF121" s="60"/>
      <c r="FG121" s="60"/>
      <c r="FH121" s="60"/>
      <c r="FI121" s="60"/>
      <c r="FJ121" s="60"/>
      <c r="FK121" s="60"/>
      <c r="FL121" s="60"/>
      <c r="FM121" s="60"/>
      <c r="FN121" s="60"/>
      <c r="FO121" s="60"/>
      <c r="FP121" s="60"/>
      <c r="FQ121" s="60"/>
      <c r="FR121" s="60"/>
      <c r="FS121" s="60"/>
      <c r="FT121" s="60"/>
      <c r="FU121" s="60"/>
      <c r="FV121" s="60"/>
      <c r="FW121" s="60"/>
      <c r="FX121" s="60"/>
      <c r="FY121" s="60"/>
      <c r="FZ121" s="60"/>
      <c r="GA121" s="60"/>
      <c r="GB121" s="60"/>
      <c r="GC121" s="60"/>
      <c r="GD121" s="60"/>
      <c r="GE121" s="60"/>
      <c r="GF121" s="60"/>
      <c r="GG121" s="60"/>
      <c r="GH121" s="60"/>
      <c r="GI121" s="60"/>
      <c r="GJ121" s="60"/>
      <c r="GK121" s="60"/>
      <c r="GL121" s="60"/>
      <c r="GM121" s="60"/>
      <c r="GN121" s="60"/>
      <c r="GO121" s="60"/>
      <c r="GP121" s="60"/>
      <c r="GQ121" s="60"/>
      <c r="GR121" s="60"/>
      <c r="GS121" s="60"/>
      <c r="GT121" s="60"/>
      <c r="GU121" s="60"/>
      <c r="GV121" s="60"/>
      <c r="GW121" s="60"/>
      <c r="GX121" s="60"/>
      <c r="GY121" s="60"/>
      <c r="GZ121" s="60"/>
      <c r="HA121" s="60"/>
      <c r="HB121" s="60"/>
      <c r="HC121" s="60"/>
      <c r="HD121" s="60"/>
      <c r="HE121" s="60"/>
    </row>
    <row r="122" spans="3:213" x14ac:dyDescent="0.25">
      <c r="C122" s="60"/>
      <c r="D122" s="60"/>
      <c r="E122" s="60"/>
      <c r="F122" s="60"/>
      <c r="G122" s="60"/>
      <c r="H122" s="60"/>
      <c r="I122" s="60"/>
      <c r="J122" s="60"/>
      <c r="K122" s="60"/>
      <c r="L122" s="60"/>
      <c r="M122" s="60"/>
      <c r="N122" s="60"/>
      <c r="O122" s="64">
        <v>0.54</v>
      </c>
      <c r="P122" s="66">
        <f t="shared" si="120"/>
        <v>369.83925412809833</v>
      </c>
      <c r="Q122" s="66">
        <f t="shared" si="127"/>
        <v>0.21545572006314501</v>
      </c>
      <c r="R122" s="66">
        <f t="shared" si="128"/>
        <v>0.81500195714310075</v>
      </c>
      <c r="S122" s="66">
        <f t="shared" si="2"/>
        <v>1.2047162032461021</v>
      </c>
      <c r="T122" s="66">
        <f t="shared" si="3"/>
        <v>1.5100616618504281</v>
      </c>
      <c r="U122" s="66">
        <f t="shared" si="121"/>
        <v>1076.554449485184</v>
      </c>
      <c r="V122" s="66">
        <f t="shared" si="122"/>
        <v>360.52820815185686</v>
      </c>
      <c r="W122" s="66">
        <f t="shared" si="123"/>
        <v>0.21300827770460526</v>
      </c>
      <c r="X122" s="66">
        <f t="shared" si="124"/>
        <v>0.78815020690060822</v>
      </c>
      <c r="Y122" s="66">
        <f t="shared" si="4"/>
        <v>1.2136641128729044</v>
      </c>
      <c r="Z122" s="66">
        <f t="shared" si="5"/>
        <v>1.5246634844024083</v>
      </c>
      <c r="AA122" s="66">
        <f t="shared" si="125"/>
        <v>1071.5207027984502</v>
      </c>
      <c r="AB122" s="66">
        <f t="shared" si="126"/>
        <v>360.40300022157498</v>
      </c>
      <c r="AC122" s="66">
        <f t="shared" si="6"/>
        <v>0.21297469983977893</v>
      </c>
      <c r="AD122" s="66">
        <f t="shared" si="7"/>
        <v>0.78778592713469797</v>
      </c>
      <c r="AE122" s="66">
        <f t="shared" si="8"/>
        <v>1.2137879396782372</v>
      </c>
      <c r="AF122" s="66">
        <f t="shared" si="9"/>
        <v>1.524862927089337</v>
      </c>
      <c r="AG122" s="66">
        <f t="shared" si="10"/>
        <v>1071.4528871449306</v>
      </c>
      <c r="AH122" s="66">
        <f t="shared" si="11"/>
        <v>360.40131005538399</v>
      </c>
      <c r="AI122" s="66">
        <f t="shared" si="12"/>
        <v>0.21297424645300869</v>
      </c>
      <c r="AJ122" s="66">
        <f t="shared" si="13"/>
        <v>0.78778100918860228</v>
      </c>
      <c r="AK122" s="66">
        <f t="shared" si="14"/>
        <v>1.2137896118528295</v>
      </c>
      <c r="AL122" s="66">
        <f t="shared" si="15"/>
        <v>1.5248656199052986</v>
      </c>
      <c r="AM122" s="66">
        <f t="shared" si="16"/>
        <v>1071.4519716928373</v>
      </c>
      <c r="AN122" s="66">
        <f t="shared" si="17"/>
        <v>360.40128723900739</v>
      </c>
      <c r="AO122" s="66">
        <f t="shared" si="18"/>
        <v>0.21297424033249737</v>
      </c>
      <c r="AP122" s="66">
        <f t="shared" si="19"/>
        <v>0.78778094279874722</v>
      </c>
      <c r="AQ122" s="66">
        <f t="shared" si="20"/>
        <v>1.2137896344264476</v>
      </c>
      <c r="AR122" s="66">
        <f t="shared" si="21"/>
        <v>1.5248656562570355</v>
      </c>
      <c r="AS122" s="66">
        <f t="shared" si="22"/>
        <v>1071.4519593347002</v>
      </c>
      <c r="AT122" s="66">
        <f t="shared" si="23"/>
        <v>360.4012869309978</v>
      </c>
      <c r="AU122" s="66">
        <f t="shared" si="24"/>
        <v>0.21297424024987352</v>
      </c>
      <c r="AV122" s="66">
        <f t="shared" si="25"/>
        <v>0.78778094190251735</v>
      </c>
      <c r="AW122" s="66">
        <f t="shared" si="26"/>
        <v>1.2137896347311803</v>
      </c>
      <c r="AX122" s="66">
        <f t="shared" si="27"/>
        <v>1.5248656567477659</v>
      </c>
      <c r="AY122" s="66">
        <f t="shared" si="28"/>
        <v>1071.4519591678713</v>
      </c>
      <c r="AZ122" s="66">
        <f t="shared" si="29"/>
        <v>360.40128692683987</v>
      </c>
      <c r="BA122" s="66">
        <f t="shared" si="30"/>
        <v>0.21297424024875819</v>
      </c>
      <c r="BB122" s="66">
        <f t="shared" si="31"/>
        <v>0.78778094189041903</v>
      </c>
      <c r="BC122" s="66">
        <f t="shared" si="32"/>
        <v>1.2137896347352939</v>
      </c>
      <c r="BD122" s="66">
        <f t="shared" si="33"/>
        <v>1.5248656567543899</v>
      </c>
      <c r="BE122" s="66">
        <f t="shared" si="34"/>
        <v>1071.4519591656199</v>
      </c>
      <c r="BF122" s="66">
        <f t="shared" si="35"/>
        <v>360.40128692678371</v>
      </c>
      <c r="BG122" s="66">
        <f t="shared" si="36"/>
        <v>0.21297424024874312</v>
      </c>
      <c r="BH122" s="66">
        <f t="shared" si="37"/>
        <v>0.78778094189025549</v>
      </c>
      <c r="BI122" s="66">
        <f t="shared" si="38"/>
        <v>1.2137896347353494</v>
      </c>
      <c r="BJ122" s="66">
        <f t="shared" si="39"/>
        <v>1.5248656567544796</v>
      </c>
      <c r="BK122" s="66">
        <f t="shared" si="40"/>
        <v>1071.4519591655892</v>
      </c>
      <c r="BL122" s="66">
        <f t="shared" si="41"/>
        <v>360.40128692678297</v>
      </c>
      <c r="BM122" s="66">
        <f t="shared" si="42"/>
        <v>0.2129742402487429</v>
      </c>
      <c r="BN122" s="66">
        <f t="shared" si="43"/>
        <v>0.78778094189025338</v>
      </c>
      <c r="BO122" s="66">
        <f t="shared" si="44"/>
        <v>1.2137896347353501</v>
      </c>
      <c r="BP122" s="66">
        <f t="shared" si="45"/>
        <v>1.5248656567544809</v>
      </c>
      <c r="BQ122" s="66">
        <f t="shared" si="46"/>
        <v>1071.4519591655892</v>
      </c>
      <c r="BR122" s="66">
        <f t="shared" si="47"/>
        <v>360.40128692678297</v>
      </c>
      <c r="BS122" s="66">
        <f t="shared" si="48"/>
        <v>0.2129742402487429</v>
      </c>
      <c r="BT122" s="66">
        <f t="shared" si="49"/>
        <v>0.78778094189025338</v>
      </c>
      <c r="BU122" s="66">
        <f t="shared" si="50"/>
        <v>1.2137896347353501</v>
      </c>
      <c r="BV122" s="66">
        <f t="shared" si="51"/>
        <v>1.5248656567544809</v>
      </c>
      <c r="BW122" s="66">
        <f t="shared" si="52"/>
        <v>1071.4519591655892</v>
      </c>
      <c r="BX122" s="66">
        <f t="shared" si="53"/>
        <v>360.40128692678297</v>
      </c>
      <c r="BY122" s="66">
        <f t="shared" si="54"/>
        <v>0.2129742402487429</v>
      </c>
      <c r="BZ122" s="66">
        <f t="shared" si="55"/>
        <v>0.78778094189025338</v>
      </c>
      <c r="CA122" s="66">
        <f t="shared" si="56"/>
        <v>1.2137896347353501</v>
      </c>
      <c r="CB122" s="66">
        <f t="shared" si="57"/>
        <v>1.5248656567544809</v>
      </c>
      <c r="CC122" s="66">
        <f t="shared" si="58"/>
        <v>1071.4519591655892</v>
      </c>
      <c r="CD122" s="66">
        <f t="shared" si="59"/>
        <v>360.40128692678297</v>
      </c>
      <c r="CE122" s="66">
        <f t="shared" si="60"/>
        <v>0.2129742402487429</v>
      </c>
      <c r="CF122" s="66">
        <f t="shared" si="61"/>
        <v>0.78778094189025338</v>
      </c>
      <c r="CG122" s="66">
        <f t="shared" si="62"/>
        <v>1.2137896347353501</v>
      </c>
      <c r="CH122" s="66">
        <f t="shared" si="63"/>
        <v>1.5248656567544809</v>
      </c>
      <c r="CI122" s="66">
        <f t="shared" si="64"/>
        <v>1071.4519591655892</v>
      </c>
      <c r="CJ122" s="66">
        <f t="shared" si="65"/>
        <v>360.40128692678297</v>
      </c>
      <c r="CK122" s="66">
        <f t="shared" si="66"/>
        <v>0.2129742402487429</v>
      </c>
      <c r="CL122" s="66">
        <f t="shared" si="67"/>
        <v>0.78778094189025338</v>
      </c>
      <c r="CM122" s="66">
        <f t="shared" si="68"/>
        <v>1.2137896347353501</v>
      </c>
      <c r="CN122" s="66">
        <f t="shared" si="69"/>
        <v>1.5248656567544809</v>
      </c>
      <c r="CO122" s="66">
        <f t="shared" si="70"/>
        <v>1071.4519591655892</v>
      </c>
      <c r="CP122" s="66">
        <f t="shared" si="71"/>
        <v>360.40128692678297</v>
      </c>
      <c r="CQ122" s="66">
        <f t="shared" si="72"/>
        <v>0.2129742402487429</v>
      </c>
      <c r="CR122" s="66">
        <f t="shared" si="73"/>
        <v>0.78778094189025338</v>
      </c>
      <c r="CS122" s="66">
        <f t="shared" si="74"/>
        <v>1.2137896347353501</v>
      </c>
      <c r="CT122" s="66">
        <f t="shared" si="75"/>
        <v>1.5248656567544809</v>
      </c>
      <c r="CU122" s="66">
        <f t="shared" si="76"/>
        <v>1071.4519591655892</v>
      </c>
      <c r="CV122" s="66">
        <f t="shared" si="77"/>
        <v>360.40128692678297</v>
      </c>
      <c r="CW122" s="66">
        <f t="shared" si="78"/>
        <v>0.2129742402487429</v>
      </c>
      <c r="CX122" s="66">
        <f t="shared" si="79"/>
        <v>0.78778094189025338</v>
      </c>
      <c r="CY122" s="66">
        <f t="shared" si="80"/>
        <v>1.2137896347353501</v>
      </c>
      <c r="CZ122" s="66">
        <f t="shared" si="81"/>
        <v>1.5248656567544809</v>
      </c>
      <c r="DA122" s="66">
        <f t="shared" si="82"/>
        <v>1071.4519591655892</v>
      </c>
      <c r="DB122" s="66">
        <f t="shared" si="83"/>
        <v>360.40128692678297</v>
      </c>
      <c r="DC122" s="66">
        <f t="shared" si="84"/>
        <v>0.2129742402487429</v>
      </c>
      <c r="DD122" s="66">
        <f t="shared" si="85"/>
        <v>0.78778094189025338</v>
      </c>
      <c r="DE122" s="66">
        <f t="shared" si="86"/>
        <v>1.2137896347353501</v>
      </c>
      <c r="DF122" s="66">
        <f t="shared" si="87"/>
        <v>1.5248656567544809</v>
      </c>
      <c r="DG122" s="66">
        <f t="shared" si="88"/>
        <v>1071.4519591655892</v>
      </c>
      <c r="DH122" s="66">
        <f t="shared" si="89"/>
        <v>360.40128692678297</v>
      </c>
      <c r="DI122" s="66">
        <f t="shared" si="90"/>
        <v>0.2129742402487429</v>
      </c>
      <c r="DJ122" s="66">
        <f t="shared" si="91"/>
        <v>0.78778094189025338</v>
      </c>
      <c r="DK122" s="66">
        <f t="shared" si="92"/>
        <v>1.2137896347353501</v>
      </c>
      <c r="DL122" s="66">
        <f t="shared" si="93"/>
        <v>1.5248656567544809</v>
      </c>
      <c r="DM122" s="66">
        <f t="shared" si="94"/>
        <v>1071.4519591655892</v>
      </c>
      <c r="DN122" s="66">
        <f t="shared" si="95"/>
        <v>360.40128692678297</v>
      </c>
      <c r="DO122" s="66">
        <f t="shared" si="96"/>
        <v>0.2129742402487429</v>
      </c>
      <c r="DP122" s="66">
        <f t="shared" si="97"/>
        <v>0.78778094189025338</v>
      </c>
      <c r="DQ122" s="66">
        <f t="shared" si="98"/>
        <v>1.2137896347353501</v>
      </c>
      <c r="DR122" s="66">
        <f t="shared" si="99"/>
        <v>1.5248656567544809</v>
      </c>
      <c r="DS122" s="66">
        <f t="shared" si="100"/>
        <v>1071.4519591655892</v>
      </c>
      <c r="DT122" s="66">
        <f t="shared" si="101"/>
        <v>360.40128692678297</v>
      </c>
      <c r="DU122" s="66">
        <f t="shared" si="102"/>
        <v>0.2129742402487429</v>
      </c>
      <c r="DV122" s="66">
        <f t="shared" si="103"/>
        <v>0.78778094189025338</v>
      </c>
      <c r="DW122" s="66">
        <f t="shared" si="104"/>
        <v>1.2137896347353501</v>
      </c>
      <c r="DX122" s="66">
        <f t="shared" si="105"/>
        <v>1.5248656567544809</v>
      </c>
      <c r="DY122" s="66">
        <f t="shared" si="106"/>
        <v>1071.4519591655892</v>
      </c>
      <c r="DZ122" s="66">
        <f t="shared" si="107"/>
        <v>360.40128692678297</v>
      </c>
      <c r="EA122" s="66">
        <f t="shared" si="108"/>
        <v>0.2129742402487429</v>
      </c>
      <c r="EB122" s="66">
        <f t="shared" si="109"/>
        <v>0.78778094189025338</v>
      </c>
      <c r="EC122" s="66">
        <f t="shared" si="110"/>
        <v>1.2137896347353501</v>
      </c>
      <c r="ED122" s="66">
        <f t="shared" si="111"/>
        <v>1.5248656567544809</v>
      </c>
      <c r="EE122" s="66">
        <f t="shared" si="112"/>
        <v>1071.4519591655892</v>
      </c>
      <c r="EF122" s="66">
        <f t="shared" si="113"/>
        <v>360.40128692678297</v>
      </c>
      <c r="EG122" s="66">
        <f t="shared" si="114"/>
        <v>0.2129742402487429</v>
      </c>
      <c r="EH122" s="66">
        <f t="shared" si="115"/>
        <v>0.78778094189025338</v>
      </c>
      <c r="EI122" s="66">
        <f t="shared" si="116"/>
        <v>1.2137896347353501</v>
      </c>
      <c r="EJ122" s="66">
        <f t="shared" si="117"/>
        <v>1.5248656567544809</v>
      </c>
      <c r="EK122" s="66">
        <f t="shared" si="118"/>
        <v>0.67898896065140701</v>
      </c>
      <c r="EL122" s="66">
        <f t="shared" si="119"/>
        <v>189.0523164682094</v>
      </c>
      <c r="EM122" s="60"/>
      <c r="EN122" s="60"/>
      <c r="EO122" s="60"/>
      <c r="EP122" s="60"/>
      <c r="EQ122" s="60"/>
      <c r="ER122" s="60"/>
      <c r="ES122" s="60"/>
      <c r="ET122" s="60"/>
      <c r="EU122" s="60"/>
      <c r="EV122" s="60"/>
      <c r="EW122" s="60"/>
      <c r="EX122" s="60"/>
      <c r="EY122" s="60"/>
      <c r="EZ122" s="60"/>
      <c r="FA122" s="60"/>
      <c r="FB122" s="60"/>
      <c r="FC122" s="60"/>
      <c r="FD122" s="60"/>
      <c r="FE122" s="60"/>
      <c r="FF122" s="60"/>
      <c r="FG122" s="60"/>
      <c r="FH122" s="60"/>
      <c r="FI122" s="60"/>
      <c r="FJ122" s="60"/>
      <c r="FK122" s="60"/>
      <c r="FL122" s="60"/>
      <c r="FM122" s="60"/>
      <c r="FN122" s="60"/>
      <c r="FO122" s="60"/>
      <c r="FP122" s="60"/>
      <c r="FQ122" s="60"/>
      <c r="FR122" s="60"/>
      <c r="FS122" s="60"/>
      <c r="FT122" s="60"/>
      <c r="FU122" s="60"/>
      <c r="FV122" s="60"/>
      <c r="FW122" s="60"/>
      <c r="FX122" s="60"/>
      <c r="FY122" s="60"/>
      <c r="FZ122" s="60"/>
      <c r="GA122" s="60"/>
      <c r="GB122" s="60"/>
      <c r="GC122" s="60"/>
      <c r="GD122" s="60"/>
      <c r="GE122" s="60"/>
      <c r="GF122" s="60"/>
      <c r="GG122" s="60"/>
      <c r="GH122" s="60"/>
      <c r="GI122" s="60"/>
      <c r="GJ122" s="60"/>
      <c r="GK122" s="60"/>
      <c r="GL122" s="60"/>
      <c r="GM122" s="60"/>
      <c r="GN122" s="60"/>
      <c r="GO122" s="60"/>
      <c r="GP122" s="60"/>
      <c r="GQ122" s="60"/>
      <c r="GR122" s="60"/>
      <c r="GS122" s="60"/>
      <c r="GT122" s="60"/>
      <c r="GU122" s="60"/>
      <c r="GV122" s="60"/>
      <c r="GW122" s="60"/>
      <c r="GX122" s="60"/>
      <c r="GY122" s="60"/>
      <c r="GZ122" s="60"/>
      <c r="HA122" s="60"/>
      <c r="HB122" s="60"/>
      <c r="HC122" s="60"/>
      <c r="HD122" s="60"/>
      <c r="HE122" s="60"/>
    </row>
    <row r="123" spans="3:213" x14ac:dyDescent="0.25"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4">
        <v>0.55000000000000004</v>
      </c>
      <c r="P123" s="66">
        <f t="shared" si="120"/>
        <v>369.61365531623449</v>
      </c>
      <c r="Q123" s="66">
        <f t="shared" si="127"/>
        <v>0.21539755504937105</v>
      </c>
      <c r="R123" s="66">
        <f t="shared" si="128"/>
        <v>0.81435691991814307</v>
      </c>
      <c r="S123" s="66">
        <f t="shared" si="2"/>
        <v>1.1938886249209748</v>
      </c>
      <c r="T123" s="66">
        <f t="shared" si="3"/>
        <v>1.5271519663089794</v>
      </c>
      <c r="U123" s="66">
        <f t="shared" si="121"/>
        <v>1073.5298370124683</v>
      </c>
      <c r="V123" s="66">
        <f t="shared" si="122"/>
        <v>360.4530334236444</v>
      </c>
      <c r="W123" s="66">
        <f t="shared" si="123"/>
        <v>0.21298811974820581</v>
      </c>
      <c r="X123" s="66">
        <f t="shared" si="124"/>
        <v>0.78793150381383437</v>
      </c>
      <c r="Y123" s="66">
        <f t="shared" si="4"/>
        <v>1.2022711689906267</v>
      </c>
      <c r="Z123" s="66">
        <f t="shared" si="5"/>
        <v>1.5422190684904822</v>
      </c>
      <c r="AA123" s="66">
        <f t="shared" si="125"/>
        <v>1068.6456242225897</v>
      </c>
      <c r="AB123" s="66">
        <f t="shared" si="126"/>
        <v>360.33126651406218</v>
      </c>
      <c r="AC123" s="66">
        <f t="shared" si="6"/>
        <v>0.21295545439454588</v>
      </c>
      <c r="AD123" s="66">
        <f t="shared" si="7"/>
        <v>0.78757718704959823</v>
      </c>
      <c r="AE123" s="66">
        <f t="shared" si="8"/>
        <v>1.2023858050397778</v>
      </c>
      <c r="AF123" s="66">
        <f t="shared" si="9"/>
        <v>1.5424225232265172</v>
      </c>
      <c r="AG123" s="66">
        <f t="shared" si="10"/>
        <v>1068.5805847352158</v>
      </c>
      <c r="AH123" s="66">
        <f t="shared" si="11"/>
        <v>360.32964191023166</v>
      </c>
      <c r="AI123" s="66">
        <f t="shared" si="12"/>
        <v>0.21295501846079179</v>
      </c>
      <c r="AJ123" s="66">
        <f t="shared" si="13"/>
        <v>0.78757245924401775</v>
      </c>
      <c r="AK123" s="66">
        <f t="shared" si="14"/>
        <v>1.2023873350883749</v>
      </c>
      <c r="AL123" s="66">
        <f t="shared" si="15"/>
        <v>1.5424252382695047</v>
      </c>
      <c r="AM123" s="66">
        <f t="shared" si="16"/>
        <v>1068.5797169685236</v>
      </c>
      <c r="AN123" s="66">
        <f t="shared" si="17"/>
        <v>360.32962023396482</v>
      </c>
      <c r="AO123" s="66">
        <f t="shared" si="18"/>
        <v>0.21295501264432776</v>
      </c>
      <c r="AP123" s="66">
        <f t="shared" si="19"/>
        <v>0.78757239616320407</v>
      </c>
      <c r="AQ123" s="66">
        <f t="shared" si="20"/>
        <v>1.2023873555031432</v>
      </c>
      <c r="AR123" s="66">
        <f t="shared" si="21"/>
        <v>1.5424252744950502</v>
      </c>
      <c r="AS123" s="66">
        <f t="shared" si="22"/>
        <v>1068.5797053903486</v>
      </c>
      <c r="AT123" s="66">
        <f t="shared" si="23"/>
        <v>360.32961994474914</v>
      </c>
      <c r="AU123" s="66">
        <f t="shared" si="24"/>
        <v>0.21295501256672156</v>
      </c>
      <c r="AV123" s="66">
        <f t="shared" si="25"/>
        <v>0.7875723953215481</v>
      </c>
      <c r="AW123" s="66">
        <f t="shared" si="26"/>
        <v>1.2023873557755274</v>
      </c>
      <c r="AX123" s="66">
        <f t="shared" si="27"/>
        <v>1.5424252749783898</v>
      </c>
      <c r="AY123" s="66">
        <f t="shared" si="28"/>
        <v>1068.5797052358673</v>
      </c>
      <c r="AZ123" s="66">
        <f t="shared" si="29"/>
        <v>360.32961994089032</v>
      </c>
      <c r="BA123" s="66">
        <f t="shared" si="30"/>
        <v>0.21295501256568611</v>
      </c>
      <c r="BB123" s="66">
        <f t="shared" si="31"/>
        <v>0.78757239531031831</v>
      </c>
      <c r="BC123" s="66">
        <f t="shared" si="32"/>
        <v>1.2023873557791616</v>
      </c>
      <c r="BD123" s="66">
        <f t="shared" si="33"/>
        <v>1.5424252749848388</v>
      </c>
      <c r="BE123" s="66">
        <f t="shared" si="34"/>
        <v>1068.5797052338062</v>
      </c>
      <c r="BF123" s="66">
        <f t="shared" si="35"/>
        <v>360.32961994083882</v>
      </c>
      <c r="BG123" s="66">
        <f t="shared" si="36"/>
        <v>0.21295501256567229</v>
      </c>
      <c r="BH123" s="66">
        <f t="shared" si="37"/>
        <v>0.78757239531016854</v>
      </c>
      <c r="BI123" s="66">
        <f t="shared" si="38"/>
        <v>1.20238735577921</v>
      </c>
      <c r="BJ123" s="66">
        <f t="shared" si="39"/>
        <v>1.5424252749849248</v>
      </c>
      <c r="BK123" s="66">
        <f t="shared" si="40"/>
        <v>1068.5797052337784</v>
      </c>
      <c r="BL123" s="66">
        <f t="shared" si="41"/>
        <v>360.32961994083809</v>
      </c>
      <c r="BM123" s="66">
        <f t="shared" si="42"/>
        <v>0.21295501256567212</v>
      </c>
      <c r="BN123" s="66">
        <f t="shared" si="43"/>
        <v>0.78757239531016632</v>
      </c>
      <c r="BO123" s="66">
        <f t="shared" si="44"/>
        <v>1.2023873557792109</v>
      </c>
      <c r="BP123" s="66">
        <f t="shared" si="45"/>
        <v>1.5424252749849257</v>
      </c>
      <c r="BQ123" s="66">
        <f t="shared" si="46"/>
        <v>1068.5797052337782</v>
      </c>
      <c r="BR123" s="66">
        <f t="shared" si="47"/>
        <v>360.32961994083809</v>
      </c>
      <c r="BS123" s="66">
        <f t="shared" si="48"/>
        <v>0.21295501256567212</v>
      </c>
      <c r="BT123" s="66">
        <f t="shared" si="49"/>
        <v>0.78757239531016632</v>
      </c>
      <c r="BU123" s="66">
        <f t="shared" si="50"/>
        <v>1.2023873557792109</v>
      </c>
      <c r="BV123" s="66">
        <f t="shared" si="51"/>
        <v>1.5424252749849257</v>
      </c>
      <c r="BW123" s="66">
        <f t="shared" si="52"/>
        <v>1068.5797052337782</v>
      </c>
      <c r="BX123" s="66">
        <f t="shared" si="53"/>
        <v>360.32961994083809</v>
      </c>
      <c r="BY123" s="66">
        <f t="shared" si="54"/>
        <v>0.21295501256567212</v>
      </c>
      <c r="BZ123" s="66">
        <f t="shared" si="55"/>
        <v>0.78757239531016632</v>
      </c>
      <c r="CA123" s="66">
        <f t="shared" si="56"/>
        <v>1.2023873557792109</v>
      </c>
      <c r="CB123" s="66">
        <f t="shared" si="57"/>
        <v>1.5424252749849257</v>
      </c>
      <c r="CC123" s="66">
        <f t="shared" si="58"/>
        <v>1068.5797052337782</v>
      </c>
      <c r="CD123" s="66">
        <f t="shared" si="59"/>
        <v>360.32961994083809</v>
      </c>
      <c r="CE123" s="66">
        <f t="shared" si="60"/>
        <v>0.21295501256567212</v>
      </c>
      <c r="CF123" s="66">
        <f t="shared" si="61"/>
        <v>0.78757239531016632</v>
      </c>
      <c r="CG123" s="66">
        <f t="shared" si="62"/>
        <v>1.2023873557792109</v>
      </c>
      <c r="CH123" s="66">
        <f t="shared" si="63"/>
        <v>1.5424252749849257</v>
      </c>
      <c r="CI123" s="66">
        <f t="shared" si="64"/>
        <v>1068.5797052337782</v>
      </c>
      <c r="CJ123" s="66">
        <f t="shared" si="65"/>
        <v>360.32961994083809</v>
      </c>
      <c r="CK123" s="66">
        <f t="shared" si="66"/>
        <v>0.21295501256567212</v>
      </c>
      <c r="CL123" s="66">
        <f t="shared" si="67"/>
        <v>0.78757239531016632</v>
      </c>
      <c r="CM123" s="66">
        <f t="shared" si="68"/>
        <v>1.2023873557792109</v>
      </c>
      <c r="CN123" s="66">
        <f t="shared" si="69"/>
        <v>1.5424252749849257</v>
      </c>
      <c r="CO123" s="66">
        <f t="shared" si="70"/>
        <v>1068.5797052337782</v>
      </c>
      <c r="CP123" s="66">
        <f t="shared" si="71"/>
        <v>360.32961994083809</v>
      </c>
      <c r="CQ123" s="66">
        <f t="shared" si="72"/>
        <v>0.21295501256567212</v>
      </c>
      <c r="CR123" s="66">
        <f t="shared" si="73"/>
        <v>0.78757239531016632</v>
      </c>
      <c r="CS123" s="66">
        <f t="shared" si="74"/>
        <v>1.2023873557792109</v>
      </c>
      <c r="CT123" s="66">
        <f t="shared" si="75"/>
        <v>1.5424252749849257</v>
      </c>
      <c r="CU123" s="66">
        <f t="shared" si="76"/>
        <v>1068.5797052337782</v>
      </c>
      <c r="CV123" s="66">
        <f t="shared" si="77"/>
        <v>360.32961994083809</v>
      </c>
      <c r="CW123" s="66">
        <f t="shared" si="78"/>
        <v>0.21295501256567212</v>
      </c>
      <c r="CX123" s="66">
        <f t="shared" si="79"/>
        <v>0.78757239531016632</v>
      </c>
      <c r="CY123" s="66">
        <f t="shared" si="80"/>
        <v>1.2023873557792109</v>
      </c>
      <c r="CZ123" s="66">
        <f t="shared" si="81"/>
        <v>1.5424252749849257</v>
      </c>
      <c r="DA123" s="66">
        <f t="shared" si="82"/>
        <v>1068.5797052337782</v>
      </c>
      <c r="DB123" s="66">
        <f t="shared" si="83"/>
        <v>360.32961994083809</v>
      </c>
      <c r="DC123" s="66">
        <f t="shared" si="84"/>
        <v>0.21295501256567212</v>
      </c>
      <c r="DD123" s="66">
        <f t="shared" si="85"/>
        <v>0.78757239531016632</v>
      </c>
      <c r="DE123" s="66">
        <f t="shared" si="86"/>
        <v>1.2023873557792109</v>
      </c>
      <c r="DF123" s="66">
        <f t="shared" si="87"/>
        <v>1.5424252749849257</v>
      </c>
      <c r="DG123" s="66">
        <f t="shared" si="88"/>
        <v>1068.5797052337782</v>
      </c>
      <c r="DH123" s="66">
        <f t="shared" si="89"/>
        <v>360.32961994083809</v>
      </c>
      <c r="DI123" s="66">
        <f t="shared" si="90"/>
        <v>0.21295501256567212</v>
      </c>
      <c r="DJ123" s="66">
        <f t="shared" si="91"/>
        <v>0.78757239531016632</v>
      </c>
      <c r="DK123" s="66">
        <f t="shared" si="92"/>
        <v>1.2023873557792109</v>
      </c>
      <c r="DL123" s="66">
        <f t="shared" si="93"/>
        <v>1.5424252749849257</v>
      </c>
      <c r="DM123" s="66">
        <f t="shared" si="94"/>
        <v>1068.5797052337782</v>
      </c>
      <c r="DN123" s="66">
        <f t="shared" si="95"/>
        <v>360.32961994083809</v>
      </c>
      <c r="DO123" s="66">
        <f t="shared" si="96"/>
        <v>0.21295501256567212</v>
      </c>
      <c r="DP123" s="66">
        <f t="shared" si="97"/>
        <v>0.78757239531016632</v>
      </c>
      <c r="DQ123" s="66">
        <f t="shared" si="98"/>
        <v>1.2023873557792109</v>
      </c>
      <c r="DR123" s="66">
        <f t="shared" si="99"/>
        <v>1.5424252749849257</v>
      </c>
      <c r="DS123" s="66">
        <f t="shared" si="100"/>
        <v>1068.5797052337782</v>
      </c>
      <c r="DT123" s="66">
        <f t="shared" si="101"/>
        <v>360.32961994083809</v>
      </c>
      <c r="DU123" s="66">
        <f t="shared" si="102"/>
        <v>0.21295501256567212</v>
      </c>
      <c r="DV123" s="66">
        <f t="shared" si="103"/>
        <v>0.78757239531016632</v>
      </c>
      <c r="DW123" s="66">
        <f t="shared" si="104"/>
        <v>1.2023873557792109</v>
      </c>
      <c r="DX123" s="66">
        <f t="shared" si="105"/>
        <v>1.5424252749849257</v>
      </c>
      <c r="DY123" s="66">
        <f t="shared" si="106"/>
        <v>1068.5797052337782</v>
      </c>
      <c r="DZ123" s="66">
        <f t="shared" si="107"/>
        <v>360.32961994083809</v>
      </c>
      <c r="EA123" s="66">
        <f t="shared" si="108"/>
        <v>0.21295501256567212</v>
      </c>
      <c r="EB123" s="66">
        <f t="shared" si="109"/>
        <v>0.78757239531016632</v>
      </c>
      <c r="EC123" s="66">
        <f t="shared" si="110"/>
        <v>1.2023873557792109</v>
      </c>
      <c r="ED123" s="66">
        <f t="shared" si="111"/>
        <v>1.5424252749849257</v>
      </c>
      <c r="EE123" s="66">
        <f t="shared" si="112"/>
        <v>1068.5797052337782</v>
      </c>
      <c r="EF123" s="66">
        <f t="shared" si="113"/>
        <v>360.32961994083809</v>
      </c>
      <c r="EG123" s="66">
        <f t="shared" si="114"/>
        <v>0.21295501256567212</v>
      </c>
      <c r="EH123" s="66">
        <f t="shared" si="115"/>
        <v>0.78757239531016632</v>
      </c>
      <c r="EI123" s="66">
        <f t="shared" si="116"/>
        <v>1.2023873557792109</v>
      </c>
      <c r="EJ123" s="66">
        <f t="shared" si="117"/>
        <v>1.5424252749849257</v>
      </c>
      <c r="EK123" s="66">
        <f t="shared" si="118"/>
        <v>0.68322985835602512</v>
      </c>
      <c r="EL123" s="66">
        <f t="shared" si="119"/>
        <v>188.9233158935086</v>
      </c>
      <c r="EM123" s="60"/>
      <c r="EN123" s="60"/>
      <c r="EO123" s="60"/>
      <c r="EP123" s="60"/>
      <c r="EQ123" s="60"/>
      <c r="ER123" s="60"/>
      <c r="ES123" s="60"/>
      <c r="ET123" s="60"/>
      <c r="EU123" s="60"/>
      <c r="EV123" s="60"/>
      <c r="EW123" s="60"/>
      <c r="EX123" s="60"/>
      <c r="EY123" s="60"/>
      <c r="EZ123" s="60"/>
      <c r="FA123" s="60"/>
      <c r="FB123" s="60"/>
      <c r="FC123" s="60"/>
      <c r="FD123" s="60"/>
      <c r="FE123" s="60"/>
      <c r="FF123" s="60"/>
      <c r="FG123" s="60"/>
      <c r="FH123" s="60"/>
      <c r="FI123" s="60"/>
      <c r="FJ123" s="60"/>
      <c r="FK123" s="60"/>
      <c r="FL123" s="60"/>
      <c r="FM123" s="60"/>
      <c r="FN123" s="60"/>
      <c r="FO123" s="60"/>
      <c r="FP123" s="60"/>
      <c r="FQ123" s="60"/>
      <c r="FR123" s="60"/>
      <c r="FS123" s="60"/>
      <c r="FT123" s="60"/>
      <c r="FU123" s="60"/>
      <c r="FV123" s="60"/>
      <c r="FW123" s="60"/>
      <c r="FX123" s="60"/>
      <c r="FY123" s="60"/>
      <c r="FZ123" s="60"/>
      <c r="GA123" s="60"/>
      <c r="GB123" s="60"/>
      <c r="GC123" s="60"/>
      <c r="GD123" s="60"/>
      <c r="GE123" s="60"/>
      <c r="GF123" s="60"/>
      <c r="GG123" s="60"/>
      <c r="GH123" s="60"/>
      <c r="GI123" s="60"/>
      <c r="GJ123" s="60"/>
      <c r="GK123" s="60"/>
      <c r="GL123" s="60"/>
      <c r="GM123" s="60"/>
      <c r="GN123" s="60"/>
      <c r="GO123" s="60"/>
      <c r="GP123" s="60"/>
      <c r="GQ123" s="60"/>
      <c r="GR123" s="60"/>
      <c r="GS123" s="60"/>
      <c r="GT123" s="60"/>
      <c r="GU123" s="60"/>
      <c r="GV123" s="60"/>
      <c r="GW123" s="60"/>
      <c r="GX123" s="60"/>
      <c r="GY123" s="60"/>
      <c r="GZ123" s="60"/>
      <c r="HA123" s="60"/>
      <c r="HB123" s="60"/>
      <c r="HC123" s="60"/>
      <c r="HD123" s="60"/>
      <c r="HE123" s="60"/>
    </row>
    <row r="124" spans="3:213" x14ac:dyDescent="0.25"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4">
        <v>0.56000000000000005</v>
      </c>
      <c r="P124" s="66">
        <f t="shared" si="120"/>
        <v>369.38805650437058</v>
      </c>
      <c r="Q124" s="66">
        <f t="shared" si="127"/>
        <v>0.21533933471975542</v>
      </c>
      <c r="R124" s="66">
        <f t="shared" si="128"/>
        <v>0.81371160625089101</v>
      </c>
      <c r="S124" s="66">
        <f t="shared" si="2"/>
        <v>1.1835042230726842</v>
      </c>
      <c r="T124" s="66">
        <f t="shared" si="3"/>
        <v>1.5445747773255407</v>
      </c>
      <c r="U124" s="66">
        <f t="shared" si="121"/>
        <v>1070.5821522153315</v>
      </c>
      <c r="V124" s="66">
        <f t="shared" si="122"/>
        <v>360.37960085577174</v>
      </c>
      <c r="W124" s="66">
        <f t="shared" si="123"/>
        <v>0.21296842267190891</v>
      </c>
      <c r="X124" s="66">
        <f t="shared" si="124"/>
        <v>0.78771783966592623</v>
      </c>
      <c r="Y124" s="66">
        <f t="shared" si="4"/>
        <v>1.1913485949577787</v>
      </c>
      <c r="Z124" s="66">
        <f t="shared" si="5"/>
        <v>1.5601088744437788</v>
      </c>
      <c r="AA124" s="66">
        <f t="shared" si="125"/>
        <v>1065.8445805929807</v>
      </c>
      <c r="AB124" s="66">
        <f t="shared" si="126"/>
        <v>360.26122531784335</v>
      </c>
      <c r="AC124" s="66">
        <f t="shared" si="6"/>
        <v>0.21293665731737968</v>
      </c>
      <c r="AD124" s="66">
        <f t="shared" si="7"/>
        <v>0.78737334524561076</v>
      </c>
      <c r="AE124" s="66">
        <f t="shared" si="8"/>
        <v>1.1914546152968053</v>
      </c>
      <c r="AF124" s="66">
        <f t="shared" si="9"/>
        <v>1.5603162632231553</v>
      </c>
      <c r="AG124" s="66">
        <f t="shared" si="10"/>
        <v>1065.7822176182226</v>
      </c>
      <c r="AH124" s="66">
        <f t="shared" si="11"/>
        <v>360.25966416418521</v>
      </c>
      <c r="AI124" s="66">
        <f t="shared" si="12"/>
        <v>0.21293623828350416</v>
      </c>
      <c r="AJ124" s="66">
        <f t="shared" si="13"/>
        <v>0.78736880149805188</v>
      </c>
      <c r="AK124" s="66">
        <f t="shared" si="14"/>
        <v>1.1914560140309634</v>
      </c>
      <c r="AL124" s="66">
        <f t="shared" si="15"/>
        <v>1.5603189988658053</v>
      </c>
      <c r="AM124" s="66">
        <f t="shared" si="16"/>
        <v>1065.7813951523456</v>
      </c>
      <c r="AN124" s="66">
        <f t="shared" si="17"/>
        <v>360.25964357460776</v>
      </c>
      <c r="AO124" s="66">
        <f t="shared" si="18"/>
        <v>0.21293623275697596</v>
      </c>
      <c r="AP124" s="66">
        <f t="shared" si="19"/>
        <v>0.78736874157186909</v>
      </c>
      <c r="AQ124" s="66">
        <f t="shared" si="20"/>
        <v>1.1914560324785308</v>
      </c>
      <c r="AR124" s="66">
        <f t="shared" si="21"/>
        <v>1.5603190349454572</v>
      </c>
      <c r="AS124" s="66">
        <f t="shared" si="22"/>
        <v>1065.7813843050926</v>
      </c>
      <c r="AT124" s="66">
        <f t="shared" si="23"/>
        <v>360.259643303058</v>
      </c>
      <c r="AU124" s="66">
        <f t="shared" si="24"/>
        <v>0.21293623268408826</v>
      </c>
      <c r="AV124" s="66">
        <f t="shared" si="25"/>
        <v>0.78736874078152042</v>
      </c>
      <c r="AW124" s="66">
        <f t="shared" si="26"/>
        <v>1.1914560327218302</v>
      </c>
      <c r="AX124" s="66">
        <f t="shared" si="27"/>
        <v>1.560319035421301</v>
      </c>
      <c r="AY124" s="66">
        <f t="shared" si="28"/>
        <v>1065.7813841620314</v>
      </c>
      <c r="AZ124" s="66">
        <f t="shared" si="29"/>
        <v>360.25964329947664</v>
      </c>
      <c r="BA124" s="66">
        <f t="shared" si="30"/>
        <v>0.21293623268312695</v>
      </c>
      <c r="BB124" s="66">
        <f t="shared" si="31"/>
        <v>0.78736874077109709</v>
      </c>
      <c r="BC124" s="66">
        <f t="shared" si="32"/>
        <v>1.191456032725039</v>
      </c>
      <c r="BD124" s="66">
        <f t="shared" si="33"/>
        <v>1.5603190354275769</v>
      </c>
      <c r="BE124" s="66">
        <f t="shared" si="34"/>
        <v>1065.7813841601442</v>
      </c>
      <c r="BF124" s="66">
        <f t="shared" si="35"/>
        <v>360.2596432994294</v>
      </c>
      <c r="BG124" s="66">
        <f t="shared" si="36"/>
        <v>0.21293623268311426</v>
      </c>
      <c r="BH124" s="66">
        <f t="shared" si="37"/>
        <v>0.78736874077095953</v>
      </c>
      <c r="BI124" s="66">
        <f t="shared" si="38"/>
        <v>1.1914560327250814</v>
      </c>
      <c r="BJ124" s="66">
        <f t="shared" si="39"/>
        <v>1.5603190354276595</v>
      </c>
      <c r="BK124" s="66">
        <f t="shared" si="40"/>
        <v>1065.7813841601201</v>
      </c>
      <c r="BL124" s="66">
        <f t="shared" si="41"/>
        <v>360.25964329942883</v>
      </c>
      <c r="BM124" s="66">
        <f t="shared" si="42"/>
        <v>0.21293623268311412</v>
      </c>
      <c r="BN124" s="66">
        <f t="shared" si="43"/>
        <v>0.78736874077095786</v>
      </c>
      <c r="BO124" s="66">
        <f t="shared" si="44"/>
        <v>1.1914560327250818</v>
      </c>
      <c r="BP124" s="66">
        <f t="shared" si="45"/>
        <v>1.5603190354276606</v>
      </c>
      <c r="BQ124" s="66">
        <f t="shared" si="46"/>
        <v>1065.7813841601194</v>
      </c>
      <c r="BR124" s="66">
        <f t="shared" si="47"/>
        <v>360.25964329942877</v>
      </c>
      <c r="BS124" s="66">
        <f t="shared" si="48"/>
        <v>0.21293623268311412</v>
      </c>
      <c r="BT124" s="66">
        <f t="shared" si="49"/>
        <v>0.78736874077095764</v>
      </c>
      <c r="BU124" s="66">
        <f t="shared" si="50"/>
        <v>1.191456032725082</v>
      </c>
      <c r="BV124" s="66">
        <f t="shared" si="51"/>
        <v>1.5603190354276602</v>
      </c>
      <c r="BW124" s="66">
        <f t="shared" si="52"/>
        <v>1065.7813841601189</v>
      </c>
      <c r="BX124" s="66">
        <f t="shared" si="53"/>
        <v>360.25964329942872</v>
      </c>
      <c r="BY124" s="66">
        <f t="shared" si="54"/>
        <v>0.21293623268311407</v>
      </c>
      <c r="BZ124" s="66">
        <f t="shared" si="55"/>
        <v>0.78736874077095753</v>
      </c>
      <c r="CA124" s="66">
        <f t="shared" si="56"/>
        <v>1.1914560327250818</v>
      </c>
      <c r="CB124" s="66">
        <f t="shared" si="57"/>
        <v>1.5603190354276608</v>
      </c>
      <c r="CC124" s="66">
        <f t="shared" si="58"/>
        <v>1065.7813841601194</v>
      </c>
      <c r="CD124" s="66">
        <f t="shared" si="59"/>
        <v>360.25964329942877</v>
      </c>
      <c r="CE124" s="66">
        <f t="shared" si="60"/>
        <v>0.21293623268311412</v>
      </c>
      <c r="CF124" s="66">
        <f t="shared" si="61"/>
        <v>0.78736874077095764</v>
      </c>
      <c r="CG124" s="66">
        <f t="shared" si="62"/>
        <v>1.191456032725082</v>
      </c>
      <c r="CH124" s="66">
        <f t="shared" si="63"/>
        <v>1.5603190354276602</v>
      </c>
      <c r="CI124" s="66">
        <f t="shared" si="64"/>
        <v>1065.7813841601189</v>
      </c>
      <c r="CJ124" s="66">
        <f t="shared" si="65"/>
        <v>360.25964329942872</v>
      </c>
      <c r="CK124" s="66">
        <f t="shared" si="66"/>
        <v>0.21293623268311407</v>
      </c>
      <c r="CL124" s="66">
        <f t="shared" si="67"/>
        <v>0.78736874077095753</v>
      </c>
      <c r="CM124" s="66">
        <f t="shared" si="68"/>
        <v>1.1914560327250818</v>
      </c>
      <c r="CN124" s="66">
        <f t="shared" si="69"/>
        <v>1.5603190354276608</v>
      </c>
      <c r="CO124" s="66">
        <f t="shared" si="70"/>
        <v>1065.7813841601194</v>
      </c>
      <c r="CP124" s="66">
        <f t="shared" si="71"/>
        <v>360.25964329942877</v>
      </c>
      <c r="CQ124" s="66">
        <f t="shared" si="72"/>
        <v>0.21293623268311412</v>
      </c>
      <c r="CR124" s="66">
        <f t="shared" si="73"/>
        <v>0.78736874077095764</v>
      </c>
      <c r="CS124" s="66">
        <f t="shared" si="74"/>
        <v>1.191456032725082</v>
      </c>
      <c r="CT124" s="66">
        <f t="shared" si="75"/>
        <v>1.5603190354276602</v>
      </c>
      <c r="CU124" s="66">
        <f t="shared" si="76"/>
        <v>1065.7813841601189</v>
      </c>
      <c r="CV124" s="66">
        <f t="shared" si="77"/>
        <v>360.25964329942872</v>
      </c>
      <c r="CW124" s="66">
        <f t="shared" si="78"/>
        <v>0.21293623268311407</v>
      </c>
      <c r="CX124" s="66">
        <f t="shared" si="79"/>
        <v>0.78736874077095753</v>
      </c>
      <c r="CY124" s="66">
        <f t="shared" si="80"/>
        <v>1.1914560327250818</v>
      </c>
      <c r="CZ124" s="66">
        <f t="shared" si="81"/>
        <v>1.5603190354276608</v>
      </c>
      <c r="DA124" s="66">
        <f t="shared" si="82"/>
        <v>1065.7813841601194</v>
      </c>
      <c r="DB124" s="66">
        <f t="shared" si="83"/>
        <v>360.25964329942877</v>
      </c>
      <c r="DC124" s="66">
        <f t="shared" si="84"/>
        <v>0.21293623268311412</v>
      </c>
      <c r="DD124" s="66">
        <f t="shared" si="85"/>
        <v>0.78736874077095764</v>
      </c>
      <c r="DE124" s="66">
        <f t="shared" si="86"/>
        <v>1.191456032725082</v>
      </c>
      <c r="DF124" s="66">
        <f t="shared" si="87"/>
        <v>1.5603190354276602</v>
      </c>
      <c r="DG124" s="66">
        <f t="shared" si="88"/>
        <v>1065.7813841601189</v>
      </c>
      <c r="DH124" s="66">
        <f t="shared" si="89"/>
        <v>360.25964329942872</v>
      </c>
      <c r="DI124" s="66">
        <f t="shared" si="90"/>
        <v>0.21293623268311407</v>
      </c>
      <c r="DJ124" s="66">
        <f t="shared" si="91"/>
        <v>0.78736874077095753</v>
      </c>
      <c r="DK124" s="66">
        <f t="shared" si="92"/>
        <v>1.1914560327250818</v>
      </c>
      <c r="DL124" s="66">
        <f t="shared" si="93"/>
        <v>1.5603190354276608</v>
      </c>
      <c r="DM124" s="66">
        <f t="shared" si="94"/>
        <v>1065.7813841601194</v>
      </c>
      <c r="DN124" s="66">
        <f t="shared" si="95"/>
        <v>360.25964329942877</v>
      </c>
      <c r="DO124" s="66">
        <f t="shared" si="96"/>
        <v>0.21293623268311412</v>
      </c>
      <c r="DP124" s="66">
        <f t="shared" si="97"/>
        <v>0.78736874077095764</v>
      </c>
      <c r="DQ124" s="66">
        <f t="shared" si="98"/>
        <v>1.191456032725082</v>
      </c>
      <c r="DR124" s="66">
        <f t="shared" si="99"/>
        <v>1.5603190354276602</v>
      </c>
      <c r="DS124" s="66">
        <f t="shared" si="100"/>
        <v>1065.7813841601189</v>
      </c>
      <c r="DT124" s="66">
        <f t="shared" si="101"/>
        <v>360.25964329942872</v>
      </c>
      <c r="DU124" s="66">
        <f t="shared" si="102"/>
        <v>0.21293623268311407</v>
      </c>
      <c r="DV124" s="66">
        <f t="shared" si="103"/>
        <v>0.78736874077095753</v>
      </c>
      <c r="DW124" s="66">
        <f t="shared" si="104"/>
        <v>1.1914560327250818</v>
      </c>
      <c r="DX124" s="66">
        <f t="shared" si="105"/>
        <v>1.5603190354276608</v>
      </c>
      <c r="DY124" s="66">
        <f t="shared" si="106"/>
        <v>1065.7813841601194</v>
      </c>
      <c r="DZ124" s="66">
        <f t="shared" si="107"/>
        <v>360.25964329942877</v>
      </c>
      <c r="EA124" s="66">
        <f t="shared" si="108"/>
        <v>0.21293623268311412</v>
      </c>
      <c r="EB124" s="66">
        <f t="shared" si="109"/>
        <v>0.78736874077095764</v>
      </c>
      <c r="EC124" s="66">
        <f t="shared" si="110"/>
        <v>1.191456032725082</v>
      </c>
      <c r="ED124" s="66">
        <f t="shared" si="111"/>
        <v>1.5603190354276602</v>
      </c>
      <c r="EE124" s="66">
        <f t="shared" si="112"/>
        <v>1065.7813841601189</v>
      </c>
      <c r="EF124" s="66">
        <f t="shared" si="113"/>
        <v>360.25964329942872</v>
      </c>
      <c r="EG124" s="66">
        <f t="shared" si="114"/>
        <v>0.21293623268311407</v>
      </c>
      <c r="EH124" s="66">
        <f t="shared" si="115"/>
        <v>0.78736874077095753</v>
      </c>
      <c r="EI124" s="66">
        <f t="shared" si="116"/>
        <v>1.1914560327250818</v>
      </c>
      <c r="EJ124" s="66">
        <f t="shared" si="117"/>
        <v>1.5603190354276608</v>
      </c>
      <c r="EK124" s="66">
        <f t="shared" si="118"/>
        <v>0.68752263935388691</v>
      </c>
      <c r="EL124" s="66">
        <f t="shared" si="119"/>
        <v>188.79735793897174</v>
      </c>
      <c r="EM124" s="60"/>
      <c r="EN124" s="60"/>
      <c r="EO124" s="60"/>
      <c r="EP124" s="60"/>
      <c r="EQ124" s="60"/>
      <c r="ER124" s="60"/>
      <c r="ES124" s="60"/>
      <c r="ET124" s="60"/>
      <c r="EU124" s="60"/>
      <c r="EV124" s="60"/>
      <c r="EW124" s="60"/>
      <c r="EX124" s="60"/>
      <c r="EY124" s="60"/>
      <c r="EZ124" s="60"/>
      <c r="FA124" s="60"/>
      <c r="FB124" s="60"/>
      <c r="FC124" s="60"/>
      <c r="FD124" s="60"/>
      <c r="FE124" s="60"/>
      <c r="FF124" s="60"/>
      <c r="FG124" s="60"/>
      <c r="FH124" s="60"/>
      <c r="FI124" s="60"/>
      <c r="FJ124" s="60"/>
      <c r="FK124" s="60"/>
      <c r="FL124" s="60"/>
      <c r="FM124" s="60"/>
      <c r="FN124" s="60"/>
      <c r="FO124" s="60"/>
      <c r="FP124" s="60"/>
      <c r="FQ124" s="60"/>
      <c r="FR124" s="60"/>
      <c r="FS124" s="60"/>
      <c r="FT124" s="60"/>
      <c r="FU124" s="60"/>
      <c r="FV124" s="60"/>
      <c r="FW124" s="60"/>
      <c r="FX124" s="60"/>
      <c r="FY124" s="60"/>
      <c r="FZ124" s="60"/>
      <c r="GA124" s="60"/>
      <c r="GB124" s="60"/>
      <c r="GC124" s="60"/>
      <c r="GD124" s="60"/>
      <c r="GE124" s="60"/>
      <c r="GF124" s="60"/>
      <c r="GG124" s="60"/>
      <c r="GH124" s="60"/>
      <c r="GI124" s="60"/>
      <c r="GJ124" s="60"/>
      <c r="GK124" s="60"/>
      <c r="GL124" s="60"/>
      <c r="GM124" s="60"/>
      <c r="GN124" s="60"/>
      <c r="GO124" s="60"/>
      <c r="GP124" s="60"/>
      <c r="GQ124" s="60"/>
      <c r="GR124" s="60"/>
      <c r="GS124" s="60"/>
      <c r="GT124" s="60"/>
      <c r="GU124" s="60"/>
      <c r="GV124" s="60"/>
      <c r="GW124" s="60"/>
      <c r="GX124" s="60"/>
      <c r="GY124" s="60"/>
      <c r="GZ124" s="60"/>
      <c r="HA124" s="60"/>
      <c r="HB124" s="60"/>
      <c r="HC124" s="60"/>
      <c r="HD124" s="60"/>
      <c r="HE124" s="60"/>
    </row>
    <row r="125" spans="3:213" x14ac:dyDescent="0.25"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4">
        <v>0.56999999999999995</v>
      </c>
      <c r="P125" s="66">
        <f t="shared" si="120"/>
        <v>369.16245769250668</v>
      </c>
      <c r="Q125" s="66">
        <f t="shared" si="127"/>
        <v>0.21528105899748159</v>
      </c>
      <c r="R125" s="66">
        <f t="shared" si="128"/>
        <v>0.81306601616649299</v>
      </c>
      <c r="S125" s="66">
        <f t="shared" si="2"/>
        <v>1.1735444639121035</v>
      </c>
      <c r="T125" s="66">
        <f t="shared" si="3"/>
        <v>1.562336896867254</v>
      </c>
      <c r="U125" s="66">
        <f t="shared" si="121"/>
        <v>1067.7106503740006</v>
      </c>
      <c r="V125" s="66">
        <f t="shared" si="122"/>
        <v>360.30790413654449</v>
      </c>
      <c r="W125" s="66">
        <f t="shared" si="123"/>
        <v>0.21294918522067813</v>
      </c>
      <c r="X125" s="66">
        <f t="shared" si="124"/>
        <v>0.78750919816262976</v>
      </c>
      <c r="Y125" s="66">
        <f t="shared" si="4"/>
        <v>1.1808767080966855</v>
      </c>
      <c r="Z125" s="66">
        <f t="shared" si="5"/>
        <v>1.5783389306799425</v>
      </c>
      <c r="AA125" s="66">
        <f t="shared" si="125"/>
        <v>1063.1169559607588</v>
      </c>
      <c r="AB125" s="66">
        <f t="shared" si="126"/>
        <v>360.19287257223402</v>
      </c>
      <c r="AC125" s="66">
        <f t="shared" si="6"/>
        <v>0.21291830792506566</v>
      </c>
      <c r="AD125" s="66">
        <f t="shared" si="7"/>
        <v>0.7871743918244688</v>
      </c>
      <c r="AE125" s="66">
        <f t="shared" si="8"/>
        <v>1.1809746530140819</v>
      </c>
      <c r="AF125" s="66">
        <f t="shared" si="9"/>
        <v>1.5785501650012335</v>
      </c>
      <c r="AG125" s="66">
        <f t="shared" si="10"/>
        <v>1063.0571752082385</v>
      </c>
      <c r="AH125" s="66">
        <f t="shared" si="11"/>
        <v>360.19137286581088</v>
      </c>
      <c r="AI125" s="66">
        <f t="shared" si="12"/>
        <v>0.21291790526638621</v>
      </c>
      <c r="AJ125" s="66">
        <f t="shared" si="13"/>
        <v>0.7871700263662792</v>
      </c>
      <c r="AK125" s="66">
        <f t="shared" si="14"/>
        <v>1.1809759304230067</v>
      </c>
      <c r="AL125" s="66">
        <f t="shared" si="15"/>
        <v>1.5785529195077908</v>
      </c>
      <c r="AM125" s="66">
        <f t="shared" si="16"/>
        <v>1063.0563958128978</v>
      </c>
      <c r="AN125" s="66">
        <f t="shared" si="17"/>
        <v>360.19135331282996</v>
      </c>
      <c r="AO125" s="66">
        <f t="shared" si="18"/>
        <v>0.21291790001655661</v>
      </c>
      <c r="AP125" s="66">
        <f t="shared" si="19"/>
        <v>0.78716996944991224</v>
      </c>
      <c r="AQ125" s="66">
        <f t="shared" si="20"/>
        <v>1.1809759470777808</v>
      </c>
      <c r="AR125" s="66">
        <f t="shared" si="21"/>
        <v>1.5785529554207929</v>
      </c>
      <c r="AS125" s="66">
        <f t="shared" si="22"/>
        <v>1063.056385651239</v>
      </c>
      <c r="AT125" s="66">
        <f t="shared" si="23"/>
        <v>360.19135305790053</v>
      </c>
      <c r="AU125" s="66">
        <f t="shared" si="24"/>
        <v>0.21291789994810995</v>
      </c>
      <c r="AV125" s="66">
        <f t="shared" si="25"/>
        <v>0.7871699687078435</v>
      </c>
      <c r="AW125" s="66">
        <f t="shared" si="26"/>
        <v>1.1809759472949237</v>
      </c>
      <c r="AX125" s="66">
        <f t="shared" si="27"/>
        <v>1.5785529558890223</v>
      </c>
      <c r="AY125" s="66">
        <f t="shared" si="28"/>
        <v>1063.0563855187524</v>
      </c>
      <c r="AZ125" s="66">
        <f t="shared" si="29"/>
        <v>360.19135305457684</v>
      </c>
      <c r="BA125" s="66">
        <f t="shared" si="30"/>
        <v>0.21291789994721758</v>
      </c>
      <c r="BB125" s="66">
        <f t="shared" si="31"/>
        <v>0.78716996869816858</v>
      </c>
      <c r="BC125" s="66">
        <f t="shared" si="32"/>
        <v>1.1809759472977548</v>
      </c>
      <c r="BD125" s="66">
        <f t="shared" si="33"/>
        <v>1.5785529558951268</v>
      </c>
      <c r="BE125" s="66">
        <f t="shared" si="34"/>
        <v>1063.0563855170249</v>
      </c>
      <c r="BF125" s="66">
        <f t="shared" si="35"/>
        <v>360.19135305453341</v>
      </c>
      <c r="BG125" s="66">
        <f t="shared" si="36"/>
        <v>0.21291789994720592</v>
      </c>
      <c r="BH125" s="66">
        <f t="shared" si="37"/>
        <v>0.78716996869804212</v>
      </c>
      <c r="BI125" s="66">
        <f t="shared" si="38"/>
        <v>1.1809759472977917</v>
      </c>
      <c r="BJ125" s="66">
        <f t="shared" si="39"/>
        <v>1.5785529558952065</v>
      </c>
      <c r="BK125" s="66">
        <f t="shared" si="40"/>
        <v>1063.0563855170028</v>
      </c>
      <c r="BL125" s="66">
        <f t="shared" si="41"/>
        <v>360.1913530545329</v>
      </c>
      <c r="BM125" s="66">
        <f t="shared" si="42"/>
        <v>0.21291789994720578</v>
      </c>
      <c r="BN125" s="66">
        <f t="shared" si="43"/>
        <v>0.78716996869804068</v>
      </c>
      <c r="BO125" s="66">
        <f t="shared" si="44"/>
        <v>1.1809759472977923</v>
      </c>
      <c r="BP125" s="66">
        <f t="shared" si="45"/>
        <v>1.5785529558952074</v>
      </c>
      <c r="BQ125" s="66">
        <f t="shared" si="46"/>
        <v>1063.0563855170024</v>
      </c>
      <c r="BR125" s="66">
        <f t="shared" si="47"/>
        <v>360.1913530545329</v>
      </c>
      <c r="BS125" s="66">
        <f t="shared" si="48"/>
        <v>0.21291789994720578</v>
      </c>
      <c r="BT125" s="66">
        <f t="shared" si="49"/>
        <v>0.78716996869804068</v>
      </c>
      <c r="BU125" s="66">
        <f t="shared" si="50"/>
        <v>1.1809759472977923</v>
      </c>
      <c r="BV125" s="66">
        <f t="shared" si="51"/>
        <v>1.5785529558952074</v>
      </c>
      <c r="BW125" s="66">
        <f t="shared" si="52"/>
        <v>1063.0563855170024</v>
      </c>
      <c r="BX125" s="66">
        <f t="shared" si="53"/>
        <v>360.1913530545329</v>
      </c>
      <c r="BY125" s="66">
        <f t="shared" si="54"/>
        <v>0.21291789994720578</v>
      </c>
      <c r="BZ125" s="66">
        <f t="shared" si="55"/>
        <v>0.78716996869804068</v>
      </c>
      <c r="CA125" s="66">
        <f t="shared" si="56"/>
        <v>1.1809759472977923</v>
      </c>
      <c r="CB125" s="66">
        <f t="shared" si="57"/>
        <v>1.5785529558952074</v>
      </c>
      <c r="CC125" s="66">
        <f t="shared" si="58"/>
        <v>1063.0563855170024</v>
      </c>
      <c r="CD125" s="66">
        <f t="shared" si="59"/>
        <v>360.1913530545329</v>
      </c>
      <c r="CE125" s="66">
        <f t="shared" si="60"/>
        <v>0.21291789994720578</v>
      </c>
      <c r="CF125" s="66">
        <f t="shared" si="61"/>
        <v>0.78716996869804068</v>
      </c>
      <c r="CG125" s="66">
        <f t="shared" si="62"/>
        <v>1.1809759472977923</v>
      </c>
      <c r="CH125" s="66">
        <f t="shared" si="63"/>
        <v>1.5785529558952074</v>
      </c>
      <c r="CI125" s="66">
        <f t="shared" si="64"/>
        <v>1063.0563855170024</v>
      </c>
      <c r="CJ125" s="66">
        <f t="shared" si="65"/>
        <v>360.1913530545329</v>
      </c>
      <c r="CK125" s="66">
        <f t="shared" si="66"/>
        <v>0.21291789994720578</v>
      </c>
      <c r="CL125" s="66">
        <f t="shared" si="67"/>
        <v>0.78716996869804068</v>
      </c>
      <c r="CM125" s="66">
        <f t="shared" si="68"/>
        <v>1.1809759472977923</v>
      </c>
      <c r="CN125" s="66">
        <f t="shared" si="69"/>
        <v>1.5785529558952074</v>
      </c>
      <c r="CO125" s="66">
        <f t="shared" si="70"/>
        <v>1063.0563855170024</v>
      </c>
      <c r="CP125" s="66">
        <f t="shared" si="71"/>
        <v>360.1913530545329</v>
      </c>
      <c r="CQ125" s="66">
        <f t="shared" si="72"/>
        <v>0.21291789994720578</v>
      </c>
      <c r="CR125" s="66">
        <f t="shared" si="73"/>
        <v>0.78716996869804068</v>
      </c>
      <c r="CS125" s="66">
        <f t="shared" si="74"/>
        <v>1.1809759472977923</v>
      </c>
      <c r="CT125" s="66">
        <f t="shared" si="75"/>
        <v>1.5785529558952074</v>
      </c>
      <c r="CU125" s="66">
        <f t="shared" si="76"/>
        <v>1063.0563855170024</v>
      </c>
      <c r="CV125" s="66">
        <f t="shared" si="77"/>
        <v>360.1913530545329</v>
      </c>
      <c r="CW125" s="66">
        <f t="shared" si="78"/>
        <v>0.21291789994720578</v>
      </c>
      <c r="CX125" s="66">
        <f t="shared" si="79"/>
        <v>0.78716996869804068</v>
      </c>
      <c r="CY125" s="66">
        <f t="shared" si="80"/>
        <v>1.1809759472977923</v>
      </c>
      <c r="CZ125" s="66">
        <f t="shared" si="81"/>
        <v>1.5785529558952074</v>
      </c>
      <c r="DA125" s="66">
        <f t="shared" si="82"/>
        <v>1063.0563855170024</v>
      </c>
      <c r="DB125" s="66">
        <f t="shared" si="83"/>
        <v>360.1913530545329</v>
      </c>
      <c r="DC125" s="66">
        <f t="shared" si="84"/>
        <v>0.21291789994720578</v>
      </c>
      <c r="DD125" s="66">
        <f t="shared" si="85"/>
        <v>0.78716996869804068</v>
      </c>
      <c r="DE125" s="66">
        <f t="shared" si="86"/>
        <v>1.1809759472977923</v>
      </c>
      <c r="DF125" s="66">
        <f t="shared" si="87"/>
        <v>1.5785529558952074</v>
      </c>
      <c r="DG125" s="66">
        <f t="shared" si="88"/>
        <v>1063.0563855170024</v>
      </c>
      <c r="DH125" s="66">
        <f t="shared" si="89"/>
        <v>360.1913530545329</v>
      </c>
      <c r="DI125" s="66">
        <f t="shared" si="90"/>
        <v>0.21291789994720578</v>
      </c>
      <c r="DJ125" s="66">
        <f t="shared" si="91"/>
        <v>0.78716996869804068</v>
      </c>
      <c r="DK125" s="66">
        <f t="shared" si="92"/>
        <v>1.1809759472977923</v>
      </c>
      <c r="DL125" s="66">
        <f t="shared" si="93"/>
        <v>1.5785529558952074</v>
      </c>
      <c r="DM125" s="66">
        <f t="shared" si="94"/>
        <v>1063.0563855170024</v>
      </c>
      <c r="DN125" s="66">
        <f t="shared" si="95"/>
        <v>360.1913530545329</v>
      </c>
      <c r="DO125" s="66">
        <f t="shared" si="96"/>
        <v>0.21291789994720578</v>
      </c>
      <c r="DP125" s="66">
        <f t="shared" si="97"/>
        <v>0.78716996869804068</v>
      </c>
      <c r="DQ125" s="66">
        <f t="shared" si="98"/>
        <v>1.1809759472977923</v>
      </c>
      <c r="DR125" s="66">
        <f t="shared" si="99"/>
        <v>1.5785529558952074</v>
      </c>
      <c r="DS125" s="66">
        <f t="shared" si="100"/>
        <v>1063.0563855170024</v>
      </c>
      <c r="DT125" s="66">
        <f t="shared" si="101"/>
        <v>360.1913530545329</v>
      </c>
      <c r="DU125" s="66">
        <f t="shared" si="102"/>
        <v>0.21291789994720578</v>
      </c>
      <c r="DV125" s="66">
        <f t="shared" si="103"/>
        <v>0.78716996869804068</v>
      </c>
      <c r="DW125" s="66">
        <f t="shared" si="104"/>
        <v>1.1809759472977923</v>
      </c>
      <c r="DX125" s="66">
        <f t="shared" si="105"/>
        <v>1.5785529558952074</v>
      </c>
      <c r="DY125" s="66">
        <f t="shared" si="106"/>
        <v>1063.0563855170024</v>
      </c>
      <c r="DZ125" s="66">
        <f t="shared" si="107"/>
        <v>360.1913530545329</v>
      </c>
      <c r="EA125" s="66">
        <f t="shared" si="108"/>
        <v>0.21291789994720578</v>
      </c>
      <c r="EB125" s="66">
        <f t="shared" si="109"/>
        <v>0.78716996869804068</v>
      </c>
      <c r="EC125" s="66">
        <f t="shared" si="110"/>
        <v>1.1809759472977923</v>
      </c>
      <c r="ED125" s="66">
        <f t="shared" si="111"/>
        <v>1.5785529558952074</v>
      </c>
      <c r="EE125" s="66">
        <f t="shared" si="112"/>
        <v>1063.0563855170024</v>
      </c>
      <c r="EF125" s="66">
        <f t="shared" si="113"/>
        <v>360.1913530545329</v>
      </c>
      <c r="EG125" s="66">
        <f t="shared" si="114"/>
        <v>0.21291789994720578</v>
      </c>
      <c r="EH125" s="66">
        <f t="shared" si="115"/>
        <v>0.78716996869804068</v>
      </c>
      <c r="EI125" s="66">
        <f t="shared" si="116"/>
        <v>1.1809759472977923</v>
      </c>
      <c r="EJ125" s="66">
        <f t="shared" si="117"/>
        <v>1.5785529558952074</v>
      </c>
      <c r="EK125" s="66">
        <f t="shared" si="118"/>
        <v>0.69187085198168474</v>
      </c>
      <c r="EL125" s="66">
        <f t="shared" si="119"/>
        <v>188.67443549815926</v>
      </c>
      <c r="EM125" s="60"/>
      <c r="EN125" s="60"/>
      <c r="EO125" s="60"/>
      <c r="EP125" s="60"/>
      <c r="EQ125" s="60"/>
      <c r="ER125" s="60"/>
      <c r="ES125" s="60"/>
      <c r="ET125" s="60"/>
      <c r="EU125" s="60"/>
      <c r="EV125" s="60"/>
      <c r="EW125" s="60"/>
      <c r="EX125" s="60"/>
      <c r="EY125" s="60"/>
      <c r="EZ125" s="60"/>
      <c r="FA125" s="60"/>
      <c r="FB125" s="60"/>
      <c r="FC125" s="60"/>
      <c r="FD125" s="60"/>
      <c r="FE125" s="60"/>
      <c r="FF125" s="60"/>
      <c r="FG125" s="60"/>
      <c r="FH125" s="60"/>
      <c r="FI125" s="60"/>
      <c r="FJ125" s="60"/>
      <c r="FK125" s="60"/>
      <c r="FL125" s="60"/>
      <c r="FM125" s="60"/>
      <c r="FN125" s="60"/>
      <c r="FO125" s="60"/>
      <c r="FP125" s="60"/>
      <c r="FQ125" s="60"/>
      <c r="FR125" s="60"/>
      <c r="FS125" s="60"/>
      <c r="FT125" s="60"/>
      <c r="FU125" s="60"/>
      <c r="FV125" s="60"/>
      <c r="FW125" s="60"/>
      <c r="FX125" s="60"/>
      <c r="FY125" s="60"/>
      <c r="FZ125" s="60"/>
      <c r="GA125" s="60"/>
      <c r="GB125" s="60"/>
      <c r="GC125" s="60"/>
      <c r="GD125" s="60"/>
      <c r="GE125" s="60"/>
      <c r="GF125" s="60"/>
      <c r="GG125" s="60"/>
      <c r="GH125" s="60"/>
      <c r="GI125" s="60"/>
      <c r="GJ125" s="60"/>
      <c r="GK125" s="60"/>
      <c r="GL125" s="60"/>
      <c r="GM125" s="60"/>
      <c r="GN125" s="60"/>
      <c r="GO125" s="60"/>
      <c r="GP125" s="60"/>
      <c r="GQ125" s="60"/>
      <c r="GR125" s="60"/>
      <c r="GS125" s="60"/>
      <c r="GT125" s="60"/>
      <c r="GU125" s="60"/>
      <c r="GV125" s="60"/>
      <c r="GW125" s="60"/>
      <c r="GX125" s="60"/>
      <c r="GY125" s="60"/>
      <c r="GZ125" s="60"/>
      <c r="HA125" s="60"/>
      <c r="HB125" s="60"/>
      <c r="HC125" s="60"/>
      <c r="HD125" s="60"/>
      <c r="HE125" s="60"/>
    </row>
    <row r="126" spans="3:213" x14ac:dyDescent="0.25"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4">
        <v>0.57999999999999996</v>
      </c>
      <c r="P126" s="66">
        <f t="shared" si="120"/>
        <v>368.93685888064283</v>
      </c>
      <c r="Q126" s="66">
        <f t="shared" si="127"/>
        <v>0.21522272780559606</v>
      </c>
      <c r="R126" s="66">
        <f t="shared" si="128"/>
        <v>0.81242014969078857</v>
      </c>
      <c r="S126" s="66">
        <f t="shared" si="2"/>
        <v>1.1639919457824341</v>
      </c>
      <c r="T126" s="66">
        <f t="shared" si="3"/>
        <v>1.5804453852171814</v>
      </c>
      <c r="U126" s="66">
        <f t="shared" si="121"/>
        <v>1064.9147855127951</v>
      </c>
      <c r="V126" s="66">
        <f t="shared" si="122"/>
        <v>360.23794155051672</v>
      </c>
      <c r="W126" s="66">
        <f t="shared" si="123"/>
        <v>0.21293040736116944</v>
      </c>
      <c r="X126" s="66">
        <f t="shared" si="124"/>
        <v>0.78730557632870024</v>
      </c>
      <c r="Y126" s="66">
        <f t="shared" si="4"/>
        <v>1.1708370245327304</v>
      </c>
      <c r="Z126" s="66">
        <f t="shared" si="5"/>
        <v>1.5969154520782121</v>
      </c>
      <c r="AA126" s="66">
        <f t="shared" si="125"/>
        <v>1060.4623370337154</v>
      </c>
      <c r="AB126" s="66">
        <f t="shared" si="126"/>
        <v>360.12620897060356</v>
      </c>
      <c r="AC126" s="66">
        <f t="shared" si="6"/>
        <v>0.212900406800377</v>
      </c>
      <c r="AD126" s="66">
        <f t="shared" si="7"/>
        <v>0.78698033067558026</v>
      </c>
      <c r="AE126" s="66">
        <f t="shared" si="8"/>
        <v>1.1709274018940343</v>
      </c>
      <c r="AF126" s="66">
        <f t="shared" si="9"/>
        <v>1.5971304317208677</v>
      </c>
      <c r="AG126" s="66">
        <f t="shared" si="10"/>
        <v>1060.4050494802893</v>
      </c>
      <c r="AH126" s="66">
        <f t="shared" si="11"/>
        <v>360.12476881726877</v>
      </c>
      <c r="AI126" s="66">
        <f t="shared" si="12"/>
        <v>0.21290002002060887</v>
      </c>
      <c r="AJ126" s="66">
        <f t="shared" si="13"/>
        <v>0.7869761380509267</v>
      </c>
      <c r="AK126" s="66">
        <f t="shared" si="14"/>
        <v>1.1709285672105854</v>
      </c>
      <c r="AL126" s="66">
        <f t="shared" si="15"/>
        <v>1.5971332032279022</v>
      </c>
      <c r="AM126" s="66">
        <f t="shared" si="16"/>
        <v>1060.4043110724119</v>
      </c>
      <c r="AN126" s="66">
        <f t="shared" si="17"/>
        <v>360.12475025399056</v>
      </c>
      <c r="AO126" s="66">
        <f t="shared" si="18"/>
        <v>0.21290001503508216</v>
      </c>
      <c r="AP126" s="66">
        <f t="shared" si="19"/>
        <v>0.78697608400879027</v>
      </c>
      <c r="AQ126" s="66">
        <f t="shared" si="20"/>
        <v>1.1709285822313438</v>
      </c>
      <c r="AR126" s="66">
        <f t="shared" si="21"/>
        <v>1.5971332389521484</v>
      </c>
      <c r="AS126" s="66">
        <f t="shared" si="22"/>
        <v>1060.4043015544853</v>
      </c>
      <c r="AT126" s="66">
        <f t="shared" si="23"/>
        <v>360.12475001471364</v>
      </c>
      <c r="AU126" s="66">
        <f t="shared" si="24"/>
        <v>0.2129000149708197</v>
      </c>
      <c r="AV126" s="66">
        <f t="shared" si="25"/>
        <v>0.78697608331219815</v>
      </c>
      <c r="AW126" s="66">
        <f t="shared" si="26"/>
        <v>1.1709285824249582</v>
      </c>
      <c r="AX126" s="66">
        <f t="shared" si="27"/>
        <v>1.597133239412627</v>
      </c>
      <c r="AY126" s="66">
        <f t="shared" si="28"/>
        <v>1060.4043014318013</v>
      </c>
      <c r="AZ126" s="66">
        <f t="shared" si="29"/>
        <v>360.12475001162943</v>
      </c>
      <c r="BA126" s="66">
        <f t="shared" si="30"/>
        <v>0.21290001496999139</v>
      </c>
      <c r="BB126" s="66">
        <f t="shared" si="31"/>
        <v>0.786976083303219</v>
      </c>
      <c r="BC126" s="66">
        <f t="shared" si="32"/>
        <v>1.170928582427454</v>
      </c>
      <c r="BD126" s="66">
        <f t="shared" si="33"/>
        <v>1.5971332394185624</v>
      </c>
      <c r="BE126" s="66">
        <f t="shared" si="34"/>
        <v>1060.4043014302194</v>
      </c>
      <c r="BF126" s="66">
        <f t="shared" si="35"/>
        <v>360.12475001158964</v>
      </c>
      <c r="BG126" s="66">
        <f t="shared" si="36"/>
        <v>0.21290001496998073</v>
      </c>
      <c r="BH126" s="66">
        <f t="shared" si="37"/>
        <v>0.78697608330310342</v>
      </c>
      <c r="BI126" s="66">
        <f t="shared" si="38"/>
        <v>1.170928582427486</v>
      </c>
      <c r="BJ126" s="66">
        <f t="shared" si="39"/>
        <v>1.5971332394186391</v>
      </c>
      <c r="BK126" s="66">
        <f t="shared" si="40"/>
        <v>1060.4043014301992</v>
      </c>
      <c r="BL126" s="66">
        <f t="shared" si="41"/>
        <v>360.12475001158919</v>
      </c>
      <c r="BM126" s="66">
        <f t="shared" si="42"/>
        <v>0.21290001496998062</v>
      </c>
      <c r="BN126" s="66">
        <f t="shared" si="43"/>
        <v>0.78697608330310198</v>
      </c>
      <c r="BO126" s="66">
        <f t="shared" si="44"/>
        <v>1.1709285824274867</v>
      </c>
      <c r="BP126" s="66">
        <f t="shared" si="45"/>
        <v>1.5971332394186399</v>
      </c>
      <c r="BQ126" s="66">
        <f t="shared" si="46"/>
        <v>1060.4043014301992</v>
      </c>
      <c r="BR126" s="66">
        <f t="shared" si="47"/>
        <v>360.12475001158919</v>
      </c>
      <c r="BS126" s="66">
        <f t="shared" si="48"/>
        <v>0.21290001496998062</v>
      </c>
      <c r="BT126" s="66">
        <f t="shared" si="49"/>
        <v>0.78697608330310198</v>
      </c>
      <c r="BU126" s="66">
        <f t="shared" si="50"/>
        <v>1.1709285824274867</v>
      </c>
      <c r="BV126" s="66">
        <f t="shared" si="51"/>
        <v>1.5971332394186399</v>
      </c>
      <c r="BW126" s="66">
        <f t="shared" si="52"/>
        <v>1060.4043014301992</v>
      </c>
      <c r="BX126" s="66">
        <f t="shared" si="53"/>
        <v>360.12475001158919</v>
      </c>
      <c r="BY126" s="66">
        <f t="shared" si="54"/>
        <v>0.21290001496998062</v>
      </c>
      <c r="BZ126" s="66">
        <f t="shared" si="55"/>
        <v>0.78697608330310198</v>
      </c>
      <c r="CA126" s="66">
        <f t="shared" si="56"/>
        <v>1.1709285824274867</v>
      </c>
      <c r="CB126" s="66">
        <f t="shared" si="57"/>
        <v>1.5971332394186399</v>
      </c>
      <c r="CC126" s="66">
        <f t="shared" si="58"/>
        <v>1060.4043014301992</v>
      </c>
      <c r="CD126" s="66">
        <f t="shared" si="59"/>
        <v>360.12475001158919</v>
      </c>
      <c r="CE126" s="66">
        <f t="shared" si="60"/>
        <v>0.21290001496998062</v>
      </c>
      <c r="CF126" s="66">
        <f t="shared" si="61"/>
        <v>0.78697608330310198</v>
      </c>
      <c r="CG126" s="66">
        <f t="shared" si="62"/>
        <v>1.1709285824274867</v>
      </c>
      <c r="CH126" s="66">
        <f t="shared" si="63"/>
        <v>1.5971332394186399</v>
      </c>
      <c r="CI126" s="66">
        <f t="shared" si="64"/>
        <v>1060.4043014301992</v>
      </c>
      <c r="CJ126" s="66">
        <f t="shared" si="65"/>
        <v>360.12475001158919</v>
      </c>
      <c r="CK126" s="66">
        <f t="shared" si="66"/>
        <v>0.21290001496998062</v>
      </c>
      <c r="CL126" s="66">
        <f t="shared" si="67"/>
        <v>0.78697608330310198</v>
      </c>
      <c r="CM126" s="66">
        <f t="shared" si="68"/>
        <v>1.1709285824274867</v>
      </c>
      <c r="CN126" s="66">
        <f t="shared" si="69"/>
        <v>1.5971332394186399</v>
      </c>
      <c r="CO126" s="66">
        <f t="shared" si="70"/>
        <v>1060.4043014301992</v>
      </c>
      <c r="CP126" s="66">
        <f t="shared" si="71"/>
        <v>360.12475001158919</v>
      </c>
      <c r="CQ126" s="66">
        <f t="shared" si="72"/>
        <v>0.21290001496998062</v>
      </c>
      <c r="CR126" s="66">
        <f t="shared" si="73"/>
        <v>0.78697608330310198</v>
      </c>
      <c r="CS126" s="66">
        <f t="shared" si="74"/>
        <v>1.1709285824274867</v>
      </c>
      <c r="CT126" s="66">
        <f t="shared" si="75"/>
        <v>1.5971332394186399</v>
      </c>
      <c r="CU126" s="66">
        <f t="shared" si="76"/>
        <v>1060.4043014301992</v>
      </c>
      <c r="CV126" s="66">
        <f t="shared" si="77"/>
        <v>360.12475001158919</v>
      </c>
      <c r="CW126" s="66">
        <f t="shared" si="78"/>
        <v>0.21290001496998062</v>
      </c>
      <c r="CX126" s="66">
        <f t="shared" si="79"/>
        <v>0.78697608330310198</v>
      </c>
      <c r="CY126" s="66">
        <f t="shared" si="80"/>
        <v>1.1709285824274867</v>
      </c>
      <c r="CZ126" s="66">
        <f t="shared" si="81"/>
        <v>1.5971332394186399</v>
      </c>
      <c r="DA126" s="66">
        <f t="shared" si="82"/>
        <v>1060.4043014301992</v>
      </c>
      <c r="DB126" s="66">
        <f t="shared" si="83"/>
        <v>360.12475001158919</v>
      </c>
      <c r="DC126" s="66">
        <f t="shared" si="84"/>
        <v>0.21290001496998062</v>
      </c>
      <c r="DD126" s="66">
        <f t="shared" si="85"/>
        <v>0.78697608330310198</v>
      </c>
      <c r="DE126" s="66">
        <f t="shared" si="86"/>
        <v>1.1709285824274867</v>
      </c>
      <c r="DF126" s="66">
        <f t="shared" si="87"/>
        <v>1.5971332394186399</v>
      </c>
      <c r="DG126" s="66">
        <f t="shared" si="88"/>
        <v>1060.4043014301992</v>
      </c>
      <c r="DH126" s="66">
        <f t="shared" si="89"/>
        <v>360.12475001158919</v>
      </c>
      <c r="DI126" s="66">
        <f t="shared" si="90"/>
        <v>0.21290001496998062</v>
      </c>
      <c r="DJ126" s="66">
        <f t="shared" si="91"/>
        <v>0.78697608330310198</v>
      </c>
      <c r="DK126" s="66">
        <f t="shared" si="92"/>
        <v>1.1709285824274867</v>
      </c>
      <c r="DL126" s="66">
        <f t="shared" si="93"/>
        <v>1.5971332394186399</v>
      </c>
      <c r="DM126" s="66">
        <f t="shared" si="94"/>
        <v>1060.4043014301992</v>
      </c>
      <c r="DN126" s="66">
        <f t="shared" si="95"/>
        <v>360.12475001158919</v>
      </c>
      <c r="DO126" s="66">
        <f t="shared" si="96"/>
        <v>0.21290001496998062</v>
      </c>
      <c r="DP126" s="66">
        <f t="shared" si="97"/>
        <v>0.78697608330310198</v>
      </c>
      <c r="DQ126" s="66">
        <f t="shared" si="98"/>
        <v>1.1709285824274867</v>
      </c>
      <c r="DR126" s="66">
        <f t="shared" si="99"/>
        <v>1.5971332394186399</v>
      </c>
      <c r="DS126" s="66">
        <f t="shared" si="100"/>
        <v>1060.4043014301992</v>
      </c>
      <c r="DT126" s="66">
        <f t="shared" si="101"/>
        <v>360.12475001158919</v>
      </c>
      <c r="DU126" s="66">
        <f t="shared" si="102"/>
        <v>0.21290001496998062</v>
      </c>
      <c r="DV126" s="66">
        <f t="shared" si="103"/>
        <v>0.78697608330310198</v>
      </c>
      <c r="DW126" s="66">
        <f t="shared" si="104"/>
        <v>1.1709285824274867</v>
      </c>
      <c r="DX126" s="66">
        <f t="shared" si="105"/>
        <v>1.5971332394186399</v>
      </c>
      <c r="DY126" s="66">
        <f t="shared" si="106"/>
        <v>1060.4043014301992</v>
      </c>
      <c r="DZ126" s="66">
        <f t="shared" si="107"/>
        <v>360.12475001158919</v>
      </c>
      <c r="EA126" s="66">
        <f t="shared" si="108"/>
        <v>0.21290001496998062</v>
      </c>
      <c r="EB126" s="66">
        <f t="shared" si="109"/>
        <v>0.78697608330310198</v>
      </c>
      <c r="EC126" s="66">
        <f t="shared" si="110"/>
        <v>1.1709285824274867</v>
      </c>
      <c r="ED126" s="66">
        <f t="shared" si="111"/>
        <v>1.5971332394186399</v>
      </c>
      <c r="EE126" s="66">
        <f t="shared" si="112"/>
        <v>1060.4043014301992</v>
      </c>
      <c r="EF126" s="66">
        <f t="shared" si="113"/>
        <v>360.12475001158919</v>
      </c>
      <c r="EG126" s="66">
        <f t="shared" si="114"/>
        <v>0.21290001496998062</v>
      </c>
      <c r="EH126" s="66">
        <f t="shared" si="115"/>
        <v>0.78697608330310198</v>
      </c>
      <c r="EI126" s="66">
        <f t="shared" si="116"/>
        <v>1.1709285824274867</v>
      </c>
      <c r="EJ126" s="66">
        <f t="shared" si="117"/>
        <v>1.5971332394186399</v>
      </c>
      <c r="EK126" s="66">
        <f t="shared" si="118"/>
        <v>0.69627805478974925</v>
      </c>
      <c r="EL126" s="66">
        <f t="shared" si="119"/>
        <v>188.55455002086057</v>
      </c>
      <c r="EM126" s="60"/>
      <c r="EN126" s="60"/>
      <c r="EO126" s="60"/>
      <c r="EP126" s="60"/>
      <c r="EQ126" s="60"/>
      <c r="ER126" s="60"/>
      <c r="ES126" s="60"/>
      <c r="ET126" s="60"/>
      <c r="EU126" s="60"/>
      <c r="EV126" s="60"/>
      <c r="EW126" s="60"/>
      <c r="EX126" s="60"/>
      <c r="EY126" s="60"/>
      <c r="EZ126" s="60"/>
      <c r="FA126" s="60"/>
      <c r="FB126" s="60"/>
      <c r="FC126" s="60"/>
      <c r="FD126" s="60"/>
      <c r="FE126" s="60"/>
      <c r="FF126" s="60"/>
      <c r="FG126" s="60"/>
      <c r="FH126" s="60"/>
      <c r="FI126" s="60"/>
      <c r="FJ126" s="60"/>
      <c r="FK126" s="60"/>
      <c r="FL126" s="60"/>
      <c r="FM126" s="60"/>
      <c r="FN126" s="60"/>
      <c r="FO126" s="60"/>
      <c r="FP126" s="60"/>
      <c r="FQ126" s="60"/>
      <c r="FR126" s="60"/>
      <c r="FS126" s="60"/>
      <c r="FT126" s="60"/>
      <c r="FU126" s="60"/>
      <c r="FV126" s="60"/>
      <c r="FW126" s="60"/>
      <c r="FX126" s="60"/>
      <c r="FY126" s="60"/>
      <c r="FZ126" s="60"/>
      <c r="GA126" s="60"/>
      <c r="GB126" s="60"/>
      <c r="GC126" s="60"/>
      <c r="GD126" s="60"/>
      <c r="GE126" s="60"/>
      <c r="GF126" s="60"/>
      <c r="GG126" s="60"/>
      <c r="GH126" s="60"/>
      <c r="GI126" s="60"/>
      <c r="GJ126" s="60"/>
      <c r="GK126" s="60"/>
      <c r="GL126" s="60"/>
      <c r="GM126" s="60"/>
      <c r="GN126" s="60"/>
      <c r="GO126" s="60"/>
      <c r="GP126" s="60"/>
      <c r="GQ126" s="60"/>
      <c r="GR126" s="60"/>
      <c r="GS126" s="60"/>
      <c r="GT126" s="60"/>
      <c r="GU126" s="60"/>
      <c r="GV126" s="60"/>
      <c r="GW126" s="60"/>
      <c r="GX126" s="60"/>
      <c r="GY126" s="60"/>
      <c r="GZ126" s="60"/>
      <c r="HA126" s="60"/>
      <c r="HB126" s="60"/>
      <c r="HC126" s="60"/>
      <c r="HD126" s="60"/>
      <c r="HE126" s="60"/>
    </row>
    <row r="127" spans="3:213" x14ac:dyDescent="0.25"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4">
        <v>0.59</v>
      </c>
      <c r="P127" s="66">
        <f t="shared" si="120"/>
        <v>368.71126006877893</v>
      </c>
      <c r="Q127" s="66">
        <f t="shared" si="127"/>
        <v>0.21516434106700802</v>
      </c>
      <c r="R127" s="66">
        <f t="shared" si="128"/>
        <v>0.81177400685031198</v>
      </c>
      <c r="S127" s="66">
        <f t="shared" si="2"/>
        <v>1.1548303195314746</v>
      </c>
      <c r="T127" s="66">
        <f t="shared" si="3"/>
        <v>1.5989075669403539</v>
      </c>
      <c r="U127" s="66">
        <f t="shared" si="121"/>
        <v>1062.1942000342481</v>
      </c>
      <c r="V127" s="66">
        <f t="shared" si="122"/>
        <v>360.1697157734755</v>
      </c>
      <c r="W127" s="66">
        <f t="shared" si="123"/>
        <v>0.21291209022858906</v>
      </c>
      <c r="X127" s="66">
        <f t="shared" si="124"/>
        <v>0.78710698392017442</v>
      </c>
      <c r="Y127" s="66">
        <f t="shared" si="4"/>
        <v>1.1612121747990904</v>
      </c>
      <c r="Z127" s="66">
        <f t="shared" si="5"/>
        <v>1.6158448404803496</v>
      </c>
      <c r="AA127" s="66">
        <f t="shared" si="125"/>
        <v>1057.8805021103831</v>
      </c>
      <c r="AB127" s="66">
        <f t="shared" si="126"/>
        <v>360.06123973451059</v>
      </c>
      <c r="AC127" s="66">
        <f t="shared" si="6"/>
        <v>0.21288295573323585</v>
      </c>
      <c r="AD127" s="66">
        <f t="shared" si="7"/>
        <v>0.78679117882712757</v>
      </c>
      <c r="AE127" s="66">
        <f t="shared" si="8"/>
        <v>1.1612954622314338</v>
      </c>
      <c r="AF127" s="66">
        <f t="shared" si="9"/>
        <v>1.616063452177501</v>
      </c>
      <c r="AG127" s="66">
        <f t="shared" si="10"/>
        <v>1057.8256238890235</v>
      </c>
      <c r="AH127" s="66">
        <f t="shared" si="11"/>
        <v>360.05985734793478</v>
      </c>
      <c r="AI127" s="66">
        <f t="shared" si="12"/>
        <v>0.21288258436429233</v>
      </c>
      <c r="AJ127" s="66">
        <f t="shared" si="13"/>
        <v>0.78678715389045673</v>
      </c>
      <c r="AK127" s="66">
        <f t="shared" si="14"/>
        <v>1.1612965239931607</v>
      </c>
      <c r="AL127" s="66">
        <f t="shared" si="15"/>
        <v>1.6160662386735041</v>
      </c>
      <c r="AM127" s="66">
        <f t="shared" si="16"/>
        <v>1057.82492452562</v>
      </c>
      <c r="AN127" s="66">
        <f t="shared" si="17"/>
        <v>360.05983973053202</v>
      </c>
      <c r="AO127" s="66">
        <f t="shared" si="18"/>
        <v>0.21288257963148022</v>
      </c>
      <c r="AP127" s="66">
        <f t="shared" si="19"/>
        <v>0.78678710259581597</v>
      </c>
      <c r="AQ127" s="66">
        <f t="shared" si="20"/>
        <v>1.1612965375245186</v>
      </c>
      <c r="AR127" s="66">
        <f t="shared" si="21"/>
        <v>1.616066274185243</v>
      </c>
      <c r="AS127" s="66">
        <f t="shared" si="22"/>
        <v>1057.8249156127954</v>
      </c>
      <c r="AT127" s="66">
        <f t="shared" si="23"/>
        <v>360.05983950601234</v>
      </c>
      <c r="AU127" s="66">
        <f t="shared" si="24"/>
        <v>0.21288257957116435</v>
      </c>
      <c r="AV127" s="66">
        <f t="shared" si="25"/>
        <v>0.7867871019421071</v>
      </c>
      <c r="AW127" s="66">
        <f t="shared" si="26"/>
        <v>1.1612965376969648</v>
      </c>
      <c r="AX127" s="66">
        <f t="shared" si="27"/>
        <v>1.6160662746378114</v>
      </c>
      <c r="AY127" s="66">
        <f t="shared" si="28"/>
        <v>1057.8249154992086</v>
      </c>
      <c r="AZ127" s="66">
        <f t="shared" si="29"/>
        <v>360.05983950315101</v>
      </c>
      <c r="BA127" s="66">
        <f t="shared" si="30"/>
        <v>0.21288257957039566</v>
      </c>
      <c r="BB127" s="66">
        <f t="shared" si="31"/>
        <v>0.78678710193377599</v>
      </c>
      <c r="BC127" s="66">
        <f t="shared" si="32"/>
        <v>1.1612965376991626</v>
      </c>
      <c r="BD127" s="66">
        <f t="shared" si="33"/>
        <v>1.6160662746435794</v>
      </c>
      <c r="BE127" s="66">
        <f t="shared" si="34"/>
        <v>1057.8249154977611</v>
      </c>
      <c r="BF127" s="66">
        <f t="shared" si="35"/>
        <v>360.05983950311452</v>
      </c>
      <c r="BG127" s="66">
        <f t="shared" si="36"/>
        <v>0.21288257957038589</v>
      </c>
      <c r="BH127" s="66">
        <f t="shared" si="37"/>
        <v>0.78678710193366985</v>
      </c>
      <c r="BI127" s="66">
        <f t="shared" si="38"/>
        <v>1.1612965376991906</v>
      </c>
      <c r="BJ127" s="66">
        <f t="shared" si="39"/>
        <v>1.6160662746436527</v>
      </c>
      <c r="BK127" s="66">
        <f t="shared" si="40"/>
        <v>1057.8249154977423</v>
      </c>
      <c r="BL127" s="66">
        <f t="shared" si="41"/>
        <v>360.05983950311406</v>
      </c>
      <c r="BM127" s="66">
        <f t="shared" si="42"/>
        <v>0.21288257957038573</v>
      </c>
      <c r="BN127" s="66">
        <f t="shared" si="43"/>
        <v>0.78678710193366852</v>
      </c>
      <c r="BO127" s="66">
        <f t="shared" si="44"/>
        <v>1.1612965376991908</v>
      </c>
      <c r="BP127" s="66">
        <f t="shared" si="45"/>
        <v>1.6160662746436536</v>
      </c>
      <c r="BQ127" s="66">
        <f t="shared" si="46"/>
        <v>1057.824915497742</v>
      </c>
      <c r="BR127" s="66">
        <f t="shared" si="47"/>
        <v>360.05983950311406</v>
      </c>
      <c r="BS127" s="66">
        <f t="shared" si="48"/>
        <v>0.21288257957038573</v>
      </c>
      <c r="BT127" s="66">
        <f t="shared" si="49"/>
        <v>0.78678710193366852</v>
      </c>
      <c r="BU127" s="66">
        <f t="shared" si="50"/>
        <v>1.1612965376991908</v>
      </c>
      <c r="BV127" s="66">
        <f t="shared" si="51"/>
        <v>1.6160662746436536</v>
      </c>
      <c r="BW127" s="66">
        <f t="shared" si="52"/>
        <v>1057.824915497742</v>
      </c>
      <c r="BX127" s="66">
        <f t="shared" si="53"/>
        <v>360.05983950311406</v>
      </c>
      <c r="BY127" s="66">
        <f t="shared" si="54"/>
        <v>0.21288257957038573</v>
      </c>
      <c r="BZ127" s="66">
        <f t="shared" si="55"/>
        <v>0.78678710193366852</v>
      </c>
      <c r="CA127" s="66">
        <f t="shared" si="56"/>
        <v>1.1612965376991908</v>
      </c>
      <c r="CB127" s="66">
        <f t="shared" si="57"/>
        <v>1.6160662746436536</v>
      </c>
      <c r="CC127" s="66">
        <f t="shared" si="58"/>
        <v>1057.824915497742</v>
      </c>
      <c r="CD127" s="66">
        <f t="shared" si="59"/>
        <v>360.05983950311406</v>
      </c>
      <c r="CE127" s="66">
        <f t="shared" si="60"/>
        <v>0.21288257957038573</v>
      </c>
      <c r="CF127" s="66">
        <f t="shared" si="61"/>
        <v>0.78678710193366852</v>
      </c>
      <c r="CG127" s="66">
        <f t="shared" si="62"/>
        <v>1.1612965376991908</v>
      </c>
      <c r="CH127" s="66">
        <f t="shared" si="63"/>
        <v>1.6160662746436536</v>
      </c>
      <c r="CI127" s="66">
        <f t="shared" si="64"/>
        <v>1057.824915497742</v>
      </c>
      <c r="CJ127" s="66">
        <f t="shared" si="65"/>
        <v>360.05983950311406</v>
      </c>
      <c r="CK127" s="66">
        <f t="shared" si="66"/>
        <v>0.21288257957038573</v>
      </c>
      <c r="CL127" s="66">
        <f t="shared" si="67"/>
        <v>0.78678710193366852</v>
      </c>
      <c r="CM127" s="66">
        <f t="shared" si="68"/>
        <v>1.1612965376991908</v>
      </c>
      <c r="CN127" s="66">
        <f t="shared" si="69"/>
        <v>1.6160662746436536</v>
      </c>
      <c r="CO127" s="66">
        <f t="shared" si="70"/>
        <v>1057.824915497742</v>
      </c>
      <c r="CP127" s="66">
        <f t="shared" si="71"/>
        <v>360.05983950311406</v>
      </c>
      <c r="CQ127" s="66">
        <f t="shared" si="72"/>
        <v>0.21288257957038573</v>
      </c>
      <c r="CR127" s="66">
        <f t="shared" si="73"/>
        <v>0.78678710193366852</v>
      </c>
      <c r="CS127" s="66">
        <f t="shared" si="74"/>
        <v>1.1612965376991908</v>
      </c>
      <c r="CT127" s="66">
        <f t="shared" si="75"/>
        <v>1.6160662746436536</v>
      </c>
      <c r="CU127" s="66">
        <f t="shared" si="76"/>
        <v>1057.824915497742</v>
      </c>
      <c r="CV127" s="66">
        <f t="shared" si="77"/>
        <v>360.05983950311406</v>
      </c>
      <c r="CW127" s="66">
        <f t="shared" si="78"/>
        <v>0.21288257957038573</v>
      </c>
      <c r="CX127" s="66">
        <f t="shared" si="79"/>
        <v>0.78678710193366852</v>
      </c>
      <c r="CY127" s="66">
        <f t="shared" si="80"/>
        <v>1.1612965376991908</v>
      </c>
      <c r="CZ127" s="66">
        <f t="shared" si="81"/>
        <v>1.6160662746436536</v>
      </c>
      <c r="DA127" s="66">
        <f t="shared" si="82"/>
        <v>1057.824915497742</v>
      </c>
      <c r="DB127" s="66">
        <f t="shared" si="83"/>
        <v>360.05983950311406</v>
      </c>
      <c r="DC127" s="66">
        <f t="shared" si="84"/>
        <v>0.21288257957038573</v>
      </c>
      <c r="DD127" s="66">
        <f t="shared" si="85"/>
        <v>0.78678710193366852</v>
      </c>
      <c r="DE127" s="66">
        <f t="shared" si="86"/>
        <v>1.1612965376991908</v>
      </c>
      <c r="DF127" s="66">
        <f t="shared" si="87"/>
        <v>1.6160662746436536</v>
      </c>
      <c r="DG127" s="66">
        <f t="shared" si="88"/>
        <v>1057.824915497742</v>
      </c>
      <c r="DH127" s="66">
        <f t="shared" si="89"/>
        <v>360.05983950311406</v>
      </c>
      <c r="DI127" s="66">
        <f t="shared" si="90"/>
        <v>0.21288257957038573</v>
      </c>
      <c r="DJ127" s="66">
        <f t="shared" si="91"/>
        <v>0.78678710193366852</v>
      </c>
      <c r="DK127" s="66">
        <f t="shared" si="92"/>
        <v>1.1612965376991908</v>
      </c>
      <c r="DL127" s="66">
        <f t="shared" si="93"/>
        <v>1.6160662746436536</v>
      </c>
      <c r="DM127" s="66">
        <f t="shared" si="94"/>
        <v>1057.824915497742</v>
      </c>
      <c r="DN127" s="66">
        <f t="shared" si="95"/>
        <v>360.05983950311406</v>
      </c>
      <c r="DO127" s="66">
        <f t="shared" si="96"/>
        <v>0.21288257957038573</v>
      </c>
      <c r="DP127" s="66">
        <f t="shared" si="97"/>
        <v>0.78678710193366852</v>
      </c>
      <c r="DQ127" s="66">
        <f t="shared" si="98"/>
        <v>1.1612965376991908</v>
      </c>
      <c r="DR127" s="66">
        <f t="shared" si="99"/>
        <v>1.6160662746436536</v>
      </c>
      <c r="DS127" s="66">
        <f t="shared" si="100"/>
        <v>1057.824915497742</v>
      </c>
      <c r="DT127" s="66">
        <f t="shared" si="101"/>
        <v>360.05983950311406</v>
      </c>
      <c r="DU127" s="66">
        <f t="shared" si="102"/>
        <v>0.21288257957038573</v>
      </c>
      <c r="DV127" s="66">
        <f t="shared" si="103"/>
        <v>0.78678710193366852</v>
      </c>
      <c r="DW127" s="66">
        <f t="shared" si="104"/>
        <v>1.1612965376991908</v>
      </c>
      <c r="DX127" s="66">
        <f t="shared" si="105"/>
        <v>1.6160662746436536</v>
      </c>
      <c r="DY127" s="66">
        <f t="shared" si="106"/>
        <v>1057.824915497742</v>
      </c>
      <c r="DZ127" s="66">
        <f t="shared" si="107"/>
        <v>360.05983950311406</v>
      </c>
      <c r="EA127" s="66">
        <f t="shared" si="108"/>
        <v>0.21288257957038573</v>
      </c>
      <c r="EB127" s="66">
        <f t="shared" si="109"/>
        <v>0.78678710193366852</v>
      </c>
      <c r="EC127" s="66">
        <f t="shared" si="110"/>
        <v>1.1612965376991908</v>
      </c>
      <c r="ED127" s="66">
        <f t="shared" si="111"/>
        <v>1.6160662746436536</v>
      </c>
      <c r="EE127" s="66">
        <f t="shared" si="112"/>
        <v>1057.824915497742</v>
      </c>
      <c r="EF127" s="66">
        <f t="shared" si="113"/>
        <v>360.05983950311406</v>
      </c>
      <c r="EG127" s="66">
        <f t="shared" si="114"/>
        <v>0.21288257957038573</v>
      </c>
      <c r="EH127" s="66">
        <f t="shared" si="115"/>
        <v>0.78678710193366852</v>
      </c>
      <c r="EI127" s="66">
        <f t="shared" si="116"/>
        <v>1.1612965376991908</v>
      </c>
      <c r="EJ127" s="66">
        <f t="shared" si="117"/>
        <v>1.6160662746436536</v>
      </c>
      <c r="EK127" s="66">
        <f t="shared" si="118"/>
        <v>0.70074782846068429</v>
      </c>
      <c r="EL127" s="66">
        <f t="shared" si="119"/>
        <v>188.43771110560536</v>
      </c>
      <c r="EM127" s="60"/>
      <c r="EN127" s="60"/>
      <c r="EO127" s="60"/>
      <c r="EP127" s="60"/>
      <c r="EQ127" s="60"/>
      <c r="ER127" s="60"/>
      <c r="ES127" s="60"/>
      <c r="ET127" s="60"/>
      <c r="EU127" s="60"/>
      <c r="EV127" s="60"/>
      <c r="EW127" s="60"/>
      <c r="EX127" s="60"/>
      <c r="EY127" s="60"/>
      <c r="EZ127" s="60"/>
      <c r="FA127" s="60"/>
      <c r="FB127" s="60"/>
      <c r="FC127" s="60"/>
      <c r="FD127" s="60"/>
      <c r="FE127" s="60"/>
      <c r="FF127" s="60"/>
      <c r="FG127" s="60"/>
      <c r="FH127" s="60"/>
      <c r="FI127" s="60"/>
      <c r="FJ127" s="60"/>
      <c r="FK127" s="60"/>
      <c r="FL127" s="60"/>
      <c r="FM127" s="60"/>
      <c r="FN127" s="60"/>
      <c r="FO127" s="60"/>
      <c r="FP127" s="60"/>
      <c r="FQ127" s="60"/>
      <c r="FR127" s="60"/>
      <c r="FS127" s="60"/>
      <c r="FT127" s="60"/>
      <c r="FU127" s="60"/>
      <c r="FV127" s="60"/>
      <c r="FW127" s="60"/>
      <c r="FX127" s="60"/>
      <c r="FY127" s="60"/>
      <c r="FZ127" s="60"/>
      <c r="GA127" s="60"/>
      <c r="GB127" s="60"/>
      <c r="GC127" s="60"/>
      <c r="GD127" s="60"/>
      <c r="GE127" s="60"/>
      <c r="GF127" s="60"/>
      <c r="GG127" s="60"/>
      <c r="GH127" s="60"/>
      <c r="GI127" s="60"/>
      <c r="GJ127" s="60"/>
      <c r="GK127" s="60"/>
      <c r="GL127" s="60"/>
      <c r="GM127" s="60"/>
      <c r="GN127" s="60"/>
      <c r="GO127" s="60"/>
      <c r="GP127" s="60"/>
      <c r="GQ127" s="60"/>
      <c r="GR127" s="60"/>
      <c r="GS127" s="60"/>
      <c r="GT127" s="60"/>
      <c r="GU127" s="60"/>
      <c r="GV127" s="60"/>
      <c r="GW127" s="60"/>
      <c r="GX127" s="60"/>
      <c r="GY127" s="60"/>
      <c r="GZ127" s="60"/>
      <c r="HA127" s="60"/>
      <c r="HB127" s="60"/>
      <c r="HC127" s="60"/>
      <c r="HD127" s="60"/>
      <c r="HE127" s="60"/>
    </row>
    <row r="128" spans="3:213" x14ac:dyDescent="0.25"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4">
        <v>0.6</v>
      </c>
      <c r="P128" s="66">
        <f t="shared" si="120"/>
        <v>368.48566125691502</v>
      </c>
      <c r="Q128" s="66">
        <f t="shared" si="127"/>
        <v>0.21510589870448915</v>
      </c>
      <c r="R128" s="66">
        <f t="shared" si="128"/>
        <v>0.81112758767229476</v>
      </c>
      <c r="S128" s="66">
        <f t="shared" si="2"/>
        <v>1.1460442155679533</v>
      </c>
      <c r="T128" s="66">
        <f t="shared" si="3"/>
        <v>1.6177310373254887</v>
      </c>
      <c r="U128" s="66">
        <f t="shared" si="121"/>
        <v>1059.5487158386002</v>
      </c>
      <c r="V128" s="66">
        <f t="shared" si="122"/>
        <v>360.10323369814841</v>
      </c>
      <c r="W128" s="66">
        <f t="shared" si="123"/>
        <v>0.21289423608157282</v>
      </c>
      <c r="X128" s="66">
        <f t="shared" si="124"/>
        <v>0.7869134429249991</v>
      </c>
      <c r="Y128" s="66">
        <f t="shared" si="4"/>
        <v>1.1519858264600151</v>
      </c>
      <c r="Z128" s="66">
        <f t="shared" si="5"/>
        <v>1.6351336852551401</v>
      </c>
      <c r="AA128" s="66">
        <f t="shared" si="125"/>
        <v>1055.3714115218679</v>
      </c>
      <c r="AB128" s="66">
        <f t="shared" si="126"/>
        <v>359.99797441912483</v>
      </c>
      <c r="AC128" s="66">
        <f t="shared" si="6"/>
        <v>0.21286595767004574</v>
      </c>
      <c r="AD128" s="66">
        <f t="shared" si="7"/>
        <v>0.78660696588714973</v>
      </c>
      <c r="AE128" s="66">
        <f t="shared" si="8"/>
        <v>1.1520624733955369</v>
      </c>
      <c r="AF128" s="66">
        <f t="shared" si="9"/>
        <v>1.6353558012595868</v>
      </c>
      <c r="AG128" s="66">
        <f t="shared" si="10"/>
        <v>1055.3188637965366</v>
      </c>
      <c r="AH128" s="66">
        <f t="shared" si="11"/>
        <v>359.9966481193423</v>
      </c>
      <c r="AI128" s="66">
        <f t="shared" si="12"/>
        <v>0.21286560127170551</v>
      </c>
      <c r="AJ128" s="66">
        <f t="shared" si="13"/>
        <v>0.78660310379923215</v>
      </c>
      <c r="AK128" s="66">
        <f t="shared" si="14"/>
        <v>1.1520634395010834</v>
      </c>
      <c r="AL128" s="66">
        <f t="shared" si="15"/>
        <v>1.6353586005634984</v>
      </c>
      <c r="AM128" s="66">
        <f t="shared" si="16"/>
        <v>1055.3182016675989</v>
      </c>
      <c r="AN128" s="66">
        <f t="shared" si="17"/>
        <v>359.99663140691769</v>
      </c>
      <c r="AO128" s="66">
        <f t="shared" si="18"/>
        <v>0.212865596780792</v>
      </c>
      <c r="AP128" s="66">
        <f t="shared" si="19"/>
        <v>0.7866030551338139</v>
      </c>
      <c r="AQ128" s="66">
        <f t="shared" si="20"/>
        <v>1.1520634516748285</v>
      </c>
      <c r="AR128" s="66">
        <f t="shared" si="21"/>
        <v>1.6353586358370293</v>
      </c>
      <c r="AS128" s="66">
        <f t="shared" si="22"/>
        <v>1055.3181933242499</v>
      </c>
      <c r="AT128" s="66">
        <f t="shared" si="23"/>
        <v>359.99663119632777</v>
      </c>
      <c r="AU128" s="66">
        <f t="shared" si="24"/>
        <v>0.21286559672420288</v>
      </c>
      <c r="AV128" s="66">
        <f t="shared" si="25"/>
        <v>0.78660305452059054</v>
      </c>
      <c r="AW128" s="66">
        <f t="shared" si="26"/>
        <v>1.1520634518282276</v>
      </c>
      <c r="AX128" s="66">
        <f t="shared" si="27"/>
        <v>1.635358636281504</v>
      </c>
      <c r="AY128" s="66">
        <f t="shared" si="28"/>
        <v>1055.3181932191169</v>
      </c>
      <c r="AZ128" s="66">
        <f t="shared" si="29"/>
        <v>359.9966311936742</v>
      </c>
      <c r="BA128" s="66">
        <f t="shared" si="30"/>
        <v>0.21286559672348984</v>
      </c>
      <c r="BB128" s="66">
        <f t="shared" si="31"/>
        <v>0.7866030545128635</v>
      </c>
      <c r="BC128" s="66">
        <f t="shared" si="32"/>
        <v>1.1520634518301605</v>
      </c>
      <c r="BD128" s="66">
        <f t="shared" si="33"/>
        <v>1.6353586362871049</v>
      </c>
      <c r="BE128" s="66">
        <f t="shared" si="34"/>
        <v>1055.3181932177927</v>
      </c>
      <c r="BF128" s="66">
        <f t="shared" si="35"/>
        <v>359.99663119364072</v>
      </c>
      <c r="BG128" s="66">
        <f t="shared" si="36"/>
        <v>0.21286559672348082</v>
      </c>
      <c r="BH128" s="66">
        <f t="shared" si="37"/>
        <v>0.78660305451276602</v>
      </c>
      <c r="BI128" s="66">
        <f t="shared" si="38"/>
        <v>1.1520634518301849</v>
      </c>
      <c r="BJ128" s="66">
        <f t="shared" si="39"/>
        <v>1.6353586362871757</v>
      </c>
      <c r="BK128" s="66">
        <f t="shared" si="40"/>
        <v>1055.3181932177756</v>
      </c>
      <c r="BL128" s="66">
        <f t="shared" si="41"/>
        <v>359.99663119364038</v>
      </c>
      <c r="BM128" s="66">
        <f t="shared" si="42"/>
        <v>0.21286559672348077</v>
      </c>
      <c r="BN128" s="66">
        <f t="shared" si="43"/>
        <v>0.78660305451276502</v>
      </c>
      <c r="BO128" s="66">
        <f t="shared" si="44"/>
        <v>1.1520634518301851</v>
      </c>
      <c r="BP128" s="66">
        <f t="shared" si="45"/>
        <v>1.6353586362871761</v>
      </c>
      <c r="BQ128" s="66">
        <f t="shared" si="46"/>
        <v>1055.3181932177752</v>
      </c>
      <c r="BR128" s="66">
        <f t="shared" si="47"/>
        <v>359.99663119364033</v>
      </c>
      <c r="BS128" s="66">
        <f t="shared" si="48"/>
        <v>0.21286559672348071</v>
      </c>
      <c r="BT128" s="66">
        <f t="shared" si="49"/>
        <v>0.7866030545127648</v>
      </c>
      <c r="BU128" s="66">
        <f t="shared" si="50"/>
        <v>1.1520634518301851</v>
      </c>
      <c r="BV128" s="66">
        <f t="shared" si="51"/>
        <v>1.6353586362871766</v>
      </c>
      <c r="BW128" s="66">
        <f t="shared" si="52"/>
        <v>1055.3181932177752</v>
      </c>
      <c r="BX128" s="66">
        <f t="shared" si="53"/>
        <v>359.99663119364033</v>
      </c>
      <c r="BY128" s="66">
        <f t="shared" si="54"/>
        <v>0.21286559672348071</v>
      </c>
      <c r="BZ128" s="66">
        <f t="shared" si="55"/>
        <v>0.7866030545127648</v>
      </c>
      <c r="CA128" s="66">
        <f t="shared" si="56"/>
        <v>1.1520634518301851</v>
      </c>
      <c r="CB128" s="66">
        <f t="shared" si="57"/>
        <v>1.6353586362871766</v>
      </c>
      <c r="CC128" s="66">
        <f t="shared" si="58"/>
        <v>1055.3181932177752</v>
      </c>
      <c r="CD128" s="66">
        <f t="shared" si="59"/>
        <v>359.99663119364033</v>
      </c>
      <c r="CE128" s="66">
        <f t="shared" si="60"/>
        <v>0.21286559672348071</v>
      </c>
      <c r="CF128" s="66">
        <f t="shared" si="61"/>
        <v>0.7866030545127648</v>
      </c>
      <c r="CG128" s="66">
        <f t="shared" si="62"/>
        <v>1.1520634518301851</v>
      </c>
      <c r="CH128" s="66">
        <f t="shared" si="63"/>
        <v>1.6353586362871766</v>
      </c>
      <c r="CI128" s="66">
        <f t="shared" si="64"/>
        <v>1055.3181932177752</v>
      </c>
      <c r="CJ128" s="66">
        <f t="shared" si="65"/>
        <v>359.99663119364033</v>
      </c>
      <c r="CK128" s="66">
        <f t="shared" si="66"/>
        <v>0.21286559672348071</v>
      </c>
      <c r="CL128" s="66">
        <f t="shared" si="67"/>
        <v>0.7866030545127648</v>
      </c>
      <c r="CM128" s="66">
        <f t="shared" si="68"/>
        <v>1.1520634518301851</v>
      </c>
      <c r="CN128" s="66">
        <f t="shared" si="69"/>
        <v>1.6353586362871766</v>
      </c>
      <c r="CO128" s="66">
        <f t="shared" si="70"/>
        <v>1055.3181932177752</v>
      </c>
      <c r="CP128" s="66">
        <f t="shared" si="71"/>
        <v>359.99663119364033</v>
      </c>
      <c r="CQ128" s="66">
        <f t="shared" si="72"/>
        <v>0.21286559672348071</v>
      </c>
      <c r="CR128" s="66">
        <f t="shared" si="73"/>
        <v>0.7866030545127648</v>
      </c>
      <c r="CS128" s="66">
        <f t="shared" si="74"/>
        <v>1.1520634518301851</v>
      </c>
      <c r="CT128" s="66">
        <f t="shared" si="75"/>
        <v>1.6353586362871766</v>
      </c>
      <c r="CU128" s="66">
        <f t="shared" si="76"/>
        <v>1055.3181932177752</v>
      </c>
      <c r="CV128" s="66">
        <f t="shared" si="77"/>
        <v>359.99663119364033</v>
      </c>
      <c r="CW128" s="66">
        <f t="shared" si="78"/>
        <v>0.21286559672348071</v>
      </c>
      <c r="CX128" s="66">
        <f t="shared" si="79"/>
        <v>0.7866030545127648</v>
      </c>
      <c r="CY128" s="66">
        <f t="shared" si="80"/>
        <v>1.1520634518301851</v>
      </c>
      <c r="CZ128" s="66">
        <f t="shared" si="81"/>
        <v>1.6353586362871766</v>
      </c>
      <c r="DA128" s="66">
        <f t="shared" si="82"/>
        <v>1055.3181932177752</v>
      </c>
      <c r="DB128" s="66">
        <f t="shared" si="83"/>
        <v>359.99663119364033</v>
      </c>
      <c r="DC128" s="66">
        <f t="shared" si="84"/>
        <v>0.21286559672348071</v>
      </c>
      <c r="DD128" s="66">
        <f t="shared" si="85"/>
        <v>0.7866030545127648</v>
      </c>
      <c r="DE128" s="66">
        <f t="shared" si="86"/>
        <v>1.1520634518301851</v>
      </c>
      <c r="DF128" s="66">
        <f t="shared" si="87"/>
        <v>1.6353586362871766</v>
      </c>
      <c r="DG128" s="66">
        <f t="shared" si="88"/>
        <v>1055.3181932177752</v>
      </c>
      <c r="DH128" s="66">
        <f t="shared" si="89"/>
        <v>359.99663119364033</v>
      </c>
      <c r="DI128" s="66">
        <f t="shared" si="90"/>
        <v>0.21286559672348071</v>
      </c>
      <c r="DJ128" s="66">
        <f t="shared" si="91"/>
        <v>0.7866030545127648</v>
      </c>
      <c r="DK128" s="66">
        <f t="shared" si="92"/>
        <v>1.1520634518301851</v>
      </c>
      <c r="DL128" s="66">
        <f t="shared" si="93"/>
        <v>1.6353586362871766</v>
      </c>
      <c r="DM128" s="66">
        <f t="shared" si="94"/>
        <v>1055.3181932177752</v>
      </c>
      <c r="DN128" s="66">
        <f t="shared" si="95"/>
        <v>359.99663119364033</v>
      </c>
      <c r="DO128" s="66">
        <f t="shared" si="96"/>
        <v>0.21286559672348071</v>
      </c>
      <c r="DP128" s="66">
        <f t="shared" si="97"/>
        <v>0.7866030545127648</v>
      </c>
      <c r="DQ128" s="66">
        <f t="shared" si="98"/>
        <v>1.1520634518301851</v>
      </c>
      <c r="DR128" s="66">
        <f t="shared" si="99"/>
        <v>1.6353586362871766</v>
      </c>
      <c r="DS128" s="66">
        <f t="shared" si="100"/>
        <v>1055.3181932177752</v>
      </c>
      <c r="DT128" s="66">
        <f t="shared" si="101"/>
        <v>359.99663119364033</v>
      </c>
      <c r="DU128" s="66">
        <f t="shared" si="102"/>
        <v>0.21286559672348071</v>
      </c>
      <c r="DV128" s="66">
        <f t="shared" si="103"/>
        <v>0.7866030545127648</v>
      </c>
      <c r="DW128" s="66">
        <f t="shared" si="104"/>
        <v>1.1520634518301851</v>
      </c>
      <c r="DX128" s="66">
        <f t="shared" si="105"/>
        <v>1.6353586362871766</v>
      </c>
      <c r="DY128" s="66">
        <f t="shared" si="106"/>
        <v>1055.3181932177752</v>
      </c>
      <c r="DZ128" s="66">
        <f t="shared" si="107"/>
        <v>359.99663119364033</v>
      </c>
      <c r="EA128" s="66">
        <f t="shared" si="108"/>
        <v>0.21286559672348071</v>
      </c>
      <c r="EB128" s="66">
        <f t="shared" si="109"/>
        <v>0.7866030545127648</v>
      </c>
      <c r="EC128" s="66">
        <f t="shared" si="110"/>
        <v>1.1520634518301851</v>
      </c>
      <c r="ED128" s="66">
        <f t="shared" si="111"/>
        <v>1.6353586362871766</v>
      </c>
      <c r="EE128" s="66">
        <f t="shared" si="112"/>
        <v>1055.3181932177752</v>
      </c>
      <c r="EF128" s="66">
        <f t="shared" si="113"/>
        <v>359.99663119364033</v>
      </c>
      <c r="EG128" s="66">
        <f t="shared" si="114"/>
        <v>0.21286559672348071</v>
      </c>
      <c r="EH128" s="66">
        <f t="shared" si="115"/>
        <v>0.7866030545127648</v>
      </c>
      <c r="EI128" s="66">
        <f t="shared" si="116"/>
        <v>1.1520634518301851</v>
      </c>
      <c r="EJ128" s="66">
        <f t="shared" si="117"/>
        <v>1.6353586362871766</v>
      </c>
      <c r="EK128" s="66">
        <f t="shared" si="118"/>
        <v>0.70528378733201968</v>
      </c>
      <c r="EL128" s="66">
        <f t="shared" si="119"/>
        <v>188.32393614855263</v>
      </c>
      <c r="EM128" s="60"/>
      <c r="EN128" s="60"/>
      <c r="EO128" s="60"/>
      <c r="EP128" s="60"/>
      <c r="EQ128" s="60"/>
      <c r="ER128" s="60"/>
      <c r="ES128" s="60"/>
      <c r="ET128" s="60"/>
      <c r="EU128" s="60"/>
      <c r="EV128" s="60"/>
      <c r="EW128" s="60"/>
      <c r="EX128" s="60"/>
      <c r="EY128" s="60"/>
      <c r="EZ128" s="60"/>
      <c r="FA128" s="60"/>
      <c r="FB128" s="60"/>
      <c r="FC128" s="60"/>
      <c r="FD128" s="60"/>
      <c r="FE128" s="60"/>
      <c r="FF128" s="60"/>
      <c r="FG128" s="60"/>
      <c r="FH128" s="60"/>
      <c r="FI128" s="60"/>
      <c r="FJ128" s="60"/>
      <c r="FK128" s="60"/>
      <c r="FL128" s="60"/>
      <c r="FM128" s="60"/>
      <c r="FN128" s="60"/>
      <c r="FO128" s="60"/>
      <c r="FP128" s="60"/>
      <c r="FQ128" s="60"/>
      <c r="FR128" s="60"/>
      <c r="FS128" s="60"/>
      <c r="FT128" s="60"/>
      <c r="FU128" s="60"/>
      <c r="FV128" s="60"/>
      <c r="FW128" s="60"/>
      <c r="FX128" s="60"/>
      <c r="FY128" s="60"/>
      <c r="FZ128" s="60"/>
      <c r="GA128" s="60"/>
      <c r="GB128" s="60"/>
      <c r="GC128" s="60"/>
      <c r="GD128" s="60"/>
      <c r="GE128" s="60"/>
      <c r="GF128" s="60"/>
      <c r="GG128" s="60"/>
      <c r="GH128" s="60"/>
      <c r="GI128" s="60"/>
      <c r="GJ128" s="60"/>
      <c r="GK128" s="60"/>
      <c r="GL128" s="60"/>
      <c r="GM128" s="60"/>
      <c r="GN128" s="60"/>
      <c r="GO128" s="60"/>
      <c r="GP128" s="60"/>
      <c r="GQ128" s="60"/>
      <c r="GR128" s="60"/>
      <c r="GS128" s="60"/>
      <c r="GT128" s="60"/>
      <c r="GU128" s="60"/>
      <c r="GV128" s="60"/>
      <c r="GW128" s="60"/>
      <c r="GX128" s="60"/>
      <c r="GY128" s="60"/>
      <c r="GZ128" s="60"/>
      <c r="HA128" s="60"/>
      <c r="HB128" s="60"/>
      <c r="HC128" s="60"/>
      <c r="HD128" s="60"/>
      <c r="HE128" s="60"/>
    </row>
    <row r="129" spans="3:213" x14ac:dyDescent="0.25"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4">
        <v>0.61</v>
      </c>
      <c r="P129" s="66">
        <f t="shared" si="120"/>
        <v>368.26006244505118</v>
      </c>
      <c r="Q129" s="66">
        <f t="shared" si="127"/>
        <v>0.21504740064067329</v>
      </c>
      <c r="R129" s="66">
        <f t="shared" si="128"/>
        <v>0.8104808921846689</v>
      </c>
      <c r="S129" s="66">
        <f t="shared" si="2"/>
        <v>1.1376191769685309</v>
      </c>
      <c r="T129" s="66">
        <f t="shared" si="3"/>
        <v>1.6369236693061859</v>
      </c>
      <c r="U129" s="66">
        <f t="shared" si="121"/>
        <v>1056.9783267969867</v>
      </c>
      <c r="V129" s="66">
        <f t="shared" si="122"/>
        <v>360.03850628803133</v>
      </c>
      <c r="W129" s="66">
        <f t="shared" si="123"/>
        <v>0.21287684826441414</v>
      </c>
      <c r="X129" s="66">
        <f t="shared" si="124"/>
        <v>0.78672498714455108</v>
      </c>
      <c r="Y129" s="66">
        <f t="shared" si="4"/>
        <v>1.1431426130912425</v>
      </c>
      <c r="Z129" s="66">
        <f t="shared" si="5"/>
        <v>1.6547887638967391</v>
      </c>
      <c r="AA129" s="66">
        <f t="shared" si="125"/>
        <v>1052.9351994392571</v>
      </c>
      <c r="AB129" s="66">
        <f t="shared" si="126"/>
        <v>359.93642674704626</v>
      </c>
      <c r="AC129" s="66">
        <f t="shared" si="6"/>
        <v>0.21284941667044296</v>
      </c>
      <c r="AD129" s="66">
        <f t="shared" si="7"/>
        <v>0.78642773356631812</v>
      </c>
      <c r="AE129" s="66">
        <f t="shared" si="8"/>
        <v>1.1432130426776734</v>
      </c>
      <c r="AF129" s="66">
        <f t="shared" si="9"/>
        <v>1.6550142404378572</v>
      </c>
      <c r="AG129" s="66">
        <f t="shared" si="10"/>
        <v>1052.884908266577</v>
      </c>
      <c r="AH129" s="66">
        <f t="shared" si="11"/>
        <v>359.93515495854405</v>
      </c>
      <c r="AI129" s="66">
        <f t="shared" si="12"/>
        <v>0.21284907482989029</v>
      </c>
      <c r="AJ129" s="66">
        <f t="shared" si="13"/>
        <v>0.78642402978893844</v>
      </c>
      <c r="AK129" s="66">
        <f t="shared" si="14"/>
        <v>1.1432139204388647</v>
      </c>
      <c r="AL129" s="66">
        <f t="shared" si="15"/>
        <v>1.6550170501766073</v>
      </c>
      <c r="AM129" s="66">
        <f t="shared" si="16"/>
        <v>1052.8842816879978</v>
      </c>
      <c r="AN129" s="66">
        <f t="shared" si="17"/>
        <v>359.93513911299033</v>
      </c>
      <c r="AO129" s="66">
        <f t="shared" si="18"/>
        <v>0.2128490705707955</v>
      </c>
      <c r="AP129" s="66">
        <f t="shared" si="19"/>
        <v>0.78642398364252863</v>
      </c>
      <c r="AQ129" s="66">
        <f t="shared" si="20"/>
        <v>1.1432139313751721</v>
      </c>
      <c r="AR129" s="66">
        <f t="shared" si="21"/>
        <v>1.6550170851839838</v>
      </c>
      <c r="AS129" s="66">
        <f t="shared" si="22"/>
        <v>1052.8842738812857</v>
      </c>
      <c r="AT129" s="66">
        <f t="shared" si="23"/>
        <v>359.93513891556626</v>
      </c>
      <c r="AU129" s="66">
        <f t="shared" si="24"/>
        <v>0.21284907051773025</v>
      </c>
      <c r="AV129" s="66">
        <f t="shared" si="25"/>
        <v>0.78642398306757777</v>
      </c>
      <c r="AW129" s="66">
        <f t="shared" si="26"/>
        <v>1.1432139315114307</v>
      </c>
      <c r="AX129" s="66">
        <f t="shared" si="27"/>
        <v>1.6550170856201503</v>
      </c>
      <c r="AY129" s="66">
        <f t="shared" si="28"/>
        <v>1052.8842737840198</v>
      </c>
      <c r="AZ129" s="66">
        <f t="shared" si="29"/>
        <v>359.93513891310647</v>
      </c>
      <c r="BA129" s="66">
        <f t="shared" si="30"/>
        <v>0.21284907051706911</v>
      </c>
      <c r="BB129" s="66">
        <f t="shared" si="31"/>
        <v>0.78642398306041428</v>
      </c>
      <c r="BC129" s="66">
        <f t="shared" si="32"/>
        <v>1.1432139315131282</v>
      </c>
      <c r="BD129" s="66">
        <f t="shared" si="33"/>
        <v>1.655017085625585</v>
      </c>
      <c r="BE129" s="66">
        <f t="shared" si="34"/>
        <v>1052.8842737828081</v>
      </c>
      <c r="BF129" s="66">
        <f t="shared" si="35"/>
        <v>359.93513891307583</v>
      </c>
      <c r="BG129" s="66">
        <f t="shared" si="36"/>
        <v>0.2128490705170609</v>
      </c>
      <c r="BH129" s="66">
        <f t="shared" si="37"/>
        <v>0.78642398306032502</v>
      </c>
      <c r="BI129" s="66">
        <f t="shared" si="38"/>
        <v>1.1432139315131493</v>
      </c>
      <c r="BJ129" s="66">
        <f t="shared" si="39"/>
        <v>1.6550170856256525</v>
      </c>
      <c r="BK129" s="66">
        <f t="shared" si="40"/>
        <v>1052.8842737827938</v>
      </c>
      <c r="BL129" s="66">
        <f t="shared" si="41"/>
        <v>359.93513891307549</v>
      </c>
      <c r="BM129" s="66">
        <f t="shared" si="42"/>
        <v>0.21284907051706078</v>
      </c>
      <c r="BN129" s="66">
        <f t="shared" si="43"/>
        <v>0.78642398306032402</v>
      </c>
      <c r="BO129" s="66">
        <f t="shared" si="44"/>
        <v>1.1432139315131498</v>
      </c>
      <c r="BP129" s="66">
        <f t="shared" si="45"/>
        <v>1.6550170856256534</v>
      </c>
      <c r="BQ129" s="66">
        <f t="shared" si="46"/>
        <v>1052.8842737827927</v>
      </c>
      <c r="BR129" s="66">
        <f t="shared" si="47"/>
        <v>359.93513891307543</v>
      </c>
      <c r="BS129" s="66">
        <f t="shared" si="48"/>
        <v>0.21284907051706078</v>
      </c>
      <c r="BT129" s="66">
        <f t="shared" si="49"/>
        <v>0.78642398306032391</v>
      </c>
      <c r="BU129" s="66">
        <f t="shared" si="50"/>
        <v>1.1432139315131498</v>
      </c>
      <c r="BV129" s="66">
        <f t="shared" si="51"/>
        <v>1.6550170856256532</v>
      </c>
      <c r="BW129" s="66">
        <f t="shared" si="52"/>
        <v>1052.8842737827927</v>
      </c>
      <c r="BX129" s="66">
        <f t="shared" si="53"/>
        <v>359.93513891307543</v>
      </c>
      <c r="BY129" s="66">
        <f t="shared" si="54"/>
        <v>0.21284907051706078</v>
      </c>
      <c r="BZ129" s="66">
        <f t="shared" si="55"/>
        <v>0.78642398306032391</v>
      </c>
      <c r="CA129" s="66">
        <f t="shared" si="56"/>
        <v>1.1432139315131498</v>
      </c>
      <c r="CB129" s="66">
        <f t="shared" si="57"/>
        <v>1.6550170856256532</v>
      </c>
      <c r="CC129" s="66">
        <f t="shared" si="58"/>
        <v>1052.8842737827927</v>
      </c>
      <c r="CD129" s="66">
        <f t="shared" si="59"/>
        <v>359.93513891307543</v>
      </c>
      <c r="CE129" s="66">
        <f t="shared" si="60"/>
        <v>0.21284907051706078</v>
      </c>
      <c r="CF129" s="66">
        <f t="shared" si="61"/>
        <v>0.78642398306032391</v>
      </c>
      <c r="CG129" s="66">
        <f t="shared" si="62"/>
        <v>1.1432139315131498</v>
      </c>
      <c r="CH129" s="66">
        <f t="shared" si="63"/>
        <v>1.6550170856256532</v>
      </c>
      <c r="CI129" s="66">
        <f t="shared" si="64"/>
        <v>1052.8842737827927</v>
      </c>
      <c r="CJ129" s="66">
        <f t="shared" si="65"/>
        <v>359.93513891307543</v>
      </c>
      <c r="CK129" s="66">
        <f t="shared" si="66"/>
        <v>0.21284907051706078</v>
      </c>
      <c r="CL129" s="66">
        <f t="shared" si="67"/>
        <v>0.78642398306032391</v>
      </c>
      <c r="CM129" s="66">
        <f t="shared" si="68"/>
        <v>1.1432139315131498</v>
      </c>
      <c r="CN129" s="66">
        <f t="shared" si="69"/>
        <v>1.6550170856256532</v>
      </c>
      <c r="CO129" s="66">
        <f t="shared" si="70"/>
        <v>1052.8842737827927</v>
      </c>
      <c r="CP129" s="66">
        <f t="shared" si="71"/>
        <v>359.93513891307543</v>
      </c>
      <c r="CQ129" s="66">
        <f t="shared" si="72"/>
        <v>0.21284907051706078</v>
      </c>
      <c r="CR129" s="66">
        <f t="shared" si="73"/>
        <v>0.78642398306032391</v>
      </c>
      <c r="CS129" s="66">
        <f t="shared" si="74"/>
        <v>1.1432139315131498</v>
      </c>
      <c r="CT129" s="66">
        <f t="shared" si="75"/>
        <v>1.6550170856256532</v>
      </c>
      <c r="CU129" s="66">
        <f t="shared" si="76"/>
        <v>1052.8842737827927</v>
      </c>
      <c r="CV129" s="66">
        <f t="shared" si="77"/>
        <v>359.93513891307543</v>
      </c>
      <c r="CW129" s="66">
        <f t="shared" si="78"/>
        <v>0.21284907051706078</v>
      </c>
      <c r="CX129" s="66">
        <f t="shared" si="79"/>
        <v>0.78642398306032391</v>
      </c>
      <c r="CY129" s="66">
        <f t="shared" si="80"/>
        <v>1.1432139315131498</v>
      </c>
      <c r="CZ129" s="66">
        <f t="shared" si="81"/>
        <v>1.6550170856256532</v>
      </c>
      <c r="DA129" s="66">
        <f t="shared" si="82"/>
        <v>1052.8842737827927</v>
      </c>
      <c r="DB129" s="66">
        <f t="shared" si="83"/>
        <v>359.93513891307543</v>
      </c>
      <c r="DC129" s="66">
        <f t="shared" si="84"/>
        <v>0.21284907051706078</v>
      </c>
      <c r="DD129" s="66">
        <f t="shared" si="85"/>
        <v>0.78642398306032391</v>
      </c>
      <c r="DE129" s="66">
        <f t="shared" si="86"/>
        <v>1.1432139315131498</v>
      </c>
      <c r="DF129" s="66">
        <f t="shared" si="87"/>
        <v>1.6550170856256532</v>
      </c>
      <c r="DG129" s="66">
        <f t="shared" si="88"/>
        <v>1052.8842737827927</v>
      </c>
      <c r="DH129" s="66">
        <f t="shared" si="89"/>
        <v>359.93513891307543</v>
      </c>
      <c r="DI129" s="66">
        <f t="shared" si="90"/>
        <v>0.21284907051706078</v>
      </c>
      <c r="DJ129" s="66">
        <f t="shared" si="91"/>
        <v>0.78642398306032391</v>
      </c>
      <c r="DK129" s="66">
        <f t="shared" si="92"/>
        <v>1.1432139315131498</v>
      </c>
      <c r="DL129" s="66">
        <f t="shared" si="93"/>
        <v>1.6550170856256532</v>
      </c>
      <c r="DM129" s="66">
        <f t="shared" si="94"/>
        <v>1052.8842737827927</v>
      </c>
      <c r="DN129" s="66">
        <f t="shared" si="95"/>
        <v>359.93513891307543</v>
      </c>
      <c r="DO129" s="66">
        <f t="shared" si="96"/>
        <v>0.21284907051706078</v>
      </c>
      <c r="DP129" s="66">
        <f t="shared" si="97"/>
        <v>0.78642398306032391</v>
      </c>
      <c r="DQ129" s="66">
        <f t="shared" si="98"/>
        <v>1.1432139315131498</v>
      </c>
      <c r="DR129" s="66">
        <f t="shared" si="99"/>
        <v>1.6550170856256532</v>
      </c>
      <c r="DS129" s="66">
        <f t="shared" si="100"/>
        <v>1052.8842737827927</v>
      </c>
      <c r="DT129" s="66">
        <f t="shared" si="101"/>
        <v>359.93513891307543</v>
      </c>
      <c r="DU129" s="66">
        <f t="shared" si="102"/>
        <v>0.21284907051706078</v>
      </c>
      <c r="DV129" s="66">
        <f t="shared" si="103"/>
        <v>0.78642398306032391</v>
      </c>
      <c r="DW129" s="66">
        <f t="shared" si="104"/>
        <v>1.1432139315131498</v>
      </c>
      <c r="DX129" s="66">
        <f t="shared" si="105"/>
        <v>1.6550170856256532</v>
      </c>
      <c r="DY129" s="66">
        <f t="shared" si="106"/>
        <v>1052.8842737827927</v>
      </c>
      <c r="DZ129" s="66">
        <f t="shared" si="107"/>
        <v>359.93513891307543</v>
      </c>
      <c r="EA129" s="66">
        <f t="shared" si="108"/>
        <v>0.21284907051706078</v>
      </c>
      <c r="EB129" s="66">
        <f t="shared" si="109"/>
        <v>0.78642398306032391</v>
      </c>
      <c r="EC129" s="66">
        <f t="shared" si="110"/>
        <v>1.1432139315131498</v>
      </c>
      <c r="ED129" s="66">
        <f t="shared" si="111"/>
        <v>1.6550170856256532</v>
      </c>
      <c r="EE129" s="66">
        <f t="shared" si="112"/>
        <v>1052.8842737827927</v>
      </c>
      <c r="EF129" s="66">
        <f t="shared" si="113"/>
        <v>359.93513891307543</v>
      </c>
      <c r="EG129" s="66">
        <f t="shared" si="114"/>
        <v>0.21284907051706078</v>
      </c>
      <c r="EH129" s="66">
        <f t="shared" si="115"/>
        <v>0.78642398306032391</v>
      </c>
      <c r="EI129" s="66">
        <f t="shared" si="116"/>
        <v>1.1432139315131498</v>
      </c>
      <c r="EJ129" s="66">
        <f t="shared" si="117"/>
        <v>1.6550170856256532</v>
      </c>
      <c r="EK129" s="66">
        <f t="shared" si="118"/>
        <v>0.7098895906161895</v>
      </c>
      <c r="EL129" s="66">
        <f t="shared" si="119"/>
        <v>188.21325004353582</v>
      </c>
      <c r="EM129" s="60"/>
      <c r="EN129" s="60"/>
      <c r="EO129" s="60"/>
      <c r="EP129" s="60"/>
      <c r="EQ129" s="60"/>
      <c r="ER129" s="60"/>
      <c r="ES129" s="60"/>
      <c r="ET129" s="60"/>
      <c r="EU129" s="60"/>
      <c r="EV129" s="60"/>
      <c r="EW129" s="60"/>
      <c r="EX129" s="60"/>
      <c r="EY129" s="60"/>
      <c r="EZ129" s="60"/>
      <c r="FA129" s="60"/>
      <c r="FB129" s="60"/>
      <c r="FC129" s="60"/>
      <c r="FD129" s="60"/>
      <c r="FE129" s="60"/>
      <c r="FF129" s="60"/>
      <c r="FG129" s="60"/>
      <c r="FH129" s="60"/>
      <c r="FI129" s="60"/>
      <c r="FJ129" s="60"/>
      <c r="FK129" s="60"/>
      <c r="FL129" s="60"/>
      <c r="FM129" s="60"/>
      <c r="FN129" s="60"/>
      <c r="FO129" s="60"/>
      <c r="FP129" s="60"/>
      <c r="FQ129" s="60"/>
      <c r="FR129" s="60"/>
      <c r="FS129" s="60"/>
      <c r="FT129" s="60"/>
      <c r="FU129" s="60"/>
      <c r="FV129" s="60"/>
      <c r="FW129" s="60"/>
      <c r="FX129" s="60"/>
      <c r="FY129" s="60"/>
      <c r="FZ129" s="60"/>
      <c r="GA129" s="60"/>
      <c r="GB129" s="60"/>
      <c r="GC129" s="60"/>
      <c r="GD129" s="60"/>
      <c r="GE129" s="60"/>
      <c r="GF129" s="60"/>
      <c r="GG129" s="60"/>
      <c r="GH129" s="60"/>
      <c r="GI129" s="60"/>
      <c r="GJ129" s="60"/>
      <c r="GK129" s="60"/>
      <c r="GL129" s="60"/>
      <c r="GM129" s="60"/>
      <c r="GN129" s="60"/>
      <c r="GO129" s="60"/>
      <c r="GP129" s="60"/>
      <c r="GQ129" s="60"/>
      <c r="GR129" s="60"/>
      <c r="GS129" s="60"/>
      <c r="GT129" s="60"/>
      <c r="GU129" s="60"/>
      <c r="GV129" s="60"/>
      <c r="GW129" s="60"/>
      <c r="GX129" s="60"/>
      <c r="GY129" s="60"/>
      <c r="GZ129" s="60"/>
      <c r="HA129" s="60"/>
      <c r="HB129" s="60"/>
      <c r="HC129" s="60"/>
      <c r="HD129" s="60"/>
      <c r="HE129" s="60"/>
    </row>
    <row r="130" spans="3:213" x14ac:dyDescent="0.25"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4">
        <v>0.62</v>
      </c>
      <c r="P130" s="66">
        <f t="shared" si="120"/>
        <v>368.03446363318727</v>
      </c>
      <c r="Q130" s="66">
        <f t="shared" si="127"/>
        <v>0.21498884679805613</v>
      </c>
      <c r="R130" s="66">
        <f t="shared" si="128"/>
        <v>0.80983392041606805</v>
      </c>
      <c r="S130" s="66">
        <f t="shared" si="2"/>
        <v>1.1295415980694234</v>
      </c>
      <c r="T130" s="66">
        <f t="shared" si="3"/>
        <v>1.6564936208673327</v>
      </c>
      <c r="U130" s="66">
        <f t="shared" si="121"/>
        <v>1054.4831924656032</v>
      </c>
      <c r="V130" s="66">
        <f t="shared" si="122"/>
        <v>359.97554845709959</v>
      </c>
      <c r="W130" s="66">
        <f t="shared" si="123"/>
        <v>0.21285993117605723</v>
      </c>
      <c r="X130" s="66">
        <f t="shared" si="124"/>
        <v>0.78654166184962948</v>
      </c>
      <c r="Y130" s="66">
        <f t="shared" si="4"/>
        <v>1.1346680690254134</v>
      </c>
      <c r="Z130" s="66">
        <f t="shared" si="5"/>
        <v>1.6748170426262914</v>
      </c>
      <c r="AA130" s="66">
        <f t="shared" si="125"/>
        <v>1050.5721669237892</v>
      </c>
      <c r="AB130" s="66">
        <f t="shared" si="126"/>
        <v>359.8766144680049</v>
      </c>
      <c r="AC130" s="66">
        <f t="shared" si="6"/>
        <v>0.21283333787080982</v>
      </c>
      <c r="AD130" s="66">
        <f t="shared" si="7"/>
        <v>0.78625353527515396</v>
      </c>
      <c r="AE130" s="66">
        <f t="shared" si="8"/>
        <v>1.1347326799115329</v>
      </c>
      <c r="AF130" s="66">
        <f t="shared" si="9"/>
        <v>1.6750457182566847</v>
      </c>
      <c r="AG130" s="66">
        <f t="shared" si="10"/>
        <v>1050.5240631019039</v>
      </c>
      <c r="AH130" s="66">
        <f t="shared" si="11"/>
        <v>359.87539571736772</v>
      </c>
      <c r="AI130" s="66">
        <f t="shared" si="12"/>
        <v>0.21283301020205161</v>
      </c>
      <c r="AJ130" s="66">
        <f t="shared" si="13"/>
        <v>0.78624998556449288</v>
      </c>
      <c r="AK130" s="66">
        <f t="shared" si="14"/>
        <v>1.13473347610144</v>
      </c>
      <c r="AL130" s="66">
        <f t="shared" si="15"/>
        <v>1.6750485358418661</v>
      </c>
      <c r="AM130" s="66">
        <f t="shared" si="16"/>
        <v>1050.5234705084335</v>
      </c>
      <c r="AN130" s="66">
        <f t="shared" si="17"/>
        <v>359.8753807032258</v>
      </c>
      <c r="AO130" s="66">
        <f t="shared" si="18"/>
        <v>0.21283300616539463</v>
      </c>
      <c r="AP130" s="66">
        <f t="shared" si="19"/>
        <v>0.78624994183452945</v>
      </c>
      <c r="AQ130" s="66">
        <f t="shared" si="20"/>
        <v>1.1347334859099736</v>
      </c>
      <c r="AR130" s="66">
        <f t="shared" si="21"/>
        <v>1.6750485705526001</v>
      </c>
      <c r="AS130" s="66">
        <f t="shared" si="22"/>
        <v>1050.5234632081015</v>
      </c>
      <c r="AT130" s="66">
        <f t="shared" si="23"/>
        <v>359.87538051826209</v>
      </c>
      <c r="AU130" s="66">
        <f t="shared" si="24"/>
        <v>0.21283300611566583</v>
      </c>
      <c r="AV130" s="66">
        <f t="shared" si="25"/>
        <v>0.78624994129580716</v>
      </c>
      <c r="AW130" s="66">
        <f t="shared" si="26"/>
        <v>1.134733486030808</v>
      </c>
      <c r="AX130" s="66">
        <f t="shared" si="27"/>
        <v>1.6750485709802116</v>
      </c>
      <c r="AY130" s="66">
        <f t="shared" si="28"/>
        <v>1050.5234631181665</v>
      </c>
      <c r="AZ130" s="66">
        <f t="shared" si="29"/>
        <v>359.87538051598347</v>
      </c>
      <c r="BA130" s="66">
        <f t="shared" si="30"/>
        <v>0.21283300611505324</v>
      </c>
      <c r="BB130" s="66">
        <f t="shared" si="31"/>
        <v>0.78624994128917036</v>
      </c>
      <c r="BC130" s="66">
        <f t="shared" si="32"/>
        <v>1.1347334860322964</v>
      </c>
      <c r="BD130" s="66">
        <f t="shared" si="33"/>
        <v>1.6750485709854801</v>
      </c>
      <c r="BE130" s="66">
        <f t="shared" si="34"/>
        <v>1050.5234631170588</v>
      </c>
      <c r="BF130" s="66">
        <f t="shared" si="35"/>
        <v>359.87538051595544</v>
      </c>
      <c r="BG130" s="66">
        <f t="shared" si="36"/>
        <v>0.21283300611504569</v>
      </c>
      <c r="BH130" s="66">
        <f t="shared" si="37"/>
        <v>0.78624994128908865</v>
      </c>
      <c r="BI130" s="66">
        <f t="shared" si="38"/>
        <v>1.1347334860323148</v>
      </c>
      <c r="BJ130" s="66">
        <f t="shared" si="39"/>
        <v>1.6750485709855452</v>
      </c>
      <c r="BK130" s="66">
        <f t="shared" si="40"/>
        <v>1050.5234631170451</v>
      </c>
      <c r="BL130" s="66">
        <f t="shared" si="41"/>
        <v>359.8753805159551</v>
      </c>
      <c r="BM130" s="66">
        <f t="shared" si="42"/>
        <v>0.2128330061150456</v>
      </c>
      <c r="BN130" s="66">
        <f t="shared" si="43"/>
        <v>0.78624994128908765</v>
      </c>
      <c r="BO130" s="66">
        <f t="shared" si="44"/>
        <v>1.1347334860323151</v>
      </c>
      <c r="BP130" s="66">
        <f t="shared" si="45"/>
        <v>1.6750485709855458</v>
      </c>
      <c r="BQ130" s="66">
        <f t="shared" si="46"/>
        <v>1050.5234631170449</v>
      </c>
      <c r="BR130" s="66">
        <f t="shared" si="47"/>
        <v>359.8753805159551</v>
      </c>
      <c r="BS130" s="66">
        <f t="shared" si="48"/>
        <v>0.2128330061150456</v>
      </c>
      <c r="BT130" s="66">
        <f t="shared" si="49"/>
        <v>0.78624994128908765</v>
      </c>
      <c r="BU130" s="66">
        <f t="shared" si="50"/>
        <v>1.1347334860323151</v>
      </c>
      <c r="BV130" s="66">
        <f t="shared" si="51"/>
        <v>1.6750485709855458</v>
      </c>
      <c r="BW130" s="66">
        <f t="shared" si="52"/>
        <v>1050.5234631170449</v>
      </c>
      <c r="BX130" s="66">
        <f t="shared" si="53"/>
        <v>359.8753805159551</v>
      </c>
      <c r="BY130" s="66">
        <f t="shared" si="54"/>
        <v>0.2128330061150456</v>
      </c>
      <c r="BZ130" s="66">
        <f t="shared" si="55"/>
        <v>0.78624994128908765</v>
      </c>
      <c r="CA130" s="66">
        <f t="shared" si="56"/>
        <v>1.1347334860323151</v>
      </c>
      <c r="CB130" s="66">
        <f t="shared" si="57"/>
        <v>1.6750485709855458</v>
      </c>
      <c r="CC130" s="66">
        <f t="shared" si="58"/>
        <v>1050.5234631170449</v>
      </c>
      <c r="CD130" s="66">
        <f t="shared" si="59"/>
        <v>359.8753805159551</v>
      </c>
      <c r="CE130" s="66">
        <f t="shared" si="60"/>
        <v>0.2128330061150456</v>
      </c>
      <c r="CF130" s="66">
        <f t="shared" si="61"/>
        <v>0.78624994128908765</v>
      </c>
      <c r="CG130" s="66">
        <f t="shared" si="62"/>
        <v>1.1347334860323151</v>
      </c>
      <c r="CH130" s="66">
        <f t="shared" si="63"/>
        <v>1.6750485709855458</v>
      </c>
      <c r="CI130" s="66">
        <f t="shared" si="64"/>
        <v>1050.5234631170449</v>
      </c>
      <c r="CJ130" s="66">
        <f t="shared" si="65"/>
        <v>359.8753805159551</v>
      </c>
      <c r="CK130" s="66">
        <f t="shared" si="66"/>
        <v>0.2128330061150456</v>
      </c>
      <c r="CL130" s="66">
        <f t="shared" si="67"/>
        <v>0.78624994128908765</v>
      </c>
      <c r="CM130" s="66">
        <f t="shared" si="68"/>
        <v>1.1347334860323151</v>
      </c>
      <c r="CN130" s="66">
        <f t="shared" si="69"/>
        <v>1.6750485709855458</v>
      </c>
      <c r="CO130" s="66">
        <f t="shared" si="70"/>
        <v>1050.5234631170449</v>
      </c>
      <c r="CP130" s="66">
        <f t="shared" si="71"/>
        <v>359.8753805159551</v>
      </c>
      <c r="CQ130" s="66">
        <f t="shared" si="72"/>
        <v>0.2128330061150456</v>
      </c>
      <c r="CR130" s="66">
        <f t="shared" si="73"/>
        <v>0.78624994128908765</v>
      </c>
      <c r="CS130" s="66">
        <f t="shared" si="74"/>
        <v>1.1347334860323151</v>
      </c>
      <c r="CT130" s="66">
        <f t="shared" si="75"/>
        <v>1.6750485709855458</v>
      </c>
      <c r="CU130" s="66">
        <f t="shared" si="76"/>
        <v>1050.5234631170449</v>
      </c>
      <c r="CV130" s="66">
        <f t="shared" si="77"/>
        <v>359.8753805159551</v>
      </c>
      <c r="CW130" s="66">
        <f t="shared" si="78"/>
        <v>0.2128330061150456</v>
      </c>
      <c r="CX130" s="66">
        <f t="shared" si="79"/>
        <v>0.78624994128908765</v>
      </c>
      <c r="CY130" s="66">
        <f t="shared" si="80"/>
        <v>1.1347334860323151</v>
      </c>
      <c r="CZ130" s="66">
        <f t="shared" si="81"/>
        <v>1.6750485709855458</v>
      </c>
      <c r="DA130" s="66">
        <f t="shared" si="82"/>
        <v>1050.5234631170449</v>
      </c>
      <c r="DB130" s="66">
        <f t="shared" si="83"/>
        <v>359.8753805159551</v>
      </c>
      <c r="DC130" s="66">
        <f t="shared" si="84"/>
        <v>0.2128330061150456</v>
      </c>
      <c r="DD130" s="66">
        <f t="shared" si="85"/>
        <v>0.78624994128908765</v>
      </c>
      <c r="DE130" s="66">
        <f t="shared" si="86"/>
        <v>1.1347334860323151</v>
      </c>
      <c r="DF130" s="66">
        <f t="shared" si="87"/>
        <v>1.6750485709855458</v>
      </c>
      <c r="DG130" s="66">
        <f t="shared" si="88"/>
        <v>1050.5234631170449</v>
      </c>
      <c r="DH130" s="66">
        <f t="shared" si="89"/>
        <v>359.8753805159551</v>
      </c>
      <c r="DI130" s="66">
        <f t="shared" si="90"/>
        <v>0.2128330061150456</v>
      </c>
      <c r="DJ130" s="66">
        <f t="shared" si="91"/>
        <v>0.78624994128908765</v>
      </c>
      <c r="DK130" s="66">
        <f t="shared" si="92"/>
        <v>1.1347334860323151</v>
      </c>
      <c r="DL130" s="66">
        <f t="shared" si="93"/>
        <v>1.6750485709855458</v>
      </c>
      <c r="DM130" s="66">
        <f t="shared" si="94"/>
        <v>1050.5234631170449</v>
      </c>
      <c r="DN130" s="66">
        <f t="shared" si="95"/>
        <v>359.8753805159551</v>
      </c>
      <c r="DO130" s="66">
        <f t="shared" si="96"/>
        <v>0.2128330061150456</v>
      </c>
      <c r="DP130" s="66">
        <f t="shared" si="97"/>
        <v>0.78624994128908765</v>
      </c>
      <c r="DQ130" s="66">
        <f t="shared" si="98"/>
        <v>1.1347334860323151</v>
      </c>
      <c r="DR130" s="66">
        <f t="shared" si="99"/>
        <v>1.6750485709855458</v>
      </c>
      <c r="DS130" s="66">
        <f t="shared" si="100"/>
        <v>1050.5234631170449</v>
      </c>
      <c r="DT130" s="66">
        <f t="shared" si="101"/>
        <v>359.8753805159551</v>
      </c>
      <c r="DU130" s="66">
        <f t="shared" si="102"/>
        <v>0.2128330061150456</v>
      </c>
      <c r="DV130" s="66">
        <f t="shared" si="103"/>
        <v>0.78624994128908765</v>
      </c>
      <c r="DW130" s="66">
        <f t="shared" si="104"/>
        <v>1.1347334860323151</v>
      </c>
      <c r="DX130" s="66">
        <f t="shared" si="105"/>
        <v>1.6750485709855458</v>
      </c>
      <c r="DY130" s="66">
        <f t="shared" si="106"/>
        <v>1050.5234631170449</v>
      </c>
      <c r="DZ130" s="66">
        <f t="shared" si="107"/>
        <v>359.8753805159551</v>
      </c>
      <c r="EA130" s="66">
        <f t="shared" si="108"/>
        <v>0.2128330061150456</v>
      </c>
      <c r="EB130" s="66">
        <f t="shared" si="109"/>
        <v>0.78624994128908765</v>
      </c>
      <c r="EC130" s="66">
        <f t="shared" si="110"/>
        <v>1.1347334860323151</v>
      </c>
      <c r="ED130" s="66">
        <f t="shared" si="111"/>
        <v>1.6750485709855458</v>
      </c>
      <c r="EE130" s="66">
        <f t="shared" si="112"/>
        <v>1050.5234631170449</v>
      </c>
      <c r="EF130" s="66">
        <f t="shared" si="113"/>
        <v>359.8753805159551</v>
      </c>
      <c r="EG130" s="66">
        <f t="shared" si="114"/>
        <v>0.2128330061150456</v>
      </c>
      <c r="EH130" s="66">
        <f t="shared" si="115"/>
        <v>0.78624994128908765</v>
      </c>
      <c r="EI130" s="66">
        <f t="shared" si="116"/>
        <v>1.1347334860323151</v>
      </c>
      <c r="EJ130" s="66">
        <f t="shared" si="117"/>
        <v>1.6750485709855458</v>
      </c>
      <c r="EK130" s="66">
        <f t="shared" si="118"/>
        <v>0.71456895340365667</v>
      </c>
      <c r="EL130" s="66">
        <f t="shared" si="119"/>
        <v>188.1056849287192</v>
      </c>
      <c r="EM130" s="60"/>
      <c r="EN130" s="60"/>
      <c r="EO130" s="60"/>
      <c r="EP130" s="60"/>
      <c r="EQ130" s="60"/>
      <c r="ER130" s="60"/>
      <c r="ES130" s="60"/>
      <c r="ET130" s="60"/>
      <c r="EU130" s="60"/>
      <c r="EV130" s="60"/>
      <c r="EW130" s="60"/>
      <c r="EX130" s="60"/>
      <c r="EY130" s="60"/>
      <c r="EZ130" s="60"/>
      <c r="FA130" s="60"/>
      <c r="FB130" s="60"/>
      <c r="FC130" s="60"/>
      <c r="FD130" s="60"/>
      <c r="FE130" s="60"/>
      <c r="FF130" s="60"/>
      <c r="FG130" s="60"/>
      <c r="FH130" s="60"/>
      <c r="FI130" s="60"/>
      <c r="FJ130" s="60"/>
      <c r="FK130" s="60"/>
      <c r="FL130" s="60"/>
      <c r="FM130" s="60"/>
      <c r="FN130" s="60"/>
      <c r="FO130" s="60"/>
      <c r="FP130" s="60"/>
      <c r="FQ130" s="60"/>
      <c r="FR130" s="60"/>
      <c r="FS130" s="60"/>
      <c r="FT130" s="60"/>
      <c r="FU130" s="60"/>
      <c r="FV130" s="60"/>
      <c r="FW130" s="60"/>
      <c r="FX130" s="60"/>
      <c r="FY130" s="60"/>
      <c r="FZ130" s="60"/>
      <c r="GA130" s="60"/>
      <c r="GB130" s="60"/>
      <c r="GC130" s="60"/>
      <c r="GD130" s="60"/>
      <c r="GE130" s="60"/>
      <c r="GF130" s="60"/>
      <c r="GG130" s="60"/>
      <c r="GH130" s="60"/>
      <c r="GI130" s="60"/>
      <c r="GJ130" s="60"/>
      <c r="GK130" s="60"/>
      <c r="GL130" s="60"/>
      <c r="GM130" s="60"/>
      <c r="GN130" s="60"/>
      <c r="GO130" s="60"/>
      <c r="GP130" s="60"/>
      <c r="GQ130" s="60"/>
      <c r="GR130" s="60"/>
      <c r="GS130" s="60"/>
      <c r="GT130" s="60"/>
      <c r="GU130" s="60"/>
      <c r="GV130" s="60"/>
      <c r="GW130" s="60"/>
      <c r="GX130" s="60"/>
      <c r="GY130" s="60"/>
      <c r="GZ130" s="60"/>
      <c r="HA130" s="60"/>
      <c r="HB130" s="60"/>
      <c r="HC130" s="60"/>
      <c r="HD130" s="60"/>
      <c r="HE130" s="60"/>
    </row>
    <row r="131" spans="3:213" x14ac:dyDescent="0.25"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4">
        <v>0.63</v>
      </c>
      <c r="P131" s="66">
        <f t="shared" si="120"/>
        <v>367.80886482132337</v>
      </c>
      <c r="Q131" s="66">
        <f t="shared" si="127"/>
        <v>0.21493023709899489</v>
      </c>
      <c r="R131" s="66">
        <f t="shared" si="128"/>
        <v>0.80918667239583242</v>
      </c>
      <c r="S131" s="66">
        <f t="shared" si="2"/>
        <v>1.1217986680360699</v>
      </c>
      <c r="T131" s="66">
        <f t="shared" si="3"/>
        <v>1.6764493429442797</v>
      </c>
      <c r="U131" s="66">
        <f t="shared" si="121"/>
        <v>1052.0636329448541</v>
      </c>
      <c r="V131" s="66">
        <f t="shared" si="122"/>
        <v>359.91437897348658</v>
      </c>
      <c r="W131" s="66">
        <f t="shared" si="123"/>
        <v>0.21284349024535901</v>
      </c>
      <c r="X131" s="66">
        <f t="shared" si="124"/>
        <v>0.78636352350542438</v>
      </c>
      <c r="Y131" s="66">
        <f t="shared" si="4"/>
        <v>1.1265485693316348</v>
      </c>
      <c r="Z131" s="66">
        <f t="shared" si="5"/>
        <v>1.695225676965048</v>
      </c>
      <c r="AA131" s="66">
        <f t="shared" si="125"/>
        <v>1048.2827761138383</v>
      </c>
      <c r="AB131" s="66">
        <f t="shared" si="126"/>
        <v>359.81855924225431</v>
      </c>
      <c r="AC131" s="66">
        <f t="shared" si="6"/>
        <v>0.2128177274539774</v>
      </c>
      <c r="AD131" s="66">
        <f t="shared" si="7"/>
        <v>0.78608443578941123</v>
      </c>
      <c r="AE131" s="66">
        <f t="shared" si="8"/>
        <v>1.1266077373346912</v>
      </c>
      <c r="AF131" s="66">
        <f t="shared" si="9"/>
        <v>1.6954573707971268</v>
      </c>
      <c r="AG131" s="66">
        <f t="shared" si="10"/>
        <v>1048.2367950185353</v>
      </c>
      <c r="AH131" s="66">
        <f t="shared" si="11"/>
        <v>359.81739215536896</v>
      </c>
      <c r="AI131" s="66">
        <f t="shared" si="12"/>
        <v>0.21281741359713771</v>
      </c>
      <c r="AJ131" s="66">
        <f t="shared" si="13"/>
        <v>0.78608103618812131</v>
      </c>
      <c r="AK131" s="66">
        <f t="shared" si="14"/>
        <v>1.1266084582319462</v>
      </c>
      <c r="AL131" s="66">
        <f t="shared" si="15"/>
        <v>1.6954601934009681</v>
      </c>
      <c r="AM131" s="66">
        <f t="shared" si="16"/>
        <v>1048.2362349567588</v>
      </c>
      <c r="AN131" s="66">
        <f t="shared" si="17"/>
        <v>359.81737793968244</v>
      </c>
      <c r="AO131" s="66">
        <f t="shared" si="18"/>
        <v>0.21281740977419891</v>
      </c>
      <c r="AP131" s="66">
        <f t="shared" si="19"/>
        <v>0.78608099477927695</v>
      </c>
      <c r="AQ131" s="66">
        <f t="shared" si="20"/>
        <v>1.1266084670128598</v>
      </c>
      <c r="AR131" s="66">
        <f t="shared" si="21"/>
        <v>1.6954602277817417</v>
      </c>
      <c r="AS131" s="66">
        <f t="shared" si="22"/>
        <v>1048.2362281349317</v>
      </c>
      <c r="AT131" s="66">
        <f t="shared" si="23"/>
        <v>359.81737776652835</v>
      </c>
      <c r="AU131" s="66">
        <f t="shared" si="24"/>
        <v>0.21281740972763361</v>
      </c>
      <c r="AV131" s="66">
        <f t="shared" si="25"/>
        <v>0.78608099427489675</v>
      </c>
      <c r="AW131" s="66">
        <f t="shared" si="26"/>
        <v>1.1266084671198158</v>
      </c>
      <c r="AX131" s="66">
        <f t="shared" si="27"/>
        <v>1.6954602282005162</v>
      </c>
      <c r="AY131" s="66">
        <f t="shared" si="28"/>
        <v>1048.2362280518387</v>
      </c>
      <c r="AZ131" s="66">
        <f t="shared" si="29"/>
        <v>359.81737776441929</v>
      </c>
      <c r="BA131" s="66">
        <f t="shared" si="30"/>
        <v>0.21281740972706642</v>
      </c>
      <c r="BB131" s="66">
        <f t="shared" si="31"/>
        <v>0.78608099426875311</v>
      </c>
      <c r="BC131" s="66">
        <f t="shared" si="32"/>
        <v>1.1266084671211185</v>
      </c>
      <c r="BD131" s="66">
        <f t="shared" si="33"/>
        <v>1.695460228205617</v>
      </c>
      <c r="BE131" s="66">
        <f t="shared" si="34"/>
        <v>1048.2362280508269</v>
      </c>
      <c r="BF131" s="66">
        <f t="shared" si="35"/>
        <v>359.81737776439354</v>
      </c>
      <c r="BG131" s="66">
        <f t="shared" si="36"/>
        <v>0.21281740972705951</v>
      </c>
      <c r="BH131" s="66">
        <f t="shared" si="37"/>
        <v>0.78608099426867828</v>
      </c>
      <c r="BI131" s="66">
        <f t="shared" si="38"/>
        <v>1.1266084671211343</v>
      </c>
      <c r="BJ131" s="66">
        <f t="shared" si="39"/>
        <v>1.6954602282056794</v>
      </c>
      <c r="BK131" s="66">
        <f t="shared" si="40"/>
        <v>1048.236228050815</v>
      </c>
      <c r="BL131" s="66">
        <f t="shared" si="41"/>
        <v>359.81737776439326</v>
      </c>
      <c r="BM131" s="66">
        <f t="shared" si="42"/>
        <v>0.21281740972705943</v>
      </c>
      <c r="BN131" s="66">
        <f t="shared" si="43"/>
        <v>0.78608099426867739</v>
      </c>
      <c r="BO131" s="66">
        <f t="shared" si="44"/>
        <v>1.1266084671211345</v>
      </c>
      <c r="BP131" s="66">
        <f t="shared" si="45"/>
        <v>1.6954602282056799</v>
      </c>
      <c r="BQ131" s="66">
        <f t="shared" si="46"/>
        <v>1048.2362280508146</v>
      </c>
      <c r="BR131" s="66">
        <f t="shared" si="47"/>
        <v>359.81737776439326</v>
      </c>
      <c r="BS131" s="66">
        <f t="shared" si="48"/>
        <v>0.21281740972705943</v>
      </c>
      <c r="BT131" s="66">
        <f t="shared" si="49"/>
        <v>0.78608099426867739</v>
      </c>
      <c r="BU131" s="66">
        <f t="shared" si="50"/>
        <v>1.1266084671211345</v>
      </c>
      <c r="BV131" s="66">
        <f t="shared" si="51"/>
        <v>1.6954602282056799</v>
      </c>
      <c r="BW131" s="66">
        <f t="shared" si="52"/>
        <v>1048.2362280508146</v>
      </c>
      <c r="BX131" s="66">
        <f t="shared" si="53"/>
        <v>359.81737776439326</v>
      </c>
      <c r="BY131" s="66">
        <f t="shared" si="54"/>
        <v>0.21281740972705943</v>
      </c>
      <c r="BZ131" s="66">
        <f t="shared" si="55"/>
        <v>0.78608099426867739</v>
      </c>
      <c r="CA131" s="66">
        <f t="shared" si="56"/>
        <v>1.1266084671211345</v>
      </c>
      <c r="CB131" s="66">
        <f t="shared" si="57"/>
        <v>1.6954602282056799</v>
      </c>
      <c r="CC131" s="66">
        <f t="shared" si="58"/>
        <v>1048.2362280508146</v>
      </c>
      <c r="CD131" s="66">
        <f t="shared" si="59"/>
        <v>359.81737776439326</v>
      </c>
      <c r="CE131" s="66">
        <f t="shared" si="60"/>
        <v>0.21281740972705943</v>
      </c>
      <c r="CF131" s="66">
        <f t="shared" si="61"/>
        <v>0.78608099426867739</v>
      </c>
      <c r="CG131" s="66">
        <f t="shared" si="62"/>
        <v>1.1266084671211345</v>
      </c>
      <c r="CH131" s="66">
        <f t="shared" si="63"/>
        <v>1.6954602282056799</v>
      </c>
      <c r="CI131" s="66">
        <f t="shared" si="64"/>
        <v>1048.2362280508146</v>
      </c>
      <c r="CJ131" s="66">
        <f t="shared" si="65"/>
        <v>359.81737776439326</v>
      </c>
      <c r="CK131" s="66">
        <f t="shared" si="66"/>
        <v>0.21281740972705943</v>
      </c>
      <c r="CL131" s="66">
        <f t="shared" si="67"/>
        <v>0.78608099426867739</v>
      </c>
      <c r="CM131" s="66">
        <f t="shared" si="68"/>
        <v>1.1266084671211345</v>
      </c>
      <c r="CN131" s="66">
        <f t="shared" si="69"/>
        <v>1.6954602282056799</v>
      </c>
      <c r="CO131" s="66">
        <f t="shared" si="70"/>
        <v>1048.2362280508146</v>
      </c>
      <c r="CP131" s="66">
        <f t="shared" si="71"/>
        <v>359.81737776439326</v>
      </c>
      <c r="CQ131" s="66">
        <f t="shared" si="72"/>
        <v>0.21281740972705943</v>
      </c>
      <c r="CR131" s="66">
        <f t="shared" si="73"/>
        <v>0.78608099426867739</v>
      </c>
      <c r="CS131" s="66">
        <f t="shared" si="74"/>
        <v>1.1266084671211345</v>
      </c>
      <c r="CT131" s="66">
        <f t="shared" si="75"/>
        <v>1.6954602282056799</v>
      </c>
      <c r="CU131" s="66">
        <f t="shared" si="76"/>
        <v>1048.2362280508146</v>
      </c>
      <c r="CV131" s="66">
        <f t="shared" si="77"/>
        <v>359.81737776439326</v>
      </c>
      <c r="CW131" s="66">
        <f t="shared" si="78"/>
        <v>0.21281740972705943</v>
      </c>
      <c r="CX131" s="66">
        <f t="shared" si="79"/>
        <v>0.78608099426867739</v>
      </c>
      <c r="CY131" s="66">
        <f t="shared" si="80"/>
        <v>1.1266084671211345</v>
      </c>
      <c r="CZ131" s="66">
        <f t="shared" si="81"/>
        <v>1.6954602282056799</v>
      </c>
      <c r="DA131" s="66">
        <f t="shared" si="82"/>
        <v>1048.2362280508146</v>
      </c>
      <c r="DB131" s="66">
        <f t="shared" si="83"/>
        <v>359.81737776439326</v>
      </c>
      <c r="DC131" s="66">
        <f t="shared" si="84"/>
        <v>0.21281740972705943</v>
      </c>
      <c r="DD131" s="66">
        <f t="shared" si="85"/>
        <v>0.78608099426867739</v>
      </c>
      <c r="DE131" s="66">
        <f t="shared" si="86"/>
        <v>1.1266084671211345</v>
      </c>
      <c r="DF131" s="66">
        <f t="shared" si="87"/>
        <v>1.6954602282056799</v>
      </c>
      <c r="DG131" s="66">
        <f t="shared" si="88"/>
        <v>1048.2362280508146</v>
      </c>
      <c r="DH131" s="66">
        <f t="shared" si="89"/>
        <v>359.81737776439326</v>
      </c>
      <c r="DI131" s="66">
        <f t="shared" si="90"/>
        <v>0.21281740972705943</v>
      </c>
      <c r="DJ131" s="66">
        <f t="shared" si="91"/>
        <v>0.78608099426867739</v>
      </c>
      <c r="DK131" s="66">
        <f t="shared" si="92"/>
        <v>1.1266084671211345</v>
      </c>
      <c r="DL131" s="66">
        <f t="shared" si="93"/>
        <v>1.6954602282056799</v>
      </c>
      <c r="DM131" s="66">
        <f t="shared" si="94"/>
        <v>1048.2362280508146</v>
      </c>
      <c r="DN131" s="66">
        <f t="shared" si="95"/>
        <v>359.81737776439326</v>
      </c>
      <c r="DO131" s="66">
        <f t="shared" si="96"/>
        <v>0.21281740972705943</v>
      </c>
      <c r="DP131" s="66">
        <f t="shared" si="97"/>
        <v>0.78608099426867739</v>
      </c>
      <c r="DQ131" s="66">
        <f t="shared" si="98"/>
        <v>1.1266084671211345</v>
      </c>
      <c r="DR131" s="66">
        <f t="shared" si="99"/>
        <v>1.6954602282056799</v>
      </c>
      <c r="DS131" s="66">
        <f t="shared" si="100"/>
        <v>1048.2362280508146</v>
      </c>
      <c r="DT131" s="66">
        <f t="shared" si="101"/>
        <v>359.81737776439326</v>
      </c>
      <c r="DU131" s="66">
        <f t="shared" si="102"/>
        <v>0.21281740972705943</v>
      </c>
      <c r="DV131" s="66">
        <f t="shared" si="103"/>
        <v>0.78608099426867739</v>
      </c>
      <c r="DW131" s="66">
        <f t="shared" si="104"/>
        <v>1.1266084671211345</v>
      </c>
      <c r="DX131" s="66">
        <f t="shared" si="105"/>
        <v>1.6954602282056799</v>
      </c>
      <c r="DY131" s="66">
        <f t="shared" si="106"/>
        <v>1048.2362280508146</v>
      </c>
      <c r="DZ131" s="66">
        <f t="shared" si="107"/>
        <v>359.81737776439326</v>
      </c>
      <c r="EA131" s="66">
        <f t="shared" si="108"/>
        <v>0.21281740972705943</v>
      </c>
      <c r="EB131" s="66">
        <f t="shared" si="109"/>
        <v>0.78608099426867739</v>
      </c>
      <c r="EC131" s="66">
        <f t="shared" si="110"/>
        <v>1.1266084671211345</v>
      </c>
      <c r="ED131" s="66">
        <f t="shared" si="111"/>
        <v>1.6954602282056799</v>
      </c>
      <c r="EE131" s="66">
        <f t="shared" si="112"/>
        <v>1048.2362280508146</v>
      </c>
      <c r="EF131" s="66">
        <f t="shared" si="113"/>
        <v>359.81737776439326</v>
      </c>
      <c r="EG131" s="66">
        <f t="shared" si="114"/>
        <v>0.21281740972705943</v>
      </c>
      <c r="EH131" s="66">
        <f t="shared" si="115"/>
        <v>0.78608099426867739</v>
      </c>
      <c r="EI131" s="66">
        <f t="shared" si="116"/>
        <v>1.1266084671211345</v>
      </c>
      <c r="EJ131" s="66">
        <f t="shared" si="117"/>
        <v>1.6954602282056799</v>
      </c>
      <c r="EK131" s="66">
        <f t="shared" si="118"/>
        <v>0.71932565752869393</v>
      </c>
      <c r="EL131" s="66">
        <f t="shared" si="119"/>
        <v>188.00127997590789</v>
      </c>
      <c r="EM131" s="60"/>
      <c r="EN131" s="60"/>
      <c r="EO131" s="60"/>
      <c r="EP131" s="60"/>
      <c r="EQ131" s="60"/>
      <c r="ER131" s="60"/>
      <c r="ES131" s="60"/>
      <c r="ET131" s="60"/>
      <c r="EU131" s="60"/>
      <c r="EV131" s="60"/>
      <c r="EW131" s="60"/>
      <c r="EX131" s="60"/>
      <c r="EY131" s="60"/>
      <c r="EZ131" s="60"/>
      <c r="FA131" s="60"/>
      <c r="FB131" s="60"/>
      <c r="FC131" s="60"/>
      <c r="FD131" s="60"/>
      <c r="FE131" s="60"/>
      <c r="FF131" s="60"/>
      <c r="FG131" s="60"/>
      <c r="FH131" s="60"/>
      <c r="FI131" s="60"/>
      <c r="FJ131" s="60"/>
      <c r="FK131" s="60"/>
      <c r="FL131" s="60"/>
      <c r="FM131" s="60"/>
      <c r="FN131" s="60"/>
      <c r="FO131" s="60"/>
      <c r="FP131" s="60"/>
      <c r="FQ131" s="60"/>
      <c r="FR131" s="60"/>
      <c r="FS131" s="60"/>
      <c r="FT131" s="60"/>
      <c r="FU131" s="60"/>
      <c r="FV131" s="60"/>
      <c r="FW131" s="60"/>
      <c r="FX131" s="60"/>
      <c r="FY131" s="60"/>
      <c r="FZ131" s="60"/>
      <c r="GA131" s="60"/>
      <c r="GB131" s="60"/>
      <c r="GC131" s="60"/>
      <c r="GD131" s="60"/>
      <c r="GE131" s="60"/>
      <c r="GF131" s="60"/>
      <c r="GG131" s="60"/>
      <c r="GH131" s="60"/>
      <c r="GI131" s="60"/>
      <c r="GJ131" s="60"/>
      <c r="GK131" s="60"/>
      <c r="GL131" s="60"/>
      <c r="GM131" s="60"/>
      <c r="GN131" s="60"/>
      <c r="GO131" s="60"/>
      <c r="GP131" s="60"/>
      <c r="GQ131" s="60"/>
      <c r="GR131" s="60"/>
      <c r="GS131" s="60"/>
      <c r="GT131" s="60"/>
      <c r="GU131" s="60"/>
      <c r="GV131" s="60"/>
      <c r="GW131" s="60"/>
      <c r="GX131" s="60"/>
      <c r="GY131" s="60"/>
      <c r="GZ131" s="60"/>
      <c r="HA131" s="60"/>
      <c r="HB131" s="60"/>
      <c r="HC131" s="60"/>
      <c r="HD131" s="60"/>
      <c r="HE131" s="60"/>
    </row>
    <row r="132" spans="3:213" x14ac:dyDescent="0.25"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4">
        <v>0.64</v>
      </c>
      <c r="P132" s="66">
        <f t="shared" si="120"/>
        <v>367.58326600945952</v>
      </c>
      <c r="Q132" s="66">
        <f t="shared" si="127"/>
        <v>0.21487157146570826</v>
      </c>
      <c r="R132" s="66">
        <f t="shared" si="128"/>
        <v>0.80853914815401029</v>
      </c>
      <c r="S132" s="66">
        <f t="shared" si="2"/>
        <v>1.1143783189568508</v>
      </c>
      <c r="T132" s="66">
        <f t="shared" si="3"/>
        <v>1.6967995878241735</v>
      </c>
      <c r="U132" s="66">
        <f t="shared" si="121"/>
        <v>1049.7201248022543</v>
      </c>
      <c r="V132" s="66">
        <f t="shared" si="122"/>
        <v>359.85502038550072</v>
      </c>
      <c r="W132" s="66">
        <f t="shared" si="123"/>
        <v>0.21282753191219417</v>
      </c>
      <c r="X132" s="66">
        <f t="shared" si="124"/>
        <v>0.78619063956078061</v>
      </c>
      <c r="Y132" s="66">
        <f t="shared" si="4"/>
        <v>1.1187712745526344</v>
      </c>
      <c r="Z132" s="66">
        <f t="shared" si="5"/>
        <v>1.7160220122456873</v>
      </c>
      <c r="AA132" s="66">
        <f t="shared" si="125"/>
        <v>1046.0676454575994</v>
      </c>
      <c r="AB132" s="66">
        <f t="shared" si="126"/>
        <v>359.76228654575635</v>
      </c>
      <c r="AC132" s="66">
        <f t="shared" si="6"/>
        <v>0.21280259262462048</v>
      </c>
      <c r="AD132" s="66">
        <f t="shared" si="7"/>
        <v>0.78592051097813687</v>
      </c>
      <c r="AE132" s="66">
        <f t="shared" si="8"/>
        <v>1.1188253542142288</v>
      </c>
      <c r="AF132" s="66">
        <f t="shared" si="9"/>
        <v>1.7162565220800778</v>
      </c>
      <c r="AG132" s="66">
        <f t="shared" si="10"/>
        <v>1046.0237268653855</v>
      </c>
      <c r="AH132" s="66">
        <f t="shared" si="11"/>
        <v>359.76116984456979</v>
      </c>
      <c r="AI132" s="66">
        <f t="shared" si="12"/>
        <v>0.2128022922451111</v>
      </c>
      <c r="AJ132" s="66">
        <f t="shared" si="13"/>
        <v>0.78591725780610244</v>
      </c>
      <c r="AK132" s="66">
        <f t="shared" si="14"/>
        <v>1.1188260056438435</v>
      </c>
      <c r="AL132" s="66">
        <f t="shared" si="15"/>
        <v>1.7162593466109317</v>
      </c>
      <c r="AM132" s="66">
        <f t="shared" si="16"/>
        <v>1046.0231979867249</v>
      </c>
      <c r="AN132" s="66">
        <f t="shared" si="17"/>
        <v>359.76115639673719</v>
      </c>
      <c r="AO132" s="66">
        <f t="shared" si="18"/>
        <v>0.21280228862779324</v>
      </c>
      <c r="AP132" s="66">
        <f t="shared" si="19"/>
        <v>0.78591721862985775</v>
      </c>
      <c r="AQ132" s="66">
        <f t="shared" si="20"/>
        <v>1.11882601348869</v>
      </c>
      <c r="AR132" s="66">
        <f t="shared" si="21"/>
        <v>1.716259380625321</v>
      </c>
      <c r="AS132" s="66">
        <f t="shared" si="22"/>
        <v>1046.0231916177215</v>
      </c>
      <c r="AT132" s="66">
        <f t="shared" si="23"/>
        <v>359.76115623479211</v>
      </c>
      <c r="AU132" s="66">
        <f t="shared" si="24"/>
        <v>0.21280228858423181</v>
      </c>
      <c r="AV132" s="66">
        <f t="shared" si="25"/>
        <v>0.78591721815807913</v>
      </c>
      <c r="AW132" s="66">
        <f t="shared" si="26"/>
        <v>1.1188260135831611</v>
      </c>
      <c r="AX132" s="66">
        <f t="shared" si="27"/>
        <v>1.7162593810349385</v>
      </c>
      <c r="AY132" s="66">
        <f t="shared" si="28"/>
        <v>1046.0231915410227</v>
      </c>
      <c r="AZ132" s="66">
        <f t="shared" si="29"/>
        <v>359.76115623284187</v>
      </c>
      <c r="BA132" s="66">
        <f t="shared" si="30"/>
        <v>0.2128022885837072</v>
      </c>
      <c r="BB132" s="66">
        <f t="shared" si="31"/>
        <v>0.78591721815239768</v>
      </c>
      <c r="BC132" s="66">
        <f t="shared" si="32"/>
        <v>1.1188260135842989</v>
      </c>
      <c r="BD132" s="66">
        <f t="shared" si="33"/>
        <v>1.7162593810398712</v>
      </c>
      <c r="BE132" s="66">
        <f t="shared" si="34"/>
        <v>1046.0231915400991</v>
      </c>
      <c r="BF132" s="66">
        <f t="shared" si="35"/>
        <v>359.76115623281839</v>
      </c>
      <c r="BG132" s="66">
        <f t="shared" si="36"/>
        <v>0.21280228858370093</v>
      </c>
      <c r="BH132" s="66">
        <f t="shared" si="37"/>
        <v>0.7859172181523294</v>
      </c>
      <c r="BI132" s="66">
        <f t="shared" si="38"/>
        <v>1.1188260135843124</v>
      </c>
      <c r="BJ132" s="66">
        <f t="shared" si="39"/>
        <v>1.7162593810399307</v>
      </c>
      <c r="BK132" s="66">
        <f t="shared" si="40"/>
        <v>1046.0231915400877</v>
      </c>
      <c r="BL132" s="66">
        <f t="shared" si="41"/>
        <v>359.76115623281811</v>
      </c>
      <c r="BM132" s="66">
        <f t="shared" si="42"/>
        <v>0.21280228858370084</v>
      </c>
      <c r="BN132" s="66">
        <f t="shared" si="43"/>
        <v>0.78591721815232851</v>
      </c>
      <c r="BO132" s="66">
        <f t="shared" si="44"/>
        <v>1.1188260135843127</v>
      </c>
      <c r="BP132" s="66">
        <f t="shared" si="45"/>
        <v>1.7162593810399311</v>
      </c>
      <c r="BQ132" s="66">
        <f t="shared" si="46"/>
        <v>1046.0231915400882</v>
      </c>
      <c r="BR132" s="66">
        <f t="shared" si="47"/>
        <v>359.76115623281811</v>
      </c>
      <c r="BS132" s="66">
        <f t="shared" si="48"/>
        <v>0.21280228858370084</v>
      </c>
      <c r="BT132" s="66">
        <f t="shared" si="49"/>
        <v>0.78591721815232851</v>
      </c>
      <c r="BU132" s="66">
        <f t="shared" si="50"/>
        <v>1.1188260135843127</v>
      </c>
      <c r="BV132" s="66">
        <f t="shared" si="51"/>
        <v>1.7162593810399311</v>
      </c>
      <c r="BW132" s="66">
        <f t="shared" si="52"/>
        <v>1046.0231915400882</v>
      </c>
      <c r="BX132" s="66">
        <f t="shared" si="53"/>
        <v>359.76115623281811</v>
      </c>
      <c r="BY132" s="66">
        <f t="shared" si="54"/>
        <v>0.21280228858370084</v>
      </c>
      <c r="BZ132" s="66">
        <f t="shared" si="55"/>
        <v>0.78591721815232851</v>
      </c>
      <c r="CA132" s="66">
        <f t="shared" si="56"/>
        <v>1.1188260135843127</v>
      </c>
      <c r="CB132" s="66">
        <f t="shared" si="57"/>
        <v>1.7162593810399311</v>
      </c>
      <c r="CC132" s="66">
        <f t="shared" si="58"/>
        <v>1046.0231915400882</v>
      </c>
      <c r="CD132" s="66">
        <f t="shared" si="59"/>
        <v>359.76115623281811</v>
      </c>
      <c r="CE132" s="66">
        <f t="shared" si="60"/>
        <v>0.21280228858370084</v>
      </c>
      <c r="CF132" s="66">
        <f t="shared" si="61"/>
        <v>0.78591721815232851</v>
      </c>
      <c r="CG132" s="66">
        <f t="shared" si="62"/>
        <v>1.1188260135843127</v>
      </c>
      <c r="CH132" s="66">
        <f t="shared" si="63"/>
        <v>1.7162593810399311</v>
      </c>
      <c r="CI132" s="66">
        <f t="shared" si="64"/>
        <v>1046.0231915400882</v>
      </c>
      <c r="CJ132" s="66">
        <f t="shared" si="65"/>
        <v>359.76115623281811</v>
      </c>
      <c r="CK132" s="66">
        <f t="shared" si="66"/>
        <v>0.21280228858370084</v>
      </c>
      <c r="CL132" s="66">
        <f t="shared" si="67"/>
        <v>0.78591721815232851</v>
      </c>
      <c r="CM132" s="66">
        <f t="shared" si="68"/>
        <v>1.1188260135843127</v>
      </c>
      <c r="CN132" s="66">
        <f t="shared" si="69"/>
        <v>1.7162593810399311</v>
      </c>
      <c r="CO132" s="66">
        <f t="shared" si="70"/>
        <v>1046.0231915400882</v>
      </c>
      <c r="CP132" s="66">
        <f t="shared" si="71"/>
        <v>359.76115623281811</v>
      </c>
      <c r="CQ132" s="66">
        <f t="shared" si="72"/>
        <v>0.21280228858370084</v>
      </c>
      <c r="CR132" s="66">
        <f t="shared" si="73"/>
        <v>0.78591721815232851</v>
      </c>
      <c r="CS132" s="66">
        <f t="shared" si="74"/>
        <v>1.1188260135843127</v>
      </c>
      <c r="CT132" s="66">
        <f t="shared" si="75"/>
        <v>1.7162593810399311</v>
      </c>
      <c r="CU132" s="66">
        <f t="shared" si="76"/>
        <v>1046.0231915400882</v>
      </c>
      <c r="CV132" s="66">
        <f t="shared" si="77"/>
        <v>359.76115623281811</v>
      </c>
      <c r="CW132" s="66">
        <f t="shared" si="78"/>
        <v>0.21280228858370084</v>
      </c>
      <c r="CX132" s="66">
        <f t="shared" si="79"/>
        <v>0.78591721815232851</v>
      </c>
      <c r="CY132" s="66">
        <f t="shared" si="80"/>
        <v>1.1188260135843127</v>
      </c>
      <c r="CZ132" s="66">
        <f t="shared" si="81"/>
        <v>1.7162593810399311</v>
      </c>
      <c r="DA132" s="66">
        <f t="shared" si="82"/>
        <v>1046.0231915400882</v>
      </c>
      <c r="DB132" s="66">
        <f t="shared" si="83"/>
        <v>359.76115623281811</v>
      </c>
      <c r="DC132" s="66">
        <f t="shared" si="84"/>
        <v>0.21280228858370084</v>
      </c>
      <c r="DD132" s="66">
        <f t="shared" si="85"/>
        <v>0.78591721815232851</v>
      </c>
      <c r="DE132" s="66">
        <f t="shared" si="86"/>
        <v>1.1188260135843127</v>
      </c>
      <c r="DF132" s="66">
        <f t="shared" si="87"/>
        <v>1.7162593810399311</v>
      </c>
      <c r="DG132" s="66">
        <f t="shared" si="88"/>
        <v>1046.0231915400882</v>
      </c>
      <c r="DH132" s="66">
        <f t="shared" si="89"/>
        <v>359.76115623281811</v>
      </c>
      <c r="DI132" s="66">
        <f t="shared" si="90"/>
        <v>0.21280228858370084</v>
      </c>
      <c r="DJ132" s="66">
        <f t="shared" si="91"/>
        <v>0.78591721815232851</v>
      </c>
      <c r="DK132" s="66">
        <f t="shared" si="92"/>
        <v>1.1188260135843127</v>
      </c>
      <c r="DL132" s="66">
        <f t="shared" si="93"/>
        <v>1.7162593810399311</v>
      </c>
      <c r="DM132" s="66">
        <f t="shared" si="94"/>
        <v>1046.0231915400882</v>
      </c>
      <c r="DN132" s="66">
        <f t="shared" si="95"/>
        <v>359.76115623281811</v>
      </c>
      <c r="DO132" s="66">
        <f t="shared" si="96"/>
        <v>0.21280228858370084</v>
      </c>
      <c r="DP132" s="66">
        <f t="shared" si="97"/>
        <v>0.78591721815232851</v>
      </c>
      <c r="DQ132" s="66">
        <f t="shared" si="98"/>
        <v>1.1188260135843127</v>
      </c>
      <c r="DR132" s="66">
        <f t="shared" si="99"/>
        <v>1.7162593810399311</v>
      </c>
      <c r="DS132" s="66">
        <f t="shared" si="100"/>
        <v>1046.0231915400882</v>
      </c>
      <c r="DT132" s="66">
        <f t="shared" si="101"/>
        <v>359.76115623281811</v>
      </c>
      <c r="DU132" s="66">
        <f t="shared" si="102"/>
        <v>0.21280228858370084</v>
      </c>
      <c r="DV132" s="66">
        <f t="shared" si="103"/>
        <v>0.78591721815232851</v>
      </c>
      <c r="DW132" s="66">
        <f t="shared" si="104"/>
        <v>1.1188260135843127</v>
      </c>
      <c r="DX132" s="66">
        <f t="shared" si="105"/>
        <v>1.7162593810399311</v>
      </c>
      <c r="DY132" s="66">
        <f t="shared" si="106"/>
        <v>1046.0231915400882</v>
      </c>
      <c r="DZ132" s="66">
        <f t="shared" si="107"/>
        <v>359.76115623281811</v>
      </c>
      <c r="EA132" s="66">
        <f t="shared" si="108"/>
        <v>0.21280228858370084</v>
      </c>
      <c r="EB132" s="66">
        <f t="shared" si="109"/>
        <v>0.78591721815232851</v>
      </c>
      <c r="EC132" s="66">
        <f t="shared" si="110"/>
        <v>1.1188260135843127</v>
      </c>
      <c r="ED132" s="66">
        <f t="shared" si="111"/>
        <v>1.7162593810399311</v>
      </c>
      <c r="EE132" s="66">
        <f t="shared" si="112"/>
        <v>1046.0231915400882</v>
      </c>
      <c r="EF132" s="66">
        <f t="shared" si="113"/>
        <v>359.76115623281811</v>
      </c>
      <c r="EG132" s="66">
        <f t="shared" si="114"/>
        <v>0.21280228858370084</v>
      </c>
      <c r="EH132" s="66">
        <f t="shared" si="115"/>
        <v>0.78591721815232851</v>
      </c>
      <c r="EI132" s="66">
        <f t="shared" si="116"/>
        <v>1.1188260135843127</v>
      </c>
      <c r="EJ132" s="66">
        <f t="shared" si="117"/>
        <v>1.7162593810399311</v>
      </c>
      <c r="EK132" s="66">
        <f t="shared" si="118"/>
        <v>0.72416356237233814</v>
      </c>
      <c r="EL132" s="66">
        <f t="shared" si="119"/>
        <v>187.90008121907263</v>
      </c>
      <c r="EM132" s="60"/>
      <c r="EN132" s="60"/>
      <c r="EO132" s="60"/>
      <c r="EP132" s="60"/>
      <c r="EQ132" s="60"/>
      <c r="ER132" s="60"/>
      <c r="ES132" s="60"/>
      <c r="ET132" s="60"/>
      <c r="EU132" s="60"/>
      <c r="EV132" s="60"/>
      <c r="EW132" s="60"/>
      <c r="EX132" s="60"/>
      <c r="EY132" s="60"/>
      <c r="EZ132" s="60"/>
      <c r="FA132" s="60"/>
      <c r="FB132" s="60"/>
      <c r="FC132" s="60"/>
      <c r="FD132" s="60"/>
      <c r="FE132" s="60"/>
      <c r="FF132" s="60"/>
      <c r="FG132" s="60"/>
      <c r="FH132" s="60"/>
      <c r="FI132" s="60"/>
      <c r="FJ132" s="60"/>
      <c r="FK132" s="60"/>
      <c r="FL132" s="60"/>
      <c r="FM132" s="60"/>
      <c r="FN132" s="60"/>
      <c r="FO132" s="60"/>
      <c r="FP132" s="60"/>
      <c r="FQ132" s="60"/>
      <c r="FR132" s="60"/>
      <c r="FS132" s="60"/>
      <c r="FT132" s="60"/>
      <c r="FU132" s="60"/>
      <c r="FV132" s="60"/>
      <c r="FW132" s="60"/>
      <c r="FX132" s="60"/>
      <c r="FY132" s="60"/>
      <c r="FZ132" s="60"/>
      <c r="GA132" s="60"/>
      <c r="GB132" s="60"/>
      <c r="GC132" s="60"/>
      <c r="GD132" s="60"/>
      <c r="GE132" s="60"/>
      <c r="GF132" s="60"/>
      <c r="GG132" s="60"/>
      <c r="GH132" s="60"/>
      <c r="GI132" s="60"/>
      <c r="GJ132" s="60"/>
      <c r="GK132" s="60"/>
      <c r="GL132" s="60"/>
      <c r="GM132" s="60"/>
      <c r="GN132" s="60"/>
      <c r="GO132" s="60"/>
      <c r="GP132" s="60"/>
      <c r="GQ132" s="60"/>
      <c r="GR132" s="60"/>
      <c r="GS132" s="60"/>
      <c r="GT132" s="60"/>
      <c r="GU132" s="60"/>
      <c r="GV132" s="60"/>
      <c r="GW132" s="60"/>
      <c r="GX132" s="60"/>
      <c r="GY132" s="60"/>
      <c r="GZ132" s="60"/>
      <c r="HA132" s="60"/>
      <c r="HB132" s="60"/>
      <c r="HC132" s="60"/>
      <c r="HD132" s="60"/>
      <c r="HE132" s="60"/>
    </row>
    <row r="133" spans="3:213" x14ac:dyDescent="0.25">
      <c r="C133" s="60"/>
      <c r="D133" s="60"/>
      <c r="E133" s="60"/>
      <c r="F133" s="60"/>
      <c r="G133" s="60"/>
      <c r="H133" s="60"/>
      <c r="I133" s="60"/>
      <c r="J133" s="60"/>
      <c r="K133" s="60"/>
      <c r="L133" s="60"/>
      <c r="M133" s="60"/>
      <c r="N133" s="60"/>
      <c r="O133" s="64">
        <v>0.65</v>
      </c>
      <c r="P133" s="66">
        <f t="shared" si="120"/>
        <v>367.35766719759562</v>
      </c>
      <c r="Q133" s="66">
        <f t="shared" si="127"/>
        <v>0.21481284982027563</v>
      </c>
      <c r="R133" s="66">
        <f t="shared" si="128"/>
        <v>0.80789134772136084</v>
      </c>
      <c r="S133" s="66">
        <f t="shared" ref="S133:S168" si="129">IF($R$61,1,EXP(-1*LN(O133+(1-O133)*Q133)+(1-O133)*( Q133/(O133+(1-O133)*Q133) - R133/((1-O133)+O133*R133))))</f>
        <v>1.1072691780534714</v>
      </c>
      <c r="T133" s="66">
        <f t="shared" ref="T133:T168" si="130">IF($R$61,1,EXP(-1*LN((1-O133)+O133*R133)-O133*(Q133/(O133+(1-O133)*Q133)-R133/((1-O133)+O133*R133))))</f>
        <v>1.7175534180605778</v>
      </c>
      <c r="U133" s="66">
        <f t="shared" si="121"/>
        <v>1047.4532979910894</v>
      </c>
      <c r="V133" s="66">
        <f t="shared" si="122"/>
        <v>359.79749896860829</v>
      </c>
      <c r="W133" s="66">
        <f t="shared" si="123"/>
        <v>0.21281206361404695</v>
      </c>
      <c r="X133" s="66">
        <f t="shared" si="124"/>
        <v>0.78602308829781631</v>
      </c>
      <c r="Y133" s="66">
        <f t="shared" ref="Y133:Y168" si="131">IF($R$61,1,EXP(-1*LN(O133+(1-O133)*W133)+(1-O133)*( W133/(O133+(1-O133)*W133) - X133/((1-O133)+O133*X133))))</f>
        <v>1.1113240797711064</v>
      </c>
      <c r="Z133" s="66">
        <f t="shared" ref="Z133:Z168" si="132">IF($R$61,1,EXP(-1*LN((1-O133)+O133*X133)-O133*(W133/(O133+(1-O133)*W133)-X133/((1-O133)+O133*X133))))</f>
        <v>1.7372135840266711</v>
      </c>
      <c r="AA133" s="66">
        <f t="shared" si="125"/>
        <v>1043.9275459133671</v>
      </c>
      <c r="AB133" s="66">
        <f t="shared" si="126"/>
        <v>359.70782559550815</v>
      </c>
      <c r="AC133" s="66">
        <f t="shared" ref="AC133:AC168" si="133">($P$61/$O$61)*EXP(-1*$O$62/($O$65*AB133))</f>
        <v>0.21278794158991113</v>
      </c>
      <c r="AD133" s="66">
        <f t="shared" ref="AD133:AD168" si="134">($O$61/$P$61)*EXP(-1*$P$62/($O$65*AB133))</f>
        <v>0.78576184758966261</v>
      </c>
      <c r="AE133" s="66">
        <f t="shared" ref="AE133:AE168" si="135">IF($R$61,1,EXP(-1*LN(O133+(1-O133)*AC133)+(1-O133)*( AC133/(O133+(1-O133)*AC133) - AD133/((1-O133)+O133*AD133))))</f>
        <v>1.111373405807474</v>
      </c>
      <c r="AF133" s="66">
        <f t="shared" ref="AF133:AF168" si="136">IF($R$61,1,EXP(-1*LN((1-O133)+O133*AD133)-O133*(AC133/(O133+(1-O133)*AC133)-AD133/((1-O133)+O133*AD133))))</f>
        <v>1.7374506843764828</v>
      </c>
      <c r="AG133" s="66">
        <f t="shared" ref="AG133:AG168" si="137">$O$64/(O133*AE133+(1-O133)*AF133*EXP($P$58-$P$59/($P$60+AB133))/EXP($O$58-$O$59/($O$60+AB133)) )</f>
        <v>1043.8856338108969</v>
      </c>
      <c r="AH133" s="66">
        <f t="shared" ref="AH133:AH168" si="138">$O$59/($O$58-LN(AG133))-$O$60</f>
        <v>359.70675809432441</v>
      </c>
      <c r="AI133" s="66">
        <f t="shared" ref="AI133:AI168" si="139">($P$61/$O$61)*EXP(-1*$O$62/($O$65*AH133))</f>
        <v>0.21278765437747452</v>
      </c>
      <c r="AJ133" s="66">
        <f t="shared" ref="AJ133:AJ168" si="140">($O$61/$P$61)*EXP(-1*$P$62/($O$65*AH133))</f>
        <v>0.7857587374333963</v>
      </c>
      <c r="AK133" s="66">
        <f t="shared" ref="AK133:AK168" si="141">IF($R$61,1,EXP(-1*LN(O133+(1-O133)*AI133)+(1-O133)*( AI133/(O133+(1-O133)*AI133) - AJ133/((1-O133)+O133*AJ133))))</f>
        <v>1.1113739931783964</v>
      </c>
      <c r="AL133" s="66">
        <f t="shared" ref="AL133:AL168" si="142">IF($R$61,1,EXP(-1*LN((1-O133)+O133*AJ133)-O133*(AI133/(O133+(1-O133)*AI133)-AJ133/((1-O133)+O133*AJ133))))</f>
        <v>1.7374535074541166</v>
      </c>
      <c r="AM133" s="66">
        <f t="shared" ref="AM133:AM168" si="143">$O$64/(O133*AK133+(1-O133)*AL133*EXP($P$58-$P$59/($P$60+AH133))/EXP($O$58-$O$59/($O$60+AH133)) )</f>
        <v>1043.8851348646108</v>
      </c>
      <c r="AN133" s="66">
        <f t="shared" ref="AN133:AN168" si="144">$O$59/($O$58-LN(AM133))-$O$60</f>
        <v>359.7067453859483</v>
      </c>
      <c r="AO133" s="66">
        <f t="shared" ref="AO133:AO168" si="145">($P$61/$O$61)*EXP(-1*$O$62/($O$65*AN133))</f>
        <v>0.21278765095826319</v>
      </c>
      <c r="AP133" s="66">
        <f t="shared" ref="AP133:AP168" si="146">($O$61/$P$61)*EXP(-1*$P$62/($O$65*AN133))</f>
        <v>0.78575870040760587</v>
      </c>
      <c r="AQ133" s="66">
        <f t="shared" ref="AQ133:AQ168" si="147">IF($R$61,1, EXP(-1*LN(O133+(1-O133)*AO133)+(1-O133)*( AO133/(O133+(1-O133)*AO133) - AP133/((1-O133)+O133*AP133))))</f>
        <v>1.1113740001709482</v>
      </c>
      <c r="AR133" s="66">
        <f t="shared" ref="AR133:AR168" si="148">IF($R$61,1,EXP(-1*LN((1-O133)+O133*AP133)-O133*(AO133/(O133+(1-O133)*AO133)-AP133/((1-O133)+O133*AP133))))</f>
        <v>1.7374535410623388</v>
      </c>
      <c r="AS133" s="66">
        <f t="shared" ref="AS133:AS168" si="149">$O$64/(O133*AQ133+(1-O133)*AR133*EXP($P$58-$P$59/($P$60+AN133))/EXP($O$58-$O$59/($O$60+AN133)) )</f>
        <v>1043.8851289247591</v>
      </c>
      <c r="AT133" s="66">
        <f t="shared" ref="AT133:AT168" si="150">$O$59/($O$58-LN(AS133))-$O$60</f>
        <v>359.70674523465766</v>
      </c>
      <c r="AU133" s="66">
        <f t="shared" ref="AU133:AU168" si="151">($P$61/$O$61)*EXP(-1*$O$62/($O$65*AT133))</f>
        <v>0.21278765091755816</v>
      </c>
      <c r="AV133" s="66">
        <f t="shared" ref="AV133:AV168" si="152">($O$61/$P$61)*EXP(-1*$P$62/($O$65*AT133))</f>
        <v>0.78575869996682157</v>
      </c>
      <c r="AW133" s="66">
        <f t="shared" ref="AW133:AW168" si="153">IF($R$61,1,EXP(-1*LN(O133+(1-O133)*AU133)+(1-O133)*( AU133/(O133+(1-O133)*AU133) - AV133/((1-O133)+O133*AV133))))</f>
        <v>1.111374000254193</v>
      </c>
      <c r="AX133" s="66">
        <f t="shared" ref="AX133:AX168" si="154">IF($R$61,1,EXP(-1*LN((1-O133)+O133*AV133)-O133*(AU133/(O133+(1-O133)*AU133)-AV133/((1-O133)+O133*AV133))))</f>
        <v>1.7374535414624377</v>
      </c>
      <c r="AY133" s="66">
        <f t="shared" ref="AY133:AY168" si="155">$O$64/(O133*AW133+(1-O133)*AX133*EXP($P$58-$P$59/($P$60+AT133))/EXP($O$58-$O$59/($O$60+AT133)) )</f>
        <v>1043.8851288540468</v>
      </c>
      <c r="AZ133" s="66">
        <f t="shared" ref="AZ133:AZ168" si="156">$O$59/($O$58-LN(AY133))-$O$60</f>
        <v>359.70674523285658</v>
      </c>
      <c r="BA133" s="66">
        <f t="shared" ref="BA133:BA168" si="157">($P$61/$O$61)*EXP(-1*$O$62/($O$65*AZ133))</f>
        <v>0.21278765091707358</v>
      </c>
      <c r="BB133" s="66">
        <f t="shared" ref="BB133:BB168" si="158">($O$61/$P$61)*EXP(-1*$P$62/($O$65*AZ133))</f>
        <v>0.78575869996157399</v>
      </c>
      <c r="BC133" s="66">
        <f t="shared" ref="BC133:BC168" si="159">IF($R$61,1,EXP(-1*LN(O133+(1-O133)*BA133)+(1-O133)*( BA133/(O133+(1-O133)*BA133) - BB133/((1-O133)+O133*BB133))))</f>
        <v>1.1113740002551842</v>
      </c>
      <c r="BD133" s="66">
        <f t="shared" ref="BD133:BD168" si="160">IF($R$61,1,EXP(-1*LN((1-O133)+O133*BB133)-O133*(BA133/(O133+(1-O133)*BA133)-BB133/((1-O133)+O133*BB133))))</f>
        <v>1.737453541467201</v>
      </c>
      <c r="BE133" s="66">
        <f t="shared" ref="BE133:BE168" si="161">$O$64/(O133*BC133+(1-O133)*BD133*EXP($P$58-$P$59/($P$60+AZ133))/EXP($O$58-$O$59/($O$60+AZ133)) )</f>
        <v>1043.8851288532046</v>
      </c>
      <c r="BF133" s="66">
        <f t="shared" ref="BF133:BF168" si="162">$O$59/($O$58-LN(BE133))-$O$60</f>
        <v>359.70674523283515</v>
      </c>
      <c r="BG133" s="66">
        <f t="shared" ref="BG133:BG168" si="163">($P$61/$O$61)*EXP(-1*$O$62/($O$65*BF133))</f>
        <v>0.21278765091706781</v>
      </c>
      <c r="BH133" s="66">
        <f t="shared" ref="BH133:BH168" si="164">($O$61/$P$61)*EXP(-1*$P$62/($O$65*BF133))</f>
        <v>0.7857586999615116</v>
      </c>
      <c r="BI133" s="66">
        <f t="shared" ref="BI133:BI168" si="165">IF($R$61,1,EXP(-1*LN(O133+(1-O133)*BG133)+(1-O133)*( BG133/(O133+(1-O133)*BG133) - BH133/((1-O133)+O133*BH133))))</f>
        <v>1.1113740002551959</v>
      </c>
      <c r="BJ133" s="66">
        <f t="shared" ref="BJ133:BJ168" si="166">IF($R$61,1,EXP(-1*LN((1-O133)+O133*BH133)-O133*(BG133/(O133+(1-O133)*BG133)-BH133/((1-O133)+O133*BH133))))</f>
        <v>1.7374535414672578</v>
      </c>
      <c r="BK133" s="66">
        <f t="shared" ref="BK133:BK168" si="167">$O$64/(O133*BI133+(1-O133)*BJ133*EXP($P$58-$P$59/($P$60+BF133))/EXP($O$58-$O$59/($O$60+BF133)) )</f>
        <v>1043.8851288531948</v>
      </c>
      <c r="BL133" s="66">
        <f t="shared" ref="BL133:BL168" si="168">$O$59/($O$58-LN(BK133))-$O$60</f>
        <v>359.70674523283492</v>
      </c>
      <c r="BM133" s="66">
        <f t="shared" ref="BM133:BM168" si="169">($P$61/$O$61)*EXP(-1*$O$62/($O$65*BL133))</f>
        <v>0.21278765091706775</v>
      </c>
      <c r="BN133" s="66">
        <f t="shared" ref="BN133:BN168" si="170">($O$61/$P$61)*EXP(-1*$P$62/($O$65*BL133))</f>
        <v>0.78575869996151082</v>
      </c>
      <c r="BO133" s="66">
        <f t="shared" ref="BO133:BO168" si="171">IF($R$61,1,EXP(-1*LN(O133+(1-O133)*BM133)+(1-O133)*( BM133/(O133+(1-O133)*BM133) - BN133/((1-O133)+O133*BN133))))</f>
        <v>1.1113740002551959</v>
      </c>
      <c r="BP133" s="66">
        <f t="shared" ref="BP133:BP168" si="172">IF($R$61,1,EXP(-1*LN((1-O133)+O133*BN133)-O133*(BM133/(O133+(1-O133)*BM133)-BN133/((1-O133)+O133*BN133))))</f>
        <v>1.7374535414672585</v>
      </c>
      <c r="BQ133" s="66">
        <f t="shared" ref="BQ133:BQ168" si="173">$O$64/(O133*BO133+(1-O133)*BP133*EXP($P$58-$P$59/($P$60+BL133))/EXP($O$58-$O$59/($O$60+BL133)) )</f>
        <v>1043.8851288531946</v>
      </c>
      <c r="BR133" s="66">
        <f t="shared" ref="BR133:BR168" si="174">$O$59/($O$58-LN(BQ133))-$O$60</f>
        <v>359.70674523283492</v>
      </c>
      <c r="BS133" s="66">
        <f t="shared" ref="BS133:BS168" si="175">($P$61/$O$61)*EXP(-1*$O$62/($O$65*BR133))</f>
        <v>0.21278765091706775</v>
      </c>
      <c r="BT133" s="66">
        <f t="shared" ref="BT133:BT168" si="176">($O$61/$P$61)*EXP(-1*$P$62/($O$65*BR133))</f>
        <v>0.78575869996151082</v>
      </c>
      <c r="BU133" s="66">
        <f t="shared" ref="BU133:BU168" si="177">IF($R$61,1,EXP(-1*LN(O133+(1-O133)*BS133)+(1-O133)*( BS133/(O133+(1-O133)*BS133) - BT133/((1-O133)+O133*BT133))))</f>
        <v>1.1113740002551959</v>
      </c>
      <c r="BV133" s="66">
        <f t="shared" ref="BV133:BV168" si="178">IF($R$61,1,EXP(-1*LN((1-O133)+O133*BT133)-O133*(BS133/(O133+(1-O133)*BS133)-BT133/((1-O133)+O133*BT133))))</f>
        <v>1.7374535414672585</v>
      </c>
      <c r="BW133" s="66">
        <f t="shared" ref="BW133:BW168" si="179">$O$64/(O133*BU133+(1-O133)*BV133*EXP($P$58-$P$59/($P$60+BR133))/EXP($O$58-$O$59/($O$60+BR133)) )</f>
        <v>1043.8851288531946</v>
      </c>
      <c r="BX133" s="66">
        <f t="shared" ref="BX133:BX168" si="180">$O$59/($O$58-LN(BW133))-$O$60</f>
        <v>359.70674523283492</v>
      </c>
      <c r="BY133" s="66">
        <f t="shared" ref="BY133:BY168" si="181">($P$61/$O$61)*EXP(-1*$O$62/($O$65*BX133))</f>
        <v>0.21278765091706775</v>
      </c>
      <c r="BZ133" s="66">
        <f t="shared" ref="BZ133:BZ168" si="182">($O$61/$P$61)*EXP(-1*$P$62/($O$65*BX133))</f>
        <v>0.78575869996151082</v>
      </c>
      <c r="CA133" s="66">
        <f t="shared" ref="CA133:CA168" si="183">IF($R$61,1,EXP(-1*LN(O133+(1-O133)*BY133)+(1-O133)*( BY133/(O133+(1-O133)*BY133) - BZ133/((1-O133)+O133*BZ133))))</f>
        <v>1.1113740002551959</v>
      </c>
      <c r="CB133" s="66">
        <f t="shared" ref="CB133:CB168" si="184">IF($R$61,1,EXP(-1*LN((1-O133)+O133*BZ133)-O133*(BY133/(O133+(1-O133)*BY133)-BZ133/((1-O133)+O133*BZ133))))</f>
        <v>1.7374535414672585</v>
      </c>
      <c r="CC133" s="66">
        <f t="shared" ref="CC133:CC168" si="185">$O$64/(O133*CA133+(1-O133)*CB133*EXP($P$58-$P$59/($P$60+BX133))/EXP($O$58-$O$59/($O$60+BX133)) )</f>
        <v>1043.8851288531946</v>
      </c>
      <c r="CD133" s="66">
        <f t="shared" ref="CD133:CD168" si="186">$O$59/($O$58-LN(CC133))-$O$60</f>
        <v>359.70674523283492</v>
      </c>
      <c r="CE133" s="66">
        <f t="shared" ref="CE133:CE168" si="187">($P$61/$O$61)*EXP(-1*$O$62/($O$65*CD133))</f>
        <v>0.21278765091706775</v>
      </c>
      <c r="CF133" s="66">
        <f t="shared" ref="CF133:CF168" si="188">($O$61/$P$61)*EXP(-1*$P$62/($O$65*CD133))</f>
        <v>0.78575869996151082</v>
      </c>
      <c r="CG133" s="66">
        <f t="shared" ref="CG133:CG168" si="189">IF($R$61,1,EXP(-1*LN(O133+(1-O133)*CE133)+(1-O133)*( CE133/(O133+(1-O133)*CE133) - CF133/((1-O133)+O133*CF133))))</f>
        <v>1.1113740002551959</v>
      </c>
      <c r="CH133" s="66">
        <f t="shared" ref="CH133:CH168" si="190">IF($R$61,1,EXP(-1*LN((1-O133)+O133*CF133)-O133*(CE133/(O133+(1-O133)*CE133)-CF133/((1-O133)+O133*CF133))))</f>
        <v>1.7374535414672585</v>
      </c>
      <c r="CI133" s="66">
        <f t="shared" ref="CI133:CI168" si="191">$O$64/(O133*CG133+(1-O133)*CH133*EXP($P$58-$P$59/($P$60+CD133))/EXP($O$58-$O$59/($O$60+CD133)) )</f>
        <v>1043.8851288531946</v>
      </c>
      <c r="CJ133" s="66">
        <f t="shared" ref="CJ133:CJ168" si="192">$O$59/($O$58-LN(CI133))-$O$60</f>
        <v>359.70674523283492</v>
      </c>
      <c r="CK133" s="66">
        <f t="shared" ref="CK133:CK168" si="193">($P$61/$O$61)*EXP(-1*$O$62/($O$65*CJ133))</f>
        <v>0.21278765091706775</v>
      </c>
      <c r="CL133" s="66">
        <f t="shared" ref="CL133:CL168" si="194">($O$61/$P$61)*EXP(-1*$P$62/($O$65*CJ133))</f>
        <v>0.78575869996151082</v>
      </c>
      <c r="CM133" s="66">
        <f t="shared" ref="CM133:CM168" si="195">IF($R$61,1,EXP(-1*LN(O133+(1-O133)*CK133)+(1-O133)*( CK133/(O133+(1-O133)*CK133) - CL133/((1-O133)+O133*CL133))))</f>
        <v>1.1113740002551959</v>
      </c>
      <c r="CN133" s="66">
        <f t="shared" ref="CN133:CN168" si="196">IF($R$61,1,EXP(-1*LN((1-O133)+O133*CL133)-O133*(CK133/(O133+(1-O133)*CK133)-CL133/((1-O133)+O133*CL133))))</f>
        <v>1.7374535414672585</v>
      </c>
      <c r="CO133" s="66">
        <f t="shared" ref="CO133:CO168" si="197">$O$64/(O133*CM133+(1-O133)*CN133*EXP($P$58-$P$59/($P$60+CJ133))/EXP($O$58-$O$59/($O$60+CJ133)) )</f>
        <v>1043.8851288531946</v>
      </c>
      <c r="CP133" s="66">
        <f t="shared" ref="CP133:CP168" si="198">$O$59/($O$58-LN(CO133))-$O$60</f>
        <v>359.70674523283492</v>
      </c>
      <c r="CQ133" s="66">
        <f t="shared" ref="CQ133:CQ168" si="199">($P$61/$O$61)*EXP(-1*$O$62/($O$65*CP133))</f>
        <v>0.21278765091706775</v>
      </c>
      <c r="CR133" s="66">
        <f t="shared" ref="CR133:CR168" si="200">($O$61/$P$61)*EXP(-1*$P$62/($O$65*CP133))</f>
        <v>0.78575869996151082</v>
      </c>
      <c r="CS133" s="66">
        <f t="shared" ref="CS133:CS168" si="201">IF($R$61,1,EXP(-1*LN(O133+(1-O133)*CQ133)+(1-O133)*( CQ133/(O133+(1-O133)*CQ133) - CR133/((1-O133)+O133*CR133))))</f>
        <v>1.1113740002551959</v>
      </c>
      <c r="CT133" s="66">
        <f t="shared" ref="CT133:CT168" si="202">IF($R$61,1,EXP(-1*LN((1-O133)+O133*CR133)-O133*(CQ133/(O133+(1-O133)*CQ133)-CR133/((1-O133)+O133*CR133))))</f>
        <v>1.7374535414672585</v>
      </c>
      <c r="CU133" s="66">
        <f t="shared" ref="CU133:CU168" si="203">$O$64/(O133*CS133+(1-O133)*CT133*EXP($P$58-$P$59/($P$60+CP133))/EXP($O$58-$O$59/($O$60+CP133)) )</f>
        <v>1043.8851288531946</v>
      </c>
      <c r="CV133" s="66">
        <f t="shared" ref="CV133:CV168" si="204">$O$59/($O$58-LN(CU133))-$O$60</f>
        <v>359.70674523283492</v>
      </c>
      <c r="CW133" s="66">
        <f t="shared" ref="CW133:CW168" si="205">($P$61/$O$61)*EXP(-1*$O$62/($O$65*CV133))</f>
        <v>0.21278765091706775</v>
      </c>
      <c r="CX133" s="66">
        <f t="shared" ref="CX133:CX168" si="206">($O$61/$P$61)*EXP(-1*$P$62/($O$65*CV133))</f>
        <v>0.78575869996151082</v>
      </c>
      <c r="CY133" s="66">
        <f t="shared" ref="CY133:CY168" si="207">IF($R$61,1,EXP(-1*LN(O133+(1-O133)*CW133)+(1-O133)*( CW133/(O133+(1-O133)*CW133) - CX133/((1-O133)+O133*CX133))))</f>
        <v>1.1113740002551959</v>
      </c>
      <c r="CZ133" s="66">
        <f t="shared" ref="CZ133:CZ168" si="208">IF($R$61,1,EXP(-1*LN((1-O133)+O133*CX133)-O133*(CW133/(O133+(1-O133)*CW133)-CX133/((1-O133)+O133*CX133))))</f>
        <v>1.7374535414672585</v>
      </c>
      <c r="DA133" s="66">
        <f t="shared" ref="DA133:DA168" si="209">$O$64/(O133*CY133+(1-O133)*CZ133*EXP($P$58-$P$59/($P$60+CV133))/EXP($O$58-$O$59/($O$60+CV133)) )</f>
        <v>1043.8851288531946</v>
      </c>
      <c r="DB133" s="66">
        <f t="shared" ref="DB133:DB168" si="210">$O$59/($O$58-LN(DA133))-$O$60</f>
        <v>359.70674523283492</v>
      </c>
      <c r="DC133" s="66">
        <f t="shared" ref="DC133:DC168" si="211">($P$61/$O$61)*EXP(-1*$O$62/($O$65*DB133))</f>
        <v>0.21278765091706775</v>
      </c>
      <c r="DD133" s="66">
        <f t="shared" ref="DD133:DD168" si="212">($O$61/$P$61)*EXP(-1*$P$62/($O$65*DB133))</f>
        <v>0.78575869996151082</v>
      </c>
      <c r="DE133" s="66">
        <f t="shared" ref="DE133:DE168" si="213">IF($R$61,1,EXP(-1*LN(O133+(1-O133)*DC133)+(1-O133)*( DC133/(O133+(1-O133)*DC133) - DD133/((1-O133)+O133*DD133))))</f>
        <v>1.1113740002551959</v>
      </c>
      <c r="DF133" s="66">
        <f t="shared" ref="DF133:DF168" si="214">IF($R$61,1,EXP(-1*LN((1-O133)+O133*DD133)-O133*(DC133/(O133+(1-O133)*DC133)-DD133/((1-O133)+O133*DD133))))</f>
        <v>1.7374535414672585</v>
      </c>
      <c r="DG133" s="66">
        <f t="shared" ref="DG133:DG168" si="215">$O$64/(O133*DE133+(1-O133)*DF133*EXP($P$58-$P$59/($P$60+DB133))/EXP($O$58-$O$59/($O$60+DB133)) )</f>
        <v>1043.8851288531946</v>
      </c>
      <c r="DH133" s="66">
        <f t="shared" ref="DH133:DH168" si="216">$O$59/($O$58-LN(DG133))-$O$60</f>
        <v>359.70674523283492</v>
      </c>
      <c r="DI133" s="66">
        <f t="shared" ref="DI133:DI168" si="217">($P$61/$O$61)*EXP(-1*$O$62/($O$65*DH133))</f>
        <v>0.21278765091706775</v>
      </c>
      <c r="DJ133" s="66">
        <f t="shared" ref="DJ133:DJ168" si="218">($O$61/$P$61)*EXP(-1*$P$62/($O$65*DH133))</f>
        <v>0.78575869996151082</v>
      </c>
      <c r="DK133" s="66">
        <f t="shared" ref="DK133:DK168" si="219">IF($R$61,1,EXP(-1*LN(O133+(1-O133)*DI133)+(1-O133)*( DI133/(O133+(1-O133)*DI133) - DJ133/((1-O133)+O133*DJ133))))</f>
        <v>1.1113740002551959</v>
      </c>
      <c r="DL133" s="66">
        <f t="shared" ref="DL133:DL168" si="220">IF($R$61,1,EXP(-1*LN((1-O133)+O133*DJ133)-O133*(DI133/(O133+(1-O133)*DI133)-DJ133/((1-O133)+O133*DJ133))))</f>
        <v>1.7374535414672585</v>
      </c>
      <c r="DM133" s="66">
        <f t="shared" ref="DM133:DM168" si="221">$O$64/(O133*DK133+(1-O133)*DL133*EXP($P$58-$P$59/($P$60+DH133))/EXP($O$58-$O$59/($O$60+DH133)) )</f>
        <v>1043.8851288531946</v>
      </c>
      <c r="DN133" s="66">
        <f t="shared" ref="DN133:DN168" si="222">$O$59/($O$58-LN(DM133))-$O$60</f>
        <v>359.70674523283492</v>
      </c>
      <c r="DO133" s="66">
        <f t="shared" ref="DO133:DO168" si="223">($P$61/$O$61)*EXP(-1*$O$62/($O$65*DN133))</f>
        <v>0.21278765091706775</v>
      </c>
      <c r="DP133" s="66">
        <f t="shared" ref="DP133:DP168" si="224">($O$61/$P$61)*EXP(-1*$P$62/($O$65*DN133))</f>
        <v>0.78575869996151082</v>
      </c>
      <c r="DQ133" s="66">
        <f t="shared" ref="DQ133:DQ168" si="225">IF($R$61,1,EXP(-1*LN(O133+(1-O133)*DO133)+(1-O133)*( DO133/(O133+(1-O133)*DO133) - DP133/((1-O133)+O133*DP133))))</f>
        <v>1.1113740002551959</v>
      </c>
      <c r="DR133" s="66">
        <f t="shared" ref="DR133:DR168" si="226">IF($R$61,1,EXP(-1*LN((1-O133)+O133*DP133)-O133*(DO133/(O133+(1-O133)*DO133)-DP133/((1-O133)+O133*DP133))))</f>
        <v>1.7374535414672585</v>
      </c>
      <c r="DS133" s="66">
        <f t="shared" ref="DS133:DS168" si="227">$O$64/(O133*DQ133+(1-O133)*DR133*EXP($P$58-$P$59/($P$60+DN133))/EXP($O$58-$O$59/($O$60+DN133)) )</f>
        <v>1043.8851288531946</v>
      </c>
      <c r="DT133" s="66">
        <f t="shared" ref="DT133:DT168" si="228">$O$59/($O$58-LN(DS133))-$O$60</f>
        <v>359.70674523283492</v>
      </c>
      <c r="DU133" s="66">
        <f t="shared" ref="DU133:DU168" si="229">($P$61/$O$61)*EXP(-1*$O$62/($O$65*DT133))</f>
        <v>0.21278765091706775</v>
      </c>
      <c r="DV133" s="66">
        <f t="shared" ref="DV133:DV168" si="230">($O$61/$P$61)*EXP(-1*$P$62/($O$65*DT133))</f>
        <v>0.78575869996151082</v>
      </c>
      <c r="DW133" s="66">
        <f t="shared" ref="DW133:DW168" si="231">IF($R$61,1,EXP(-1*LN(O133+(1-O133)*DU133)+(1-O133)*( DU133/(O133+(1-O133)*DU133) - DV133/((1-O133)+O133*DV133))))</f>
        <v>1.1113740002551959</v>
      </c>
      <c r="DX133" s="66">
        <f t="shared" ref="DX133:DX168" si="232">IF($R$61,1,EXP(-1*LN((1-O133)+O133*DV133)-O133*(DU133/(O133+(1-O133)*DU133)-DV133/((1-O133)+O133*DV133))))</f>
        <v>1.7374535414672585</v>
      </c>
      <c r="DY133" s="66">
        <f t="shared" ref="DY133:DY168" si="233">$O$64/(O133*DW133+(1-O133)*DX133*EXP($P$58-$P$59/($P$60+DT133))/EXP($O$58-$O$59/($O$60+DT133)) )</f>
        <v>1043.8851288531946</v>
      </c>
      <c r="DZ133" s="66">
        <f t="shared" ref="DZ133:DZ168" si="234">$O$59/($O$58-LN(DY133))-$O$60</f>
        <v>359.70674523283492</v>
      </c>
      <c r="EA133" s="66">
        <f t="shared" ref="EA133:EA168" si="235">($P$61/$O$61)*EXP(-1*$O$62/($O$65*DZ133))</f>
        <v>0.21278765091706775</v>
      </c>
      <c r="EB133" s="66">
        <f t="shared" ref="EB133:EB168" si="236">($O$61/$P$61)*EXP(-1*$P$62/($O$65*DZ133))</f>
        <v>0.78575869996151082</v>
      </c>
      <c r="EC133" s="66">
        <f t="shared" ref="EC133:EC168" si="237">IF($R$61,1,EXP(-1*LN(O133+(1-O133)*EA133)+(1-O133)*( EA133/(O133+(1-O133)*EA133) - EB133/((1-O133)+O133*EB133))))</f>
        <v>1.1113740002551959</v>
      </c>
      <c r="ED133" s="66">
        <f t="shared" ref="ED133:ED168" si="238">IF($R$61,1,EXP(-1*LN((1-O133)+O133*EB133)-O133*(EA133/(O133+(1-O133)*EA133)-EB133/((1-O133)+O133*EB133))))</f>
        <v>1.7374535414672585</v>
      </c>
      <c r="EE133" s="66">
        <f t="shared" ref="EE133:EE168" si="239">$O$64/(O133*EC133+(1-O133)*ED133*EXP($P$58-$P$59/($P$60+DZ133))/EXP($O$58-$O$59/($O$60+DZ133)) )</f>
        <v>1043.8851288531946</v>
      </c>
      <c r="EF133" s="66">
        <f t="shared" ref="EF133:EF168" si="240">$O$59/($O$58-LN(EE133))-$O$60</f>
        <v>359.70674523283492</v>
      </c>
      <c r="EG133" s="66">
        <f t="shared" ref="EG133:EG168" si="241">($P$61/$O$61)*EXP(-1*$O$62/($O$65*EF133))</f>
        <v>0.21278765091706775</v>
      </c>
      <c r="EH133" s="66">
        <f t="shared" ref="EH133:EH168" si="242">($O$61/$P$61)*EXP(-1*$P$62/($O$65*EF133))</f>
        <v>0.78575869996151082</v>
      </c>
      <c r="EI133" s="66">
        <f t="shared" ref="EI133:EI168" si="243">IF($R$61,1,EXP(-1*LN(O133+(1-O133)*EG133)+(1-O133)*( EG133/(O133+(1-O133)*EG133) - EH133/((1-O133)+O133*EH133))))</f>
        <v>1.1113740002551959</v>
      </c>
      <c r="EJ133" s="66">
        <f t="shared" ref="EJ133:EJ168" si="244">IF($R$61,1,EXP(-1*LN((1-O133)+O133*EH133)-O133*(EG133/(O133+(1-O133)*EG133)-EH133/((1-O133)+O133*EH133))))</f>
        <v>1.7374535414672585</v>
      </c>
      <c r="EK133" s="66">
        <f t="shared" ref="EK133:EK168" si="245">O133*EI133*EXP($O$58-$O$59/($O$60+EF133))/$O$64</f>
        <v>0.72908661567291488</v>
      </c>
      <c r="EL133" s="66">
        <f t="shared" ref="EL133:EL168" si="246">(EF133-273.15)*9/5+32</f>
        <v>187.8021414191029</v>
      </c>
      <c r="EM133" s="60"/>
      <c r="EN133" s="60"/>
      <c r="EO133" s="60"/>
      <c r="EP133" s="60"/>
      <c r="EQ133" s="60"/>
      <c r="ER133" s="60"/>
      <c r="ES133" s="60"/>
      <c r="ET133" s="60"/>
      <c r="EU133" s="60"/>
      <c r="EV133" s="60"/>
      <c r="EW133" s="60"/>
      <c r="EX133" s="60"/>
      <c r="EY133" s="60"/>
      <c r="EZ133" s="60"/>
      <c r="FA133" s="60"/>
      <c r="FB133" s="60"/>
      <c r="FC133" s="60"/>
      <c r="FD133" s="60"/>
      <c r="FE133" s="60"/>
      <c r="FF133" s="60"/>
      <c r="FG133" s="60"/>
      <c r="FH133" s="60"/>
      <c r="FI133" s="60"/>
      <c r="FJ133" s="60"/>
      <c r="FK133" s="60"/>
      <c r="FL133" s="60"/>
      <c r="FM133" s="60"/>
      <c r="FN133" s="60"/>
      <c r="FO133" s="60"/>
      <c r="FP133" s="60"/>
      <c r="FQ133" s="60"/>
      <c r="FR133" s="60"/>
      <c r="FS133" s="60"/>
      <c r="FT133" s="60"/>
      <c r="FU133" s="60"/>
      <c r="FV133" s="60"/>
      <c r="FW133" s="60"/>
      <c r="FX133" s="60"/>
      <c r="FY133" s="60"/>
      <c r="FZ133" s="60"/>
      <c r="GA133" s="60"/>
      <c r="GB133" s="60"/>
      <c r="GC133" s="60"/>
      <c r="GD133" s="60"/>
      <c r="GE133" s="60"/>
      <c r="GF133" s="60"/>
      <c r="GG133" s="60"/>
      <c r="GH133" s="60"/>
      <c r="GI133" s="60"/>
      <c r="GJ133" s="60"/>
      <c r="GK133" s="60"/>
      <c r="GL133" s="60"/>
      <c r="GM133" s="60"/>
      <c r="GN133" s="60"/>
      <c r="GO133" s="60"/>
      <c r="GP133" s="60"/>
      <c r="GQ133" s="60"/>
      <c r="GR133" s="60"/>
      <c r="GS133" s="60"/>
      <c r="GT133" s="60"/>
      <c r="GU133" s="60"/>
      <c r="GV133" s="60"/>
      <c r="GW133" s="60"/>
      <c r="GX133" s="60"/>
      <c r="GY133" s="60"/>
      <c r="GZ133" s="60"/>
      <c r="HA133" s="60"/>
      <c r="HB133" s="60"/>
      <c r="HC133" s="60"/>
      <c r="HD133" s="60"/>
      <c r="HE133" s="60"/>
    </row>
    <row r="134" spans="3:213" x14ac:dyDescent="0.25">
      <c r="C134" s="60"/>
      <c r="D134" s="60"/>
      <c r="E134" s="60"/>
      <c r="F134" s="60"/>
      <c r="G134" s="60"/>
      <c r="H134" s="60"/>
      <c r="I134" s="60"/>
      <c r="J134" s="60"/>
      <c r="K134" s="60"/>
      <c r="L134" s="60"/>
      <c r="M134" s="60"/>
      <c r="N134" s="60"/>
      <c r="O134" s="64">
        <v>0.66</v>
      </c>
      <c r="P134" s="66">
        <f t="shared" ref="P134:P168" si="247">O134*$R$64+(1-O134)*$R$65</f>
        <v>367.13206838573171</v>
      </c>
      <c r="Q134" s="66">
        <f t="shared" si="127"/>
        <v>0.21475407208463734</v>
      </c>
      <c r="R134" s="66">
        <f t="shared" si="128"/>
        <v>0.80724327112935679</v>
      </c>
      <c r="S134" s="66">
        <f t="shared" si="129"/>
        <v>1.100460523641928</v>
      </c>
      <c r="T134" s="66">
        <f t="shared" si="130"/>
        <v>1.7387202159142716</v>
      </c>
      <c r="U134" s="66">
        <f t="shared" ref="U134:U168" si="248">$O$64/(O134*S134+(1-O134)*T134*EXP($P$58-$P$59/($P$60+P134))/EXP($O$58-$O$59/($O$60+P134)) )</f>
        <v>1045.2639337086891</v>
      </c>
      <c r="V134" s="66">
        <f t="shared" ref="V134:V168" si="249">$O$59/($O$58-LN(U134))-$O$60</f>
        <v>359.74184469223792</v>
      </c>
      <c r="W134" s="66">
        <f t="shared" ref="W134:W168" si="250">($P$61/$O$61)*EXP(-1*$O$62/($O$65*V134))</f>
        <v>0.21279709377778971</v>
      </c>
      <c r="X134" s="66">
        <f t="shared" ref="X134:X168" si="251">($O$61/$P$61)*EXP(-1*$P$62/($O$65*V134))</f>
        <v>0.78586095873860418</v>
      </c>
      <c r="Y134" s="66">
        <f t="shared" si="131"/>
        <v>1.1041955676196367</v>
      </c>
      <c r="Z134" s="66">
        <f t="shared" si="132"/>
        <v>1.7588081183722286</v>
      </c>
      <c r="AA134" s="66">
        <f t="shared" ref="AA134:AA168" si="252">$O$64/(O134*Y134+(1-O134)*Z134*EXP($P$58-$P$59/($P$60+V134))/EXP($O$58-$O$59/($O$60+V134)) )</f>
        <v>1041.8633980508246</v>
      </c>
      <c r="AB134" s="66">
        <f t="shared" ref="AB134:AB168" si="253">$O$59/($O$58-LN(AA134))-$O$60</f>
        <v>359.65520929358098</v>
      </c>
      <c r="AC134" s="66">
        <f t="shared" si="133"/>
        <v>0.21277378354505483</v>
      </c>
      <c r="AD134" s="66">
        <f t="shared" si="134"/>
        <v>0.78560854309139894</v>
      </c>
      <c r="AE134" s="66">
        <f t="shared" si="135"/>
        <v>1.1042404562717016</v>
      </c>
      <c r="AF134" s="66">
        <f t="shared" si="136"/>
        <v>1.759047558389826</v>
      </c>
      <c r="AG134" s="66">
        <f t="shared" si="137"/>
        <v>1041.8234404297918</v>
      </c>
      <c r="AH134" s="66">
        <f t="shared" si="138"/>
        <v>359.65418989487654</v>
      </c>
      <c r="AI134" s="66">
        <f t="shared" si="139"/>
        <v>0.21277350921267324</v>
      </c>
      <c r="AJ134" s="66">
        <f t="shared" si="140"/>
        <v>0.78560557279201848</v>
      </c>
      <c r="AK134" s="66">
        <f t="shared" si="141"/>
        <v>1.1042409846113219</v>
      </c>
      <c r="AL134" s="66">
        <f t="shared" si="142"/>
        <v>1.7590503763208774</v>
      </c>
      <c r="AM134" s="66">
        <f t="shared" si="143"/>
        <v>1041.8229702559483</v>
      </c>
      <c r="AN134" s="66">
        <f t="shared" si="144"/>
        <v>359.65417789960912</v>
      </c>
      <c r="AO134" s="66">
        <f t="shared" si="145"/>
        <v>0.21277350598459621</v>
      </c>
      <c r="AP134" s="66">
        <f t="shared" si="146"/>
        <v>0.78560553784046383</v>
      </c>
      <c r="AQ134" s="66">
        <f t="shared" si="147"/>
        <v>1.1042409908283173</v>
      </c>
      <c r="AR134" s="66">
        <f t="shared" si="148"/>
        <v>1.7590504094795563</v>
      </c>
      <c r="AS134" s="66">
        <f t="shared" si="149"/>
        <v>1041.8229647234091</v>
      </c>
      <c r="AT134" s="66">
        <f t="shared" si="150"/>
        <v>359.65417775846072</v>
      </c>
      <c r="AU134" s="66">
        <f t="shared" si="151"/>
        <v>0.2127735059466114</v>
      </c>
      <c r="AV134" s="66">
        <f t="shared" si="152"/>
        <v>0.78560553742918871</v>
      </c>
      <c r="AW134" s="66">
        <f t="shared" si="153"/>
        <v>1.1042409909014725</v>
      </c>
      <c r="AX134" s="66">
        <f t="shared" si="154"/>
        <v>1.759050409869735</v>
      </c>
      <c r="AY134" s="66">
        <f t="shared" si="155"/>
        <v>1041.8229646583086</v>
      </c>
      <c r="AZ134" s="66">
        <f t="shared" si="156"/>
        <v>359.65417775679975</v>
      </c>
      <c r="BA134" s="66">
        <f t="shared" si="157"/>
        <v>0.21277350594616443</v>
      </c>
      <c r="BB134" s="66">
        <f t="shared" si="158"/>
        <v>0.78560553742434902</v>
      </c>
      <c r="BC134" s="66">
        <f t="shared" si="159"/>
        <v>1.1042409909023334</v>
      </c>
      <c r="BD134" s="66">
        <f t="shared" si="160"/>
        <v>1.7590504098743258</v>
      </c>
      <c r="BE134" s="66">
        <f t="shared" si="161"/>
        <v>1041.8229646575419</v>
      </c>
      <c r="BF134" s="66">
        <f t="shared" si="162"/>
        <v>359.65417775678026</v>
      </c>
      <c r="BG134" s="66">
        <f t="shared" si="163"/>
        <v>0.21277350594615918</v>
      </c>
      <c r="BH134" s="66">
        <f t="shared" si="164"/>
        <v>0.78560553742429207</v>
      </c>
      <c r="BI134" s="66">
        <f t="shared" si="165"/>
        <v>1.1042409909023436</v>
      </c>
      <c r="BJ134" s="66">
        <f t="shared" si="166"/>
        <v>1.75905040987438</v>
      </c>
      <c r="BK134" s="66">
        <f t="shared" si="167"/>
        <v>1041.8229646575332</v>
      </c>
      <c r="BL134" s="66">
        <f t="shared" si="168"/>
        <v>359.65417775678003</v>
      </c>
      <c r="BM134" s="66">
        <f t="shared" si="169"/>
        <v>0.2127735059461591</v>
      </c>
      <c r="BN134" s="66">
        <f t="shared" si="170"/>
        <v>0.78560553742429173</v>
      </c>
      <c r="BO134" s="66">
        <f t="shared" si="171"/>
        <v>1.1042409909023436</v>
      </c>
      <c r="BP134" s="66">
        <f t="shared" si="172"/>
        <v>1.7590504098743804</v>
      </c>
      <c r="BQ134" s="66">
        <f t="shared" si="173"/>
        <v>1041.8229646575332</v>
      </c>
      <c r="BR134" s="66">
        <f t="shared" si="174"/>
        <v>359.65417775678003</v>
      </c>
      <c r="BS134" s="66">
        <f t="shared" si="175"/>
        <v>0.2127735059461591</v>
      </c>
      <c r="BT134" s="66">
        <f t="shared" si="176"/>
        <v>0.78560553742429173</v>
      </c>
      <c r="BU134" s="66">
        <f t="shared" si="177"/>
        <v>1.1042409909023436</v>
      </c>
      <c r="BV134" s="66">
        <f t="shared" si="178"/>
        <v>1.7590504098743804</v>
      </c>
      <c r="BW134" s="66">
        <f t="shared" si="179"/>
        <v>1041.8229646575332</v>
      </c>
      <c r="BX134" s="66">
        <f t="shared" si="180"/>
        <v>359.65417775678003</v>
      </c>
      <c r="BY134" s="66">
        <f t="shared" si="181"/>
        <v>0.2127735059461591</v>
      </c>
      <c r="BZ134" s="66">
        <f t="shared" si="182"/>
        <v>0.78560553742429173</v>
      </c>
      <c r="CA134" s="66">
        <f t="shared" si="183"/>
        <v>1.1042409909023436</v>
      </c>
      <c r="CB134" s="66">
        <f t="shared" si="184"/>
        <v>1.7590504098743804</v>
      </c>
      <c r="CC134" s="66">
        <f t="shared" si="185"/>
        <v>1041.8229646575332</v>
      </c>
      <c r="CD134" s="66">
        <f t="shared" si="186"/>
        <v>359.65417775678003</v>
      </c>
      <c r="CE134" s="66">
        <f t="shared" si="187"/>
        <v>0.2127735059461591</v>
      </c>
      <c r="CF134" s="66">
        <f t="shared" si="188"/>
        <v>0.78560553742429173</v>
      </c>
      <c r="CG134" s="66">
        <f t="shared" si="189"/>
        <v>1.1042409909023436</v>
      </c>
      <c r="CH134" s="66">
        <f t="shared" si="190"/>
        <v>1.7590504098743804</v>
      </c>
      <c r="CI134" s="66">
        <f t="shared" si="191"/>
        <v>1041.8229646575332</v>
      </c>
      <c r="CJ134" s="66">
        <f t="shared" si="192"/>
        <v>359.65417775678003</v>
      </c>
      <c r="CK134" s="66">
        <f t="shared" si="193"/>
        <v>0.2127735059461591</v>
      </c>
      <c r="CL134" s="66">
        <f t="shared" si="194"/>
        <v>0.78560553742429173</v>
      </c>
      <c r="CM134" s="66">
        <f t="shared" si="195"/>
        <v>1.1042409909023436</v>
      </c>
      <c r="CN134" s="66">
        <f t="shared" si="196"/>
        <v>1.7590504098743804</v>
      </c>
      <c r="CO134" s="66">
        <f t="shared" si="197"/>
        <v>1041.8229646575332</v>
      </c>
      <c r="CP134" s="66">
        <f t="shared" si="198"/>
        <v>359.65417775678003</v>
      </c>
      <c r="CQ134" s="66">
        <f t="shared" si="199"/>
        <v>0.2127735059461591</v>
      </c>
      <c r="CR134" s="66">
        <f t="shared" si="200"/>
        <v>0.78560553742429173</v>
      </c>
      <c r="CS134" s="66">
        <f t="shared" si="201"/>
        <v>1.1042409909023436</v>
      </c>
      <c r="CT134" s="66">
        <f t="shared" si="202"/>
        <v>1.7590504098743804</v>
      </c>
      <c r="CU134" s="66">
        <f t="shared" si="203"/>
        <v>1041.8229646575332</v>
      </c>
      <c r="CV134" s="66">
        <f t="shared" si="204"/>
        <v>359.65417775678003</v>
      </c>
      <c r="CW134" s="66">
        <f t="shared" si="205"/>
        <v>0.2127735059461591</v>
      </c>
      <c r="CX134" s="66">
        <f t="shared" si="206"/>
        <v>0.78560553742429173</v>
      </c>
      <c r="CY134" s="66">
        <f t="shared" si="207"/>
        <v>1.1042409909023436</v>
      </c>
      <c r="CZ134" s="66">
        <f t="shared" si="208"/>
        <v>1.7590504098743804</v>
      </c>
      <c r="DA134" s="66">
        <f t="shared" si="209"/>
        <v>1041.8229646575332</v>
      </c>
      <c r="DB134" s="66">
        <f t="shared" si="210"/>
        <v>359.65417775678003</v>
      </c>
      <c r="DC134" s="66">
        <f t="shared" si="211"/>
        <v>0.2127735059461591</v>
      </c>
      <c r="DD134" s="66">
        <f t="shared" si="212"/>
        <v>0.78560553742429173</v>
      </c>
      <c r="DE134" s="66">
        <f t="shared" si="213"/>
        <v>1.1042409909023436</v>
      </c>
      <c r="DF134" s="66">
        <f t="shared" si="214"/>
        <v>1.7590504098743804</v>
      </c>
      <c r="DG134" s="66">
        <f t="shared" si="215"/>
        <v>1041.8229646575332</v>
      </c>
      <c r="DH134" s="66">
        <f t="shared" si="216"/>
        <v>359.65417775678003</v>
      </c>
      <c r="DI134" s="66">
        <f t="shared" si="217"/>
        <v>0.2127735059461591</v>
      </c>
      <c r="DJ134" s="66">
        <f t="shared" si="218"/>
        <v>0.78560553742429173</v>
      </c>
      <c r="DK134" s="66">
        <f t="shared" si="219"/>
        <v>1.1042409909023436</v>
      </c>
      <c r="DL134" s="66">
        <f t="shared" si="220"/>
        <v>1.7590504098743804</v>
      </c>
      <c r="DM134" s="66">
        <f t="shared" si="221"/>
        <v>1041.8229646575332</v>
      </c>
      <c r="DN134" s="66">
        <f t="shared" si="222"/>
        <v>359.65417775678003</v>
      </c>
      <c r="DO134" s="66">
        <f t="shared" si="223"/>
        <v>0.2127735059461591</v>
      </c>
      <c r="DP134" s="66">
        <f t="shared" si="224"/>
        <v>0.78560553742429173</v>
      </c>
      <c r="DQ134" s="66">
        <f t="shared" si="225"/>
        <v>1.1042409909023436</v>
      </c>
      <c r="DR134" s="66">
        <f t="shared" si="226"/>
        <v>1.7590504098743804</v>
      </c>
      <c r="DS134" s="66">
        <f t="shared" si="227"/>
        <v>1041.8229646575332</v>
      </c>
      <c r="DT134" s="66">
        <f t="shared" si="228"/>
        <v>359.65417775678003</v>
      </c>
      <c r="DU134" s="66">
        <f t="shared" si="229"/>
        <v>0.2127735059461591</v>
      </c>
      <c r="DV134" s="66">
        <f t="shared" si="230"/>
        <v>0.78560553742429173</v>
      </c>
      <c r="DW134" s="66">
        <f t="shared" si="231"/>
        <v>1.1042409909023436</v>
      </c>
      <c r="DX134" s="66">
        <f t="shared" si="232"/>
        <v>1.7590504098743804</v>
      </c>
      <c r="DY134" s="66">
        <f t="shared" si="233"/>
        <v>1041.8229646575332</v>
      </c>
      <c r="DZ134" s="66">
        <f t="shared" si="234"/>
        <v>359.65417775678003</v>
      </c>
      <c r="EA134" s="66">
        <f t="shared" si="235"/>
        <v>0.2127735059461591</v>
      </c>
      <c r="EB134" s="66">
        <f t="shared" si="236"/>
        <v>0.78560553742429173</v>
      </c>
      <c r="EC134" s="66">
        <f t="shared" si="237"/>
        <v>1.1042409909023436</v>
      </c>
      <c r="ED134" s="66">
        <f t="shared" si="238"/>
        <v>1.7590504098743804</v>
      </c>
      <c r="EE134" s="66">
        <f t="shared" si="239"/>
        <v>1041.8229646575332</v>
      </c>
      <c r="EF134" s="66">
        <f t="shared" si="240"/>
        <v>359.65417775678003</v>
      </c>
      <c r="EG134" s="66">
        <f t="shared" si="241"/>
        <v>0.2127735059461591</v>
      </c>
      <c r="EH134" s="66">
        <f t="shared" si="242"/>
        <v>0.78560553742429173</v>
      </c>
      <c r="EI134" s="66">
        <f t="shared" si="243"/>
        <v>1.1042409909023436</v>
      </c>
      <c r="EJ134" s="66">
        <f t="shared" si="244"/>
        <v>1.7590504098743804</v>
      </c>
      <c r="EK134" s="66">
        <f t="shared" si="245"/>
        <v>0.73409886441142858</v>
      </c>
      <c r="EL134" s="66">
        <f t="shared" si="246"/>
        <v>187.70751996220412</v>
      </c>
      <c r="EM134" s="60"/>
      <c r="EN134" s="60"/>
      <c r="EO134" s="60"/>
      <c r="EP134" s="60"/>
      <c r="EQ134" s="60"/>
      <c r="ER134" s="60"/>
      <c r="ES134" s="60"/>
      <c r="ET134" s="60"/>
      <c r="EU134" s="60"/>
      <c r="EV134" s="60"/>
      <c r="EW134" s="60"/>
      <c r="EX134" s="60"/>
      <c r="EY134" s="60"/>
      <c r="EZ134" s="60"/>
      <c r="FA134" s="60"/>
      <c r="FB134" s="60"/>
      <c r="FC134" s="60"/>
      <c r="FD134" s="60"/>
      <c r="FE134" s="60"/>
      <c r="FF134" s="60"/>
      <c r="FG134" s="60"/>
      <c r="FH134" s="60"/>
      <c r="FI134" s="60"/>
      <c r="FJ134" s="60"/>
      <c r="FK134" s="60"/>
      <c r="FL134" s="60"/>
      <c r="FM134" s="60"/>
      <c r="FN134" s="60"/>
      <c r="FO134" s="60"/>
      <c r="FP134" s="60"/>
      <c r="FQ134" s="60"/>
      <c r="FR134" s="60"/>
      <c r="FS134" s="60"/>
      <c r="FT134" s="60"/>
      <c r="FU134" s="60"/>
      <c r="FV134" s="60"/>
      <c r="FW134" s="60"/>
      <c r="FX134" s="60"/>
      <c r="FY134" s="60"/>
      <c r="FZ134" s="60"/>
      <c r="GA134" s="60"/>
      <c r="GB134" s="60"/>
      <c r="GC134" s="60"/>
      <c r="GD134" s="60"/>
      <c r="GE134" s="60"/>
      <c r="GF134" s="60"/>
      <c r="GG134" s="60"/>
      <c r="GH134" s="60"/>
      <c r="GI134" s="60"/>
      <c r="GJ134" s="60"/>
      <c r="GK134" s="60"/>
      <c r="GL134" s="60"/>
      <c r="GM134" s="60"/>
      <c r="GN134" s="60"/>
      <c r="GO134" s="60"/>
      <c r="GP134" s="60"/>
      <c r="GQ134" s="60"/>
      <c r="GR134" s="60"/>
      <c r="GS134" s="60"/>
      <c r="GT134" s="60"/>
      <c r="GU134" s="60"/>
      <c r="GV134" s="60"/>
      <c r="GW134" s="60"/>
      <c r="GX134" s="60"/>
      <c r="GY134" s="60"/>
      <c r="GZ134" s="60"/>
      <c r="HA134" s="60"/>
      <c r="HB134" s="60"/>
      <c r="HC134" s="60"/>
      <c r="HD134" s="60"/>
      <c r="HE134" s="60"/>
    </row>
    <row r="135" spans="3:213" x14ac:dyDescent="0.25">
      <c r="C135" s="60"/>
      <c r="D135" s="60"/>
      <c r="E135" s="60"/>
      <c r="F135" s="60"/>
      <c r="G135" s="60"/>
      <c r="H135" s="60"/>
      <c r="I135" s="60"/>
      <c r="J135" s="60"/>
      <c r="K135" s="60"/>
      <c r="L135" s="60"/>
      <c r="M135" s="60"/>
      <c r="N135" s="60"/>
      <c r="O135" s="64">
        <v>0.67</v>
      </c>
      <c r="P135" s="66">
        <f t="shared" si="247"/>
        <v>366.90646957386781</v>
      </c>
      <c r="Q135" s="66">
        <f t="shared" ref="Q135:Q168" si="254">($P$61/$O$61)*EXP(-1*$O$62/($O$65*P135))</f>
        <v>0.21469523818059408</v>
      </c>
      <c r="R135" s="66">
        <f t="shared" ref="R135:R168" si="255">($O$61/$P$61)*EXP(-1*$P$62/($O$65*P135))</f>
        <v>0.80659491841018838</v>
      </c>
      <c r="S135" s="66">
        <f t="shared" si="129"/>
        <v>1.093942244514714</v>
      </c>
      <c r="T135" s="66">
        <f t="shared" si="130"/>
        <v>1.7603096933348505</v>
      </c>
      <c r="U135" s="66">
        <f t="shared" si="248"/>
        <v>1043.1529631489354</v>
      </c>
      <c r="V135" s="66">
        <f t="shared" si="249"/>
        <v>359.68809120547257</v>
      </c>
      <c r="W135" s="66">
        <f t="shared" si="250"/>
        <v>0.21278263181640433</v>
      </c>
      <c r="X135" s="66">
        <f t="shared" si="251"/>
        <v>0.78570435060622701</v>
      </c>
      <c r="Y135" s="66">
        <f t="shared" si="131"/>
        <v>1.0973749648866291</v>
      </c>
      <c r="Z135" s="66">
        <f t="shared" si="132"/>
        <v>1.7808135319579403</v>
      </c>
      <c r="AA135" s="66">
        <f t="shared" si="252"/>
        <v>1039.8762699970325</v>
      </c>
      <c r="AB135" s="66">
        <f t="shared" si="253"/>
        <v>359.60447418864243</v>
      </c>
      <c r="AC135" s="66">
        <f t="shared" si="133"/>
        <v>0.21276012866338459</v>
      </c>
      <c r="AD135" s="66">
        <f t="shared" si="134"/>
        <v>0.78546070555988201</v>
      </c>
      <c r="AE135" s="66">
        <f t="shared" si="135"/>
        <v>1.0974157151746955</v>
      </c>
      <c r="AF135" s="66">
        <f t="shared" si="136"/>
        <v>1.7810550332740567</v>
      </c>
      <c r="AG135" s="66">
        <f t="shared" si="137"/>
        <v>1039.8382186333026</v>
      </c>
      <c r="AH135" s="66">
        <f t="shared" si="138"/>
        <v>359.6035018783686</v>
      </c>
      <c r="AI135" s="66">
        <f t="shared" si="139"/>
        <v>0.21275986694604784</v>
      </c>
      <c r="AJ135" s="66">
        <f t="shared" si="140"/>
        <v>0.78545787219957286</v>
      </c>
      <c r="AK135" s="66">
        <f t="shared" si="141"/>
        <v>1.0974161891604983</v>
      </c>
      <c r="AL135" s="66">
        <f t="shared" si="142"/>
        <v>1.7810578420280947</v>
      </c>
      <c r="AM135" s="66">
        <f t="shared" si="143"/>
        <v>1039.8377761557099</v>
      </c>
      <c r="AN135" s="66">
        <f t="shared" si="144"/>
        <v>359.60349057175307</v>
      </c>
      <c r="AO135" s="66">
        <f t="shared" si="145"/>
        <v>0.21275986390263296</v>
      </c>
      <c r="AP135" s="66">
        <f t="shared" si="146"/>
        <v>0.78545783925150481</v>
      </c>
      <c r="AQ135" s="66">
        <f t="shared" si="147"/>
        <v>1.097416194672312</v>
      </c>
      <c r="AR135" s="66">
        <f t="shared" si="148"/>
        <v>1.78105787469007</v>
      </c>
      <c r="AS135" s="66">
        <f t="shared" si="149"/>
        <v>1039.8377710103105</v>
      </c>
      <c r="AT135" s="66">
        <f t="shared" si="150"/>
        <v>359.60349044027276</v>
      </c>
      <c r="AU135" s="66">
        <f t="shared" si="151"/>
        <v>0.21275986386724222</v>
      </c>
      <c r="AV135" s="66">
        <f t="shared" si="152"/>
        <v>0.7854578388683644</v>
      </c>
      <c r="AW135" s="66">
        <f t="shared" si="153"/>
        <v>1.0974161947364067</v>
      </c>
      <c r="AX135" s="66">
        <f t="shared" si="154"/>
        <v>1.7810578750698833</v>
      </c>
      <c r="AY135" s="66">
        <f t="shared" si="155"/>
        <v>1039.8377709504759</v>
      </c>
      <c r="AZ135" s="66">
        <f t="shared" si="156"/>
        <v>359.60349043874385</v>
      </c>
      <c r="BA135" s="66">
        <f t="shared" si="157"/>
        <v>0.21275986386683068</v>
      </c>
      <c r="BB135" s="66">
        <f t="shared" si="158"/>
        <v>0.78545783886390919</v>
      </c>
      <c r="BC135" s="66">
        <f t="shared" si="159"/>
        <v>1.0974161947371519</v>
      </c>
      <c r="BD135" s="66">
        <f t="shared" si="160"/>
        <v>1.7810578750743</v>
      </c>
      <c r="BE135" s="66">
        <f t="shared" si="161"/>
        <v>1039.8377709497806</v>
      </c>
      <c r="BF135" s="66">
        <f t="shared" si="162"/>
        <v>359.603490438726</v>
      </c>
      <c r="BG135" s="66">
        <f t="shared" si="163"/>
        <v>0.21275986386682588</v>
      </c>
      <c r="BH135" s="66">
        <f t="shared" si="164"/>
        <v>0.78545783886385723</v>
      </c>
      <c r="BI135" s="66">
        <f t="shared" si="165"/>
        <v>1.0974161947371606</v>
      </c>
      <c r="BJ135" s="66">
        <f t="shared" si="166"/>
        <v>1.7810578750743513</v>
      </c>
      <c r="BK135" s="66">
        <f t="shared" si="167"/>
        <v>1039.837770949772</v>
      </c>
      <c r="BL135" s="66">
        <f t="shared" si="168"/>
        <v>359.60349043872583</v>
      </c>
      <c r="BM135" s="66">
        <f t="shared" si="169"/>
        <v>0.21275986386682585</v>
      </c>
      <c r="BN135" s="66">
        <f t="shared" si="170"/>
        <v>0.78545783886385656</v>
      </c>
      <c r="BO135" s="66">
        <f t="shared" si="171"/>
        <v>1.0974161947371608</v>
      </c>
      <c r="BP135" s="66">
        <f t="shared" si="172"/>
        <v>1.7810578750743518</v>
      </c>
      <c r="BQ135" s="66">
        <f t="shared" si="173"/>
        <v>1039.8377709497722</v>
      </c>
      <c r="BR135" s="66">
        <f t="shared" si="174"/>
        <v>359.60349043872583</v>
      </c>
      <c r="BS135" s="66">
        <f t="shared" si="175"/>
        <v>0.21275986386682585</v>
      </c>
      <c r="BT135" s="66">
        <f t="shared" si="176"/>
        <v>0.78545783886385656</v>
      </c>
      <c r="BU135" s="66">
        <f t="shared" si="177"/>
        <v>1.0974161947371608</v>
      </c>
      <c r="BV135" s="66">
        <f t="shared" si="178"/>
        <v>1.7810578750743518</v>
      </c>
      <c r="BW135" s="66">
        <f t="shared" si="179"/>
        <v>1039.8377709497722</v>
      </c>
      <c r="BX135" s="66">
        <f t="shared" si="180"/>
        <v>359.60349043872583</v>
      </c>
      <c r="BY135" s="66">
        <f t="shared" si="181"/>
        <v>0.21275986386682585</v>
      </c>
      <c r="BZ135" s="66">
        <f t="shared" si="182"/>
        <v>0.78545783886385656</v>
      </c>
      <c r="CA135" s="66">
        <f t="shared" si="183"/>
        <v>1.0974161947371608</v>
      </c>
      <c r="CB135" s="66">
        <f t="shared" si="184"/>
        <v>1.7810578750743518</v>
      </c>
      <c r="CC135" s="66">
        <f t="shared" si="185"/>
        <v>1039.8377709497722</v>
      </c>
      <c r="CD135" s="66">
        <f t="shared" si="186"/>
        <v>359.60349043872583</v>
      </c>
      <c r="CE135" s="66">
        <f t="shared" si="187"/>
        <v>0.21275986386682585</v>
      </c>
      <c r="CF135" s="66">
        <f t="shared" si="188"/>
        <v>0.78545783886385656</v>
      </c>
      <c r="CG135" s="66">
        <f t="shared" si="189"/>
        <v>1.0974161947371608</v>
      </c>
      <c r="CH135" s="66">
        <f t="shared" si="190"/>
        <v>1.7810578750743518</v>
      </c>
      <c r="CI135" s="66">
        <f t="shared" si="191"/>
        <v>1039.8377709497722</v>
      </c>
      <c r="CJ135" s="66">
        <f t="shared" si="192"/>
        <v>359.60349043872583</v>
      </c>
      <c r="CK135" s="66">
        <f t="shared" si="193"/>
        <v>0.21275986386682585</v>
      </c>
      <c r="CL135" s="66">
        <f t="shared" si="194"/>
        <v>0.78545783886385656</v>
      </c>
      <c r="CM135" s="66">
        <f t="shared" si="195"/>
        <v>1.0974161947371608</v>
      </c>
      <c r="CN135" s="66">
        <f t="shared" si="196"/>
        <v>1.7810578750743518</v>
      </c>
      <c r="CO135" s="66">
        <f t="shared" si="197"/>
        <v>1039.8377709497722</v>
      </c>
      <c r="CP135" s="66">
        <f t="shared" si="198"/>
        <v>359.60349043872583</v>
      </c>
      <c r="CQ135" s="66">
        <f t="shared" si="199"/>
        <v>0.21275986386682585</v>
      </c>
      <c r="CR135" s="66">
        <f t="shared" si="200"/>
        <v>0.78545783886385656</v>
      </c>
      <c r="CS135" s="66">
        <f t="shared" si="201"/>
        <v>1.0974161947371608</v>
      </c>
      <c r="CT135" s="66">
        <f t="shared" si="202"/>
        <v>1.7810578750743518</v>
      </c>
      <c r="CU135" s="66">
        <f t="shared" si="203"/>
        <v>1039.8377709497722</v>
      </c>
      <c r="CV135" s="66">
        <f t="shared" si="204"/>
        <v>359.60349043872583</v>
      </c>
      <c r="CW135" s="66">
        <f t="shared" si="205"/>
        <v>0.21275986386682585</v>
      </c>
      <c r="CX135" s="66">
        <f t="shared" si="206"/>
        <v>0.78545783886385656</v>
      </c>
      <c r="CY135" s="66">
        <f t="shared" si="207"/>
        <v>1.0974161947371608</v>
      </c>
      <c r="CZ135" s="66">
        <f t="shared" si="208"/>
        <v>1.7810578750743518</v>
      </c>
      <c r="DA135" s="66">
        <f t="shared" si="209"/>
        <v>1039.8377709497722</v>
      </c>
      <c r="DB135" s="66">
        <f t="shared" si="210"/>
        <v>359.60349043872583</v>
      </c>
      <c r="DC135" s="66">
        <f t="shared" si="211"/>
        <v>0.21275986386682585</v>
      </c>
      <c r="DD135" s="66">
        <f t="shared" si="212"/>
        <v>0.78545783886385656</v>
      </c>
      <c r="DE135" s="66">
        <f t="shared" si="213"/>
        <v>1.0974161947371608</v>
      </c>
      <c r="DF135" s="66">
        <f t="shared" si="214"/>
        <v>1.7810578750743518</v>
      </c>
      <c r="DG135" s="66">
        <f t="shared" si="215"/>
        <v>1039.8377709497722</v>
      </c>
      <c r="DH135" s="66">
        <f t="shared" si="216"/>
        <v>359.60349043872583</v>
      </c>
      <c r="DI135" s="66">
        <f t="shared" si="217"/>
        <v>0.21275986386682585</v>
      </c>
      <c r="DJ135" s="66">
        <f t="shared" si="218"/>
        <v>0.78545783886385656</v>
      </c>
      <c r="DK135" s="66">
        <f t="shared" si="219"/>
        <v>1.0974161947371608</v>
      </c>
      <c r="DL135" s="66">
        <f t="shared" si="220"/>
        <v>1.7810578750743518</v>
      </c>
      <c r="DM135" s="66">
        <f t="shared" si="221"/>
        <v>1039.8377709497722</v>
      </c>
      <c r="DN135" s="66">
        <f t="shared" si="222"/>
        <v>359.60349043872583</v>
      </c>
      <c r="DO135" s="66">
        <f t="shared" si="223"/>
        <v>0.21275986386682585</v>
      </c>
      <c r="DP135" s="66">
        <f t="shared" si="224"/>
        <v>0.78545783886385656</v>
      </c>
      <c r="DQ135" s="66">
        <f t="shared" si="225"/>
        <v>1.0974161947371608</v>
      </c>
      <c r="DR135" s="66">
        <f t="shared" si="226"/>
        <v>1.7810578750743518</v>
      </c>
      <c r="DS135" s="66">
        <f t="shared" si="227"/>
        <v>1039.8377709497722</v>
      </c>
      <c r="DT135" s="66">
        <f t="shared" si="228"/>
        <v>359.60349043872583</v>
      </c>
      <c r="DU135" s="66">
        <f t="shared" si="229"/>
        <v>0.21275986386682585</v>
      </c>
      <c r="DV135" s="66">
        <f t="shared" si="230"/>
        <v>0.78545783886385656</v>
      </c>
      <c r="DW135" s="66">
        <f t="shared" si="231"/>
        <v>1.0974161947371608</v>
      </c>
      <c r="DX135" s="66">
        <f t="shared" si="232"/>
        <v>1.7810578750743518</v>
      </c>
      <c r="DY135" s="66">
        <f t="shared" si="233"/>
        <v>1039.8377709497722</v>
      </c>
      <c r="DZ135" s="66">
        <f t="shared" si="234"/>
        <v>359.60349043872583</v>
      </c>
      <c r="EA135" s="66">
        <f t="shared" si="235"/>
        <v>0.21275986386682585</v>
      </c>
      <c r="EB135" s="66">
        <f t="shared" si="236"/>
        <v>0.78545783886385656</v>
      </c>
      <c r="EC135" s="66">
        <f t="shared" si="237"/>
        <v>1.0974161947371608</v>
      </c>
      <c r="ED135" s="66">
        <f t="shared" si="238"/>
        <v>1.7810578750743518</v>
      </c>
      <c r="EE135" s="66">
        <f t="shared" si="239"/>
        <v>1039.8377709497722</v>
      </c>
      <c r="EF135" s="66">
        <f t="shared" si="240"/>
        <v>359.60349043872583</v>
      </c>
      <c r="EG135" s="66">
        <f t="shared" si="241"/>
        <v>0.21275986386682585</v>
      </c>
      <c r="EH135" s="66">
        <f t="shared" si="242"/>
        <v>0.78545783886385656</v>
      </c>
      <c r="EI135" s="66">
        <f t="shared" si="243"/>
        <v>1.0974161947371608</v>
      </c>
      <c r="EJ135" s="66">
        <f t="shared" si="244"/>
        <v>1.7810578750743518</v>
      </c>
      <c r="EK135" s="66">
        <f t="shared" si="245"/>
        <v>0.73920446583677368</v>
      </c>
      <c r="EL135" s="66">
        <f t="shared" si="246"/>
        <v>187.61628278970653</v>
      </c>
      <c r="EM135" s="60"/>
      <c r="EN135" s="60"/>
      <c r="EO135" s="60"/>
      <c r="EP135" s="60"/>
      <c r="EQ135" s="60"/>
      <c r="ER135" s="60"/>
      <c r="ES135" s="60"/>
      <c r="ET135" s="60"/>
      <c r="EU135" s="60"/>
      <c r="EV135" s="60"/>
      <c r="EW135" s="60"/>
      <c r="EX135" s="60"/>
      <c r="EY135" s="60"/>
      <c r="EZ135" s="60"/>
      <c r="FA135" s="60"/>
      <c r="FB135" s="60"/>
      <c r="FC135" s="60"/>
      <c r="FD135" s="60"/>
      <c r="FE135" s="60"/>
      <c r="FF135" s="60"/>
      <c r="FG135" s="60"/>
      <c r="FH135" s="60"/>
      <c r="FI135" s="60"/>
      <c r="FJ135" s="60"/>
      <c r="FK135" s="60"/>
      <c r="FL135" s="60"/>
      <c r="FM135" s="60"/>
      <c r="FN135" s="60"/>
      <c r="FO135" s="60"/>
      <c r="FP135" s="60"/>
      <c r="FQ135" s="60"/>
      <c r="FR135" s="60"/>
      <c r="FS135" s="60"/>
      <c r="FT135" s="60"/>
      <c r="FU135" s="60"/>
      <c r="FV135" s="60"/>
      <c r="FW135" s="60"/>
      <c r="FX135" s="60"/>
      <c r="FY135" s="60"/>
      <c r="FZ135" s="60"/>
      <c r="GA135" s="60"/>
      <c r="GB135" s="60"/>
      <c r="GC135" s="60"/>
      <c r="GD135" s="60"/>
      <c r="GE135" s="60"/>
      <c r="GF135" s="60"/>
      <c r="GG135" s="60"/>
      <c r="GH135" s="60"/>
      <c r="GI135" s="60"/>
      <c r="GJ135" s="60"/>
      <c r="GK135" s="60"/>
      <c r="GL135" s="60"/>
      <c r="GM135" s="60"/>
      <c r="GN135" s="60"/>
      <c r="GO135" s="60"/>
      <c r="GP135" s="60"/>
      <c r="GQ135" s="60"/>
      <c r="GR135" s="60"/>
      <c r="GS135" s="60"/>
      <c r="GT135" s="60"/>
      <c r="GU135" s="60"/>
      <c r="GV135" s="60"/>
      <c r="GW135" s="60"/>
      <c r="GX135" s="60"/>
      <c r="GY135" s="60"/>
      <c r="GZ135" s="60"/>
      <c r="HA135" s="60"/>
      <c r="HB135" s="60"/>
      <c r="HC135" s="60"/>
      <c r="HD135" s="60"/>
      <c r="HE135" s="60"/>
    </row>
    <row r="136" spans="3:213" x14ac:dyDescent="0.25">
      <c r="C136" s="60"/>
      <c r="D136" s="60"/>
      <c r="E136" s="60"/>
      <c r="F136" s="60"/>
      <c r="G136" s="60"/>
      <c r="H136" s="60"/>
      <c r="I136" s="60"/>
      <c r="J136" s="60"/>
      <c r="K136" s="60"/>
      <c r="L136" s="60"/>
      <c r="M136" s="60"/>
      <c r="N136" s="60"/>
      <c r="O136" s="64">
        <v>0.68</v>
      </c>
      <c r="P136" s="66">
        <f t="shared" si="247"/>
        <v>366.68087076200391</v>
      </c>
      <c r="Q136" s="66">
        <f t="shared" si="254"/>
        <v>0.21463634802980658</v>
      </c>
      <c r="R136" s="66">
        <f t="shared" si="255"/>
        <v>0.80594628959676429</v>
      </c>
      <c r="S136" s="66">
        <f t="shared" si="129"/>
        <v>1.0877048024475793</v>
      </c>
      <c r="T136" s="66">
        <f t="shared" si="130"/>
        <v>1.7823319024995012</v>
      </c>
      <c r="U136" s="66">
        <f t="shared" si="248"/>
        <v>1041.1214671135085</v>
      </c>
      <c r="V136" s="66">
        <f t="shared" si="249"/>
        <v>359.63627584088454</v>
      </c>
      <c r="W136" s="66">
        <f t="shared" si="250"/>
        <v>0.21276868813045044</v>
      </c>
      <c r="X136" s="66">
        <f t="shared" si="251"/>
        <v>0.78555337433806305</v>
      </c>
      <c r="Y136" s="66">
        <f t="shared" si="131"/>
        <v>1.0908521024045428</v>
      </c>
      <c r="Z136" s="66">
        <f t="shared" si="132"/>
        <v>1.8032379319588581</v>
      </c>
      <c r="AA136" s="66">
        <f t="shared" si="252"/>
        <v>1037.9673761799418</v>
      </c>
      <c r="AB136" s="66">
        <f t="shared" si="253"/>
        <v>359.55566045390106</v>
      </c>
      <c r="AC136" s="66">
        <f t="shared" si="133"/>
        <v>0.21274698809073192</v>
      </c>
      <c r="AD136" s="66">
        <f t="shared" si="134"/>
        <v>0.78531845361800545</v>
      </c>
      <c r="AE136" s="66">
        <f t="shared" si="135"/>
        <v>1.090888997291984</v>
      </c>
      <c r="AF136" s="66">
        <f t="shared" si="136"/>
        <v>1.803481186447748</v>
      </c>
      <c r="AG136" s="66">
        <f t="shared" si="137"/>
        <v>1037.9311863954815</v>
      </c>
      <c r="AH136" s="66">
        <f t="shared" si="138"/>
        <v>359.55473429623714</v>
      </c>
      <c r="AI136" s="66">
        <f t="shared" si="139"/>
        <v>0.21274673874405292</v>
      </c>
      <c r="AJ136" s="66">
        <f t="shared" si="140"/>
        <v>0.78531575450486557</v>
      </c>
      <c r="AK136" s="66">
        <f t="shared" si="141"/>
        <v>1.0908894212805234</v>
      </c>
      <c r="AL136" s="66">
        <f t="shared" si="142"/>
        <v>1.803483981634513</v>
      </c>
      <c r="AM136" s="66">
        <f t="shared" si="143"/>
        <v>1037.9307706145369</v>
      </c>
      <c r="AN136" s="66">
        <f t="shared" si="144"/>
        <v>359.55472365554476</v>
      </c>
      <c r="AO136" s="66">
        <f t="shared" si="145"/>
        <v>0.21274673587928511</v>
      </c>
      <c r="AP136" s="66">
        <f t="shared" si="146"/>
        <v>0.78531572349453249</v>
      </c>
      <c r="AQ136" s="66">
        <f t="shared" si="147"/>
        <v>1.0908894261517741</v>
      </c>
      <c r="AR136" s="66">
        <f t="shared" si="148"/>
        <v>1.8034840137486861</v>
      </c>
      <c r="AS136" s="66">
        <f t="shared" si="149"/>
        <v>1037.9307658375976</v>
      </c>
      <c r="AT136" s="66">
        <f t="shared" si="150"/>
        <v>359.55472353329299</v>
      </c>
      <c r="AU136" s="66">
        <f t="shared" si="151"/>
        <v>0.21274673584637158</v>
      </c>
      <c r="AV136" s="66">
        <f t="shared" si="152"/>
        <v>0.78531572313825226</v>
      </c>
      <c r="AW136" s="66">
        <f t="shared" si="153"/>
        <v>1.0908894262077402</v>
      </c>
      <c r="AX136" s="66">
        <f t="shared" si="154"/>
        <v>1.8034840141176485</v>
      </c>
      <c r="AY136" s="66">
        <f t="shared" si="155"/>
        <v>1037.9307657827151</v>
      </c>
      <c r="AZ136" s="66">
        <f t="shared" si="156"/>
        <v>359.5547235318885</v>
      </c>
      <c r="BA136" s="66">
        <f t="shared" si="157"/>
        <v>0.21274673584599343</v>
      </c>
      <c r="BB136" s="66">
        <f t="shared" si="158"/>
        <v>0.78531572313415909</v>
      </c>
      <c r="BC136" s="66">
        <f t="shared" si="159"/>
        <v>1.0908894262083833</v>
      </c>
      <c r="BD136" s="66">
        <f t="shared" si="160"/>
        <v>1.8034840141218875</v>
      </c>
      <c r="BE136" s="66">
        <f t="shared" si="161"/>
        <v>1037.9307657820843</v>
      </c>
      <c r="BF136" s="66">
        <f t="shared" si="162"/>
        <v>359.55472353187236</v>
      </c>
      <c r="BG136" s="66">
        <f t="shared" si="163"/>
        <v>0.21274673584598908</v>
      </c>
      <c r="BH136" s="66">
        <f t="shared" si="164"/>
        <v>0.78531572313411202</v>
      </c>
      <c r="BI136" s="66">
        <f t="shared" si="165"/>
        <v>1.0908894262083906</v>
      </c>
      <c r="BJ136" s="66">
        <f t="shared" si="166"/>
        <v>1.8034840141219362</v>
      </c>
      <c r="BK136" s="66">
        <f t="shared" si="167"/>
        <v>1037.9307657820773</v>
      </c>
      <c r="BL136" s="66">
        <f t="shared" si="168"/>
        <v>359.55472353187218</v>
      </c>
      <c r="BM136" s="66">
        <f t="shared" si="169"/>
        <v>0.21274673584598905</v>
      </c>
      <c r="BN136" s="66">
        <f t="shared" si="170"/>
        <v>0.78531572313411158</v>
      </c>
      <c r="BO136" s="66">
        <f t="shared" si="171"/>
        <v>1.0908894262083906</v>
      </c>
      <c r="BP136" s="66">
        <f t="shared" si="172"/>
        <v>1.803484014121937</v>
      </c>
      <c r="BQ136" s="66">
        <f t="shared" si="173"/>
        <v>1037.9307657820771</v>
      </c>
      <c r="BR136" s="66">
        <f t="shared" si="174"/>
        <v>359.55472353187218</v>
      </c>
      <c r="BS136" s="66">
        <f t="shared" si="175"/>
        <v>0.21274673584598905</v>
      </c>
      <c r="BT136" s="66">
        <f t="shared" si="176"/>
        <v>0.78531572313411158</v>
      </c>
      <c r="BU136" s="66">
        <f t="shared" si="177"/>
        <v>1.0908894262083906</v>
      </c>
      <c r="BV136" s="66">
        <f t="shared" si="178"/>
        <v>1.803484014121937</v>
      </c>
      <c r="BW136" s="66">
        <f t="shared" si="179"/>
        <v>1037.9307657820771</v>
      </c>
      <c r="BX136" s="66">
        <f t="shared" si="180"/>
        <v>359.55472353187218</v>
      </c>
      <c r="BY136" s="66">
        <f t="shared" si="181"/>
        <v>0.21274673584598905</v>
      </c>
      <c r="BZ136" s="66">
        <f t="shared" si="182"/>
        <v>0.78531572313411158</v>
      </c>
      <c r="CA136" s="66">
        <f t="shared" si="183"/>
        <v>1.0908894262083906</v>
      </c>
      <c r="CB136" s="66">
        <f t="shared" si="184"/>
        <v>1.803484014121937</v>
      </c>
      <c r="CC136" s="66">
        <f t="shared" si="185"/>
        <v>1037.9307657820771</v>
      </c>
      <c r="CD136" s="66">
        <f t="shared" si="186"/>
        <v>359.55472353187218</v>
      </c>
      <c r="CE136" s="66">
        <f t="shared" si="187"/>
        <v>0.21274673584598905</v>
      </c>
      <c r="CF136" s="66">
        <f t="shared" si="188"/>
        <v>0.78531572313411158</v>
      </c>
      <c r="CG136" s="66">
        <f t="shared" si="189"/>
        <v>1.0908894262083906</v>
      </c>
      <c r="CH136" s="66">
        <f t="shared" si="190"/>
        <v>1.803484014121937</v>
      </c>
      <c r="CI136" s="66">
        <f t="shared" si="191"/>
        <v>1037.9307657820771</v>
      </c>
      <c r="CJ136" s="66">
        <f t="shared" si="192"/>
        <v>359.55472353187218</v>
      </c>
      <c r="CK136" s="66">
        <f t="shared" si="193"/>
        <v>0.21274673584598905</v>
      </c>
      <c r="CL136" s="66">
        <f t="shared" si="194"/>
        <v>0.78531572313411158</v>
      </c>
      <c r="CM136" s="66">
        <f t="shared" si="195"/>
        <v>1.0908894262083906</v>
      </c>
      <c r="CN136" s="66">
        <f t="shared" si="196"/>
        <v>1.803484014121937</v>
      </c>
      <c r="CO136" s="66">
        <f t="shared" si="197"/>
        <v>1037.9307657820771</v>
      </c>
      <c r="CP136" s="66">
        <f t="shared" si="198"/>
        <v>359.55472353187218</v>
      </c>
      <c r="CQ136" s="66">
        <f t="shared" si="199"/>
        <v>0.21274673584598905</v>
      </c>
      <c r="CR136" s="66">
        <f t="shared" si="200"/>
        <v>0.78531572313411158</v>
      </c>
      <c r="CS136" s="66">
        <f t="shared" si="201"/>
        <v>1.0908894262083906</v>
      </c>
      <c r="CT136" s="66">
        <f t="shared" si="202"/>
        <v>1.803484014121937</v>
      </c>
      <c r="CU136" s="66">
        <f t="shared" si="203"/>
        <v>1037.9307657820771</v>
      </c>
      <c r="CV136" s="66">
        <f t="shared" si="204"/>
        <v>359.55472353187218</v>
      </c>
      <c r="CW136" s="66">
        <f t="shared" si="205"/>
        <v>0.21274673584598905</v>
      </c>
      <c r="CX136" s="66">
        <f t="shared" si="206"/>
        <v>0.78531572313411158</v>
      </c>
      <c r="CY136" s="66">
        <f t="shared" si="207"/>
        <v>1.0908894262083906</v>
      </c>
      <c r="CZ136" s="66">
        <f t="shared" si="208"/>
        <v>1.803484014121937</v>
      </c>
      <c r="DA136" s="66">
        <f t="shared" si="209"/>
        <v>1037.9307657820771</v>
      </c>
      <c r="DB136" s="66">
        <f t="shared" si="210"/>
        <v>359.55472353187218</v>
      </c>
      <c r="DC136" s="66">
        <f t="shared" si="211"/>
        <v>0.21274673584598905</v>
      </c>
      <c r="DD136" s="66">
        <f t="shared" si="212"/>
        <v>0.78531572313411158</v>
      </c>
      <c r="DE136" s="66">
        <f t="shared" si="213"/>
        <v>1.0908894262083906</v>
      </c>
      <c r="DF136" s="66">
        <f t="shared" si="214"/>
        <v>1.803484014121937</v>
      </c>
      <c r="DG136" s="66">
        <f t="shared" si="215"/>
        <v>1037.9307657820771</v>
      </c>
      <c r="DH136" s="66">
        <f t="shared" si="216"/>
        <v>359.55472353187218</v>
      </c>
      <c r="DI136" s="66">
        <f t="shared" si="217"/>
        <v>0.21274673584598905</v>
      </c>
      <c r="DJ136" s="66">
        <f t="shared" si="218"/>
        <v>0.78531572313411158</v>
      </c>
      <c r="DK136" s="66">
        <f t="shared" si="219"/>
        <v>1.0908894262083906</v>
      </c>
      <c r="DL136" s="66">
        <f t="shared" si="220"/>
        <v>1.803484014121937</v>
      </c>
      <c r="DM136" s="66">
        <f t="shared" si="221"/>
        <v>1037.9307657820771</v>
      </c>
      <c r="DN136" s="66">
        <f t="shared" si="222"/>
        <v>359.55472353187218</v>
      </c>
      <c r="DO136" s="66">
        <f t="shared" si="223"/>
        <v>0.21274673584598905</v>
      </c>
      <c r="DP136" s="66">
        <f t="shared" si="224"/>
        <v>0.78531572313411158</v>
      </c>
      <c r="DQ136" s="66">
        <f t="shared" si="225"/>
        <v>1.0908894262083906</v>
      </c>
      <c r="DR136" s="66">
        <f t="shared" si="226"/>
        <v>1.803484014121937</v>
      </c>
      <c r="DS136" s="66">
        <f t="shared" si="227"/>
        <v>1037.9307657820771</v>
      </c>
      <c r="DT136" s="66">
        <f t="shared" si="228"/>
        <v>359.55472353187218</v>
      </c>
      <c r="DU136" s="66">
        <f t="shared" si="229"/>
        <v>0.21274673584598905</v>
      </c>
      <c r="DV136" s="66">
        <f t="shared" si="230"/>
        <v>0.78531572313411158</v>
      </c>
      <c r="DW136" s="66">
        <f t="shared" si="231"/>
        <v>1.0908894262083906</v>
      </c>
      <c r="DX136" s="66">
        <f t="shared" si="232"/>
        <v>1.803484014121937</v>
      </c>
      <c r="DY136" s="66">
        <f t="shared" si="233"/>
        <v>1037.9307657820771</v>
      </c>
      <c r="DZ136" s="66">
        <f t="shared" si="234"/>
        <v>359.55472353187218</v>
      </c>
      <c r="EA136" s="66">
        <f t="shared" si="235"/>
        <v>0.21274673584598905</v>
      </c>
      <c r="EB136" s="66">
        <f t="shared" si="236"/>
        <v>0.78531572313411158</v>
      </c>
      <c r="EC136" s="66">
        <f t="shared" si="237"/>
        <v>1.0908894262083906</v>
      </c>
      <c r="ED136" s="66">
        <f t="shared" si="238"/>
        <v>1.803484014121937</v>
      </c>
      <c r="EE136" s="66">
        <f t="shared" si="239"/>
        <v>1037.9307657820771</v>
      </c>
      <c r="EF136" s="66">
        <f t="shared" si="240"/>
        <v>359.55472353187218</v>
      </c>
      <c r="EG136" s="66">
        <f t="shared" si="241"/>
        <v>0.21274673584598905</v>
      </c>
      <c r="EH136" s="66">
        <f t="shared" si="242"/>
        <v>0.78531572313411158</v>
      </c>
      <c r="EI136" s="66">
        <f t="shared" si="243"/>
        <v>1.0908894262083906</v>
      </c>
      <c r="EJ136" s="66">
        <f t="shared" si="244"/>
        <v>1.803484014121937</v>
      </c>
      <c r="EK136" s="66">
        <f t="shared" si="245"/>
        <v>0.74440769869413026</v>
      </c>
      <c r="EL136" s="66">
        <f t="shared" si="246"/>
        <v>187.52850235736997</v>
      </c>
      <c r="EM136" s="60"/>
      <c r="EN136" s="60"/>
      <c r="EO136" s="60"/>
      <c r="EP136" s="60"/>
      <c r="EQ136" s="60"/>
      <c r="ER136" s="60"/>
      <c r="ES136" s="60"/>
      <c r="ET136" s="60"/>
      <c r="EU136" s="60"/>
      <c r="EV136" s="60"/>
      <c r="EW136" s="60"/>
      <c r="EX136" s="60"/>
      <c r="EY136" s="60"/>
      <c r="EZ136" s="60"/>
      <c r="FA136" s="60"/>
      <c r="FB136" s="60"/>
      <c r="FC136" s="60"/>
      <c r="FD136" s="60"/>
      <c r="FE136" s="60"/>
      <c r="FF136" s="60"/>
      <c r="FG136" s="60"/>
      <c r="FH136" s="60"/>
      <c r="FI136" s="60"/>
      <c r="FJ136" s="60"/>
      <c r="FK136" s="60"/>
      <c r="FL136" s="60"/>
      <c r="FM136" s="60"/>
      <c r="FN136" s="60"/>
      <c r="FO136" s="60"/>
      <c r="FP136" s="60"/>
      <c r="FQ136" s="60"/>
      <c r="FR136" s="60"/>
      <c r="FS136" s="60"/>
      <c r="FT136" s="60"/>
      <c r="FU136" s="60"/>
      <c r="FV136" s="60"/>
      <c r="FW136" s="60"/>
      <c r="FX136" s="60"/>
      <c r="FY136" s="60"/>
      <c r="FZ136" s="60"/>
      <c r="GA136" s="60"/>
      <c r="GB136" s="60"/>
      <c r="GC136" s="60"/>
      <c r="GD136" s="60"/>
      <c r="GE136" s="60"/>
      <c r="GF136" s="60"/>
      <c r="GG136" s="60"/>
      <c r="GH136" s="60"/>
      <c r="GI136" s="60"/>
      <c r="GJ136" s="60"/>
      <c r="GK136" s="60"/>
      <c r="GL136" s="60"/>
      <c r="GM136" s="60"/>
      <c r="GN136" s="60"/>
      <c r="GO136" s="60"/>
      <c r="GP136" s="60"/>
      <c r="GQ136" s="60"/>
      <c r="GR136" s="60"/>
      <c r="GS136" s="60"/>
      <c r="GT136" s="60"/>
      <c r="GU136" s="60"/>
      <c r="GV136" s="60"/>
      <c r="GW136" s="60"/>
      <c r="GX136" s="60"/>
      <c r="GY136" s="60"/>
      <c r="GZ136" s="60"/>
      <c r="HA136" s="60"/>
      <c r="HB136" s="60"/>
      <c r="HC136" s="60"/>
      <c r="HD136" s="60"/>
      <c r="HE136" s="60"/>
    </row>
    <row r="137" spans="3:213" x14ac:dyDescent="0.25">
      <c r="C137" s="60"/>
      <c r="D137" s="60"/>
      <c r="E137" s="60"/>
      <c r="F137" s="60"/>
      <c r="G137" s="60"/>
      <c r="H137" s="60"/>
      <c r="I137" s="60"/>
      <c r="J137" s="60"/>
      <c r="K137" s="60"/>
      <c r="L137" s="60"/>
      <c r="M137" s="60"/>
      <c r="N137" s="60"/>
      <c r="O137" s="64">
        <v>0.69</v>
      </c>
      <c r="P137" s="66">
        <f t="shared" si="247"/>
        <v>366.45527195014006</v>
      </c>
      <c r="Q137" s="66">
        <f t="shared" si="254"/>
        <v>0.21457740155379543</v>
      </c>
      <c r="R137" s="66">
        <f t="shared" si="255"/>
        <v>0.8052973847227165</v>
      </c>
      <c r="S137" s="66">
        <f t="shared" si="129"/>
        <v>1.0817391975632695</v>
      </c>
      <c r="T137" s="66">
        <f t="shared" si="130"/>
        <v>1.804797246927067</v>
      </c>
      <c r="U137" s="66">
        <f t="shared" si="248"/>
        <v>1039.1706764554783</v>
      </c>
      <c r="V137" s="66">
        <f t="shared" si="249"/>
        <v>359.58643963594534</v>
      </c>
      <c r="W137" s="66">
        <f t="shared" si="250"/>
        <v>0.21275527411413039</v>
      </c>
      <c r="X137" s="66">
        <f t="shared" si="251"/>
        <v>0.78540815114965734</v>
      </c>
      <c r="Y137" s="66">
        <f t="shared" si="131"/>
        <v>1.0846173779369483</v>
      </c>
      <c r="Z137" s="66">
        <f t="shared" si="132"/>
        <v>1.8260896156736168</v>
      </c>
      <c r="AA137" s="66">
        <f t="shared" si="252"/>
        <v>1036.1380768304859</v>
      </c>
      <c r="AB137" s="66">
        <f t="shared" si="253"/>
        <v>359.50881188057201</v>
      </c>
      <c r="AC137" s="66">
        <f t="shared" si="133"/>
        <v>0.21273437394383388</v>
      </c>
      <c r="AD137" s="66">
        <f t="shared" si="134"/>
        <v>0.785181916416819</v>
      </c>
      <c r="AE137" s="66">
        <f t="shared" si="135"/>
        <v>1.0846506854067899</v>
      </c>
      <c r="AF137" s="66">
        <f t="shared" si="136"/>
        <v>1.8263342831626361</v>
      </c>
      <c r="AG137" s="66">
        <f t="shared" si="137"/>
        <v>1036.1037072363752</v>
      </c>
      <c r="AH137" s="66">
        <f t="shared" si="138"/>
        <v>359.50793101208615</v>
      </c>
      <c r="AI137" s="66">
        <f t="shared" si="139"/>
        <v>0.21273413674250152</v>
      </c>
      <c r="AJ137" s="66">
        <f t="shared" si="140"/>
        <v>0.78517934906795883</v>
      </c>
      <c r="AK137" s="66">
        <f t="shared" si="141"/>
        <v>1.0846510634601492</v>
      </c>
      <c r="AL137" s="66">
        <f t="shared" si="142"/>
        <v>1.8263370600111088</v>
      </c>
      <c r="AM137" s="66">
        <f t="shared" si="143"/>
        <v>1036.1033172217994</v>
      </c>
      <c r="AN137" s="66">
        <f t="shared" si="144"/>
        <v>359.50792101614763</v>
      </c>
      <c r="AO137" s="66">
        <f t="shared" si="145"/>
        <v>0.21273413405077796</v>
      </c>
      <c r="AP137" s="66">
        <f t="shared" si="146"/>
        <v>0.78517931993411783</v>
      </c>
      <c r="AQ137" s="66">
        <f t="shared" si="147"/>
        <v>1.0846510677502446</v>
      </c>
      <c r="AR137" s="66">
        <f t="shared" si="148"/>
        <v>1.8263370915223571</v>
      </c>
      <c r="AS137" s="66">
        <f t="shared" si="149"/>
        <v>1036.1033127959822</v>
      </c>
      <c r="AT137" s="66">
        <f t="shared" si="150"/>
        <v>359.50792090271545</v>
      </c>
      <c r="AU137" s="66">
        <f t="shared" si="151"/>
        <v>0.21273413402023278</v>
      </c>
      <c r="AV137" s="66">
        <f t="shared" si="152"/>
        <v>0.78517931960351206</v>
      </c>
      <c r="AW137" s="66">
        <f t="shared" si="153"/>
        <v>1.0846510677989278</v>
      </c>
      <c r="AX137" s="66">
        <f t="shared" si="154"/>
        <v>1.8263370918799411</v>
      </c>
      <c r="AY137" s="66">
        <f t="shared" si="155"/>
        <v>1036.1033127457588</v>
      </c>
      <c r="AZ137" s="66">
        <f t="shared" si="156"/>
        <v>359.50792090142824</v>
      </c>
      <c r="BA137" s="66">
        <f t="shared" si="157"/>
        <v>0.21273413401988614</v>
      </c>
      <c r="BB137" s="66">
        <f t="shared" si="158"/>
        <v>0.78517931959976039</v>
      </c>
      <c r="BC137" s="66">
        <f t="shared" si="159"/>
        <v>1.0846510677994803</v>
      </c>
      <c r="BD137" s="66">
        <f t="shared" si="160"/>
        <v>1.8263370918839992</v>
      </c>
      <c r="BE137" s="66">
        <f t="shared" si="161"/>
        <v>1036.1033127451888</v>
      </c>
      <c r="BF137" s="66">
        <f t="shared" si="162"/>
        <v>359.50792090141363</v>
      </c>
      <c r="BG137" s="66">
        <f t="shared" si="163"/>
        <v>0.21273413401988223</v>
      </c>
      <c r="BH137" s="66">
        <f t="shared" si="164"/>
        <v>0.78517931959971787</v>
      </c>
      <c r="BI137" s="66">
        <f t="shared" si="165"/>
        <v>1.0846510677994865</v>
      </c>
      <c r="BJ137" s="66">
        <f t="shared" si="166"/>
        <v>1.8263370918840451</v>
      </c>
      <c r="BK137" s="66">
        <f t="shared" si="167"/>
        <v>1036.1033127451824</v>
      </c>
      <c r="BL137" s="66">
        <f t="shared" si="168"/>
        <v>359.50792090141351</v>
      </c>
      <c r="BM137" s="66">
        <f t="shared" si="169"/>
        <v>0.21273413401988217</v>
      </c>
      <c r="BN137" s="66">
        <f t="shared" si="170"/>
        <v>0.78517931959971754</v>
      </c>
      <c r="BO137" s="66">
        <f t="shared" si="171"/>
        <v>1.0846510677994867</v>
      </c>
      <c r="BP137" s="66">
        <f t="shared" si="172"/>
        <v>1.8263370918840454</v>
      </c>
      <c r="BQ137" s="66">
        <f t="shared" si="173"/>
        <v>1036.1033127451822</v>
      </c>
      <c r="BR137" s="66">
        <f t="shared" si="174"/>
        <v>359.50792090141351</v>
      </c>
      <c r="BS137" s="66">
        <f t="shared" si="175"/>
        <v>0.21273413401988217</v>
      </c>
      <c r="BT137" s="66">
        <f t="shared" si="176"/>
        <v>0.78517931959971754</v>
      </c>
      <c r="BU137" s="66">
        <f t="shared" si="177"/>
        <v>1.0846510677994867</v>
      </c>
      <c r="BV137" s="66">
        <f t="shared" si="178"/>
        <v>1.8263370918840454</v>
      </c>
      <c r="BW137" s="66">
        <f t="shared" si="179"/>
        <v>1036.1033127451822</v>
      </c>
      <c r="BX137" s="66">
        <f t="shared" si="180"/>
        <v>359.50792090141351</v>
      </c>
      <c r="BY137" s="66">
        <f t="shared" si="181"/>
        <v>0.21273413401988217</v>
      </c>
      <c r="BZ137" s="66">
        <f t="shared" si="182"/>
        <v>0.78517931959971754</v>
      </c>
      <c r="CA137" s="66">
        <f t="shared" si="183"/>
        <v>1.0846510677994867</v>
      </c>
      <c r="CB137" s="66">
        <f t="shared" si="184"/>
        <v>1.8263370918840454</v>
      </c>
      <c r="CC137" s="66">
        <f t="shared" si="185"/>
        <v>1036.1033127451822</v>
      </c>
      <c r="CD137" s="66">
        <f t="shared" si="186"/>
        <v>359.50792090141351</v>
      </c>
      <c r="CE137" s="66">
        <f t="shared" si="187"/>
        <v>0.21273413401988217</v>
      </c>
      <c r="CF137" s="66">
        <f t="shared" si="188"/>
        <v>0.78517931959971754</v>
      </c>
      <c r="CG137" s="66">
        <f t="shared" si="189"/>
        <v>1.0846510677994867</v>
      </c>
      <c r="CH137" s="66">
        <f t="shared" si="190"/>
        <v>1.8263370918840454</v>
      </c>
      <c r="CI137" s="66">
        <f t="shared" si="191"/>
        <v>1036.1033127451822</v>
      </c>
      <c r="CJ137" s="66">
        <f t="shared" si="192"/>
        <v>359.50792090141351</v>
      </c>
      <c r="CK137" s="66">
        <f t="shared" si="193"/>
        <v>0.21273413401988217</v>
      </c>
      <c r="CL137" s="66">
        <f t="shared" si="194"/>
        <v>0.78517931959971754</v>
      </c>
      <c r="CM137" s="66">
        <f t="shared" si="195"/>
        <v>1.0846510677994867</v>
      </c>
      <c r="CN137" s="66">
        <f t="shared" si="196"/>
        <v>1.8263370918840454</v>
      </c>
      <c r="CO137" s="66">
        <f t="shared" si="197"/>
        <v>1036.1033127451822</v>
      </c>
      <c r="CP137" s="66">
        <f t="shared" si="198"/>
        <v>359.50792090141351</v>
      </c>
      <c r="CQ137" s="66">
        <f t="shared" si="199"/>
        <v>0.21273413401988217</v>
      </c>
      <c r="CR137" s="66">
        <f t="shared" si="200"/>
        <v>0.78517931959971754</v>
      </c>
      <c r="CS137" s="66">
        <f t="shared" si="201"/>
        <v>1.0846510677994867</v>
      </c>
      <c r="CT137" s="66">
        <f t="shared" si="202"/>
        <v>1.8263370918840454</v>
      </c>
      <c r="CU137" s="66">
        <f t="shared" si="203"/>
        <v>1036.1033127451822</v>
      </c>
      <c r="CV137" s="66">
        <f t="shared" si="204"/>
        <v>359.50792090141351</v>
      </c>
      <c r="CW137" s="66">
        <f t="shared" si="205"/>
        <v>0.21273413401988217</v>
      </c>
      <c r="CX137" s="66">
        <f t="shared" si="206"/>
        <v>0.78517931959971754</v>
      </c>
      <c r="CY137" s="66">
        <f t="shared" si="207"/>
        <v>1.0846510677994867</v>
      </c>
      <c r="CZ137" s="66">
        <f t="shared" si="208"/>
        <v>1.8263370918840454</v>
      </c>
      <c r="DA137" s="66">
        <f t="shared" si="209"/>
        <v>1036.1033127451822</v>
      </c>
      <c r="DB137" s="66">
        <f t="shared" si="210"/>
        <v>359.50792090141351</v>
      </c>
      <c r="DC137" s="66">
        <f t="shared" si="211"/>
        <v>0.21273413401988217</v>
      </c>
      <c r="DD137" s="66">
        <f t="shared" si="212"/>
        <v>0.78517931959971754</v>
      </c>
      <c r="DE137" s="66">
        <f t="shared" si="213"/>
        <v>1.0846510677994867</v>
      </c>
      <c r="DF137" s="66">
        <f t="shared" si="214"/>
        <v>1.8263370918840454</v>
      </c>
      <c r="DG137" s="66">
        <f t="shared" si="215"/>
        <v>1036.1033127451822</v>
      </c>
      <c r="DH137" s="66">
        <f t="shared" si="216"/>
        <v>359.50792090141351</v>
      </c>
      <c r="DI137" s="66">
        <f t="shared" si="217"/>
        <v>0.21273413401988217</v>
      </c>
      <c r="DJ137" s="66">
        <f t="shared" si="218"/>
        <v>0.78517931959971754</v>
      </c>
      <c r="DK137" s="66">
        <f t="shared" si="219"/>
        <v>1.0846510677994867</v>
      </c>
      <c r="DL137" s="66">
        <f t="shared" si="220"/>
        <v>1.8263370918840454</v>
      </c>
      <c r="DM137" s="66">
        <f t="shared" si="221"/>
        <v>1036.1033127451822</v>
      </c>
      <c r="DN137" s="66">
        <f t="shared" si="222"/>
        <v>359.50792090141351</v>
      </c>
      <c r="DO137" s="66">
        <f t="shared" si="223"/>
        <v>0.21273413401988217</v>
      </c>
      <c r="DP137" s="66">
        <f t="shared" si="224"/>
        <v>0.78517931959971754</v>
      </c>
      <c r="DQ137" s="66">
        <f t="shared" si="225"/>
        <v>1.0846510677994867</v>
      </c>
      <c r="DR137" s="66">
        <f t="shared" si="226"/>
        <v>1.8263370918840454</v>
      </c>
      <c r="DS137" s="66">
        <f t="shared" si="227"/>
        <v>1036.1033127451822</v>
      </c>
      <c r="DT137" s="66">
        <f t="shared" si="228"/>
        <v>359.50792090141351</v>
      </c>
      <c r="DU137" s="66">
        <f t="shared" si="229"/>
        <v>0.21273413401988217</v>
      </c>
      <c r="DV137" s="66">
        <f t="shared" si="230"/>
        <v>0.78517931959971754</v>
      </c>
      <c r="DW137" s="66">
        <f t="shared" si="231"/>
        <v>1.0846510677994867</v>
      </c>
      <c r="DX137" s="66">
        <f t="shared" si="232"/>
        <v>1.8263370918840454</v>
      </c>
      <c r="DY137" s="66">
        <f t="shared" si="233"/>
        <v>1036.1033127451822</v>
      </c>
      <c r="DZ137" s="66">
        <f t="shared" si="234"/>
        <v>359.50792090141351</v>
      </c>
      <c r="EA137" s="66">
        <f t="shared" si="235"/>
        <v>0.21273413401988217</v>
      </c>
      <c r="EB137" s="66">
        <f t="shared" si="236"/>
        <v>0.78517931959971754</v>
      </c>
      <c r="EC137" s="66">
        <f t="shared" si="237"/>
        <v>1.0846510677994867</v>
      </c>
      <c r="ED137" s="66">
        <f t="shared" si="238"/>
        <v>1.8263370918840454</v>
      </c>
      <c r="EE137" s="66">
        <f t="shared" si="239"/>
        <v>1036.1033127451822</v>
      </c>
      <c r="EF137" s="66">
        <f t="shared" si="240"/>
        <v>359.50792090141351</v>
      </c>
      <c r="EG137" s="66">
        <f t="shared" si="241"/>
        <v>0.21273413401988217</v>
      </c>
      <c r="EH137" s="66">
        <f t="shared" si="242"/>
        <v>0.78517931959971754</v>
      </c>
      <c r="EI137" s="66">
        <f t="shared" si="243"/>
        <v>1.0846510677994867</v>
      </c>
      <c r="EJ137" s="66">
        <f t="shared" si="244"/>
        <v>1.8263370918840454</v>
      </c>
      <c r="EK137" s="66">
        <f t="shared" si="245"/>
        <v>0.74971297471897835</v>
      </c>
      <c r="EL137" s="66">
        <f t="shared" si="246"/>
        <v>187.44425762254437</v>
      </c>
      <c r="EM137" s="60"/>
      <c r="EN137" s="60"/>
      <c r="EO137" s="60"/>
      <c r="EP137" s="60"/>
      <c r="EQ137" s="60"/>
      <c r="ER137" s="60"/>
      <c r="ES137" s="60"/>
      <c r="ET137" s="60"/>
      <c r="EU137" s="60"/>
      <c r="EV137" s="60"/>
      <c r="EW137" s="60"/>
      <c r="EX137" s="60"/>
      <c r="EY137" s="60"/>
      <c r="EZ137" s="60"/>
      <c r="FA137" s="60"/>
      <c r="FB137" s="60"/>
      <c r="FC137" s="60"/>
      <c r="FD137" s="60"/>
      <c r="FE137" s="60"/>
      <c r="FF137" s="60"/>
      <c r="FG137" s="60"/>
      <c r="FH137" s="60"/>
      <c r="FI137" s="60"/>
      <c r="FJ137" s="60"/>
      <c r="FK137" s="60"/>
      <c r="FL137" s="60"/>
      <c r="FM137" s="60"/>
      <c r="FN137" s="60"/>
      <c r="FO137" s="60"/>
      <c r="FP137" s="60"/>
      <c r="FQ137" s="60"/>
      <c r="FR137" s="60"/>
      <c r="FS137" s="60"/>
      <c r="FT137" s="60"/>
      <c r="FU137" s="60"/>
      <c r="FV137" s="60"/>
      <c r="FW137" s="60"/>
      <c r="FX137" s="60"/>
      <c r="FY137" s="60"/>
      <c r="FZ137" s="60"/>
      <c r="GA137" s="60"/>
      <c r="GB137" s="60"/>
      <c r="GC137" s="60"/>
      <c r="GD137" s="60"/>
      <c r="GE137" s="60"/>
      <c r="GF137" s="60"/>
      <c r="GG137" s="60"/>
      <c r="GH137" s="60"/>
      <c r="GI137" s="60"/>
      <c r="GJ137" s="60"/>
      <c r="GK137" s="60"/>
      <c r="GL137" s="60"/>
      <c r="GM137" s="60"/>
      <c r="GN137" s="60"/>
      <c r="GO137" s="60"/>
      <c r="GP137" s="60"/>
      <c r="GQ137" s="60"/>
      <c r="GR137" s="60"/>
      <c r="GS137" s="60"/>
      <c r="GT137" s="60"/>
      <c r="GU137" s="60"/>
      <c r="GV137" s="60"/>
      <c r="GW137" s="60"/>
      <c r="GX137" s="60"/>
      <c r="GY137" s="60"/>
      <c r="GZ137" s="60"/>
      <c r="HA137" s="60"/>
      <c r="HB137" s="60"/>
      <c r="HC137" s="60"/>
      <c r="HD137" s="60"/>
      <c r="HE137" s="60"/>
    </row>
    <row r="138" spans="3:213" x14ac:dyDescent="0.25">
      <c r="C138" s="60"/>
      <c r="D138" s="60"/>
      <c r="E138" s="60"/>
      <c r="F138" s="60"/>
      <c r="G138" s="60"/>
      <c r="H138" s="60"/>
      <c r="I138" s="60"/>
      <c r="J138" s="60"/>
      <c r="K138" s="60"/>
      <c r="L138" s="60"/>
      <c r="M138" s="60"/>
      <c r="N138" s="60"/>
      <c r="O138" s="64">
        <v>0.7</v>
      </c>
      <c r="P138" s="66">
        <f t="shared" si="247"/>
        <v>366.22967313827615</v>
      </c>
      <c r="Q138" s="66">
        <f t="shared" si="254"/>
        <v>0.21451839867394074</v>
      </c>
      <c r="R138" s="66">
        <f t="shared" si="255"/>
        <v>0.80464820382240099</v>
      </c>
      <c r="S138" s="66">
        <f t="shared" si="129"/>
        <v>1.0760369363106457</v>
      </c>
      <c r="T138" s="66">
        <f t="shared" si="130"/>
        <v>1.8277164931873184</v>
      </c>
      <c r="U138" s="66">
        <f t="shared" si="248"/>
        <v>1037.3019733374467</v>
      </c>
      <c r="V138" s="66">
        <f t="shared" si="249"/>
        <v>359.53862737160608</v>
      </c>
      <c r="W138" s="66">
        <f t="shared" si="250"/>
        <v>0.21274240216584298</v>
      </c>
      <c r="X138" s="66">
        <f t="shared" si="251"/>
        <v>0.78526881314800723</v>
      </c>
      <c r="Y138" s="66">
        <f t="shared" si="131"/>
        <v>1.0786617218078514</v>
      </c>
      <c r="Z138" s="66">
        <f t="shared" si="132"/>
        <v>1.8493770698340444</v>
      </c>
      <c r="AA138" s="66">
        <f t="shared" si="252"/>
        <v>1034.3898782117944</v>
      </c>
      <c r="AB138" s="66">
        <f t="shared" si="253"/>
        <v>359.46397588609739</v>
      </c>
      <c r="AC138" s="66">
        <f t="shared" si="133"/>
        <v>0.21272229931257117</v>
      </c>
      <c r="AD138" s="66">
        <f t="shared" si="134"/>
        <v>0.78505123365966578</v>
      </c>
      <c r="AE138" s="66">
        <f t="shared" si="135"/>
        <v>1.0786916958557176</v>
      </c>
      <c r="AF138" s="66">
        <f t="shared" si="136"/>
        <v>1.8496227757816435</v>
      </c>
      <c r="AG138" s="66">
        <f t="shared" si="137"/>
        <v>1034.3572904303746</v>
      </c>
      <c r="AH138" s="66">
        <f t="shared" si="138"/>
        <v>359.46313950926503</v>
      </c>
      <c r="AI138" s="66">
        <f t="shared" si="139"/>
        <v>0.21272207404862611</v>
      </c>
      <c r="AJ138" s="66">
        <f t="shared" si="140"/>
        <v>0.78504879578242048</v>
      </c>
      <c r="AK138" s="66">
        <f t="shared" si="141"/>
        <v>1.078692031765599</v>
      </c>
      <c r="AL138" s="66">
        <f t="shared" si="142"/>
        <v>1.849625529121772</v>
      </c>
      <c r="AM138" s="66">
        <f t="shared" si="143"/>
        <v>1034.3569253138119</v>
      </c>
      <c r="AN138" s="66">
        <f t="shared" si="144"/>
        <v>359.46313013829615</v>
      </c>
      <c r="AO138" s="66">
        <f t="shared" si="145"/>
        <v>0.21272207152470965</v>
      </c>
      <c r="AP138" s="66">
        <f t="shared" si="146"/>
        <v>0.78504876846783134</v>
      </c>
      <c r="AQ138" s="66">
        <f t="shared" si="147"/>
        <v>1.0786920355292255</v>
      </c>
      <c r="AR138" s="66">
        <f t="shared" si="148"/>
        <v>1.8496255599709268</v>
      </c>
      <c r="AS138" s="66">
        <f t="shared" si="149"/>
        <v>1034.3569212229561</v>
      </c>
      <c r="AT138" s="66">
        <f t="shared" si="150"/>
        <v>359.46313003330152</v>
      </c>
      <c r="AU138" s="66">
        <f t="shared" si="151"/>
        <v>0.21272207149643105</v>
      </c>
      <c r="AV138" s="66">
        <f t="shared" si="152"/>
        <v>0.78504876816179203</v>
      </c>
      <c r="AW138" s="66">
        <f t="shared" si="153"/>
        <v>1.0786920355713945</v>
      </c>
      <c r="AX138" s="66">
        <f t="shared" si="154"/>
        <v>1.8496255603165681</v>
      </c>
      <c r="AY138" s="66">
        <f t="shared" si="155"/>
        <v>1034.3569211771212</v>
      </c>
      <c r="AZ138" s="66">
        <f t="shared" si="156"/>
        <v>359.46313003212515</v>
      </c>
      <c r="BA138" s="66">
        <f t="shared" si="157"/>
        <v>0.21272207149611422</v>
      </c>
      <c r="BB138" s="66">
        <f t="shared" si="158"/>
        <v>0.785048768158363</v>
      </c>
      <c r="BC138" s="66">
        <f t="shared" si="159"/>
        <v>1.0786920355718668</v>
      </c>
      <c r="BD138" s="66">
        <f t="shared" si="160"/>
        <v>1.849625560320441</v>
      </c>
      <c r="BE138" s="66">
        <f t="shared" si="161"/>
        <v>1034.3569211766076</v>
      </c>
      <c r="BF138" s="66">
        <f t="shared" si="162"/>
        <v>359.46313003211191</v>
      </c>
      <c r="BG138" s="66">
        <f t="shared" si="163"/>
        <v>0.21272207149611067</v>
      </c>
      <c r="BH138" s="66">
        <f t="shared" si="164"/>
        <v>0.78504876815832436</v>
      </c>
      <c r="BI138" s="66">
        <f t="shared" si="165"/>
        <v>1.0786920355718721</v>
      </c>
      <c r="BJ138" s="66">
        <f t="shared" si="166"/>
        <v>1.8496255603204845</v>
      </c>
      <c r="BK138" s="66">
        <f t="shared" si="167"/>
        <v>1034.3569211766016</v>
      </c>
      <c r="BL138" s="66">
        <f t="shared" si="168"/>
        <v>359.46313003211179</v>
      </c>
      <c r="BM138" s="66">
        <f t="shared" si="169"/>
        <v>0.21272207149611064</v>
      </c>
      <c r="BN138" s="66">
        <f t="shared" si="170"/>
        <v>0.78504876815832403</v>
      </c>
      <c r="BO138" s="66">
        <f t="shared" si="171"/>
        <v>1.0786920355718723</v>
      </c>
      <c r="BP138" s="66">
        <f t="shared" si="172"/>
        <v>1.8496255603204848</v>
      </c>
      <c r="BQ138" s="66">
        <f t="shared" si="173"/>
        <v>1034.3569211766016</v>
      </c>
      <c r="BR138" s="66">
        <f t="shared" si="174"/>
        <v>359.46313003211179</v>
      </c>
      <c r="BS138" s="66">
        <f t="shared" si="175"/>
        <v>0.21272207149611064</v>
      </c>
      <c r="BT138" s="66">
        <f t="shared" si="176"/>
        <v>0.78504876815832403</v>
      </c>
      <c r="BU138" s="66">
        <f t="shared" si="177"/>
        <v>1.0786920355718723</v>
      </c>
      <c r="BV138" s="66">
        <f t="shared" si="178"/>
        <v>1.8496255603204848</v>
      </c>
      <c r="BW138" s="66">
        <f t="shared" si="179"/>
        <v>1034.3569211766016</v>
      </c>
      <c r="BX138" s="66">
        <f t="shared" si="180"/>
        <v>359.46313003211179</v>
      </c>
      <c r="BY138" s="66">
        <f t="shared" si="181"/>
        <v>0.21272207149611064</v>
      </c>
      <c r="BZ138" s="66">
        <f t="shared" si="182"/>
        <v>0.78504876815832403</v>
      </c>
      <c r="CA138" s="66">
        <f t="shared" si="183"/>
        <v>1.0786920355718723</v>
      </c>
      <c r="CB138" s="66">
        <f t="shared" si="184"/>
        <v>1.8496255603204848</v>
      </c>
      <c r="CC138" s="66">
        <f t="shared" si="185"/>
        <v>1034.3569211766016</v>
      </c>
      <c r="CD138" s="66">
        <f t="shared" si="186"/>
        <v>359.46313003211179</v>
      </c>
      <c r="CE138" s="66">
        <f t="shared" si="187"/>
        <v>0.21272207149611064</v>
      </c>
      <c r="CF138" s="66">
        <f t="shared" si="188"/>
        <v>0.78504876815832403</v>
      </c>
      <c r="CG138" s="66">
        <f t="shared" si="189"/>
        <v>1.0786920355718723</v>
      </c>
      <c r="CH138" s="66">
        <f t="shared" si="190"/>
        <v>1.8496255603204848</v>
      </c>
      <c r="CI138" s="66">
        <f t="shared" si="191"/>
        <v>1034.3569211766016</v>
      </c>
      <c r="CJ138" s="66">
        <f t="shared" si="192"/>
        <v>359.46313003211179</v>
      </c>
      <c r="CK138" s="66">
        <f t="shared" si="193"/>
        <v>0.21272207149611064</v>
      </c>
      <c r="CL138" s="66">
        <f t="shared" si="194"/>
        <v>0.78504876815832403</v>
      </c>
      <c r="CM138" s="66">
        <f t="shared" si="195"/>
        <v>1.0786920355718723</v>
      </c>
      <c r="CN138" s="66">
        <f t="shared" si="196"/>
        <v>1.8496255603204848</v>
      </c>
      <c r="CO138" s="66">
        <f t="shared" si="197"/>
        <v>1034.3569211766016</v>
      </c>
      <c r="CP138" s="66">
        <f t="shared" si="198"/>
        <v>359.46313003211179</v>
      </c>
      <c r="CQ138" s="66">
        <f t="shared" si="199"/>
        <v>0.21272207149611064</v>
      </c>
      <c r="CR138" s="66">
        <f t="shared" si="200"/>
        <v>0.78504876815832403</v>
      </c>
      <c r="CS138" s="66">
        <f t="shared" si="201"/>
        <v>1.0786920355718723</v>
      </c>
      <c r="CT138" s="66">
        <f t="shared" si="202"/>
        <v>1.8496255603204848</v>
      </c>
      <c r="CU138" s="66">
        <f t="shared" si="203"/>
        <v>1034.3569211766016</v>
      </c>
      <c r="CV138" s="66">
        <f t="shared" si="204"/>
        <v>359.46313003211179</v>
      </c>
      <c r="CW138" s="66">
        <f t="shared" si="205"/>
        <v>0.21272207149611064</v>
      </c>
      <c r="CX138" s="66">
        <f t="shared" si="206"/>
        <v>0.78504876815832403</v>
      </c>
      <c r="CY138" s="66">
        <f t="shared" si="207"/>
        <v>1.0786920355718723</v>
      </c>
      <c r="CZ138" s="66">
        <f t="shared" si="208"/>
        <v>1.8496255603204848</v>
      </c>
      <c r="DA138" s="66">
        <f t="shared" si="209"/>
        <v>1034.3569211766016</v>
      </c>
      <c r="DB138" s="66">
        <f t="shared" si="210"/>
        <v>359.46313003211179</v>
      </c>
      <c r="DC138" s="66">
        <f t="shared" si="211"/>
        <v>0.21272207149611064</v>
      </c>
      <c r="DD138" s="66">
        <f t="shared" si="212"/>
        <v>0.78504876815832403</v>
      </c>
      <c r="DE138" s="66">
        <f t="shared" si="213"/>
        <v>1.0786920355718723</v>
      </c>
      <c r="DF138" s="66">
        <f t="shared" si="214"/>
        <v>1.8496255603204848</v>
      </c>
      <c r="DG138" s="66">
        <f t="shared" si="215"/>
        <v>1034.3569211766016</v>
      </c>
      <c r="DH138" s="66">
        <f t="shared" si="216"/>
        <v>359.46313003211179</v>
      </c>
      <c r="DI138" s="66">
        <f t="shared" si="217"/>
        <v>0.21272207149611064</v>
      </c>
      <c r="DJ138" s="66">
        <f t="shared" si="218"/>
        <v>0.78504876815832403</v>
      </c>
      <c r="DK138" s="66">
        <f t="shared" si="219"/>
        <v>1.0786920355718723</v>
      </c>
      <c r="DL138" s="66">
        <f t="shared" si="220"/>
        <v>1.8496255603204848</v>
      </c>
      <c r="DM138" s="66">
        <f t="shared" si="221"/>
        <v>1034.3569211766016</v>
      </c>
      <c r="DN138" s="66">
        <f t="shared" si="222"/>
        <v>359.46313003211179</v>
      </c>
      <c r="DO138" s="66">
        <f t="shared" si="223"/>
        <v>0.21272207149611064</v>
      </c>
      <c r="DP138" s="66">
        <f t="shared" si="224"/>
        <v>0.78504876815832403</v>
      </c>
      <c r="DQ138" s="66">
        <f t="shared" si="225"/>
        <v>1.0786920355718723</v>
      </c>
      <c r="DR138" s="66">
        <f t="shared" si="226"/>
        <v>1.8496255603204848</v>
      </c>
      <c r="DS138" s="66">
        <f t="shared" si="227"/>
        <v>1034.3569211766016</v>
      </c>
      <c r="DT138" s="66">
        <f t="shared" si="228"/>
        <v>359.46313003211179</v>
      </c>
      <c r="DU138" s="66">
        <f t="shared" si="229"/>
        <v>0.21272207149611064</v>
      </c>
      <c r="DV138" s="66">
        <f t="shared" si="230"/>
        <v>0.78504876815832403</v>
      </c>
      <c r="DW138" s="66">
        <f t="shared" si="231"/>
        <v>1.0786920355718723</v>
      </c>
      <c r="DX138" s="66">
        <f t="shared" si="232"/>
        <v>1.8496255603204848</v>
      </c>
      <c r="DY138" s="66">
        <f t="shared" si="233"/>
        <v>1034.3569211766016</v>
      </c>
      <c r="DZ138" s="66">
        <f t="shared" si="234"/>
        <v>359.46313003211179</v>
      </c>
      <c r="EA138" s="66">
        <f t="shared" si="235"/>
        <v>0.21272207149611064</v>
      </c>
      <c r="EB138" s="66">
        <f t="shared" si="236"/>
        <v>0.78504876815832403</v>
      </c>
      <c r="EC138" s="66">
        <f t="shared" si="237"/>
        <v>1.0786920355718723</v>
      </c>
      <c r="ED138" s="66">
        <f t="shared" si="238"/>
        <v>1.8496255603204848</v>
      </c>
      <c r="EE138" s="66">
        <f t="shared" si="239"/>
        <v>1034.3569211766016</v>
      </c>
      <c r="EF138" s="66">
        <f t="shared" si="240"/>
        <v>359.46313003211179</v>
      </c>
      <c r="EG138" s="66">
        <f t="shared" si="241"/>
        <v>0.21272207149611064</v>
      </c>
      <c r="EH138" s="66">
        <f t="shared" si="242"/>
        <v>0.78504876815832403</v>
      </c>
      <c r="EI138" s="66">
        <f t="shared" si="243"/>
        <v>1.0786920355718723</v>
      </c>
      <c r="EJ138" s="66">
        <f t="shared" si="244"/>
        <v>1.8496255603204848</v>
      </c>
      <c r="EK138" s="66">
        <f t="shared" si="245"/>
        <v>0.75512485045894284</v>
      </c>
      <c r="EL138" s="66">
        <f t="shared" si="246"/>
        <v>187.36363405780125</v>
      </c>
      <c r="EM138" s="60"/>
      <c r="EN138" s="60"/>
      <c r="EO138" s="60"/>
      <c r="EP138" s="60"/>
      <c r="EQ138" s="60"/>
      <c r="ER138" s="60"/>
      <c r="ES138" s="60"/>
      <c r="ET138" s="60"/>
      <c r="EU138" s="60"/>
      <c r="EV138" s="60"/>
      <c r="EW138" s="60"/>
      <c r="EX138" s="60"/>
      <c r="EY138" s="60"/>
      <c r="EZ138" s="60"/>
      <c r="FA138" s="60"/>
      <c r="FB138" s="60"/>
      <c r="FC138" s="60"/>
      <c r="FD138" s="60"/>
      <c r="FE138" s="60"/>
      <c r="FF138" s="60"/>
      <c r="FG138" s="60"/>
      <c r="FH138" s="60"/>
      <c r="FI138" s="60"/>
      <c r="FJ138" s="60"/>
      <c r="FK138" s="60"/>
      <c r="FL138" s="60"/>
      <c r="FM138" s="60"/>
      <c r="FN138" s="60"/>
      <c r="FO138" s="60"/>
      <c r="FP138" s="60"/>
      <c r="FQ138" s="60"/>
      <c r="FR138" s="60"/>
      <c r="FS138" s="60"/>
      <c r="FT138" s="60"/>
      <c r="FU138" s="60"/>
      <c r="FV138" s="60"/>
      <c r="FW138" s="60"/>
      <c r="FX138" s="60"/>
      <c r="FY138" s="60"/>
      <c r="FZ138" s="60"/>
      <c r="GA138" s="60"/>
      <c r="GB138" s="60"/>
      <c r="GC138" s="60"/>
      <c r="GD138" s="60"/>
      <c r="GE138" s="60"/>
      <c r="GF138" s="60"/>
      <c r="GG138" s="60"/>
      <c r="GH138" s="60"/>
      <c r="GI138" s="60"/>
      <c r="GJ138" s="60"/>
      <c r="GK138" s="60"/>
      <c r="GL138" s="60"/>
      <c r="GM138" s="60"/>
      <c r="GN138" s="60"/>
      <c r="GO138" s="60"/>
      <c r="GP138" s="60"/>
      <c r="GQ138" s="60"/>
      <c r="GR138" s="60"/>
      <c r="GS138" s="60"/>
      <c r="GT138" s="60"/>
      <c r="GU138" s="60"/>
      <c r="GV138" s="60"/>
      <c r="GW138" s="60"/>
      <c r="GX138" s="60"/>
      <c r="GY138" s="60"/>
      <c r="GZ138" s="60"/>
      <c r="HA138" s="60"/>
      <c r="HB138" s="60"/>
      <c r="HC138" s="60"/>
      <c r="HD138" s="60"/>
      <c r="HE138" s="60"/>
    </row>
    <row r="139" spans="3:213" x14ac:dyDescent="0.25">
      <c r="C139" s="60"/>
      <c r="D139" s="60"/>
      <c r="E139" s="60"/>
      <c r="F139" s="60"/>
      <c r="G139" s="60"/>
      <c r="H139" s="60"/>
      <c r="I139" s="60"/>
      <c r="J139" s="60"/>
      <c r="K139" s="60"/>
      <c r="L139" s="60"/>
      <c r="M139" s="60"/>
      <c r="N139" s="60"/>
      <c r="O139" s="64">
        <v>0.71</v>
      </c>
      <c r="P139" s="66">
        <f t="shared" si="247"/>
        <v>366.00407432641231</v>
      </c>
      <c r="Q139" s="66">
        <f t="shared" si="254"/>
        <v>0.21445933931148187</v>
      </c>
      <c r="R139" s="66">
        <f t="shared" si="255"/>
        <v>0.80399874693090279</v>
      </c>
      <c r="S139" s="66">
        <f t="shared" si="129"/>
        <v>1.0705900018407866</v>
      </c>
      <c r="T139" s="66">
        <f t="shared" si="130"/>
        <v>1.8511007832271438</v>
      </c>
      <c r="U139" s="66">
        <f t="shared" si="248"/>
        <v>1035.5168932945617</v>
      </c>
      <c r="V139" s="66">
        <f t="shared" si="249"/>
        <v>359.4928876277981</v>
      </c>
      <c r="W139" s="66">
        <f t="shared" si="250"/>
        <v>0.21273008570315749</v>
      </c>
      <c r="X139" s="66">
        <f t="shared" si="251"/>
        <v>0.78513550349352967</v>
      </c>
      <c r="Y139" s="66">
        <f t="shared" si="131"/>
        <v>1.0729765650408303</v>
      </c>
      <c r="Z139" s="66">
        <f t="shared" si="132"/>
        <v>1.8731089695453071</v>
      </c>
      <c r="AA139" s="66">
        <f t="shared" si="252"/>
        <v>1032.7244335508412</v>
      </c>
      <c r="AB139" s="66">
        <f t="shared" si="253"/>
        <v>359.42120353647999</v>
      </c>
      <c r="AC139" s="66">
        <f t="shared" si="133"/>
        <v>0.2127107782658624</v>
      </c>
      <c r="AD139" s="66">
        <f t="shared" si="134"/>
        <v>0.78492655566678449</v>
      </c>
      <c r="AE139" s="66">
        <f t="shared" si="135"/>
        <v>1.0730034465873117</v>
      </c>
      <c r="AF139" s="66">
        <f t="shared" si="136"/>
        <v>1.8733553027181471</v>
      </c>
      <c r="AG139" s="66">
        <f t="shared" si="137"/>
        <v>1032.6935919148634</v>
      </c>
      <c r="AH139" s="66">
        <f t="shared" si="138"/>
        <v>359.42041091250627</v>
      </c>
      <c r="AI139" s="66">
        <f t="shared" si="139"/>
        <v>0.21271056474678154</v>
      </c>
      <c r="AJ139" s="66">
        <f t="shared" si="140"/>
        <v>0.78492424513787629</v>
      </c>
      <c r="AK139" s="66">
        <f t="shared" si="141"/>
        <v>1.0730037438968874</v>
      </c>
      <c r="AL139" s="66">
        <f t="shared" si="142"/>
        <v>1.873358026966194</v>
      </c>
      <c r="AM139" s="66">
        <f t="shared" si="143"/>
        <v>1032.6932508823027</v>
      </c>
      <c r="AN139" s="66">
        <f t="shared" si="144"/>
        <v>359.42040214792638</v>
      </c>
      <c r="AO139" s="66">
        <f t="shared" si="145"/>
        <v>0.21271056238575245</v>
      </c>
      <c r="AP139" s="66">
        <f t="shared" si="146"/>
        <v>0.78492421958877512</v>
      </c>
      <c r="AQ139" s="66">
        <f t="shared" si="147"/>
        <v>1.0730037471844498</v>
      </c>
      <c r="AR139" s="66">
        <f t="shared" si="148"/>
        <v>1.8733580570901098</v>
      </c>
      <c r="AS139" s="66">
        <f t="shared" si="149"/>
        <v>1032.6932471112732</v>
      </c>
      <c r="AT139" s="66">
        <f t="shared" si="150"/>
        <v>359.4204020510104</v>
      </c>
      <c r="AU139" s="66">
        <f t="shared" si="151"/>
        <v>0.21271056235964492</v>
      </c>
      <c r="AV139" s="66">
        <f t="shared" si="152"/>
        <v>0.784924219306261</v>
      </c>
      <c r="AW139" s="66">
        <f t="shared" si="153"/>
        <v>1.0730037472208027</v>
      </c>
      <c r="AX139" s="66">
        <f t="shared" si="154"/>
        <v>1.8733580574232107</v>
      </c>
      <c r="AY139" s="66">
        <f t="shared" si="155"/>
        <v>1032.6932470695745</v>
      </c>
      <c r="AZ139" s="66">
        <f t="shared" si="156"/>
        <v>359.42040204993873</v>
      </c>
      <c r="BA139" s="66">
        <f t="shared" si="157"/>
        <v>0.21271056235935623</v>
      </c>
      <c r="BB139" s="66">
        <f t="shared" si="158"/>
        <v>0.78492421930313705</v>
      </c>
      <c r="BC139" s="66">
        <f t="shared" si="159"/>
        <v>1.0730037472212046</v>
      </c>
      <c r="BD139" s="66">
        <f t="shared" si="160"/>
        <v>1.873358057426894</v>
      </c>
      <c r="BE139" s="66">
        <f t="shared" si="161"/>
        <v>1032.6932470691136</v>
      </c>
      <c r="BF139" s="66">
        <f t="shared" si="162"/>
        <v>359.42040204992691</v>
      </c>
      <c r="BG139" s="66">
        <f t="shared" si="163"/>
        <v>0.21271056235935304</v>
      </c>
      <c r="BH139" s="66">
        <f t="shared" si="164"/>
        <v>0.78492421930310263</v>
      </c>
      <c r="BI139" s="66">
        <f t="shared" si="165"/>
        <v>1.0730037472212091</v>
      </c>
      <c r="BJ139" s="66">
        <f t="shared" si="166"/>
        <v>1.8733580574269348</v>
      </c>
      <c r="BK139" s="66">
        <f t="shared" si="167"/>
        <v>1032.6932470691083</v>
      </c>
      <c r="BL139" s="66">
        <f t="shared" si="168"/>
        <v>359.42040204992679</v>
      </c>
      <c r="BM139" s="66">
        <f t="shared" si="169"/>
        <v>0.21271056235935304</v>
      </c>
      <c r="BN139" s="66">
        <f t="shared" si="170"/>
        <v>0.7849242193031023</v>
      </c>
      <c r="BO139" s="66">
        <f t="shared" si="171"/>
        <v>1.0730037472212091</v>
      </c>
      <c r="BP139" s="66">
        <f t="shared" si="172"/>
        <v>1.8733580574269348</v>
      </c>
      <c r="BQ139" s="66">
        <f t="shared" si="173"/>
        <v>1032.6932470691079</v>
      </c>
      <c r="BR139" s="66">
        <f t="shared" si="174"/>
        <v>359.42040204992679</v>
      </c>
      <c r="BS139" s="66">
        <f t="shared" si="175"/>
        <v>0.21271056235935304</v>
      </c>
      <c r="BT139" s="66">
        <f t="shared" si="176"/>
        <v>0.7849242193031023</v>
      </c>
      <c r="BU139" s="66">
        <f t="shared" si="177"/>
        <v>1.0730037472212091</v>
      </c>
      <c r="BV139" s="66">
        <f t="shared" si="178"/>
        <v>1.8733580574269348</v>
      </c>
      <c r="BW139" s="66">
        <f t="shared" si="179"/>
        <v>1032.6932470691079</v>
      </c>
      <c r="BX139" s="66">
        <f t="shared" si="180"/>
        <v>359.42040204992679</v>
      </c>
      <c r="BY139" s="66">
        <f t="shared" si="181"/>
        <v>0.21271056235935304</v>
      </c>
      <c r="BZ139" s="66">
        <f t="shared" si="182"/>
        <v>0.7849242193031023</v>
      </c>
      <c r="CA139" s="66">
        <f t="shared" si="183"/>
        <v>1.0730037472212091</v>
      </c>
      <c r="CB139" s="66">
        <f t="shared" si="184"/>
        <v>1.8733580574269348</v>
      </c>
      <c r="CC139" s="66">
        <f t="shared" si="185"/>
        <v>1032.6932470691079</v>
      </c>
      <c r="CD139" s="66">
        <f t="shared" si="186"/>
        <v>359.42040204992679</v>
      </c>
      <c r="CE139" s="66">
        <f t="shared" si="187"/>
        <v>0.21271056235935304</v>
      </c>
      <c r="CF139" s="66">
        <f t="shared" si="188"/>
        <v>0.7849242193031023</v>
      </c>
      <c r="CG139" s="66">
        <f t="shared" si="189"/>
        <v>1.0730037472212091</v>
      </c>
      <c r="CH139" s="66">
        <f t="shared" si="190"/>
        <v>1.8733580574269348</v>
      </c>
      <c r="CI139" s="66">
        <f t="shared" si="191"/>
        <v>1032.6932470691079</v>
      </c>
      <c r="CJ139" s="66">
        <f t="shared" si="192"/>
        <v>359.42040204992679</v>
      </c>
      <c r="CK139" s="66">
        <f t="shared" si="193"/>
        <v>0.21271056235935304</v>
      </c>
      <c r="CL139" s="66">
        <f t="shared" si="194"/>
        <v>0.7849242193031023</v>
      </c>
      <c r="CM139" s="66">
        <f t="shared" si="195"/>
        <v>1.0730037472212091</v>
      </c>
      <c r="CN139" s="66">
        <f t="shared" si="196"/>
        <v>1.8733580574269348</v>
      </c>
      <c r="CO139" s="66">
        <f t="shared" si="197"/>
        <v>1032.6932470691079</v>
      </c>
      <c r="CP139" s="66">
        <f t="shared" si="198"/>
        <v>359.42040204992679</v>
      </c>
      <c r="CQ139" s="66">
        <f t="shared" si="199"/>
        <v>0.21271056235935304</v>
      </c>
      <c r="CR139" s="66">
        <f t="shared" si="200"/>
        <v>0.7849242193031023</v>
      </c>
      <c r="CS139" s="66">
        <f t="shared" si="201"/>
        <v>1.0730037472212091</v>
      </c>
      <c r="CT139" s="66">
        <f t="shared" si="202"/>
        <v>1.8733580574269348</v>
      </c>
      <c r="CU139" s="66">
        <f t="shared" si="203"/>
        <v>1032.6932470691079</v>
      </c>
      <c r="CV139" s="66">
        <f t="shared" si="204"/>
        <v>359.42040204992679</v>
      </c>
      <c r="CW139" s="66">
        <f t="shared" si="205"/>
        <v>0.21271056235935304</v>
      </c>
      <c r="CX139" s="66">
        <f t="shared" si="206"/>
        <v>0.7849242193031023</v>
      </c>
      <c r="CY139" s="66">
        <f t="shared" si="207"/>
        <v>1.0730037472212091</v>
      </c>
      <c r="CZ139" s="66">
        <f t="shared" si="208"/>
        <v>1.8733580574269348</v>
      </c>
      <c r="DA139" s="66">
        <f t="shared" si="209"/>
        <v>1032.6932470691079</v>
      </c>
      <c r="DB139" s="66">
        <f t="shared" si="210"/>
        <v>359.42040204992679</v>
      </c>
      <c r="DC139" s="66">
        <f t="shared" si="211"/>
        <v>0.21271056235935304</v>
      </c>
      <c r="DD139" s="66">
        <f t="shared" si="212"/>
        <v>0.7849242193031023</v>
      </c>
      <c r="DE139" s="66">
        <f t="shared" si="213"/>
        <v>1.0730037472212091</v>
      </c>
      <c r="DF139" s="66">
        <f t="shared" si="214"/>
        <v>1.8733580574269348</v>
      </c>
      <c r="DG139" s="66">
        <f t="shared" si="215"/>
        <v>1032.6932470691079</v>
      </c>
      <c r="DH139" s="66">
        <f t="shared" si="216"/>
        <v>359.42040204992679</v>
      </c>
      <c r="DI139" s="66">
        <f t="shared" si="217"/>
        <v>0.21271056235935304</v>
      </c>
      <c r="DJ139" s="66">
        <f t="shared" si="218"/>
        <v>0.7849242193031023</v>
      </c>
      <c r="DK139" s="66">
        <f t="shared" si="219"/>
        <v>1.0730037472212091</v>
      </c>
      <c r="DL139" s="66">
        <f t="shared" si="220"/>
        <v>1.8733580574269348</v>
      </c>
      <c r="DM139" s="66">
        <f t="shared" si="221"/>
        <v>1032.6932470691079</v>
      </c>
      <c r="DN139" s="66">
        <f t="shared" si="222"/>
        <v>359.42040204992679</v>
      </c>
      <c r="DO139" s="66">
        <f t="shared" si="223"/>
        <v>0.21271056235935304</v>
      </c>
      <c r="DP139" s="66">
        <f t="shared" si="224"/>
        <v>0.7849242193031023</v>
      </c>
      <c r="DQ139" s="66">
        <f t="shared" si="225"/>
        <v>1.0730037472212091</v>
      </c>
      <c r="DR139" s="66">
        <f t="shared" si="226"/>
        <v>1.8733580574269348</v>
      </c>
      <c r="DS139" s="66">
        <f t="shared" si="227"/>
        <v>1032.6932470691079</v>
      </c>
      <c r="DT139" s="66">
        <f t="shared" si="228"/>
        <v>359.42040204992679</v>
      </c>
      <c r="DU139" s="66">
        <f t="shared" si="229"/>
        <v>0.21271056235935304</v>
      </c>
      <c r="DV139" s="66">
        <f t="shared" si="230"/>
        <v>0.7849242193031023</v>
      </c>
      <c r="DW139" s="66">
        <f t="shared" si="231"/>
        <v>1.0730037472212091</v>
      </c>
      <c r="DX139" s="66">
        <f t="shared" si="232"/>
        <v>1.8733580574269348</v>
      </c>
      <c r="DY139" s="66">
        <f t="shared" si="233"/>
        <v>1032.6932470691079</v>
      </c>
      <c r="DZ139" s="66">
        <f t="shared" si="234"/>
        <v>359.42040204992679</v>
      </c>
      <c r="EA139" s="66">
        <f t="shared" si="235"/>
        <v>0.21271056235935304</v>
      </c>
      <c r="EB139" s="66">
        <f t="shared" si="236"/>
        <v>0.7849242193031023</v>
      </c>
      <c r="EC139" s="66">
        <f t="shared" si="237"/>
        <v>1.0730037472212091</v>
      </c>
      <c r="ED139" s="66">
        <f t="shared" si="238"/>
        <v>1.8733580574269348</v>
      </c>
      <c r="EE139" s="66">
        <f t="shared" si="239"/>
        <v>1032.6932470691079</v>
      </c>
      <c r="EF139" s="66">
        <f t="shared" si="240"/>
        <v>359.42040204992679</v>
      </c>
      <c r="EG139" s="66">
        <f t="shared" si="241"/>
        <v>0.21271056235935304</v>
      </c>
      <c r="EH139" s="66">
        <f t="shared" si="242"/>
        <v>0.7849242193031023</v>
      </c>
      <c r="EI139" s="66">
        <f t="shared" si="243"/>
        <v>1.0730037472212091</v>
      </c>
      <c r="EJ139" s="66">
        <f t="shared" si="244"/>
        <v>1.8733580574269348</v>
      </c>
      <c r="EK139" s="66">
        <f t="shared" si="245"/>
        <v>0.76064803948592852</v>
      </c>
      <c r="EL139" s="66">
        <f t="shared" si="246"/>
        <v>187.28672368986827</v>
      </c>
      <c r="EM139" s="60"/>
      <c r="EN139" s="60"/>
      <c r="EO139" s="60"/>
      <c r="EP139" s="60"/>
      <c r="EQ139" s="60"/>
      <c r="ER139" s="60"/>
      <c r="ES139" s="60"/>
      <c r="ET139" s="60"/>
      <c r="EU139" s="60"/>
      <c r="EV139" s="60"/>
      <c r="EW139" s="60"/>
      <c r="EX139" s="60"/>
      <c r="EY139" s="60"/>
      <c r="EZ139" s="60"/>
      <c r="FA139" s="60"/>
      <c r="FB139" s="60"/>
      <c r="FC139" s="60"/>
      <c r="FD139" s="60"/>
      <c r="FE139" s="60"/>
      <c r="FF139" s="60"/>
      <c r="FG139" s="60"/>
      <c r="FH139" s="60"/>
      <c r="FI139" s="60"/>
      <c r="FJ139" s="60"/>
      <c r="FK139" s="60"/>
      <c r="FL139" s="60"/>
      <c r="FM139" s="60"/>
      <c r="FN139" s="60"/>
      <c r="FO139" s="60"/>
      <c r="FP139" s="60"/>
      <c r="FQ139" s="60"/>
      <c r="FR139" s="60"/>
      <c r="FS139" s="60"/>
      <c r="FT139" s="60"/>
      <c r="FU139" s="60"/>
      <c r="FV139" s="60"/>
      <c r="FW139" s="60"/>
      <c r="FX139" s="60"/>
      <c r="FY139" s="60"/>
      <c r="FZ139" s="60"/>
      <c r="GA139" s="60"/>
      <c r="GB139" s="60"/>
      <c r="GC139" s="60"/>
      <c r="GD139" s="60"/>
      <c r="GE139" s="60"/>
      <c r="GF139" s="60"/>
      <c r="GG139" s="60"/>
      <c r="GH139" s="60"/>
      <c r="GI139" s="60"/>
      <c r="GJ139" s="60"/>
      <c r="GK139" s="60"/>
      <c r="GL139" s="60"/>
      <c r="GM139" s="60"/>
      <c r="GN139" s="60"/>
      <c r="GO139" s="60"/>
      <c r="GP139" s="60"/>
      <c r="GQ139" s="60"/>
      <c r="GR139" s="60"/>
      <c r="GS139" s="60"/>
      <c r="GT139" s="60"/>
      <c r="GU139" s="60"/>
      <c r="GV139" s="60"/>
      <c r="GW139" s="60"/>
      <c r="GX139" s="60"/>
      <c r="GY139" s="60"/>
      <c r="GZ139" s="60"/>
      <c r="HA139" s="60"/>
      <c r="HB139" s="60"/>
      <c r="HC139" s="60"/>
      <c r="HD139" s="60"/>
      <c r="HE139" s="60"/>
    </row>
    <row r="140" spans="3:213" x14ac:dyDescent="0.25">
      <c r="C140" s="60"/>
      <c r="D140" s="60"/>
      <c r="E140" s="60"/>
      <c r="F140" s="60"/>
      <c r="G140" s="60"/>
      <c r="H140" s="60"/>
      <c r="I140" s="60"/>
      <c r="J140" s="60"/>
      <c r="K140" s="60"/>
      <c r="L140" s="60"/>
      <c r="M140" s="60"/>
      <c r="N140" s="60"/>
      <c r="O140" s="64">
        <v>0.72</v>
      </c>
      <c r="P140" s="66">
        <f t="shared" si="247"/>
        <v>365.7784755145484</v>
      </c>
      <c r="Q140" s="66">
        <f t="shared" si="254"/>
        <v>0.2144002233875171</v>
      </c>
      <c r="R140" s="66">
        <f t="shared" si="255"/>
        <v>0.80334901408403658</v>
      </c>
      <c r="S140" s="66">
        <f t="shared" si="129"/>
        <v>1.0653908265824403</v>
      </c>
      <c r="T140" s="66">
        <f t="shared" si="130"/>
        <v>1.8749616473372603</v>
      </c>
      <c r="U140" s="66">
        <f t="shared" si="248"/>
        <v>1033.8171281005518</v>
      </c>
      <c r="V140" s="66">
        <f t="shared" si="249"/>
        <v>359.44927285575216</v>
      </c>
      <c r="W140" s="66">
        <f t="shared" si="250"/>
        <v>0.21271833918217756</v>
      </c>
      <c r="X140" s="66">
        <f t="shared" si="251"/>
        <v>0.78500837661039646</v>
      </c>
      <c r="Y140" s="66">
        <f t="shared" si="131"/>
        <v>1.0675538097970392</v>
      </c>
      <c r="Z140" s="66">
        <f t="shared" si="132"/>
        <v>1.8972941767965883</v>
      </c>
      <c r="AA140" s="66">
        <f t="shared" si="252"/>
        <v>1031.1435446540909</v>
      </c>
      <c r="AB140" s="66">
        <f t="shared" si="253"/>
        <v>359.38054958219908</v>
      </c>
      <c r="AC140" s="66">
        <f t="shared" si="133"/>
        <v>0.21269982586106928</v>
      </c>
      <c r="AD140" s="66">
        <f t="shared" si="134"/>
        <v>0.78480804347881428</v>
      </c>
      <c r="AE140" s="66">
        <f t="shared" si="135"/>
        <v>1.0675778275221859</v>
      </c>
      <c r="AF140" s="66">
        <f t="shared" si="136"/>
        <v>1.8975406869845235</v>
      </c>
      <c r="AG140" s="66">
        <f t="shared" si="137"/>
        <v>1031.1144158805644</v>
      </c>
      <c r="AH140" s="66">
        <f t="shared" si="138"/>
        <v>359.37980002308609</v>
      </c>
      <c r="AI140" s="66">
        <f t="shared" si="139"/>
        <v>0.21269962390764335</v>
      </c>
      <c r="AJ140" s="66">
        <f t="shared" si="140"/>
        <v>0.78480585832129857</v>
      </c>
      <c r="AK140" s="66">
        <f t="shared" si="141"/>
        <v>1.0675780895458309</v>
      </c>
      <c r="AL140" s="66">
        <f t="shared" si="142"/>
        <v>1.8975433761331613</v>
      </c>
      <c r="AM140" s="66">
        <f t="shared" si="143"/>
        <v>1031.1140981645628</v>
      </c>
      <c r="AN140" s="66">
        <f t="shared" si="144"/>
        <v>359.37979184732967</v>
      </c>
      <c r="AO140" s="66">
        <f t="shared" si="145"/>
        <v>0.21269962170484882</v>
      </c>
      <c r="AP140" s="66">
        <f t="shared" si="146"/>
        <v>0.78480583448685015</v>
      </c>
      <c r="AQ140" s="66">
        <f t="shared" si="147"/>
        <v>1.0675780924038405</v>
      </c>
      <c r="AR140" s="66">
        <f t="shared" si="148"/>
        <v>1.8975434054648936</v>
      </c>
      <c r="AS140" s="66">
        <f t="shared" si="149"/>
        <v>1031.1140946990997</v>
      </c>
      <c r="AT140" s="66">
        <f t="shared" si="150"/>
        <v>359.3797917581532</v>
      </c>
      <c r="AU140" s="66">
        <f t="shared" si="151"/>
        <v>0.21269962168082204</v>
      </c>
      <c r="AV140" s="66">
        <f t="shared" si="152"/>
        <v>0.78480583422687755</v>
      </c>
      <c r="AW140" s="66">
        <f t="shared" si="153"/>
        <v>1.067578092435014</v>
      </c>
      <c r="AX140" s="66">
        <f t="shared" si="154"/>
        <v>1.8975434057848275</v>
      </c>
      <c r="AY140" s="66">
        <f t="shared" si="155"/>
        <v>1031.1140946613007</v>
      </c>
      <c r="AZ140" s="66">
        <f t="shared" si="156"/>
        <v>359.37979175718056</v>
      </c>
      <c r="BA140" s="66">
        <f t="shared" si="157"/>
        <v>0.21269962168055997</v>
      </c>
      <c r="BB140" s="66">
        <f t="shared" si="158"/>
        <v>0.78480583422404215</v>
      </c>
      <c r="BC140" s="66">
        <f t="shared" si="159"/>
        <v>1.0675780924353542</v>
      </c>
      <c r="BD140" s="66">
        <f t="shared" si="160"/>
        <v>1.8975434057883165</v>
      </c>
      <c r="BE140" s="66">
        <f t="shared" si="161"/>
        <v>1031.1140946608884</v>
      </c>
      <c r="BF140" s="66">
        <f t="shared" si="162"/>
        <v>359.37979175716993</v>
      </c>
      <c r="BG140" s="66">
        <f t="shared" si="163"/>
        <v>0.21269962168055712</v>
      </c>
      <c r="BH140" s="66">
        <f t="shared" si="164"/>
        <v>0.78480583422401118</v>
      </c>
      <c r="BI140" s="66">
        <f t="shared" si="165"/>
        <v>1.067578092435358</v>
      </c>
      <c r="BJ140" s="66">
        <f t="shared" si="166"/>
        <v>1.8975434057883549</v>
      </c>
      <c r="BK140" s="66">
        <f t="shared" si="167"/>
        <v>1031.1140946608837</v>
      </c>
      <c r="BL140" s="66">
        <f t="shared" si="168"/>
        <v>359.37979175716981</v>
      </c>
      <c r="BM140" s="66">
        <f t="shared" si="169"/>
        <v>0.21269962168055706</v>
      </c>
      <c r="BN140" s="66">
        <f t="shared" si="170"/>
        <v>0.78480583422401062</v>
      </c>
      <c r="BO140" s="66">
        <f t="shared" si="171"/>
        <v>1.067578092435358</v>
      </c>
      <c r="BP140" s="66">
        <f t="shared" si="172"/>
        <v>1.897543405788356</v>
      </c>
      <c r="BQ140" s="66">
        <f t="shared" si="173"/>
        <v>1031.1140946608837</v>
      </c>
      <c r="BR140" s="66">
        <f t="shared" si="174"/>
        <v>359.37979175716981</v>
      </c>
      <c r="BS140" s="66">
        <f t="shared" si="175"/>
        <v>0.21269962168055706</v>
      </c>
      <c r="BT140" s="66">
        <f t="shared" si="176"/>
        <v>0.78480583422401062</v>
      </c>
      <c r="BU140" s="66">
        <f t="shared" si="177"/>
        <v>1.067578092435358</v>
      </c>
      <c r="BV140" s="66">
        <f t="shared" si="178"/>
        <v>1.897543405788356</v>
      </c>
      <c r="BW140" s="66">
        <f t="shared" si="179"/>
        <v>1031.1140946608837</v>
      </c>
      <c r="BX140" s="66">
        <f t="shared" si="180"/>
        <v>359.37979175716981</v>
      </c>
      <c r="BY140" s="66">
        <f t="shared" si="181"/>
        <v>0.21269962168055706</v>
      </c>
      <c r="BZ140" s="66">
        <f t="shared" si="182"/>
        <v>0.78480583422401062</v>
      </c>
      <c r="CA140" s="66">
        <f t="shared" si="183"/>
        <v>1.067578092435358</v>
      </c>
      <c r="CB140" s="66">
        <f t="shared" si="184"/>
        <v>1.897543405788356</v>
      </c>
      <c r="CC140" s="66">
        <f t="shared" si="185"/>
        <v>1031.1140946608837</v>
      </c>
      <c r="CD140" s="66">
        <f t="shared" si="186"/>
        <v>359.37979175716981</v>
      </c>
      <c r="CE140" s="66">
        <f t="shared" si="187"/>
        <v>0.21269962168055706</v>
      </c>
      <c r="CF140" s="66">
        <f t="shared" si="188"/>
        <v>0.78480583422401062</v>
      </c>
      <c r="CG140" s="66">
        <f t="shared" si="189"/>
        <v>1.067578092435358</v>
      </c>
      <c r="CH140" s="66">
        <f t="shared" si="190"/>
        <v>1.897543405788356</v>
      </c>
      <c r="CI140" s="66">
        <f t="shared" si="191"/>
        <v>1031.1140946608837</v>
      </c>
      <c r="CJ140" s="66">
        <f t="shared" si="192"/>
        <v>359.37979175716981</v>
      </c>
      <c r="CK140" s="66">
        <f t="shared" si="193"/>
        <v>0.21269962168055706</v>
      </c>
      <c r="CL140" s="66">
        <f t="shared" si="194"/>
        <v>0.78480583422401062</v>
      </c>
      <c r="CM140" s="66">
        <f t="shared" si="195"/>
        <v>1.067578092435358</v>
      </c>
      <c r="CN140" s="66">
        <f t="shared" si="196"/>
        <v>1.897543405788356</v>
      </c>
      <c r="CO140" s="66">
        <f t="shared" si="197"/>
        <v>1031.1140946608837</v>
      </c>
      <c r="CP140" s="66">
        <f t="shared" si="198"/>
        <v>359.37979175716981</v>
      </c>
      <c r="CQ140" s="66">
        <f t="shared" si="199"/>
        <v>0.21269962168055706</v>
      </c>
      <c r="CR140" s="66">
        <f t="shared" si="200"/>
        <v>0.78480583422401062</v>
      </c>
      <c r="CS140" s="66">
        <f t="shared" si="201"/>
        <v>1.067578092435358</v>
      </c>
      <c r="CT140" s="66">
        <f t="shared" si="202"/>
        <v>1.897543405788356</v>
      </c>
      <c r="CU140" s="66">
        <f t="shared" si="203"/>
        <v>1031.1140946608837</v>
      </c>
      <c r="CV140" s="66">
        <f t="shared" si="204"/>
        <v>359.37979175716981</v>
      </c>
      <c r="CW140" s="66">
        <f t="shared" si="205"/>
        <v>0.21269962168055706</v>
      </c>
      <c r="CX140" s="66">
        <f t="shared" si="206"/>
        <v>0.78480583422401062</v>
      </c>
      <c r="CY140" s="66">
        <f t="shared" si="207"/>
        <v>1.067578092435358</v>
      </c>
      <c r="CZ140" s="66">
        <f t="shared" si="208"/>
        <v>1.897543405788356</v>
      </c>
      <c r="DA140" s="66">
        <f t="shared" si="209"/>
        <v>1031.1140946608837</v>
      </c>
      <c r="DB140" s="66">
        <f t="shared" si="210"/>
        <v>359.37979175716981</v>
      </c>
      <c r="DC140" s="66">
        <f t="shared" si="211"/>
        <v>0.21269962168055706</v>
      </c>
      <c r="DD140" s="66">
        <f t="shared" si="212"/>
        <v>0.78480583422401062</v>
      </c>
      <c r="DE140" s="66">
        <f t="shared" si="213"/>
        <v>1.067578092435358</v>
      </c>
      <c r="DF140" s="66">
        <f t="shared" si="214"/>
        <v>1.897543405788356</v>
      </c>
      <c r="DG140" s="66">
        <f t="shared" si="215"/>
        <v>1031.1140946608837</v>
      </c>
      <c r="DH140" s="66">
        <f t="shared" si="216"/>
        <v>359.37979175716981</v>
      </c>
      <c r="DI140" s="66">
        <f t="shared" si="217"/>
        <v>0.21269962168055706</v>
      </c>
      <c r="DJ140" s="66">
        <f t="shared" si="218"/>
        <v>0.78480583422401062</v>
      </c>
      <c r="DK140" s="66">
        <f t="shared" si="219"/>
        <v>1.067578092435358</v>
      </c>
      <c r="DL140" s="66">
        <f t="shared" si="220"/>
        <v>1.897543405788356</v>
      </c>
      <c r="DM140" s="66">
        <f t="shared" si="221"/>
        <v>1031.1140946608837</v>
      </c>
      <c r="DN140" s="66">
        <f t="shared" si="222"/>
        <v>359.37979175716981</v>
      </c>
      <c r="DO140" s="66">
        <f t="shared" si="223"/>
        <v>0.21269962168055706</v>
      </c>
      <c r="DP140" s="66">
        <f t="shared" si="224"/>
        <v>0.78480583422401062</v>
      </c>
      <c r="DQ140" s="66">
        <f t="shared" si="225"/>
        <v>1.067578092435358</v>
      </c>
      <c r="DR140" s="66">
        <f t="shared" si="226"/>
        <v>1.897543405788356</v>
      </c>
      <c r="DS140" s="66">
        <f t="shared" si="227"/>
        <v>1031.1140946608837</v>
      </c>
      <c r="DT140" s="66">
        <f t="shared" si="228"/>
        <v>359.37979175716981</v>
      </c>
      <c r="DU140" s="66">
        <f t="shared" si="229"/>
        <v>0.21269962168055706</v>
      </c>
      <c r="DV140" s="66">
        <f t="shared" si="230"/>
        <v>0.78480583422401062</v>
      </c>
      <c r="DW140" s="66">
        <f t="shared" si="231"/>
        <v>1.067578092435358</v>
      </c>
      <c r="DX140" s="66">
        <f t="shared" si="232"/>
        <v>1.897543405788356</v>
      </c>
      <c r="DY140" s="66">
        <f t="shared" si="233"/>
        <v>1031.1140946608837</v>
      </c>
      <c r="DZ140" s="66">
        <f t="shared" si="234"/>
        <v>359.37979175716981</v>
      </c>
      <c r="EA140" s="66">
        <f t="shared" si="235"/>
        <v>0.21269962168055706</v>
      </c>
      <c r="EB140" s="66">
        <f t="shared" si="236"/>
        <v>0.78480583422401062</v>
      </c>
      <c r="EC140" s="66">
        <f t="shared" si="237"/>
        <v>1.067578092435358</v>
      </c>
      <c r="ED140" s="66">
        <f t="shared" si="238"/>
        <v>1.897543405788356</v>
      </c>
      <c r="EE140" s="66">
        <f t="shared" si="239"/>
        <v>1031.1140946608837</v>
      </c>
      <c r="EF140" s="66">
        <f t="shared" si="240"/>
        <v>359.37979175716981</v>
      </c>
      <c r="EG140" s="66">
        <f t="shared" si="241"/>
        <v>0.21269962168055706</v>
      </c>
      <c r="EH140" s="66">
        <f t="shared" si="242"/>
        <v>0.78480583422401062</v>
      </c>
      <c r="EI140" s="66">
        <f t="shared" si="243"/>
        <v>1.067578092435358</v>
      </c>
      <c r="EJ140" s="66">
        <f t="shared" si="244"/>
        <v>1.897543405788356</v>
      </c>
      <c r="EK140" s="66">
        <f t="shared" si="245"/>
        <v>0.76628742506197078</v>
      </c>
      <c r="EL140" s="66">
        <f t="shared" si="246"/>
        <v>187.21362516290569</v>
      </c>
      <c r="EM140" s="60"/>
      <c r="EN140" s="60"/>
      <c r="EO140" s="60"/>
      <c r="EP140" s="60"/>
      <c r="EQ140" s="60"/>
      <c r="ER140" s="60"/>
      <c r="ES140" s="60"/>
      <c r="ET140" s="60"/>
      <c r="EU140" s="60"/>
      <c r="EV140" s="60"/>
      <c r="EW140" s="60"/>
      <c r="EX140" s="60"/>
      <c r="EY140" s="60"/>
      <c r="EZ140" s="60"/>
      <c r="FA140" s="60"/>
      <c r="FB140" s="60"/>
      <c r="FC140" s="60"/>
      <c r="FD140" s="60"/>
      <c r="FE140" s="60"/>
      <c r="FF140" s="60"/>
      <c r="FG140" s="60"/>
      <c r="FH140" s="60"/>
      <c r="FI140" s="60"/>
      <c r="FJ140" s="60"/>
      <c r="FK140" s="60"/>
      <c r="FL140" s="60"/>
      <c r="FM140" s="60"/>
      <c r="FN140" s="60"/>
      <c r="FO140" s="60"/>
      <c r="FP140" s="60"/>
      <c r="FQ140" s="60"/>
      <c r="FR140" s="60"/>
      <c r="FS140" s="60"/>
      <c r="FT140" s="60"/>
      <c r="FU140" s="60"/>
      <c r="FV140" s="60"/>
      <c r="FW140" s="60"/>
      <c r="FX140" s="60"/>
      <c r="FY140" s="60"/>
      <c r="FZ140" s="60"/>
      <c r="GA140" s="60"/>
      <c r="GB140" s="60"/>
      <c r="GC140" s="60"/>
      <c r="GD140" s="60"/>
      <c r="GE140" s="60"/>
      <c r="GF140" s="60"/>
      <c r="GG140" s="60"/>
      <c r="GH140" s="60"/>
      <c r="GI140" s="60"/>
      <c r="GJ140" s="60"/>
      <c r="GK140" s="60"/>
      <c r="GL140" s="60"/>
      <c r="GM140" s="60"/>
      <c r="GN140" s="60"/>
      <c r="GO140" s="60"/>
      <c r="GP140" s="60"/>
      <c r="GQ140" s="60"/>
      <c r="GR140" s="60"/>
      <c r="GS140" s="60"/>
      <c r="GT140" s="60"/>
      <c r="GU140" s="60"/>
      <c r="GV140" s="60"/>
      <c r="GW140" s="60"/>
      <c r="GX140" s="60"/>
      <c r="GY140" s="60"/>
      <c r="GZ140" s="60"/>
      <c r="HA140" s="60"/>
      <c r="HB140" s="60"/>
      <c r="HC140" s="60"/>
      <c r="HD140" s="60"/>
      <c r="HE140" s="60"/>
    </row>
    <row r="141" spans="3:213" x14ac:dyDescent="0.25">
      <c r="C141" s="60"/>
      <c r="D141" s="60"/>
      <c r="E141" s="60"/>
      <c r="F141" s="60"/>
      <c r="G141" s="60"/>
      <c r="H141" s="60"/>
      <c r="I141" s="60"/>
      <c r="J141" s="60"/>
      <c r="K141" s="60"/>
      <c r="L141" s="60"/>
      <c r="M141" s="60"/>
      <c r="N141" s="60"/>
      <c r="O141" s="64">
        <v>0.73</v>
      </c>
      <c r="P141" s="66">
        <f t="shared" si="247"/>
        <v>365.5528767026845</v>
      </c>
      <c r="Q141" s="66">
        <f t="shared" si="254"/>
        <v>0.21434105082300328</v>
      </c>
      <c r="R141" s="66">
        <f t="shared" si="255"/>
        <v>0.80269900531835203</v>
      </c>
      <c r="S141" s="66">
        <f t="shared" si="129"/>
        <v>1.0604322668377937</v>
      </c>
      <c r="T141" s="66">
        <f t="shared" si="130"/>
        <v>1.8993110177849299</v>
      </c>
      <c r="U141" s="66">
        <f t="shared" si="248"/>
        <v>1032.2045294426262</v>
      </c>
      <c r="V141" s="66">
        <f t="shared" si="249"/>
        <v>359.40783946717636</v>
      </c>
      <c r="W141" s="66">
        <f t="shared" si="250"/>
        <v>0.21270717812130133</v>
      </c>
      <c r="X141" s="66">
        <f t="shared" si="251"/>
        <v>0.78488759844534084</v>
      </c>
      <c r="Y141" s="66">
        <f t="shared" si="131"/>
        <v>1.0623858019204162</v>
      </c>
      <c r="Z141" s="66">
        <f t="shared" si="132"/>
        <v>1.9219417384766415</v>
      </c>
      <c r="AA141" s="66">
        <f t="shared" si="252"/>
        <v>1029.6491641945131</v>
      </c>
      <c r="AB141" s="66">
        <f t="shared" si="253"/>
        <v>359.34207250727644</v>
      </c>
      <c r="AC141" s="66">
        <f t="shared" si="133"/>
        <v>0.21268945815679111</v>
      </c>
      <c r="AD141" s="66">
        <f t="shared" si="134"/>
        <v>0.78469586899792187</v>
      </c>
      <c r="AE141" s="66">
        <f t="shared" si="135"/>
        <v>1.0624071730227245</v>
      </c>
      <c r="AF141" s="66">
        <f t="shared" si="136"/>
        <v>1.9221879342938597</v>
      </c>
      <c r="AG141" s="66">
        <f t="shared" si="137"/>
        <v>1029.6217170308355</v>
      </c>
      <c r="AH141" s="66">
        <f t="shared" si="138"/>
        <v>359.34136536707524</v>
      </c>
      <c r="AI141" s="66">
        <f t="shared" si="139"/>
        <v>0.21268926760077903</v>
      </c>
      <c r="AJ141" s="66">
        <f t="shared" si="140"/>
        <v>0.78469380735573935</v>
      </c>
      <c r="AK141" s="66">
        <f t="shared" si="141"/>
        <v>1.0624074028637378</v>
      </c>
      <c r="AL141" s="66">
        <f t="shared" si="142"/>
        <v>1.922190581908356</v>
      </c>
      <c r="AM141" s="66">
        <f t="shared" si="143"/>
        <v>1029.6214219025219</v>
      </c>
      <c r="AN141" s="66">
        <f t="shared" si="144"/>
        <v>359.34135776339571</v>
      </c>
      <c r="AO141" s="66">
        <f t="shared" si="145"/>
        <v>0.21268926555178069</v>
      </c>
      <c r="AP141" s="66">
        <f t="shared" si="146"/>
        <v>0.7846937851874668</v>
      </c>
      <c r="AQ141" s="66">
        <f t="shared" si="147"/>
        <v>1.06240740533516</v>
      </c>
      <c r="AR141" s="66">
        <f t="shared" si="148"/>
        <v>1.9221906103774629</v>
      </c>
      <c r="AS141" s="66">
        <f t="shared" si="149"/>
        <v>1029.6214187290889</v>
      </c>
      <c r="AT141" s="66">
        <f t="shared" si="150"/>
        <v>359.34135768163543</v>
      </c>
      <c r="AU141" s="66">
        <f t="shared" si="151"/>
        <v>0.2126892655297484</v>
      </c>
      <c r="AV141" s="66">
        <f t="shared" si="152"/>
        <v>0.78469378494909725</v>
      </c>
      <c r="AW141" s="66">
        <f t="shared" si="153"/>
        <v>1.0624074053617343</v>
      </c>
      <c r="AX141" s="66">
        <f t="shared" si="154"/>
        <v>1.9221906106835833</v>
      </c>
      <c r="AY141" s="66">
        <f t="shared" si="155"/>
        <v>1029.621418694966</v>
      </c>
      <c r="AZ141" s="66">
        <f t="shared" si="156"/>
        <v>359.34135768075623</v>
      </c>
      <c r="BA141" s="66">
        <f t="shared" si="157"/>
        <v>0.21268926552951148</v>
      </c>
      <c r="BB141" s="66">
        <f t="shared" si="158"/>
        <v>0.78469378494653386</v>
      </c>
      <c r="BC141" s="66">
        <f t="shared" si="159"/>
        <v>1.0624074053620201</v>
      </c>
      <c r="BD141" s="66">
        <f t="shared" si="160"/>
        <v>1.9221906106868751</v>
      </c>
      <c r="BE141" s="66">
        <f t="shared" si="161"/>
        <v>1029.6214186945992</v>
      </c>
      <c r="BF141" s="66">
        <f t="shared" si="162"/>
        <v>359.3413576807468</v>
      </c>
      <c r="BG141" s="66">
        <f t="shared" si="163"/>
        <v>0.21268926552950895</v>
      </c>
      <c r="BH141" s="66">
        <f t="shared" si="164"/>
        <v>0.78469378494650655</v>
      </c>
      <c r="BI141" s="66">
        <f t="shared" si="165"/>
        <v>1.0624074053620232</v>
      </c>
      <c r="BJ141" s="66">
        <f t="shared" si="166"/>
        <v>1.9221906106869107</v>
      </c>
      <c r="BK141" s="66">
        <f t="shared" si="167"/>
        <v>1029.6214186945954</v>
      </c>
      <c r="BL141" s="66">
        <f t="shared" si="168"/>
        <v>359.34135768074668</v>
      </c>
      <c r="BM141" s="66">
        <f t="shared" si="169"/>
        <v>0.21268926552950893</v>
      </c>
      <c r="BN141" s="66">
        <f t="shared" si="170"/>
        <v>0.78469378494650643</v>
      </c>
      <c r="BO141" s="66">
        <f t="shared" si="171"/>
        <v>1.0624074053620234</v>
      </c>
      <c r="BP141" s="66">
        <f t="shared" si="172"/>
        <v>1.9221906106869109</v>
      </c>
      <c r="BQ141" s="66">
        <f t="shared" si="173"/>
        <v>1029.6214186945947</v>
      </c>
      <c r="BR141" s="66">
        <f t="shared" si="174"/>
        <v>359.34135768074668</v>
      </c>
      <c r="BS141" s="66">
        <f t="shared" si="175"/>
        <v>0.21268926552950893</v>
      </c>
      <c r="BT141" s="66">
        <f t="shared" si="176"/>
        <v>0.78469378494650643</v>
      </c>
      <c r="BU141" s="66">
        <f t="shared" si="177"/>
        <v>1.0624074053620234</v>
      </c>
      <c r="BV141" s="66">
        <f t="shared" si="178"/>
        <v>1.9221906106869109</v>
      </c>
      <c r="BW141" s="66">
        <f t="shared" si="179"/>
        <v>1029.6214186945947</v>
      </c>
      <c r="BX141" s="66">
        <f t="shared" si="180"/>
        <v>359.34135768074668</v>
      </c>
      <c r="BY141" s="66">
        <f t="shared" si="181"/>
        <v>0.21268926552950893</v>
      </c>
      <c r="BZ141" s="66">
        <f t="shared" si="182"/>
        <v>0.78469378494650643</v>
      </c>
      <c r="CA141" s="66">
        <f t="shared" si="183"/>
        <v>1.0624074053620234</v>
      </c>
      <c r="CB141" s="66">
        <f t="shared" si="184"/>
        <v>1.9221906106869109</v>
      </c>
      <c r="CC141" s="66">
        <f t="shared" si="185"/>
        <v>1029.6214186945947</v>
      </c>
      <c r="CD141" s="66">
        <f t="shared" si="186"/>
        <v>359.34135768074668</v>
      </c>
      <c r="CE141" s="66">
        <f t="shared" si="187"/>
        <v>0.21268926552950893</v>
      </c>
      <c r="CF141" s="66">
        <f t="shared" si="188"/>
        <v>0.78469378494650643</v>
      </c>
      <c r="CG141" s="66">
        <f t="shared" si="189"/>
        <v>1.0624074053620234</v>
      </c>
      <c r="CH141" s="66">
        <f t="shared" si="190"/>
        <v>1.9221906106869109</v>
      </c>
      <c r="CI141" s="66">
        <f t="shared" si="191"/>
        <v>1029.6214186945947</v>
      </c>
      <c r="CJ141" s="66">
        <f t="shared" si="192"/>
        <v>359.34135768074668</v>
      </c>
      <c r="CK141" s="66">
        <f t="shared" si="193"/>
        <v>0.21268926552950893</v>
      </c>
      <c r="CL141" s="66">
        <f t="shared" si="194"/>
        <v>0.78469378494650643</v>
      </c>
      <c r="CM141" s="66">
        <f t="shared" si="195"/>
        <v>1.0624074053620234</v>
      </c>
      <c r="CN141" s="66">
        <f t="shared" si="196"/>
        <v>1.9221906106869109</v>
      </c>
      <c r="CO141" s="66">
        <f t="shared" si="197"/>
        <v>1029.6214186945947</v>
      </c>
      <c r="CP141" s="66">
        <f t="shared" si="198"/>
        <v>359.34135768074668</v>
      </c>
      <c r="CQ141" s="66">
        <f t="shared" si="199"/>
        <v>0.21268926552950893</v>
      </c>
      <c r="CR141" s="66">
        <f t="shared" si="200"/>
        <v>0.78469378494650643</v>
      </c>
      <c r="CS141" s="66">
        <f t="shared" si="201"/>
        <v>1.0624074053620234</v>
      </c>
      <c r="CT141" s="66">
        <f t="shared" si="202"/>
        <v>1.9221906106869109</v>
      </c>
      <c r="CU141" s="66">
        <f t="shared" si="203"/>
        <v>1029.6214186945947</v>
      </c>
      <c r="CV141" s="66">
        <f t="shared" si="204"/>
        <v>359.34135768074668</v>
      </c>
      <c r="CW141" s="66">
        <f t="shared" si="205"/>
        <v>0.21268926552950893</v>
      </c>
      <c r="CX141" s="66">
        <f t="shared" si="206"/>
        <v>0.78469378494650643</v>
      </c>
      <c r="CY141" s="66">
        <f t="shared" si="207"/>
        <v>1.0624074053620234</v>
      </c>
      <c r="CZ141" s="66">
        <f t="shared" si="208"/>
        <v>1.9221906106869109</v>
      </c>
      <c r="DA141" s="66">
        <f t="shared" si="209"/>
        <v>1029.6214186945947</v>
      </c>
      <c r="DB141" s="66">
        <f t="shared" si="210"/>
        <v>359.34135768074668</v>
      </c>
      <c r="DC141" s="66">
        <f t="shared" si="211"/>
        <v>0.21268926552950893</v>
      </c>
      <c r="DD141" s="66">
        <f t="shared" si="212"/>
        <v>0.78469378494650643</v>
      </c>
      <c r="DE141" s="66">
        <f t="shared" si="213"/>
        <v>1.0624074053620234</v>
      </c>
      <c r="DF141" s="66">
        <f t="shared" si="214"/>
        <v>1.9221906106869109</v>
      </c>
      <c r="DG141" s="66">
        <f t="shared" si="215"/>
        <v>1029.6214186945947</v>
      </c>
      <c r="DH141" s="66">
        <f t="shared" si="216"/>
        <v>359.34135768074668</v>
      </c>
      <c r="DI141" s="66">
        <f t="shared" si="217"/>
        <v>0.21268926552950893</v>
      </c>
      <c r="DJ141" s="66">
        <f t="shared" si="218"/>
        <v>0.78469378494650643</v>
      </c>
      <c r="DK141" s="66">
        <f t="shared" si="219"/>
        <v>1.0624074053620234</v>
      </c>
      <c r="DL141" s="66">
        <f t="shared" si="220"/>
        <v>1.9221906106869109</v>
      </c>
      <c r="DM141" s="66">
        <f t="shared" si="221"/>
        <v>1029.6214186945947</v>
      </c>
      <c r="DN141" s="66">
        <f t="shared" si="222"/>
        <v>359.34135768074668</v>
      </c>
      <c r="DO141" s="66">
        <f t="shared" si="223"/>
        <v>0.21268926552950893</v>
      </c>
      <c r="DP141" s="66">
        <f t="shared" si="224"/>
        <v>0.78469378494650643</v>
      </c>
      <c r="DQ141" s="66">
        <f t="shared" si="225"/>
        <v>1.0624074053620234</v>
      </c>
      <c r="DR141" s="66">
        <f t="shared" si="226"/>
        <v>1.9221906106869109</v>
      </c>
      <c r="DS141" s="66">
        <f t="shared" si="227"/>
        <v>1029.6214186945947</v>
      </c>
      <c r="DT141" s="66">
        <f t="shared" si="228"/>
        <v>359.34135768074668</v>
      </c>
      <c r="DU141" s="66">
        <f t="shared" si="229"/>
        <v>0.21268926552950893</v>
      </c>
      <c r="DV141" s="66">
        <f t="shared" si="230"/>
        <v>0.78469378494650643</v>
      </c>
      <c r="DW141" s="66">
        <f t="shared" si="231"/>
        <v>1.0624074053620234</v>
      </c>
      <c r="DX141" s="66">
        <f t="shared" si="232"/>
        <v>1.9221906106869109</v>
      </c>
      <c r="DY141" s="66">
        <f t="shared" si="233"/>
        <v>1029.6214186945947</v>
      </c>
      <c r="DZ141" s="66">
        <f t="shared" si="234"/>
        <v>359.34135768074668</v>
      </c>
      <c r="EA141" s="66">
        <f t="shared" si="235"/>
        <v>0.21268926552950893</v>
      </c>
      <c r="EB141" s="66">
        <f t="shared" si="236"/>
        <v>0.78469378494650643</v>
      </c>
      <c r="EC141" s="66">
        <f t="shared" si="237"/>
        <v>1.0624074053620234</v>
      </c>
      <c r="ED141" s="66">
        <f t="shared" si="238"/>
        <v>1.9221906106869109</v>
      </c>
      <c r="EE141" s="66">
        <f t="shared" si="239"/>
        <v>1029.6214186945947</v>
      </c>
      <c r="EF141" s="66">
        <f t="shared" si="240"/>
        <v>359.34135768074668</v>
      </c>
      <c r="EG141" s="66">
        <f t="shared" si="241"/>
        <v>0.21268926552950893</v>
      </c>
      <c r="EH141" s="66">
        <f t="shared" si="242"/>
        <v>0.78469378494650643</v>
      </c>
      <c r="EI141" s="66">
        <f t="shared" si="243"/>
        <v>1.0624074053620234</v>
      </c>
      <c r="EJ141" s="66">
        <f t="shared" si="244"/>
        <v>1.9221906106869109</v>
      </c>
      <c r="EK141" s="66">
        <f t="shared" si="245"/>
        <v>0.77204807332361181</v>
      </c>
      <c r="EL141" s="66">
        <f t="shared" si="246"/>
        <v>187.14444382534407</v>
      </c>
      <c r="EM141" s="60"/>
      <c r="EN141" s="60"/>
      <c r="EO141" s="60"/>
      <c r="EP141" s="60"/>
      <c r="EQ141" s="60"/>
      <c r="ER141" s="60"/>
      <c r="ES141" s="60"/>
      <c r="ET141" s="60"/>
      <c r="EU141" s="60"/>
      <c r="EV141" s="60"/>
      <c r="EW141" s="60"/>
      <c r="EX141" s="60"/>
      <c r="EY141" s="60"/>
      <c r="EZ141" s="60"/>
      <c r="FA141" s="60"/>
      <c r="FB141" s="60"/>
      <c r="FC141" s="60"/>
      <c r="FD141" s="60"/>
      <c r="FE141" s="60"/>
      <c r="FF141" s="60"/>
      <c r="FG141" s="60"/>
      <c r="FH141" s="60"/>
      <c r="FI141" s="60"/>
      <c r="FJ141" s="60"/>
      <c r="FK141" s="60"/>
      <c r="FL141" s="60"/>
      <c r="FM141" s="60"/>
      <c r="FN141" s="60"/>
      <c r="FO141" s="60"/>
      <c r="FP141" s="60"/>
      <c r="FQ141" s="60"/>
      <c r="FR141" s="60"/>
      <c r="FS141" s="60"/>
      <c r="FT141" s="60"/>
      <c r="FU141" s="60"/>
      <c r="FV141" s="60"/>
      <c r="FW141" s="60"/>
      <c r="FX141" s="60"/>
      <c r="FY141" s="60"/>
      <c r="FZ141" s="60"/>
      <c r="GA141" s="60"/>
      <c r="GB141" s="60"/>
      <c r="GC141" s="60"/>
      <c r="GD141" s="60"/>
      <c r="GE141" s="60"/>
      <c r="GF141" s="60"/>
      <c r="GG141" s="60"/>
      <c r="GH141" s="60"/>
      <c r="GI141" s="60"/>
      <c r="GJ141" s="60"/>
      <c r="GK141" s="60"/>
      <c r="GL141" s="60"/>
      <c r="GM141" s="60"/>
      <c r="GN141" s="60"/>
      <c r="GO141" s="60"/>
      <c r="GP141" s="60"/>
      <c r="GQ141" s="60"/>
      <c r="GR141" s="60"/>
      <c r="GS141" s="60"/>
      <c r="GT141" s="60"/>
      <c r="GU141" s="60"/>
      <c r="GV141" s="60"/>
      <c r="GW141" s="60"/>
      <c r="GX141" s="60"/>
      <c r="GY141" s="60"/>
      <c r="GZ141" s="60"/>
      <c r="HA141" s="60"/>
      <c r="HB141" s="60"/>
      <c r="HC141" s="60"/>
      <c r="HD141" s="60"/>
      <c r="HE141" s="60"/>
    </row>
    <row r="142" spans="3:213" x14ac:dyDescent="0.25">
      <c r="C142" s="60"/>
      <c r="D142" s="60"/>
      <c r="E142" s="60"/>
      <c r="F142" s="60"/>
      <c r="G142" s="60"/>
      <c r="H142" s="60"/>
      <c r="I142" s="60"/>
      <c r="J142" s="60"/>
      <c r="K142" s="60"/>
      <c r="L142" s="60"/>
      <c r="M142" s="60"/>
      <c r="N142" s="60"/>
      <c r="O142" s="64">
        <v>0.74</v>
      </c>
      <c r="P142" s="66">
        <f t="shared" si="247"/>
        <v>365.32727789082065</v>
      </c>
      <c r="Q142" s="66">
        <f t="shared" si="254"/>
        <v>0.21428182153875569</v>
      </c>
      <c r="R142" s="66">
        <f t="shared" si="255"/>
        <v>0.80204872067113409</v>
      </c>
      <c r="S142" s="66">
        <f t="shared" si="129"/>
        <v>1.0557075792362036</v>
      </c>
      <c r="T142" s="66">
        <f t="shared" si="130"/>
        <v>1.9241612431401858</v>
      </c>
      <c r="U142" s="66">
        <f t="shared" si="248"/>
        <v>1030.6811134186348</v>
      </c>
      <c r="V142" s="66">
        <f t="shared" si="249"/>
        <v>359.36864794047267</v>
      </c>
      <c r="W142" s="66">
        <f t="shared" si="250"/>
        <v>0.21269661912941903</v>
      </c>
      <c r="X142" s="66">
        <f t="shared" si="251"/>
        <v>0.7847733467754211</v>
      </c>
      <c r="Y142" s="66">
        <f t="shared" si="131"/>
        <v>1.0574653054156813</v>
      </c>
      <c r="Z142" s="66">
        <f t="shared" si="132"/>
        <v>1.947060883822249</v>
      </c>
      <c r="AA142" s="66">
        <f t="shared" si="252"/>
        <v>1028.2433986627093</v>
      </c>
      <c r="AB142" s="66">
        <f t="shared" si="253"/>
        <v>359.30583459115047</v>
      </c>
      <c r="AC142" s="66">
        <f t="shared" si="133"/>
        <v>0.21267969222895095</v>
      </c>
      <c r="AD142" s="66">
        <f t="shared" si="134"/>
        <v>0.78459021516552896</v>
      </c>
      <c r="AE142" s="66">
        <f t="shared" si="135"/>
        <v>1.0574842362976622</v>
      </c>
      <c r="AF142" s="66">
        <f t="shared" si="136"/>
        <v>1.9473062306542019</v>
      </c>
      <c r="AG142" s="66">
        <f t="shared" si="137"/>
        <v>1028.2176035026239</v>
      </c>
      <c r="AH142" s="66">
        <f t="shared" si="138"/>
        <v>359.3051692563364</v>
      </c>
      <c r="AI142" s="66">
        <f t="shared" si="139"/>
        <v>0.21267951291049392</v>
      </c>
      <c r="AJ142" s="66">
        <f t="shared" si="140"/>
        <v>0.78458827527548303</v>
      </c>
      <c r="AK142" s="66">
        <f t="shared" si="141"/>
        <v>1.0574844368640766</v>
      </c>
      <c r="AL142" s="66">
        <f t="shared" si="142"/>
        <v>1.9473088298762211</v>
      </c>
      <c r="AM142" s="66">
        <f t="shared" si="143"/>
        <v>1028.2173302634619</v>
      </c>
      <c r="AN142" s="66">
        <f t="shared" si="144"/>
        <v>359.30516220860159</v>
      </c>
      <c r="AO142" s="66">
        <f t="shared" si="145"/>
        <v>0.21267951101101301</v>
      </c>
      <c r="AP142" s="66">
        <f t="shared" si="146"/>
        <v>0.78458825472667237</v>
      </c>
      <c r="AQ142" s="66">
        <f t="shared" si="147"/>
        <v>1.0574844389886342</v>
      </c>
      <c r="AR142" s="66">
        <f t="shared" si="148"/>
        <v>1.9473088574092174</v>
      </c>
      <c r="AS142" s="66">
        <f t="shared" si="149"/>
        <v>1028.2173273691035</v>
      </c>
      <c r="AT142" s="66">
        <f t="shared" si="150"/>
        <v>359.30516213394657</v>
      </c>
      <c r="AU142" s="66">
        <f t="shared" si="151"/>
        <v>0.21267951099089227</v>
      </c>
      <c r="AV142" s="66">
        <f t="shared" si="152"/>
        <v>0.7845882545090036</v>
      </c>
      <c r="AW142" s="66">
        <f t="shared" si="153"/>
        <v>1.0574844390111393</v>
      </c>
      <c r="AX142" s="66">
        <f t="shared" si="154"/>
        <v>1.9473088577008681</v>
      </c>
      <c r="AY142" s="66">
        <f t="shared" si="155"/>
        <v>1028.2173273384435</v>
      </c>
      <c r="AZ142" s="66">
        <f t="shared" si="156"/>
        <v>359.30516213315576</v>
      </c>
      <c r="BA142" s="66">
        <f t="shared" si="157"/>
        <v>0.21267951099067911</v>
      </c>
      <c r="BB142" s="66">
        <f t="shared" si="158"/>
        <v>0.78458825450669789</v>
      </c>
      <c r="BC142" s="66">
        <f t="shared" si="159"/>
        <v>1.0574844390113778</v>
      </c>
      <c r="BD142" s="66">
        <f t="shared" si="160"/>
        <v>1.9473088577039575</v>
      </c>
      <c r="BE142" s="66">
        <f t="shared" si="161"/>
        <v>1028.2173273381188</v>
      </c>
      <c r="BF142" s="66">
        <f t="shared" si="162"/>
        <v>359.30516213314741</v>
      </c>
      <c r="BG142" s="66">
        <f t="shared" si="163"/>
        <v>0.21267951099067686</v>
      </c>
      <c r="BH142" s="66">
        <f t="shared" si="164"/>
        <v>0.78458825450667358</v>
      </c>
      <c r="BI142" s="66">
        <f t="shared" si="165"/>
        <v>1.0574844390113802</v>
      </c>
      <c r="BJ142" s="66">
        <f t="shared" si="166"/>
        <v>1.9473088577039899</v>
      </c>
      <c r="BK142" s="66">
        <f t="shared" si="167"/>
        <v>1028.2173273381156</v>
      </c>
      <c r="BL142" s="66">
        <f t="shared" si="168"/>
        <v>359.30516213314729</v>
      </c>
      <c r="BM142" s="66">
        <f t="shared" si="169"/>
        <v>0.21267951099067683</v>
      </c>
      <c r="BN142" s="66">
        <f t="shared" si="170"/>
        <v>0.78458825450667324</v>
      </c>
      <c r="BO142" s="66">
        <f t="shared" si="171"/>
        <v>1.0574844390113802</v>
      </c>
      <c r="BP142" s="66">
        <f t="shared" si="172"/>
        <v>1.9473088577039903</v>
      </c>
      <c r="BQ142" s="66">
        <f t="shared" si="173"/>
        <v>1028.2173273381154</v>
      </c>
      <c r="BR142" s="66">
        <f t="shared" si="174"/>
        <v>359.30516213314729</v>
      </c>
      <c r="BS142" s="66">
        <f t="shared" si="175"/>
        <v>0.21267951099067683</v>
      </c>
      <c r="BT142" s="66">
        <f t="shared" si="176"/>
        <v>0.78458825450667324</v>
      </c>
      <c r="BU142" s="66">
        <f t="shared" si="177"/>
        <v>1.0574844390113802</v>
      </c>
      <c r="BV142" s="66">
        <f t="shared" si="178"/>
        <v>1.9473088577039903</v>
      </c>
      <c r="BW142" s="66">
        <f t="shared" si="179"/>
        <v>1028.2173273381154</v>
      </c>
      <c r="BX142" s="66">
        <f t="shared" si="180"/>
        <v>359.30516213314729</v>
      </c>
      <c r="BY142" s="66">
        <f t="shared" si="181"/>
        <v>0.21267951099067683</v>
      </c>
      <c r="BZ142" s="66">
        <f t="shared" si="182"/>
        <v>0.78458825450667324</v>
      </c>
      <c r="CA142" s="66">
        <f t="shared" si="183"/>
        <v>1.0574844390113802</v>
      </c>
      <c r="CB142" s="66">
        <f t="shared" si="184"/>
        <v>1.9473088577039903</v>
      </c>
      <c r="CC142" s="66">
        <f t="shared" si="185"/>
        <v>1028.2173273381154</v>
      </c>
      <c r="CD142" s="66">
        <f t="shared" si="186"/>
        <v>359.30516213314729</v>
      </c>
      <c r="CE142" s="66">
        <f t="shared" si="187"/>
        <v>0.21267951099067683</v>
      </c>
      <c r="CF142" s="66">
        <f t="shared" si="188"/>
        <v>0.78458825450667324</v>
      </c>
      <c r="CG142" s="66">
        <f t="shared" si="189"/>
        <v>1.0574844390113802</v>
      </c>
      <c r="CH142" s="66">
        <f t="shared" si="190"/>
        <v>1.9473088577039903</v>
      </c>
      <c r="CI142" s="66">
        <f t="shared" si="191"/>
        <v>1028.2173273381154</v>
      </c>
      <c r="CJ142" s="66">
        <f t="shared" si="192"/>
        <v>359.30516213314729</v>
      </c>
      <c r="CK142" s="66">
        <f t="shared" si="193"/>
        <v>0.21267951099067683</v>
      </c>
      <c r="CL142" s="66">
        <f t="shared" si="194"/>
        <v>0.78458825450667324</v>
      </c>
      <c r="CM142" s="66">
        <f t="shared" si="195"/>
        <v>1.0574844390113802</v>
      </c>
      <c r="CN142" s="66">
        <f t="shared" si="196"/>
        <v>1.9473088577039903</v>
      </c>
      <c r="CO142" s="66">
        <f t="shared" si="197"/>
        <v>1028.2173273381154</v>
      </c>
      <c r="CP142" s="66">
        <f t="shared" si="198"/>
        <v>359.30516213314729</v>
      </c>
      <c r="CQ142" s="66">
        <f t="shared" si="199"/>
        <v>0.21267951099067683</v>
      </c>
      <c r="CR142" s="66">
        <f t="shared" si="200"/>
        <v>0.78458825450667324</v>
      </c>
      <c r="CS142" s="66">
        <f t="shared" si="201"/>
        <v>1.0574844390113802</v>
      </c>
      <c r="CT142" s="66">
        <f t="shared" si="202"/>
        <v>1.9473088577039903</v>
      </c>
      <c r="CU142" s="66">
        <f t="shared" si="203"/>
        <v>1028.2173273381154</v>
      </c>
      <c r="CV142" s="66">
        <f t="shared" si="204"/>
        <v>359.30516213314729</v>
      </c>
      <c r="CW142" s="66">
        <f t="shared" si="205"/>
        <v>0.21267951099067683</v>
      </c>
      <c r="CX142" s="66">
        <f t="shared" si="206"/>
        <v>0.78458825450667324</v>
      </c>
      <c r="CY142" s="66">
        <f t="shared" si="207"/>
        <v>1.0574844390113802</v>
      </c>
      <c r="CZ142" s="66">
        <f t="shared" si="208"/>
        <v>1.9473088577039903</v>
      </c>
      <c r="DA142" s="66">
        <f t="shared" si="209"/>
        <v>1028.2173273381154</v>
      </c>
      <c r="DB142" s="66">
        <f t="shared" si="210"/>
        <v>359.30516213314729</v>
      </c>
      <c r="DC142" s="66">
        <f t="shared" si="211"/>
        <v>0.21267951099067683</v>
      </c>
      <c r="DD142" s="66">
        <f t="shared" si="212"/>
        <v>0.78458825450667324</v>
      </c>
      <c r="DE142" s="66">
        <f t="shared" si="213"/>
        <v>1.0574844390113802</v>
      </c>
      <c r="DF142" s="66">
        <f t="shared" si="214"/>
        <v>1.9473088577039903</v>
      </c>
      <c r="DG142" s="66">
        <f t="shared" si="215"/>
        <v>1028.2173273381154</v>
      </c>
      <c r="DH142" s="66">
        <f t="shared" si="216"/>
        <v>359.30516213314729</v>
      </c>
      <c r="DI142" s="66">
        <f t="shared" si="217"/>
        <v>0.21267951099067683</v>
      </c>
      <c r="DJ142" s="66">
        <f t="shared" si="218"/>
        <v>0.78458825450667324</v>
      </c>
      <c r="DK142" s="66">
        <f t="shared" si="219"/>
        <v>1.0574844390113802</v>
      </c>
      <c r="DL142" s="66">
        <f t="shared" si="220"/>
        <v>1.9473088577039903</v>
      </c>
      <c r="DM142" s="66">
        <f t="shared" si="221"/>
        <v>1028.2173273381154</v>
      </c>
      <c r="DN142" s="66">
        <f t="shared" si="222"/>
        <v>359.30516213314729</v>
      </c>
      <c r="DO142" s="66">
        <f t="shared" si="223"/>
        <v>0.21267951099067683</v>
      </c>
      <c r="DP142" s="66">
        <f t="shared" si="224"/>
        <v>0.78458825450667324</v>
      </c>
      <c r="DQ142" s="66">
        <f t="shared" si="225"/>
        <v>1.0574844390113802</v>
      </c>
      <c r="DR142" s="66">
        <f t="shared" si="226"/>
        <v>1.9473088577039903</v>
      </c>
      <c r="DS142" s="66">
        <f t="shared" si="227"/>
        <v>1028.2173273381154</v>
      </c>
      <c r="DT142" s="66">
        <f t="shared" si="228"/>
        <v>359.30516213314729</v>
      </c>
      <c r="DU142" s="66">
        <f t="shared" si="229"/>
        <v>0.21267951099067683</v>
      </c>
      <c r="DV142" s="66">
        <f t="shared" si="230"/>
        <v>0.78458825450667324</v>
      </c>
      <c r="DW142" s="66">
        <f t="shared" si="231"/>
        <v>1.0574844390113802</v>
      </c>
      <c r="DX142" s="66">
        <f t="shared" si="232"/>
        <v>1.9473088577039903</v>
      </c>
      <c r="DY142" s="66">
        <f t="shared" si="233"/>
        <v>1028.2173273381154</v>
      </c>
      <c r="DZ142" s="66">
        <f t="shared" si="234"/>
        <v>359.30516213314729</v>
      </c>
      <c r="EA142" s="66">
        <f t="shared" si="235"/>
        <v>0.21267951099067683</v>
      </c>
      <c r="EB142" s="66">
        <f t="shared" si="236"/>
        <v>0.78458825450667324</v>
      </c>
      <c r="EC142" s="66">
        <f t="shared" si="237"/>
        <v>1.0574844390113802</v>
      </c>
      <c r="ED142" s="66">
        <f t="shared" si="238"/>
        <v>1.9473088577039903</v>
      </c>
      <c r="EE142" s="66">
        <f t="shared" si="239"/>
        <v>1028.2173273381154</v>
      </c>
      <c r="EF142" s="66">
        <f t="shared" si="240"/>
        <v>359.30516213314729</v>
      </c>
      <c r="EG142" s="66">
        <f t="shared" si="241"/>
        <v>0.21267951099067683</v>
      </c>
      <c r="EH142" s="66">
        <f t="shared" si="242"/>
        <v>0.78458825450667324</v>
      </c>
      <c r="EI142" s="66">
        <f t="shared" si="243"/>
        <v>1.0574844390113802</v>
      </c>
      <c r="EJ142" s="66">
        <f t="shared" si="244"/>
        <v>1.9473088577039903</v>
      </c>
      <c r="EK142" s="66">
        <f t="shared" si="245"/>
        <v>0.77793524705165917</v>
      </c>
      <c r="EL142" s="66">
        <f t="shared" si="246"/>
        <v>187.07929183966516</v>
      </c>
      <c r="EM142" s="60"/>
      <c r="EN142" s="60"/>
      <c r="EO142" s="60"/>
      <c r="EP142" s="60"/>
      <c r="EQ142" s="60"/>
      <c r="ER142" s="60"/>
      <c r="ES142" s="60"/>
      <c r="ET142" s="60"/>
      <c r="EU142" s="60"/>
      <c r="EV142" s="60"/>
      <c r="EW142" s="60"/>
      <c r="EX142" s="60"/>
      <c r="EY142" s="60"/>
      <c r="EZ142" s="60"/>
      <c r="FA142" s="60"/>
      <c r="FB142" s="60"/>
      <c r="FC142" s="60"/>
      <c r="FD142" s="60"/>
      <c r="FE142" s="60"/>
      <c r="FF142" s="60"/>
      <c r="FG142" s="60"/>
      <c r="FH142" s="60"/>
      <c r="FI142" s="60"/>
      <c r="FJ142" s="60"/>
      <c r="FK142" s="60"/>
      <c r="FL142" s="60"/>
      <c r="FM142" s="60"/>
      <c r="FN142" s="60"/>
      <c r="FO142" s="60"/>
      <c r="FP142" s="60"/>
      <c r="FQ142" s="60"/>
      <c r="FR142" s="60"/>
      <c r="FS142" s="60"/>
      <c r="FT142" s="60"/>
      <c r="FU142" s="60"/>
      <c r="FV142" s="60"/>
      <c r="FW142" s="60"/>
      <c r="FX142" s="60"/>
      <c r="FY142" s="60"/>
      <c r="FZ142" s="60"/>
      <c r="GA142" s="60"/>
      <c r="GB142" s="60"/>
      <c r="GC142" s="60"/>
      <c r="GD142" s="60"/>
      <c r="GE142" s="60"/>
      <c r="GF142" s="60"/>
      <c r="GG142" s="60"/>
      <c r="GH142" s="60"/>
      <c r="GI142" s="60"/>
      <c r="GJ142" s="60"/>
      <c r="GK142" s="60"/>
      <c r="GL142" s="60"/>
      <c r="GM142" s="60"/>
      <c r="GN142" s="60"/>
      <c r="GO142" s="60"/>
      <c r="GP142" s="60"/>
      <c r="GQ142" s="60"/>
      <c r="GR142" s="60"/>
      <c r="GS142" s="60"/>
      <c r="GT142" s="60"/>
      <c r="GU142" s="60"/>
      <c r="GV142" s="60"/>
      <c r="GW142" s="60"/>
      <c r="GX142" s="60"/>
      <c r="GY142" s="60"/>
      <c r="GZ142" s="60"/>
      <c r="HA142" s="60"/>
      <c r="HB142" s="60"/>
      <c r="HC142" s="60"/>
      <c r="HD142" s="60"/>
      <c r="HE142" s="60"/>
    </row>
    <row r="143" spans="3:213" x14ac:dyDescent="0.25">
      <c r="C143" s="60"/>
      <c r="D143" s="60"/>
      <c r="E143" s="60"/>
      <c r="F143" s="60"/>
      <c r="G143" s="60"/>
      <c r="H143" s="60"/>
      <c r="I143" s="60"/>
      <c r="J143" s="60"/>
      <c r="K143" s="60"/>
      <c r="L143" s="60"/>
      <c r="M143" s="60"/>
      <c r="N143" s="60"/>
      <c r="O143" s="64">
        <v>0.75</v>
      </c>
      <c r="P143" s="66">
        <f t="shared" si="247"/>
        <v>365.10167907895675</v>
      </c>
      <c r="Q143" s="66">
        <f t="shared" si="254"/>
        <v>0.21422253545544756</v>
      </c>
      <c r="R143" s="66">
        <f t="shared" si="255"/>
        <v>0.80139816018040766</v>
      </c>
      <c r="S143" s="66">
        <f t="shared" si="129"/>
        <v>1.0512103988985364</v>
      </c>
      <c r="T143" s="66">
        <f t="shared" si="130"/>
        <v>1.9495251033250995</v>
      </c>
      <c r="U143" s="66">
        <f t="shared" si="248"/>
        <v>1029.249065877581</v>
      </c>
      <c r="V143" s="66">
        <f t="shared" si="249"/>
        <v>359.33176294431087</v>
      </c>
      <c r="W143" s="66">
        <f t="shared" si="250"/>
        <v>0.21268667993862522</v>
      </c>
      <c r="X143" s="66">
        <f t="shared" si="251"/>
        <v>0.78466581156563542</v>
      </c>
      <c r="Y143" s="66">
        <f t="shared" si="131"/>
        <v>1.052785478700182</v>
      </c>
      <c r="Z143" s="66">
        <f t="shared" si="132"/>
        <v>1.9726610212205158</v>
      </c>
      <c r="AA143" s="66">
        <f t="shared" si="252"/>
        <v>1026.9285119800206</v>
      </c>
      <c r="AB143" s="66">
        <f t="shared" si="253"/>
        <v>359.27190198309802</v>
      </c>
      <c r="AC143" s="66">
        <f t="shared" si="133"/>
        <v>0.21267054619009393</v>
      </c>
      <c r="AD143" s="66">
        <f t="shared" si="134"/>
        <v>0.78449127617583514</v>
      </c>
      <c r="AE143" s="66">
        <f t="shared" si="135"/>
        <v>1.052802165582357</v>
      </c>
      <c r="AF143" s="66">
        <f t="shared" si="136"/>
        <v>1.9729049393897382</v>
      </c>
      <c r="AG143" s="66">
        <f t="shared" si="137"/>
        <v>1026.9043404469642</v>
      </c>
      <c r="AH143" s="66">
        <f t="shared" si="138"/>
        <v>359.27127786200958</v>
      </c>
      <c r="AI143" s="66">
        <f t="shared" si="139"/>
        <v>0.21267037795487434</v>
      </c>
      <c r="AJ143" s="66">
        <f t="shared" si="140"/>
        <v>0.78448945633682632</v>
      </c>
      <c r="AK143" s="66">
        <f t="shared" si="141"/>
        <v>1.0528023396009263</v>
      </c>
      <c r="AL143" s="66">
        <f t="shared" si="142"/>
        <v>1.9729074829505213</v>
      </c>
      <c r="AM143" s="66">
        <f t="shared" si="143"/>
        <v>1026.9040884202816</v>
      </c>
      <c r="AN143" s="66">
        <f t="shared" si="144"/>
        <v>359.2712713544899</v>
      </c>
      <c r="AO143" s="66">
        <f t="shared" si="145"/>
        <v>0.21267037620073478</v>
      </c>
      <c r="AP143" s="66">
        <f t="shared" si="146"/>
        <v>0.78448943736191046</v>
      </c>
      <c r="AQ143" s="66">
        <f t="shared" si="147"/>
        <v>1.0528023414153687</v>
      </c>
      <c r="AR143" s="66">
        <f t="shared" si="148"/>
        <v>1.9729075094714985</v>
      </c>
      <c r="AS143" s="66">
        <f t="shared" si="149"/>
        <v>1026.9040857924754</v>
      </c>
      <c r="AT143" s="66">
        <f t="shared" si="150"/>
        <v>359.27127128663795</v>
      </c>
      <c r="AU143" s="66">
        <f t="shared" si="151"/>
        <v>0.21267037618244489</v>
      </c>
      <c r="AV143" s="66">
        <f t="shared" si="152"/>
        <v>0.78448943716406472</v>
      </c>
      <c r="AW143" s="66">
        <f t="shared" si="153"/>
        <v>1.0528023414342873</v>
      </c>
      <c r="AX143" s="66">
        <f t="shared" si="154"/>
        <v>1.9729075097480246</v>
      </c>
      <c r="AY143" s="66">
        <f t="shared" si="155"/>
        <v>1026.9040857650762</v>
      </c>
      <c r="AZ143" s="66">
        <f t="shared" si="156"/>
        <v>359.27127128593048</v>
      </c>
      <c r="BA143" s="66">
        <f t="shared" si="157"/>
        <v>0.21267037618225421</v>
      </c>
      <c r="BB143" s="66">
        <f t="shared" si="158"/>
        <v>0.78448943716200203</v>
      </c>
      <c r="BC143" s="66">
        <f t="shared" si="159"/>
        <v>1.0528023414344845</v>
      </c>
      <c r="BD143" s="66">
        <f t="shared" si="160"/>
        <v>1.9729075097509077</v>
      </c>
      <c r="BE143" s="66">
        <f t="shared" si="161"/>
        <v>1026.9040857647904</v>
      </c>
      <c r="BF143" s="66">
        <f t="shared" si="162"/>
        <v>359.27127128592309</v>
      </c>
      <c r="BG143" s="66">
        <f t="shared" si="163"/>
        <v>0.21267037618225221</v>
      </c>
      <c r="BH143" s="66">
        <f t="shared" si="164"/>
        <v>0.78448943716198039</v>
      </c>
      <c r="BI143" s="66">
        <f t="shared" si="165"/>
        <v>1.0528023414344867</v>
      </c>
      <c r="BJ143" s="66">
        <f t="shared" si="166"/>
        <v>1.9729075097509374</v>
      </c>
      <c r="BK143" s="66">
        <f t="shared" si="167"/>
        <v>1026.9040857647872</v>
      </c>
      <c r="BL143" s="66">
        <f t="shared" si="168"/>
        <v>359.27127128592304</v>
      </c>
      <c r="BM143" s="66">
        <f t="shared" si="169"/>
        <v>0.21267037618225221</v>
      </c>
      <c r="BN143" s="66">
        <f t="shared" si="170"/>
        <v>0.78448943716198016</v>
      </c>
      <c r="BO143" s="66">
        <f t="shared" si="171"/>
        <v>1.0528023414344867</v>
      </c>
      <c r="BP143" s="66">
        <f t="shared" si="172"/>
        <v>1.9729075097509381</v>
      </c>
      <c r="BQ143" s="66">
        <f t="shared" si="173"/>
        <v>1026.9040857647872</v>
      </c>
      <c r="BR143" s="66">
        <f t="shared" si="174"/>
        <v>359.27127128592304</v>
      </c>
      <c r="BS143" s="66">
        <f t="shared" si="175"/>
        <v>0.21267037618225221</v>
      </c>
      <c r="BT143" s="66">
        <f t="shared" si="176"/>
        <v>0.78448943716198016</v>
      </c>
      <c r="BU143" s="66">
        <f t="shared" si="177"/>
        <v>1.0528023414344867</v>
      </c>
      <c r="BV143" s="66">
        <f t="shared" si="178"/>
        <v>1.9729075097509381</v>
      </c>
      <c r="BW143" s="66">
        <f t="shared" si="179"/>
        <v>1026.9040857647872</v>
      </c>
      <c r="BX143" s="66">
        <f t="shared" si="180"/>
        <v>359.27127128592304</v>
      </c>
      <c r="BY143" s="66">
        <f t="shared" si="181"/>
        <v>0.21267037618225221</v>
      </c>
      <c r="BZ143" s="66">
        <f t="shared" si="182"/>
        <v>0.78448943716198016</v>
      </c>
      <c r="CA143" s="66">
        <f t="shared" si="183"/>
        <v>1.0528023414344867</v>
      </c>
      <c r="CB143" s="66">
        <f t="shared" si="184"/>
        <v>1.9729075097509381</v>
      </c>
      <c r="CC143" s="66">
        <f t="shared" si="185"/>
        <v>1026.9040857647872</v>
      </c>
      <c r="CD143" s="66">
        <f t="shared" si="186"/>
        <v>359.27127128592304</v>
      </c>
      <c r="CE143" s="66">
        <f t="shared" si="187"/>
        <v>0.21267037618225221</v>
      </c>
      <c r="CF143" s="66">
        <f t="shared" si="188"/>
        <v>0.78448943716198016</v>
      </c>
      <c r="CG143" s="66">
        <f t="shared" si="189"/>
        <v>1.0528023414344867</v>
      </c>
      <c r="CH143" s="66">
        <f t="shared" si="190"/>
        <v>1.9729075097509381</v>
      </c>
      <c r="CI143" s="66">
        <f t="shared" si="191"/>
        <v>1026.9040857647872</v>
      </c>
      <c r="CJ143" s="66">
        <f t="shared" si="192"/>
        <v>359.27127128592304</v>
      </c>
      <c r="CK143" s="66">
        <f t="shared" si="193"/>
        <v>0.21267037618225221</v>
      </c>
      <c r="CL143" s="66">
        <f t="shared" si="194"/>
        <v>0.78448943716198016</v>
      </c>
      <c r="CM143" s="66">
        <f t="shared" si="195"/>
        <v>1.0528023414344867</v>
      </c>
      <c r="CN143" s="66">
        <f t="shared" si="196"/>
        <v>1.9729075097509381</v>
      </c>
      <c r="CO143" s="66">
        <f t="shared" si="197"/>
        <v>1026.9040857647872</v>
      </c>
      <c r="CP143" s="66">
        <f t="shared" si="198"/>
        <v>359.27127128592304</v>
      </c>
      <c r="CQ143" s="66">
        <f t="shared" si="199"/>
        <v>0.21267037618225221</v>
      </c>
      <c r="CR143" s="66">
        <f t="shared" si="200"/>
        <v>0.78448943716198016</v>
      </c>
      <c r="CS143" s="66">
        <f t="shared" si="201"/>
        <v>1.0528023414344867</v>
      </c>
      <c r="CT143" s="66">
        <f t="shared" si="202"/>
        <v>1.9729075097509381</v>
      </c>
      <c r="CU143" s="66">
        <f t="shared" si="203"/>
        <v>1026.9040857647872</v>
      </c>
      <c r="CV143" s="66">
        <f t="shared" si="204"/>
        <v>359.27127128592304</v>
      </c>
      <c r="CW143" s="66">
        <f t="shared" si="205"/>
        <v>0.21267037618225221</v>
      </c>
      <c r="CX143" s="66">
        <f t="shared" si="206"/>
        <v>0.78448943716198016</v>
      </c>
      <c r="CY143" s="66">
        <f t="shared" si="207"/>
        <v>1.0528023414344867</v>
      </c>
      <c r="CZ143" s="66">
        <f t="shared" si="208"/>
        <v>1.9729075097509381</v>
      </c>
      <c r="DA143" s="66">
        <f t="shared" si="209"/>
        <v>1026.9040857647872</v>
      </c>
      <c r="DB143" s="66">
        <f t="shared" si="210"/>
        <v>359.27127128592304</v>
      </c>
      <c r="DC143" s="66">
        <f t="shared" si="211"/>
        <v>0.21267037618225221</v>
      </c>
      <c r="DD143" s="66">
        <f t="shared" si="212"/>
        <v>0.78448943716198016</v>
      </c>
      <c r="DE143" s="66">
        <f t="shared" si="213"/>
        <v>1.0528023414344867</v>
      </c>
      <c r="DF143" s="66">
        <f t="shared" si="214"/>
        <v>1.9729075097509381</v>
      </c>
      <c r="DG143" s="66">
        <f t="shared" si="215"/>
        <v>1026.9040857647872</v>
      </c>
      <c r="DH143" s="66">
        <f t="shared" si="216"/>
        <v>359.27127128592304</v>
      </c>
      <c r="DI143" s="66">
        <f t="shared" si="217"/>
        <v>0.21267037618225221</v>
      </c>
      <c r="DJ143" s="66">
        <f t="shared" si="218"/>
        <v>0.78448943716198016</v>
      </c>
      <c r="DK143" s="66">
        <f t="shared" si="219"/>
        <v>1.0528023414344867</v>
      </c>
      <c r="DL143" s="66">
        <f t="shared" si="220"/>
        <v>1.9729075097509381</v>
      </c>
      <c r="DM143" s="66">
        <f t="shared" si="221"/>
        <v>1026.9040857647872</v>
      </c>
      <c r="DN143" s="66">
        <f t="shared" si="222"/>
        <v>359.27127128592304</v>
      </c>
      <c r="DO143" s="66">
        <f t="shared" si="223"/>
        <v>0.21267037618225221</v>
      </c>
      <c r="DP143" s="66">
        <f t="shared" si="224"/>
        <v>0.78448943716198016</v>
      </c>
      <c r="DQ143" s="66">
        <f t="shared" si="225"/>
        <v>1.0528023414344867</v>
      </c>
      <c r="DR143" s="66">
        <f t="shared" si="226"/>
        <v>1.9729075097509381</v>
      </c>
      <c r="DS143" s="66">
        <f t="shared" si="227"/>
        <v>1026.9040857647872</v>
      </c>
      <c r="DT143" s="66">
        <f t="shared" si="228"/>
        <v>359.27127128592304</v>
      </c>
      <c r="DU143" s="66">
        <f t="shared" si="229"/>
        <v>0.21267037618225221</v>
      </c>
      <c r="DV143" s="66">
        <f t="shared" si="230"/>
        <v>0.78448943716198016</v>
      </c>
      <c r="DW143" s="66">
        <f t="shared" si="231"/>
        <v>1.0528023414344867</v>
      </c>
      <c r="DX143" s="66">
        <f t="shared" si="232"/>
        <v>1.9729075097509381</v>
      </c>
      <c r="DY143" s="66">
        <f t="shared" si="233"/>
        <v>1026.9040857647872</v>
      </c>
      <c r="DZ143" s="66">
        <f t="shared" si="234"/>
        <v>359.27127128592304</v>
      </c>
      <c r="EA143" s="66">
        <f t="shared" si="235"/>
        <v>0.21267037618225221</v>
      </c>
      <c r="EB143" s="66">
        <f t="shared" si="236"/>
        <v>0.78448943716198016</v>
      </c>
      <c r="EC143" s="66">
        <f t="shared" si="237"/>
        <v>1.0528023414344867</v>
      </c>
      <c r="ED143" s="66">
        <f t="shared" si="238"/>
        <v>1.9729075097509381</v>
      </c>
      <c r="EE143" s="66">
        <f t="shared" si="239"/>
        <v>1026.9040857647872</v>
      </c>
      <c r="EF143" s="66">
        <f t="shared" si="240"/>
        <v>359.27127128592304</v>
      </c>
      <c r="EG143" s="66">
        <f t="shared" si="241"/>
        <v>0.21267037618225221</v>
      </c>
      <c r="EH143" s="66">
        <f t="shared" si="242"/>
        <v>0.78448943716198016</v>
      </c>
      <c r="EI143" s="66">
        <f t="shared" si="243"/>
        <v>1.0528023414344867</v>
      </c>
      <c r="EJ143" s="66">
        <f t="shared" si="244"/>
        <v>1.9729075097509381</v>
      </c>
      <c r="EK143" s="66">
        <f t="shared" si="245"/>
        <v>0.78395442009563598</v>
      </c>
      <c r="EL143" s="66">
        <f t="shared" si="246"/>
        <v>187.0182883146615</v>
      </c>
      <c r="EM143" s="60"/>
      <c r="EN143" s="60"/>
      <c r="EO143" s="60"/>
      <c r="EP143" s="60"/>
      <c r="EQ143" s="60"/>
      <c r="ER143" s="60"/>
      <c r="ES143" s="60"/>
      <c r="ET143" s="60"/>
      <c r="EU143" s="60"/>
      <c r="EV143" s="60"/>
      <c r="EW143" s="60"/>
      <c r="EX143" s="60"/>
      <c r="EY143" s="60"/>
      <c r="EZ143" s="60"/>
      <c r="FA143" s="60"/>
      <c r="FB143" s="60"/>
      <c r="FC143" s="60"/>
      <c r="FD143" s="60"/>
      <c r="FE143" s="60"/>
      <c r="FF143" s="60"/>
      <c r="FG143" s="60"/>
      <c r="FH143" s="60"/>
      <c r="FI143" s="60"/>
      <c r="FJ143" s="60"/>
      <c r="FK143" s="60"/>
      <c r="FL143" s="60"/>
      <c r="FM143" s="60"/>
      <c r="FN143" s="60"/>
      <c r="FO143" s="60"/>
      <c r="FP143" s="60"/>
      <c r="FQ143" s="60"/>
      <c r="FR143" s="60"/>
      <c r="FS143" s="60"/>
      <c r="FT143" s="60"/>
      <c r="FU143" s="60"/>
      <c r="FV143" s="60"/>
      <c r="FW143" s="60"/>
      <c r="FX143" s="60"/>
      <c r="FY143" s="60"/>
      <c r="FZ143" s="60"/>
      <c r="GA143" s="60"/>
      <c r="GB143" s="60"/>
      <c r="GC143" s="60"/>
      <c r="GD143" s="60"/>
      <c r="GE143" s="60"/>
      <c r="GF143" s="60"/>
      <c r="GG143" s="60"/>
      <c r="GH143" s="60"/>
      <c r="GI143" s="60"/>
      <c r="GJ143" s="60"/>
      <c r="GK143" s="60"/>
      <c r="GL143" s="60"/>
      <c r="GM143" s="60"/>
      <c r="GN143" s="60"/>
      <c r="GO143" s="60"/>
      <c r="GP143" s="60"/>
      <c r="GQ143" s="60"/>
      <c r="GR143" s="60"/>
      <c r="GS143" s="60"/>
      <c r="GT143" s="60"/>
      <c r="GU143" s="60"/>
      <c r="GV143" s="60"/>
      <c r="GW143" s="60"/>
      <c r="GX143" s="60"/>
      <c r="GY143" s="60"/>
      <c r="GZ143" s="60"/>
      <c r="HA143" s="60"/>
      <c r="HB143" s="60"/>
      <c r="HC143" s="60"/>
      <c r="HD143" s="60"/>
      <c r="HE143" s="60"/>
    </row>
    <row r="144" spans="3:213" x14ac:dyDescent="0.25">
      <c r="C144" s="60"/>
      <c r="D144" s="60"/>
      <c r="E144" s="60"/>
      <c r="F144" s="60"/>
      <c r="G144" s="60"/>
      <c r="H144" s="60"/>
      <c r="I144" s="60"/>
      <c r="J144" s="60"/>
      <c r="K144" s="60"/>
      <c r="L144" s="60"/>
      <c r="M144" s="60"/>
      <c r="N144" s="60"/>
      <c r="O144" s="64">
        <v>0.76</v>
      </c>
      <c r="P144" s="66">
        <f t="shared" si="247"/>
        <v>364.8760802670929</v>
      </c>
      <c r="Q144" s="66">
        <f t="shared" si="254"/>
        <v>0.21416319249360996</v>
      </c>
      <c r="R144" s="66">
        <f t="shared" si="255"/>
        <v>0.80074732388493974</v>
      </c>
      <c r="S144" s="66">
        <f t="shared" si="129"/>
        <v>1.0469347191782172</v>
      </c>
      <c r="T144" s="66">
        <f t="shared" si="130"/>
        <v>1.9754158254177803</v>
      </c>
      <c r="U144" s="66">
        <f t="shared" si="248"/>
        <v>1027.9107486323546</v>
      </c>
      <c r="V144" s="66">
        <f t="shared" si="249"/>
        <v>359.29725347901814</v>
      </c>
      <c r="W144" s="66">
        <f t="shared" si="250"/>
        <v>0.21267737944155859</v>
      </c>
      <c r="X144" s="66">
        <f t="shared" si="251"/>
        <v>0.78456519537767078</v>
      </c>
      <c r="Y144" s="66">
        <f t="shared" si="131"/>
        <v>1.0483398524845098</v>
      </c>
      <c r="Z144" s="66">
        <f t="shared" si="132"/>
        <v>1.9987517342780432</v>
      </c>
      <c r="AA144" s="66">
        <f t="shared" si="252"/>
        <v>1025.7069297763242</v>
      </c>
      <c r="AB144" s="66">
        <f t="shared" si="253"/>
        <v>359.24034478901478</v>
      </c>
      <c r="AC144" s="66">
        <f t="shared" si="133"/>
        <v>0.21266203921183846</v>
      </c>
      <c r="AD144" s="66">
        <f t="shared" si="134"/>
        <v>0.78439925772454977</v>
      </c>
      <c r="AE144" s="66">
        <f t="shared" si="135"/>
        <v>1.0483544819494908</v>
      </c>
      <c r="AF144" s="66">
        <f t="shared" si="136"/>
        <v>1.9989935975178672</v>
      </c>
      <c r="AG144" s="66">
        <f t="shared" si="137"/>
        <v>1025.6843542718698</v>
      </c>
      <c r="AH144" s="66">
        <f t="shared" si="138"/>
        <v>359.2397613003011</v>
      </c>
      <c r="AI144" s="66">
        <f t="shared" si="139"/>
        <v>0.21266188190796784</v>
      </c>
      <c r="AJ144" s="66">
        <f t="shared" si="140"/>
        <v>0.78439755626390084</v>
      </c>
      <c r="AK144" s="66">
        <f t="shared" si="141"/>
        <v>1.0483546319779431</v>
      </c>
      <c r="AL144" s="66">
        <f t="shared" si="142"/>
        <v>1.9989960777627824</v>
      </c>
      <c r="AM144" s="66">
        <f t="shared" si="143"/>
        <v>1025.6841227941632</v>
      </c>
      <c r="AN144" s="66">
        <f t="shared" si="144"/>
        <v>359.23975531745009</v>
      </c>
      <c r="AO144" s="66">
        <f t="shared" si="145"/>
        <v>0.21266188029503721</v>
      </c>
      <c r="AP144" s="66">
        <f t="shared" si="146"/>
        <v>0.78439753881782004</v>
      </c>
      <c r="AQ144" s="66">
        <f t="shared" si="147"/>
        <v>1.0483546335162759</v>
      </c>
      <c r="AR144" s="66">
        <f t="shared" si="148"/>
        <v>1.9989961031942272</v>
      </c>
      <c r="AS144" s="66">
        <f t="shared" si="149"/>
        <v>1025.684120420686</v>
      </c>
      <c r="AT144" s="66">
        <f t="shared" si="150"/>
        <v>359.23975525610439</v>
      </c>
      <c r="AU144" s="66">
        <f t="shared" si="151"/>
        <v>0.21266188027849889</v>
      </c>
      <c r="AV144" s="66">
        <f t="shared" si="152"/>
        <v>0.78439753863893535</v>
      </c>
      <c r="AW144" s="66">
        <f t="shared" si="153"/>
        <v>1.0483546335320493</v>
      </c>
      <c r="AX144" s="66">
        <f t="shared" si="154"/>
        <v>1.9989961034549903</v>
      </c>
      <c r="AY144" s="66">
        <f t="shared" si="155"/>
        <v>1025.6841203963495</v>
      </c>
      <c r="AZ144" s="66">
        <f t="shared" si="156"/>
        <v>359.23975525547536</v>
      </c>
      <c r="BA144" s="66">
        <f t="shared" si="157"/>
        <v>0.2126618802783293</v>
      </c>
      <c r="BB144" s="66">
        <f t="shared" si="158"/>
        <v>0.78439753863710115</v>
      </c>
      <c r="BC144" s="66">
        <f t="shared" si="159"/>
        <v>1.0483546335322109</v>
      </c>
      <c r="BD144" s="66">
        <f t="shared" si="160"/>
        <v>1.998996103457664</v>
      </c>
      <c r="BE144" s="66">
        <f t="shared" si="161"/>
        <v>1025.6841203960998</v>
      </c>
      <c r="BF144" s="66">
        <f t="shared" si="162"/>
        <v>359.23975525546894</v>
      </c>
      <c r="BG144" s="66">
        <f t="shared" si="163"/>
        <v>0.21266188027832758</v>
      </c>
      <c r="BH144" s="66">
        <f t="shared" si="164"/>
        <v>0.78439753863708228</v>
      </c>
      <c r="BI144" s="66">
        <f t="shared" si="165"/>
        <v>1.0483546335322127</v>
      </c>
      <c r="BJ144" s="66">
        <f t="shared" si="166"/>
        <v>1.9989961034576913</v>
      </c>
      <c r="BK144" s="66">
        <f t="shared" si="167"/>
        <v>1025.6841203960971</v>
      </c>
      <c r="BL144" s="66">
        <f t="shared" si="168"/>
        <v>359.23975525546888</v>
      </c>
      <c r="BM144" s="66">
        <f t="shared" si="169"/>
        <v>0.21266188027832755</v>
      </c>
      <c r="BN144" s="66">
        <f t="shared" si="170"/>
        <v>0.78439753863708206</v>
      </c>
      <c r="BO144" s="66">
        <f t="shared" si="171"/>
        <v>1.0483546335322127</v>
      </c>
      <c r="BP144" s="66">
        <f t="shared" si="172"/>
        <v>1.9989961034576915</v>
      </c>
      <c r="BQ144" s="66">
        <f t="shared" si="173"/>
        <v>1025.6841203960969</v>
      </c>
      <c r="BR144" s="66">
        <f t="shared" si="174"/>
        <v>359.23975525546888</v>
      </c>
      <c r="BS144" s="66">
        <f t="shared" si="175"/>
        <v>0.21266188027832755</v>
      </c>
      <c r="BT144" s="66">
        <f t="shared" si="176"/>
        <v>0.78439753863708206</v>
      </c>
      <c r="BU144" s="66">
        <f t="shared" si="177"/>
        <v>1.0483546335322127</v>
      </c>
      <c r="BV144" s="66">
        <f t="shared" si="178"/>
        <v>1.9989961034576915</v>
      </c>
      <c r="BW144" s="66">
        <f t="shared" si="179"/>
        <v>1025.6841203960969</v>
      </c>
      <c r="BX144" s="66">
        <f t="shared" si="180"/>
        <v>359.23975525546888</v>
      </c>
      <c r="BY144" s="66">
        <f t="shared" si="181"/>
        <v>0.21266188027832755</v>
      </c>
      <c r="BZ144" s="66">
        <f t="shared" si="182"/>
        <v>0.78439753863708206</v>
      </c>
      <c r="CA144" s="66">
        <f t="shared" si="183"/>
        <v>1.0483546335322127</v>
      </c>
      <c r="CB144" s="66">
        <f t="shared" si="184"/>
        <v>1.9989961034576915</v>
      </c>
      <c r="CC144" s="66">
        <f t="shared" si="185"/>
        <v>1025.6841203960969</v>
      </c>
      <c r="CD144" s="66">
        <f t="shared" si="186"/>
        <v>359.23975525546888</v>
      </c>
      <c r="CE144" s="66">
        <f t="shared" si="187"/>
        <v>0.21266188027832755</v>
      </c>
      <c r="CF144" s="66">
        <f t="shared" si="188"/>
        <v>0.78439753863708206</v>
      </c>
      <c r="CG144" s="66">
        <f t="shared" si="189"/>
        <v>1.0483546335322127</v>
      </c>
      <c r="CH144" s="66">
        <f t="shared" si="190"/>
        <v>1.9989961034576915</v>
      </c>
      <c r="CI144" s="66">
        <f t="shared" si="191"/>
        <v>1025.6841203960969</v>
      </c>
      <c r="CJ144" s="66">
        <f t="shared" si="192"/>
        <v>359.23975525546888</v>
      </c>
      <c r="CK144" s="66">
        <f t="shared" si="193"/>
        <v>0.21266188027832755</v>
      </c>
      <c r="CL144" s="66">
        <f t="shared" si="194"/>
        <v>0.78439753863708206</v>
      </c>
      <c r="CM144" s="66">
        <f t="shared" si="195"/>
        <v>1.0483546335322127</v>
      </c>
      <c r="CN144" s="66">
        <f t="shared" si="196"/>
        <v>1.9989961034576915</v>
      </c>
      <c r="CO144" s="66">
        <f t="shared" si="197"/>
        <v>1025.6841203960969</v>
      </c>
      <c r="CP144" s="66">
        <f t="shared" si="198"/>
        <v>359.23975525546888</v>
      </c>
      <c r="CQ144" s="66">
        <f t="shared" si="199"/>
        <v>0.21266188027832755</v>
      </c>
      <c r="CR144" s="66">
        <f t="shared" si="200"/>
        <v>0.78439753863708206</v>
      </c>
      <c r="CS144" s="66">
        <f t="shared" si="201"/>
        <v>1.0483546335322127</v>
      </c>
      <c r="CT144" s="66">
        <f t="shared" si="202"/>
        <v>1.9989961034576915</v>
      </c>
      <c r="CU144" s="66">
        <f t="shared" si="203"/>
        <v>1025.6841203960969</v>
      </c>
      <c r="CV144" s="66">
        <f t="shared" si="204"/>
        <v>359.23975525546888</v>
      </c>
      <c r="CW144" s="66">
        <f t="shared" si="205"/>
        <v>0.21266188027832755</v>
      </c>
      <c r="CX144" s="66">
        <f t="shared" si="206"/>
        <v>0.78439753863708206</v>
      </c>
      <c r="CY144" s="66">
        <f t="shared" si="207"/>
        <v>1.0483546335322127</v>
      </c>
      <c r="CZ144" s="66">
        <f t="shared" si="208"/>
        <v>1.9989961034576915</v>
      </c>
      <c r="DA144" s="66">
        <f t="shared" si="209"/>
        <v>1025.6841203960969</v>
      </c>
      <c r="DB144" s="66">
        <f t="shared" si="210"/>
        <v>359.23975525546888</v>
      </c>
      <c r="DC144" s="66">
        <f t="shared" si="211"/>
        <v>0.21266188027832755</v>
      </c>
      <c r="DD144" s="66">
        <f t="shared" si="212"/>
        <v>0.78439753863708206</v>
      </c>
      <c r="DE144" s="66">
        <f t="shared" si="213"/>
        <v>1.0483546335322127</v>
      </c>
      <c r="DF144" s="66">
        <f t="shared" si="214"/>
        <v>1.9989961034576915</v>
      </c>
      <c r="DG144" s="66">
        <f t="shared" si="215"/>
        <v>1025.6841203960969</v>
      </c>
      <c r="DH144" s="66">
        <f t="shared" si="216"/>
        <v>359.23975525546888</v>
      </c>
      <c r="DI144" s="66">
        <f t="shared" si="217"/>
        <v>0.21266188027832755</v>
      </c>
      <c r="DJ144" s="66">
        <f t="shared" si="218"/>
        <v>0.78439753863708206</v>
      </c>
      <c r="DK144" s="66">
        <f t="shared" si="219"/>
        <v>1.0483546335322127</v>
      </c>
      <c r="DL144" s="66">
        <f t="shared" si="220"/>
        <v>1.9989961034576915</v>
      </c>
      <c r="DM144" s="66">
        <f t="shared" si="221"/>
        <v>1025.6841203960969</v>
      </c>
      <c r="DN144" s="66">
        <f t="shared" si="222"/>
        <v>359.23975525546888</v>
      </c>
      <c r="DO144" s="66">
        <f t="shared" si="223"/>
        <v>0.21266188027832755</v>
      </c>
      <c r="DP144" s="66">
        <f t="shared" si="224"/>
        <v>0.78439753863708206</v>
      </c>
      <c r="DQ144" s="66">
        <f t="shared" si="225"/>
        <v>1.0483546335322127</v>
      </c>
      <c r="DR144" s="66">
        <f t="shared" si="226"/>
        <v>1.9989961034576915</v>
      </c>
      <c r="DS144" s="66">
        <f t="shared" si="227"/>
        <v>1025.6841203960969</v>
      </c>
      <c r="DT144" s="66">
        <f t="shared" si="228"/>
        <v>359.23975525546888</v>
      </c>
      <c r="DU144" s="66">
        <f t="shared" si="229"/>
        <v>0.21266188027832755</v>
      </c>
      <c r="DV144" s="66">
        <f t="shared" si="230"/>
        <v>0.78439753863708206</v>
      </c>
      <c r="DW144" s="66">
        <f t="shared" si="231"/>
        <v>1.0483546335322127</v>
      </c>
      <c r="DX144" s="66">
        <f t="shared" si="232"/>
        <v>1.9989961034576915</v>
      </c>
      <c r="DY144" s="66">
        <f t="shared" si="233"/>
        <v>1025.6841203960969</v>
      </c>
      <c r="DZ144" s="66">
        <f t="shared" si="234"/>
        <v>359.23975525546888</v>
      </c>
      <c r="EA144" s="66">
        <f t="shared" si="235"/>
        <v>0.21266188027832755</v>
      </c>
      <c r="EB144" s="66">
        <f t="shared" si="236"/>
        <v>0.78439753863708206</v>
      </c>
      <c r="EC144" s="66">
        <f t="shared" si="237"/>
        <v>1.0483546335322127</v>
      </c>
      <c r="ED144" s="66">
        <f t="shared" si="238"/>
        <v>1.9989961034576915</v>
      </c>
      <c r="EE144" s="66">
        <f t="shared" si="239"/>
        <v>1025.6841203960969</v>
      </c>
      <c r="EF144" s="66">
        <f t="shared" si="240"/>
        <v>359.23975525546888</v>
      </c>
      <c r="EG144" s="66">
        <f t="shared" si="241"/>
        <v>0.21266188027832755</v>
      </c>
      <c r="EH144" s="66">
        <f t="shared" si="242"/>
        <v>0.78439753863708206</v>
      </c>
      <c r="EI144" s="66">
        <f t="shared" si="243"/>
        <v>1.0483546335322127</v>
      </c>
      <c r="EJ144" s="66">
        <f t="shared" si="244"/>
        <v>1.9989961034576915</v>
      </c>
      <c r="EK144" s="66">
        <f t="shared" si="245"/>
        <v>0.79011129252540124</v>
      </c>
      <c r="EL144" s="66">
        <f t="shared" si="246"/>
        <v>186.96155945984401</v>
      </c>
      <c r="EM144" s="60"/>
      <c r="EN144" s="60"/>
      <c r="EO144" s="60"/>
      <c r="EP144" s="60"/>
      <c r="EQ144" s="60"/>
      <c r="ER144" s="60"/>
      <c r="ES144" s="60"/>
      <c r="ET144" s="60"/>
      <c r="EU144" s="60"/>
      <c r="EV144" s="60"/>
      <c r="EW144" s="60"/>
      <c r="EX144" s="60"/>
      <c r="EY144" s="60"/>
      <c r="EZ144" s="60"/>
      <c r="FA144" s="60"/>
      <c r="FB144" s="60"/>
      <c r="FC144" s="60"/>
      <c r="FD144" s="60"/>
      <c r="FE144" s="60"/>
      <c r="FF144" s="60"/>
      <c r="FG144" s="60"/>
      <c r="FH144" s="60"/>
      <c r="FI144" s="60"/>
      <c r="FJ144" s="60"/>
      <c r="FK144" s="60"/>
      <c r="FL144" s="60"/>
      <c r="FM144" s="60"/>
      <c r="FN144" s="60"/>
      <c r="FO144" s="60"/>
      <c r="FP144" s="60"/>
      <c r="FQ144" s="60"/>
      <c r="FR144" s="60"/>
      <c r="FS144" s="60"/>
      <c r="FT144" s="60"/>
      <c r="FU144" s="60"/>
      <c r="FV144" s="60"/>
      <c r="FW144" s="60"/>
      <c r="FX144" s="60"/>
      <c r="FY144" s="60"/>
      <c r="FZ144" s="60"/>
      <c r="GA144" s="60"/>
      <c r="GB144" s="60"/>
      <c r="GC144" s="60"/>
      <c r="GD144" s="60"/>
      <c r="GE144" s="60"/>
      <c r="GF144" s="60"/>
      <c r="GG144" s="60"/>
      <c r="GH144" s="60"/>
      <c r="GI144" s="60"/>
      <c r="GJ144" s="60"/>
      <c r="GK144" s="60"/>
      <c r="GL144" s="60"/>
      <c r="GM144" s="60"/>
      <c r="GN144" s="60"/>
      <c r="GO144" s="60"/>
      <c r="GP144" s="60"/>
      <c r="GQ144" s="60"/>
      <c r="GR144" s="60"/>
      <c r="GS144" s="60"/>
      <c r="GT144" s="60"/>
      <c r="GU144" s="60"/>
      <c r="GV144" s="60"/>
      <c r="GW144" s="60"/>
      <c r="GX144" s="60"/>
      <c r="GY144" s="60"/>
      <c r="GZ144" s="60"/>
      <c r="HA144" s="60"/>
      <c r="HB144" s="60"/>
      <c r="HC144" s="60"/>
      <c r="HD144" s="60"/>
      <c r="HE144" s="60"/>
    </row>
    <row r="145" spans="3:213" x14ac:dyDescent="0.25">
      <c r="C145" s="60"/>
      <c r="D145" s="60"/>
      <c r="E145" s="60"/>
      <c r="F145" s="60"/>
      <c r="G145" s="60"/>
      <c r="H145" s="60"/>
      <c r="I145" s="60"/>
      <c r="J145" s="60"/>
      <c r="K145" s="60"/>
      <c r="L145" s="60"/>
      <c r="M145" s="60"/>
      <c r="N145" s="60"/>
      <c r="O145" s="64">
        <v>0.77</v>
      </c>
      <c r="P145" s="66">
        <f t="shared" si="247"/>
        <v>364.65048145522894</v>
      </c>
      <c r="Q145" s="66">
        <f t="shared" si="254"/>
        <v>0.21410379257363116</v>
      </c>
      <c r="R145" s="66">
        <f t="shared" si="255"/>
        <v>0.8000962118242424</v>
      </c>
      <c r="S145" s="66">
        <f t="shared" si="129"/>
        <v>1.0428748728572523</v>
      </c>
      <c r="T145" s="66">
        <f t="shared" si="130"/>
        <v>2.0018471002450258</v>
      </c>
      <c r="U145" s="66">
        <f t="shared" si="248"/>
        <v>1026.6687065816782</v>
      </c>
      <c r="V145" s="66">
        <f t="shared" si="249"/>
        <v>359.2651930363848</v>
      </c>
      <c r="W145" s="66">
        <f t="shared" si="250"/>
        <v>0.21266873773351683</v>
      </c>
      <c r="X145" s="66">
        <f t="shared" si="251"/>
        <v>0.78447171383147407</v>
      </c>
      <c r="Y145" s="66">
        <f t="shared" si="131"/>
        <v>1.0441223091492484</v>
      </c>
      <c r="Z145" s="66">
        <f t="shared" si="132"/>
        <v>2.0253427770612284</v>
      </c>
      <c r="AA145" s="66">
        <f t="shared" si="252"/>
        <v>1024.5812443398613</v>
      </c>
      <c r="AB145" s="66">
        <f t="shared" si="253"/>
        <v>359.21123717043253</v>
      </c>
      <c r="AC145" s="66">
        <f t="shared" si="133"/>
        <v>0.21265419155043416</v>
      </c>
      <c r="AD145" s="66">
        <f t="shared" si="134"/>
        <v>0.7843143772924146</v>
      </c>
      <c r="AE145" s="66">
        <f t="shared" si="135"/>
        <v>1.0441350586174305</v>
      </c>
      <c r="AF145" s="66">
        <f t="shared" si="136"/>
        <v>2.0255819114052147</v>
      </c>
      <c r="AG145" s="66">
        <f t="shared" si="137"/>
        <v>1024.5602375552603</v>
      </c>
      <c r="AH145" s="66">
        <f t="shared" si="138"/>
        <v>359.21069373046487</v>
      </c>
      <c r="AI145" s="66">
        <f t="shared" si="139"/>
        <v>0.21265404502505922</v>
      </c>
      <c r="AJ145" s="66">
        <f t="shared" si="140"/>
        <v>0.78431279252916397</v>
      </c>
      <c r="AK145" s="66">
        <f t="shared" si="141"/>
        <v>1.044135187055069</v>
      </c>
      <c r="AL145" s="66">
        <f t="shared" si="142"/>
        <v>2.0255843203318871</v>
      </c>
      <c r="AM145" s="66">
        <f t="shared" si="143"/>
        <v>1024.5600259673076</v>
      </c>
      <c r="AN145" s="66">
        <f t="shared" si="144"/>
        <v>359.21068825669317</v>
      </c>
      <c r="AO145" s="66">
        <f t="shared" si="145"/>
        <v>0.21265404354918799</v>
      </c>
      <c r="AP145" s="66">
        <f t="shared" si="146"/>
        <v>0.78431277656670784</v>
      </c>
      <c r="AQ145" s="66">
        <f t="shared" si="147"/>
        <v>1.0441351883487533</v>
      </c>
      <c r="AR145" s="66">
        <f t="shared" si="148"/>
        <v>2.025584344595718</v>
      </c>
      <c r="AS145" s="66">
        <f t="shared" si="149"/>
        <v>1024.5600238360978</v>
      </c>
      <c r="AT145" s="66">
        <f t="shared" si="150"/>
        <v>359.21068820155887</v>
      </c>
      <c r="AU145" s="66">
        <f t="shared" si="151"/>
        <v>0.21265404353432238</v>
      </c>
      <c r="AV145" s="66">
        <f t="shared" si="152"/>
        <v>0.784312776405927</v>
      </c>
      <c r="AW145" s="66">
        <f t="shared" si="153"/>
        <v>1.0441351883617838</v>
      </c>
      <c r="AX145" s="66">
        <f t="shared" si="154"/>
        <v>2.0255843448401145</v>
      </c>
      <c r="AY145" s="66">
        <f t="shared" si="155"/>
        <v>1024.5600238146314</v>
      </c>
      <c r="AZ145" s="66">
        <f t="shared" si="156"/>
        <v>359.21068820100351</v>
      </c>
      <c r="BA145" s="66">
        <f t="shared" si="157"/>
        <v>0.21265404353417264</v>
      </c>
      <c r="BB145" s="66">
        <f t="shared" si="158"/>
        <v>0.7843127764043073</v>
      </c>
      <c r="BC145" s="66">
        <f t="shared" si="159"/>
        <v>1.0441351883619152</v>
      </c>
      <c r="BD145" s="66">
        <f t="shared" si="160"/>
        <v>2.0255843448425761</v>
      </c>
      <c r="BE145" s="66">
        <f t="shared" si="161"/>
        <v>1024.560023814415</v>
      </c>
      <c r="BF145" s="66">
        <f t="shared" si="162"/>
        <v>359.21068820099794</v>
      </c>
      <c r="BG145" s="66">
        <f t="shared" si="163"/>
        <v>0.21265404353417111</v>
      </c>
      <c r="BH145" s="66">
        <f t="shared" si="164"/>
        <v>0.78431277640429109</v>
      </c>
      <c r="BI145" s="66">
        <f t="shared" si="165"/>
        <v>1.0441351883619165</v>
      </c>
      <c r="BJ145" s="66">
        <f t="shared" si="166"/>
        <v>2.0255843448426005</v>
      </c>
      <c r="BK145" s="66">
        <f t="shared" si="167"/>
        <v>1024.5600238144129</v>
      </c>
      <c r="BL145" s="66">
        <f t="shared" si="168"/>
        <v>359.21068820099788</v>
      </c>
      <c r="BM145" s="66">
        <f t="shared" si="169"/>
        <v>0.21265404353417111</v>
      </c>
      <c r="BN145" s="66">
        <f t="shared" si="170"/>
        <v>0.78431277640429087</v>
      </c>
      <c r="BO145" s="66">
        <f t="shared" si="171"/>
        <v>1.0441351883619165</v>
      </c>
      <c r="BP145" s="66">
        <f t="shared" si="172"/>
        <v>2.025584344842601</v>
      </c>
      <c r="BQ145" s="66">
        <f t="shared" si="173"/>
        <v>1024.5600238144127</v>
      </c>
      <c r="BR145" s="66">
        <f t="shared" si="174"/>
        <v>359.21068820099788</v>
      </c>
      <c r="BS145" s="66">
        <f t="shared" si="175"/>
        <v>0.21265404353417111</v>
      </c>
      <c r="BT145" s="66">
        <f t="shared" si="176"/>
        <v>0.78431277640429087</v>
      </c>
      <c r="BU145" s="66">
        <f t="shared" si="177"/>
        <v>1.0441351883619165</v>
      </c>
      <c r="BV145" s="66">
        <f t="shared" si="178"/>
        <v>2.025584344842601</v>
      </c>
      <c r="BW145" s="66">
        <f t="shared" si="179"/>
        <v>1024.5600238144127</v>
      </c>
      <c r="BX145" s="66">
        <f t="shared" si="180"/>
        <v>359.21068820099788</v>
      </c>
      <c r="BY145" s="66">
        <f t="shared" si="181"/>
        <v>0.21265404353417111</v>
      </c>
      <c r="BZ145" s="66">
        <f t="shared" si="182"/>
        <v>0.78431277640429087</v>
      </c>
      <c r="CA145" s="66">
        <f t="shared" si="183"/>
        <v>1.0441351883619165</v>
      </c>
      <c r="CB145" s="66">
        <f t="shared" si="184"/>
        <v>2.025584344842601</v>
      </c>
      <c r="CC145" s="66">
        <f t="shared" si="185"/>
        <v>1024.5600238144127</v>
      </c>
      <c r="CD145" s="66">
        <f t="shared" si="186"/>
        <v>359.21068820099788</v>
      </c>
      <c r="CE145" s="66">
        <f t="shared" si="187"/>
        <v>0.21265404353417111</v>
      </c>
      <c r="CF145" s="66">
        <f t="shared" si="188"/>
        <v>0.78431277640429087</v>
      </c>
      <c r="CG145" s="66">
        <f t="shared" si="189"/>
        <v>1.0441351883619165</v>
      </c>
      <c r="CH145" s="66">
        <f t="shared" si="190"/>
        <v>2.025584344842601</v>
      </c>
      <c r="CI145" s="66">
        <f t="shared" si="191"/>
        <v>1024.5600238144127</v>
      </c>
      <c r="CJ145" s="66">
        <f t="shared" si="192"/>
        <v>359.21068820099788</v>
      </c>
      <c r="CK145" s="66">
        <f t="shared" si="193"/>
        <v>0.21265404353417111</v>
      </c>
      <c r="CL145" s="66">
        <f t="shared" si="194"/>
        <v>0.78431277640429087</v>
      </c>
      <c r="CM145" s="66">
        <f t="shared" si="195"/>
        <v>1.0441351883619165</v>
      </c>
      <c r="CN145" s="66">
        <f t="shared" si="196"/>
        <v>2.025584344842601</v>
      </c>
      <c r="CO145" s="66">
        <f t="shared" si="197"/>
        <v>1024.5600238144127</v>
      </c>
      <c r="CP145" s="66">
        <f t="shared" si="198"/>
        <v>359.21068820099788</v>
      </c>
      <c r="CQ145" s="66">
        <f t="shared" si="199"/>
        <v>0.21265404353417111</v>
      </c>
      <c r="CR145" s="66">
        <f t="shared" si="200"/>
        <v>0.78431277640429087</v>
      </c>
      <c r="CS145" s="66">
        <f t="shared" si="201"/>
        <v>1.0441351883619165</v>
      </c>
      <c r="CT145" s="66">
        <f t="shared" si="202"/>
        <v>2.025584344842601</v>
      </c>
      <c r="CU145" s="66">
        <f t="shared" si="203"/>
        <v>1024.5600238144127</v>
      </c>
      <c r="CV145" s="66">
        <f t="shared" si="204"/>
        <v>359.21068820099788</v>
      </c>
      <c r="CW145" s="66">
        <f t="shared" si="205"/>
        <v>0.21265404353417111</v>
      </c>
      <c r="CX145" s="66">
        <f t="shared" si="206"/>
        <v>0.78431277640429087</v>
      </c>
      <c r="CY145" s="66">
        <f t="shared" si="207"/>
        <v>1.0441351883619165</v>
      </c>
      <c r="CZ145" s="66">
        <f t="shared" si="208"/>
        <v>2.025584344842601</v>
      </c>
      <c r="DA145" s="66">
        <f t="shared" si="209"/>
        <v>1024.5600238144127</v>
      </c>
      <c r="DB145" s="66">
        <f t="shared" si="210"/>
        <v>359.21068820099788</v>
      </c>
      <c r="DC145" s="66">
        <f t="shared" si="211"/>
        <v>0.21265404353417111</v>
      </c>
      <c r="DD145" s="66">
        <f t="shared" si="212"/>
        <v>0.78431277640429087</v>
      </c>
      <c r="DE145" s="66">
        <f t="shared" si="213"/>
        <v>1.0441351883619165</v>
      </c>
      <c r="DF145" s="66">
        <f t="shared" si="214"/>
        <v>2.025584344842601</v>
      </c>
      <c r="DG145" s="66">
        <f t="shared" si="215"/>
        <v>1024.5600238144127</v>
      </c>
      <c r="DH145" s="66">
        <f t="shared" si="216"/>
        <v>359.21068820099788</v>
      </c>
      <c r="DI145" s="66">
        <f t="shared" si="217"/>
        <v>0.21265404353417111</v>
      </c>
      <c r="DJ145" s="66">
        <f t="shared" si="218"/>
        <v>0.78431277640429087</v>
      </c>
      <c r="DK145" s="66">
        <f t="shared" si="219"/>
        <v>1.0441351883619165</v>
      </c>
      <c r="DL145" s="66">
        <f t="shared" si="220"/>
        <v>2.025584344842601</v>
      </c>
      <c r="DM145" s="66">
        <f t="shared" si="221"/>
        <v>1024.5600238144127</v>
      </c>
      <c r="DN145" s="66">
        <f t="shared" si="222"/>
        <v>359.21068820099788</v>
      </c>
      <c r="DO145" s="66">
        <f t="shared" si="223"/>
        <v>0.21265404353417111</v>
      </c>
      <c r="DP145" s="66">
        <f t="shared" si="224"/>
        <v>0.78431277640429087</v>
      </c>
      <c r="DQ145" s="66">
        <f t="shared" si="225"/>
        <v>1.0441351883619165</v>
      </c>
      <c r="DR145" s="66">
        <f t="shared" si="226"/>
        <v>2.025584344842601</v>
      </c>
      <c r="DS145" s="66">
        <f t="shared" si="227"/>
        <v>1024.5600238144127</v>
      </c>
      <c r="DT145" s="66">
        <f t="shared" si="228"/>
        <v>359.21068820099788</v>
      </c>
      <c r="DU145" s="66">
        <f t="shared" si="229"/>
        <v>0.21265404353417111</v>
      </c>
      <c r="DV145" s="66">
        <f t="shared" si="230"/>
        <v>0.78431277640429087</v>
      </c>
      <c r="DW145" s="66">
        <f t="shared" si="231"/>
        <v>1.0441351883619165</v>
      </c>
      <c r="DX145" s="66">
        <f t="shared" si="232"/>
        <v>2.025584344842601</v>
      </c>
      <c r="DY145" s="66">
        <f t="shared" si="233"/>
        <v>1024.5600238144127</v>
      </c>
      <c r="DZ145" s="66">
        <f t="shared" si="234"/>
        <v>359.21068820099788</v>
      </c>
      <c r="EA145" s="66">
        <f t="shared" si="235"/>
        <v>0.21265404353417111</v>
      </c>
      <c r="EB145" s="66">
        <f t="shared" si="236"/>
        <v>0.78431277640429087</v>
      </c>
      <c r="EC145" s="66">
        <f t="shared" si="237"/>
        <v>1.0441351883619165</v>
      </c>
      <c r="ED145" s="66">
        <f t="shared" si="238"/>
        <v>2.025584344842601</v>
      </c>
      <c r="EE145" s="66">
        <f t="shared" si="239"/>
        <v>1024.5600238144127</v>
      </c>
      <c r="EF145" s="66">
        <f t="shared" si="240"/>
        <v>359.21068820099788</v>
      </c>
      <c r="EG145" s="66">
        <f t="shared" si="241"/>
        <v>0.21265404353417111</v>
      </c>
      <c r="EH145" s="66">
        <f t="shared" si="242"/>
        <v>0.78431277640429087</v>
      </c>
      <c r="EI145" s="66">
        <f t="shared" si="243"/>
        <v>1.0441351883619165</v>
      </c>
      <c r="EJ145" s="66">
        <f t="shared" si="244"/>
        <v>2.025584344842601</v>
      </c>
      <c r="EK145" s="66">
        <f t="shared" si="245"/>
        <v>0.79641180658597088</v>
      </c>
      <c r="EL145" s="66">
        <f t="shared" si="246"/>
        <v>186.90923876179622</v>
      </c>
      <c r="EM145" s="60"/>
      <c r="EN145" s="60"/>
      <c r="EO145" s="60"/>
      <c r="EP145" s="60"/>
      <c r="EQ145" s="60"/>
      <c r="ER145" s="60"/>
      <c r="ES145" s="60"/>
      <c r="ET145" s="60"/>
      <c r="EU145" s="60"/>
      <c r="EV145" s="60"/>
      <c r="EW145" s="60"/>
      <c r="EX145" s="60"/>
      <c r="EY145" s="60"/>
      <c r="EZ145" s="60"/>
      <c r="FA145" s="60"/>
      <c r="FB145" s="60"/>
      <c r="FC145" s="60"/>
      <c r="FD145" s="60"/>
      <c r="FE145" s="60"/>
      <c r="FF145" s="60"/>
      <c r="FG145" s="60"/>
      <c r="FH145" s="60"/>
      <c r="FI145" s="60"/>
      <c r="FJ145" s="60"/>
      <c r="FK145" s="60"/>
      <c r="FL145" s="60"/>
      <c r="FM145" s="60"/>
      <c r="FN145" s="60"/>
      <c r="FO145" s="60"/>
      <c r="FP145" s="60"/>
      <c r="FQ145" s="60"/>
      <c r="FR145" s="60"/>
      <c r="FS145" s="60"/>
      <c r="FT145" s="60"/>
      <c r="FU145" s="60"/>
      <c r="FV145" s="60"/>
      <c r="FW145" s="60"/>
      <c r="FX145" s="60"/>
      <c r="FY145" s="60"/>
      <c r="FZ145" s="60"/>
      <c r="GA145" s="60"/>
      <c r="GB145" s="60"/>
      <c r="GC145" s="60"/>
      <c r="GD145" s="60"/>
      <c r="GE145" s="60"/>
      <c r="GF145" s="60"/>
      <c r="GG145" s="60"/>
      <c r="GH145" s="60"/>
      <c r="GI145" s="60"/>
      <c r="GJ145" s="60"/>
      <c r="GK145" s="60"/>
      <c r="GL145" s="60"/>
      <c r="GM145" s="60"/>
      <c r="GN145" s="60"/>
      <c r="GO145" s="60"/>
      <c r="GP145" s="60"/>
      <c r="GQ145" s="60"/>
      <c r="GR145" s="60"/>
      <c r="GS145" s="60"/>
      <c r="GT145" s="60"/>
      <c r="GU145" s="60"/>
      <c r="GV145" s="60"/>
      <c r="GW145" s="60"/>
      <c r="GX145" s="60"/>
      <c r="GY145" s="60"/>
      <c r="GZ145" s="60"/>
      <c r="HA145" s="60"/>
      <c r="HB145" s="60"/>
      <c r="HC145" s="60"/>
      <c r="HD145" s="60"/>
      <c r="HE145" s="60"/>
    </row>
    <row r="146" spans="3:213" x14ac:dyDescent="0.25">
      <c r="C146" s="60"/>
      <c r="D146" s="60"/>
      <c r="E146" s="60"/>
      <c r="F146" s="60"/>
      <c r="G146" s="60"/>
      <c r="H146" s="60"/>
      <c r="I146" s="60"/>
      <c r="J146" s="60"/>
      <c r="K146" s="60"/>
      <c r="L146" s="60"/>
      <c r="M146" s="60"/>
      <c r="N146" s="60"/>
      <c r="O146" s="64">
        <v>0.78</v>
      </c>
      <c r="P146" s="66">
        <f t="shared" si="247"/>
        <v>364.42488264336509</v>
      </c>
      <c r="Q146" s="66">
        <f t="shared" si="254"/>
        <v>0.21404433561575692</v>
      </c>
      <c r="R146" s="66">
        <f t="shared" si="255"/>
        <v>0.79944482403857631</v>
      </c>
      <c r="S146" s="66">
        <f t="shared" si="129"/>
        <v>1.0390255146864023</v>
      </c>
      <c r="T146" s="66">
        <f t="shared" si="130"/>
        <v>2.0288330997998929</v>
      </c>
      <c r="U146" s="66">
        <f t="shared" si="248"/>
        <v>1025.5256757867287</v>
      </c>
      <c r="V146" s="66">
        <f t="shared" si="249"/>
        <v>359.23565977863279</v>
      </c>
      <c r="W146" s="66">
        <f t="shared" si="250"/>
        <v>0.21266077615953272</v>
      </c>
      <c r="X146" s="66">
        <f t="shared" si="251"/>
        <v>0.78438559612175107</v>
      </c>
      <c r="Y146" s="66">
        <f t="shared" si="131"/>
        <v>1.0401270634963817</v>
      </c>
      <c r="Z146" s="66">
        <f t="shared" si="132"/>
        <v>2.0524440684020937</v>
      </c>
      <c r="AA146" s="66">
        <f t="shared" si="252"/>
        <v>1023.5542202509774</v>
      </c>
      <c r="AB146" s="66">
        <f t="shared" si="253"/>
        <v>359.18465745570967</v>
      </c>
      <c r="AC146" s="66">
        <f t="shared" si="133"/>
        <v>0.212647024575397</v>
      </c>
      <c r="AD146" s="66">
        <f t="shared" si="134"/>
        <v>0.78423686446327412</v>
      </c>
      <c r="AE146" s="66">
        <f t="shared" si="135"/>
        <v>1.0401381016347047</v>
      </c>
      <c r="AF146" s="66">
        <f t="shared" si="136"/>
        <v>2.0526797516191979</v>
      </c>
      <c r="AG146" s="66">
        <f t="shared" si="137"/>
        <v>1023.5347546402321</v>
      </c>
      <c r="AH146" s="66">
        <f t="shared" si="138"/>
        <v>359.18415346492304</v>
      </c>
      <c r="AI146" s="66">
        <f t="shared" si="139"/>
        <v>0.21264688867101425</v>
      </c>
      <c r="AJ146" s="66">
        <f t="shared" si="140"/>
        <v>0.78423539466833458</v>
      </c>
      <c r="AK146" s="66">
        <f t="shared" si="141"/>
        <v>1.0401382107314399</v>
      </c>
      <c r="AL146" s="66">
        <f t="shared" si="142"/>
        <v>2.0526820809316906</v>
      </c>
      <c r="AM146" s="66">
        <f t="shared" si="143"/>
        <v>1023.5345622780718</v>
      </c>
      <c r="AN146" s="66">
        <f t="shared" si="144"/>
        <v>359.18414848436868</v>
      </c>
      <c r="AO146" s="66">
        <f t="shared" si="145"/>
        <v>0.21264688732797402</v>
      </c>
      <c r="AP146" s="66">
        <f t="shared" si="146"/>
        <v>0.78423538014347172</v>
      </c>
      <c r="AQ146" s="66">
        <f t="shared" si="147"/>
        <v>1.0401382118095612</v>
      </c>
      <c r="AR146" s="66">
        <f t="shared" si="148"/>
        <v>2.0526821039505339</v>
      </c>
      <c r="AS146" s="66">
        <f t="shared" si="149"/>
        <v>1023.5345603771033</v>
      </c>
      <c r="AT146" s="66">
        <f t="shared" si="150"/>
        <v>359.18414843514967</v>
      </c>
      <c r="AU146" s="66">
        <f t="shared" si="151"/>
        <v>0.21264688731470174</v>
      </c>
      <c r="AV146" s="66">
        <f t="shared" si="152"/>
        <v>0.78423537999993354</v>
      </c>
      <c r="AW146" s="66">
        <f t="shared" si="153"/>
        <v>1.0401382118202154</v>
      </c>
      <c r="AX146" s="66">
        <f t="shared" si="154"/>
        <v>2.0526821041780114</v>
      </c>
      <c r="AY146" s="66">
        <f t="shared" si="155"/>
        <v>1023.5345603583177</v>
      </c>
      <c r="AZ146" s="66">
        <f t="shared" si="156"/>
        <v>359.18414843466326</v>
      </c>
      <c r="BA146" s="66">
        <f t="shared" si="157"/>
        <v>0.2126468873145706</v>
      </c>
      <c r="BB146" s="66">
        <f t="shared" si="158"/>
        <v>0.784235379998515</v>
      </c>
      <c r="BC146" s="66">
        <f t="shared" si="159"/>
        <v>1.0401382118203208</v>
      </c>
      <c r="BD146" s="66">
        <f t="shared" si="160"/>
        <v>2.0526821041802599</v>
      </c>
      <c r="BE146" s="66">
        <f t="shared" si="161"/>
        <v>1023.5345603581319</v>
      </c>
      <c r="BF146" s="66">
        <f t="shared" si="162"/>
        <v>359.18414843465848</v>
      </c>
      <c r="BG146" s="66">
        <f t="shared" si="163"/>
        <v>0.21264688731456932</v>
      </c>
      <c r="BH146" s="66">
        <f t="shared" si="164"/>
        <v>0.78423537999850113</v>
      </c>
      <c r="BI146" s="66">
        <f t="shared" si="165"/>
        <v>1.0401382118203217</v>
      </c>
      <c r="BJ146" s="66">
        <f t="shared" si="166"/>
        <v>2.0526821041802821</v>
      </c>
      <c r="BK146" s="66">
        <f t="shared" si="167"/>
        <v>1023.5345603581301</v>
      </c>
      <c r="BL146" s="66">
        <f t="shared" si="168"/>
        <v>359.18414843465848</v>
      </c>
      <c r="BM146" s="66">
        <f t="shared" si="169"/>
        <v>0.21264688731456932</v>
      </c>
      <c r="BN146" s="66">
        <f t="shared" si="170"/>
        <v>0.78423537999850113</v>
      </c>
      <c r="BO146" s="66">
        <f t="shared" si="171"/>
        <v>1.0401382118203217</v>
      </c>
      <c r="BP146" s="66">
        <f t="shared" si="172"/>
        <v>2.0526821041802821</v>
      </c>
      <c r="BQ146" s="66">
        <f t="shared" si="173"/>
        <v>1023.5345603581301</v>
      </c>
      <c r="BR146" s="66">
        <f t="shared" si="174"/>
        <v>359.18414843465848</v>
      </c>
      <c r="BS146" s="66">
        <f t="shared" si="175"/>
        <v>0.21264688731456932</v>
      </c>
      <c r="BT146" s="66">
        <f t="shared" si="176"/>
        <v>0.78423537999850113</v>
      </c>
      <c r="BU146" s="66">
        <f t="shared" si="177"/>
        <v>1.0401382118203217</v>
      </c>
      <c r="BV146" s="66">
        <f t="shared" si="178"/>
        <v>2.0526821041802821</v>
      </c>
      <c r="BW146" s="66">
        <f t="shared" si="179"/>
        <v>1023.5345603581301</v>
      </c>
      <c r="BX146" s="66">
        <f t="shared" si="180"/>
        <v>359.18414843465848</v>
      </c>
      <c r="BY146" s="66">
        <f t="shared" si="181"/>
        <v>0.21264688731456932</v>
      </c>
      <c r="BZ146" s="66">
        <f t="shared" si="182"/>
        <v>0.78423537999850113</v>
      </c>
      <c r="CA146" s="66">
        <f t="shared" si="183"/>
        <v>1.0401382118203217</v>
      </c>
      <c r="CB146" s="66">
        <f t="shared" si="184"/>
        <v>2.0526821041802821</v>
      </c>
      <c r="CC146" s="66">
        <f t="shared" si="185"/>
        <v>1023.5345603581301</v>
      </c>
      <c r="CD146" s="66">
        <f t="shared" si="186"/>
        <v>359.18414843465848</v>
      </c>
      <c r="CE146" s="66">
        <f t="shared" si="187"/>
        <v>0.21264688731456932</v>
      </c>
      <c r="CF146" s="66">
        <f t="shared" si="188"/>
        <v>0.78423537999850113</v>
      </c>
      <c r="CG146" s="66">
        <f t="shared" si="189"/>
        <v>1.0401382118203217</v>
      </c>
      <c r="CH146" s="66">
        <f t="shared" si="190"/>
        <v>2.0526821041802821</v>
      </c>
      <c r="CI146" s="66">
        <f t="shared" si="191"/>
        <v>1023.5345603581301</v>
      </c>
      <c r="CJ146" s="66">
        <f t="shared" si="192"/>
        <v>359.18414843465848</v>
      </c>
      <c r="CK146" s="66">
        <f t="shared" si="193"/>
        <v>0.21264688731456932</v>
      </c>
      <c r="CL146" s="66">
        <f t="shared" si="194"/>
        <v>0.78423537999850113</v>
      </c>
      <c r="CM146" s="66">
        <f t="shared" si="195"/>
        <v>1.0401382118203217</v>
      </c>
      <c r="CN146" s="66">
        <f t="shared" si="196"/>
        <v>2.0526821041802821</v>
      </c>
      <c r="CO146" s="66">
        <f t="shared" si="197"/>
        <v>1023.5345603581301</v>
      </c>
      <c r="CP146" s="66">
        <f t="shared" si="198"/>
        <v>359.18414843465848</v>
      </c>
      <c r="CQ146" s="66">
        <f t="shared" si="199"/>
        <v>0.21264688731456932</v>
      </c>
      <c r="CR146" s="66">
        <f t="shared" si="200"/>
        <v>0.78423537999850113</v>
      </c>
      <c r="CS146" s="66">
        <f t="shared" si="201"/>
        <v>1.0401382118203217</v>
      </c>
      <c r="CT146" s="66">
        <f t="shared" si="202"/>
        <v>2.0526821041802821</v>
      </c>
      <c r="CU146" s="66">
        <f t="shared" si="203"/>
        <v>1023.5345603581301</v>
      </c>
      <c r="CV146" s="66">
        <f t="shared" si="204"/>
        <v>359.18414843465848</v>
      </c>
      <c r="CW146" s="66">
        <f t="shared" si="205"/>
        <v>0.21264688731456932</v>
      </c>
      <c r="CX146" s="66">
        <f t="shared" si="206"/>
        <v>0.78423537999850113</v>
      </c>
      <c r="CY146" s="66">
        <f t="shared" si="207"/>
        <v>1.0401382118203217</v>
      </c>
      <c r="CZ146" s="66">
        <f t="shared" si="208"/>
        <v>2.0526821041802821</v>
      </c>
      <c r="DA146" s="66">
        <f t="shared" si="209"/>
        <v>1023.5345603581301</v>
      </c>
      <c r="DB146" s="66">
        <f t="shared" si="210"/>
        <v>359.18414843465848</v>
      </c>
      <c r="DC146" s="66">
        <f t="shared" si="211"/>
        <v>0.21264688731456932</v>
      </c>
      <c r="DD146" s="66">
        <f t="shared" si="212"/>
        <v>0.78423537999850113</v>
      </c>
      <c r="DE146" s="66">
        <f t="shared" si="213"/>
        <v>1.0401382118203217</v>
      </c>
      <c r="DF146" s="66">
        <f t="shared" si="214"/>
        <v>2.0526821041802821</v>
      </c>
      <c r="DG146" s="66">
        <f t="shared" si="215"/>
        <v>1023.5345603581301</v>
      </c>
      <c r="DH146" s="66">
        <f t="shared" si="216"/>
        <v>359.18414843465848</v>
      </c>
      <c r="DI146" s="66">
        <f t="shared" si="217"/>
        <v>0.21264688731456932</v>
      </c>
      <c r="DJ146" s="66">
        <f t="shared" si="218"/>
        <v>0.78423537999850113</v>
      </c>
      <c r="DK146" s="66">
        <f t="shared" si="219"/>
        <v>1.0401382118203217</v>
      </c>
      <c r="DL146" s="66">
        <f t="shared" si="220"/>
        <v>2.0526821041802821</v>
      </c>
      <c r="DM146" s="66">
        <f t="shared" si="221"/>
        <v>1023.5345603581301</v>
      </c>
      <c r="DN146" s="66">
        <f t="shared" si="222"/>
        <v>359.18414843465848</v>
      </c>
      <c r="DO146" s="66">
        <f t="shared" si="223"/>
        <v>0.21264688731456932</v>
      </c>
      <c r="DP146" s="66">
        <f t="shared" si="224"/>
        <v>0.78423537999850113</v>
      </c>
      <c r="DQ146" s="66">
        <f t="shared" si="225"/>
        <v>1.0401382118203217</v>
      </c>
      <c r="DR146" s="66">
        <f t="shared" si="226"/>
        <v>2.0526821041802821</v>
      </c>
      <c r="DS146" s="66">
        <f t="shared" si="227"/>
        <v>1023.5345603581301</v>
      </c>
      <c r="DT146" s="66">
        <f t="shared" si="228"/>
        <v>359.18414843465848</v>
      </c>
      <c r="DU146" s="66">
        <f t="shared" si="229"/>
        <v>0.21264688731456932</v>
      </c>
      <c r="DV146" s="66">
        <f t="shared" si="230"/>
        <v>0.78423537999850113</v>
      </c>
      <c r="DW146" s="66">
        <f t="shared" si="231"/>
        <v>1.0401382118203217</v>
      </c>
      <c r="DX146" s="66">
        <f t="shared" si="232"/>
        <v>2.0526821041802821</v>
      </c>
      <c r="DY146" s="66">
        <f t="shared" si="233"/>
        <v>1023.5345603581301</v>
      </c>
      <c r="DZ146" s="66">
        <f t="shared" si="234"/>
        <v>359.18414843465848</v>
      </c>
      <c r="EA146" s="66">
        <f t="shared" si="235"/>
        <v>0.21264688731456932</v>
      </c>
      <c r="EB146" s="66">
        <f t="shared" si="236"/>
        <v>0.78423537999850113</v>
      </c>
      <c r="EC146" s="66">
        <f t="shared" si="237"/>
        <v>1.0401382118203217</v>
      </c>
      <c r="ED146" s="66">
        <f t="shared" si="238"/>
        <v>2.0526821041802821</v>
      </c>
      <c r="EE146" s="66">
        <f t="shared" si="239"/>
        <v>1023.5345603581301</v>
      </c>
      <c r="EF146" s="66">
        <f t="shared" si="240"/>
        <v>359.18414843465848</v>
      </c>
      <c r="EG146" s="66">
        <f t="shared" si="241"/>
        <v>0.21264688731456932</v>
      </c>
      <c r="EH146" s="66">
        <f t="shared" si="242"/>
        <v>0.78423537999850113</v>
      </c>
      <c r="EI146" s="66">
        <f t="shared" si="243"/>
        <v>1.0401382118203217</v>
      </c>
      <c r="EJ146" s="66">
        <f t="shared" si="244"/>
        <v>2.0526821041802821</v>
      </c>
      <c r="EK146" s="66">
        <f t="shared" si="245"/>
        <v>0.80286216353581408</v>
      </c>
      <c r="EL146" s="66">
        <f t="shared" si="246"/>
        <v>186.8614671823853</v>
      </c>
      <c r="EM146" s="60"/>
      <c r="EN146" s="60"/>
      <c r="EO146" s="60"/>
      <c r="EP146" s="60"/>
      <c r="EQ146" s="60"/>
      <c r="ER146" s="60"/>
      <c r="ES146" s="60"/>
      <c r="ET146" s="60"/>
      <c r="EU146" s="60"/>
      <c r="EV146" s="60"/>
      <c r="EW146" s="60"/>
      <c r="EX146" s="60"/>
      <c r="EY146" s="60"/>
      <c r="EZ146" s="60"/>
      <c r="FA146" s="60"/>
      <c r="FB146" s="60"/>
      <c r="FC146" s="60"/>
      <c r="FD146" s="60"/>
      <c r="FE146" s="60"/>
      <c r="FF146" s="60"/>
      <c r="FG146" s="60"/>
      <c r="FH146" s="60"/>
      <c r="FI146" s="60"/>
      <c r="FJ146" s="60"/>
      <c r="FK146" s="60"/>
      <c r="FL146" s="60"/>
      <c r="FM146" s="60"/>
      <c r="FN146" s="60"/>
      <c r="FO146" s="60"/>
      <c r="FP146" s="60"/>
      <c r="FQ146" s="60"/>
      <c r="FR146" s="60"/>
      <c r="FS146" s="60"/>
      <c r="FT146" s="60"/>
      <c r="FU146" s="60"/>
      <c r="FV146" s="60"/>
      <c r="FW146" s="60"/>
      <c r="FX146" s="60"/>
      <c r="FY146" s="60"/>
      <c r="FZ146" s="60"/>
      <c r="GA146" s="60"/>
      <c r="GB146" s="60"/>
      <c r="GC146" s="60"/>
      <c r="GD146" s="60"/>
      <c r="GE146" s="60"/>
      <c r="GF146" s="60"/>
      <c r="GG146" s="60"/>
      <c r="GH146" s="60"/>
      <c r="GI146" s="60"/>
      <c r="GJ146" s="60"/>
      <c r="GK146" s="60"/>
      <c r="GL146" s="60"/>
      <c r="GM146" s="60"/>
      <c r="GN146" s="60"/>
      <c r="GO146" s="60"/>
      <c r="GP146" s="60"/>
      <c r="GQ146" s="60"/>
      <c r="GR146" s="60"/>
      <c r="GS146" s="60"/>
      <c r="GT146" s="60"/>
      <c r="GU146" s="60"/>
      <c r="GV146" s="60"/>
      <c r="GW146" s="60"/>
      <c r="GX146" s="60"/>
      <c r="GY146" s="60"/>
      <c r="GZ146" s="60"/>
      <c r="HA146" s="60"/>
      <c r="HB146" s="60"/>
      <c r="HC146" s="60"/>
      <c r="HD146" s="60"/>
      <c r="HE146" s="60"/>
    </row>
    <row r="147" spans="3:213" x14ac:dyDescent="0.25">
      <c r="C147" s="60"/>
      <c r="D147" s="60"/>
      <c r="E147" s="60"/>
      <c r="F147" s="60"/>
      <c r="G147" s="60"/>
      <c r="H147" s="60"/>
      <c r="I147" s="60"/>
      <c r="J147" s="60"/>
      <c r="K147" s="60"/>
      <c r="L147" s="60"/>
      <c r="M147" s="60"/>
      <c r="N147" s="60"/>
      <c r="O147" s="64">
        <v>0.79</v>
      </c>
      <c r="P147" s="66">
        <f t="shared" si="247"/>
        <v>364.19928383150125</v>
      </c>
      <c r="Q147" s="66">
        <f t="shared" si="254"/>
        <v>0.21398482154008949</v>
      </c>
      <c r="R147" s="66">
        <f t="shared" si="255"/>
        <v>0.79879316056895255</v>
      </c>
      <c r="S147" s="66">
        <f t="shared" si="129"/>
        <v>1.0353816051685836</v>
      </c>
      <c r="T147" s="66">
        <f t="shared" si="130"/>
        <v>2.0563884955229024</v>
      </c>
      <c r="U147" s="66">
        <f t="shared" si="248"/>
        <v>1024.4845925569311</v>
      </c>
      <c r="V147" s="66">
        <f t="shared" si="249"/>
        <v>359.20873673744711</v>
      </c>
      <c r="W147" s="66">
        <f t="shared" si="250"/>
        <v>0.2126535173666346</v>
      </c>
      <c r="X147" s="66">
        <f t="shared" si="251"/>
        <v>0.78430708559192608</v>
      </c>
      <c r="Y147" s="66">
        <f t="shared" si="131"/>
        <v>1.0363486447638866</v>
      </c>
      <c r="Z147" s="66">
        <f t="shared" si="132"/>
        <v>2.0800656851531536</v>
      </c>
      <c r="AA147" s="66">
        <f t="shared" si="252"/>
        <v>1022.6288007160114</v>
      </c>
      <c r="AB147" s="66">
        <f t="shared" si="253"/>
        <v>359.1606882633846</v>
      </c>
      <c r="AC147" s="66">
        <f t="shared" si="133"/>
        <v>0.21264056080120208</v>
      </c>
      <c r="AD147" s="66">
        <f t="shared" si="134"/>
        <v>0.78416696127658503</v>
      </c>
      <c r="AE147" s="66">
        <f t="shared" si="135"/>
        <v>1.0363581318291426</v>
      </c>
      <c r="AF147" s="66">
        <f t="shared" si="136"/>
        <v>2.0802971468848108</v>
      </c>
      <c r="AG147" s="66">
        <f t="shared" si="137"/>
        <v>1022.6108479296147</v>
      </c>
      <c r="AH147" s="66">
        <f t="shared" si="138"/>
        <v>359.16022309153925</v>
      </c>
      <c r="AI147" s="66">
        <f t="shared" si="139"/>
        <v>0.21264043535167931</v>
      </c>
      <c r="AJ147" s="66">
        <f t="shared" si="140"/>
        <v>0.78416560462974338</v>
      </c>
      <c r="AK147" s="66">
        <f t="shared" si="141"/>
        <v>1.0363582236930393</v>
      </c>
      <c r="AL147" s="66">
        <f t="shared" si="142"/>
        <v>2.0802993880664884</v>
      </c>
      <c r="AM147" s="66">
        <f t="shared" si="143"/>
        <v>1022.6106741154836</v>
      </c>
      <c r="AN147" s="66">
        <f t="shared" si="144"/>
        <v>359.16021858783517</v>
      </c>
      <c r="AO147" s="66">
        <f t="shared" si="145"/>
        <v>0.21264043413710002</v>
      </c>
      <c r="AP147" s="66">
        <f t="shared" si="146"/>
        <v>0.78416559149494469</v>
      </c>
      <c r="AQ147" s="66">
        <f t="shared" si="147"/>
        <v>1.0363582245824496</v>
      </c>
      <c r="AR147" s="66">
        <f t="shared" si="148"/>
        <v>2.0802994097652086</v>
      </c>
      <c r="AS147" s="66">
        <f t="shared" si="149"/>
        <v>1022.6106724326479</v>
      </c>
      <c r="AT147" s="66">
        <f t="shared" si="150"/>
        <v>359.16021854423121</v>
      </c>
      <c r="AU147" s="66">
        <f t="shared" si="151"/>
        <v>0.2126404341253407</v>
      </c>
      <c r="AV147" s="66">
        <f t="shared" si="152"/>
        <v>0.78416559136777619</v>
      </c>
      <c r="AW147" s="66">
        <f t="shared" si="153"/>
        <v>1.0363582245910605</v>
      </c>
      <c r="AX147" s="66">
        <f t="shared" si="154"/>
        <v>2.0802994099752907</v>
      </c>
      <c r="AY147" s="66">
        <f t="shared" si="155"/>
        <v>1022.6106724163549</v>
      </c>
      <c r="AZ147" s="66">
        <f t="shared" si="156"/>
        <v>359.16021854380898</v>
      </c>
      <c r="BA147" s="66">
        <f t="shared" si="157"/>
        <v>0.21264043412522685</v>
      </c>
      <c r="BB147" s="66">
        <f t="shared" si="158"/>
        <v>0.78416559136654485</v>
      </c>
      <c r="BC147" s="66">
        <f t="shared" si="159"/>
        <v>1.036358224591144</v>
      </c>
      <c r="BD147" s="66">
        <f t="shared" si="160"/>
        <v>2.0802994099773251</v>
      </c>
      <c r="BE147" s="66">
        <f t="shared" si="161"/>
        <v>1022.6106724161973</v>
      </c>
      <c r="BF147" s="66">
        <f t="shared" si="162"/>
        <v>359.16021854380494</v>
      </c>
      <c r="BG147" s="66">
        <f t="shared" si="163"/>
        <v>0.21264043412522574</v>
      </c>
      <c r="BH147" s="66">
        <f t="shared" si="164"/>
        <v>0.78416559136653297</v>
      </c>
      <c r="BI147" s="66">
        <f t="shared" si="165"/>
        <v>1.0363582245911449</v>
      </c>
      <c r="BJ147" s="66">
        <f t="shared" si="166"/>
        <v>2.0802994099773442</v>
      </c>
      <c r="BK147" s="66">
        <f t="shared" si="167"/>
        <v>1022.6106724161959</v>
      </c>
      <c r="BL147" s="66">
        <f t="shared" si="168"/>
        <v>359.16021854380489</v>
      </c>
      <c r="BM147" s="66">
        <f t="shared" si="169"/>
        <v>0.21264043412522574</v>
      </c>
      <c r="BN147" s="66">
        <f t="shared" si="170"/>
        <v>0.78416559136653274</v>
      </c>
      <c r="BO147" s="66">
        <f t="shared" si="171"/>
        <v>1.0363582245911449</v>
      </c>
      <c r="BP147" s="66">
        <f t="shared" si="172"/>
        <v>2.0802994099773451</v>
      </c>
      <c r="BQ147" s="66">
        <f t="shared" si="173"/>
        <v>1022.6106724161959</v>
      </c>
      <c r="BR147" s="66">
        <f t="shared" si="174"/>
        <v>359.16021854380489</v>
      </c>
      <c r="BS147" s="66">
        <f t="shared" si="175"/>
        <v>0.21264043412522574</v>
      </c>
      <c r="BT147" s="66">
        <f t="shared" si="176"/>
        <v>0.78416559136653274</v>
      </c>
      <c r="BU147" s="66">
        <f t="shared" si="177"/>
        <v>1.0363582245911449</v>
      </c>
      <c r="BV147" s="66">
        <f t="shared" si="178"/>
        <v>2.0802994099773451</v>
      </c>
      <c r="BW147" s="66">
        <f t="shared" si="179"/>
        <v>1022.6106724161959</v>
      </c>
      <c r="BX147" s="66">
        <f t="shared" si="180"/>
        <v>359.16021854380489</v>
      </c>
      <c r="BY147" s="66">
        <f t="shared" si="181"/>
        <v>0.21264043412522574</v>
      </c>
      <c r="BZ147" s="66">
        <f t="shared" si="182"/>
        <v>0.78416559136653274</v>
      </c>
      <c r="CA147" s="66">
        <f t="shared" si="183"/>
        <v>1.0363582245911449</v>
      </c>
      <c r="CB147" s="66">
        <f t="shared" si="184"/>
        <v>2.0802994099773451</v>
      </c>
      <c r="CC147" s="66">
        <f t="shared" si="185"/>
        <v>1022.6106724161959</v>
      </c>
      <c r="CD147" s="66">
        <f t="shared" si="186"/>
        <v>359.16021854380489</v>
      </c>
      <c r="CE147" s="66">
        <f t="shared" si="187"/>
        <v>0.21264043412522574</v>
      </c>
      <c r="CF147" s="66">
        <f t="shared" si="188"/>
        <v>0.78416559136653274</v>
      </c>
      <c r="CG147" s="66">
        <f t="shared" si="189"/>
        <v>1.0363582245911449</v>
      </c>
      <c r="CH147" s="66">
        <f t="shared" si="190"/>
        <v>2.0802994099773451</v>
      </c>
      <c r="CI147" s="66">
        <f t="shared" si="191"/>
        <v>1022.6106724161959</v>
      </c>
      <c r="CJ147" s="66">
        <f t="shared" si="192"/>
        <v>359.16021854380489</v>
      </c>
      <c r="CK147" s="66">
        <f t="shared" si="193"/>
        <v>0.21264043412522574</v>
      </c>
      <c r="CL147" s="66">
        <f t="shared" si="194"/>
        <v>0.78416559136653274</v>
      </c>
      <c r="CM147" s="66">
        <f t="shared" si="195"/>
        <v>1.0363582245911449</v>
      </c>
      <c r="CN147" s="66">
        <f t="shared" si="196"/>
        <v>2.0802994099773451</v>
      </c>
      <c r="CO147" s="66">
        <f t="shared" si="197"/>
        <v>1022.6106724161959</v>
      </c>
      <c r="CP147" s="66">
        <f t="shared" si="198"/>
        <v>359.16021854380489</v>
      </c>
      <c r="CQ147" s="66">
        <f t="shared" si="199"/>
        <v>0.21264043412522574</v>
      </c>
      <c r="CR147" s="66">
        <f t="shared" si="200"/>
        <v>0.78416559136653274</v>
      </c>
      <c r="CS147" s="66">
        <f t="shared" si="201"/>
        <v>1.0363582245911449</v>
      </c>
      <c r="CT147" s="66">
        <f t="shared" si="202"/>
        <v>2.0802994099773451</v>
      </c>
      <c r="CU147" s="66">
        <f t="shared" si="203"/>
        <v>1022.6106724161959</v>
      </c>
      <c r="CV147" s="66">
        <f t="shared" si="204"/>
        <v>359.16021854380489</v>
      </c>
      <c r="CW147" s="66">
        <f t="shared" si="205"/>
        <v>0.21264043412522574</v>
      </c>
      <c r="CX147" s="66">
        <f t="shared" si="206"/>
        <v>0.78416559136653274</v>
      </c>
      <c r="CY147" s="66">
        <f t="shared" si="207"/>
        <v>1.0363582245911449</v>
      </c>
      <c r="CZ147" s="66">
        <f t="shared" si="208"/>
        <v>2.0802994099773451</v>
      </c>
      <c r="DA147" s="66">
        <f t="shared" si="209"/>
        <v>1022.6106724161959</v>
      </c>
      <c r="DB147" s="66">
        <f t="shared" si="210"/>
        <v>359.16021854380489</v>
      </c>
      <c r="DC147" s="66">
        <f t="shared" si="211"/>
        <v>0.21264043412522574</v>
      </c>
      <c r="DD147" s="66">
        <f t="shared" si="212"/>
        <v>0.78416559136653274</v>
      </c>
      <c r="DE147" s="66">
        <f t="shared" si="213"/>
        <v>1.0363582245911449</v>
      </c>
      <c r="DF147" s="66">
        <f t="shared" si="214"/>
        <v>2.0802994099773451</v>
      </c>
      <c r="DG147" s="66">
        <f t="shared" si="215"/>
        <v>1022.6106724161959</v>
      </c>
      <c r="DH147" s="66">
        <f t="shared" si="216"/>
        <v>359.16021854380489</v>
      </c>
      <c r="DI147" s="66">
        <f t="shared" si="217"/>
        <v>0.21264043412522574</v>
      </c>
      <c r="DJ147" s="66">
        <f t="shared" si="218"/>
        <v>0.78416559136653274</v>
      </c>
      <c r="DK147" s="66">
        <f t="shared" si="219"/>
        <v>1.0363582245911449</v>
      </c>
      <c r="DL147" s="66">
        <f t="shared" si="220"/>
        <v>2.0802994099773451</v>
      </c>
      <c r="DM147" s="66">
        <f t="shared" si="221"/>
        <v>1022.6106724161959</v>
      </c>
      <c r="DN147" s="66">
        <f t="shared" si="222"/>
        <v>359.16021854380489</v>
      </c>
      <c r="DO147" s="66">
        <f t="shared" si="223"/>
        <v>0.21264043412522574</v>
      </c>
      <c r="DP147" s="66">
        <f t="shared" si="224"/>
        <v>0.78416559136653274</v>
      </c>
      <c r="DQ147" s="66">
        <f t="shared" si="225"/>
        <v>1.0363582245911449</v>
      </c>
      <c r="DR147" s="66">
        <f t="shared" si="226"/>
        <v>2.0802994099773451</v>
      </c>
      <c r="DS147" s="66">
        <f t="shared" si="227"/>
        <v>1022.6106724161959</v>
      </c>
      <c r="DT147" s="66">
        <f t="shared" si="228"/>
        <v>359.16021854380489</v>
      </c>
      <c r="DU147" s="66">
        <f t="shared" si="229"/>
        <v>0.21264043412522574</v>
      </c>
      <c r="DV147" s="66">
        <f t="shared" si="230"/>
        <v>0.78416559136653274</v>
      </c>
      <c r="DW147" s="66">
        <f t="shared" si="231"/>
        <v>1.0363582245911449</v>
      </c>
      <c r="DX147" s="66">
        <f t="shared" si="232"/>
        <v>2.0802994099773451</v>
      </c>
      <c r="DY147" s="66">
        <f t="shared" si="233"/>
        <v>1022.6106724161959</v>
      </c>
      <c r="DZ147" s="66">
        <f t="shared" si="234"/>
        <v>359.16021854380489</v>
      </c>
      <c r="EA147" s="66">
        <f t="shared" si="235"/>
        <v>0.21264043412522574</v>
      </c>
      <c r="EB147" s="66">
        <f t="shared" si="236"/>
        <v>0.78416559136653274</v>
      </c>
      <c r="EC147" s="66">
        <f t="shared" si="237"/>
        <v>1.0363582245911449</v>
      </c>
      <c r="ED147" s="66">
        <f t="shared" si="238"/>
        <v>2.0802994099773451</v>
      </c>
      <c r="EE147" s="66">
        <f t="shared" si="239"/>
        <v>1022.6106724161959</v>
      </c>
      <c r="EF147" s="66">
        <f t="shared" si="240"/>
        <v>359.16021854380489</v>
      </c>
      <c r="EG147" s="66">
        <f t="shared" si="241"/>
        <v>0.21264043412522574</v>
      </c>
      <c r="EH147" s="66">
        <f t="shared" si="242"/>
        <v>0.78416559136653274</v>
      </c>
      <c r="EI147" s="66">
        <f t="shared" si="243"/>
        <v>1.0363582245911449</v>
      </c>
      <c r="EJ147" s="66">
        <f t="shared" si="244"/>
        <v>2.0802994099773451</v>
      </c>
      <c r="EK147" s="66">
        <f t="shared" si="245"/>
        <v>0.80946884145365838</v>
      </c>
      <c r="EL147" s="66">
        <f t="shared" si="246"/>
        <v>186.81839337884884</v>
      </c>
      <c r="EM147" s="60"/>
      <c r="EN147" s="60"/>
      <c r="EO147" s="60"/>
      <c r="EP147" s="60"/>
      <c r="EQ147" s="60"/>
      <c r="ER147" s="60"/>
      <c r="ES147" s="60"/>
      <c r="ET147" s="60"/>
      <c r="EU147" s="60"/>
      <c r="EV147" s="60"/>
      <c r="EW147" s="60"/>
      <c r="EX147" s="60"/>
      <c r="EY147" s="60"/>
      <c r="EZ147" s="60"/>
      <c r="FA147" s="60"/>
      <c r="FB147" s="60"/>
      <c r="FC147" s="60"/>
      <c r="FD147" s="60"/>
      <c r="FE147" s="60"/>
      <c r="FF147" s="60"/>
      <c r="FG147" s="60"/>
      <c r="FH147" s="60"/>
      <c r="FI147" s="60"/>
      <c r="FJ147" s="60"/>
      <c r="FK147" s="60"/>
      <c r="FL147" s="60"/>
      <c r="FM147" s="60"/>
      <c r="FN147" s="60"/>
      <c r="FO147" s="60"/>
      <c r="FP147" s="60"/>
      <c r="FQ147" s="60"/>
      <c r="FR147" s="60"/>
      <c r="FS147" s="60"/>
      <c r="FT147" s="60"/>
      <c r="FU147" s="60"/>
      <c r="FV147" s="60"/>
      <c r="FW147" s="60"/>
      <c r="FX147" s="60"/>
      <c r="FY147" s="60"/>
      <c r="FZ147" s="60"/>
      <c r="GA147" s="60"/>
      <c r="GB147" s="60"/>
      <c r="GC147" s="60"/>
      <c r="GD147" s="60"/>
      <c r="GE147" s="60"/>
      <c r="GF147" s="60"/>
      <c r="GG147" s="60"/>
      <c r="GH147" s="60"/>
      <c r="GI147" s="60"/>
      <c r="GJ147" s="60"/>
      <c r="GK147" s="60"/>
      <c r="GL147" s="60"/>
      <c r="GM147" s="60"/>
      <c r="GN147" s="60"/>
      <c r="GO147" s="60"/>
      <c r="GP147" s="60"/>
      <c r="GQ147" s="60"/>
      <c r="GR147" s="60"/>
      <c r="GS147" s="60"/>
      <c r="GT147" s="60"/>
      <c r="GU147" s="60"/>
      <c r="GV147" s="60"/>
      <c r="GW147" s="60"/>
      <c r="GX147" s="60"/>
      <c r="GY147" s="60"/>
      <c r="GZ147" s="60"/>
      <c r="HA147" s="60"/>
      <c r="HB147" s="60"/>
      <c r="HC147" s="60"/>
      <c r="HD147" s="60"/>
      <c r="HE147" s="60"/>
    </row>
    <row r="148" spans="3:213" x14ac:dyDescent="0.25">
      <c r="C148" s="60"/>
      <c r="D148" s="60"/>
      <c r="E148" s="60"/>
      <c r="F148" s="60"/>
      <c r="G148" s="60"/>
      <c r="H148" s="60"/>
      <c r="I148" s="60"/>
      <c r="J148" s="60"/>
      <c r="K148" s="60"/>
      <c r="L148" s="60"/>
      <c r="M148" s="60"/>
      <c r="N148" s="60"/>
      <c r="O148" s="64">
        <v>0.8</v>
      </c>
      <c r="P148" s="66">
        <f t="shared" si="247"/>
        <v>363.97368501963729</v>
      </c>
      <c r="Q148" s="66">
        <f t="shared" si="254"/>
        <v>0.21392525026658785</v>
      </c>
      <c r="R148" s="66">
        <f t="shared" si="255"/>
        <v>0.79814122145713606</v>
      </c>
      <c r="S148" s="66">
        <f t="shared" si="129"/>
        <v>1.0319383954934882</v>
      </c>
      <c r="T148" s="66">
        <f t="shared" si="130"/>
        <v>2.0845284774882007</v>
      </c>
      <c r="U148" s="66">
        <f t="shared" si="248"/>
        <v>1023.548603609065</v>
      </c>
      <c r="V148" s="66">
        <f t="shared" si="249"/>
        <v>359.18451203413218</v>
      </c>
      <c r="W148" s="66">
        <f t="shared" si="250"/>
        <v>0.21264698536155616</v>
      </c>
      <c r="X148" s="66">
        <f t="shared" si="251"/>
        <v>0.78423644036856133</v>
      </c>
      <c r="Y148" s="66">
        <f t="shared" si="131"/>
        <v>1.0327818798010233</v>
      </c>
      <c r="Z148" s="66">
        <f t="shared" si="132"/>
        <v>2.1082178542626089</v>
      </c>
      <c r="AA148" s="66">
        <f t="shared" si="252"/>
        <v>1021.808114621917</v>
      </c>
      <c r="AB148" s="66">
        <f t="shared" si="253"/>
        <v>359.1394166377267</v>
      </c>
      <c r="AC148" s="66">
        <f t="shared" si="133"/>
        <v>0.21263482392202618</v>
      </c>
      <c r="AD148" s="66">
        <f t="shared" si="134"/>
        <v>0.78410492261438658</v>
      </c>
      <c r="AE148" s="66">
        <f t="shared" si="135"/>
        <v>1.0327899679192771</v>
      </c>
      <c r="AF148" s="66">
        <f t="shared" si="136"/>
        <v>2.108444277048743</v>
      </c>
      <c r="AG148" s="66">
        <f t="shared" si="137"/>
        <v>1021.7916449013742</v>
      </c>
      <c r="AH148" s="66">
        <f t="shared" si="138"/>
        <v>359.13898960810519</v>
      </c>
      <c r="AI148" s="66">
        <f t="shared" si="139"/>
        <v>0.21263470874833498</v>
      </c>
      <c r="AJ148" s="66">
        <f t="shared" si="140"/>
        <v>0.7841036771581904</v>
      </c>
      <c r="AK148" s="66">
        <f t="shared" si="141"/>
        <v>1.0327900445227112</v>
      </c>
      <c r="AL148" s="66">
        <f t="shared" si="142"/>
        <v>2.1084464214566401</v>
      </c>
      <c r="AM148" s="66">
        <f t="shared" si="143"/>
        <v>1021.7914889347284</v>
      </c>
      <c r="AN148" s="66">
        <f t="shared" si="144"/>
        <v>359.13898556414892</v>
      </c>
      <c r="AO148" s="66">
        <f t="shared" si="145"/>
        <v>0.21263470765764297</v>
      </c>
      <c r="AP148" s="66">
        <f t="shared" si="146"/>
        <v>0.78410366536375731</v>
      </c>
      <c r="AQ148" s="66">
        <f t="shared" si="147"/>
        <v>1.0327900452481442</v>
      </c>
      <c r="AR148" s="66">
        <f t="shared" si="148"/>
        <v>2.1084464417641384</v>
      </c>
      <c r="AS148" s="66">
        <f t="shared" si="149"/>
        <v>1021.7914874577286</v>
      </c>
      <c r="AT148" s="66">
        <f t="shared" si="150"/>
        <v>359.13898552585277</v>
      </c>
      <c r="AU148" s="66">
        <f t="shared" si="151"/>
        <v>0.21263470764731415</v>
      </c>
      <c r="AV148" s="66">
        <f t="shared" si="152"/>
        <v>0.78410366525206454</v>
      </c>
      <c r="AW148" s="66">
        <f t="shared" si="153"/>
        <v>1.0327900452550141</v>
      </c>
      <c r="AX148" s="66">
        <f t="shared" si="154"/>
        <v>2.1084464419564495</v>
      </c>
      <c r="AY148" s="66">
        <f t="shared" si="155"/>
        <v>1021.7914874437415</v>
      </c>
      <c r="AZ148" s="66">
        <f t="shared" si="156"/>
        <v>359.13898552549011</v>
      </c>
      <c r="BA148" s="66">
        <f t="shared" si="157"/>
        <v>0.21263470764721631</v>
      </c>
      <c r="BB148" s="66">
        <f t="shared" si="158"/>
        <v>0.78410366525100672</v>
      </c>
      <c r="BC148" s="66">
        <f t="shared" si="159"/>
        <v>1.0327900452550791</v>
      </c>
      <c r="BD148" s="66">
        <f t="shared" si="160"/>
        <v>2.1084464419582707</v>
      </c>
      <c r="BE148" s="66">
        <f t="shared" si="161"/>
        <v>1021.7914874436087</v>
      </c>
      <c r="BF148" s="66">
        <f t="shared" si="162"/>
        <v>359.13898552548665</v>
      </c>
      <c r="BG148" s="66">
        <f t="shared" si="163"/>
        <v>0.2126347076472154</v>
      </c>
      <c r="BH148" s="66">
        <f t="shared" si="164"/>
        <v>0.78410366525099662</v>
      </c>
      <c r="BI148" s="66">
        <f t="shared" si="165"/>
        <v>1.0327900452550798</v>
      </c>
      <c r="BJ148" s="66">
        <f t="shared" si="166"/>
        <v>2.108446441958288</v>
      </c>
      <c r="BK148" s="66">
        <f t="shared" si="167"/>
        <v>1021.7914874436077</v>
      </c>
      <c r="BL148" s="66">
        <f t="shared" si="168"/>
        <v>359.13898552548665</v>
      </c>
      <c r="BM148" s="66">
        <f t="shared" si="169"/>
        <v>0.2126347076472154</v>
      </c>
      <c r="BN148" s="66">
        <f t="shared" si="170"/>
        <v>0.78410366525099662</v>
      </c>
      <c r="BO148" s="66">
        <f t="shared" si="171"/>
        <v>1.0327900452550798</v>
      </c>
      <c r="BP148" s="66">
        <f t="shared" si="172"/>
        <v>2.108446441958288</v>
      </c>
      <c r="BQ148" s="66">
        <f t="shared" si="173"/>
        <v>1021.7914874436077</v>
      </c>
      <c r="BR148" s="66">
        <f t="shared" si="174"/>
        <v>359.13898552548665</v>
      </c>
      <c r="BS148" s="66">
        <f t="shared" si="175"/>
        <v>0.2126347076472154</v>
      </c>
      <c r="BT148" s="66">
        <f t="shared" si="176"/>
        <v>0.78410366525099662</v>
      </c>
      <c r="BU148" s="66">
        <f t="shared" si="177"/>
        <v>1.0327900452550798</v>
      </c>
      <c r="BV148" s="66">
        <f t="shared" si="178"/>
        <v>2.108446441958288</v>
      </c>
      <c r="BW148" s="66">
        <f t="shared" si="179"/>
        <v>1021.7914874436077</v>
      </c>
      <c r="BX148" s="66">
        <f t="shared" si="180"/>
        <v>359.13898552548665</v>
      </c>
      <c r="BY148" s="66">
        <f t="shared" si="181"/>
        <v>0.2126347076472154</v>
      </c>
      <c r="BZ148" s="66">
        <f t="shared" si="182"/>
        <v>0.78410366525099662</v>
      </c>
      <c r="CA148" s="66">
        <f t="shared" si="183"/>
        <v>1.0327900452550798</v>
      </c>
      <c r="CB148" s="66">
        <f t="shared" si="184"/>
        <v>2.108446441958288</v>
      </c>
      <c r="CC148" s="66">
        <f t="shared" si="185"/>
        <v>1021.7914874436077</v>
      </c>
      <c r="CD148" s="66">
        <f t="shared" si="186"/>
        <v>359.13898552548665</v>
      </c>
      <c r="CE148" s="66">
        <f t="shared" si="187"/>
        <v>0.2126347076472154</v>
      </c>
      <c r="CF148" s="66">
        <f t="shared" si="188"/>
        <v>0.78410366525099662</v>
      </c>
      <c r="CG148" s="66">
        <f t="shared" si="189"/>
        <v>1.0327900452550798</v>
      </c>
      <c r="CH148" s="66">
        <f t="shared" si="190"/>
        <v>2.108446441958288</v>
      </c>
      <c r="CI148" s="66">
        <f t="shared" si="191"/>
        <v>1021.7914874436077</v>
      </c>
      <c r="CJ148" s="66">
        <f t="shared" si="192"/>
        <v>359.13898552548665</v>
      </c>
      <c r="CK148" s="66">
        <f t="shared" si="193"/>
        <v>0.2126347076472154</v>
      </c>
      <c r="CL148" s="66">
        <f t="shared" si="194"/>
        <v>0.78410366525099662</v>
      </c>
      <c r="CM148" s="66">
        <f t="shared" si="195"/>
        <v>1.0327900452550798</v>
      </c>
      <c r="CN148" s="66">
        <f t="shared" si="196"/>
        <v>2.108446441958288</v>
      </c>
      <c r="CO148" s="66">
        <f t="shared" si="197"/>
        <v>1021.7914874436077</v>
      </c>
      <c r="CP148" s="66">
        <f t="shared" si="198"/>
        <v>359.13898552548665</v>
      </c>
      <c r="CQ148" s="66">
        <f t="shared" si="199"/>
        <v>0.2126347076472154</v>
      </c>
      <c r="CR148" s="66">
        <f t="shared" si="200"/>
        <v>0.78410366525099662</v>
      </c>
      <c r="CS148" s="66">
        <f t="shared" si="201"/>
        <v>1.0327900452550798</v>
      </c>
      <c r="CT148" s="66">
        <f t="shared" si="202"/>
        <v>2.108446441958288</v>
      </c>
      <c r="CU148" s="66">
        <f t="shared" si="203"/>
        <v>1021.7914874436077</v>
      </c>
      <c r="CV148" s="66">
        <f t="shared" si="204"/>
        <v>359.13898552548665</v>
      </c>
      <c r="CW148" s="66">
        <f t="shared" si="205"/>
        <v>0.2126347076472154</v>
      </c>
      <c r="CX148" s="66">
        <f t="shared" si="206"/>
        <v>0.78410366525099662</v>
      </c>
      <c r="CY148" s="66">
        <f t="shared" si="207"/>
        <v>1.0327900452550798</v>
      </c>
      <c r="CZ148" s="66">
        <f t="shared" si="208"/>
        <v>2.108446441958288</v>
      </c>
      <c r="DA148" s="66">
        <f t="shared" si="209"/>
        <v>1021.7914874436077</v>
      </c>
      <c r="DB148" s="66">
        <f t="shared" si="210"/>
        <v>359.13898552548665</v>
      </c>
      <c r="DC148" s="66">
        <f t="shared" si="211"/>
        <v>0.2126347076472154</v>
      </c>
      <c r="DD148" s="66">
        <f t="shared" si="212"/>
        <v>0.78410366525099662</v>
      </c>
      <c r="DE148" s="66">
        <f t="shared" si="213"/>
        <v>1.0327900452550798</v>
      </c>
      <c r="DF148" s="66">
        <f t="shared" si="214"/>
        <v>2.108446441958288</v>
      </c>
      <c r="DG148" s="66">
        <f t="shared" si="215"/>
        <v>1021.7914874436077</v>
      </c>
      <c r="DH148" s="66">
        <f t="shared" si="216"/>
        <v>359.13898552548665</v>
      </c>
      <c r="DI148" s="66">
        <f t="shared" si="217"/>
        <v>0.2126347076472154</v>
      </c>
      <c r="DJ148" s="66">
        <f t="shared" si="218"/>
        <v>0.78410366525099662</v>
      </c>
      <c r="DK148" s="66">
        <f t="shared" si="219"/>
        <v>1.0327900452550798</v>
      </c>
      <c r="DL148" s="66">
        <f t="shared" si="220"/>
        <v>2.108446441958288</v>
      </c>
      <c r="DM148" s="66">
        <f t="shared" si="221"/>
        <v>1021.7914874436077</v>
      </c>
      <c r="DN148" s="66">
        <f t="shared" si="222"/>
        <v>359.13898552548665</v>
      </c>
      <c r="DO148" s="66">
        <f t="shared" si="223"/>
        <v>0.2126347076472154</v>
      </c>
      <c r="DP148" s="66">
        <f t="shared" si="224"/>
        <v>0.78410366525099662</v>
      </c>
      <c r="DQ148" s="66">
        <f t="shared" si="225"/>
        <v>1.0327900452550798</v>
      </c>
      <c r="DR148" s="66">
        <f t="shared" si="226"/>
        <v>2.108446441958288</v>
      </c>
      <c r="DS148" s="66">
        <f t="shared" si="227"/>
        <v>1021.7914874436077</v>
      </c>
      <c r="DT148" s="66">
        <f t="shared" si="228"/>
        <v>359.13898552548665</v>
      </c>
      <c r="DU148" s="66">
        <f t="shared" si="229"/>
        <v>0.2126347076472154</v>
      </c>
      <c r="DV148" s="66">
        <f t="shared" si="230"/>
        <v>0.78410366525099662</v>
      </c>
      <c r="DW148" s="66">
        <f t="shared" si="231"/>
        <v>1.0327900452550798</v>
      </c>
      <c r="DX148" s="66">
        <f t="shared" si="232"/>
        <v>2.108446441958288</v>
      </c>
      <c r="DY148" s="66">
        <f t="shared" si="233"/>
        <v>1021.7914874436077</v>
      </c>
      <c r="DZ148" s="66">
        <f t="shared" si="234"/>
        <v>359.13898552548665</v>
      </c>
      <c r="EA148" s="66">
        <f t="shared" si="235"/>
        <v>0.2126347076472154</v>
      </c>
      <c r="EB148" s="66">
        <f t="shared" si="236"/>
        <v>0.78410366525099662</v>
      </c>
      <c r="EC148" s="66">
        <f t="shared" si="237"/>
        <v>1.0327900452550798</v>
      </c>
      <c r="ED148" s="66">
        <f t="shared" si="238"/>
        <v>2.108446441958288</v>
      </c>
      <c r="EE148" s="66">
        <f t="shared" si="239"/>
        <v>1021.7914874436077</v>
      </c>
      <c r="EF148" s="66">
        <f t="shared" si="240"/>
        <v>359.13898552548665</v>
      </c>
      <c r="EG148" s="66">
        <f t="shared" si="241"/>
        <v>0.2126347076472154</v>
      </c>
      <c r="EH148" s="66">
        <f t="shared" si="242"/>
        <v>0.78410366525099662</v>
      </c>
      <c r="EI148" s="66">
        <f t="shared" si="243"/>
        <v>1.0327900452550798</v>
      </c>
      <c r="EJ148" s="66">
        <f t="shared" si="244"/>
        <v>2.108446441958288</v>
      </c>
      <c r="EK148" s="66">
        <f t="shared" si="245"/>
        <v>0.81623861410433496</v>
      </c>
      <c r="EL148" s="66">
        <f t="shared" si="246"/>
        <v>186.78017394587602</v>
      </c>
      <c r="EM148" s="60"/>
      <c r="EN148" s="60"/>
      <c r="EO148" s="60"/>
      <c r="EP148" s="60"/>
      <c r="EQ148" s="60"/>
      <c r="ER148" s="60"/>
      <c r="ES148" s="60"/>
      <c r="ET148" s="60"/>
      <c r="EU148" s="60"/>
      <c r="EV148" s="60"/>
      <c r="EW148" s="60"/>
      <c r="EX148" s="60"/>
      <c r="EY148" s="60"/>
      <c r="EZ148" s="60"/>
      <c r="FA148" s="60"/>
      <c r="FB148" s="60"/>
      <c r="FC148" s="60"/>
      <c r="FD148" s="60"/>
      <c r="FE148" s="60"/>
      <c r="FF148" s="60"/>
      <c r="FG148" s="60"/>
      <c r="FH148" s="60"/>
      <c r="FI148" s="60"/>
      <c r="FJ148" s="60"/>
      <c r="FK148" s="60"/>
      <c r="FL148" s="60"/>
      <c r="FM148" s="60"/>
      <c r="FN148" s="60"/>
      <c r="FO148" s="60"/>
      <c r="FP148" s="60"/>
      <c r="FQ148" s="60"/>
      <c r="FR148" s="60"/>
      <c r="FS148" s="60"/>
      <c r="FT148" s="60"/>
      <c r="FU148" s="60"/>
      <c r="FV148" s="60"/>
      <c r="FW148" s="60"/>
      <c r="FX148" s="60"/>
      <c r="FY148" s="60"/>
      <c r="FZ148" s="60"/>
      <c r="GA148" s="60"/>
      <c r="GB148" s="60"/>
      <c r="GC148" s="60"/>
      <c r="GD148" s="60"/>
      <c r="GE148" s="60"/>
      <c r="GF148" s="60"/>
      <c r="GG148" s="60"/>
      <c r="GH148" s="60"/>
      <c r="GI148" s="60"/>
      <c r="GJ148" s="60"/>
      <c r="GK148" s="60"/>
      <c r="GL148" s="60"/>
      <c r="GM148" s="60"/>
      <c r="GN148" s="60"/>
      <c r="GO148" s="60"/>
      <c r="GP148" s="60"/>
      <c r="GQ148" s="60"/>
      <c r="GR148" s="60"/>
      <c r="GS148" s="60"/>
      <c r="GT148" s="60"/>
      <c r="GU148" s="60"/>
      <c r="GV148" s="60"/>
      <c r="GW148" s="60"/>
      <c r="GX148" s="60"/>
      <c r="GY148" s="60"/>
      <c r="GZ148" s="60"/>
      <c r="HA148" s="60"/>
      <c r="HB148" s="60"/>
      <c r="HC148" s="60"/>
      <c r="HD148" s="60"/>
      <c r="HE148" s="60"/>
    </row>
    <row r="149" spans="3:213" x14ac:dyDescent="0.25">
      <c r="C149" s="60"/>
      <c r="D149" s="60"/>
      <c r="E149" s="60"/>
      <c r="F149" s="60"/>
      <c r="G149" s="60"/>
      <c r="H149" s="60"/>
      <c r="I149" s="60"/>
      <c r="J149" s="60"/>
      <c r="K149" s="60"/>
      <c r="L149" s="60"/>
      <c r="M149" s="60"/>
      <c r="N149" s="60"/>
      <c r="O149" s="64">
        <v>0.81</v>
      </c>
      <c r="P149" s="66">
        <f t="shared" si="247"/>
        <v>363.74808620777344</v>
      </c>
      <c r="Q149" s="66">
        <f t="shared" si="254"/>
        <v>0.21386562171506712</v>
      </c>
      <c r="R149" s="66">
        <f t="shared" si="255"/>
        <v>0.79748900674564893</v>
      </c>
      <c r="S149" s="66">
        <f t="shared" si="129"/>
        <v>1.0286914135394947</v>
      </c>
      <c r="T149" s="66">
        <f t="shared" si="130"/>
        <v>2.1132687745386924</v>
      </c>
      <c r="U149" s="66">
        <f t="shared" si="248"/>
        <v>1022.7210773743275</v>
      </c>
      <c r="V149" s="66">
        <f t="shared" si="249"/>
        <v>359.16307912212488</v>
      </c>
      <c r="W149" s="66">
        <f t="shared" si="250"/>
        <v>0.21264120557420174</v>
      </c>
      <c r="X149" s="66">
        <f t="shared" si="251"/>
        <v>0.78417393405970892</v>
      </c>
      <c r="Y149" s="66">
        <f t="shared" si="131"/>
        <v>1.0294218773098616</v>
      </c>
      <c r="Z149" s="66">
        <f t="shared" si="132"/>
        <v>2.1369109435276532</v>
      </c>
      <c r="AA149" s="66">
        <f t="shared" si="252"/>
        <v>1021.0954843364758</v>
      </c>
      <c r="AB149" s="66">
        <f t="shared" si="253"/>
        <v>359.12093419656202</v>
      </c>
      <c r="AC149" s="66">
        <f t="shared" si="133"/>
        <v>0.21262983884953987</v>
      </c>
      <c r="AD149" s="66">
        <f t="shared" si="134"/>
        <v>0.7840510166228567</v>
      </c>
      <c r="AE149" s="66">
        <f t="shared" si="135"/>
        <v>1.0294287106937619</v>
      </c>
      <c r="AF149" s="66">
        <f t="shared" si="136"/>
        <v>2.1371314649448578</v>
      </c>
      <c r="AG149" s="66">
        <f t="shared" si="137"/>
        <v>1021.0804658710517</v>
      </c>
      <c r="AH149" s="66">
        <f t="shared" si="138"/>
        <v>359.12054456915661</v>
      </c>
      <c r="AI149" s="66">
        <f t="shared" si="139"/>
        <v>0.21262973375521479</v>
      </c>
      <c r="AJ149" s="66">
        <f t="shared" si="140"/>
        <v>0.78404988021355226</v>
      </c>
      <c r="AK149" s="66">
        <f t="shared" si="141"/>
        <v>1.0294287738782841</v>
      </c>
      <c r="AL149" s="66">
        <f t="shared" si="142"/>
        <v>2.1371335039284438</v>
      </c>
      <c r="AM149" s="66">
        <f t="shared" si="143"/>
        <v>1021.0803270198437</v>
      </c>
      <c r="AN149" s="66">
        <f t="shared" si="144"/>
        <v>359.12054096688638</v>
      </c>
      <c r="AO149" s="66">
        <f t="shared" si="145"/>
        <v>0.2126297327835725</v>
      </c>
      <c r="AP149" s="66">
        <f t="shared" si="146"/>
        <v>0.78404986970696378</v>
      </c>
      <c r="AQ149" s="66">
        <f t="shared" si="147"/>
        <v>1.0294287744624526</v>
      </c>
      <c r="AR149" s="66">
        <f t="shared" si="148"/>
        <v>2.1371335227797328</v>
      </c>
      <c r="AS149" s="66">
        <f t="shared" si="149"/>
        <v>1021.0803257361051</v>
      </c>
      <c r="AT149" s="66">
        <f t="shared" si="150"/>
        <v>359.12054093358188</v>
      </c>
      <c r="AU149" s="66">
        <f t="shared" si="151"/>
        <v>0.21262973277458927</v>
      </c>
      <c r="AV149" s="66">
        <f t="shared" si="152"/>
        <v>0.78404986960982603</v>
      </c>
      <c r="AW149" s="66">
        <f t="shared" si="153"/>
        <v>1.0294287744678536</v>
      </c>
      <c r="AX149" s="66">
        <f t="shared" si="154"/>
        <v>2.1371335229540209</v>
      </c>
      <c r="AY149" s="66">
        <f t="shared" si="155"/>
        <v>1021.0803257242362</v>
      </c>
      <c r="AZ149" s="66">
        <f t="shared" si="156"/>
        <v>359.12054093327396</v>
      </c>
      <c r="BA149" s="66">
        <f t="shared" si="157"/>
        <v>0.21262973277450622</v>
      </c>
      <c r="BB149" s="66">
        <f t="shared" si="158"/>
        <v>0.78404986960892786</v>
      </c>
      <c r="BC149" s="66">
        <f t="shared" si="159"/>
        <v>1.0294287744679034</v>
      </c>
      <c r="BD149" s="66">
        <f t="shared" si="160"/>
        <v>2.1371335229556325</v>
      </c>
      <c r="BE149" s="66">
        <f t="shared" si="161"/>
        <v>1021.0803257241269</v>
      </c>
      <c r="BF149" s="66">
        <f t="shared" si="162"/>
        <v>359.12054093327112</v>
      </c>
      <c r="BG149" s="66">
        <f t="shared" si="163"/>
        <v>0.21262973277450545</v>
      </c>
      <c r="BH149" s="66">
        <f t="shared" si="164"/>
        <v>0.78404986960891954</v>
      </c>
      <c r="BI149" s="66">
        <f t="shared" si="165"/>
        <v>1.029428774467904</v>
      </c>
      <c r="BJ149" s="66">
        <f t="shared" si="166"/>
        <v>2.1371335229556476</v>
      </c>
      <c r="BK149" s="66">
        <f t="shared" si="167"/>
        <v>1021.0803257241257</v>
      </c>
      <c r="BL149" s="66">
        <f t="shared" si="168"/>
        <v>359.12054093327112</v>
      </c>
      <c r="BM149" s="66">
        <f t="shared" si="169"/>
        <v>0.21262973277450545</v>
      </c>
      <c r="BN149" s="66">
        <f t="shared" si="170"/>
        <v>0.78404986960891954</v>
      </c>
      <c r="BO149" s="66">
        <f t="shared" si="171"/>
        <v>1.029428774467904</v>
      </c>
      <c r="BP149" s="66">
        <f t="shared" si="172"/>
        <v>2.1371335229556476</v>
      </c>
      <c r="BQ149" s="66">
        <f t="shared" si="173"/>
        <v>1021.0803257241257</v>
      </c>
      <c r="BR149" s="66">
        <f t="shared" si="174"/>
        <v>359.12054093327112</v>
      </c>
      <c r="BS149" s="66">
        <f t="shared" si="175"/>
        <v>0.21262973277450545</v>
      </c>
      <c r="BT149" s="66">
        <f t="shared" si="176"/>
        <v>0.78404986960891954</v>
      </c>
      <c r="BU149" s="66">
        <f t="shared" si="177"/>
        <v>1.029428774467904</v>
      </c>
      <c r="BV149" s="66">
        <f t="shared" si="178"/>
        <v>2.1371335229556476</v>
      </c>
      <c r="BW149" s="66">
        <f t="shared" si="179"/>
        <v>1021.0803257241257</v>
      </c>
      <c r="BX149" s="66">
        <f t="shared" si="180"/>
        <v>359.12054093327112</v>
      </c>
      <c r="BY149" s="66">
        <f t="shared" si="181"/>
        <v>0.21262973277450545</v>
      </c>
      <c r="BZ149" s="66">
        <f t="shared" si="182"/>
        <v>0.78404986960891954</v>
      </c>
      <c r="CA149" s="66">
        <f t="shared" si="183"/>
        <v>1.029428774467904</v>
      </c>
      <c r="CB149" s="66">
        <f t="shared" si="184"/>
        <v>2.1371335229556476</v>
      </c>
      <c r="CC149" s="66">
        <f t="shared" si="185"/>
        <v>1021.0803257241257</v>
      </c>
      <c r="CD149" s="66">
        <f t="shared" si="186"/>
        <v>359.12054093327112</v>
      </c>
      <c r="CE149" s="66">
        <f t="shared" si="187"/>
        <v>0.21262973277450545</v>
      </c>
      <c r="CF149" s="66">
        <f t="shared" si="188"/>
        <v>0.78404986960891954</v>
      </c>
      <c r="CG149" s="66">
        <f t="shared" si="189"/>
        <v>1.029428774467904</v>
      </c>
      <c r="CH149" s="66">
        <f t="shared" si="190"/>
        <v>2.1371335229556476</v>
      </c>
      <c r="CI149" s="66">
        <f t="shared" si="191"/>
        <v>1021.0803257241257</v>
      </c>
      <c r="CJ149" s="66">
        <f t="shared" si="192"/>
        <v>359.12054093327112</v>
      </c>
      <c r="CK149" s="66">
        <f t="shared" si="193"/>
        <v>0.21262973277450545</v>
      </c>
      <c r="CL149" s="66">
        <f t="shared" si="194"/>
        <v>0.78404986960891954</v>
      </c>
      <c r="CM149" s="66">
        <f t="shared" si="195"/>
        <v>1.029428774467904</v>
      </c>
      <c r="CN149" s="66">
        <f t="shared" si="196"/>
        <v>2.1371335229556476</v>
      </c>
      <c r="CO149" s="66">
        <f t="shared" si="197"/>
        <v>1021.0803257241257</v>
      </c>
      <c r="CP149" s="66">
        <f t="shared" si="198"/>
        <v>359.12054093327112</v>
      </c>
      <c r="CQ149" s="66">
        <f t="shared" si="199"/>
        <v>0.21262973277450545</v>
      </c>
      <c r="CR149" s="66">
        <f t="shared" si="200"/>
        <v>0.78404986960891954</v>
      </c>
      <c r="CS149" s="66">
        <f t="shared" si="201"/>
        <v>1.029428774467904</v>
      </c>
      <c r="CT149" s="66">
        <f t="shared" si="202"/>
        <v>2.1371335229556476</v>
      </c>
      <c r="CU149" s="66">
        <f t="shared" si="203"/>
        <v>1021.0803257241257</v>
      </c>
      <c r="CV149" s="66">
        <f t="shared" si="204"/>
        <v>359.12054093327112</v>
      </c>
      <c r="CW149" s="66">
        <f t="shared" si="205"/>
        <v>0.21262973277450545</v>
      </c>
      <c r="CX149" s="66">
        <f t="shared" si="206"/>
        <v>0.78404986960891954</v>
      </c>
      <c r="CY149" s="66">
        <f t="shared" si="207"/>
        <v>1.029428774467904</v>
      </c>
      <c r="CZ149" s="66">
        <f t="shared" si="208"/>
        <v>2.1371335229556476</v>
      </c>
      <c r="DA149" s="66">
        <f t="shared" si="209"/>
        <v>1021.0803257241257</v>
      </c>
      <c r="DB149" s="66">
        <f t="shared" si="210"/>
        <v>359.12054093327112</v>
      </c>
      <c r="DC149" s="66">
        <f t="shared" si="211"/>
        <v>0.21262973277450545</v>
      </c>
      <c r="DD149" s="66">
        <f t="shared" si="212"/>
        <v>0.78404986960891954</v>
      </c>
      <c r="DE149" s="66">
        <f t="shared" si="213"/>
        <v>1.029428774467904</v>
      </c>
      <c r="DF149" s="66">
        <f t="shared" si="214"/>
        <v>2.1371335229556476</v>
      </c>
      <c r="DG149" s="66">
        <f t="shared" si="215"/>
        <v>1021.0803257241257</v>
      </c>
      <c r="DH149" s="66">
        <f t="shared" si="216"/>
        <v>359.12054093327112</v>
      </c>
      <c r="DI149" s="66">
        <f t="shared" si="217"/>
        <v>0.21262973277450545</v>
      </c>
      <c r="DJ149" s="66">
        <f t="shared" si="218"/>
        <v>0.78404986960891954</v>
      </c>
      <c r="DK149" s="66">
        <f t="shared" si="219"/>
        <v>1.029428774467904</v>
      </c>
      <c r="DL149" s="66">
        <f t="shared" si="220"/>
        <v>2.1371335229556476</v>
      </c>
      <c r="DM149" s="66">
        <f t="shared" si="221"/>
        <v>1021.0803257241257</v>
      </c>
      <c r="DN149" s="66">
        <f t="shared" si="222"/>
        <v>359.12054093327112</v>
      </c>
      <c r="DO149" s="66">
        <f t="shared" si="223"/>
        <v>0.21262973277450545</v>
      </c>
      <c r="DP149" s="66">
        <f t="shared" si="224"/>
        <v>0.78404986960891954</v>
      </c>
      <c r="DQ149" s="66">
        <f t="shared" si="225"/>
        <v>1.029428774467904</v>
      </c>
      <c r="DR149" s="66">
        <f t="shared" si="226"/>
        <v>2.1371335229556476</v>
      </c>
      <c r="DS149" s="66">
        <f t="shared" si="227"/>
        <v>1021.0803257241257</v>
      </c>
      <c r="DT149" s="66">
        <f t="shared" si="228"/>
        <v>359.12054093327112</v>
      </c>
      <c r="DU149" s="66">
        <f t="shared" si="229"/>
        <v>0.21262973277450545</v>
      </c>
      <c r="DV149" s="66">
        <f t="shared" si="230"/>
        <v>0.78404986960891954</v>
      </c>
      <c r="DW149" s="66">
        <f t="shared" si="231"/>
        <v>1.029428774467904</v>
      </c>
      <c r="DX149" s="66">
        <f t="shared" si="232"/>
        <v>2.1371335229556476</v>
      </c>
      <c r="DY149" s="66">
        <f t="shared" si="233"/>
        <v>1021.0803257241257</v>
      </c>
      <c r="DZ149" s="66">
        <f t="shared" si="234"/>
        <v>359.12054093327112</v>
      </c>
      <c r="EA149" s="66">
        <f t="shared" si="235"/>
        <v>0.21262973277450545</v>
      </c>
      <c r="EB149" s="66">
        <f t="shared" si="236"/>
        <v>0.78404986960891954</v>
      </c>
      <c r="EC149" s="66">
        <f t="shared" si="237"/>
        <v>1.029428774467904</v>
      </c>
      <c r="ED149" s="66">
        <f t="shared" si="238"/>
        <v>2.1371335229556476</v>
      </c>
      <c r="EE149" s="66">
        <f t="shared" si="239"/>
        <v>1021.0803257241257</v>
      </c>
      <c r="EF149" s="66">
        <f t="shared" si="240"/>
        <v>359.12054093327112</v>
      </c>
      <c r="EG149" s="66">
        <f t="shared" si="241"/>
        <v>0.21262973277450545</v>
      </c>
      <c r="EH149" s="66">
        <f t="shared" si="242"/>
        <v>0.78404986960891954</v>
      </c>
      <c r="EI149" s="66">
        <f t="shared" si="243"/>
        <v>1.029428774467904</v>
      </c>
      <c r="EJ149" s="66">
        <f t="shared" si="244"/>
        <v>2.1371335229556476</v>
      </c>
      <c r="EK149" s="66">
        <f t="shared" si="245"/>
        <v>0.82317857096013536</v>
      </c>
      <c r="EL149" s="66">
        <f t="shared" si="246"/>
        <v>186.74697367988807</v>
      </c>
      <c r="EM149" s="60"/>
      <c r="EN149" s="60"/>
      <c r="EO149" s="60"/>
      <c r="EP149" s="60"/>
      <c r="EQ149" s="60"/>
      <c r="ER149" s="60"/>
      <c r="ES149" s="60"/>
      <c r="ET149" s="60"/>
      <c r="EU149" s="60"/>
      <c r="EV149" s="60"/>
      <c r="EW149" s="60"/>
      <c r="EX149" s="60"/>
      <c r="EY149" s="60"/>
      <c r="EZ149" s="60"/>
      <c r="FA149" s="60"/>
      <c r="FB149" s="60"/>
      <c r="FC149" s="60"/>
      <c r="FD149" s="60"/>
      <c r="FE149" s="60"/>
      <c r="FF149" s="60"/>
      <c r="FG149" s="60"/>
      <c r="FH149" s="60"/>
      <c r="FI149" s="60"/>
      <c r="FJ149" s="60"/>
      <c r="FK149" s="60"/>
      <c r="FL149" s="60"/>
      <c r="FM149" s="60"/>
      <c r="FN149" s="60"/>
      <c r="FO149" s="60"/>
      <c r="FP149" s="60"/>
      <c r="FQ149" s="60"/>
      <c r="FR149" s="60"/>
      <c r="FS149" s="60"/>
      <c r="FT149" s="60"/>
      <c r="FU149" s="60"/>
      <c r="FV149" s="60"/>
      <c r="FW149" s="60"/>
      <c r="FX149" s="60"/>
      <c r="FY149" s="60"/>
      <c r="FZ149" s="60"/>
      <c r="GA149" s="60"/>
      <c r="GB149" s="60"/>
      <c r="GC149" s="60"/>
      <c r="GD149" s="60"/>
      <c r="GE149" s="60"/>
      <c r="GF149" s="60"/>
      <c r="GG149" s="60"/>
      <c r="GH149" s="60"/>
      <c r="GI149" s="60"/>
      <c r="GJ149" s="60"/>
      <c r="GK149" s="60"/>
      <c r="GL149" s="60"/>
      <c r="GM149" s="60"/>
      <c r="GN149" s="60"/>
      <c r="GO149" s="60"/>
      <c r="GP149" s="60"/>
      <c r="GQ149" s="60"/>
      <c r="GR149" s="60"/>
      <c r="GS149" s="60"/>
      <c r="GT149" s="60"/>
      <c r="GU149" s="60"/>
      <c r="GV149" s="60"/>
      <c r="GW149" s="60"/>
      <c r="GX149" s="60"/>
      <c r="GY149" s="60"/>
      <c r="GZ149" s="60"/>
      <c r="HA149" s="60"/>
      <c r="HB149" s="60"/>
      <c r="HC149" s="60"/>
      <c r="HD149" s="60"/>
      <c r="HE149" s="60"/>
    </row>
    <row r="150" spans="3:213" x14ac:dyDescent="0.25">
      <c r="C150" s="60"/>
      <c r="D150" s="60"/>
      <c r="E150" s="60"/>
      <c r="F150" s="60"/>
      <c r="G150" s="60"/>
      <c r="H150" s="60"/>
      <c r="I150" s="60"/>
      <c r="J150" s="60"/>
      <c r="K150" s="60"/>
      <c r="L150" s="60"/>
      <c r="M150" s="60"/>
      <c r="N150" s="60"/>
      <c r="O150" s="64">
        <v>0.82</v>
      </c>
      <c r="P150" s="66">
        <f t="shared" si="247"/>
        <v>363.52248739590959</v>
      </c>
      <c r="Q150" s="66">
        <f t="shared" si="254"/>
        <v>0.21380593580519841</v>
      </c>
      <c r="R150" s="66">
        <f t="shared" si="255"/>
        <v>0.79683651647777332</v>
      </c>
      <c r="S150" s="66">
        <f t="shared" si="129"/>
        <v>1.025636450866261</v>
      </c>
      <c r="T150" s="66">
        <f t="shared" si="130"/>
        <v>2.1426256754170696</v>
      </c>
      <c r="U150" s="66">
        <f t="shared" si="248"/>
        <v>1022.005616539421</v>
      </c>
      <c r="V150" s="66">
        <f t="shared" si="249"/>
        <v>359.14453705328532</v>
      </c>
      <c r="W150" s="66">
        <f t="shared" si="250"/>
        <v>0.21263620492722143</v>
      </c>
      <c r="X150" s="66">
        <f t="shared" si="251"/>
        <v>0.78411985652119642</v>
      </c>
      <c r="Y150" s="66">
        <f t="shared" si="131"/>
        <v>1.0262640130657859</v>
      </c>
      <c r="Z150" s="66">
        <f t="shared" si="132"/>
        <v>2.1661554508685175</v>
      </c>
      <c r="AA150" s="66">
        <f t="shared" si="252"/>
        <v>1020.4944342831885</v>
      </c>
      <c r="AB150" s="66">
        <f t="shared" si="253"/>
        <v>359.10533729148278</v>
      </c>
      <c r="AC150" s="66">
        <f t="shared" si="133"/>
        <v>0.21262563175375612</v>
      </c>
      <c r="AD150" s="66">
        <f t="shared" si="134"/>
        <v>0.78400552516866795</v>
      </c>
      <c r="AE150" s="66">
        <f t="shared" si="135"/>
        <v>1.0262697281718673</v>
      </c>
      <c r="AF150" s="66">
        <f t="shared" si="136"/>
        <v>2.1663691670463288</v>
      </c>
      <c r="AG150" s="66">
        <f t="shared" si="137"/>
        <v>1020.4808325321609</v>
      </c>
      <c r="AH150" s="66">
        <f t="shared" si="138"/>
        <v>359.10498424527867</v>
      </c>
      <c r="AI150" s="66">
        <f t="shared" si="139"/>
        <v>0.2126255365201099</v>
      </c>
      <c r="AJ150" s="66">
        <f t="shared" si="140"/>
        <v>0.78400449542449868</v>
      </c>
      <c r="AK150" s="66">
        <f t="shared" si="141"/>
        <v>1.0262697796518925</v>
      </c>
      <c r="AL150" s="66">
        <f t="shared" si="142"/>
        <v>2.1663710920935357</v>
      </c>
      <c r="AM150" s="66">
        <f t="shared" si="143"/>
        <v>1020.4807100246022</v>
      </c>
      <c r="AN150" s="66">
        <f t="shared" si="144"/>
        <v>359.10498106546231</v>
      </c>
      <c r="AO150" s="66">
        <f t="shared" si="145"/>
        <v>0.21262553566235889</v>
      </c>
      <c r="AP150" s="66">
        <f t="shared" si="146"/>
        <v>0.78400448614979656</v>
      </c>
      <c r="AQ150" s="66">
        <f t="shared" si="147"/>
        <v>1.0262697801155634</v>
      </c>
      <c r="AR150" s="66">
        <f t="shared" si="148"/>
        <v>2.1663711094320695</v>
      </c>
      <c r="AS150" s="66">
        <f t="shared" si="149"/>
        <v>1020.4807089212007</v>
      </c>
      <c r="AT150" s="66">
        <f t="shared" si="150"/>
        <v>359.10498103682232</v>
      </c>
      <c r="AU150" s="66">
        <f t="shared" si="151"/>
        <v>0.2126255356546333</v>
      </c>
      <c r="AV150" s="66">
        <f t="shared" si="152"/>
        <v>0.78400448606626116</v>
      </c>
      <c r="AW150" s="66">
        <f t="shared" si="153"/>
        <v>1.0262697801197396</v>
      </c>
      <c r="AX150" s="66">
        <f t="shared" si="154"/>
        <v>2.1663711095882343</v>
      </c>
      <c r="AY150" s="66">
        <f t="shared" si="155"/>
        <v>1020.4807089112625</v>
      </c>
      <c r="AZ150" s="66">
        <f t="shared" si="156"/>
        <v>359.10498103656437</v>
      </c>
      <c r="BA150" s="66">
        <f t="shared" si="157"/>
        <v>0.21262553565456371</v>
      </c>
      <c r="BB150" s="66">
        <f t="shared" si="158"/>
        <v>0.78400448606550877</v>
      </c>
      <c r="BC150" s="66">
        <f t="shared" si="159"/>
        <v>1.0262697801197773</v>
      </c>
      <c r="BD150" s="66">
        <f t="shared" si="160"/>
        <v>2.1663711095896407</v>
      </c>
      <c r="BE150" s="66">
        <f t="shared" si="161"/>
        <v>1020.4807089111728</v>
      </c>
      <c r="BF150" s="66">
        <f t="shared" si="162"/>
        <v>359.10498103656204</v>
      </c>
      <c r="BG150" s="66">
        <f t="shared" si="163"/>
        <v>0.21262553565456307</v>
      </c>
      <c r="BH150" s="66">
        <f t="shared" si="164"/>
        <v>0.78400448606550177</v>
      </c>
      <c r="BI150" s="66">
        <f t="shared" si="165"/>
        <v>1.0262697801197775</v>
      </c>
      <c r="BJ150" s="66">
        <f t="shared" si="166"/>
        <v>2.1663711095896541</v>
      </c>
      <c r="BK150" s="66">
        <f t="shared" si="167"/>
        <v>1020.4807089111721</v>
      </c>
      <c r="BL150" s="66">
        <f t="shared" si="168"/>
        <v>359.10498103656198</v>
      </c>
      <c r="BM150" s="66">
        <f t="shared" si="169"/>
        <v>0.21262553565456305</v>
      </c>
      <c r="BN150" s="66">
        <f t="shared" si="170"/>
        <v>0.78400448606550166</v>
      </c>
      <c r="BO150" s="66">
        <f t="shared" si="171"/>
        <v>1.0262697801197775</v>
      </c>
      <c r="BP150" s="66">
        <f t="shared" si="172"/>
        <v>2.1663711095896541</v>
      </c>
      <c r="BQ150" s="66">
        <f t="shared" si="173"/>
        <v>1020.4807089111725</v>
      </c>
      <c r="BR150" s="66">
        <f t="shared" si="174"/>
        <v>359.10498103656204</v>
      </c>
      <c r="BS150" s="66">
        <f t="shared" si="175"/>
        <v>0.21262553565456307</v>
      </c>
      <c r="BT150" s="66">
        <f t="shared" si="176"/>
        <v>0.78400448606550177</v>
      </c>
      <c r="BU150" s="66">
        <f t="shared" si="177"/>
        <v>1.0262697801197775</v>
      </c>
      <c r="BV150" s="66">
        <f t="shared" si="178"/>
        <v>2.1663711095896541</v>
      </c>
      <c r="BW150" s="66">
        <f t="shared" si="179"/>
        <v>1020.4807089111721</v>
      </c>
      <c r="BX150" s="66">
        <f t="shared" si="180"/>
        <v>359.10498103656198</v>
      </c>
      <c r="BY150" s="66">
        <f t="shared" si="181"/>
        <v>0.21262553565456305</v>
      </c>
      <c r="BZ150" s="66">
        <f t="shared" si="182"/>
        <v>0.78400448606550166</v>
      </c>
      <c r="CA150" s="66">
        <f t="shared" si="183"/>
        <v>1.0262697801197775</v>
      </c>
      <c r="CB150" s="66">
        <f t="shared" si="184"/>
        <v>2.1663711095896541</v>
      </c>
      <c r="CC150" s="66">
        <f t="shared" si="185"/>
        <v>1020.4807089111725</v>
      </c>
      <c r="CD150" s="66">
        <f t="shared" si="186"/>
        <v>359.10498103656204</v>
      </c>
      <c r="CE150" s="66">
        <f t="shared" si="187"/>
        <v>0.21262553565456307</v>
      </c>
      <c r="CF150" s="66">
        <f t="shared" si="188"/>
        <v>0.78400448606550177</v>
      </c>
      <c r="CG150" s="66">
        <f t="shared" si="189"/>
        <v>1.0262697801197775</v>
      </c>
      <c r="CH150" s="66">
        <f t="shared" si="190"/>
        <v>2.1663711095896541</v>
      </c>
      <c r="CI150" s="66">
        <f t="shared" si="191"/>
        <v>1020.4807089111721</v>
      </c>
      <c r="CJ150" s="66">
        <f t="shared" si="192"/>
        <v>359.10498103656198</v>
      </c>
      <c r="CK150" s="66">
        <f t="shared" si="193"/>
        <v>0.21262553565456305</v>
      </c>
      <c r="CL150" s="66">
        <f t="shared" si="194"/>
        <v>0.78400448606550166</v>
      </c>
      <c r="CM150" s="66">
        <f t="shared" si="195"/>
        <v>1.0262697801197775</v>
      </c>
      <c r="CN150" s="66">
        <f t="shared" si="196"/>
        <v>2.1663711095896541</v>
      </c>
      <c r="CO150" s="66">
        <f t="shared" si="197"/>
        <v>1020.4807089111725</v>
      </c>
      <c r="CP150" s="66">
        <f t="shared" si="198"/>
        <v>359.10498103656204</v>
      </c>
      <c r="CQ150" s="66">
        <f t="shared" si="199"/>
        <v>0.21262553565456307</v>
      </c>
      <c r="CR150" s="66">
        <f t="shared" si="200"/>
        <v>0.78400448606550177</v>
      </c>
      <c r="CS150" s="66">
        <f t="shared" si="201"/>
        <v>1.0262697801197775</v>
      </c>
      <c r="CT150" s="66">
        <f t="shared" si="202"/>
        <v>2.1663711095896541</v>
      </c>
      <c r="CU150" s="66">
        <f t="shared" si="203"/>
        <v>1020.4807089111721</v>
      </c>
      <c r="CV150" s="66">
        <f t="shared" si="204"/>
        <v>359.10498103656198</v>
      </c>
      <c r="CW150" s="66">
        <f t="shared" si="205"/>
        <v>0.21262553565456305</v>
      </c>
      <c r="CX150" s="66">
        <f t="shared" si="206"/>
        <v>0.78400448606550166</v>
      </c>
      <c r="CY150" s="66">
        <f t="shared" si="207"/>
        <v>1.0262697801197775</v>
      </c>
      <c r="CZ150" s="66">
        <f t="shared" si="208"/>
        <v>2.1663711095896541</v>
      </c>
      <c r="DA150" s="66">
        <f t="shared" si="209"/>
        <v>1020.4807089111725</v>
      </c>
      <c r="DB150" s="66">
        <f t="shared" si="210"/>
        <v>359.10498103656204</v>
      </c>
      <c r="DC150" s="66">
        <f t="shared" si="211"/>
        <v>0.21262553565456307</v>
      </c>
      <c r="DD150" s="66">
        <f t="shared" si="212"/>
        <v>0.78400448606550177</v>
      </c>
      <c r="DE150" s="66">
        <f t="shared" si="213"/>
        <v>1.0262697801197775</v>
      </c>
      <c r="DF150" s="66">
        <f t="shared" si="214"/>
        <v>2.1663711095896541</v>
      </c>
      <c r="DG150" s="66">
        <f t="shared" si="215"/>
        <v>1020.4807089111721</v>
      </c>
      <c r="DH150" s="66">
        <f t="shared" si="216"/>
        <v>359.10498103656198</v>
      </c>
      <c r="DI150" s="66">
        <f t="shared" si="217"/>
        <v>0.21262553565456305</v>
      </c>
      <c r="DJ150" s="66">
        <f t="shared" si="218"/>
        <v>0.78400448606550166</v>
      </c>
      <c r="DK150" s="66">
        <f t="shared" si="219"/>
        <v>1.0262697801197775</v>
      </c>
      <c r="DL150" s="66">
        <f t="shared" si="220"/>
        <v>2.1663711095896541</v>
      </c>
      <c r="DM150" s="66">
        <f t="shared" si="221"/>
        <v>1020.4807089111725</v>
      </c>
      <c r="DN150" s="66">
        <f t="shared" si="222"/>
        <v>359.10498103656204</v>
      </c>
      <c r="DO150" s="66">
        <f t="shared" si="223"/>
        <v>0.21262553565456307</v>
      </c>
      <c r="DP150" s="66">
        <f t="shared" si="224"/>
        <v>0.78400448606550177</v>
      </c>
      <c r="DQ150" s="66">
        <f t="shared" si="225"/>
        <v>1.0262697801197775</v>
      </c>
      <c r="DR150" s="66">
        <f t="shared" si="226"/>
        <v>2.1663711095896541</v>
      </c>
      <c r="DS150" s="66">
        <f t="shared" si="227"/>
        <v>1020.4807089111721</v>
      </c>
      <c r="DT150" s="66">
        <f t="shared" si="228"/>
        <v>359.10498103656198</v>
      </c>
      <c r="DU150" s="66">
        <f t="shared" si="229"/>
        <v>0.21262553565456305</v>
      </c>
      <c r="DV150" s="66">
        <f t="shared" si="230"/>
        <v>0.78400448606550166</v>
      </c>
      <c r="DW150" s="66">
        <f t="shared" si="231"/>
        <v>1.0262697801197775</v>
      </c>
      <c r="DX150" s="66">
        <f t="shared" si="232"/>
        <v>2.1663711095896541</v>
      </c>
      <c r="DY150" s="66">
        <f t="shared" si="233"/>
        <v>1020.4807089111725</v>
      </c>
      <c r="DZ150" s="66">
        <f t="shared" si="234"/>
        <v>359.10498103656204</v>
      </c>
      <c r="EA150" s="66">
        <f t="shared" si="235"/>
        <v>0.21262553565456307</v>
      </c>
      <c r="EB150" s="66">
        <f t="shared" si="236"/>
        <v>0.78400448606550177</v>
      </c>
      <c r="EC150" s="66">
        <f t="shared" si="237"/>
        <v>1.0262697801197775</v>
      </c>
      <c r="ED150" s="66">
        <f t="shared" si="238"/>
        <v>2.1663711095896541</v>
      </c>
      <c r="EE150" s="66">
        <f t="shared" si="239"/>
        <v>1020.4807089111721</v>
      </c>
      <c r="EF150" s="66">
        <f t="shared" si="240"/>
        <v>359.10498103656198</v>
      </c>
      <c r="EG150" s="66">
        <f t="shared" si="241"/>
        <v>0.21262553565456305</v>
      </c>
      <c r="EH150" s="66">
        <f t="shared" si="242"/>
        <v>0.78400448606550166</v>
      </c>
      <c r="EI150" s="66">
        <f t="shared" si="243"/>
        <v>1.0262697801197775</v>
      </c>
      <c r="EJ150" s="66">
        <f t="shared" si="244"/>
        <v>2.1663711095896541</v>
      </c>
      <c r="EK150" s="66">
        <f t="shared" si="245"/>
        <v>0.83029613848105677</v>
      </c>
      <c r="EL150" s="66">
        <f t="shared" si="246"/>
        <v>186.71896586581161</v>
      </c>
      <c r="EM150" s="60"/>
      <c r="EN150" s="60"/>
      <c r="EO150" s="60"/>
      <c r="EP150" s="60"/>
      <c r="EQ150" s="60"/>
      <c r="ER150" s="60"/>
      <c r="ES150" s="60"/>
      <c r="ET150" s="60"/>
      <c r="EU150" s="60"/>
      <c r="EV150" s="60"/>
      <c r="EW150" s="60"/>
      <c r="EX150" s="60"/>
      <c r="EY150" s="60"/>
      <c r="EZ150" s="60"/>
      <c r="FA150" s="60"/>
      <c r="FB150" s="60"/>
      <c r="FC150" s="60"/>
      <c r="FD150" s="60"/>
      <c r="FE150" s="60"/>
      <c r="FF150" s="60"/>
      <c r="FG150" s="60"/>
      <c r="FH150" s="60"/>
      <c r="FI150" s="60"/>
      <c r="FJ150" s="60"/>
      <c r="FK150" s="60"/>
      <c r="FL150" s="60"/>
      <c r="FM150" s="60"/>
      <c r="FN150" s="60"/>
      <c r="FO150" s="60"/>
      <c r="FP150" s="60"/>
      <c r="FQ150" s="60"/>
      <c r="FR150" s="60"/>
      <c r="FS150" s="60"/>
      <c r="FT150" s="60"/>
      <c r="FU150" s="60"/>
      <c r="FV150" s="60"/>
      <c r="FW150" s="60"/>
      <c r="FX150" s="60"/>
      <c r="FY150" s="60"/>
      <c r="FZ150" s="60"/>
      <c r="GA150" s="60"/>
      <c r="GB150" s="60"/>
      <c r="GC150" s="60"/>
      <c r="GD150" s="60"/>
      <c r="GE150" s="60"/>
      <c r="GF150" s="60"/>
      <c r="GG150" s="60"/>
      <c r="GH150" s="60"/>
      <c r="GI150" s="60"/>
      <c r="GJ150" s="60"/>
      <c r="GK150" s="60"/>
      <c r="GL150" s="60"/>
      <c r="GM150" s="60"/>
      <c r="GN150" s="60"/>
      <c r="GO150" s="60"/>
      <c r="GP150" s="60"/>
      <c r="GQ150" s="60"/>
      <c r="GR150" s="60"/>
      <c r="GS150" s="60"/>
      <c r="GT150" s="60"/>
      <c r="GU150" s="60"/>
      <c r="GV150" s="60"/>
      <c r="GW150" s="60"/>
      <c r="GX150" s="60"/>
      <c r="GY150" s="60"/>
      <c r="GZ150" s="60"/>
      <c r="HA150" s="60"/>
      <c r="HB150" s="60"/>
      <c r="HC150" s="60"/>
      <c r="HD150" s="60"/>
      <c r="HE150" s="60"/>
    </row>
    <row r="151" spans="3:213" x14ac:dyDescent="0.25">
      <c r="C151" s="60"/>
      <c r="D151" s="60"/>
      <c r="E151" s="60"/>
      <c r="F151" s="60"/>
      <c r="G151" s="60"/>
      <c r="H151" s="60"/>
      <c r="I151" s="60"/>
      <c r="J151" s="60"/>
      <c r="K151" s="60"/>
      <c r="L151" s="60"/>
      <c r="M151" s="60"/>
      <c r="N151" s="60"/>
      <c r="O151" s="64">
        <v>0.83</v>
      </c>
      <c r="P151" s="66">
        <f t="shared" si="247"/>
        <v>363.29688858404563</v>
      </c>
      <c r="Q151" s="66">
        <f t="shared" si="254"/>
        <v>0.21374619245650836</v>
      </c>
      <c r="R151" s="66">
        <f t="shared" si="255"/>
        <v>0.79618375069755298</v>
      </c>
      <c r="S151" s="66">
        <f t="shared" si="129"/>
        <v>1.0227695506280303</v>
      </c>
      <c r="T151" s="66">
        <f t="shared" si="130"/>
        <v>2.1726160509426915</v>
      </c>
      <c r="U151" s="66">
        <f t="shared" si="248"/>
        <v>1021.4060719203202</v>
      </c>
      <c r="V151" s="66">
        <f t="shared" si="249"/>
        <v>359.1289907695795</v>
      </c>
      <c r="W151" s="66">
        <f t="shared" si="250"/>
        <v>0.21263201191209741</v>
      </c>
      <c r="X151" s="66">
        <f t="shared" si="251"/>
        <v>0.7840745146954079</v>
      </c>
      <c r="Y151" s="66">
        <f t="shared" si="131"/>
        <v>1.023303916036135</v>
      </c>
      <c r="Z151" s="66">
        <f t="shared" si="132"/>
        <v>2.1959619919491482</v>
      </c>
      <c r="AA151" s="66">
        <f t="shared" si="252"/>
        <v>1020.0087003242199</v>
      </c>
      <c r="AB151" s="66">
        <f t="shared" si="253"/>
        <v>359.09272718057792</v>
      </c>
      <c r="AC151" s="66">
        <f t="shared" si="133"/>
        <v>0.21262223010694639</v>
      </c>
      <c r="AD151" s="66">
        <f t="shared" si="134"/>
        <v>0.78396874433042107</v>
      </c>
      <c r="AE151" s="66">
        <f t="shared" si="135"/>
        <v>1.023308641664683</v>
      </c>
      <c r="AF151" s="66">
        <f t="shared" si="136"/>
        <v>2.1961679627803932</v>
      </c>
      <c r="AG151" s="66">
        <f t="shared" si="137"/>
        <v>1019.9964773103003</v>
      </c>
      <c r="AH151" s="66">
        <f t="shared" si="138"/>
        <v>359.09240979510395</v>
      </c>
      <c r="AI151" s="66">
        <f t="shared" si="139"/>
        <v>0.21262214448808808</v>
      </c>
      <c r="AJ151" s="66">
        <f t="shared" si="140"/>
        <v>0.78396781857779374</v>
      </c>
      <c r="AK151" s="66">
        <f t="shared" si="141"/>
        <v>1.0233086830301346</v>
      </c>
      <c r="AL151" s="66">
        <f t="shared" si="142"/>
        <v>2.1961697656935746</v>
      </c>
      <c r="AM151" s="66">
        <f t="shared" si="143"/>
        <v>1019.9963703273896</v>
      </c>
      <c r="AN151" s="66">
        <f t="shared" si="144"/>
        <v>359.0924070171481</v>
      </c>
      <c r="AO151" s="66">
        <f t="shared" si="145"/>
        <v>0.21262214373869787</v>
      </c>
      <c r="AP151" s="66">
        <f t="shared" si="146"/>
        <v>0.78396781047502628</v>
      </c>
      <c r="AQ151" s="66">
        <f t="shared" si="147"/>
        <v>1.0233086833921914</v>
      </c>
      <c r="AR151" s="66">
        <f t="shared" si="148"/>
        <v>2.196169781473813</v>
      </c>
      <c r="AS151" s="66">
        <f t="shared" si="149"/>
        <v>1019.9963693910079</v>
      </c>
      <c r="AT151" s="66">
        <f t="shared" si="150"/>
        <v>359.09240699283367</v>
      </c>
      <c r="AU151" s="66">
        <f t="shared" si="151"/>
        <v>0.21262214373213872</v>
      </c>
      <c r="AV151" s="66">
        <f t="shared" si="152"/>
        <v>0.78396781040410579</v>
      </c>
      <c r="AW151" s="66">
        <f t="shared" si="153"/>
        <v>1.0233086833953602</v>
      </c>
      <c r="AX151" s="66">
        <f t="shared" si="154"/>
        <v>2.196169781611931</v>
      </c>
      <c r="AY151" s="66">
        <f t="shared" si="155"/>
        <v>1019.996369382812</v>
      </c>
      <c r="AZ151" s="66">
        <f t="shared" si="156"/>
        <v>359.09240699262085</v>
      </c>
      <c r="BA151" s="66">
        <f t="shared" si="157"/>
        <v>0.2126221437320813</v>
      </c>
      <c r="BB151" s="66">
        <f t="shared" si="158"/>
        <v>0.78396781040348518</v>
      </c>
      <c r="BC151" s="66">
        <f t="shared" si="159"/>
        <v>1.0233086833953879</v>
      </c>
      <c r="BD151" s="66">
        <f t="shared" si="160"/>
        <v>2.1961697816131402</v>
      </c>
      <c r="BE151" s="66">
        <f t="shared" si="161"/>
        <v>1019.9963693827402</v>
      </c>
      <c r="BF151" s="66">
        <f t="shared" si="162"/>
        <v>359.09240699261903</v>
      </c>
      <c r="BG151" s="66">
        <f t="shared" si="163"/>
        <v>0.21262214373208083</v>
      </c>
      <c r="BH151" s="66">
        <f t="shared" si="164"/>
        <v>0.78396781040347985</v>
      </c>
      <c r="BI151" s="66">
        <f t="shared" si="165"/>
        <v>1.0233086833953882</v>
      </c>
      <c r="BJ151" s="66">
        <f t="shared" si="166"/>
        <v>2.19616978161315</v>
      </c>
      <c r="BK151" s="66">
        <f t="shared" si="167"/>
        <v>1019.9963693827397</v>
      </c>
      <c r="BL151" s="66">
        <f t="shared" si="168"/>
        <v>359.09240699261898</v>
      </c>
      <c r="BM151" s="66">
        <f t="shared" si="169"/>
        <v>0.21262214373208083</v>
      </c>
      <c r="BN151" s="66">
        <f t="shared" si="170"/>
        <v>0.78396781040347963</v>
      </c>
      <c r="BO151" s="66">
        <f t="shared" si="171"/>
        <v>1.0233086833953882</v>
      </c>
      <c r="BP151" s="66">
        <f t="shared" si="172"/>
        <v>2.1961697816131509</v>
      </c>
      <c r="BQ151" s="66">
        <f t="shared" si="173"/>
        <v>1019.9963693827397</v>
      </c>
      <c r="BR151" s="66">
        <f t="shared" si="174"/>
        <v>359.09240699261898</v>
      </c>
      <c r="BS151" s="66">
        <f t="shared" si="175"/>
        <v>0.21262214373208083</v>
      </c>
      <c r="BT151" s="66">
        <f t="shared" si="176"/>
        <v>0.78396781040347963</v>
      </c>
      <c r="BU151" s="66">
        <f t="shared" si="177"/>
        <v>1.0233086833953882</v>
      </c>
      <c r="BV151" s="66">
        <f t="shared" si="178"/>
        <v>2.1961697816131509</v>
      </c>
      <c r="BW151" s="66">
        <f t="shared" si="179"/>
        <v>1019.9963693827397</v>
      </c>
      <c r="BX151" s="66">
        <f t="shared" si="180"/>
        <v>359.09240699261898</v>
      </c>
      <c r="BY151" s="66">
        <f t="shared" si="181"/>
        <v>0.21262214373208083</v>
      </c>
      <c r="BZ151" s="66">
        <f t="shared" si="182"/>
        <v>0.78396781040347963</v>
      </c>
      <c r="CA151" s="66">
        <f t="shared" si="183"/>
        <v>1.0233086833953882</v>
      </c>
      <c r="CB151" s="66">
        <f t="shared" si="184"/>
        <v>2.1961697816131509</v>
      </c>
      <c r="CC151" s="66">
        <f t="shared" si="185"/>
        <v>1019.9963693827397</v>
      </c>
      <c r="CD151" s="66">
        <f t="shared" si="186"/>
        <v>359.09240699261898</v>
      </c>
      <c r="CE151" s="66">
        <f t="shared" si="187"/>
        <v>0.21262214373208083</v>
      </c>
      <c r="CF151" s="66">
        <f t="shared" si="188"/>
        <v>0.78396781040347963</v>
      </c>
      <c r="CG151" s="66">
        <f t="shared" si="189"/>
        <v>1.0233086833953882</v>
      </c>
      <c r="CH151" s="66">
        <f t="shared" si="190"/>
        <v>2.1961697816131509</v>
      </c>
      <c r="CI151" s="66">
        <f t="shared" si="191"/>
        <v>1019.9963693827397</v>
      </c>
      <c r="CJ151" s="66">
        <f t="shared" si="192"/>
        <v>359.09240699261898</v>
      </c>
      <c r="CK151" s="66">
        <f t="shared" si="193"/>
        <v>0.21262214373208083</v>
      </c>
      <c r="CL151" s="66">
        <f t="shared" si="194"/>
        <v>0.78396781040347963</v>
      </c>
      <c r="CM151" s="66">
        <f t="shared" si="195"/>
        <v>1.0233086833953882</v>
      </c>
      <c r="CN151" s="66">
        <f t="shared" si="196"/>
        <v>2.1961697816131509</v>
      </c>
      <c r="CO151" s="66">
        <f t="shared" si="197"/>
        <v>1019.9963693827397</v>
      </c>
      <c r="CP151" s="66">
        <f t="shared" si="198"/>
        <v>359.09240699261898</v>
      </c>
      <c r="CQ151" s="66">
        <f t="shared" si="199"/>
        <v>0.21262214373208083</v>
      </c>
      <c r="CR151" s="66">
        <f t="shared" si="200"/>
        <v>0.78396781040347963</v>
      </c>
      <c r="CS151" s="66">
        <f t="shared" si="201"/>
        <v>1.0233086833953882</v>
      </c>
      <c r="CT151" s="66">
        <f t="shared" si="202"/>
        <v>2.1961697816131509</v>
      </c>
      <c r="CU151" s="66">
        <f t="shared" si="203"/>
        <v>1019.9963693827397</v>
      </c>
      <c r="CV151" s="66">
        <f t="shared" si="204"/>
        <v>359.09240699261898</v>
      </c>
      <c r="CW151" s="66">
        <f t="shared" si="205"/>
        <v>0.21262214373208083</v>
      </c>
      <c r="CX151" s="66">
        <f t="shared" si="206"/>
        <v>0.78396781040347963</v>
      </c>
      <c r="CY151" s="66">
        <f t="shared" si="207"/>
        <v>1.0233086833953882</v>
      </c>
      <c r="CZ151" s="66">
        <f t="shared" si="208"/>
        <v>2.1961697816131509</v>
      </c>
      <c r="DA151" s="66">
        <f t="shared" si="209"/>
        <v>1019.9963693827397</v>
      </c>
      <c r="DB151" s="66">
        <f t="shared" si="210"/>
        <v>359.09240699261898</v>
      </c>
      <c r="DC151" s="66">
        <f t="shared" si="211"/>
        <v>0.21262214373208083</v>
      </c>
      <c r="DD151" s="66">
        <f t="shared" si="212"/>
        <v>0.78396781040347963</v>
      </c>
      <c r="DE151" s="66">
        <f t="shared" si="213"/>
        <v>1.0233086833953882</v>
      </c>
      <c r="DF151" s="66">
        <f t="shared" si="214"/>
        <v>2.1961697816131509</v>
      </c>
      <c r="DG151" s="66">
        <f t="shared" si="215"/>
        <v>1019.9963693827397</v>
      </c>
      <c r="DH151" s="66">
        <f t="shared" si="216"/>
        <v>359.09240699261898</v>
      </c>
      <c r="DI151" s="66">
        <f t="shared" si="217"/>
        <v>0.21262214373208083</v>
      </c>
      <c r="DJ151" s="66">
        <f t="shared" si="218"/>
        <v>0.78396781040347963</v>
      </c>
      <c r="DK151" s="66">
        <f t="shared" si="219"/>
        <v>1.0233086833953882</v>
      </c>
      <c r="DL151" s="66">
        <f t="shared" si="220"/>
        <v>2.1961697816131509</v>
      </c>
      <c r="DM151" s="66">
        <f t="shared" si="221"/>
        <v>1019.9963693827397</v>
      </c>
      <c r="DN151" s="66">
        <f t="shared" si="222"/>
        <v>359.09240699261898</v>
      </c>
      <c r="DO151" s="66">
        <f t="shared" si="223"/>
        <v>0.21262214373208083</v>
      </c>
      <c r="DP151" s="66">
        <f t="shared" si="224"/>
        <v>0.78396781040347963</v>
      </c>
      <c r="DQ151" s="66">
        <f t="shared" si="225"/>
        <v>1.0233086833953882</v>
      </c>
      <c r="DR151" s="66">
        <f t="shared" si="226"/>
        <v>2.1961697816131509</v>
      </c>
      <c r="DS151" s="66">
        <f t="shared" si="227"/>
        <v>1019.9963693827397</v>
      </c>
      <c r="DT151" s="66">
        <f t="shared" si="228"/>
        <v>359.09240699261898</v>
      </c>
      <c r="DU151" s="66">
        <f t="shared" si="229"/>
        <v>0.21262214373208083</v>
      </c>
      <c r="DV151" s="66">
        <f t="shared" si="230"/>
        <v>0.78396781040347963</v>
      </c>
      <c r="DW151" s="66">
        <f t="shared" si="231"/>
        <v>1.0233086833953882</v>
      </c>
      <c r="DX151" s="66">
        <f t="shared" si="232"/>
        <v>2.1961697816131509</v>
      </c>
      <c r="DY151" s="66">
        <f t="shared" si="233"/>
        <v>1019.9963693827397</v>
      </c>
      <c r="DZ151" s="66">
        <f t="shared" si="234"/>
        <v>359.09240699261898</v>
      </c>
      <c r="EA151" s="66">
        <f t="shared" si="235"/>
        <v>0.21262214373208083</v>
      </c>
      <c r="EB151" s="66">
        <f t="shared" si="236"/>
        <v>0.78396781040347963</v>
      </c>
      <c r="EC151" s="66">
        <f t="shared" si="237"/>
        <v>1.0233086833953882</v>
      </c>
      <c r="ED151" s="66">
        <f t="shared" si="238"/>
        <v>2.1961697816131509</v>
      </c>
      <c r="EE151" s="66">
        <f t="shared" si="239"/>
        <v>1019.9963693827397</v>
      </c>
      <c r="EF151" s="66">
        <f t="shared" si="240"/>
        <v>359.09240699261898</v>
      </c>
      <c r="EG151" s="66">
        <f t="shared" si="241"/>
        <v>0.21262214373208083</v>
      </c>
      <c r="EH151" s="66">
        <f t="shared" si="242"/>
        <v>0.78396781040347963</v>
      </c>
      <c r="EI151" s="66">
        <f t="shared" si="243"/>
        <v>1.0233086833953882</v>
      </c>
      <c r="EJ151" s="66">
        <f t="shared" si="244"/>
        <v>2.1961697816131509</v>
      </c>
      <c r="EK151" s="66">
        <f t="shared" si="245"/>
        <v>0.83759910276474836</v>
      </c>
      <c r="EL151" s="66">
        <f t="shared" si="246"/>
        <v>186.69633258671419</v>
      </c>
      <c r="EM151" s="60"/>
      <c r="EN151" s="60"/>
      <c r="EO151" s="60"/>
      <c r="EP151" s="60"/>
      <c r="EQ151" s="60"/>
      <c r="ER151" s="60"/>
      <c r="ES151" s="60"/>
      <c r="ET151" s="60"/>
      <c r="EU151" s="60"/>
      <c r="EV151" s="60"/>
      <c r="EW151" s="60"/>
      <c r="EX151" s="60"/>
      <c r="EY151" s="60"/>
      <c r="EZ151" s="60"/>
      <c r="FA151" s="60"/>
      <c r="FB151" s="60"/>
      <c r="FC151" s="60"/>
      <c r="FD151" s="60"/>
      <c r="FE151" s="60"/>
      <c r="FF151" s="60"/>
      <c r="FG151" s="60"/>
      <c r="FH151" s="60"/>
      <c r="FI151" s="60"/>
      <c r="FJ151" s="60"/>
      <c r="FK151" s="60"/>
      <c r="FL151" s="60"/>
      <c r="FM151" s="60"/>
      <c r="FN151" s="60"/>
      <c r="FO151" s="60"/>
      <c r="FP151" s="60"/>
      <c r="FQ151" s="60"/>
      <c r="FR151" s="60"/>
      <c r="FS151" s="60"/>
      <c r="FT151" s="60"/>
      <c r="FU151" s="60"/>
      <c r="FV151" s="60"/>
      <c r="FW151" s="60"/>
      <c r="FX151" s="60"/>
      <c r="FY151" s="60"/>
      <c r="FZ151" s="60"/>
      <c r="GA151" s="60"/>
      <c r="GB151" s="60"/>
      <c r="GC151" s="60"/>
      <c r="GD151" s="60"/>
      <c r="GE151" s="60"/>
      <c r="GF151" s="60"/>
      <c r="GG151" s="60"/>
      <c r="GH151" s="60"/>
      <c r="GI151" s="60"/>
      <c r="GJ151" s="60"/>
      <c r="GK151" s="60"/>
      <c r="GL151" s="60"/>
      <c r="GM151" s="60"/>
      <c r="GN151" s="60"/>
      <c r="GO151" s="60"/>
      <c r="GP151" s="60"/>
      <c r="GQ151" s="60"/>
      <c r="GR151" s="60"/>
      <c r="GS151" s="60"/>
      <c r="GT151" s="60"/>
      <c r="GU151" s="60"/>
      <c r="GV151" s="60"/>
      <c r="GW151" s="60"/>
      <c r="GX151" s="60"/>
      <c r="GY151" s="60"/>
      <c r="GZ151" s="60"/>
      <c r="HA151" s="60"/>
      <c r="HB151" s="60"/>
      <c r="HC151" s="60"/>
      <c r="HD151" s="60"/>
      <c r="HE151" s="60"/>
    </row>
    <row r="152" spans="3:213" x14ac:dyDescent="0.25">
      <c r="C152" s="60"/>
      <c r="D152" s="60"/>
      <c r="E152" s="60"/>
      <c r="F152" s="60"/>
      <c r="G152" s="60"/>
      <c r="H152" s="60"/>
      <c r="I152" s="60"/>
      <c r="J152" s="60"/>
      <c r="K152" s="60"/>
      <c r="L152" s="60"/>
      <c r="M152" s="60"/>
      <c r="N152" s="60"/>
      <c r="O152" s="64">
        <v>0.84</v>
      </c>
      <c r="P152" s="66">
        <f t="shared" si="247"/>
        <v>363.07128977218179</v>
      </c>
      <c r="Q152" s="66">
        <f t="shared" si="254"/>
        <v>0.21368639158837893</v>
      </c>
      <c r="R152" s="66">
        <f t="shared" si="255"/>
        <v>0.79553070944979887</v>
      </c>
      <c r="S152" s="66">
        <f t="shared" si="129"/>
        <v>1.0200869963437107</v>
      </c>
      <c r="T152" s="66">
        <f t="shared" si="130"/>
        <v>2.2032573772874695</v>
      </c>
      <c r="U152" s="66">
        <f t="shared" si="248"/>
        <v>1020.9265577813349</v>
      </c>
      <c r="V152" s="66">
        <f t="shared" si="249"/>
        <v>359.11655142199515</v>
      </c>
      <c r="W152" s="66">
        <f t="shared" si="250"/>
        <v>0.21262865667219921</v>
      </c>
      <c r="X152" s="66">
        <f t="shared" si="251"/>
        <v>0.78403823352773538</v>
      </c>
      <c r="Y152" s="66">
        <f t="shared" si="131"/>
        <v>1.0205374553218571</v>
      </c>
      <c r="Z152" s="66">
        <f t="shared" si="132"/>
        <v>2.2263412859515852</v>
      </c>
      <c r="AA152" s="66">
        <f t="shared" si="252"/>
        <v>1019.6422399889897</v>
      </c>
      <c r="AB152" s="66">
        <f t="shared" si="253"/>
        <v>359.08321021383989</v>
      </c>
      <c r="AC152" s="66">
        <f t="shared" si="133"/>
        <v>0.21261966273063795</v>
      </c>
      <c r="AD152" s="66">
        <f t="shared" si="134"/>
        <v>0.78394098492547615</v>
      </c>
      <c r="AE152" s="66">
        <f t="shared" si="135"/>
        <v>1.020541312662552</v>
      </c>
      <c r="AF152" s="66">
        <f t="shared" si="136"/>
        <v>2.2265385423717126</v>
      </c>
      <c r="AG152" s="66">
        <f t="shared" si="137"/>
        <v>1019.6313535717364</v>
      </c>
      <c r="AH152" s="66">
        <f t="shared" si="138"/>
        <v>359.08292745024528</v>
      </c>
      <c r="AI152" s="66">
        <f t="shared" si="139"/>
        <v>0.21261958644836521</v>
      </c>
      <c r="AJ152" s="66">
        <f t="shared" si="140"/>
        <v>0.78394016014375145</v>
      </c>
      <c r="AK152" s="66">
        <f t="shared" si="141"/>
        <v>1.0205413453806171</v>
      </c>
      <c r="AL152" s="66">
        <f t="shared" si="142"/>
        <v>2.2265402154757599</v>
      </c>
      <c r="AM152" s="66">
        <f t="shared" si="143"/>
        <v>1019.6312612409122</v>
      </c>
      <c r="AN152" s="66">
        <f t="shared" si="144"/>
        <v>359.08292505203548</v>
      </c>
      <c r="AO152" s="66">
        <f t="shared" si="145"/>
        <v>0.21261958580139007</v>
      </c>
      <c r="AP152" s="66">
        <f t="shared" si="146"/>
        <v>0.78394015314850807</v>
      </c>
      <c r="AQ152" s="66">
        <f t="shared" si="147"/>
        <v>1.0205413456581101</v>
      </c>
      <c r="AR152" s="66">
        <f t="shared" si="148"/>
        <v>2.2265402296659129</v>
      </c>
      <c r="AS152" s="66">
        <f t="shared" si="149"/>
        <v>1019.6312604578242</v>
      </c>
      <c r="AT152" s="66">
        <f t="shared" si="150"/>
        <v>359.08292503169542</v>
      </c>
      <c r="AU152" s="66">
        <f t="shared" si="151"/>
        <v>0.21261958579590287</v>
      </c>
      <c r="AV152" s="66">
        <f t="shared" si="152"/>
        <v>0.78394015308917897</v>
      </c>
      <c r="AW152" s="66">
        <f t="shared" si="153"/>
        <v>1.0205413456604635</v>
      </c>
      <c r="AX152" s="66">
        <f t="shared" si="154"/>
        <v>2.2265402297862642</v>
      </c>
      <c r="AY152" s="66">
        <f t="shared" si="155"/>
        <v>1019.6312604511824</v>
      </c>
      <c r="AZ152" s="66">
        <f t="shared" si="156"/>
        <v>359.08292503152296</v>
      </c>
      <c r="BA152" s="66">
        <f t="shared" si="157"/>
        <v>0.21261958579585633</v>
      </c>
      <c r="BB152" s="66">
        <f t="shared" si="158"/>
        <v>0.78394015308867626</v>
      </c>
      <c r="BC152" s="66">
        <f t="shared" si="159"/>
        <v>1.0205413456604835</v>
      </c>
      <c r="BD152" s="66">
        <f t="shared" si="160"/>
        <v>2.2265402297872838</v>
      </c>
      <c r="BE152" s="66">
        <f t="shared" si="161"/>
        <v>1019.6312604511264</v>
      </c>
      <c r="BF152" s="66">
        <f t="shared" si="162"/>
        <v>359.08292503152148</v>
      </c>
      <c r="BG152" s="66">
        <f t="shared" si="163"/>
        <v>0.21261958579585594</v>
      </c>
      <c r="BH152" s="66">
        <f t="shared" si="164"/>
        <v>0.78394015308867171</v>
      </c>
      <c r="BI152" s="66">
        <f t="shared" si="165"/>
        <v>1.0205413456604835</v>
      </c>
      <c r="BJ152" s="66">
        <f t="shared" si="166"/>
        <v>2.2265402297872932</v>
      </c>
      <c r="BK152" s="66">
        <f t="shared" si="167"/>
        <v>1019.631260451126</v>
      </c>
      <c r="BL152" s="66">
        <f t="shared" si="168"/>
        <v>359.08292503152148</v>
      </c>
      <c r="BM152" s="66">
        <f t="shared" si="169"/>
        <v>0.21261958579585594</v>
      </c>
      <c r="BN152" s="66">
        <f t="shared" si="170"/>
        <v>0.78394015308867171</v>
      </c>
      <c r="BO152" s="66">
        <f t="shared" si="171"/>
        <v>1.0205413456604835</v>
      </c>
      <c r="BP152" s="66">
        <f t="shared" si="172"/>
        <v>2.2265402297872932</v>
      </c>
      <c r="BQ152" s="66">
        <f t="shared" si="173"/>
        <v>1019.631260451126</v>
      </c>
      <c r="BR152" s="66">
        <f t="shared" si="174"/>
        <v>359.08292503152148</v>
      </c>
      <c r="BS152" s="66">
        <f t="shared" si="175"/>
        <v>0.21261958579585594</v>
      </c>
      <c r="BT152" s="66">
        <f t="shared" si="176"/>
        <v>0.78394015308867171</v>
      </c>
      <c r="BU152" s="66">
        <f t="shared" si="177"/>
        <v>1.0205413456604835</v>
      </c>
      <c r="BV152" s="66">
        <f t="shared" si="178"/>
        <v>2.2265402297872932</v>
      </c>
      <c r="BW152" s="66">
        <f t="shared" si="179"/>
        <v>1019.631260451126</v>
      </c>
      <c r="BX152" s="66">
        <f t="shared" si="180"/>
        <v>359.08292503152148</v>
      </c>
      <c r="BY152" s="66">
        <f t="shared" si="181"/>
        <v>0.21261958579585594</v>
      </c>
      <c r="BZ152" s="66">
        <f t="shared" si="182"/>
        <v>0.78394015308867171</v>
      </c>
      <c r="CA152" s="66">
        <f t="shared" si="183"/>
        <v>1.0205413456604835</v>
      </c>
      <c r="CB152" s="66">
        <f t="shared" si="184"/>
        <v>2.2265402297872932</v>
      </c>
      <c r="CC152" s="66">
        <f t="shared" si="185"/>
        <v>1019.631260451126</v>
      </c>
      <c r="CD152" s="66">
        <f t="shared" si="186"/>
        <v>359.08292503152148</v>
      </c>
      <c r="CE152" s="66">
        <f t="shared" si="187"/>
        <v>0.21261958579585594</v>
      </c>
      <c r="CF152" s="66">
        <f t="shared" si="188"/>
        <v>0.78394015308867171</v>
      </c>
      <c r="CG152" s="66">
        <f t="shared" si="189"/>
        <v>1.0205413456604835</v>
      </c>
      <c r="CH152" s="66">
        <f t="shared" si="190"/>
        <v>2.2265402297872932</v>
      </c>
      <c r="CI152" s="66">
        <f t="shared" si="191"/>
        <v>1019.631260451126</v>
      </c>
      <c r="CJ152" s="66">
        <f t="shared" si="192"/>
        <v>359.08292503152148</v>
      </c>
      <c r="CK152" s="66">
        <f t="shared" si="193"/>
        <v>0.21261958579585594</v>
      </c>
      <c r="CL152" s="66">
        <f t="shared" si="194"/>
        <v>0.78394015308867171</v>
      </c>
      <c r="CM152" s="66">
        <f t="shared" si="195"/>
        <v>1.0205413456604835</v>
      </c>
      <c r="CN152" s="66">
        <f t="shared" si="196"/>
        <v>2.2265402297872932</v>
      </c>
      <c r="CO152" s="66">
        <f t="shared" si="197"/>
        <v>1019.631260451126</v>
      </c>
      <c r="CP152" s="66">
        <f t="shared" si="198"/>
        <v>359.08292503152148</v>
      </c>
      <c r="CQ152" s="66">
        <f t="shared" si="199"/>
        <v>0.21261958579585594</v>
      </c>
      <c r="CR152" s="66">
        <f t="shared" si="200"/>
        <v>0.78394015308867171</v>
      </c>
      <c r="CS152" s="66">
        <f t="shared" si="201"/>
        <v>1.0205413456604835</v>
      </c>
      <c r="CT152" s="66">
        <f t="shared" si="202"/>
        <v>2.2265402297872932</v>
      </c>
      <c r="CU152" s="66">
        <f t="shared" si="203"/>
        <v>1019.631260451126</v>
      </c>
      <c r="CV152" s="66">
        <f t="shared" si="204"/>
        <v>359.08292503152148</v>
      </c>
      <c r="CW152" s="66">
        <f t="shared" si="205"/>
        <v>0.21261958579585594</v>
      </c>
      <c r="CX152" s="66">
        <f t="shared" si="206"/>
        <v>0.78394015308867171</v>
      </c>
      <c r="CY152" s="66">
        <f t="shared" si="207"/>
        <v>1.0205413456604835</v>
      </c>
      <c r="CZ152" s="66">
        <f t="shared" si="208"/>
        <v>2.2265402297872932</v>
      </c>
      <c r="DA152" s="66">
        <f t="shared" si="209"/>
        <v>1019.631260451126</v>
      </c>
      <c r="DB152" s="66">
        <f t="shared" si="210"/>
        <v>359.08292503152148</v>
      </c>
      <c r="DC152" s="66">
        <f t="shared" si="211"/>
        <v>0.21261958579585594</v>
      </c>
      <c r="DD152" s="66">
        <f t="shared" si="212"/>
        <v>0.78394015308867171</v>
      </c>
      <c r="DE152" s="66">
        <f t="shared" si="213"/>
        <v>1.0205413456604835</v>
      </c>
      <c r="DF152" s="66">
        <f t="shared" si="214"/>
        <v>2.2265402297872932</v>
      </c>
      <c r="DG152" s="66">
        <f t="shared" si="215"/>
        <v>1019.631260451126</v>
      </c>
      <c r="DH152" s="66">
        <f t="shared" si="216"/>
        <v>359.08292503152148</v>
      </c>
      <c r="DI152" s="66">
        <f t="shared" si="217"/>
        <v>0.21261958579585594</v>
      </c>
      <c r="DJ152" s="66">
        <f t="shared" si="218"/>
        <v>0.78394015308867171</v>
      </c>
      <c r="DK152" s="66">
        <f t="shared" si="219"/>
        <v>1.0205413456604835</v>
      </c>
      <c r="DL152" s="66">
        <f t="shared" si="220"/>
        <v>2.2265402297872932</v>
      </c>
      <c r="DM152" s="66">
        <f t="shared" si="221"/>
        <v>1019.631260451126</v>
      </c>
      <c r="DN152" s="66">
        <f t="shared" si="222"/>
        <v>359.08292503152148</v>
      </c>
      <c r="DO152" s="66">
        <f t="shared" si="223"/>
        <v>0.21261958579585594</v>
      </c>
      <c r="DP152" s="66">
        <f t="shared" si="224"/>
        <v>0.78394015308867171</v>
      </c>
      <c r="DQ152" s="66">
        <f t="shared" si="225"/>
        <v>1.0205413456604835</v>
      </c>
      <c r="DR152" s="66">
        <f t="shared" si="226"/>
        <v>2.2265402297872932</v>
      </c>
      <c r="DS152" s="66">
        <f t="shared" si="227"/>
        <v>1019.631260451126</v>
      </c>
      <c r="DT152" s="66">
        <f t="shared" si="228"/>
        <v>359.08292503152148</v>
      </c>
      <c r="DU152" s="66">
        <f t="shared" si="229"/>
        <v>0.21261958579585594</v>
      </c>
      <c r="DV152" s="66">
        <f t="shared" si="230"/>
        <v>0.78394015308867171</v>
      </c>
      <c r="DW152" s="66">
        <f t="shared" si="231"/>
        <v>1.0205413456604835</v>
      </c>
      <c r="DX152" s="66">
        <f t="shared" si="232"/>
        <v>2.2265402297872932</v>
      </c>
      <c r="DY152" s="66">
        <f t="shared" si="233"/>
        <v>1019.631260451126</v>
      </c>
      <c r="DZ152" s="66">
        <f t="shared" si="234"/>
        <v>359.08292503152148</v>
      </c>
      <c r="EA152" s="66">
        <f t="shared" si="235"/>
        <v>0.21261958579585594</v>
      </c>
      <c r="EB152" s="66">
        <f t="shared" si="236"/>
        <v>0.78394015308867171</v>
      </c>
      <c r="EC152" s="66">
        <f t="shared" si="237"/>
        <v>1.0205413456604835</v>
      </c>
      <c r="ED152" s="66">
        <f t="shared" si="238"/>
        <v>2.2265402297872932</v>
      </c>
      <c r="EE152" s="66">
        <f t="shared" si="239"/>
        <v>1019.631260451126</v>
      </c>
      <c r="EF152" s="66">
        <f t="shared" si="240"/>
        <v>359.08292503152148</v>
      </c>
      <c r="EG152" s="66">
        <f t="shared" si="241"/>
        <v>0.21261958579585594</v>
      </c>
      <c r="EH152" s="66">
        <f t="shared" si="242"/>
        <v>0.78394015308867171</v>
      </c>
      <c r="EI152" s="66">
        <f t="shared" si="243"/>
        <v>1.0205413456604835</v>
      </c>
      <c r="EJ152" s="66">
        <f t="shared" si="244"/>
        <v>2.2265402297872932</v>
      </c>
      <c r="EK152" s="66">
        <f t="shared" si="245"/>
        <v>0.84509563368525986</v>
      </c>
      <c r="EL152" s="66">
        <f t="shared" si="246"/>
        <v>186.67926505673873</v>
      </c>
      <c r="EM152" s="60"/>
      <c r="EN152" s="60"/>
      <c r="EO152" s="60"/>
      <c r="EP152" s="60"/>
      <c r="EQ152" s="60"/>
      <c r="ER152" s="60"/>
      <c r="ES152" s="60"/>
      <c r="ET152" s="60"/>
      <c r="EU152" s="60"/>
      <c r="EV152" s="60"/>
      <c r="EW152" s="60"/>
      <c r="EX152" s="60"/>
      <c r="EY152" s="60"/>
      <c r="EZ152" s="60"/>
      <c r="FA152" s="60"/>
      <c r="FB152" s="60"/>
      <c r="FC152" s="60"/>
      <c r="FD152" s="60"/>
      <c r="FE152" s="60"/>
      <c r="FF152" s="60"/>
      <c r="FG152" s="60"/>
      <c r="FH152" s="60"/>
      <c r="FI152" s="60"/>
      <c r="FJ152" s="60"/>
      <c r="FK152" s="60"/>
      <c r="FL152" s="60"/>
      <c r="FM152" s="60"/>
      <c r="FN152" s="60"/>
      <c r="FO152" s="60"/>
      <c r="FP152" s="60"/>
      <c r="FQ152" s="60"/>
      <c r="FR152" s="60"/>
      <c r="FS152" s="60"/>
      <c r="FT152" s="60"/>
      <c r="FU152" s="60"/>
      <c r="FV152" s="60"/>
      <c r="FW152" s="60"/>
      <c r="FX152" s="60"/>
      <c r="FY152" s="60"/>
      <c r="FZ152" s="60"/>
      <c r="GA152" s="60"/>
      <c r="GB152" s="60"/>
      <c r="GC152" s="60"/>
      <c r="GD152" s="60"/>
      <c r="GE152" s="60"/>
      <c r="GF152" s="60"/>
      <c r="GG152" s="60"/>
      <c r="GH152" s="60"/>
      <c r="GI152" s="60"/>
      <c r="GJ152" s="60"/>
      <c r="GK152" s="60"/>
      <c r="GL152" s="60"/>
      <c r="GM152" s="60"/>
      <c r="GN152" s="60"/>
      <c r="GO152" s="60"/>
      <c r="GP152" s="60"/>
      <c r="GQ152" s="60"/>
      <c r="GR152" s="60"/>
      <c r="GS152" s="60"/>
      <c r="GT152" s="60"/>
      <c r="GU152" s="60"/>
      <c r="GV152" s="60"/>
      <c r="GW152" s="60"/>
      <c r="GX152" s="60"/>
      <c r="GY152" s="60"/>
      <c r="GZ152" s="60"/>
      <c r="HA152" s="60"/>
      <c r="HB152" s="60"/>
      <c r="HC152" s="60"/>
      <c r="HD152" s="60"/>
      <c r="HE152" s="60"/>
    </row>
    <row r="153" spans="3:213" x14ac:dyDescent="0.25">
      <c r="C153" s="60"/>
      <c r="D153" s="60"/>
      <c r="E153" s="60"/>
      <c r="F153" s="60"/>
      <c r="G153" s="60"/>
      <c r="H153" s="60"/>
      <c r="I153" s="60"/>
      <c r="J153" s="60"/>
      <c r="K153" s="60"/>
      <c r="L153" s="60"/>
      <c r="M153" s="60"/>
      <c r="N153" s="60"/>
      <c r="O153" s="64">
        <v>0.85</v>
      </c>
      <c r="P153" s="66">
        <f t="shared" si="247"/>
        <v>362.84569096031794</v>
      </c>
      <c r="Q153" s="66">
        <f t="shared" si="254"/>
        <v>0.21362653312004717</v>
      </c>
      <c r="R153" s="66">
        <f t="shared" si="255"/>
        <v>0.79487739278008973</v>
      </c>
      <c r="S153" s="66">
        <f t="shared" si="129"/>
        <v>1.0175853014652712</v>
      </c>
      <c r="T153" s="66">
        <f t="shared" si="130"/>
        <v>2.2345677604073737</v>
      </c>
      <c r="U153" s="66">
        <f t="shared" si="248"/>
        <v>1020.5714687275897</v>
      </c>
      <c r="V153" s="66">
        <f t="shared" si="249"/>
        <v>359.10733671876136</v>
      </c>
      <c r="W153" s="66">
        <f t="shared" si="250"/>
        <v>0.21262617109332299</v>
      </c>
      <c r="X153" s="66">
        <f t="shared" si="251"/>
        <v>0.78401135696654534</v>
      </c>
      <c r="Y153" s="66">
        <f t="shared" si="131"/>
        <v>1.0179607278521308</v>
      </c>
      <c r="Z153" s="66">
        <f t="shared" si="132"/>
        <v>2.2573041392903375</v>
      </c>
      <c r="AA153" s="66">
        <f t="shared" si="252"/>
        <v>1019.3992435902888</v>
      </c>
      <c r="AB153" s="66">
        <f t="shared" si="253"/>
        <v>359.07689803141739</v>
      </c>
      <c r="AC153" s="66">
        <f t="shared" si="133"/>
        <v>0.21261795984570581</v>
      </c>
      <c r="AD153" s="66">
        <f t="shared" si="134"/>
        <v>0.783922573072521</v>
      </c>
      <c r="AE153" s="66">
        <f t="shared" si="135"/>
        <v>1.0179638304795329</v>
      </c>
      <c r="AF153" s="66">
        <f t="shared" si="136"/>
        <v>2.2574916930697144</v>
      </c>
      <c r="AG153" s="66">
        <f t="shared" si="137"/>
        <v>1019.3896467323954</v>
      </c>
      <c r="AH153" s="66">
        <f t="shared" si="138"/>
        <v>359.07664871344218</v>
      </c>
      <c r="AI153" s="66">
        <f t="shared" si="139"/>
        <v>0.21261789258437122</v>
      </c>
      <c r="AJ153" s="66">
        <f t="shared" si="140"/>
        <v>0.78392184583850955</v>
      </c>
      <c r="AK153" s="66">
        <f t="shared" si="141"/>
        <v>1.0179638558957103</v>
      </c>
      <c r="AL153" s="66">
        <f t="shared" si="142"/>
        <v>2.2574932294538028</v>
      </c>
      <c r="AM153" s="66">
        <f t="shared" si="143"/>
        <v>1019.3895681227433</v>
      </c>
      <c r="AN153" s="66">
        <f t="shared" si="144"/>
        <v>359.07664667122407</v>
      </c>
      <c r="AO153" s="66">
        <f t="shared" si="145"/>
        <v>0.2126178920334186</v>
      </c>
      <c r="AP153" s="66">
        <f t="shared" si="146"/>
        <v>0.78392183988157527</v>
      </c>
      <c r="AQ153" s="66">
        <f t="shared" si="147"/>
        <v>1.0179638561038999</v>
      </c>
      <c r="AR153" s="66">
        <f t="shared" si="148"/>
        <v>2.257493242038672</v>
      </c>
      <c r="AS153" s="66">
        <f t="shared" si="149"/>
        <v>1019.3895674788345</v>
      </c>
      <c r="AT153" s="66">
        <f t="shared" si="150"/>
        <v>359.07664665449579</v>
      </c>
      <c r="AU153" s="66">
        <f t="shared" si="151"/>
        <v>0.2126178920289056</v>
      </c>
      <c r="AV153" s="66">
        <f t="shared" si="152"/>
        <v>0.78392183983278063</v>
      </c>
      <c r="AW153" s="66">
        <f t="shared" si="153"/>
        <v>1.0179638561056052</v>
      </c>
      <c r="AX153" s="66">
        <f t="shared" si="154"/>
        <v>2.2574932421417575</v>
      </c>
      <c r="AY153" s="66">
        <f t="shared" si="155"/>
        <v>1019.3895674735601</v>
      </c>
      <c r="AZ153" s="66">
        <f t="shared" si="156"/>
        <v>359.07664665435874</v>
      </c>
      <c r="BA153" s="66">
        <f t="shared" si="157"/>
        <v>0.21261789202886863</v>
      </c>
      <c r="BB153" s="66">
        <f t="shared" si="158"/>
        <v>0.78392183983238084</v>
      </c>
      <c r="BC153" s="66">
        <f t="shared" si="159"/>
        <v>1.0179638561056192</v>
      </c>
      <c r="BD153" s="66">
        <f t="shared" si="160"/>
        <v>2.2574932421426017</v>
      </c>
      <c r="BE153" s="66">
        <f t="shared" si="161"/>
        <v>1019.389567473517</v>
      </c>
      <c r="BF153" s="66">
        <f t="shared" si="162"/>
        <v>359.0766466543576</v>
      </c>
      <c r="BG153" s="66">
        <f t="shared" si="163"/>
        <v>0.21261789202886833</v>
      </c>
      <c r="BH153" s="66">
        <f t="shared" si="164"/>
        <v>0.78392183983237762</v>
      </c>
      <c r="BI153" s="66">
        <f t="shared" si="165"/>
        <v>1.0179638561056192</v>
      </c>
      <c r="BJ153" s="66">
        <f t="shared" si="166"/>
        <v>2.2574932421426088</v>
      </c>
      <c r="BK153" s="66">
        <f t="shared" si="167"/>
        <v>1019.3895674735165</v>
      </c>
      <c r="BL153" s="66">
        <f t="shared" si="168"/>
        <v>359.0766466543576</v>
      </c>
      <c r="BM153" s="66">
        <f t="shared" si="169"/>
        <v>0.21261789202886833</v>
      </c>
      <c r="BN153" s="66">
        <f t="shared" si="170"/>
        <v>0.78392183983237762</v>
      </c>
      <c r="BO153" s="66">
        <f t="shared" si="171"/>
        <v>1.0179638561056192</v>
      </c>
      <c r="BP153" s="66">
        <f t="shared" si="172"/>
        <v>2.2574932421426088</v>
      </c>
      <c r="BQ153" s="66">
        <f t="shared" si="173"/>
        <v>1019.3895674735165</v>
      </c>
      <c r="BR153" s="66">
        <f t="shared" si="174"/>
        <v>359.0766466543576</v>
      </c>
      <c r="BS153" s="66">
        <f t="shared" si="175"/>
        <v>0.21261789202886833</v>
      </c>
      <c r="BT153" s="66">
        <f t="shared" si="176"/>
        <v>0.78392183983237762</v>
      </c>
      <c r="BU153" s="66">
        <f t="shared" si="177"/>
        <v>1.0179638561056192</v>
      </c>
      <c r="BV153" s="66">
        <f t="shared" si="178"/>
        <v>2.2574932421426088</v>
      </c>
      <c r="BW153" s="66">
        <f t="shared" si="179"/>
        <v>1019.3895674735165</v>
      </c>
      <c r="BX153" s="66">
        <f t="shared" si="180"/>
        <v>359.0766466543576</v>
      </c>
      <c r="BY153" s="66">
        <f t="shared" si="181"/>
        <v>0.21261789202886833</v>
      </c>
      <c r="BZ153" s="66">
        <f t="shared" si="182"/>
        <v>0.78392183983237762</v>
      </c>
      <c r="CA153" s="66">
        <f t="shared" si="183"/>
        <v>1.0179638561056192</v>
      </c>
      <c r="CB153" s="66">
        <f t="shared" si="184"/>
        <v>2.2574932421426088</v>
      </c>
      <c r="CC153" s="66">
        <f t="shared" si="185"/>
        <v>1019.3895674735165</v>
      </c>
      <c r="CD153" s="66">
        <f t="shared" si="186"/>
        <v>359.0766466543576</v>
      </c>
      <c r="CE153" s="66">
        <f t="shared" si="187"/>
        <v>0.21261789202886833</v>
      </c>
      <c r="CF153" s="66">
        <f t="shared" si="188"/>
        <v>0.78392183983237762</v>
      </c>
      <c r="CG153" s="66">
        <f t="shared" si="189"/>
        <v>1.0179638561056192</v>
      </c>
      <c r="CH153" s="66">
        <f t="shared" si="190"/>
        <v>2.2574932421426088</v>
      </c>
      <c r="CI153" s="66">
        <f t="shared" si="191"/>
        <v>1019.3895674735165</v>
      </c>
      <c r="CJ153" s="66">
        <f t="shared" si="192"/>
        <v>359.0766466543576</v>
      </c>
      <c r="CK153" s="66">
        <f t="shared" si="193"/>
        <v>0.21261789202886833</v>
      </c>
      <c r="CL153" s="66">
        <f t="shared" si="194"/>
        <v>0.78392183983237762</v>
      </c>
      <c r="CM153" s="66">
        <f t="shared" si="195"/>
        <v>1.0179638561056192</v>
      </c>
      <c r="CN153" s="66">
        <f t="shared" si="196"/>
        <v>2.2574932421426088</v>
      </c>
      <c r="CO153" s="66">
        <f t="shared" si="197"/>
        <v>1019.3895674735165</v>
      </c>
      <c r="CP153" s="66">
        <f t="shared" si="198"/>
        <v>359.0766466543576</v>
      </c>
      <c r="CQ153" s="66">
        <f t="shared" si="199"/>
        <v>0.21261789202886833</v>
      </c>
      <c r="CR153" s="66">
        <f t="shared" si="200"/>
        <v>0.78392183983237762</v>
      </c>
      <c r="CS153" s="66">
        <f t="shared" si="201"/>
        <v>1.0179638561056192</v>
      </c>
      <c r="CT153" s="66">
        <f t="shared" si="202"/>
        <v>2.2574932421426088</v>
      </c>
      <c r="CU153" s="66">
        <f t="shared" si="203"/>
        <v>1019.3895674735165</v>
      </c>
      <c r="CV153" s="66">
        <f t="shared" si="204"/>
        <v>359.0766466543576</v>
      </c>
      <c r="CW153" s="66">
        <f t="shared" si="205"/>
        <v>0.21261789202886833</v>
      </c>
      <c r="CX153" s="66">
        <f t="shared" si="206"/>
        <v>0.78392183983237762</v>
      </c>
      <c r="CY153" s="66">
        <f t="shared" si="207"/>
        <v>1.0179638561056192</v>
      </c>
      <c r="CZ153" s="66">
        <f t="shared" si="208"/>
        <v>2.2574932421426088</v>
      </c>
      <c r="DA153" s="66">
        <f t="shared" si="209"/>
        <v>1019.3895674735165</v>
      </c>
      <c r="DB153" s="66">
        <f t="shared" si="210"/>
        <v>359.0766466543576</v>
      </c>
      <c r="DC153" s="66">
        <f t="shared" si="211"/>
        <v>0.21261789202886833</v>
      </c>
      <c r="DD153" s="66">
        <f t="shared" si="212"/>
        <v>0.78392183983237762</v>
      </c>
      <c r="DE153" s="66">
        <f t="shared" si="213"/>
        <v>1.0179638561056192</v>
      </c>
      <c r="DF153" s="66">
        <f t="shared" si="214"/>
        <v>2.2574932421426088</v>
      </c>
      <c r="DG153" s="66">
        <f t="shared" si="215"/>
        <v>1019.3895674735165</v>
      </c>
      <c r="DH153" s="66">
        <f t="shared" si="216"/>
        <v>359.0766466543576</v>
      </c>
      <c r="DI153" s="66">
        <f t="shared" si="217"/>
        <v>0.21261789202886833</v>
      </c>
      <c r="DJ153" s="66">
        <f t="shared" si="218"/>
        <v>0.78392183983237762</v>
      </c>
      <c r="DK153" s="66">
        <f t="shared" si="219"/>
        <v>1.0179638561056192</v>
      </c>
      <c r="DL153" s="66">
        <f t="shared" si="220"/>
        <v>2.2574932421426088</v>
      </c>
      <c r="DM153" s="66">
        <f t="shared" si="221"/>
        <v>1019.3895674735165</v>
      </c>
      <c r="DN153" s="66">
        <f t="shared" si="222"/>
        <v>359.0766466543576</v>
      </c>
      <c r="DO153" s="66">
        <f t="shared" si="223"/>
        <v>0.21261789202886833</v>
      </c>
      <c r="DP153" s="66">
        <f t="shared" si="224"/>
        <v>0.78392183983237762</v>
      </c>
      <c r="DQ153" s="66">
        <f t="shared" si="225"/>
        <v>1.0179638561056192</v>
      </c>
      <c r="DR153" s="66">
        <f t="shared" si="226"/>
        <v>2.2574932421426088</v>
      </c>
      <c r="DS153" s="66">
        <f t="shared" si="227"/>
        <v>1019.3895674735165</v>
      </c>
      <c r="DT153" s="66">
        <f t="shared" si="228"/>
        <v>359.0766466543576</v>
      </c>
      <c r="DU153" s="66">
        <f t="shared" si="229"/>
        <v>0.21261789202886833</v>
      </c>
      <c r="DV153" s="66">
        <f t="shared" si="230"/>
        <v>0.78392183983237762</v>
      </c>
      <c r="DW153" s="66">
        <f t="shared" si="231"/>
        <v>1.0179638561056192</v>
      </c>
      <c r="DX153" s="66">
        <f t="shared" si="232"/>
        <v>2.2574932421426088</v>
      </c>
      <c r="DY153" s="66">
        <f t="shared" si="233"/>
        <v>1019.3895674735165</v>
      </c>
      <c r="DZ153" s="66">
        <f t="shared" si="234"/>
        <v>359.0766466543576</v>
      </c>
      <c r="EA153" s="66">
        <f t="shared" si="235"/>
        <v>0.21261789202886833</v>
      </c>
      <c r="EB153" s="66">
        <f t="shared" si="236"/>
        <v>0.78392183983237762</v>
      </c>
      <c r="EC153" s="66">
        <f t="shared" si="237"/>
        <v>1.0179638561056192</v>
      </c>
      <c r="ED153" s="66">
        <f t="shared" si="238"/>
        <v>2.2574932421426088</v>
      </c>
      <c r="EE153" s="66">
        <f t="shared" si="239"/>
        <v>1019.3895674735165</v>
      </c>
      <c r="EF153" s="66">
        <f t="shared" si="240"/>
        <v>359.0766466543576</v>
      </c>
      <c r="EG153" s="66">
        <f t="shared" si="241"/>
        <v>0.21261789202886833</v>
      </c>
      <c r="EH153" s="66">
        <f t="shared" si="242"/>
        <v>0.78392183983237762</v>
      </c>
      <c r="EI153" s="66">
        <f t="shared" si="243"/>
        <v>1.0179638561056192</v>
      </c>
      <c r="EJ153" s="66">
        <f t="shared" si="244"/>
        <v>2.2574932421426088</v>
      </c>
      <c r="EK153" s="66">
        <f t="shared" si="245"/>
        <v>0.85279431064889888</v>
      </c>
      <c r="EL153" s="66">
        <f t="shared" si="246"/>
        <v>186.66796397784373</v>
      </c>
      <c r="EM153" s="60"/>
      <c r="EN153" s="60"/>
      <c r="EO153" s="60"/>
      <c r="EP153" s="60"/>
      <c r="EQ153" s="60"/>
      <c r="ER153" s="60"/>
      <c r="ES153" s="60"/>
      <c r="ET153" s="60"/>
      <c r="EU153" s="60"/>
      <c r="EV153" s="60"/>
      <c r="EW153" s="60"/>
      <c r="EX153" s="60"/>
      <c r="EY153" s="60"/>
      <c r="EZ153" s="60"/>
      <c r="FA153" s="60"/>
      <c r="FB153" s="60"/>
      <c r="FC153" s="60"/>
      <c r="FD153" s="60"/>
      <c r="FE153" s="60"/>
      <c r="FF153" s="60"/>
      <c r="FG153" s="60"/>
      <c r="FH153" s="60"/>
      <c r="FI153" s="60"/>
      <c r="FJ153" s="60"/>
      <c r="FK153" s="60"/>
      <c r="FL153" s="60"/>
      <c r="FM153" s="60"/>
      <c r="FN153" s="60"/>
      <c r="FO153" s="60"/>
      <c r="FP153" s="60"/>
      <c r="FQ153" s="60"/>
      <c r="FR153" s="60"/>
      <c r="FS153" s="60"/>
      <c r="FT153" s="60"/>
      <c r="FU153" s="60"/>
      <c r="FV153" s="60"/>
      <c r="FW153" s="60"/>
      <c r="FX153" s="60"/>
      <c r="FY153" s="60"/>
      <c r="FZ153" s="60"/>
      <c r="GA153" s="60"/>
      <c r="GB153" s="60"/>
      <c r="GC153" s="60"/>
      <c r="GD153" s="60"/>
      <c r="GE153" s="60"/>
      <c r="GF153" s="60"/>
      <c r="GG153" s="60"/>
      <c r="GH153" s="60"/>
      <c r="GI153" s="60"/>
      <c r="GJ153" s="60"/>
      <c r="GK153" s="60"/>
      <c r="GL153" s="60"/>
      <c r="GM153" s="60"/>
      <c r="GN153" s="60"/>
      <c r="GO153" s="60"/>
      <c r="GP153" s="60"/>
      <c r="GQ153" s="60"/>
      <c r="GR153" s="60"/>
      <c r="GS153" s="60"/>
      <c r="GT153" s="60"/>
      <c r="GU153" s="60"/>
      <c r="GV153" s="60"/>
      <c r="GW153" s="60"/>
      <c r="GX153" s="60"/>
      <c r="GY153" s="60"/>
      <c r="GZ153" s="60"/>
      <c r="HA153" s="60"/>
      <c r="HB153" s="60"/>
      <c r="HC153" s="60"/>
      <c r="HD153" s="60"/>
      <c r="HE153" s="60"/>
    </row>
    <row r="154" spans="3:213" x14ac:dyDescent="0.25">
      <c r="C154" s="60"/>
      <c r="D154" s="60"/>
      <c r="E154" s="60"/>
      <c r="F154" s="60"/>
      <c r="G154" s="60"/>
      <c r="H154" s="60"/>
      <c r="I154" s="60"/>
      <c r="J154" s="60"/>
      <c r="K154" s="60"/>
      <c r="L154" s="60"/>
      <c r="M154" s="60"/>
      <c r="N154" s="60"/>
      <c r="O154" s="64">
        <v>0.86</v>
      </c>
      <c r="P154" s="66">
        <f t="shared" si="247"/>
        <v>362.62009214845398</v>
      </c>
      <c r="Q154" s="66">
        <f t="shared" si="254"/>
        <v>0.21356661697060472</v>
      </c>
      <c r="R154" s="66">
        <f t="shared" si="255"/>
        <v>0.79422380073477505</v>
      </c>
      <c r="S154" s="66">
        <f t="shared" si="129"/>
        <v>1.0152611996909964</v>
      </c>
      <c r="T154" s="66">
        <f t="shared" si="130"/>
        <v>2.2665659616897544</v>
      </c>
      <c r="U154" s="66">
        <f t="shared" si="248"/>
        <v>1020.345498316449</v>
      </c>
      <c r="V154" s="66">
        <f t="shared" si="249"/>
        <v>359.10147130521597</v>
      </c>
      <c r="W154" s="66">
        <f t="shared" si="250"/>
        <v>0.21262458890229557</v>
      </c>
      <c r="X154" s="66">
        <f t="shared" si="251"/>
        <v>0.78399424905324844</v>
      </c>
      <c r="Y154" s="66">
        <f t="shared" si="131"/>
        <v>1.0155700467663848</v>
      </c>
      <c r="Z154" s="66">
        <f t="shared" si="132"/>
        <v>2.2888614270296941</v>
      </c>
      <c r="AA154" s="66">
        <f t="shared" si="252"/>
        <v>1019.2841462740482</v>
      </c>
      <c r="AB154" s="66">
        <f t="shared" si="253"/>
        <v>359.07390777488149</v>
      </c>
      <c r="AC154" s="66">
        <f t="shared" si="133"/>
        <v>0.21261715312556945</v>
      </c>
      <c r="AD154" s="66">
        <f t="shared" si="134"/>
        <v>0.78391385079020603</v>
      </c>
      <c r="AE154" s="66">
        <f t="shared" si="135"/>
        <v>1.0155725005904161</v>
      </c>
      <c r="AF154" s="66">
        <f t="shared" si="136"/>
        <v>2.2890382836040475</v>
      </c>
      <c r="AG154" s="66">
        <f t="shared" si="137"/>
        <v>1019.2757863186494</v>
      </c>
      <c r="AH154" s="66">
        <f t="shared" si="138"/>
        <v>359.07369057022936</v>
      </c>
      <c r="AI154" s="66">
        <f t="shared" si="139"/>
        <v>0.21261709452706024</v>
      </c>
      <c r="AJ154" s="66">
        <f t="shared" si="140"/>
        <v>0.78391321722385765</v>
      </c>
      <c r="AK154" s="66">
        <f t="shared" si="141"/>
        <v>1.0155725199290626</v>
      </c>
      <c r="AL154" s="66">
        <f t="shared" si="142"/>
        <v>2.289039677397219</v>
      </c>
      <c r="AM154" s="66">
        <f t="shared" si="143"/>
        <v>1019.2757204381682</v>
      </c>
      <c r="AN154" s="66">
        <f t="shared" si="144"/>
        <v>359.07368885854606</v>
      </c>
      <c r="AO154" s="66">
        <f t="shared" si="145"/>
        <v>0.2126170940652739</v>
      </c>
      <c r="AP154" s="66">
        <f t="shared" si="146"/>
        <v>0.78391321223103116</v>
      </c>
      <c r="AQ154" s="66">
        <f t="shared" si="147"/>
        <v>1.0155725200814611</v>
      </c>
      <c r="AR154" s="66">
        <f t="shared" si="148"/>
        <v>2.289039688381028</v>
      </c>
      <c r="AS154" s="66">
        <f t="shared" si="149"/>
        <v>1019.2757199189964</v>
      </c>
      <c r="AT154" s="66">
        <f t="shared" si="150"/>
        <v>359.07368884505706</v>
      </c>
      <c r="AU154" s="66">
        <f t="shared" si="151"/>
        <v>0.21261709406163479</v>
      </c>
      <c r="AV154" s="66">
        <f t="shared" si="152"/>
        <v>0.78391321219168486</v>
      </c>
      <c r="AW154" s="66">
        <f t="shared" si="153"/>
        <v>1.0155725200826622</v>
      </c>
      <c r="AX154" s="66">
        <f t="shared" si="154"/>
        <v>2.2890396884675863</v>
      </c>
      <c r="AY154" s="66">
        <f t="shared" si="155"/>
        <v>1019.275719914905</v>
      </c>
      <c r="AZ154" s="66">
        <f t="shared" si="156"/>
        <v>359.07368884495082</v>
      </c>
      <c r="BA154" s="66">
        <f t="shared" si="157"/>
        <v>0.21261709406160612</v>
      </c>
      <c r="BB154" s="66">
        <f t="shared" si="158"/>
        <v>0.783913212191375</v>
      </c>
      <c r="BC154" s="66">
        <f t="shared" si="159"/>
        <v>1.0155725200826715</v>
      </c>
      <c r="BD154" s="66">
        <f t="shared" si="160"/>
        <v>2.289039688468268</v>
      </c>
      <c r="BE154" s="66">
        <f t="shared" si="161"/>
        <v>1019.2757199148724</v>
      </c>
      <c r="BF154" s="66">
        <f t="shared" si="162"/>
        <v>359.07368884494997</v>
      </c>
      <c r="BG154" s="66">
        <f t="shared" si="163"/>
        <v>0.21261709406160589</v>
      </c>
      <c r="BH154" s="66">
        <f t="shared" si="164"/>
        <v>0.78391321219137233</v>
      </c>
      <c r="BI154" s="66">
        <f t="shared" si="165"/>
        <v>1.0155725200826715</v>
      </c>
      <c r="BJ154" s="66">
        <f t="shared" si="166"/>
        <v>2.2890396884682742</v>
      </c>
      <c r="BK154" s="66">
        <f t="shared" si="167"/>
        <v>1019.2757199148724</v>
      </c>
      <c r="BL154" s="66">
        <f t="shared" si="168"/>
        <v>359.07368884494997</v>
      </c>
      <c r="BM154" s="66">
        <f t="shared" si="169"/>
        <v>0.21261709406160589</v>
      </c>
      <c r="BN154" s="66">
        <f t="shared" si="170"/>
        <v>0.78391321219137233</v>
      </c>
      <c r="BO154" s="66">
        <f t="shared" si="171"/>
        <v>1.0155725200826715</v>
      </c>
      <c r="BP154" s="66">
        <f t="shared" si="172"/>
        <v>2.2890396884682742</v>
      </c>
      <c r="BQ154" s="66">
        <f t="shared" si="173"/>
        <v>1019.2757199148724</v>
      </c>
      <c r="BR154" s="66">
        <f t="shared" si="174"/>
        <v>359.07368884494997</v>
      </c>
      <c r="BS154" s="66">
        <f t="shared" si="175"/>
        <v>0.21261709406160589</v>
      </c>
      <c r="BT154" s="66">
        <f t="shared" si="176"/>
        <v>0.78391321219137233</v>
      </c>
      <c r="BU154" s="66">
        <f t="shared" si="177"/>
        <v>1.0155725200826715</v>
      </c>
      <c r="BV154" s="66">
        <f t="shared" si="178"/>
        <v>2.2890396884682742</v>
      </c>
      <c r="BW154" s="66">
        <f t="shared" si="179"/>
        <v>1019.2757199148724</v>
      </c>
      <c r="BX154" s="66">
        <f t="shared" si="180"/>
        <v>359.07368884494997</v>
      </c>
      <c r="BY154" s="66">
        <f t="shared" si="181"/>
        <v>0.21261709406160589</v>
      </c>
      <c r="BZ154" s="66">
        <f t="shared" si="182"/>
        <v>0.78391321219137233</v>
      </c>
      <c r="CA154" s="66">
        <f t="shared" si="183"/>
        <v>1.0155725200826715</v>
      </c>
      <c r="CB154" s="66">
        <f t="shared" si="184"/>
        <v>2.2890396884682742</v>
      </c>
      <c r="CC154" s="66">
        <f t="shared" si="185"/>
        <v>1019.2757199148724</v>
      </c>
      <c r="CD154" s="66">
        <f t="shared" si="186"/>
        <v>359.07368884494997</v>
      </c>
      <c r="CE154" s="66">
        <f t="shared" si="187"/>
        <v>0.21261709406160589</v>
      </c>
      <c r="CF154" s="66">
        <f t="shared" si="188"/>
        <v>0.78391321219137233</v>
      </c>
      <c r="CG154" s="66">
        <f t="shared" si="189"/>
        <v>1.0155725200826715</v>
      </c>
      <c r="CH154" s="66">
        <f t="shared" si="190"/>
        <v>2.2890396884682742</v>
      </c>
      <c r="CI154" s="66">
        <f t="shared" si="191"/>
        <v>1019.2757199148724</v>
      </c>
      <c r="CJ154" s="66">
        <f t="shared" si="192"/>
        <v>359.07368884494997</v>
      </c>
      <c r="CK154" s="66">
        <f t="shared" si="193"/>
        <v>0.21261709406160589</v>
      </c>
      <c r="CL154" s="66">
        <f t="shared" si="194"/>
        <v>0.78391321219137233</v>
      </c>
      <c r="CM154" s="66">
        <f t="shared" si="195"/>
        <v>1.0155725200826715</v>
      </c>
      <c r="CN154" s="66">
        <f t="shared" si="196"/>
        <v>2.2890396884682742</v>
      </c>
      <c r="CO154" s="66">
        <f t="shared" si="197"/>
        <v>1019.2757199148724</v>
      </c>
      <c r="CP154" s="66">
        <f t="shared" si="198"/>
        <v>359.07368884494997</v>
      </c>
      <c r="CQ154" s="66">
        <f t="shared" si="199"/>
        <v>0.21261709406160589</v>
      </c>
      <c r="CR154" s="66">
        <f t="shared" si="200"/>
        <v>0.78391321219137233</v>
      </c>
      <c r="CS154" s="66">
        <f t="shared" si="201"/>
        <v>1.0155725200826715</v>
      </c>
      <c r="CT154" s="66">
        <f t="shared" si="202"/>
        <v>2.2890396884682742</v>
      </c>
      <c r="CU154" s="66">
        <f t="shared" si="203"/>
        <v>1019.2757199148724</v>
      </c>
      <c r="CV154" s="66">
        <f t="shared" si="204"/>
        <v>359.07368884494997</v>
      </c>
      <c r="CW154" s="66">
        <f t="shared" si="205"/>
        <v>0.21261709406160589</v>
      </c>
      <c r="CX154" s="66">
        <f t="shared" si="206"/>
        <v>0.78391321219137233</v>
      </c>
      <c r="CY154" s="66">
        <f t="shared" si="207"/>
        <v>1.0155725200826715</v>
      </c>
      <c r="CZ154" s="66">
        <f t="shared" si="208"/>
        <v>2.2890396884682742</v>
      </c>
      <c r="DA154" s="66">
        <f t="shared" si="209"/>
        <v>1019.2757199148724</v>
      </c>
      <c r="DB154" s="66">
        <f t="shared" si="210"/>
        <v>359.07368884494997</v>
      </c>
      <c r="DC154" s="66">
        <f t="shared" si="211"/>
        <v>0.21261709406160589</v>
      </c>
      <c r="DD154" s="66">
        <f t="shared" si="212"/>
        <v>0.78391321219137233</v>
      </c>
      <c r="DE154" s="66">
        <f t="shared" si="213"/>
        <v>1.0155725200826715</v>
      </c>
      <c r="DF154" s="66">
        <f t="shared" si="214"/>
        <v>2.2890396884682742</v>
      </c>
      <c r="DG154" s="66">
        <f t="shared" si="215"/>
        <v>1019.2757199148724</v>
      </c>
      <c r="DH154" s="66">
        <f t="shared" si="216"/>
        <v>359.07368884494997</v>
      </c>
      <c r="DI154" s="66">
        <f t="shared" si="217"/>
        <v>0.21261709406160589</v>
      </c>
      <c r="DJ154" s="66">
        <f t="shared" si="218"/>
        <v>0.78391321219137233</v>
      </c>
      <c r="DK154" s="66">
        <f t="shared" si="219"/>
        <v>1.0155725200826715</v>
      </c>
      <c r="DL154" s="66">
        <f t="shared" si="220"/>
        <v>2.2890396884682742</v>
      </c>
      <c r="DM154" s="66">
        <f t="shared" si="221"/>
        <v>1019.2757199148724</v>
      </c>
      <c r="DN154" s="66">
        <f t="shared" si="222"/>
        <v>359.07368884494997</v>
      </c>
      <c r="DO154" s="66">
        <f t="shared" si="223"/>
        <v>0.21261709406160589</v>
      </c>
      <c r="DP154" s="66">
        <f t="shared" si="224"/>
        <v>0.78391321219137233</v>
      </c>
      <c r="DQ154" s="66">
        <f t="shared" si="225"/>
        <v>1.0155725200826715</v>
      </c>
      <c r="DR154" s="66">
        <f t="shared" si="226"/>
        <v>2.2890396884682742</v>
      </c>
      <c r="DS154" s="66">
        <f t="shared" si="227"/>
        <v>1019.2757199148724</v>
      </c>
      <c r="DT154" s="66">
        <f t="shared" si="228"/>
        <v>359.07368884494997</v>
      </c>
      <c r="DU154" s="66">
        <f t="shared" si="229"/>
        <v>0.21261709406160589</v>
      </c>
      <c r="DV154" s="66">
        <f t="shared" si="230"/>
        <v>0.78391321219137233</v>
      </c>
      <c r="DW154" s="66">
        <f t="shared" si="231"/>
        <v>1.0155725200826715</v>
      </c>
      <c r="DX154" s="66">
        <f t="shared" si="232"/>
        <v>2.2890396884682742</v>
      </c>
      <c r="DY154" s="66">
        <f t="shared" si="233"/>
        <v>1019.2757199148724</v>
      </c>
      <c r="DZ154" s="66">
        <f t="shared" si="234"/>
        <v>359.07368884494997</v>
      </c>
      <c r="EA154" s="66">
        <f t="shared" si="235"/>
        <v>0.21261709406160589</v>
      </c>
      <c r="EB154" s="66">
        <f t="shared" si="236"/>
        <v>0.78391321219137233</v>
      </c>
      <c r="EC154" s="66">
        <f t="shared" si="237"/>
        <v>1.0155725200826715</v>
      </c>
      <c r="ED154" s="66">
        <f t="shared" si="238"/>
        <v>2.2890396884682742</v>
      </c>
      <c r="EE154" s="66">
        <f t="shared" si="239"/>
        <v>1019.2757199148724</v>
      </c>
      <c r="EF154" s="66">
        <f t="shared" si="240"/>
        <v>359.07368884494997</v>
      </c>
      <c r="EG154" s="66">
        <f t="shared" si="241"/>
        <v>0.21261709406160589</v>
      </c>
      <c r="EH154" s="66">
        <f t="shared" si="242"/>
        <v>0.78391321219137233</v>
      </c>
      <c r="EI154" s="66">
        <f t="shared" si="243"/>
        <v>1.0155725200826715</v>
      </c>
      <c r="EJ154" s="66">
        <f t="shared" si="244"/>
        <v>2.2890396884682742</v>
      </c>
      <c r="EK154" s="66">
        <f t="shared" si="245"/>
        <v>0.86070415010552892</v>
      </c>
      <c r="EL154" s="66">
        <f t="shared" si="246"/>
        <v>186.66263992090998</v>
      </c>
      <c r="EM154" s="60"/>
      <c r="EN154" s="60"/>
      <c r="EO154" s="60"/>
      <c r="EP154" s="60"/>
      <c r="EQ154" s="60"/>
      <c r="ER154" s="60"/>
      <c r="ES154" s="60"/>
      <c r="ET154" s="60"/>
      <c r="EU154" s="60"/>
      <c r="EV154" s="60"/>
      <c r="EW154" s="60"/>
      <c r="EX154" s="60"/>
      <c r="EY154" s="60"/>
      <c r="EZ154" s="60"/>
      <c r="FA154" s="60"/>
      <c r="FB154" s="60"/>
      <c r="FC154" s="60"/>
      <c r="FD154" s="60"/>
      <c r="FE154" s="60"/>
      <c r="FF154" s="60"/>
      <c r="FG154" s="60"/>
      <c r="FH154" s="60"/>
      <c r="FI154" s="60"/>
      <c r="FJ154" s="60"/>
      <c r="FK154" s="60"/>
      <c r="FL154" s="60"/>
      <c r="FM154" s="60"/>
      <c r="FN154" s="60"/>
      <c r="FO154" s="60"/>
      <c r="FP154" s="60"/>
      <c r="FQ154" s="60"/>
      <c r="FR154" s="60"/>
      <c r="FS154" s="60"/>
      <c r="FT154" s="60"/>
      <c r="FU154" s="60"/>
      <c r="FV154" s="60"/>
      <c r="FW154" s="60"/>
      <c r="FX154" s="60"/>
      <c r="FY154" s="60"/>
      <c r="FZ154" s="60"/>
      <c r="GA154" s="60"/>
      <c r="GB154" s="60"/>
      <c r="GC154" s="60"/>
      <c r="GD154" s="60"/>
      <c r="GE154" s="60"/>
      <c r="GF154" s="60"/>
      <c r="GG154" s="60"/>
      <c r="GH154" s="60"/>
      <c r="GI154" s="60"/>
      <c r="GJ154" s="60"/>
      <c r="GK154" s="60"/>
      <c r="GL154" s="60"/>
      <c r="GM154" s="60"/>
      <c r="GN154" s="60"/>
      <c r="GO154" s="60"/>
      <c r="GP154" s="60"/>
      <c r="GQ154" s="60"/>
      <c r="GR154" s="60"/>
      <c r="GS154" s="60"/>
      <c r="GT154" s="60"/>
      <c r="GU154" s="60"/>
      <c r="GV154" s="60"/>
      <c r="GW154" s="60"/>
      <c r="GX154" s="60"/>
      <c r="GY154" s="60"/>
      <c r="GZ154" s="60"/>
      <c r="HA154" s="60"/>
      <c r="HB154" s="60"/>
      <c r="HC154" s="60"/>
      <c r="HD154" s="60"/>
      <c r="HE154" s="60"/>
    </row>
    <row r="155" spans="3:213" x14ac:dyDescent="0.25">
      <c r="C155" s="60"/>
      <c r="D155" s="60"/>
      <c r="E155" s="60"/>
      <c r="F155" s="60"/>
      <c r="G155" s="60"/>
      <c r="H155" s="60"/>
      <c r="I155" s="60"/>
      <c r="J155" s="60"/>
      <c r="K155" s="60"/>
      <c r="L155" s="60"/>
      <c r="M155" s="60"/>
      <c r="N155" s="60"/>
      <c r="O155" s="64">
        <v>0.87</v>
      </c>
      <c r="P155" s="66">
        <f t="shared" si="247"/>
        <v>362.39449333659013</v>
      </c>
      <c r="Q155" s="66">
        <f t="shared" si="254"/>
        <v>0.21350664305899775</v>
      </c>
      <c r="R155" s="66">
        <f t="shared" si="255"/>
        <v>0.79356993336098125</v>
      </c>
      <c r="S155" s="66">
        <f t="shared" si="129"/>
        <v>1.0131116359746883</v>
      </c>
      <c r="T155" s="66">
        <f t="shared" si="130"/>
        <v>2.2992714248805441</v>
      </c>
      <c r="U155" s="66">
        <f t="shared" si="248"/>
        <v>1020.2536595529596</v>
      </c>
      <c r="V155" s="66">
        <f t="shared" si="249"/>
        <v>359.09908717795037</v>
      </c>
      <c r="W155" s="66">
        <f t="shared" si="250"/>
        <v>0.21262394577429514</v>
      </c>
      <c r="X155" s="66">
        <f t="shared" si="251"/>
        <v>0.7839872951098783</v>
      </c>
      <c r="Y155" s="66">
        <f t="shared" si="131"/>
        <v>1.0133619304220722</v>
      </c>
      <c r="Z155" s="66">
        <f t="shared" si="132"/>
        <v>2.3210240717410042</v>
      </c>
      <c r="AA155" s="66">
        <f t="shared" si="252"/>
        <v>1019.3016410531432</v>
      </c>
      <c r="AB155" s="66">
        <f t="shared" si="253"/>
        <v>359.0743623116673</v>
      </c>
      <c r="AC155" s="66">
        <f t="shared" si="133"/>
        <v>0.21261727575249895</v>
      </c>
      <c r="AD155" s="66">
        <f t="shared" si="134"/>
        <v>0.78391517663212429</v>
      </c>
      <c r="AE155" s="66">
        <f t="shared" si="135"/>
        <v>1.0133638336000244</v>
      </c>
      <c r="AF155" s="66">
        <f t="shared" si="136"/>
        <v>2.32118924670044</v>
      </c>
      <c r="AG155" s="66">
        <f t="shared" si="137"/>
        <v>1019.2944590369704</v>
      </c>
      <c r="AH155" s="66">
        <f t="shared" si="138"/>
        <v>359.07417571446763</v>
      </c>
      <c r="AI155" s="66">
        <f t="shared" si="139"/>
        <v>0.21261722541151626</v>
      </c>
      <c r="AJ155" s="66">
        <f t="shared" si="140"/>
        <v>0.7839146323454228</v>
      </c>
      <c r="AK155" s="66">
        <f t="shared" si="141"/>
        <v>1.0133638479646516</v>
      </c>
      <c r="AL155" s="66">
        <f t="shared" si="142"/>
        <v>2.321190493379409</v>
      </c>
      <c r="AM155" s="66">
        <f t="shared" si="143"/>
        <v>1019.2944048324794</v>
      </c>
      <c r="AN155" s="66">
        <f t="shared" si="144"/>
        <v>359.07417430616727</v>
      </c>
      <c r="AO155" s="66">
        <f t="shared" si="145"/>
        <v>0.21261722503157887</v>
      </c>
      <c r="AP155" s="66">
        <f t="shared" si="146"/>
        <v>0.78391462823754055</v>
      </c>
      <c r="AQ155" s="66">
        <f t="shared" si="147"/>
        <v>1.0133638480730656</v>
      </c>
      <c r="AR155" s="66">
        <f t="shared" si="148"/>
        <v>2.3211905027884443</v>
      </c>
      <c r="AS155" s="66">
        <f t="shared" si="149"/>
        <v>1019.294404423383</v>
      </c>
      <c r="AT155" s="66">
        <f t="shared" si="150"/>
        <v>359.07417429553846</v>
      </c>
      <c r="AU155" s="66">
        <f t="shared" si="151"/>
        <v>0.21261722502871136</v>
      </c>
      <c r="AV155" s="66">
        <f t="shared" si="152"/>
        <v>0.78391462820653735</v>
      </c>
      <c r="AW155" s="66">
        <f t="shared" si="153"/>
        <v>1.0133638480738838</v>
      </c>
      <c r="AX155" s="66">
        <f t="shared" si="154"/>
        <v>2.3211905028594568</v>
      </c>
      <c r="AY155" s="66">
        <f t="shared" si="155"/>
        <v>1019.2944044202958</v>
      </c>
      <c r="AZ155" s="66">
        <f t="shared" si="156"/>
        <v>359.07417429545819</v>
      </c>
      <c r="BA155" s="66">
        <f t="shared" si="157"/>
        <v>0.21261722502868974</v>
      </c>
      <c r="BB155" s="66">
        <f t="shared" si="158"/>
        <v>0.7839146282063032</v>
      </c>
      <c r="BC155" s="66">
        <f t="shared" si="159"/>
        <v>1.01336384807389</v>
      </c>
      <c r="BD155" s="66">
        <f t="shared" si="160"/>
        <v>2.3211905028599933</v>
      </c>
      <c r="BE155" s="66">
        <f t="shared" si="161"/>
        <v>1019.2944044202721</v>
      </c>
      <c r="BF155" s="66">
        <f t="shared" si="162"/>
        <v>359.07417429545762</v>
      </c>
      <c r="BG155" s="66">
        <f t="shared" si="163"/>
        <v>0.2126172250286896</v>
      </c>
      <c r="BH155" s="66">
        <f t="shared" si="164"/>
        <v>0.78391462820630142</v>
      </c>
      <c r="BI155" s="66">
        <f t="shared" si="165"/>
        <v>1.01336384807389</v>
      </c>
      <c r="BJ155" s="66">
        <f t="shared" si="166"/>
        <v>2.3211905028599968</v>
      </c>
      <c r="BK155" s="66">
        <f t="shared" si="167"/>
        <v>1019.2944044202721</v>
      </c>
      <c r="BL155" s="66">
        <f t="shared" si="168"/>
        <v>359.07417429545762</v>
      </c>
      <c r="BM155" s="66">
        <f t="shared" si="169"/>
        <v>0.2126172250286896</v>
      </c>
      <c r="BN155" s="66">
        <f t="shared" si="170"/>
        <v>0.78391462820630142</v>
      </c>
      <c r="BO155" s="66">
        <f t="shared" si="171"/>
        <v>1.01336384807389</v>
      </c>
      <c r="BP155" s="66">
        <f t="shared" si="172"/>
        <v>2.3211905028599968</v>
      </c>
      <c r="BQ155" s="66">
        <f t="shared" si="173"/>
        <v>1019.2944044202721</v>
      </c>
      <c r="BR155" s="66">
        <f t="shared" si="174"/>
        <v>359.07417429545762</v>
      </c>
      <c r="BS155" s="66">
        <f t="shared" si="175"/>
        <v>0.2126172250286896</v>
      </c>
      <c r="BT155" s="66">
        <f t="shared" si="176"/>
        <v>0.78391462820630142</v>
      </c>
      <c r="BU155" s="66">
        <f t="shared" si="177"/>
        <v>1.01336384807389</v>
      </c>
      <c r="BV155" s="66">
        <f t="shared" si="178"/>
        <v>2.3211905028599968</v>
      </c>
      <c r="BW155" s="66">
        <f t="shared" si="179"/>
        <v>1019.2944044202721</v>
      </c>
      <c r="BX155" s="66">
        <f t="shared" si="180"/>
        <v>359.07417429545762</v>
      </c>
      <c r="BY155" s="66">
        <f t="shared" si="181"/>
        <v>0.2126172250286896</v>
      </c>
      <c r="BZ155" s="66">
        <f t="shared" si="182"/>
        <v>0.78391462820630142</v>
      </c>
      <c r="CA155" s="66">
        <f t="shared" si="183"/>
        <v>1.01336384807389</v>
      </c>
      <c r="CB155" s="66">
        <f t="shared" si="184"/>
        <v>2.3211905028599968</v>
      </c>
      <c r="CC155" s="66">
        <f t="shared" si="185"/>
        <v>1019.2944044202721</v>
      </c>
      <c r="CD155" s="66">
        <f t="shared" si="186"/>
        <v>359.07417429545762</v>
      </c>
      <c r="CE155" s="66">
        <f t="shared" si="187"/>
        <v>0.2126172250286896</v>
      </c>
      <c r="CF155" s="66">
        <f t="shared" si="188"/>
        <v>0.78391462820630142</v>
      </c>
      <c r="CG155" s="66">
        <f t="shared" si="189"/>
        <v>1.01336384807389</v>
      </c>
      <c r="CH155" s="66">
        <f t="shared" si="190"/>
        <v>2.3211905028599968</v>
      </c>
      <c r="CI155" s="66">
        <f t="shared" si="191"/>
        <v>1019.2944044202721</v>
      </c>
      <c r="CJ155" s="66">
        <f t="shared" si="192"/>
        <v>359.07417429545762</v>
      </c>
      <c r="CK155" s="66">
        <f t="shared" si="193"/>
        <v>0.2126172250286896</v>
      </c>
      <c r="CL155" s="66">
        <f t="shared" si="194"/>
        <v>0.78391462820630142</v>
      </c>
      <c r="CM155" s="66">
        <f t="shared" si="195"/>
        <v>1.01336384807389</v>
      </c>
      <c r="CN155" s="66">
        <f t="shared" si="196"/>
        <v>2.3211905028599968</v>
      </c>
      <c r="CO155" s="66">
        <f t="shared" si="197"/>
        <v>1019.2944044202721</v>
      </c>
      <c r="CP155" s="66">
        <f t="shared" si="198"/>
        <v>359.07417429545762</v>
      </c>
      <c r="CQ155" s="66">
        <f t="shared" si="199"/>
        <v>0.2126172250286896</v>
      </c>
      <c r="CR155" s="66">
        <f t="shared" si="200"/>
        <v>0.78391462820630142</v>
      </c>
      <c r="CS155" s="66">
        <f t="shared" si="201"/>
        <v>1.01336384807389</v>
      </c>
      <c r="CT155" s="66">
        <f t="shared" si="202"/>
        <v>2.3211905028599968</v>
      </c>
      <c r="CU155" s="66">
        <f t="shared" si="203"/>
        <v>1019.2944044202721</v>
      </c>
      <c r="CV155" s="66">
        <f t="shared" si="204"/>
        <v>359.07417429545762</v>
      </c>
      <c r="CW155" s="66">
        <f t="shared" si="205"/>
        <v>0.2126172250286896</v>
      </c>
      <c r="CX155" s="66">
        <f t="shared" si="206"/>
        <v>0.78391462820630142</v>
      </c>
      <c r="CY155" s="66">
        <f t="shared" si="207"/>
        <v>1.01336384807389</v>
      </c>
      <c r="CZ155" s="66">
        <f t="shared" si="208"/>
        <v>2.3211905028599968</v>
      </c>
      <c r="DA155" s="66">
        <f t="shared" si="209"/>
        <v>1019.2944044202721</v>
      </c>
      <c r="DB155" s="66">
        <f t="shared" si="210"/>
        <v>359.07417429545762</v>
      </c>
      <c r="DC155" s="66">
        <f t="shared" si="211"/>
        <v>0.2126172250286896</v>
      </c>
      <c r="DD155" s="66">
        <f t="shared" si="212"/>
        <v>0.78391462820630142</v>
      </c>
      <c r="DE155" s="66">
        <f t="shared" si="213"/>
        <v>1.01336384807389</v>
      </c>
      <c r="DF155" s="66">
        <f t="shared" si="214"/>
        <v>2.3211905028599968</v>
      </c>
      <c r="DG155" s="66">
        <f t="shared" si="215"/>
        <v>1019.2944044202721</v>
      </c>
      <c r="DH155" s="66">
        <f t="shared" si="216"/>
        <v>359.07417429545762</v>
      </c>
      <c r="DI155" s="66">
        <f t="shared" si="217"/>
        <v>0.2126172250286896</v>
      </c>
      <c r="DJ155" s="66">
        <f t="shared" si="218"/>
        <v>0.78391462820630142</v>
      </c>
      <c r="DK155" s="66">
        <f t="shared" si="219"/>
        <v>1.01336384807389</v>
      </c>
      <c r="DL155" s="66">
        <f t="shared" si="220"/>
        <v>2.3211905028599968</v>
      </c>
      <c r="DM155" s="66">
        <f t="shared" si="221"/>
        <v>1019.2944044202721</v>
      </c>
      <c r="DN155" s="66">
        <f t="shared" si="222"/>
        <v>359.07417429545762</v>
      </c>
      <c r="DO155" s="66">
        <f t="shared" si="223"/>
        <v>0.2126172250286896</v>
      </c>
      <c r="DP155" s="66">
        <f t="shared" si="224"/>
        <v>0.78391462820630142</v>
      </c>
      <c r="DQ155" s="66">
        <f t="shared" si="225"/>
        <v>1.01336384807389</v>
      </c>
      <c r="DR155" s="66">
        <f t="shared" si="226"/>
        <v>2.3211905028599968</v>
      </c>
      <c r="DS155" s="66">
        <f t="shared" si="227"/>
        <v>1019.2944044202721</v>
      </c>
      <c r="DT155" s="66">
        <f t="shared" si="228"/>
        <v>359.07417429545762</v>
      </c>
      <c r="DU155" s="66">
        <f t="shared" si="229"/>
        <v>0.2126172250286896</v>
      </c>
      <c r="DV155" s="66">
        <f t="shared" si="230"/>
        <v>0.78391462820630142</v>
      </c>
      <c r="DW155" s="66">
        <f t="shared" si="231"/>
        <v>1.01336384807389</v>
      </c>
      <c r="DX155" s="66">
        <f t="shared" si="232"/>
        <v>2.3211905028599968</v>
      </c>
      <c r="DY155" s="66">
        <f t="shared" si="233"/>
        <v>1019.2944044202721</v>
      </c>
      <c r="DZ155" s="66">
        <f t="shared" si="234"/>
        <v>359.07417429545762</v>
      </c>
      <c r="EA155" s="66">
        <f t="shared" si="235"/>
        <v>0.2126172250286896</v>
      </c>
      <c r="EB155" s="66">
        <f t="shared" si="236"/>
        <v>0.78391462820630142</v>
      </c>
      <c r="EC155" s="66">
        <f t="shared" si="237"/>
        <v>1.01336384807389</v>
      </c>
      <c r="ED155" s="66">
        <f t="shared" si="238"/>
        <v>2.3211905028599968</v>
      </c>
      <c r="EE155" s="66">
        <f t="shared" si="239"/>
        <v>1019.2944044202721</v>
      </c>
      <c r="EF155" s="66">
        <f t="shared" si="240"/>
        <v>359.07417429545762</v>
      </c>
      <c r="EG155" s="66">
        <f t="shared" si="241"/>
        <v>0.2126172250286896</v>
      </c>
      <c r="EH155" s="66">
        <f t="shared" si="242"/>
        <v>0.78391462820630142</v>
      </c>
      <c r="EI155" s="66">
        <f t="shared" si="243"/>
        <v>1.01336384807389</v>
      </c>
      <c r="EJ155" s="66">
        <f t="shared" si="244"/>
        <v>2.3211905028599968</v>
      </c>
      <c r="EK155" s="66">
        <f t="shared" si="245"/>
        <v>0.86883463496467861</v>
      </c>
      <c r="EL155" s="66">
        <f t="shared" si="246"/>
        <v>186.66351373182377</v>
      </c>
      <c r="EM155" s="60"/>
      <c r="EN155" s="60"/>
      <c r="EO155" s="60"/>
      <c r="EP155" s="60"/>
      <c r="EQ155" s="60"/>
      <c r="ER155" s="60"/>
      <c r="ES155" s="60"/>
      <c r="ET155" s="60"/>
      <c r="EU155" s="60"/>
      <c r="EV155" s="60"/>
      <c r="EW155" s="60"/>
      <c r="EX155" s="60"/>
      <c r="EY155" s="60"/>
      <c r="EZ155" s="60"/>
      <c r="FA155" s="60"/>
      <c r="FB155" s="60"/>
      <c r="FC155" s="60"/>
      <c r="FD155" s="60"/>
      <c r="FE155" s="60"/>
      <c r="FF155" s="60"/>
      <c r="FG155" s="60"/>
      <c r="FH155" s="60"/>
      <c r="FI155" s="60"/>
      <c r="FJ155" s="60"/>
      <c r="FK155" s="60"/>
      <c r="FL155" s="60"/>
      <c r="FM155" s="60"/>
      <c r="FN155" s="60"/>
      <c r="FO155" s="60"/>
      <c r="FP155" s="60"/>
      <c r="FQ155" s="60"/>
      <c r="FR155" s="60"/>
      <c r="FS155" s="60"/>
      <c r="FT155" s="60"/>
      <c r="FU155" s="60"/>
      <c r="FV155" s="60"/>
      <c r="FW155" s="60"/>
      <c r="FX155" s="60"/>
      <c r="FY155" s="60"/>
      <c r="FZ155" s="60"/>
      <c r="GA155" s="60"/>
      <c r="GB155" s="60"/>
      <c r="GC155" s="60"/>
      <c r="GD155" s="60"/>
      <c r="GE155" s="60"/>
      <c r="GF155" s="60"/>
      <c r="GG155" s="60"/>
      <c r="GH155" s="60"/>
      <c r="GI155" s="60"/>
      <c r="GJ155" s="60"/>
      <c r="GK155" s="60"/>
      <c r="GL155" s="60"/>
      <c r="GM155" s="60"/>
      <c r="GN155" s="60"/>
      <c r="GO155" s="60"/>
      <c r="GP155" s="60"/>
      <c r="GQ155" s="60"/>
      <c r="GR155" s="60"/>
      <c r="GS155" s="60"/>
      <c r="GT155" s="60"/>
      <c r="GU155" s="60"/>
      <c r="GV155" s="60"/>
      <c r="GW155" s="60"/>
      <c r="GX155" s="60"/>
      <c r="GY155" s="60"/>
      <c r="GZ155" s="60"/>
      <c r="HA155" s="60"/>
      <c r="HB155" s="60"/>
      <c r="HC155" s="60"/>
      <c r="HD155" s="60"/>
      <c r="HE155" s="60"/>
    </row>
    <row r="156" spans="3:213" x14ac:dyDescent="0.25">
      <c r="C156" s="60"/>
      <c r="D156" s="60"/>
      <c r="E156" s="60"/>
      <c r="F156" s="60"/>
      <c r="G156" s="60"/>
      <c r="H156" s="60"/>
      <c r="I156" s="60"/>
      <c r="J156" s="60"/>
      <c r="K156" s="60"/>
      <c r="L156" s="60"/>
      <c r="M156" s="60"/>
      <c r="N156" s="60"/>
      <c r="O156" s="64">
        <v>0.88</v>
      </c>
      <c r="P156" s="66">
        <f t="shared" si="247"/>
        <v>362.16889452472623</v>
      </c>
      <c r="Q156" s="66">
        <f t="shared" si="254"/>
        <v>0.21344661130402631</v>
      </c>
      <c r="R156" s="66">
        <f t="shared" si="255"/>
        <v>0.79291579070661045</v>
      </c>
      <c r="S156" s="66">
        <f t="shared" si="129"/>
        <v>1.011133758186068</v>
      </c>
      <c r="T156" s="66">
        <f t="shared" si="130"/>
        <v>2.3327043043595155</v>
      </c>
      <c r="U156" s="66">
        <f t="shared" si="248"/>
        <v>1020.3013074564439</v>
      </c>
      <c r="V156" s="66">
        <f t="shared" si="249"/>
        <v>359.1003241361916</v>
      </c>
      <c r="W156" s="66">
        <f t="shared" si="250"/>
        <v>0.2126242794496212</v>
      </c>
      <c r="X156" s="66">
        <f t="shared" si="251"/>
        <v>0.78399090303249541</v>
      </c>
      <c r="Y156" s="66">
        <f t="shared" si="131"/>
        <v>1.0113330919699637</v>
      </c>
      <c r="Z156" s="66">
        <f t="shared" si="132"/>
        <v>2.3538030195079473</v>
      </c>
      <c r="AA156" s="66">
        <f t="shared" si="252"/>
        <v>1019.4566928798031</v>
      </c>
      <c r="AB156" s="66">
        <f t="shared" si="253"/>
        <v>359.07839047282857</v>
      </c>
      <c r="AC156" s="66">
        <f t="shared" si="133"/>
        <v>0.21261836247702456</v>
      </c>
      <c r="AD156" s="66">
        <f t="shared" si="134"/>
        <v>0.78392692635834293</v>
      </c>
      <c r="AE156" s="66">
        <f t="shared" si="135"/>
        <v>1.0113345347882949</v>
      </c>
      <c r="AF156" s="66">
        <f t="shared" si="136"/>
        <v>2.3539555594767929</v>
      </c>
      <c r="AG156" s="66">
        <f t="shared" si="137"/>
        <v>1019.4506229155671</v>
      </c>
      <c r="AH156" s="66">
        <f t="shared" si="138"/>
        <v>359.07823278809695</v>
      </c>
      <c r="AI156" s="66">
        <f t="shared" si="139"/>
        <v>0.21261831993690961</v>
      </c>
      <c r="AJ156" s="66">
        <f t="shared" si="140"/>
        <v>0.78392646641006325</v>
      </c>
      <c r="AK156" s="66">
        <f t="shared" si="141"/>
        <v>1.0113345451618909</v>
      </c>
      <c r="AL156" s="66">
        <f t="shared" si="142"/>
        <v>2.3539566562016465</v>
      </c>
      <c r="AM156" s="66">
        <f t="shared" si="143"/>
        <v>1019.4505792759088</v>
      </c>
      <c r="AN156" s="66">
        <f t="shared" si="144"/>
        <v>359.07823165442881</v>
      </c>
      <c r="AO156" s="66">
        <f t="shared" si="145"/>
        <v>0.212618319631069</v>
      </c>
      <c r="AP156" s="66">
        <f t="shared" si="146"/>
        <v>0.78392646310328284</v>
      </c>
      <c r="AQ156" s="66">
        <f t="shared" si="147"/>
        <v>1.0113345452364717</v>
      </c>
      <c r="AR156" s="66">
        <f t="shared" si="148"/>
        <v>2.3539566640865117</v>
      </c>
      <c r="AS156" s="66">
        <f t="shared" si="149"/>
        <v>1019.4505789621631</v>
      </c>
      <c r="AT156" s="66">
        <f t="shared" si="150"/>
        <v>359.07823164627837</v>
      </c>
      <c r="AU156" s="66">
        <f t="shared" si="151"/>
        <v>0.21261831962887021</v>
      </c>
      <c r="AV156" s="66">
        <f t="shared" si="152"/>
        <v>0.78392646307950897</v>
      </c>
      <c r="AW156" s="66">
        <f t="shared" si="153"/>
        <v>1.0113345452370079</v>
      </c>
      <c r="AX156" s="66">
        <f t="shared" si="154"/>
        <v>2.3539566641431993</v>
      </c>
      <c r="AY156" s="66">
        <f t="shared" si="155"/>
        <v>1019.4505789599075</v>
      </c>
      <c r="AZ156" s="66">
        <f t="shared" si="156"/>
        <v>359.07823164621971</v>
      </c>
      <c r="BA156" s="66">
        <f t="shared" si="157"/>
        <v>0.21261831962885439</v>
      </c>
      <c r="BB156" s="66">
        <f t="shared" si="158"/>
        <v>0.78392646307933778</v>
      </c>
      <c r="BC156" s="66">
        <f t="shared" si="159"/>
        <v>1.0113345452370117</v>
      </c>
      <c r="BD156" s="66">
        <f t="shared" si="160"/>
        <v>2.3539566641436069</v>
      </c>
      <c r="BE156" s="66">
        <f t="shared" si="161"/>
        <v>1019.4505789598915</v>
      </c>
      <c r="BF156" s="66">
        <f t="shared" si="162"/>
        <v>359.07823164621931</v>
      </c>
      <c r="BG156" s="66">
        <f t="shared" si="163"/>
        <v>0.21261831962885427</v>
      </c>
      <c r="BH156" s="66">
        <f t="shared" si="164"/>
        <v>0.78392646307933678</v>
      </c>
      <c r="BI156" s="66">
        <f t="shared" si="165"/>
        <v>1.0113345452370117</v>
      </c>
      <c r="BJ156" s="66">
        <f t="shared" si="166"/>
        <v>2.3539566641436092</v>
      </c>
      <c r="BK156" s="66">
        <f t="shared" si="167"/>
        <v>1019.4505789598912</v>
      </c>
      <c r="BL156" s="66">
        <f t="shared" si="168"/>
        <v>359.07823164621931</v>
      </c>
      <c r="BM156" s="66">
        <f t="shared" si="169"/>
        <v>0.21261831962885427</v>
      </c>
      <c r="BN156" s="66">
        <f t="shared" si="170"/>
        <v>0.78392646307933678</v>
      </c>
      <c r="BO156" s="66">
        <f t="shared" si="171"/>
        <v>1.0113345452370117</v>
      </c>
      <c r="BP156" s="66">
        <f t="shared" si="172"/>
        <v>2.3539566641436092</v>
      </c>
      <c r="BQ156" s="66">
        <f t="shared" si="173"/>
        <v>1019.4505789598912</v>
      </c>
      <c r="BR156" s="66">
        <f t="shared" si="174"/>
        <v>359.07823164621931</v>
      </c>
      <c r="BS156" s="66">
        <f t="shared" si="175"/>
        <v>0.21261831962885427</v>
      </c>
      <c r="BT156" s="66">
        <f t="shared" si="176"/>
        <v>0.78392646307933678</v>
      </c>
      <c r="BU156" s="66">
        <f t="shared" si="177"/>
        <v>1.0113345452370117</v>
      </c>
      <c r="BV156" s="66">
        <f t="shared" si="178"/>
        <v>2.3539566641436092</v>
      </c>
      <c r="BW156" s="66">
        <f t="shared" si="179"/>
        <v>1019.4505789598912</v>
      </c>
      <c r="BX156" s="66">
        <f t="shared" si="180"/>
        <v>359.07823164621931</v>
      </c>
      <c r="BY156" s="66">
        <f t="shared" si="181"/>
        <v>0.21261831962885427</v>
      </c>
      <c r="BZ156" s="66">
        <f t="shared" si="182"/>
        <v>0.78392646307933678</v>
      </c>
      <c r="CA156" s="66">
        <f t="shared" si="183"/>
        <v>1.0113345452370117</v>
      </c>
      <c r="CB156" s="66">
        <f t="shared" si="184"/>
        <v>2.3539566641436092</v>
      </c>
      <c r="CC156" s="66">
        <f t="shared" si="185"/>
        <v>1019.4505789598912</v>
      </c>
      <c r="CD156" s="66">
        <f t="shared" si="186"/>
        <v>359.07823164621931</v>
      </c>
      <c r="CE156" s="66">
        <f t="shared" si="187"/>
        <v>0.21261831962885427</v>
      </c>
      <c r="CF156" s="66">
        <f t="shared" si="188"/>
        <v>0.78392646307933678</v>
      </c>
      <c r="CG156" s="66">
        <f t="shared" si="189"/>
        <v>1.0113345452370117</v>
      </c>
      <c r="CH156" s="66">
        <f t="shared" si="190"/>
        <v>2.3539566641436092</v>
      </c>
      <c r="CI156" s="66">
        <f t="shared" si="191"/>
        <v>1019.4505789598912</v>
      </c>
      <c r="CJ156" s="66">
        <f t="shared" si="192"/>
        <v>359.07823164621931</v>
      </c>
      <c r="CK156" s="66">
        <f t="shared" si="193"/>
        <v>0.21261831962885427</v>
      </c>
      <c r="CL156" s="66">
        <f t="shared" si="194"/>
        <v>0.78392646307933678</v>
      </c>
      <c r="CM156" s="66">
        <f t="shared" si="195"/>
        <v>1.0113345452370117</v>
      </c>
      <c r="CN156" s="66">
        <f t="shared" si="196"/>
        <v>2.3539566641436092</v>
      </c>
      <c r="CO156" s="66">
        <f t="shared" si="197"/>
        <v>1019.4505789598912</v>
      </c>
      <c r="CP156" s="66">
        <f t="shared" si="198"/>
        <v>359.07823164621931</v>
      </c>
      <c r="CQ156" s="66">
        <f t="shared" si="199"/>
        <v>0.21261831962885427</v>
      </c>
      <c r="CR156" s="66">
        <f t="shared" si="200"/>
        <v>0.78392646307933678</v>
      </c>
      <c r="CS156" s="66">
        <f t="shared" si="201"/>
        <v>1.0113345452370117</v>
      </c>
      <c r="CT156" s="66">
        <f t="shared" si="202"/>
        <v>2.3539566641436092</v>
      </c>
      <c r="CU156" s="66">
        <f t="shared" si="203"/>
        <v>1019.4505789598912</v>
      </c>
      <c r="CV156" s="66">
        <f t="shared" si="204"/>
        <v>359.07823164621931</v>
      </c>
      <c r="CW156" s="66">
        <f t="shared" si="205"/>
        <v>0.21261831962885427</v>
      </c>
      <c r="CX156" s="66">
        <f t="shared" si="206"/>
        <v>0.78392646307933678</v>
      </c>
      <c r="CY156" s="66">
        <f t="shared" si="207"/>
        <v>1.0113345452370117</v>
      </c>
      <c r="CZ156" s="66">
        <f t="shared" si="208"/>
        <v>2.3539566641436092</v>
      </c>
      <c r="DA156" s="66">
        <f t="shared" si="209"/>
        <v>1019.4505789598912</v>
      </c>
      <c r="DB156" s="66">
        <f t="shared" si="210"/>
        <v>359.07823164621931</v>
      </c>
      <c r="DC156" s="66">
        <f t="shared" si="211"/>
        <v>0.21261831962885427</v>
      </c>
      <c r="DD156" s="66">
        <f t="shared" si="212"/>
        <v>0.78392646307933678</v>
      </c>
      <c r="DE156" s="66">
        <f t="shared" si="213"/>
        <v>1.0113345452370117</v>
      </c>
      <c r="DF156" s="66">
        <f t="shared" si="214"/>
        <v>2.3539566641436092</v>
      </c>
      <c r="DG156" s="66">
        <f t="shared" si="215"/>
        <v>1019.4505789598912</v>
      </c>
      <c r="DH156" s="66">
        <f t="shared" si="216"/>
        <v>359.07823164621931</v>
      </c>
      <c r="DI156" s="66">
        <f t="shared" si="217"/>
        <v>0.21261831962885427</v>
      </c>
      <c r="DJ156" s="66">
        <f t="shared" si="218"/>
        <v>0.78392646307933678</v>
      </c>
      <c r="DK156" s="66">
        <f t="shared" si="219"/>
        <v>1.0113345452370117</v>
      </c>
      <c r="DL156" s="66">
        <f t="shared" si="220"/>
        <v>2.3539566641436092</v>
      </c>
      <c r="DM156" s="66">
        <f t="shared" si="221"/>
        <v>1019.4505789598912</v>
      </c>
      <c r="DN156" s="66">
        <f t="shared" si="222"/>
        <v>359.07823164621931</v>
      </c>
      <c r="DO156" s="66">
        <f t="shared" si="223"/>
        <v>0.21261831962885427</v>
      </c>
      <c r="DP156" s="66">
        <f t="shared" si="224"/>
        <v>0.78392646307933678</v>
      </c>
      <c r="DQ156" s="66">
        <f t="shared" si="225"/>
        <v>1.0113345452370117</v>
      </c>
      <c r="DR156" s="66">
        <f t="shared" si="226"/>
        <v>2.3539566641436092</v>
      </c>
      <c r="DS156" s="66">
        <f t="shared" si="227"/>
        <v>1019.4505789598912</v>
      </c>
      <c r="DT156" s="66">
        <f t="shared" si="228"/>
        <v>359.07823164621931</v>
      </c>
      <c r="DU156" s="66">
        <f t="shared" si="229"/>
        <v>0.21261831962885427</v>
      </c>
      <c r="DV156" s="66">
        <f t="shared" si="230"/>
        <v>0.78392646307933678</v>
      </c>
      <c r="DW156" s="66">
        <f t="shared" si="231"/>
        <v>1.0113345452370117</v>
      </c>
      <c r="DX156" s="66">
        <f t="shared" si="232"/>
        <v>2.3539566641436092</v>
      </c>
      <c r="DY156" s="66">
        <f t="shared" si="233"/>
        <v>1019.4505789598912</v>
      </c>
      <c r="DZ156" s="66">
        <f t="shared" si="234"/>
        <v>359.07823164621931</v>
      </c>
      <c r="EA156" s="66">
        <f t="shared" si="235"/>
        <v>0.21261831962885427</v>
      </c>
      <c r="EB156" s="66">
        <f t="shared" si="236"/>
        <v>0.78392646307933678</v>
      </c>
      <c r="EC156" s="66">
        <f t="shared" si="237"/>
        <v>1.0113345452370117</v>
      </c>
      <c r="ED156" s="66">
        <f t="shared" si="238"/>
        <v>2.3539566641436092</v>
      </c>
      <c r="EE156" s="66">
        <f t="shared" si="239"/>
        <v>1019.4505789598912</v>
      </c>
      <c r="EF156" s="66">
        <f t="shared" si="240"/>
        <v>359.07823164621931</v>
      </c>
      <c r="EG156" s="66">
        <f t="shared" si="241"/>
        <v>0.21261831962885427</v>
      </c>
      <c r="EH156" s="66">
        <f t="shared" si="242"/>
        <v>0.78392646307933678</v>
      </c>
      <c r="EI156" s="66">
        <f t="shared" si="243"/>
        <v>1.0113345452370117</v>
      </c>
      <c r="EJ156" s="66">
        <f t="shared" si="244"/>
        <v>2.3539566641436092</v>
      </c>
      <c r="EK156" s="66">
        <f t="shared" si="245"/>
        <v>0.87719574607796513</v>
      </c>
      <c r="EL156" s="66">
        <f t="shared" si="246"/>
        <v>186.6708169631948</v>
      </c>
      <c r="EM156" s="60"/>
      <c r="EN156" s="60"/>
      <c r="EO156" s="60"/>
      <c r="EP156" s="60"/>
      <c r="EQ156" s="60"/>
      <c r="ER156" s="60"/>
      <c r="ES156" s="60"/>
      <c r="ET156" s="60"/>
      <c r="EU156" s="60"/>
      <c r="EV156" s="60"/>
      <c r="EW156" s="60"/>
      <c r="EX156" s="60"/>
      <c r="EY156" s="60"/>
      <c r="EZ156" s="60"/>
      <c r="FA156" s="60"/>
      <c r="FB156" s="60"/>
      <c r="FC156" s="60"/>
      <c r="FD156" s="60"/>
      <c r="FE156" s="60"/>
      <c r="FF156" s="60"/>
      <c r="FG156" s="60"/>
      <c r="FH156" s="60"/>
      <c r="FI156" s="60"/>
      <c r="FJ156" s="60"/>
      <c r="FK156" s="60"/>
      <c r="FL156" s="60"/>
      <c r="FM156" s="60"/>
      <c r="FN156" s="60"/>
      <c r="FO156" s="60"/>
      <c r="FP156" s="60"/>
      <c r="FQ156" s="60"/>
      <c r="FR156" s="60"/>
      <c r="FS156" s="60"/>
      <c r="FT156" s="60"/>
      <c r="FU156" s="60"/>
      <c r="FV156" s="60"/>
      <c r="FW156" s="60"/>
      <c r="FX156" s="60"/>
      <c r="FY156" s="60"/>
      <c r="FZ156" s="60"/>
      <c r="GA156" s="60"/>
      <c r="GB156" s="60"/>
      <c r="GC156" s="60"/>
      <c r="GD156" s="60"/>
      <c r="GE156" s="60"/>
      <c r="GF156" s="60"/>
      <c r="GG156" s="60"/>
      <c r="GH156" s="60"/>
      <c r="GI156" s="60"/>
      <c r="GJ156" s="60"/>
      <c r="GK156" s="60"/>
      <c r="GL156" s="60"/>
      <c r="GM156" s="60"/>
      <c r="GN156" s="60"/>
      <c r="GO156" s="60"/>
      <c r="GP156" s="60"/>
      <c r="GQ156" s="60"/>
      <c r="GR156" s="60"/>
      <c r="GS156" s="60"/>
      <c r="GT156" s="60"/>
      <c r="GU156" s="60"/>
      <c r="GV156" s="60"/>
      <c r="GW156" s="60"/>
      <c r="GX156" s="60"/>
      <c r="GY156" s="60"/>
      <c r="GZ156" s="60"/>
      <c r="HA156" s="60"/>
      <c r="HB156" s="60"/>
      <c r="HC156" s="60"/>
      <c r="HD156" s="60"/>
      <c r="HE156" s="60"/>
    </row>
    <row r="157" spans="3:213" x14ac:dyDescent="0.25">
      <c r="C157" s="60"/>
      <c r="D157" s="60"/>
      <c r="E157" s="60"/>
      <c r="F157" s="60"/>
      <c r="G157" s="60"/>
      <c r="H157" s="60"/>
      <c r="I157" s="60"/>
      <c r="J157" s="60"/>
      <c r="K157" s="60"/>
      <c r="L157" s="60"/>
      <c r="M157" s="60"/>
      <c r="N157" s="60"/>
      <c r="O157" s="64">
        <v>0.89</v>
      </c>
      <c r="P157" s="66">
        <f t="shared" si="247"/>
        <v>361.94329571286232</v>
      </c>
      <c r="Q157" s="66">
        <f t="shared" si="254"/>
        <v>0.21338652162434438</v>
      </c>
      <c r="R157" s="66">
        <f t="shared" si="255"/>
        <v>0.79226137282034614</v>
      </c>
      <c r="S157" s="66">
        <f t="shared" si="129"/>
        <v>1.0093249093814247</v>
      </c>
      <c r="T157" s="66">
        <f t="shared" si="130"/>
        <v>2.3668854948360987</v>
      </c>
      <c r="U157" s="66">
        <f t="shared" si="248"/>
        <v>1020.4941639104153</v>
      </c>
      <c r="V157" s="66">
        <f t="shared" si="249"/>
        <v>359.10533027374214</v>
      </c>
      <c r="W157" s="66">
        <f t="shared" si="250"/>
        <v>0.21262562986073327</v>
      </c>
      <c r="X157" s="66">
        <f t="shared" si="251"/>
        <v>0.78400550469974595</v>
      </c>
      <c r="Y157" s="66">
        <f t="shared" si="131"/>
        <v>1.0094804294416435</v>
      </c>
      <c r="Z157" s="66">
        <f t="shared" si="132"/>
        <v>2.3872092127554909</v>
      </c>
      <c r="AA157" s="66">
        <f t="shared" si="252"/>
        <v>1019.7545538153164</v>
      </c>
      <c r="AB157" s="66">
        <f t="shared" si="253"/>
        <v>359.08612730420793</v>
      </c>
      <c r="AC157" s="66">
        <f t="shared" si="133"/>
        <v>0.21262044968042978</v>
      </c>
      <c r="AD157" s="66">
        <f t="shared" si="134"/>
        <v>0.78394949364354805</v>
      </c>
      <c r="AE157" s="66">
        <f t="shared" si="135"/>
        <v>1.0094814941779637</v>
      </c>
      <c r="AF157" s="66">
        <f t="shared" si="136"/>
        <v>2.3873482215264423</v>
      </c>
      <c r="AG157" s="66">
        <f t="shared" si="137"/>
        <v>1019.7495225874935</v>
      </c>
      <c r="AH157" s="66">
        <f t="shared" si="138"/>
        <v>359.08599663549592</v>
      </c>
      <c r="AI157" s="66">
        <f t="shared" si="139"/>
        <v>0.21262041442985935</v>
      </c>
      <c r="AJ157" s="66">
        <f t="shared" si="140"/>
        <v>0.78394911250336152</v>
      </c>
      <c r="AK157" s="66">
        <f t="shared" si="141"/>
        <v>1.0094815014236569</v>
      </c>
      <c r="AL157" s="66">
        <f t="shared" si="142"/>
        <v>2.3873491674961107</v>
      </c>
      <c r="AM157" s="66">
        <f t="shared" si="143"/>
        <v>1019.7494883507243</v>
      </c>
      <c r="AN157" s="66">
        <f t="shared" si="144"/>
        <v>359.08599574631268</v>
      </c>
      <c r="AO157" s="66">
        <f t="shared" si="145"/>
        <v>0.21262041418998381</v>
      </c>
      <c r="AP157" s="66">
        <f t="shared" si="146"/>
        <v>0.78394910990975286</v>
      </c>
      <c r="AQ157" s="66">
        <f t="shared" si="147"/>
        <v>1.0094815014729628</v>
      </c>
      <c r="AR157" s="66">
        <f t="shared" si="148"/>
        <v>2.3873491739333126</v>
      </c>
      <c r="AS157" s="66">
        <f t="shared" si="149"/>
        <v>1019.7494881177474</v>
      </c>
      <c r="AT157" s="66">
        <f t="shared" si="150"/>
        <v>359.08599574026186</v>
      </c>
      <c r="AU157" s="66">
        <f t="shared" si="151"/>
        <v>0.21262041418835148</v>
      </c>
      <c r="AV157" s="66">
        <f t="shared" si="152"/>
        <v>0.78394910989210365</v>
      </c>
      <c r="AW157" s="66">
        <f t="shared" si="153"/>
        <v>1.0094815014732985</v>
      </c>
      <c r="AX157" s="66">
        <f t="shared" si="154"/>
        <v>2.3873491739771167</v>
      </c>
      <c r="AY157" s="66">
        <f t="shared" si="155"/>
        <v>1019.749488116162</v>
      </c>
      <c r="AZ157" s="66">
        <f t="shared" si="156"/>
        <v>359.08599574022071</v>
      </c>
      <c r="BA157" s="66">
        <f t="shared" si="157"/>
        <v>0.21262041418834038</v>
      </c>
      <c r="BB157" s="66">
        <f t="shared" si="158"/>
        <v>0.78394910989198341</v>
      </c>
      <c r="BC157" s="66">
        <f t="shared" si="159"/>
        <v>1.0094815014733007</v>
      </c>
      <c r="BD157" s="66">
        <f t="shared" si="160"/>
        <v>2.3873491739774151</v>
      </c>
      <c r="BE157" s="66">
        <f t="shared" si="161"/>
        <v>1019.7494881161512</v>
      </c>
      <c r="BF157" s="66">
        <f t="shared" si="162"/>
        <v>359.08599574022043</v>
      </c>
      <c r="BG157" s="66">
        <f t="shared" si="163"/>
        <v>0.21262041418834032</v>
      </c>
      <c r="BH157" s="66">
        <f t="shared" si="164"/>
        <v>0.78394910989198263</v>
      </c>
      <c r="BI157" s="66">
        <f t="shared" si="165"/>
        <v>1.0094815014733007</v>
      </c>
      <c r="BJ157" s="66">
        <f t="shared" si="166"/>
        <v>2.3873491739774164</v>
      </c>
      <c r="BK157" s="66">
        <f t="shared" si="167"/>
        <v>1019.7494881161509</v>
      </c>
      <c r="BL157" s="66">
        <f t="shared" si="168"/>
        <v>359.08599574022043</v>
      </c>
      <c r="BM157" s="66">
        <f t="shared" si="169"/>
        <v>0.21262041418834032</v>
      </c>
      <c r="BN157" s="66">
        <f t="shared" si="170"/>
        <v>0.78394910989198263</v>
      </c>
      <c r="BO157" s="66">
        <f t="shared" si="171"/>
        <v>1.0094815014733007</v>
      </c>
      <c r="BP157" s="66">
        <f t="shared" si="172"/>
        <v>2.3873491739774164</v>
      </c>
      <c r="BQ157" s="66">
        <f t="shared" si="173"/>
        <v>1019.7494881161509</v>
      </c>
      <c r="BR157" s="66">
        <f t="shared" si="174"/>
        <v>359.08599574022043</v>
      </c>
      <c r="BS157" s="66">
        <f t="shared" si="175"/>
        <v>0.21262041418834032</v>
      </c>
      <c r="BT157" s="66">
        <f t="shared" si="176"/>
        <v>0.78394910989198263</v>
      </c>
      <c r="BU157" s="66">
        <f t="shared" si="177"/>
        <v>1.0094815014733007</v>
      </c>
      <c r="BV157" s="66">
        <f t="shared" si="178"/>
        <v>2.3873491739774164</v>
      </c>
      <c r="BW157" s="66">
        <f t="shared" si="179"/>
        <v>1019.7494881161509</v>
      </c>
      <c r="BX157" s="66">
        <f t="shared" si="180"/>
        <v>359.08599574022043</v>
      </c>
      <c r="BY157" s="66">
        <f t="shared" si="181"/>
        <v>0.21262041418834032</v>
      </c>
      <c r="BZ157" s="66">
        <f t="shared" si="182"/>
        <v>0.78394910989198263</v>
      </c>
      <c r="CA157" s="66">
        <f t="shared" si="183"/>
        <v>1.0094815014733007</v>
      </c>
      <c r="CB157" s="66">
        <f t="shared" si="184"/>
        <v>2.3873491739774164</v>
      </c>
      <c r="CC157" s="66">
        <f t="shared" si="185"/>
        <v>1019.7494881161509</v>
      </c>
      <c r="CD157" s="66">
        <f t="shared" si="186"/>
        <v>359.08599574022043</v>
      </c>
      <c r="CE157" s="66">
        <f t="shared" si="187"/>
        <v>0.21262041418834032</v>
      </c>
      <c r="CF157" s="66">
        <f t="shared" si="188"/>
        <v>0.78394910989198263</v>
      </c>
      <c r="CG157" s="66">
        <f t="shared" si="189"/>
        <v>1.0094815014733007</v>
      </c>
      <c r="CH157" s="66">
        <f t="shared" si="190"/>
        <v>2.3873491739774164</v>
      </c>
      <c r="CI157" s="66">
        <f t="shared" si="191"/>
        <v>1019.7494881161509</v>
      </c>
      <c r="CJ157" s="66">
        <f t="shared" si="192"/>
        <v>359.08599574022043</v>
      </c>
      <c r="CK157" s="66">
        <f t="shared" si="193"/>
        <v>0.21262041418834032</v>
      </c>
      <c r="CL157" s="66">
        <f t="shared" si="194"/>
        <v>0.78394910989198263</v>
      </c>
      <c r="CM157" s="66">
        <f t="shared" si="195"/>
        <v>1.0094815014733007</v>
      </c>
      <c r="CN157" s="66">
        <f t="shared" si="196"/>
        <v>2.3873491739774164</v>
      </c>
      <c r="CO157" s="66">
        <f t="shared" si="197"/>
        <v>1019.7494881161509</v>
      </c>
      <c r="CP157" s="66">
        <f t="shared" si="198"/>
        <v>359.08599574022043</v>
      </c>
      <c r="CQ157" s="66">
        <f t="shared" si="199"/>
        <v>0.21262041418834032</v>
      </c>
      <c r="CR157" s="66">
        <f t="shared" si="200"/>
        <v>0.78394910989198263</v>
      </c>
      <c r="CS157" s="66">
        <f t="shared" si="201"/>
        <v>1.0094815014733007</v>
      </c>
      <c r="CT157" s="66">
        <f t="shared" si="202"/>
        <v>2.3873491739774164</v>
      </c>
      <c r="CU157" s="66">
        <f t="shared" si="203"/>
        <v>1019.7494881161509</v>
      </c>
      <c r="CV157" s="66">
        <f t="shared" si="204"/>
        <v>359.08599574022043</v>
      </c>
      <c r="CW157" s="66">
        <f t="shared" si="205"/>
        <v>0.21262041418834032</v>
      </c>
      <c r="CX157" s="66">
        <f t="shared" si="206"/>
        <v>0.78394910989198263</v>
      </c>
      <c r="CY157" s="66">
        <f t="shared" si="207"/>
        <v>1.0094815014733007</v>
      </c>
      <c r="CZ157" s="66">
        <f t="shared" si="208"/>
        <v>2.3873491739774164</v>
      </c>
      <c r="DA157" s="66">
        <f t="shared" si="209"/>
        <v>1019.7494881161509</v>
      </c>
      <c r="DB157" s="66">
        <f t="shared" si="210"/>
        <v>359.08599574022043</v>
      </c>
      <c r="DC157" s="66">
        <f t="shared" si="211"/>
        <v>0.21262041418834032</v>
      </c>
      <c r="DD157" s="66">
        <f t="shared" si="212"/>
        <v>0.78394910989198263</v>
      </c>
      <c r="DE157" s="66">
        <f t="shared" si="213"/>
        <v>1.0094815014733007</v>
      </c>
      <c r="DF157" s="66">
        <f t="shared" si="214"/>
        <v>2.3873491739774164</v>
      </c>
      <c r="DG157" s="66">
        <f t="shared" si="215"/>
        <v>1019.7494881161509</v>
      </c>
      <c r="DH157" s="66">
        <f t="shared" si="216"/>
        <v>359.08599574022043</v>
      </c>
      <c r="DI157" s="66">
        <f t="shared" si="217"/>
        <v>0.21262041418834032</v>
      </c>
      <c r="DJ157" s="66">
        <f t="shared" si="218"/>
        <v>0.78394910989198263</v>
      </c>
      <c r="DK157" s="66">
        <f t="shared" si="219"/>
        <v>1.0094815014733007</v>
      </c>
      <c r="DL157" s="66">
        <f t="shared" si="220"/>
        <v>2.3873491739774164</v>
      </c>
      <c r="DM157" s="66">
        <f t="shared" si="221"/>
        <v>1019.7494881161509</v>
      </c>
      <c r="DN157" s="66">
        <f t="shared" si="222"/>
        <v>359.08599574022043</v>
      </c>
      <c r="DO157" s="66">
        <f t="shared" si="223"/>
        <v>0.21262041418834032</v>
      </c>
      <c r="DP157" s="66">
        <f t="shared" si="224"/>
        <v>0.78394910989198263</v>
      </c>
      <c r="DQ157" s="66">
        <f t="shared" si="225"/>
        <v>1.0094815014733007</v>
      </c>
      <c r="DR157" s="66">
        <f t="shared" si="226"/>
        <v>2.3873491739774164</v>
      </c>
      <c r="DS157" s="66">
        <f t="shared" si="227"/>
        <v>1019.7494881161509</v>
      </c>
      <c r="DT157" s="66">
        <f t="shared" si="228"/>
        <v>359.08599574022043</v>
      </c>
      <c r="DU157" s="66">
        <f t="shared" si="229"/>
        <v>0.21262041418834032</v>
      </c>
      <c r="DV157" s="66">
        <f t="shared" si="230"/>
        <v>0.78394910989198263</v>
      </c>
      <c r="DW157" s="66">
        <f t="shared" si="231"/>
        <v>1.0094815014733007</v>
      </c>
      <c r="DX157" s="66">
        <f t="shared" si="232"/>
        <v>2.3873491739774164</v>
      </c>
      <c r="DY157" s="66">
        <f t="shared" si="233"/>
        <v>1019.7494881161509</v>
      </c>
      <c r="DZ157" s="66">
        <f t="shared" si="234"/>
        <v>359.08599574022043</v>
      </c>
      <c r="EA157" s="66">
        <f t="shared" si="235"/>
        <v>0.21262041418834032</v>
      </c>
      <c r="EB157" s="66">
        <f t="shared" si="236"/>
        <v>0.78394910989198263</v>
      </c>
      <c r="EC157" s="66">
        <f t="shared" si="237"/>
        <v>1.0094815014733007</v>
      </c>
      <c r="ED157" s="66">
        <f t="shared" si="238"/>
        <v>2.3873491739774164</v>
      </c>
      <c r="EE157" s="66">
        <f t="shared" si="239"/>
        <v>1019.7494881161509</v>
      </c>
      <c r="EF157" s="66">
        <f t="shared" si="240"/>
        <v>359.08599574022043</v>
      </c>
      <c r="EG157" s="66">
        <f t="shared" si="241"/>
        <v>0.21262041418834032</v>
      </c>
      <c r="EH157" s="66">
        <f t="shared" si="242"/>
        <v>0.78394910989198263</v>
      </c>
      <c r="EI157" s="66">
        <f t="shared" si="243"/>
        <v>1.0094815014733007</v>
      </c>
      <c r="EJ157" s="66">
        <f t="shared" si="244"/>
        <v>2.3873491739774164</v>
      </c>
      <c r="EK157" s="66">
        <f t="shared" si="245"/>
        <v>0.88579799596257314</v>
      </c>
      <c r="EL157" s="66">
        <f t="shared" si="246"/>
        <v>186.68479233239682</v>
      </c>
      <c r="EM157" s="60"/>
      <c r="EN157" s="60"/>
      <c r="EO157" s="60"/>
      <c r="EP157" s="60"/>
      <c r="EQ157" s="60"/>
      <c r="ER157" s="60"/>
      <c r="ES157" s="60"/>
      <c r="ET157" s="60"/>
      <c r="EU157" s="60"/>
      <c r="EV157" s="60"/>
      <c r="EW157" s="60"/>
      <c r="EX157" s="60"/>
      <c r="EY157" s="60"/>
      <c r="EZ157" s="60"/>
      <c r="FA157" s="60"/>
      <c r="FB157" s="60"/>
      <c r="FC157" s="60"/>
      <c r="FD157" s="60"/>
      <c r="FE157" s="60"/>
      <c r="FF157" s="60"/>
      <c r="FG157" s="60"/>
      <c r="FH157" s="60"/>
      <c r="FI157" s="60"/>
      <c r="FJ157" s="60"/>
      <c r="FK157" s="60"/>
      <c r="FL157" s="60"/>
      <c r="FM157" s="60"/>
      <c r="FN157" s="60"/>
      <c r="FO157" s="60"/>
      <c r="FP157" s="60"/>
      <c r="FQ157" s="60"/>
      <c r="FR157" s="60"/>
      <c r="FS157" s="60"/>
      <c r="FT157" s="60"/>
      <c r="FU157" s="60"/>
      <c r="FV157" s="60"/>
      <c r="FW157" s="60"/>
      <c r="FX157" s="60"/>
      <c r="FY157" s="60"/>
      <c r="FZ157" s="60"/>
      <c r="GA157" s="60"/>
      <c r="GB157" s="60"/>
      <c r="GC157" s="60"/>
      <c r="GD157" s="60"/>
      <c r="GE157" s="60"/>
      <c r="GF157" s="60"/>
      <c r="GG157" s="60"/>
      <c r="GH157" s="60"/>
      <c r="GI157" s="60"/>
      <c r="GJ157" s="60"/>
      <c r="GK157" s="60"/>
      <c r="GL157" s="60"/>
      <c r="GM157" s="60"/>
      <c r="GN157" s="60"/>
      <c r="GO157" s="60"/>
      <c r="GP157" s="60"/>
      <c r="GQ157" s="60"/>
      <c r="GR157" s="60"/>
      <c r="GS157" s="60"/>
      <c r="GT157" s="60"/>
      <c r="GU157" s="60"/>
      <c r="GV157" s="60"/>
      <c r="GW157" s="60"/>
      <c r="GX157" s="60"/>
      <c r="GY157" s="60"/>
      <c r="GZ157" s="60"/>
      <c r="HA157" s="60"/>
      <c r="HB157" s="60"/>
      <c r="HC157" s="60"/>
      <c r="HD157" s="60"/>
      <c r="HE157" s="60"/>
    </row>
    <row r="158" spans="3:213" x14ac:dyDescent="0.25">
      <c r="C158" s="60"/>
      <c r="D158" s="60"/>
      <c r="E158" s="60"/>
      <c r="F158" s="60"/>
      <c r="G158" s="60"/>
      <c r="H158" s="60"/>
      <c r="I158" s="60"/>
      <c r="J158" s="60"/>
      <c r="K158" s="60"/>
      <c r="L158" s="60"/>
      <c r="M158" s="60"/>
      <c r="N158" s="60"/>
      <c r="O158" s="64">
        <v>0.9</v>
      </c>
      <c r="P158" s="66">
        <f>O158*$R$64+(1-O158)*$R$65</f>
        <v>361.71769690099848</v>
      </c>
      <c r="Q158" s="66">
        <f>($P$61/$O$61)*EXP(-1*$O$62/($O$65*P158))</f>
        <v>0.21332637393845938</v>
      </c>
      <c r="R158" s="66">
        <f t="shared" si="255"/>
        <v>0.79160667975165577</v>
      </c>
      <c r="S158" s="66">
        <f t="shared" si="129"/>
        <v>1.0076826206470475</v>
      </c>
      <c r="T158" s="66">
        <f t="shared" si="130"/>
        <v>2.4018366625429204</v>
      </c>
      <c r="U158" s="66">
        <f t="shared" si="248"/>
        <v>1020.838345036405</v>
      </c>
      <c r="V158" s="66">
        <f t="shared" si="249"/>
        <v>359.11426251521078</v>
      </c>
      <c r="W158" s="66">
        <f t="shared" si="250"/>
        <v>0.21262803927047941</v>
      </c>
      <c r="X158" s="66">
        <f t="shared" si="251"/>
        <v>0.78403155750705766</v>
      </c>
      <c r="Y158" s="66">
        <f t="shared" si="131"/>
        <v>1.0078010162963504</v>
      </c>
      <c r="Z158" s="66">
        <f t="shared" si="132"/>
        <v>2.4212535595419866</v>
      </c>
      <c r="AA158" s="66">
        <f t="shared" si="252"/>
        <v>1020.2007793596424</v>
      </c>
      <c r="AB158" s="66">
        <f t="shared" si="253"/>
        <v>359.09771433106891</v>
      </c>
      <c r="AC158" s="66">
        <f t="shared" si="133"/>
        <v>0.21262357544028843</v>
      </c>
      <c r="AD158" s="66">
        <f t="shared" si="134"/>
        <v>0.78398329082169838</v>
      </c>
      <c r="AE158" s="66">
        <f t="shared" si="135"/>
        <v>1.0078017770746217</v>
      </c>
      <c r="AF158" s="66">
        <f t="shared" si="136"/>
        <v>2.4213782304821043</v>
      </c>
      <c r="AG158" s="66">
        <f t="shared" si="137"/>
        <v>1020.1967057915189</v>
      </c>
      <c r="AH158" s="66">
        <f t="shared" si="138"/>
        <v>359.09760857284459</v>
      </c>
      <c r="AI158" s="66">
        <f t="shared" si="139"/>
        <v>0.21262354691125723</v>
      </c>
      <c r="AJ158" s="66">
        <f t="shared" si="140"/>
        <v>0.78398298234812269</v>
      </c>
      <c r="AK158" s="66">
        <f t="shared" si="141"/>
        <v>1.0078017819370368</v>
      </c>
      <c r="AL158" s="66">
        <f t="shared" si="142"/>
        <v>2.4213790272961977</v>
      </c>
      <c r="AM158" s="66">
        <f t="shared" si="143"/>
        <v>1020.1966797567917</v>
      </c>
      <c r="AN158" s="66">
        <f t="shared" si="144"/>
        <v>359.09760789692831</v>
      </c>
      <c r="AO158" s="66">
        <f t="shared" si="145"/>
        <v>0.21262354672892397</v>
      </c>
      <c r="AP158" s="66">
        <f t="shared" si="146"/>
        <v>0.78398298037662262</v>
      </c>
      <c r="AQ158" s="66">
        <f t="shared" si="147"/>
        <v>1.0078017819681133</v>
      </c>
      <c r="AR158" s="66">
        <f t="shared" si="148"/>
        <v>2.4213790323887561</v>
      </c>
      <c r="AS158" s="66">
        <f t="shared" si="149"/>
        <v>1020.1966795903995</v>
      </c>
      <c r="AT158" s="66">
        <f t="shared" si="150"/>
        <v>359.09760789260844</v>
      </c>
      <c r="AU158" s="66">
        <f t="shared" si="151"/>
        <v>0.21262354672775868</v>
      </c>
      <c r="AV158" s="66">
        <f t="shared" si="152"/>
        <v>0.78398298036402259</v>
      </c>
      <c r="AW158" s="66">
        <f t="shared" si="153"/>
        <v>1.007801781968312</v>
      </c>
      <c r="AX158" s="66">
        <f t="shared" si="154"/>
        <v>2.421379032421302</v>
      </c>
      <c r="AY158" s="66">
        <f t="shared" si="155"/>
        <v>1020.1966795893362</v>
      </c>
      <c r="AZ158" s="66">
        <f t="shared" si="156"/>
        <v>359.09760789258081</v>
      </c>
      <c r="BA158" s="66">
        <f t="shared" si="157"/>
        <v>0.21262354672775122</v>
      </c>
      <c r="BB158" s="66">
        <f t="shared" si="158"/>
        <v>0.78398298036394209</v>
      </c>
      <c r="BC158" s="66">
        <f t="shared" si="159"/>
        <v>1.0078017819683132</v>
      </c>
      <c r="BD158" s="66">
        <f t="shared" si="160"/>
        <v>2.4213790324215108</v>
      </c>
      <c r="BE158" s="66">
        <f t="shared" si="161"/>
        <v>1020.1966795893295</v>
      </c>
      <c r="BF158" s="66">
        <f t="shared" si="162"/>
        <v>359.09760789258064</v>
      </c>
      <c r="BG158" s="66">
        <f t="shared" si="163"/>
        <v>0.21262354672775119</v>
      </c>
      <c r="BH158" s="66">
        <f t="shared" si="164"/>
        <v>0.78398298036394154</v>
      </c>
      <c r="BI158" s="66">
        <f t="shared" si="165"/>
        <v>1.0078017819683132</v>
      </c>
      <c r="BJ158" s="66">
        <f t="shared" si="166"/>
        <v>2.4213790324215116</v>
      </c>
      <c r="BK158" s="66">
        <f t="shared" si="167"/>
        <v>1020.1966795893295</v>
      </c>
      <c r="BL158" s="66">
        <f t="shared" si="168"/>
        <v>359.09760789258064</v>
      </c>
      <c r="BM158" s="66">
        <f t="shared" si="169"/>
        <v>0.21262354672775119</v>
      </c>
      <c r="BN158" s="66">
        <f t="shared" si="170"/>
        <v>0.78398298036394154</v>
      </c>
      <c r="BO158" s="66">
        <f t="shared" si="171"/>
        <v>1.0078017819683132</v>
      </c>
      <c r="BP158" s="66">
        <f t="shared" si="172"/>
        <v>2.4213790324215116</v>
      </c>
      <c r="BQ158" s="66">
        <f t="shared" si="173"/>
        <v>1020.1966795893295</v>
      </c>
      <c r="BR158" s="66">
        <f t="shared" si="174"/>
        <v>359.09760789258064</v>
      </c>
      <c r="BS158" s="66">
        <f t="shared" si="175"/>
        <v>0.21262354672775119</v>
      </c>
      <c r="BT158" s="66">
        <f t="shared" si="176"/>
        <v>0.78398298036394154</v>
      </c>
      <c r="BU158" s="66">
        <f t="shared" si="177"/>
        <v>1.0078017819683132</v>
      </c>
      <c r="BV158" s="66">
        <f t="shared" si="178"/>
        <v>2.4213790324215116</v>
      </c>
      <c r="BW158" s="66">
        <f t="shared" si="179"/>
        <v>1020.1966795893295</v>
      </c>
      <c r="BX158" s="66">
        <f t="shared" si="180"/>
        <v>359.09760789258064</v>
      </c>
      <c r="BY158" s="66">
        <f t="shared" si="181"/>
        <v>0.21262354672775119</v>
      </c>
      <c r="BZ158" s="66">
        <f t="shared" si="182"/>
        <v>0.78398298036394154</v>
      </c>
      <c r="CA158" s="66">
        <f t="shared" si="183"/>
        <v>1.0078017819683132</v>
      </c>
      <c r="CB158" s="66">
        <f t="shared" si="184"/>
        <v>2.4213790324215116</v>
      </c>
      <c r="CC158" s="66">
        <f t="shared" si="185"/>
        <v>1020.1966795893295</v>
      </c>
      <c r="CD158" s="66">
        <f t="shared" si="186"/>
        <v>359.09760789258064</v>
      </c>
      <c r="CE158" s="66">
        <f t="shared" si="187"/>
        <v>0.21262354672775119</v>
      </c>
      <c r="CF158" s="66">
        <f t="shared" si="188"/>
        <v>0.78398298036394154</v>
      </c>
      <c r="CG158" s="66">
        <f t="shared" si="189"/>
        <v>1.0078017819683132</v>
      </c>
      <c r="CH158" s="66">
        <f t="shared" si="190"/>
        <v>2.4213790324215116</v>
      </c>
      <c r="CI158" s="66">
        <f t="shared" si="191"/>
        <v>1020.1966795893295</v>
      </c>
      <c r="CJ158" s="66">
        <f t="shared" si="192"/>
        <v>359.09760789258064</v>
      </c>
      <c r="CK158" s="66">
        <f t="shared" si="193"/>
        <v>0.21262354672775119</v>
      </c>
      <c r="CL158" s="66">
        <f t="shared" si="194"/>
        <v>0.78398298036394154</v>
      </c>
      <c r="CM158" s="66">
        <f t="shared" si="195"/>
        <v>1.0078017819683132</v>
      </c>
      <c r="CN158" s="66">
        <f t="shared" si="196"/>
        <v>2.4213790324215116</v>
      </c>
      <c r="CO158" s="66">
        <f t="shared" si="197"/>
        <v>1020.1966795893295</v>
      </c>
      <c r="CP158" s="66">
        <f t="shared" si="198"/>
        <v>359.09760789258064</v>
      </c>
      <c r="CQ158" s="66">
        <f t="shared" si="199"/>
        <v>0.21262354672775119</v>
      </c>
      <c r="CR158" s="66">
        <f t="shared" si="200"/>
        <v>0.78398298036394154</v>
      </c>
      <c r="CS158" s="66">
        <f t="shared" si="201"/>
        <v>1.0078017819683132</v>
      </c>
      <c r="CT158" s="66">
        <f t="shared" si="202"/>
        <v>2.4213790324215116</v>
      </c>
      <c r="CU158" s="66">
        <f t="shared" si="203"/>
        <v>1020.1966795893295</v>
      </c>
      <c r="CV158" s="66">
        <f t="shared" si="204"/>
        <v>359.09760789258064</v>
      </c>
      <c r="CW158" s="66">
        <f t="shared" si="205"/>
        <v>0.21262354672775119</v>
      </c>
      <c r="CX158" s="66">
        <f t="shared" si="206"/>
        <v>0.78398298036394154</v>
      </c>
      <c r="CY158" s="66">
        <f t="shared" si="207"/>
        <v>1.0078017819683132</v>
      </c>
      <c r="CZ158" s="66">
        <f t="shared" si="208"/>
        <v>2.4213790324215116</v>
      </c>
      <c r="DA158" s="66">
        <f t="shared" si="209"/>
        <v>1020.1966795893295</v>
      </c>
      <c r="DB158" s="66">
        <f t="shared" si="210"/>
        <v>359.09760789258064</v>
      </c>
      <c r="DC158" s="66">
        <f t="shared" si="211"/>
        <v>0.21262354672775119</v>
      </c>
      <c r="DD158" s="66">
        <f t="shared" si="212"/>
        <v>0.78398298036394154</v>
      </c>
      <c r="DE158" s="66">
        <f t="shared" si="213"/>
        <v>1.0078017819683132</v>
      </c>
      <c r="DF158" s="66">
        <f t="shared" si="214"/>
        <v>2.4213790324215116</v>
      </c>
      <c r="DG158" s="66">
        <f t="shared" si="215"/>
        <v>1020.1966795893295</v>
      </c>
      <c r="DH158" s="66">
        <f t="shared" si="216"/>
        <v>359.09760789258064</v>
      </c>
      <c r="DI158" s="66">
        <f t="shared" si="217"/>
        <v>0.21262354672775119</v>
      </c>
      <c r="DJ158" s="66">
        <f t="shared" si="218"/>
        <v>0.78398298036394154</v>
      </c>
      <c r="DK158" s="66">
        <f t="shared" si="219"/>
        <v>1.0078017819683132</v>
      </c>
      <c r="DL158" s="66">
        <f t="shared" si="220"/>
        <v>2.4213790324215116</v>
      </c>
      <c r="DM158" s="66">
        <f t="shared" si="221"/>
        <v>1020.1966795893295</v>
      </c>
      <c r="DN158" s="66">
        <f t="shared" si="222"/>
        <v>359.09760789258064</v>
      </c>
      <c r="DO158" s="66">
        <f t="shared" si="223"/>
        <v>0.21262354672775119</v>
      </c>
      <c r="DP158" s="66">
        <f t="shared" si="224"/>
        <v>0.78398298036394154</v>
      </c>
      <c r="DQ158" s="66">
        <f t="shared" si="225"/>
        <v>1.0078017819683132</v>
      </c>
      <c r="DR158" s="66">
        <f t="shared" si="226"/>
        <v>2.4213790324215116</v>
      </c>
      <c r="DS158" s="66">
        <f t="shared" si="227"/>
        <v>1020.1966795893295</v>
      </c>
      <c r="DT158" s="66">
        <f t="shared" si="228"/>
        <v>359.09760789258064</v>
      </c>
      <c r="DU158" s="66">
        <f t="shared" si="229"/>
        <v>0.21262354672775119</v>
      </c>
      <c r="DV158" s="66">
        <f t="shared" si="230"/>
        <v>0.78398298036394154</v>
      </c>
      <c r="DW158" s="66">
        <f t="shared" si="231"/>
        <v>1.0078017819683132</v>
      </c>
      <c r="DX158" s="66">
        <f t="shared" si="232"/>
        <v>2.4213790324215116</v>
      </c>
      <c r="DY158" s="66">
        <f t="shared" si="233"/>
        <v>1020.1966795893295</v>
      </c>
      <c r="DZ158" s="66">
        <f t="shared" si="234"/>
        <v>359.09760789258064</v>
      </c>
      <c r="EA158" s="66">
        <f t="shared" si="235"/>
        <v>0.21262354672775119</v>
      </c>
      <c r="EB158" s="66">
        <f t="shared" si="236"/>
        <v>0.78398298036394154</v>
      </c>
      <c r="EC158" s="66">
        <f t="shared" si="237"/>
        <v>1.0078017819683132</v>
      </c>
      <c r="ED158" s="66">
        <f t="shared" si="238"/>
        <v>2.4213790324215116</v>
      </c>
      <c r="EE158" s="66">
        <f t="shared" si="239"/>
        <v>1020.1966795893295</v>
      </c>
      <c r="EF158" s="66">
        <f t="shared" si="240"/>
        <v>359.09760789258064</v>
      </c>
      <c r="EG158" s="66">
        <f t="shared" si="241"/>
        <v>0.21262354672775119</v>
      </c>
      <c r="EH158" s="66">
        <f t="shared" si="242"/>
        <v>0.78398298036394154</v>
      </c>
      <c r="EI158" s="66">
        <f t="shared" si="243"/>
        <v>1.0078017819683132</v>
      </c>
      <c r="EJ158" s="66">
        <f t="shared" si="244"/>
        <v>2.4213790324215116</v>
      </c>
      <c r="EK158" s="66">
        <f>O158*EI158*EXP($O$58-$O$59/($O$60+EF158))/$O$64</f>
        <v>0.89465246495497874</v>
      </c>
      <c r="EL158" s="66">
        <f t="shared" si="246"/>
        <v>186.70569420664521</v>
      </c>
      <c r="EM158" s="60"/>
      <c r="EN158" s="60"/>
      <c r="EO158" s="60"/>
      <c r="EP158" s="60"/>
      <c r="EQ158" s="60"/>
      <c r="ER158" s="60"/>
      <c r="ES158" s="60"/>
      <c r="ET158" s="60"/>
      <c r="EU158" s="60"/>
      <c r="EV158" s="60"/>
      <c r="EW158" s="60"/>
      <c r="EX158" s="60"/>
      <c r="EY158" s="60"/>
      <c r="EZ158" s="60"/>
      <c r="FA158" s="60"/>
      <c r="FB158" s="60"/>
      <c r="FC158" s="60"/>
      <c r="FD158" s="60"/>
      <c r="FE158" s="60"/>
      <c r="FF158" s="60"/>
      <c r="FG158" s="60"/>
      <c r="FH158" s="60"/>
      <c r="FI158" s="60"/>
      <c r="FJ158" s="60"/>
      <c r="FK158" s="60"/>
      <c r="FL158" s="60"/>
      <c r="FM158" s="60"/>
      <c r="FN158" s="60"/>
      <c r="FO158" s="60"/>
      <c r="FP158" s="60"/>
      <c r="FQ158" s="60"/>
      <c r="FR158" s="60"/>
      <c r="FS158" s="60"/>
      <c r="FT158" s="60"/>
      <c r="FU158" s="60"/>
      <c r="FV158" s="60"/>
      <c r="FW158" s="60"/>
      <c r="FX158" s="60"/>
      <c r="FY158" s="60"/>
      <c r="FZ158" s="60"/>
      <c r="GA158" s="60"/>
      <c r="GB158" s="60"/>
      <c r="GC158" s="60"/>
      <c r="GD158" s="60"/>
      <c r="GE158" s="60"/>
      <c r="GF158" s="60"/>
      <c r="GG158" s="60"/>
      <c r="GH158" s="60"/>
      <c r="GI158" s="60"/>
      <c r="GJ158" s="60"/>
      <c r="GK158" s="60"/>
      <c r="GL158" s="60"/>
      <c r="GM158" s="60"/>
      <c r="GN158" s="60"/>
      <c r="GO158" s="60"/>
      <c r="GP158" s="60"/>
      <c r="GQ158" s="60"/>
      <c r="GR158" s="60"/>
      <c r="GS158" s="60"/>
      <c r="GT158" s="60"/>
      <c r="GU158" s="60"/>
      <c r="GV158" s="60"/>
      <c r="GW158" s="60"/>
      <c r="GX158" s="60"/>
      <c r="GY158" s="60"/>
      <c r="GZ158" s="60"/>
      <c r="HA158" s="60"/>
      <c r="HB158" s="60"/>
      <c r="HC158" s="60"/>
      <c r="HD158" s="60"/>
      <c r="HE158" s="60"/>
    </row>
    <row r="159" spans="3:213" x14ac:dyDescent="0.25">
      <c r="C159" s="60"/>
      <c r="D159" s="60"/>
      <c r="E159" s="60"/>
      <c r="F159" s="60"/>
      <c r="G159" s="60"/>
      <c r="H159" s="60"/>
      <c r="I159" s="60"/>
      <c r="J159" s="60"/>
      <c r="K159" s="60"/>
      <c r="L159" s="60"/>
      <c r="M159" s="60"/>
      <c r="N159" s="60"/>
      <c r="O159" s="64">
        <v>0.91</v>
      </c>
      <c r="P159" s="66">
        <f t="shared" si="247"/>
        <v>361.49209808913457</v>
      </c>
      <c r="Q159" s="66">
        <f t="shared" si="254"/>
        <v>0.21326616816473185</v>
      </c>
      <c r="R159" s="66">
        <f t="shared" si="255"/>
        <v>0.79095171155079302</v>
      </c>
      <c r="S159" s="66">
        <f t="shared" si="129"/>
        <v>1.0062046044811579</v>
      </c>
      <c r="T159" s="66">
        <f t="shared" si="130"/>
        <v>2.4375802780092015</v>
      </c>
      <c r="U159" s="66">
        <f t="shared" si="248"/>
        <v>1021.340391364739</v>
      </c>
      <c r="V159" s="66">
        <f t="shared" si="249"/>
        <v>359.12728720072221</v>
      </c>
      <c r="W159" s="66">
        <f t="shared" si="250"/>
        <v>0.21263155242254542</v>
      </c>
      <c r="X159" s="66">
        <f t="shared" si="251"/>
        <v>0.78406954603821599</v>
      </c>
      <c r="Y159" s="66">
        <f t="shared" si="131"/>
        <v>1.0062920923763086</v>
      </c>
      <c r="Z159" s="66">
        <f t="shared" si="132"/>
        <v>2.4559468989134712</v>
      </c>
      <c r="AA159" s="66">
        <f t="shared" si="252"/>
        <v>1020.8012460072424</v>
      </c>
      <c r="AB159" s="66">
        <f t="shared" si="253"/>
        <v>359.11329983615934</v>
      </c>
      <c r="AC159" s="66">
        <f t="shared" si="133"/>
        <v>0.21262777959897952</v>
      </c>
      <c r="AD159" s="66">
        <f t="shared" si="134"/>
        <v>0.78402874966681757</v>
      </c>
      <c r="AE159" s="66">
        <f t="shared" si="135"/>
        <v>1.0062926150315108</v>
      </c>
      <c r="AF159" s="66">
        <f t="shared" si="136"/>
        <v>2.4560565548403881</v>
      </c>
      <c r="AG159" s="66">
        <f t="shared" si="137"/>
        <v>1020.7980411742852</v>
      </c>
      <c r="AH159" s="66">
        <f t="shared" si="138"/>
        <v>359.11321667289707</v>
      </c>
      <c r="AI159" s="66">
        <f t="shared" si="139"/>
        <v>0.21262775716660443</v>
      </c>
      <c r="AJ159" s="66">
        <f t="shared" si="140"/>
        <v>0.78402850710479288</v>
      </c>
      <c r="AK159" s="66">
        <f t="shared" si="141"/>
        <v>1.0062926181391931</v>
      </c>
      <c r="AL159" s="66">
        <f t="shared" si="142"/>
        <v>2.4560572068467903</v>
      </c>
      <c r="AM159" s="66">
        <f t="shared" si="143"/>
        <v>1020.7980221190736</v>
      </c>
      <c r="AN159" s="66">
        <f t="shared" si="144"/>
        <v>359.11321617842651</v>
      </c>
      <c r="AO159" s="66">
        <f t="shared" si="145"/>
        <v>0.21262775703322637</v>
      </c>
      <c r="AP159" s="66">
        <f t="shared" si="146"/>
        <v>0.78402850566257198</v>
      </c>
      <c r="AQ159" s="66">
        <f t="shared" si="147"/>
        <v>1.0062926181576708</v>
      </c>
      <c r="AR159" s="66">
        <f t="shared" si="148"/>
        <v>2.4560572107234795</v>
      </c>
      <c r="AS159" s="66">
        <f t="shared" si="149"/>
        <v>1020.7980220057755</v>
      </c>
      <c r="AT159" s="66">
        <f t="shared" si="150"/>
        <v>359.11321617548651</v>
      </c>
      <c r="AU159" s="66">
        <f t="shared" si="151"/>
        <v>0.21262775703243336</v>
      </c>
      <c r="AV159" s="66">
        <f t="shared" si="152"/>
        <v>0.78402850565399673</v>
      </c>
      <c r="AW159" s="66">
        <f t="shared" si="153"/>
        <v>1.0062926181577807</v>
      </c>
      <c r="AX159" s="66">
        <f t="shared" si="154"/>
        <v>2.4560572107465299</v>
      </c>
      <c r="AY159" s="66">
        <f t="shared" si="155"/>
        <v>1020.7980220051014</v>
      </c>
      <c r="AZ159" s="66">
        <f t="shared" si="156"/>
        <v>359.11321617546901</v>
      </c>
      <c r="BA159" s="66">
        <f t="shared" si="157"/>
        <v>0.21262775703242864</v>
      </c>
      <c r="BB159" s="66">
        <f t="shared" si="158"/>
        <v>0.78402850565394577</v>
      </c>
      <c r="BC159" s="66">
        <f t="shared" si="159"/>
        <v>1.0062926181577811</v>
      </c>
      <c r="BD159" s="66">
        <f t="shared" si="160"/>
        <v>2.4560572107466667</v>
      </c>
      <c r="BE159" s="66">
        <f t="shared" si="161"/>
        <v>1020.7980220050977</v>
      </c>
      <c r="BF159" s="66">
        <f t="shared" si="162"/>
        <v>359.11321617546889</v>
      </c>
      <c r="BG159" s="66">
        <f t="shared" si="163"/>
        <v>0.21262775703242859</v>
      </c>
      <c r="BH159" s="66">
        <f t="shared" si="164"/>
        <v>0.78402850565394544</v>
      </c>
      <c r="BI159" s="66">
        <f t="shared" si="165"/>
        <v>1.0062926181577811</v>
      </c>
      <c r="BJ159" s="66">
        <f t="shared" si="166"/>
        <v>2.4560572107466681</v>
      </c>
      <c r="BK159" s="66">
        <f t="shared" si="167"/>
        <v>1020.7980220050979</v>
      </c>
      <c r="BL159" s="66">
        <f t="shared" si="168"/>
        <v>359.11321617546889</v>
      </c>
      <c r="BM159" s="66">
        <f t="shared" si="169"/>
        <v>0.21262775703242859</v>
      </c>
      <c r="BN159" s="66">
        <f t="shared" si="170"/>
        <v>0.78402850565394544</v>
      </c>
      <c r="BO159" s="66">
        <f t="shared" si="171"/>
        <v>1.0062926181577811</v>
      </c>
      <c r="BP159" s="66">
        <f t="shared" si="172"/>
        <v>2.4560572107466681</v>
      </c>
      <c r="BQ159" s="66">
        <f t="shared" si="173"/>
        <v>1020.7980220050979</v>
      </c>
      <c r="BR159" s="66">
        <f t="shared" si="174"/>
        <v>359.11321617546889</v>
      </c>
      <c r="BS159" s="66">
        <f t="shared" si="175"/>
        <v>0.21262775703242859</v>
      </c>
      <c r="BT159" s="66">
        <f t="shared" si="176"/>
        <v>0.78402850565394544</v>
      </c>
      <c r="BU159" s="66">
        <f t="shared" si="177"/>
        <v>1.0062926181577811</v>
      </c>
      <c r="BV159" s="66">
        <f t="shared" si="178"/>
        <v>2.4560572107466681</v>
      </c>
      <c r="BW159" s="66">
        <f t="shared" si="179"/>
        <v>1020.7980220050979</v>
      </c>
      <c r="BX159" s="66">
        <f t="shared" si="180"/>
        <v>359.11321617546889</v>
      </c>
      <c r="BY159" s="66">
        <f t="shared" si="181"/>
        <v>0.21262775703242859</v>
      </c>
      <c r="BZ159" s="66">
        <f t="shared" si="182"/>
        <v>0.78402850565394544</v>
      </c>
      <c r="CA159" s="66">
        <f t="shared" si="183"/>
        <v>1.0062926181577811</v>
      </c>
      <c r="CB159" s="66">
        <f t="shared" si="184"/>
        <v>2.4560572107466681</v>
      </c>
      <c r="CC159" s="66">
        <f t="shared" si="185"/>
        <v>1020.7980220050979</v>
      </c>
      <c r="CD159" s="66">
        <f t="shared" si="186"/>
        <v>359.11321617546889</v>
      </c>
      <c r="CE159" s="66">
        <f t="shared" si="187"/>
        <v>0.21262775703242859</v>
      </c>
      <c r="CF159" s="66">
        <f t="shared" si="188"/>
        <v>0.78402850565394544</v>
      </c>
      <c r="CG159" s="66">
        <f t="shared" si="189"/>
        <v>1.0062926181577811</v>
      </c>
      <c r="CH159" s="66">
        <f t="shared" si="190"/>
        <v>2.4560572107466681</v>
      </c>
      <c r="CI159" s="66">
        <f t="shared" si="191"/>
        <v>1020.7980220050979</v>
      </c>
      <c r="CJ159" s="66">
        <f t="shared" si="192"/>
        <v>359.11321617546889</v>
      </c>
      <c r="CK159" s="66">
        <f t="shared" si="193"/>
        <v>0.21262775703242859</v>
      </c>
      <c r="CL159" s="66">
        <f t="shared" si="194"/>
        <v>0.78402850565394544</v>
      </c>
      <c r="CM159" s="66">
        <f t="shared" si="195"/>
        <v>1.0062926181577811</v>
      </c>
      <c r="CN159" s="66">
        <f t="shared" si="196"/>
        <v>2.4560572107466681</v>
      </c>
      <c r="CO159" s="66">
        <f t="shared" si="197"/>
        <v>1020.7980220050979</v>
      </c>
      <c r="CP159" s="66">
        <f t="shared" si="198"/>
        <v>359.11321617546889</v>
      </c>
      <c r="CQ159" s="66">
        <f t="shared" si="199"/>
        <v>0.21262775703242859</v>
      </c>
      <c r="CR159" s="66">
        <f t="shared" si="200"/>
        <v>0.78402850565394544</v>
      </c>
      <c r="CS159" s="66">
        <f t="shared" si="201"/>
        <v>1.0062926181577811</v>
      </c>
      <c r="CT159" s="66">
        <f t="shared" si="202"/>
        <v>2.4560572107466681</v>
      </c>
      <c r="CU159" s="66">
        <f t="shared" si="203"/>
        <v>1020.7980220050979</v>
      </c>
      <c r="CV159" s="66">
        <f t="shared" si="204"/>
        <v>359.11321617546889</v>
      </c>
      <c r="CW159" s="66">
        <f t="shared" si="205"/>
        <v>0.21262775703242859</v>
      </c>
      <c r="CX159" s="66">
        <f t="shared" si="206"/>
        <v>0.78402850565394544</v>
      </c>
      <c r="CY159" s="66">
        <f t="shared" si="207"/>
        <v>1.0062926181577811</v>
      </c>
      <c r="CZ159" s="66">
        <f t="shared" si="208"/>
        <v>2.4560572107466681</v>
      </c>
      <c r="DA159" s="66">
        <f t="shared" si="209"/>
        <v>1020.7980220050979</v>
      </c>
      <c r="DB159" s="66">
        <f t="shared" si="210"/>
        <v>359.11321617546889</v>
      </c>
      <c r="DC159" s="66">
        <f t="shared" si="211"/>
        <v>0.21262775703242859</v>
      </c>
      <c r="DD159" s="66">
        <f t="shared" si="212"/>
        <v>0.78402850565394544</v>
      </c>
      <c r="DE159" s="66">
        <f t="shared" si="213"/>
        <v>1.0062926181577811</v>
      </c>
      <c r="DF159" s="66">
        <f t="shared" si="214"/>
        <v>2.4560572107466681</v>
      </c>
      <c r="DG159" s="66">
        <f t="shared" si="215"/>
        <v>1020.7980220050979</v>
      </c>
      <c r="DH159" s="66">
        <f t="shared" si="216"/>
        <v>359.11321617546889</v>
      </c>
      <c r="DI159" s="66">
        <f t="shared" si="217"/>
        <v>0.21262775703242859</v>
      </c>
      <c r="DJ159" s="66">
        <f t="shared" si="218"/>
        <v>0.78402850565394544</v>
      </c>
      <c r="DK159" s="66">
        <f t="shared" si="219"/>
        <v>1.0062926181577811</v>
      </c>
      <c r="DL159" s="66">
        <f t="shared" si="220"/>
        <v>2.4560572107466681</v>
      </c>
      <c r="DM159" s="66">
        <f t="shared" si="221"/>
        <v>1020.7980220050979</v>
      </c>
      <c r="DN159" s="66">
        <f t="shared" si="222"/>
        <v>359.11321617546889</v>
      </c>
      <c r="DO159" s="66">
        <f t="shared" si="223"/>
        <v>0.21262775703242859</v>
      </c>
      <c r="DP159" s="66">
        <f t="shared" si="224"/>
        <v>0.78402850565394544</v>
      </c>
      <c r="DQ159" s="66">
        <f t="shared" si="225"/>
        <v>1.0062926181577811</v>
      </c>
      <c r="DR159" s="66">
        <f t="shared" si="226"/>
        <v>2.4560572107466681</v>
      </c>
      <c r="DS159" s="66">
        <f t="shared" si="227"/>
        <v>1020.7980220050979</v>
      </c>
      <c r="DT159" s="66">
        <f t="shared" si="228"/>
        <v>359.11321617546889</v>
      </c>
      <c r="DU159" s="66">
        <f t="shared" si="229"/>
        <v>0.21262775703242859</v>
      </c>
      <c r="DV159" s="66">
        <f t="shared" si="230"/>
        <v>0.78402850565394544</v>
      </c>
      <c r="DW159" s="66">
        <f t="shared" si="231"/>
        <v>1.0062926181577811</v>
      </c>
      <c r="DX159" s="66">
        <f t="shared" si="232"/>
        <v>2.4560572107466681</v>
      </c>
      <c r="DY159" s="66">
        <f t="shared" si="233"/>
        <v>1020.7980220050979</v>
      </c>
      <c r="DZ159" s="66">
        <f t="shared" si="234"/>
        <v>359.11321617546889</v>
      </c>
      <c r="EA159" s="66">
        <f t="shared" si="235"/>
        <v>0.21262775703242859</v>
      </c>
      <c r="EB159" s="66">
        <f t="shared" si="236"/>
        <v>0.78402850565394544</v>
      </c>
      <c r="EC159" s="66">
        <f t="shared" si="237"/>
        <v>1.0062926181577811</v>
      </c>
      <c r="ED159" s="66">
        <f t="shared" si="238"/>
        <v>2.4560572107466681</v>
      </c>
      <c r="EE159" s="66">
        <f t="shared" si="239"/>
        <v>1020.7980220050979</v>
      </c>
      <c r="EF159" s="66">
        <f t="shared" si="240"/>
        <v>359.11321617546889</v>
      </c>
      <c r="EG159" s="66">
        <f t="shared" si="241"/>
        <v>0.21262775703242859</v>
      </c>
      <c r="EH159" s="66">
        <f t="shared" si="242"/>
        <v>0.78402850565394544</v>
      </c>
      <c r="EI159" s="66">
        <f t="shared" si="243"/>
        <v>1.0062926181577811</v>
      </c>
      <c r="EJ159" s="66">
        <f t="shared" si="244"/>
        <v>2.4560572107466681</v>
      </c>
      <c r="EK159" s="66">
        <f t="shared" si="245"/>
        <v>0.9037708399999852</v>
      </c>
      <c r="EL159" s="66">
        <f t="shared" si="246"/>
        <v>186.73378911584405</v>
      </c>
      <c r="EM159" s="60"/>
      <c r="EN159" s="60"/>
      <c r="EO159" s="60"/>
      <c r="EP159" s="60"/>
      <c r="EQ159" s="60"/>
      <c r="ER159" s="60"/>
      <c r="ES159" s="60"/>
      <c r="ET159" s="60"/>
      <c r="EU159" s="60"/>
      <c r="EV159" s="60"/>
      <c r="EW159" s="60"/>
      <c r="EX159" s="60"/>
      <c r="EY159" s="60"/>
      <c r="EZ159" s="60"/>
      <c r="FA159" s="60"/>
      <c r="FB159" s="60"/>
      <c r="FC159" s="60"/>
      <c r="FD159" s="60"/>
      <c r="FE159" s="60"/>
      <c r="FF159" s="60"/>
      <c r="FG159" s="60"/>
      <c r="FH159" s="60"/>
      <c r="FI159" s="60"/>
      <c r="FJ159" s="60"/>
      <c r="FK159" s="60"/>
      <c r="FL159" s="60"/>
      <c r="FM159" s="60"/>
      <c r="FN159" s="60"/>
      <c r="FO159" s="60"/>
      <c r="FP159" s="60"/>
      <c r="FQ159" s="60"/>
      <c r="FR159" s="60"/>
      <c r="FS159" s="60"/>
      <c r="FT159" s="60"/>
      <c r="FU159" s="60"/>
      <c r="FV159" s="60"/>
      <c r="FW159" s="60"/>
      <c r="FX159" s="60"/>
      <c r="FY159" s="60"/>
      <c r="FZ159" s="60"/>
      <c r="GA159" s="60"/>
      <c r="GB159" s="60"/>
      <c r="GC159" s="60"/>
      <c r="GD159" s="60"/>
      <c r="GE159" s="60"/>
      <c r="GF159" s="60"/>
      <c r="GG159" s="60"/>
      <c r="GH159" s="60"/>
      <c r="GI159" s="60"/>
      <c r="GJ159" s="60"/>
      <c r="GK159" s="60"/>
      <c r="GL159" s="60"/>
      <c r="GM159" s="60"/>
      <c r="GN159" s="60"/>
      <c r="GO159" s="60"/>
      <c r="GP159" s="60"/>
      <c r="GQ159" s="60"/>
      <c r="GR159" s="60"/>
      <c r="GS159" s="60"/>
      <c r="GT159" s="60"/>
      <c r="GU159" s="60"/>
      <c r="GV159" s="60"/>
      <c r="GW159" s="60"/>
      <c r="GX159" s="60"/>
      <c r="GY159" s="60"/>
      <c r="GZ159" s="60"/>
      <c r="HA159" s="60"/>
      <c r="HB159" s="60"/>
      <c r="HC159" s="60"/>
      <c r="HD159" s="60"/>
      <c r="HE159" s="60"/>
    </row>
    <row r="160" spans="3:213" x14ac:dyDescent="0.25">
      <c r="C160" s="60"/>
      <c r="D160" s="60"/>
      <c r="E160" s="60"/>
      <c r="F160" s="60"/>
      <c r="G160" s="60"/>
      <c r="H160" s="60"/>
      <c r="I160" s="60"/>
      <c r="J160" s="60"/>
      <c r="K160" s="60"/>
      <c r="L160" s="60"/>
      <c r="M160" s="60"/>
      <c r="N160" s="60"/>
      <c r="O160" s="64">
        <v>0.92</v>
      </c>
      <c r="P160" s="66">
        <f t="shared" si="247"/>
        <v>361.26649927727073</v>
      </c>
      <c r="Q160" s="66">
        <f t="shared" si="254"/>
        <v>0.2132059042213752</v>
      </c>
      <c r="R160" s="66">
        <f t="shared" si="255"/>
        <v>0.79029646826880173</v>
      </c>
      <c r="S160" s="66">
        <f t="shared" si="129"/>
        <v>1.0048887486830007</v>
      </c>
      <c r="T160" s="66">
        <f t="shared" si="130"/>
        <v>2.474139650501376</v>
      </c>
      <c r="U160" s="66">
        <f t="shared" si="248"/>
        <v>1022.0073011124249</v>
      </c>
      <c r="V160" s="66">
        <f t="shared" si="249"/>
        <v>359.14458072381586</v>
      </c>
      <c r="W160" s="66">
        <f t="shared" si="250"/>
        <v>0.2126362167052811</v>
      </c>
      <c r="X160" s="66">
        <f t="shared" si="251"/>
        <v>0.78411998388752313</v>
      </c>
      <c r="Y160" s="66">
        <f t="shared" si="131"/>
        <v>1.0049510552212633</v>
      </c>
      <c r="Z160" s="66">
        <f t="shared" si="132"/>
        <v>2.4912999618738869</v>
      </c>
      <c r="AA160" s="66">
        <f t="shared" si="252"/>
        <v>1021.5621700987377</v>
      </c>
      <c r="AB160" s="66">
        <f t="shared" si="253"/>
        <v>359.13303915107434</v>
      </c>
      <c r="AC160" s="66">
        <f t="shared" si="133"/>
        <v>0.21263310383508272</v>
      </c>
      <c r="AD160" s="66">
        <f t="shared" si="134"/>
        <v>0.78408632220924379</v>
      </c>
      <c r="AE160" s="66">
        <f t="shared" si="135"/>
        <v>1.004951397193699</v>
      </c>
      <c r="AF160" s="66">
        <f t="shared" si="136"/>
        <v>2.4913941038129144</v>
      </c>
      <c r="AG160" s="66">
        <f t="shared" si="137"/>
        <v>1021.5597374850302</v>
      </c>
      <c r="AH160" s="66">
        <f t="shared" si="138"/>
        <v>359.13297606557688</v>
      </c>
      <c r="AI160" s="66">
        <f t="shared" si="139"/>
        <v>0.21263308681990897</v>
      </c>
      <c r="AJ160" s="66">
        <f t="shared" si="140"/>
        <v>0.78408613821469175</v>
      </c>
      <c r="AK160" s="66">
        <f t="shared" si="141"/>
        <v>1.0049513990629906</v>
      </c>
      <c r="AL160" s="66">
        <f t="shared" si="142"/>
        <v>2.4913946184107965</v>
      </c>
      <c r="AM160" s="66">
        <f t="shared" si="143"/>
        <v>1021.5597241881784</v>
      </c>
      <c r="AN160" s="66">
        <f t="shared" si="144"/>
        <v>359.1329757207464</v>
      </c>
      <c r="AO160" s="66">
        <f t="shared" si="145"/>
        <v>0.21263308672690265</v>
      </c>
      <c r="AP160" s="66">
        <f t="shared" si="146"/>
        <v>0.78408613720896247</v>
      </c>
      <c r="AQ160" s="66">
        <f t="shared" si="147"/>
        <v>1.0049513990732084</v>
      </c>
      <c r="AR160" s="66">
        <f t="shared" si="148"/>
        <v>2.4913946212236313</v>
      </c>
      <c r="AS160" s="66">
        <f t="shared" si="149"/>
        <v>1021.5597241154967</v>
      </c>
      <c r="AT160" s="66">
        <f t="shared" si="150"/>
        <v>359.13297571886153</v>
      </c>
      <c r="AU160" s="66">
        <f t="shared" si="151"/>
        <v>0.21263308672639425</v>
      </c>
      <c r="AV160" s="66">
        <f t="shared" si="152"/>
        <v>0.78408613720346498</v>
      </c>
      <c r="AW160" s="66">
        <f t="shared" si="153"/>
        <v>1.0049513990732644</v>
      </c>
      <c r="AX160" s="66">
        <f t="shared" si="154"/>
        <v>2.4913946212390066</v>
      </c>
      <c r="AY160" s="66">
        <f t="shared" si="155"/>
        <v>1021.5597241150995</v>
      </c>
      <c r="AZ160" s="66">
        <f t="shared" si="156"/>
        <v>359.13297571885124</v>
      </c>
      <c r="BA160" s="66">
        <f t="shared" si="157"/>
        <v>0.21263308672639145</v>
      </c>
      <c r="BB160" s="66">
        <f t="shared" si="158"/>
        <v>0.78408613720343479</v>
      </c>
      <c r="BC160" s="66">
        <f t="shared" si="159"/>
        <v>1.0049513990732646</v>
      </c>
      <c r="BD160" s="66">
        <f t="shared" si="160"/>
        <v>2.4913946212390905</v>
      </c>
      <c r="BE160" s="66">
        <f t="shared" si="161"/>
        <v>1021.5597241150972</v>
      </c>
      <c r="BF160" s="66">
        <f t="shared" si="162"/>
        <v>359.13297571885118</v>
      </c>
      <c r="BG160" s="66">
        <f t="shared" si="163"/>
        <v>0.21263308672639145</v>
      </c>
      <c r="BH160" s="66">
        <f t="shared" si="164"/>
        <v>0.78408613720343467</v>
      </c>
      <c r="BI160" s="66">
        <f t="shared" si="165"/>
        <v>1.0049513990732646</v>
      </c>
      <c r="BJ160" s="66">
        <f t="shared" si="166"/>
        <v>2.4913946212390909</v>
      </c>
      <c r="BK160" s="66">
        <f t="shared" si="167"/>
        <v>1021.5597241150972</v>
      </c>
      <c r="BL160" s="66">
        <f t="shared" si="168"/>
        <v>359.13297571885118</v>
      </c>
      <c r="BM160" s="66">
        <f t="shared" si="169"/>
        <v>0.21263308672639145</v>
      </c>
      <c r="BN160" s="66">
        <f t="shared" si="170"/>
        <v>0.78408613720343467</v>
      </c>
      <c r="BO160" s="66">
        <f t="shared" si="171"/>
        <v>1.0049513990732646</v>
      </c>
      <c r="BP160" s="66">
        <f t="shared" si="172"/>
        <v>2.4913946212390909</v>
      </c>
      <c r="BQ160" s="66">
        <f t="shared" si="173"/>
        <v>1021.5597241150972</v>
      </c>
      <c r="BR160" s="66">
        <f t="shared" si="174"/>
        <v>359.13297571885118</v>
      </c>
      <c r="BS160" s="66">
        <f t="shared" si="175"/>
        <v>0.21263308672639145</v>
      </c>
      <c r="BT160" s="66">
        <f t="shared" si="176"/>
        <v>0.78408613720343467</v>
      </c>
      <c r="BU160" s="66">
        <f t="shared" si="177"/>
        <v>1.0049513990732646</v>
      </c>
      <c r="BV160" s="66">
        <f t="shared" si="178"/>
        <v>2.4913946212390909</v>
      </c>
      <c r="BW160" s="66">
        <f t="shared" si="179"/>
        <v>1021.5597241150972</v>
      </c>
      <c r="BX160" s="66">
        <f t="shared" si="180"/>
        <v>359.13297571885118</v>
      </c>
      <c r="BY160" s="66">
        <f t="shared" si="181"/>
        <v>0.21263308672639145</v>
      </c>
      <c r="BZ160" s="66">
        <f t="shared" si="182"/>
        <v>0.78408613720343467</v>
      </c>
      <c r="CA160" s="66">
        <f t="shared" si="183"/>
        <v>1.0049513990732646</v>
      </c>
      <c r="CB160" s="66">
        <f t="shared" si="184"/>
        <v>2.4913946212390909</v>
      </c>
      <c r="CC160" s="66">
        <f t="shared" si="185"/>
        <v>1021.5597241150972</v>
      </c>
      <c r="CD160" s="66">
        <f t="shared" si="186"/>
        <v>359.13297571885118</v>
      </c>
      <c r="CE160" s="66">
        <f t="shared" si="187"/>
        <v>0.21263308672639145</v>
      </c>
      <c r="CF160" s="66">
        <f t="shared" si="188"/>
        <v>0.78408613720343467</v>
      </c>
      <c r="CG160" s="66">
        <f t="shared" si="189"/>
        <v>1.0049513990732646</v>
      </c>
      <c r="CH160" s="66">
        <f t="shared" si="190"/>
        <v>2.4913946212390909</v>
      </c>
      <c r="CI160" s="66">
        <f t="shared" si="191"/>
        <v>1021.5597241150972</v>
      </c>
      <c r="CJ160" s="66">
        <f t="shared" si="192"/>
        <v>359.13297571885118</v>
      </c>
      <c r="CK160" s="66">
        <f t="shared" si="193"/>
        <v>0.21263308672639145</v>
      </c>
      <c r="CL160" s="66">
        <f t="shared" si="194"/>
        <v>0.78408613720343467</v>
      </c>
      <c r="CM160" s="66">
        <f t="shared" si="195"/>
        <v>1.0049513990732646</v>
      </c>
      <c r="CN160" s="66">
        <f t="shared" si="196"/>
        <v>2.4913946212390909</v>
      </c>
      <c r="CO160" s="66">
        <f t="shared" si="197"/>
        <v>1021.5597241150972</v>
      </c>
      <c r="CP160" s="66">
        <f t="shared" si="198"/>
        <v>359.13297571885118</v>
      </c>
      <c r="CQ160" s="66">
        <f t="shared" si="199"/>
        <v>0.21263308672639145</v>
      </c>
      <c r="CR160" s="66">
        <f t="shared" si="200"/>
        <v>0.78408613720343467</v>
      </c>
      <c r="CS160" s="66">
        <f t="shared" si="201"/>
        <v>1.0049513990732646</v>
      </c>
      <c r="CT160" s="66">
        <f t="shared" si="202"/>
        <v>2.4913946212390909</v>
      </c>
      <c r="CU160" s="66">
        <f t="shared" si="203"/>
        <v>1021.5597241150972</v>
      </c>
      <c r="CV160" s="66">
        <f t="shared" si="204"/>
        <v>359.13297571885118</v>
      </c>
      <c r="CW160" s="66">
        <f t="shared" si="205"/>
        <v>0.21263308672639145</v>
      </c>
      <c r="CX160" s="66">
        <f t="shared" si="206"/>
        <v>0.78408613720343467</v>
      </c>
      <c r="CY160" s="66">
        <f t="shared" si="207"/>
        <v>1.0049513990732646</v>
      </c>
      <c r="CZ160" s="66">
        <f t="shared" si="208"/>
        <v>2.4913946212390909</v>
      </c>
      <c r="DA160" s="66">
        <f t="shared" si="209"/>
        <v>1021.5597241150972</v>
      </c>
      <c r="DB160" s="66">
        <f t="shared" si="210"/>
        <v>359.13297571885118</v>
      </c>
      <c r="DC160" s="66">
        <f t="shared" si="211"/>
        <v>0.21263308672639145</v>
      </c>
      <c r="DD160" s="66">
        <f t="shared" si="212"/>
        <v>0.78408613720343467</v>
      </c>
      <c r="DE160" s="66">
        <f t="shared" si="213"/>
        <v>1.0049513990732646</v>
      </c>
      <c r="DF160" s="66">
        <f t="shared" si="214"/>
        <v>2.4913946212390909</v>
      </c>
      <c r="DG160" s="66">
        <f t="shared" si="215"/>
        <v>1021.5597241150972</v>
      </c>
      <c r="DH160" s="66">
        <f t="shared" si="216"/>
        <v>359.13297571885118</v>
      </c>
      <c r="DI160" s="66">
        <f t="shared" si="217"/>
        <v>0.21263308672639145</v>
      </c>
      <c r="DJ160" s="66">
        <f t="shared" si="218"/>
        <v>0.78408613720343467</v>
      </c>
      <c r="DK160" s="66">
        <f t="shared" si="219"/>
        <v>1.0049513990732646</v>
      </c>
      <c r="DL160" s="66">
        <f t="shared" si="220"/>
        <v>2.4913946212390909</v>
      </c>
      <c r="DM160" s="66">
        <f t="shared" si="221"/>
        <v>1021.5597241150972</v>
      </c>
      <c r="DN160" s="66">
        <f t="shared" si="222"/>
        <v>359.13297571885118</v>
      </c>
      <c r="DO160" s="66">
        <f t="shared" si="223"/>
        <v>0.21263308672639145</v>
      </c>
      <c r="DP160" s="66">
        <f t="shared" si="224"/>
        <v>0.78408613720343467</v>
      </c>
      <c r="DQ160" s="66">
        <f t="shared" si="225"/>
        <v>1.0049513990732646</v>
      </c>
      <c r="DR160" s="66">
        <f t="shared" si="226"/>
        <v>2.4913946212390909</v>
      </c>
      <c r="DS160" s="66">
        <f t="shared" si="227"/>
        <v>1021.5597241150972</v>
      </c>
      <c r="DT160" s="66">
        <f t="shared" si="228"/>
        <v>359.13297571885118</v>
      </c>
      <c r="DU160" s="66">
        <f t="shared" si="229"/>
        <v>0.21263308672639145</v>
      </c>
      <c r="DV160" s="66">
        <f t="shared" si="230"/>
        <v>0.78408613720343467</v>
      </c>
      <c r="DW160" s="66">
        <f t="shared" si="231"/>
        <v>1.0049513990732646</v>
      </c>
      <c r="DX160" s="66">
        <f t="shared" si="232"/>
        <v>2.4913946212390909</v>
      </c>
      <c r="DY160" s="66">
        <f t="shared" si="233"/>
        <v>1021.5597241150972</v>
      </c>
      <c r="DZ160" s="66">
        <f t="shared" si="234"/>
        <v>359.13297571885118</v>
      </c>
      <c r="EA160" s="66">
        <f t="shared" si="235"/>
        <v>0.21263308672639145</v>
      </c>
      <c r="EB160" s="66">
        <f t="shared" si="236"/>
        <v>0.78408613720343467</v>
      </c>
      <c r="EC160" s="66">
        <f t="shared" si="237"/>
        <v>1.0049513990732646</v>
      </c>
      <c r="ED160" s="66">
        <f t="shared" si="238"/>
        <v>2.4913946212390909</v>
      </c>
      <c r="EE160" s="66">
        <f t="shared" si="239"/>
        <v>1021.5597241150972</v>
      </c>
      <c r="EF160" s="66">
        <f t="shared" si="240"/>
        <v>359.13297571885118</v>
      </c>
      <c r="EG160" s="66">
        <f t="shared" si="241"/>
        <v>0.21263308672639145</v>
      </c>
      <c r="EH160" s="66">
        <f t="shared" si="242"/>
        <v>0.78408613720343467</v>
      </c>
      <c r="EI160" s="66">
        <f t="shared" si="243"/>
        <v>1.0049513990732646</v>
      </c>
      <c r="EJ160" s="66">
        <f t="shared" si="244"/>
        <v>2.4913946212390909</v>
      </c>
      <c r="EK160" s="66">
        <f t="shared" si="245"/>
        <v>0.91316545629731016</v>
      </c>
      <c r="EL160" s="66">
        <f t="shared" si="246"/>
        <v>186.76935629393216</v>
      </c>
      <c r="EM160" s="60"/>
      <c r="EN160" s="60"/>
      <c r="EO160" s="60"/>
      <c r="EP160" s="60"/>
      <c r="EQ160" s="60"/>
      <c r="ER160" s="60"/>
      <c r="ES160" s="60"/>
      <c r="ET160" s="60"/>
      <c r="EU160" s="60"/>
      <c r="EV160" s="60"/>
      <c r="EW160" s="60"/>
      <c r="EX160" s="60"/>
      <c r="EY160" s="60"/>
      <c r="EZ160" s="60"/>
      <c r="FA160" s="60"/>
      <c r="FB160" s="60"/>
      <c r="FC160" s="60"/>
      <c r="FD160" s="60"/>
      <c r="FE160" s="60"/>
      <c r="FF160" s="60"/>
      <c r="FG160" s="60"/>
      <c r="FH160" s="60"/>
      <c r="FI160" s="60"/>
      <c r="FJ160" s="60"/>
      <c r="FK160" s="60"/>
      <c r="FL160" s="60"/>
      <c r="FM160" s="60"/>
      <c r="FN160" s="60"/>
      <c r="FO160" s="60"/>
      <c r="FP160" s="60"/>
      <c r="FQ160" s="60"/>
      <c r="FR160" s="60"/>
      <c r="FS160" s="60"/>
      <c r="FT160" s="60"/>
      <c r="FU160" s="60"/>
      <c r="FV160" s="60"/>
      <c r="FW160" s="60"/>
      <c r="FX160" s="60"/>
      <c r="FY160" s="60"/>
      <c r="FZ160" s="60"/>
      <c r="GA160" s="60"/>
      <c r="GB160" s="60"/>
      <c r="GC160" s="60"/>
      <c r="GD160" s="60"/>
      <c r="GE160" s="60"/>
      <c r="GF160" s="60"/>
      <c r="GG160" s="60"/>
      <c r="GH160" s="60"/>
      <c r="GI160" s="60"/>
      <c r="GJ160" s="60"/>
      <c r="GK160" s="60"/>
      <c r="GL160" s="60"/>
      <c r="GM160" s="60"/>
      <c r="GN160" s="60"/>
      <c r="GO160" s="60"/>
      <c r="GP160" s="60"/>
      <c r="GQ160" s="60"/>
      <c r="GR160" s="60"/>
      <c r="GS160" s="60"/>
      <c r="GT160" s="60"/>
      <c r="GU160" s="60"/>
      <c r="GV160" s="60"/>
      <c r="GW160" s="60"/>
      <c r="GX160" s="60"/>
      <c r="GY160" s="60"/>
      <c r="GZ160" s="60"/>
      <c r="HA160" s="60"/>
      <c r="HB160" s="60"/>
      <c r="HC160" s="60"/>
      <c r="HD160" s="60"/>
      <c r="HE160" s="60"/>
    </row>
    <row r="161" spans="3:213" x14ac:dyDescent="0.25">
      <c r="C161" s="60"/>
      <c r="D161" s="60"/>
      <c r="E161" s="60"/>
      <c r="F161" s="60"/>
      <c r="G161" s="60"/>
      <c r="H161" s="60"/>
      <c r="I161" s="60"/>
      <c r="J161" s="60"/>
      <c r="K161" s="60"/>
      <c r="L161" s="60"/>
      <c r="M161" s="60"/>
      <c r="N161" s="60"/>
      <c r="O161" s="64">
        <v>0.93</v>
      </c>
      <c r="P161" s="66">
        <f t="shared" si="247"/>
        <v>361.04090046540676</v>
      </c>
      <c r="Q161" s="66">
        <f t="shared" si="254"/>
        <v>0.21314558202645525</v>
      </c>
      <c r="R161" s="66">
        <f t="shared" si="255"/>
        <v>0.78964094995751766</v>
      </c>
      <c r="S161" s="66">
        <f t="shared" si="129"/>
        <v>1.0037331107204415</v>
      </c>
      <c r="T161" s="66">
        <f t="shared" si="130"/>
        <v>2.5115389642240014</v>
      </c>
      <c r="U161" s="66">
        <f t="shared" si="248"/>
        <v>1022.846566920874</v>
      </c>
      <c r="V161" s="66">
        <f t="shared" si="249"/>
        <v>359.16633022783066</v>
      </c>
      <c r="W161" s="66">
        <f t="shared" si="250"/>
        <v>0.21264208233020318</v>
      </c>
      <c r="X161" s="66">
        <f t="shared" si="251"/>
        <v>0.78418341564736971</v>
      </c>
      <c r="Y161" s="66">
        <f t="shared" si="131"/>
        <v>1.0037754516940827</v>
      </c>
      <c r="Z161" s="66">
        <f t="shared" si="132"/>
        <v>2.5273233274741589</v>
      </c>
      <c r="AA161" s="66">
        <f t="shared" si="252"/>
        <v>1022.4901280407626</v>
      </c>
      <c r="AB161" s="66">
        <f t="shared" si="253"/>
        <v>359.15709496065068</v>
      </c>
      <c r="AC161" s="66">
        <f t="shared" si="133"/>
        <v>0.21263959173751201</v>
      </c>
      <c r="AD161" s="66">
        <f t="shared" si="134"/>
        <v>0.78415648158621976</v>
      </c>
      <c r="AE161" s="66">
        <f t="shared" si="135"/>
        <v>1.0037756619782516</v>
      </c>
      <c r="AF161" s="66">
        <f t="shared" si="136"/>
        <v>2.5274016939563957</v>
      </c>
      <c r="AG161" s="66">
        <f t="shared" si="137"/>
        <v>1022.4883642624449</v>
      </c>
      <c r="AH161" s="66">
        <f t="shared" si="138"/>
        <v>359.15704925480401</v>
      </c>
      <c r="AI161" s="66">
        <f t="shared" si="139"/>
        <v>0.21263957941118541</v>
      </c>
      <c r="AJ161" s="66">
        <f t="shared" si="140"/>
        <v>0.78415634828692149</v>
      </c>
      <c r="AK161" s="66">
        <f t="shared" si="141"/>
        <v>1.0037756630190009</v>
      </c>
      <c r="AL161" s="66">
        <f t="shared" si="142"/>
        <v>2.527402081811251</v>
      </c>
      <c r="AM161" s="66">
        <f t="shared" si="143"/>
        <v>1022.4883555332198</v>
      </c>
      <c r="AN161" s="66">
        <f t="shared" si="144"/>
        <v>359.15704902859824</v>
      </c>
      <c r="AO161" s="66">
        <f t="shared" si="145"/>
        <v>0.21263957935018038</v>
      </c>
      <c r="AP161" s="66">
        <f t="shared" si="146"/>
        <v>0.78415634762720143</v>
      </c>
      <c r="AQ161" s="66">
        <f t="shared" si="147"/>
        <v>1.0037756630241519</v>
      </c>
      <c r="AR161" s="66">
        <f t="shared" si="148"/>
        <v>2.527402083730808</v>
      </c>
      <c r="AS161" s="66">
        <f t="shared" si="149"/>
        <v>1022.4883554900173</v>
      </c>
      <c r="AT161" s="66">
        <f t="shared" si="150"/>
        <v>359.15704902747871</v>
      </c>
      <c r="AU161" s="66">
        <f t="shared" si="151"/>
        <v>0.21263957934987845</v>
      </c>
      <c r="AV161" s="66">
        <f t="shared" si="152"/>
        <v>0.78415634762393627</v>
      </c>
      <c r="AW161" s="66">
        <f t="shared" si="153"/>
        <v>1.0037756630241774</v>
      </c>
      <c r="AX161" s="66">
        <f t="shared" si="154"/>
        <v>2.5274020837403084</v>
      </c>
      <c r="AY161" s="66">
        <f t="shared" si="155"/>
        <v>1022.4883554898034</v>
      </c>
      <c r="AZ161" s="66">
        <f t="shared" si="156"/>
        <v>359.15704902747314</v>
      </c>
      <c r="BA161" s="66">
        <f t="shared" si="157"/>
        <v>0.21263957934987698</v>
      </c>
      <c r="BB161" s="66">
        <f t="shared" si="158"/>
        <v>0.78415634762392006</v>
      </c>
      <c r="BC161" s="66">
        <f t="shared" si="159"/>
        <v>1.0037756630241774</v>
      </c>
      <c r="BD161" s="66">
        <f t="shared" si="160"/>
        <v>2.5274020837403559</v>
      </c>
      <c r="BE161" s="66">
        <f t="shared" si="161"/>
        <v>1022.4883554898025</v>
      </c>
      <c r="BF161" s="66">
        <f t="shared" si="162"/>
        <v>359.15704902747314</v>
      </c>
      <c r="BG161" s="66">
        <f t="shared" si="163"/>
        <v>0.21263957934987698</v>
      </c>
      <c r="BH161" s="66">
        <f t="shared" si="164"/>
        <v>0.78415634762392006</v>
      </c>
      <c r="BI161" s="66">
        <f t="shared" si="165"/>
        <v>1.0037756630241774</v>
      </c>
      <c r="BJ161" s="66">
        <f t="shared" si="166"/>
        <v>2.5274020837403559</v>
      </c>
      <c r="BK161" s="66">
        <f t="shared" si="167"/>
        <v>1022.4883554898025</v>
      </c>
      <c r="BL161" s="66">
        <f t="shared" si="168"/>
        <v>359.15704902747314</v>
      </c>
      <c r="BM161" s="66">
        <f t="shared" si="169"/>
        <v>0.21263957934987698</v>
      </c>
      <c r="BN161" s="66">
        <f t="shared" si="170"/>
        <v>0.78415634762392006</v>
      </c>
      <c r="BO161" s="66">
        <f t="shared" si="171"/>
        <v>1.0037756630241774</v>
      </c>
      <c r="BP161" s="66">
        <f t="shared" si="172"/>
        <v>2.5274020837403559</v>
      </c>
      <c r="BQ161" s="66">
        <f t="shared" si="173"/>
        <v>1022.4883554898025</v>
      </c>
      <c r="BR161" s="66">
        <f t="shared" si="174"/>
        <v>359.15704902747314</v>
      </c>
      <c r="BS161" s="66">
        <f t="shared" si="175"/>
        <v>0.21263957934987698</v>
      </c>
      <c r="BT161" s="66">
        <f t="shared" si="176"/>
        <v>0.78415634762392006</v>
      </c>
      <c r="BU161" s="66">
        <f t="shared" si="177"/>
        <v>1.0037756630241774</v>
      </c>
      <c r="BV161" s="66">
        <f t="shared" si="178"/>
        <v>2.5274020837403559</v>
      </c>
      <c r="BW161" s="66">
        <f t="shared" si="179"/>
        <v>1022.4883554898025</v>
      </c>
      <c r="BX161" s="66">
        <f t="shared" si="180"/>
        <v>359.15704902747314</v>
      </c>
      <c r="BY161" s="66">
        <f t="shared" si="181"/>
        <v>0.21263957934987698</v>
      </c>
      <c r="BZ161" s="66">
        <f t="shared" si="182"/>
        <v>0.78415634762392006</v>
      </c>
      <c r="CA161" s="66">
        <f t="shared" si="183"/>
        <v>1.0037756630241774</v>
      </c>
      <c r="CB161" s="66">
        <f t="shared" si="184"/>
        <v>2.5274020837403559</v>
      </c>
      <c r="CC161" s="66">
        <f t="shared" si="185"/>
        <v>1022.4883554898025</v>
      </c>
      <c r="CD161" s="66">
        <f t="shared" si="186"/>
        <v>359.15704902747314</v>
      </c>
      <c r="CE161" s="66">
        <f t="shared" si="187"/>
        <v>0.21263957934987698</v>
      </c>
      <c r="CF161" s="66">
        <f t="shared" si="188"/>
        <v>0.78415634762392006</v>
      </c>
      <c r="CG161" s="66">
        <f t="shared" si="189"/>
        <v>1.0037756630241774</v>
      </c>
      <c r="CH161" s="66">
        <f t="shared" si="190"/>
        <v>2.5274020837403559</v>
      </c>
      <c r="CI161" s="66">
        <f t="shared" si="191"/>
        <v>1022.4883554898025</v>
      </c>
      <c r="CJ161" s="66">
        <f t="shared" si="192"/>
        <v>359.15704902747314</v>
      </c>
      <c r="CK161" s="66">
        <f t="shared" si="193"/>
        <v>0.21263957934987698</v>
      </c>
      <c r="CL161" s="66">
        <f t="shared" si="194"/>
        <v>0.78415634762392006</v>
      </c>
      <c r="CM161" s="66">
        <f t="shared" si="195"/>
        <v>1.0037756630241774</v>
      </c>
      <c r="CN161" s="66">
        <f t="shared" si="196"/>
        <v>2.5274020837403559</v>
      </c>
      <c r="CO161" s="66">
        <f t="shared" si="197"/>
        <v>1022.4883554898025</v>
      </c>
      <c r="CP161" s="66">
        <f t="shared" si="198"/>
        <v>359.15704902747314</v>
      </c>
      <c r="CQ161" s="66">
        <f t="shared" si="199"/>
        <v>0.21263957934987698</v>
      </c>
      <c r="CR161" s="66">
        <f t="shared" si="200"/>
        <v>0.78415634762392006</v>
      </c>
      <c r="CS161" s="66">
        <f t="shared" si="201"/>
        <v>1.0037756630241774</v>
      </c>
      <c r="CT161" s="66">
        <f t="shared" si="202"/>
        <v>2.5274020837403559</v>
      </c>
      <c r="CU161" s="66">
        <f t="shared" si="203"/>
        <v>1022.4883554898025</v>
      </c>
      <c r="CV161" s="66">
        <f t="shared" si="204"/>
        <v>359.15704902747314</v>
      </c>
      <c r="CW161" s="66">
        <f t="shared" si="205"/>
        <v>0.21263957934987698</v>
      </c>
      <c r="CX161" s="66">
        <f t="shared" si="206"/>
        <v>0.78415634762392006</v>
      </c>
      <c r="CY161" s="66">
        <f t="shared" si="207"/>
        <v>1.0037756630241774</v>
      </c>
      <c r="CZ161" s="66">
        <f t="shared" si="208"/>
        <v>2.5274020837403559</v>
      </c>
      <c r="DA161" s="66">
        <f t="shared" si="209"/>
        <v>1022.4883554898025</v>
      </c>
      <c r="DB161" s="66">
        <f t="shared" si="210"/>
        <v>359.15704902747314</v>
      </c>
      <c r="DC161" s="66">
        <f t="shared" si="211"/>
        <v>0.21263957934987698</v>
      </c>
      <c r="DD161" s="66">
        <f t="shared" si="212"/>
        <v>0.78415634762392006</v>
      </c>
      <c r="DE161" s="66">
        <f t="shared" si="213"/>
        <v>1.0037756630241774</v>
      </c>
      <c r="DF161" s="66">
        <f t="shared" si="214"/>
        <v>2.5274020837403559</v>
      </c>
      <c r="DG161" s="66">
        <f t="shared" si="215"/>
        <v>1022.4883554898025</v>
      </c>
      <c r="DH161" s="66">
        <f t="shared" si="216"/>
        <v>359.15704902747314</v>
      </c>
      <c r="DI161" s="66">
        <f t="shared" si="217"/>
        <v>0.21263957934987698</v>
      </c>
      <c r="DJ161" s="66">
        <f t="shared" si="218"/>
        <v>0.78415634762392006</v>
      </c>
      <c r="DK161" s="66">
        <f t="shared" si="219"/>
        <v>1.0037756630241774</v>
      </c>
      <c r="DL161" s="66">
        <f t="shared" si="220"/>
        <v>2.5274020837403559</v>
      </c>
      <c r="DM161" s="66">
        <f t="shared" si="221"/>
        <v>1022.4883554898025</v>
      </c>
      <c r="DN161" s="66">
        <f t="shared" si="222"/>
        <v>359.15704902747314</v>
      </c>
      <c r="DO161" s="66">
        <f t="shared" si="223"/>
        <v>0.21263957934987698</v>
      </c>
      <c r="DP161" s="66">
        <f t="shared" si="224"/>
        <v>0.78415634762392006</v>
      </c>
      <c r="DQ161" s="66">
        <f t="shared" si="225"/>
        <v>1.0037756630241774</v>
      </c>
      <c r="DR161" s="66">
        <f t="shared" si="226"/>
        <v>2.5274020837403559</v>
      </c>
      <c r="DS161" s="66">
        <f t="shared" si="227"/>
        <v>1022.4883554898025</v>
      </c>
      <c r="DT161" s="66">
        <f t="shared" si="228"/>
        <v>359.15704902747314</v>
      </c>
      <c r="DU161" s="66">
        <f t="shared" si="229"/>
        <v>0.21263957934987698</v>
      </c>
      <c r="DV161" s="66">
        <f t="shared" si="230"/>
        <v>0.78415634762392006</v>
      </c>
      <c r="DW161" s="66">
        <f t="shared" si="231"/>
        <v>1.0037756630241774</v>
      </c>
      <c r="DX161" s="66">
        <f t="shared" si="232"/>
        <v>2.5274020837403559</v>
      </c>
      <c r="DY161" s="66">
        <f t="shared" si="233"/>
        <v>1022.4883554898025</v>
      </c>
      <c r="DZ161" s="66">
        <f t="shared" si="234"/>
        <v>359.15704902747314</v>
      </c>
      <c r="EA161" s="66">
        <f t="shared" si="235"/>
        <v>0.21263957934987698</v>
      </c>
      <c r="EB161" s="66">
        <f t="shared" si="236"/>
        <v>0.78415634762392006</v>
      </c>
      <c r="EC161" s="66">
        <f t="shared" si="237"/>
        <v>1.0037756630241774</v>
      </c>
      <c r="ED161" s="66">
        <f t="shared" si="238"/>
        <v>2.5274020837403559</v>
      </c>
      <c r="EE161" s="66">
        <f t="shared" si="239"/>
        <v>1022.4883554898025</v>
      </c>
      <c r="EF161" s="66">
        <f t="shared" si="240"/>
        <v>359.15704902747314</v>
      </c>
      <c r="EG161" s="66">
        <f t="shared" si="241"/>
        <v>0.21263957934987698</v>
      </c>
      <c r="EH161" s="66">
        <f t="shared" si="242"/>
        <v>0.78415634762392006</v>
      </c>
      <c r="EI161" s="66">
        <f t="shared" si="243"/>
        <v>1.0037756630241774</v>
      </c>
      <c r="EJ161" s="66">
        <f t="shared" si="244"/>
        <v>2.5274020837403559</v>
      </c>
      <c r="EK161" s="66">
        <f t="shared" si="245"/>
        <v>0.9228493420468209</v>
      </c>
      <c r="EL161" s="66">
        <f t="shared" si="246"/>
        <v>186.8126882494517</v>
      </c>
      <c r="EM161" s="60"/>
      <c r="EN161" s="60"/>
      <c r="EO161" s="60"/>
      <c r="EP161" s="60"/>
      <c r="EQ161" s="60"/>
      <c r="ER161" s="60"/>
      <c r="ES161" s="60"/>
      <c r="ET161" s="60"/>
      <c r="EU161" s="60"/>
      <c r="EV161" s="60"/>
      <c r="EW161" s="60"/>
      <c r="EX161" s="60"/>
      <c r="EY161" s="60"/>
      <c r="EZ161" s="60"/>
      <c r="FA161" s="60"/>
      <c r="FB161" s="60"/>
      <c r="FC161" s="60"/>
      <c r="FD161" s="60"/>
      <c r="FE161" s="60"/>
      <c r="FF161" s="60"/>
      <c r="FG161" s="60"/>
      <c r="FH161" s="60"/>
      <c r="FI161" s="60"/>
      <c r="FJ161" s="60"/>
      <c r="FK161" s="60"/>
      <c r="FL161" s="60"/>
      <c r="FM161" s="60"/>
      <c r="FN161" s="60"/>
      <c r="FO161" s="60"/>
      <c r="FP161" s="60"/>
      <c r="FQ161" s="60"/>
      <c r="FR161" s="60"/>
      <c r="FS161" s="60"/>
      <c r="FT161" s="60"/>
      <c r="FU161" s="60"/>
      <c r="FV161" s="60"/>
      <c r="FW161" s="60"/>
      <c r="FX161" s="60"/>
      <c r="FY161" s="60"/>
      <c r="FZ161" s="60"/>
      <c r="GA161" s="60"/>
      <c r="GB161" s="60"/>
      <c r="GC161" s="60"/>
      <c r="GD161" s="60"/>
      <c r="GE161" s="60"/>
      <c r="GF161" s="60"/>
      <c r="GG161" s="60"/>
      <c r="GH161" s="60"/>
      <c r="GI161" s="60"/>
      <c r="GJ161" s="60"/>
      <c r="GK161" s="60"/>
      <c r="GL161" s="60"/>
      <c r="GM161" s="60"/>
      <c r="GN161" s="60"/>
      <c r="GO161" s="60"/>
      <c r="GP161" s="60"/>
      <c r="GQ161" s="60"/>
      <c r="GR161" s="60"/>
      <c r="GS161" s="60"/>
      <c r="GT161" s="60"/>
      <c r="GU161" s="60"/>
      <c r="GV161" s="60"/>
      <c r="GW161" s="60"/>
      <c r="GX161" s="60"/>
      <c r="GY161" s="60"/>
      <c r="GZ161" s="60"/>
      <c r="HA161" s="60"/>
      <c r="HB161" s="60"/>
      <c r="HC161" s="60"/>
      <c r="HD161" s="60"/>
      <c r="HE161" s="60"/>
    </row>
    <row r="162" spans="3:213" x14ac:dyDescent="0.25">
      <c r="C162" s="60"/>
      <c r="D162" s="60"/>
      <c r="E162" s="60"/>
      <c r="F162" s="60"/>
      <c r="G162" s="60"/>
      <c r="H162" s="60"/>
      <c r="I162" s="60"/>
      <c r="J162" s="60"/>
      <c r="K162" s="60"/>
      <c r="L162" s="60"/>
      <c r="M162" s="60"/>
      <c r="N162" s="60"/>
      <c r="O162" s="64">
        <v>0.94</v>
      </c>
      <c r="P162" s="66">
        <f t="shared" si="247"/>
        <v>360.81530165354292</v>
      </c>
      <c r="Q162" s="66">
        <f t="shared" si="254"/>
        <v>0.21308520149789026</v>
      </c>
      <c r="R162" s="66">
        <f t="shared" si="255"/>
        <v>0.78898515666957425</v>
      </c>
      <c r="S162" s="66">
        <f t="shared" si="129"/>
        <v>1.0027359125499096</v>
      </c>
      <c r="T162" s="66">
        <f t="shared" si="130"/>
        <v>2.5498033163799909</v>
      </c>
      <c r="U162" s="66">
        <f t="shared" si="248"/>
        <v>1023.8662164551965</v>
      </c>
      <c r="V162" s="66">
        <f t="shared" si="249"/>
        <v>359.19273436673802</v>
      </c>
      <c r="W162" s="66">
        <f t="shared" si="250"/>
        <v>0.21264920252663275</v>
      </c>
      <c r="X162" s="66">
        <f t="shared" si="251"/>
        <v>0.78426041907790078</v>
      </c>
      <c r="Y162" s="66">
        <f t="shared" si="131"/>
        <v>1.0027629698699905</v>
      </c>
      <c r="Z162" s="66">
        <f t="shared" si="132"/>
        <v>2.5640273734661791</v>
      </c>
      <c r="AA162" s="66">
        <f t="shared" si="252"/>
        <v>1023.5920779683748</v>
      </c>
      <c r="AB162" s="66">
        <f t="shared" si="253"/>
        <v>359.18563761995625</v>
      </c>
      <c r="AC162" s="66">
        <f t="shared" si="133"/>
        <v>0.21264728888219658</v>
      </c>
      <c r="AD162" s="66">
        <f t="shared" si="134"/>
        <v>0.78423972292519561</v>
      </c>
      <c r="AE162" s="66">
        <f t="shared" si="135"/>
        <v>1.0027630890487331</v>
      </c>
      <c r="AF162" s="66">
        <f t="shared" si="136"/>
        <v>2.5640900123206403</v>
      </c>
      <c r="AG162" s="66">
        <f t="shared" si="137"/>
        <v>1023.5908741221599</v>
      </c>
      <c r="AH162" s="66">
        <f t="shared" si="138"/>
        <v>359.18560645195407</v>
      </c>
      <c r="AI162" s="66">
        <f t="shared" si="139"/>
        <v>0.21264728047758671</v>
      </c>
      <c r="AJ162" s="66">
        <f t="shared" si="140"/>
        <v>0.78423963202974656</v>
      </c>
      <c r="AK162" s="66">
        <f t="shared" si="141"/>
        <v>1.0027630895721671</v>
      </c>
      <c r="AL162" s="66">
        <f t="shared" si="142"/>
        <v>2.5640902874306946</v>
      </c>
      <c r="AM162" s="66">
        <f t="shared" si="143"/>
        <v>1023.590868834929</v>
      </c>
      <c r="AN162" s="66">
        <f t="shared" si="144"/>
        <v>359.18560631506574</v>
      </c>
      <c r="AO162" s="66">
        <f t="shared" si="145"/>
        <v>0.2126472804406741</v>
      </c>
      <c r="AP162" s="66">
        <f t="shared" si="146"/>
        <v>0.78423963163053834</v>
      </c>
      <c r="AQ162" s="66">
        <f t="shared" si="147"/>
        <v>1.0027630895744661</v>
      </c>
      <c r="AR162" s="66">
        <f t="shared" si="148"/>
        <v>2.564090288638964</v>
      </c>
      <c r="AS162" s="66">
        <f t="shared" si="149"/>
        <v>1023.5908688117074</v>
      </c>
      <c r="AT162" s="66">
        <f t="shared" si="150"/>
        <v>359.18560631446445</v>
      </c>
      <c r="AU162" s="66">
        <f t="shared" si="151"/>
        <v>0.21264728044051195</v>
      </c>
      <c r="AV162" s="66">
        <f t="shared" si="152"/>
        <v>0.78423963162878474</v>
      </c>
      <c r="AW162" s="66">
        <f t="shared" si="153"/>
        <v>1.0027630895744761</v>
      </c>
      <c r="AX162" s="66">
        <f t="shared" si="154"/>
        <v>2.5640902886442727</v>
      </c>
      <c r="AY162" s="66">
        <f t="shared" si="155"/>
        <v>1023.5908688116056</v>
      </c>
      <c r="AZ162" s="66">
        <f t="shared" si="156"/>
        <v>359.18560631446184</v>
      </c>
      <c r="BA162" s="66">
        <f t="shared" si="157"/>
        <v>0.21264728044051126</v>
      </c>
      <c r="BB162" s="66">
        <f t="shared" si="158"/>
        <v>0.78423963162877708</v>
      </c>
      <c r="BC162" s="66">
        <f t="shared" si="159"/>
        <v>1.0027630895744764</v>
      </c>
      <c r="BD162" s="66">
        <f t="shared" si="160"/>
        <v>2.5640902886442958</v>
      </c>
      <c r="BE162" s="66">
        <f t="shared" si="161"/>
        <v>1023.5908688116049</v>
      </c>
      <c r="BF162" s="66">
        <f t="shared" si="162"/>
        <v>359.18560631446184</v>
      </c>
      <c r="BG162" s="66">
        <f t="shared" si="163"/>
        <v>0.21264728044051126</v>
      </c>
      <c r="BH162" s="66">
        <f t="shared" si="164"/>
        <v>0.78423963162877708</v>
      </c>
      <c r="BI162" s="66">
        <f t="shared" si="165"/>
        <v>1.0027630895744764</v>
      </c>
      <c r="BJ162" s="66">
        <f t="shared" si="166"/>
        <v>2.5640902886442958</v>
      </c>
      <c r="BK162" s="66">
        <f t="shared" si="167"/>
        <v>1023.5908688116049</v>
      </c>
      <c r="BL162" s="66">
        <f t="shared" si="168"/>
        <v>359.18560631446184</v>
      </c>
      <c r="BM162" s="66">
        <f t="shared" si="169"/>
        <v>0.21264728044051126</v>
      </c>
      <c r="BN162" s="66">
        <f t="shared" si="170"/>
        <v>0.78423963162877708</v>
      </c>
      <c r="BO162" s="66">
        <f t="shared" si="171"/>
        <v>1.0027630895744764</v>
      </c>
      <c r="BP162" s="66">
        <f t="shared" si="172"/>
        <v>2.5640902886442958</v>
      </c>
      <c r="BQ162" s="66">
        <f t="shared" si="173"/>
        <v>1023.5908688116049</v>
      </c>
      <c r="BR162" s="66">
        <f t="shared" si="174"/>
        <v>359.18560631446184</v>
      </c>
      <c r="BS162" s="66">
        <f t="shared" si="175"/>
        <v>0.21264728044051126</v>
      </c>
      <c r="BT162" s="66">
        <f t="shared" si="176"/>
        <v>0.78423963162877708</v>
      </c>
      <c r="BU162" s="66">
        <f t="shared" si="177"/>
        <v>1.0027630895744764</v>
      </c>
      <c r="BV162" s="66">
        <f t="shared" si="178"/>
        <v>2.5640902886442958</v>
      </c>
      <c r="BW162" s="66">
        <f t="shared" si="179"/>
        <v>1023.5908688116049</v>
      </c>
      <c r="BX162" s="66">
        <f t="shared" si="180"/>
        <v>359.18560631446184</v>
      </c>
      <c r="BY162" s="66">
        <f t="shared" si="181"/>
        <v>0.21264728044051126</v>
      </c>
      <c r="BZ162" s="66">
        <f t="shared" si="182"/>
        <v>0.78423963162877708</v>
      </c>
      <c r="CA162" s="66">
        <f t="shared" si="183"/>
        <v>1.0027630895744764</v>
      </c>
      <c r="CB162" s="66">
        <f t="shared" si="184"/>
        <v>2.5640902886442958</v>
      </c>
      <c r="CC162" s="66">
        <f t="shared" si="185"/>
        <v>1023.5908688116049</v>
      </c>
      <c r="CD162" s="66">
        <f t="shared" si="186"/>
        <v>359.18560631446184</v>
      </c>
      <c r="CE162" s="66">
        <f t="shared" si="187"/>
        <v>0.21264728044051126</v>
      </c>
      <c r="CF162" s="66">
        <f t="shared" si="188"/>
        <v>0.78423963162877708</v>
      </c>
      <c r="CG162" s="66">
        <f t="shared" si="189"/>
        <v>1.0027630895744764</v>
      </c>
      <c r="CH162" s="66">
        <f t="shared" si="190"/>
        <v>2.5640902886442958</v>
      </c>
      <c r="CI162" s="66">
        <f t="shared" si="191"/>
        <v>1023.5908688116049</v>
      </c>
      <c r="CJ162" s="66">
        <f t="shared" si="192"/>
        <v>359.18560631446184</v>
      </c>
      <c r="CK162" s="66">
        <f t="shared" si="193"/>
        <v>0.21264728044051126</v>
      </c>
      <c r="CL162" s="66">
        <f t="shared" si="194"/>
        <v>0.78423963162877708</v>
      </c>
      <c r="CM162" s="66">
        <f t="shared" si="195"/>
        <v>1.0027630895744764</v>
      </c>
      <c r="CN162" s="66">
        <f t="shared" si="196"/>
        <v>2.5640902886442958</v>
      </c>
      <c r="CO162" s="66">
        <f t="shared" si="197"/>
        <v>1023.5908688116049</v>
      </c>
      <c r="CP162" s="66">
        <f t="shared" si="198"/>
        <v>359.18560631446184</v>
      </c>
      <c r="CQ162" s="66">
        <f t="shared" si="199"/>
        <v>0.21264728044051126</v>
      </c>
      <c r="CR162" s="66">
        <f t="shared" si="200"/>
        <v>0.78423963162877708</v>
      </c>
      <c r="CS162" s="66">
        <f t="shared" si="201"/>
        <v>1.0027630895744764</v>
      </c>
      <c r="CT162" s="66">
        <f t="shared" si="202"/>
        <v>2.5640902886442958</v>
      </c>
      <c r="CU162" s="66">
        <f t="shared" si="203"/>
        <v>1023.5908688116049</v>
      </c>
      <c r="CV162" s="66">
        <f t="shared" si="204"/>
        <v>359.18560631446184</v>
      </c>
      <c r="CW162" s="66">
        <f t="shared" si="205"/>
        <v>0.21264728044051126</v>
      </c>
      <c r="CX162" s="66">
        <f t="shared" si="206"/>
        <v>0.78423963162877708</v>
      </c>
      <c r="CY162" s="66">
        <f t="shared" si="207"/>
        <v>1.0027630895744764</v>
      </c>
      <c r="CZ162" s="66">
        <f t="shared" si="208"/>
        <v>2.5640902886442958</v>
      </c>
      <c r="DA162" s="66">
        <f t="shared" si="209"/>
        <v>1023.5908688116049</v>
      </c>
      <c r="DB162" s="66">
        <f t="shared" si="210"/>
        <v>359.18560631446184</v>
      </c>
      <c r="DC162" s="66">
        <f t="shared" si="211"/>
        <v>0.21264728044051126</v>
      </c>
      <c r="DD162" s="66">
        <f t="shared" si="212"/>
        <v>0.78423963162877708</v>
      </c>
      <c r="DE162" s="66">
        <f t="shared" si="213"/>
        <v>1.0027630895744764</v>
      </c>
      <c r="DF162" s="66">
        <f t="shared" si="214"/>
        <v>2.5640902886442958</v>
      </c>
      <c r="DG162" s="66">
        <f t="shared" si="215"/>
        <v>1023.5908688116049</v>
      </c>
      <c r="DH162" s="66">
        <f t="shared" si="216"/>
        <v>359.18560631446184</v>
      </c>
      <c r="DI162" s="66">
        <f t="shared" si="217"/>
        <v>0.21264728044051126</v>
      </c>
      <c r="DJ162" s="66">
        <f t="shared" si="218"/>
        <v>0.78423963162877708</v>
      </c>
      <c r="DK162" s="66">
        <f t="shared" si="219"/>
        <v>1.0027630895744764</v>
      </c>
      <c r="DL162" s="66">
        <f t="shared" si="220"/>
        <v>2.5640902886442958</v>
      </c>
      <c r="DM162" s="66">
        <f t="shared" si="221"/>
        <v>1023.5908688116049</v>
      </c>
      <c r="DN162" s="66">
        <f t="shared" si="222"/>
        <v>359.18560631446184</v>
      </c>
      <c r="DO162" s="66">
        <f t="shared" si="223"/>
        <v>0.21264728044051126</v>
      </c>
      <c r="DP162" s="66">
        <f t="shared" si="224"/>
        <v>0.78423963162877708</v>
      </c>
      <c r="DQ162" s="66">
        <f t="shared" si="225"/>
        <v>1.0027630895744764</v>
      </c>
      <c r="DR162" s="66">
        <f t="shared" si="226"/>
        <v>2.5640902886442958</v>
      </c>
      <c r="DS162" s="66">
        <f t="shared" si="227"/>
        <v>1023.5908688116049</v>
      </c>
      <c r="DT162" s="66">
        <f t="shared" si="228"/>
        <v>359.18560631446184</v>
      </c>
      <c r="DU162" s="66">
        <f t="shared" si="229"/>
        <v>0.21264728044051126</v>
      </c>
      <c r="DV162" s="66">
        <f t="shared" si="230"/>
        <v>0.78423963162877708</v>
      </c>
      <c r="DW162" s="66">
        <f t="shared" si="231"/>
        <v>1.0027630895744764</v>
      </c>
      <c r="DX162" s="66">
        <f t="shared" si="232"/>
        <v>2.5640902886442958</v>
      </c>
      <c r="DY162" s="66">
        <f t="shared" si="233"/>
        <v>1023.5908688116049</v>
      </c>
      <c r="DZ162" s="66">
        <f t="shared" si="234"/>
        <v>359.18560631446184</v>
      </c>
      <c r="EA162" s="66">
        <f t="shared" si="235"/>
        <v>0.21264728044051126</v>
      </c>
      <c r="EB162" s="66">
        <f t="shared" si="236"/>
        <v>0.78423963162877708</v>
      </c>
      <c r="EC162" s="66">
        <f t="shared" si="237"/>
        <v>1.0027630895744764</v>
      </c>
      <c r="ED162" s="66">
        <f t="shared" si="238"/>
        <v>2.5640902886442958</v>
      </c>
      <c r="EE162" s="66">
        <f t="shared" si="239"/>
        <v>1023.5908688116049</v>
      </c>
      <c r="EF162" s="66">
        <f t="shared" si="240"/>
        <v>359.18560631446184</v>
      </c>
      <c r="EG162" s="66">
        <f t="shared" si="241"/>
        <v>0.21264728044051126</v>
      </c>
      <c r="EH162" s="66">
        <f t="shared" si="242"/>
        <v>0.78423963162877708</v>
      </c>
      <c r="EI162" s="66">
        <f t="shared" si="243"/>
        <v>1.0027630895744764</v>
      </c>
      <c r="EJ162" s="66">
        <f t="shared" si="244"/>
        <v>2.5640902886442958</v>
      </c>
      <c r="EK162" s="66">
        <f t="shared" si="245"/>
        <v>0.93283626655390262</v>
      </c>
      <c r="EL162" s="66">
        <f t="shared" si="246"/>
        <v>186.86409136603135</v>
      </c>
      <c r="EM162" s="60"/>
      <c r="EN162" s="60"/>
      <c r="EO162" s="60"/>
      <c r="EP162" s="60"/>
      <c r="EQ162" s="60"/>
      <c r="ER162" s="60"/>
      <c r="ES162" s="60"/>
      <c r="ET162" s="60"/>
      <c r="EU162" s="60"/>
      <c r="EV162" s="60"/>
      <c r="EW162" s="60"/>
      <c r="EX162" s="60"/>
      <c r="EY162" s="60"/>
      <c r="EZ162" s="60"/>
      <c r="FA162" s="60"/>
      <c r="FB162" s="60"/>
      <c r="FC162" s="60"/>
      <c r="FD162" s="60"/>
      <c r="FE162" s="60"/>
      <c r="FF162" s="60"/>
      <c r="FG162" s="60"/>
      <c r="FH162" s="60"/>
      <c r="FI162" s="60"/>
      <c r="FJ162" s="60"/>
      <c r="FK162" s="60"/>
      <c r="FL162" s="60"/>
      <c r="FM162" s="60"/>
      <c r="FN162" s="60"/>
      <c r="FO162" s="60"/>
      <c r="FP162" s="60"/>
      <c r="FQ162" s="60"/>
      <c r="FR162" s="60"/>
      <c r="FS162" s="60"/>
      <c r="FT162" s="60"/>
      <c r="FU162" s="60"/>
      <c r="FV162" s="60"/>
      <c r="FW162" s="60"/>
      <c r="FX162" s="60"/>
      <c r="FY162" s="60"/>
      <c r="FZ162" s="60"/>
      <c r="GA162" s="60"/>
      <c r="GB162" s="60"/>
      <c r="GC162" s="60"/>
      <c r="GD162" s="60"/>
      <c r="GE162" s="60"/>
      <c r="GF162" s="60"/>
      <c r="GG162" s="60"/>
      <c r="GH162" s="60"/>
      <c r="GI162" s="60"/>
      <c r="GJ162" s="60"/>
      <c r="GK162" s="60"/>
      <c r="GL162" s="60"/>
      <c r="GM162" s="60"/>
      <c r="GN162" s="60"/>
      <c r="GO162" s="60"/>
      <c r="GP162" s="60"/>
      <c r="GQ162" s="60"/>
      <c r="GR162" s="60"/>
      <c r="GS162" s="60"/>
      <c r="GT162" s="60"/>
      <c r="GU162" s="60"/>
      <c r="GV162" s="60"/>
      <c r="GW162" s="60"/>
      <c r="GX162" s="60"/>
      <c r="GY162" s="60"/>
      <c r="GZ162" s="60"/>
      <c r="HA162" s="60"/>
      <c r="HB162" s="60"/>
      <c r="HC162" s="60"/>
      <c r="HD162" s="60"/>
      <c r="HE162" s="60"/>
    </row>
    <row r="163" spans="3:213" x14ac:dyDescent="0.25">
      <c r="C163" s="60"/>
      <c r="D163" s="60"/>
      <c r="E163" s="60"/>
      <c r="F163" s="60"/>
      <c r="G163" s="60"/>
      <c r="H163" s="60"/>
      <c r="I163" s="60"/>
      <c r="J163" s="60"/>
      <c r="K163" s="60"/>
      <c r="L163" s="60"/>
      <c r="M163" s="60"/>
      <c r="N163" s="60"/>
      <c r="O163" s="64">
        <v>0.95</v>
      </c>
      <c r="P163" s="66">
        <f t="shared" si="247"/>
        <v>360.58970284167901</v>
      </c>
      <c r="Q163" s="66">
        <f t="shared" si="254"/>
        <v>0.21302476255345029</v>
      </c>
      <c r="R163" s="66">
        <f t="shared" si="255"/>
        <v>0.78832908845840244</v>
      </c>
      <c r="S163" s="66">
        <f t="shared" si="129"/>
        <v>1.0018955358648143</v>
      </c>
      <c r="T163" s="66">
        <f t="shared" si="130"/>
        <v>2.5889587571956962</v>
      </c>
      <c r="U163" s="66">
        <f t="shared" si="248"/>
        <v>1025.0748573233197</v>
      </c>
      <c r="V163" s="66">
        <f t="shared" si="249"/>
        <v>359.22400413714666</v>
      </c>
      <c r="W163" s="66">
        <f t="shared" si="250"/>
        <v>0.21265763375410957</v>
      </c>
      <c r="X163" s="66">
        <f t="shared" si="251"/>
        <v>0.78435160747756028</v>
      </c>
      <c r="Y163" s="66">
        <f t="shared" si="131"/>
        <v>1.0019114311422674</v>
      </c>
      <c r="Z163" s="66">
        <f t="shared" si="132"/>
        <v>2.6014222209037734</v>
      </c>
      <c r="AA163" s="66">
        <f t="shared" si="252"/>
        <v>1024.8753829253449</v>
      </c>
      <c r="AB163" s="66">
        <f t="shared" si="253"/>
        <v>359.218845483216</v>
      </c>
      <c r="AC163" s="66">
        <f t="shared" si="133"/>
        <v>0.21265624291104845</v>
      </c>
      <c r="AD163" s="66">
        <f t="shared" si="134"/>
        <v>0.78433656425751941</v>
      </c>
      <c r="AE163" s="66">
        <f t="shared" si="135"/>
        <v>1.0019114915438452</v>
      </c>
      <c r="AF163" s="66">
        <f t="shared" si="136"/>
        <v>2.6014695758409503</v>
      </c>
      <c r="AG163" s="66">
        <f t="shared" si="137"/>
        <v>1024.8746267629347</v>
      </c>
      <c r="AH163" s="66">
        <f t="shared" si="138"/>
        <v>359.21882592633227</v>
      </c>
      <c r="AI163" s="66">
        <f t="shared" si="139"/>
        <v>0.21265623763818869</v>
      </c>
      <c r="AJ163" s="66">
        <f t="shared" si="140"/>
        <v>0.78433650722715498</v>
      </c>
      <c r="AK163" s="66">
        <f t="shared" si="141"/>
        <v>1.0019114917728378</v>
      </c>
      <c r="AL163" s="66">
        <f t="shared" si="142"/>
        <v>2.6014697553714181</v>
      </c>
      <c r="AM163" s="66">
        <f t="shared" si="143"/>
        <v>1024.8746238962219</v>
      </c>
      <c r="AN163" s="66">
        <f t="shared" si="144"/>
        <v>359.21882585218952</v>
      </c>
      <c r="AO163" s="66">
        <f t="shared" si="145"/>
        <v>0.21265623761819855</v>
      </c>
      <c r="AP163" s="66">
        <f t="shared" si="146"/>
        <v>0.78433650701094537</v>
      </c>
      <c r="AQ163" s="66">
        <f t="shared" si="147"/>
        <v>1.001911491773706</v>
      </c>
      <c r="AR163" s="66">
        <f t="shared" si="148"/>
        <v>2.6014697560520417</v>
      </c>
      <c r="AS163" s="66">
        <f t="shared" si="149"/>
        <v>1024.8746238853535</v>
      </c>
      <c r="AT163" s="66">
        <f t="shared" si="150"/>
        <v>359.21882585190838</v>
      </c>
      <c r="AU163" s="66">
        <f t="shared" si="151"/>
        <v>0.21265623761812275</v>
      </c>
      <c r="AV163" s="66">
        <f t="shared" si="152"/>
        <v>0.78433650701012536</v>
      </c>
      <c r="AW163" s="66">
        <f t="shared" si="153"/>
        <v>1.0019114917737091</v>
      </c>
      <c r="AX163" s="66">
        <f t="shared" si="154"/>
        <v>2.6014697560546232</v>
      </c>
      <c r="AY163" s="66">
        <f t="shared" si="155"/>
        <v>1024.8746238853128</v>
      </c>
      <c r="AZ163" s="66">
        <f t="shared" si="156"/>
        <v>359.21882585190735</v>
      </c>
      <c r="BA163" s="66">
        <f t="shared" si="157"/>
        <v>0.21265623761812247</v>
      </c>
      <c r="BB163" s="66">
        <f t="shared" si="158"/>
        <v>0.78433650701012236</v>
      </c>
      <c r="BC163" s="66">
        <f t="shared" si="159"/>
        <v>1.0019114917737091</v>
      </c>
      <c r="BD163" s="66">
        <f t="shared" si="160"/>
        <v>2.6014697560546329</v>
      </c>
      <c r="BE163" s="66">
        <f t="shared" si="161"/>
        <v>1024.8746238853128</v>
      </c>
      <c r="BF163" s="66">
        <f t="shared" si="162"/>
        <v>359.21882585190735</v>
      </c>
      <c r="BG163" s="66">
        <f t="shared" si="163"/>
        <v>0.21265623761812247</v>
      </c>
      <c r="BH163" s="66">
        <f t="shared" si="164"/>
        <v>0.78433650701012236</v>
      </c>
      <c r="BI163" s="66">
        <f t="shared" si="165"/>
        <v>1.0019114917737091</v>
      </c>
      <c r="BJ163" s="66">
        <f t="shared" si="166"/>
        <v>2.6014697560546329</v>
      </c>
      <c r="BK163" s="66">
        <f t="shared" si="167"/>
        <v>1024.8746238853128</v>
      </c>
      <c r="BL163" s="66">
        <f t="shared" si="168"/>
        <v>359.21882585190735</v>
      </c>
      <c r="BM163" s="66">
        <f t="shared" si="169"/>
        <v>0.21265623761812247</v>
      </c>
      <c r="BN163" s="66">
        <f t="shared" si="170"/>
        <v>0.78433650701012236</v>
      </c>
      <c r="BO163" s="66">
        <f t="shared" si="171"/>
        <v>1.0019114917737091</v>
      </c>
      <c r="BP163" s="66">
        <f t="shared" si="172"/>
        <v>2.6014697560546329</v>
      </c>
      <c r="BQ163" s="66">
        <f t="shared" si="173"/>
        <v>1024.8746238853128</v>
      </c>
      <c r="BR163" s="66">
        <f t="shared" si="174"/>
        <v>359.21882585190735</v>
      </c>
      <c r="BS163" s="66">
        <f t="shared" si="175"/>
        <v>0.21265623761812247</v>
      </c>
      <c r="BT163" s="66">
        <f t="shared" si="176"/>
        <v>0.78433650701012236</v>
      </c>
      <c r="BU163" s="66">
        <f t="shared" si="177"/>
        <v>1.0019114917737091</v>
      </c>
      <c r="BV163" s="66">
        <f t="shared" si="178"/>
        <v>2.6014697560546329</v>
      </c>
      <c r="BW163" s="66">
        <f t="shared" si="179"/>
        <v>1024.8746238853128</v>
      </c>
      <c r="BX163" s="66">
        <f t="shared" si="180"/>
        <v>359.21882585190735</v>
      </c>
      <c r="BY163" s="66">
        <f t="shared" si="181"/>
        <v>0.21265623761812247</v>
      </c>
      <c r="BZ163" s="66">
        <f t="shared" si="182"/>
        <v>0.78433650701012236</v>
      </c>
      <c r="CA163" s="66">
        <f t="shared" si="183"/>
        <v>1.0019114917737091</v>
      </c>
      <c r="CB163" s="66">
        <f t="shared" si="184"/>
        <v>2.6014697560546329</v>
      </c>
      <c r="CC163" s="66">
        <f t="shared" si="185"/>
        <v>1024.8746238853128</v>
      </c>
      <c r="CD163" s="66">
        <f t="shared" si="186"/>
        <v>359.21882585190735</v>
      </c>
      <c r="CE163" s="66">
        <f t="shared" si="187"/>
        <v>0.21265623761812247</v>
      </c>
      <c r="CF163" s="66">
        <f t="shared" si="188"/>
        <v>0.78433650701012236</v>
      </c>
      <c r="CG163" s="66">
        <f t="shared" si="189"/>
        <v>1.0019114917737091</v>
      </c>
      <c r="CH163" s="66">
        <f t="shared" si="190"/>
        <v>2.6014697560546329</v>
      </c>
      <c r="CI163" s="66">
        <f t="shared" si="191"/>
        <v>1024.8746238853128</v>
      </c>
      <c r="CJ163" s="66">
        <f t="shared" si="192"/>
        <v>359.21882585190735</v>
      </c>
      <c r="CK163" s="66">
        <f t="shared" si="193"/>
        <v>0.21265623761812247</v>
      </c>
      <c r="CL163" s="66">
        <f t="shared" si="194"/>
        <v>0.78433650701012236</v>
      </c>
      <c r="CM163" s="66">
        <f t="shared" si="195"/>
        <v>1.0019114917737091</v>
      </c>
      <c r="CN163" s="66">
        <f t="shared" si="196"/>
        <v>2.6014697560546329</v>
      </c>
      <c r="CO163" s="66">
        <f t="shared" si="197"/>
        <v>1024.8746238853128</v>
      </c>
      <c r="CP163" s="66">
        <f t="shared" si="198"/>
        <v>359.21882585190735</v>
      </c>
      <c r="CQ163" s="66">
        <f t="shared" si="199"/>
        <v>0.21265623761812247</v>
      </c>
      <c r="CR163" s="66">
        <f t="shared" si="200"/>
        <v>0.78433650701012236</v>
      </c>
      <c r="CS163" s="66">
        <f t="shared" si="201"/>
        <v>1.0019114917737091</v>
      </c>
      <c r="CT163" s="66">
        <f t="shared" si="202"/>
        <v>2.6014697560546329</v>
      </c>
      <c r="CU163" s="66">
        <f t="shared" si="203"/>
        <v>1024.8746238853128</v>
      </c>
      <c r="CV163" s="66">
        <f t="shared" si="204"/>
        <v>359.21882585190735</v>
      </c>
      <c r="CW163" s="66">
        <f t="shared" si="205"/>
        <v>0.21265623761812247</v>
      </c>
      <c r="CX163" s="66">
        <f t="shared" si="206"/>
        <v>0.78433650701012236</v>
      </c>
      <c r="CY163" s="66">
        <f t="shared" si="207"/>
        <v>1.0019114917737091</v>
      </c>
      <c r="CZ163" s="66">
        <f t="shared" si="208"/>
        <v>2.6014697560546329</v>
      </c>
      <c r="DA163" s="66">
        <f t="shared" si="209"/>
        <v>1024.8746238853128</v>
      </c>
      <c r="DB163" s="66">
        <f t="shared" si="210"/>
        <v>359.21882585190735</v>
      </c>
      <c r="DC163" s="66">
        <f t="shared" si="211"/>
        <v>0.21265623761812247</v>
      </c>
      <c r="DD163" s="66">
        <f t="shared" si="212"/>
        <v>0.78433650701012236</v>
      </c>
      <c r="DE163" s="66">
        <f t="shared" si="213"/>
        <v>1.0019114917737091</v>
      </c>
      <c r="DF163" s="66">
        <f t="shared" si="214"/>
        <v>2.6014697560546329</v>
      </c>
      <c r="DG163" s="66">
        <f t="shared" si="215"/>
        <v>1024.8746238853128</v>
      </c>
      <c r="DH163" s="66">
        <f t="shared" si="216"/>
        <v>359.21882585190735</v>
      </c>
      <c r="DI163" s="66">
        <f t="shared" si="217"/>
        <v>0.21265623761812247</v>
      </c>
      <c r="DJ163" s="66">
        <f t="shared" si="218"/>
        <v>0.78433650701012236</v>
      </c>
      <c r="DK163" s="66">
        <f t="shared" si="219"/>
        <v>1.0019114917737091</v>
      </c>
      <c r="DL163" s="66">
        <f t="shared" si="220"/>
        <v>2.6014697560546329</v>
      </c>
      <c r="DM163" s="66">
        <f t="shared" si="221"/>
        <v>1024.8746238853128</v>
      </c>
      <c r="DN163" s="66">
        <f t="shared" si="222"/>
        <v>359.21882585190735</v>
      </c>
      <c r="DO163" s="66">
        <f t="shared" si="223"/>
        <v>0.21265623761812247</v>
      </c>
      <c r="DP163" s="66">
        <f t="shared" si="224"/>
        <v>0.78433650701012236</v>
      </c>
      <c r="DQ163" s="66">
        <f t="shared" si="225"/>
        <v>1.0019114917737091</v>
      </c>
      <c r="DR163" s="66">
        <f t="shared" si="226"/>
        <v>2.6014697560546329</v>
      </c>
      <c r="DS163" s="66">
        <f t="shared" si="227"/>
        <v>1024.8746238853128</v>
      </c>
      <c r="DT163" s="66">
        <f t="shared" si="228"/>
        <v>359.21882585190735</v>
      </c>
      <c r="DU163" s="66">
        <f t="shared" si="229"/>
        <v>0.21265623761812247</v>
      </c>
      <c r="DV163" s="66">
        <f t="shared" si="230"/>
        <v>0.78433650701012236</v>
      </c>
      <c r="DW163" s="66">
        <f t="shared" si="231"/>
        <v>1.0019114917737091</v>
      </c>
      <c r="DX163" s="66">
        <f t="shared" si="232"/>
        <v>2.6014697560546329</v>
      </c>
      <c r="DY163" s="66">
        <f t="shared" si="233"/>
        <v>1024.8746238853128</v>
      </c>
      <c r="DZ163" s="66">
        <f t="shared" si="234"/>
        <v>359.21882585190735</v>
      </c>
      <c r="EA163" s="66">
        <f t="shared" si="235"/>
        <v>0.21265623761812247</v>
      </c>
      <c r="EB163" s="66">
        <f t="shared" si="236"/>
        <v>0.78433650701012236</v>
      </c>
      <c r="EC163" s="66">
        <f t="shared" si="237"/>
        <v>1.0019114917737091</v>
      </c>
      <c r="ED163" s="66">
        <f t="shared" si="238"/>
        <v>2.6014697560546329</v>
      </c>
      <c r="EE163" s="66">
        <f t="shared" si="239"/>
        <v>1024.8746238853128</v>
      </c>
      <c r="EF163" s="66">
        <f t="shared" si="240"/>
        <v>359.21882585190735</v>
      </c>
      <c r="EG163" s="66">
        <f t="shared" si="241"/>
        <v>0.21265623761812247</v>
      </c>
      <c r="EH163" s="66">
        <f t="shared" si="242"/>
        <v>0.78433650701012236</v>
      </c>
      <c r="EI163" s="66">
        <f t="shared" si="243"/>
        <v>1.0019114917737091</v>
      </c>
      <c r="EJ163" s="66">
        <f t="shared" si="244"/>
        <v>2.6014697560546329</v>
      </c>
      <c r="EK163" s="66">
        <f t="shared" si="245"/>
        <v>0.94314079197876188</v>
      </c>
      <c r="EL163" s="66">
        <f t="shared" si="246"/>
        <v>186.92388653343329</v>
      </c>
      <c r="EM163" s="60"/>
      <c r="EN163" s="60"/>
      <c r="EO163" s="60"/>
      <c r="EP163" s="60"/>
      <c r="EQ163" s="60"/>
      <c r="ER163" s="60"/>
      <c r="ES163" s="60"/>
      <c r="ET163" s="60"/>
      <c r="EU163" s="60"/>
      <c r="EV163" s="60"/>
      <c r="EW163" s="60"/>
      <c r="EX163" s="60"/>
      <c r="EY163" s="60"/>
      <c r="EZ163" s="60"/>
      <c r="FA163" s="60"/>
      <c r="FB163" s="60"/>
      <c r="FC163" s="60"/>
      <c r="FD163" s="60"/>
      <c r="FE163" s="60"/>
      <c r="FF163" s="60"/>
      <c r="FG163" s="60"/>
      <c r="FH163" s="60"/>
      <c r="FI163" s="60"/>
      <c r="FJ163" s="60"/>
      <c r="FK163" s="60"/>
      <c r="FL163" s="60"/>
      <c r="FM163" s="60"/>
      <c r="FN163" s="60"/>
      <c r="FO163" s="60"/>
      <c r="FP163" s="60"/>
      <c r="FQ163" s="60"/>
      <c r="FR163" s="60"/>
      <c r="FS163" s="60"/>
      <c r="FT163" s="60"/>
      <c r="FU163" s="60"/>
      <c r="FV163" s="60"/>
      <c r="FW163" s="60"/>
      <c r="FX163" s="60"/>
      <c r="FY163" s="60"/>
      <c r="FZ163" s="60"/>
      <c r="GA163" s="60"/>
      <c r="GB163" s="60"/>
      <c r="GC163" s="60"/>
      <c r="GD163" s="60"/>
      <c r="GE163" s="60"/>
      <c r="GF163" s="60"/>
      <c r="GG163" s="60"/>
      <c r="GH163" s="60"/>
      <c r="GI163" s="60"/>
      <c r="GJ163" s="60"/>
      <c r="GK163" s="60"/>
      <c r="GL163" s="60"/>
      <c r="GM163" s="60"/>
      <c r="GN163" s="60"/>
      <c r="GO163" s="60"/>
      <c r="GP163" s="60"/>
      <c r="GQ163" s="60"/>
      <c r="GR163" s="60"/>
      <c r="GS163" s="60"/>
      <c r="GT163" s="60"/>
      <c r="GU163" s="60"/>
      <c r="GV163" s="60"/>
      <c r="GW163" s="60"/>
      <c r="GX163" s="60"/>
      <c r="GY163" s="60"/>
      <c r="GZ163" s="60"/>
      <c r="HA163" s="60"/>
      <c r="HB163" s="60"/>
      <c r="HC163" s="60"/>
      <c r="HD163" s="60"/>
      <c r="HE163" s="60"/>
    </row>
    <row r="164" spans="3:213" x14ac:dyDescent="0.25">
      <c r="C164" s="60"/>
      <c r="D164" s="60"/>
      <c r="E164" s="60"/>
      <c r="F164" s="60"/>
      <c r="G164" s="60"/>
      <c r="H164" s="60"/>
      <c r="I164" s="60"/>
      <c r="J164" s="60"/>
      <c r="K164" s="60"/>
      <c r="L164" s="60"/>
      <c r="M164" s="60"/>
      <c r="N164" s="60"/>
      <c r="O164" s="64">
        <v>0.96</v>
      </c>
      <c r="P164" s="66">
        <f t="shared" si="247"/>
        <v>360.36410402981517</v>
      </c>
      <c r="Q164" s="66">
        <f t="shared" si="254"/>
        <v>0.21296426511075692</v>
      </c>
      <c r="R164" s="66">
        <f t="shared" si="255"/>
        <v>0.78767274537823539</v>
      </c>
      <c r="S164" s="66">
        <f t="shared" si="129"/>
        <v>1.0012105177506891</v>
      </c>
      <c r="T164" s="66">
        <f t="shared" si="130"/>
        <v>2.6290323320232054</v>
      </c>
      <c r="U164" s="66">
        <f t="shared" si="248"/>
        <v>1026.4817268385839</v>
      </c>
      <c r="V164" s="66">
        <f t="shared" si="249"/>
        <v>359.26036378906656</v>
      </c>
      <c r="W164" s="66">
        <f t="shared" si="250"/>
        <v>0.21266743593443083</v>
      </c>
      <c r="X164" s="66">
        <f t="shared" si="251"/>
        <v>0.78445763227570597</v>
      </c>
      <c r="Y164" s="66">
        <f t="shared" si="131"/>
        <v>1.0012187824970868</v>
      </c>
      <c r="Z164" s="66">
        <f t="shared" si="132"/>
        <v>2.639517672000895</v>
      </c>
      <c r="AA164" s="66">
        <f t="shared" si="252"/>
        <v>1026.3478356371907</v>
      </c>
      <c r="AB164" s="66">
        <f t="shared" si="253"/>
        <v>359.25690524374886</v>
      </c>
      <c r="AC164" s="66">
        <f t="shared" si="133"/>
        <v>0.21266650361287992</v>
      </c>
      <c r="AD164" s="66">
        <f t="shared" si="134"/>
        <v>0.78444754745939904</v>
      </c>
      <c r="AE164" s="66">
        <f t="shared" si="135"/>
        <v>1.0012188085212628</v>
      </c>
      <c r="AF164" s="66">
        <f t="shared" si="136"/>
        <v>2.6395506866899576</v>
      </c>
      <c r="AG164" s="66">
        <f t="shared" si="137"/>
        <v>1026.347414819988</v>
      </c>
      <c r="AH164" s="66">
        <f t="shared" si="138"/>
        <v>359.25689437302191</v>
      </c>
      <c r="AI164" s="66">
        <f t="shared" si="139"/>
        <v>0.21266650068243154</v>
      </c>
      <c r="AJ164" s="66">
        <f t="shared" si="140"/>
        <v>0.7844475157612063</v>
      </c>
      <c r="AK164" s="66">
        <f t="shared" si="141"/>
        <v>1.0012188086030618</v>
      </c>
      <c r="AL164" s="66">
        <f t="shared" si="142"/>
        <v>2.6395507904616538</v>
      </c>
      <c r="AM164" s="66">
        <f t="shared" si="143"/>
        <v>1026.3474134972839</v>
      </c>
      <c r="AN164" s="66">
        <f t="shared" si="144"/>
        <v>359.25689433885333</v>
      </c>
      <c r="AO164" s="66">
        <f t="shared" si="145"/>
        <v>0.21266650067322063</v>
      </c>
      <c r="AP164" s="66">
        <f t="shared" si="146"/>
        <v>0.78444751566157345</v>
      </c>
      <c r="AQ164" s="66">
        <f t="shared" si="147"/>
        <v>1.0012188086033189</v>
      </c>
      <c r="AR164" s="66">
        <f t="shared" si="148"/>
        <v>2.6395507907878257</v>
      </c>
      <c r="AS164" s="66">
        <f t="shared" si="149"/>
        <v>1026.3474134931264</v>
      </c>
      <c r="AT164" s="66">
        <f t="shared" si="150"/>
        <v>359.25689433874589</v>
      </c>
      <c r="AU164" s="66">
        <f t="shared" si="151"/>
        <v>0.21266650067319162</v>
      </c>
      <c r="AV164" s="66">
        <f t="shared" si="152"/>
        <v>0.78444751566126003</v>
      </c>
      <c r="AW164" s="66">
        <f t="shared" si="153"/>
        <v>1.0012188086033198</v>
      </c>
      <c r="AX164" s="66">
        <f t="shared" si="154"/>
        <v>2.6395507907888516</v>
      </c>
      <c r="AY164" s="66">
        <f t="shared" si="155"/>
        <v>1026.3474134931134</v>
      </c>
      <c r="AZ164" s="66">
        <f t="shared" si="156"/>
        <v>359.25689433874555</v>
      </c>
      <c r="BA164" s="66">
        <f t="shared" si="157"/>
        <v>0.21266650067319154</v>
      </c>
      <c r="BB164" s="66">
        <f t="shared" si="158"/>
        <v>0.78444751566125903</v>
      </c>
      <c r="BC164" s="66">
        <f t="shared" si="159"/>
        <v>1.0012188086033198</v>
      </c>
      <c r="BD164" s="66">
        <f t="shared" si="160"/>
        <v>2.6395507907888551</v>
      </c>
      <c r="BE164" s="66">
        <f t="shared" si="161"/>
        <v>1026.3474134931134</v>
      </c>
      <c r="BF164" s="66">
        <f t="shared" si="162"/>
        <v>359.25689433874555</v>
      </c>
      <c r="BG164" s="66">
        <f t="shared" si="163"/>
        <v>0.21266650067319154</v>
      </c>
      <c r="BH164" s="66">
        <f t="shared" si="164"/>
        <v>0.78444751566125903</v>
      </c>
      <c r="BI164" s="66">
        <f t="shared" si="165"/>
        <v>1.0012188086033198</v>
      </c>
      <c r="BJ164" s="66">
        <f t="shared" si="166"/>
        <v>2.6395507907888551</v>
      </c>
      <c r="BK164" s="66">
        <f t="shared" si="167"/>
        <v>1026.3474134931134</v>
      </c>
      <c r="BL164" s="66">
        <f t="shared" si="168"/>
        <v>359.25689433874555</v>
      </c>
      <c r="BM164" s="66">
        <f t="shared" si="169"/>
        <v>0.21266650067319154</v>
      </c>
      <c r="BN164" s="66">
        <f t="shared" si="170"/>
        <v>0.78444751566125903</v>
      </c>
      <c r="BO164" s="66">
        <f t="shared" si="171"/>
        <v>1.0012188086033198</v>
      </c>
      <c r="BP164" s="66">
        <f t="shared" si="172"/>
        <v>2.6395507907888551</v>
      </c>
      <c r="BQ164" s="66">
        <f t="shared" si="173"/>
        <v>1026.3474134931134</v>
      </c>
      <c r="BR164" s="66">
        <f t="shared" si="174"/>
        <v>359.25689433874555</v>
      </c>
      <c r="BS164" s="66">
        <f t="shared" si="175"/>
        <v>0.21266650067319154</v>
      </c>
      <c r="BT164" s="66">
        <f t="shared" si="176"/>
        <v>0.78444751566125903</v>
      </c>
      <c r="BU164" s="66">
        <f t="shared" si="177"/>
        <v>1.0012188086033198</v>
      </c>
      <c r="BV164" s="66">
        <f t="shared" si="178"/>
        <v>2.6395507907888551</v>
      </c>
      <c r="BW164" s="66">
        <f t="shared" si="179"/>
        <v>1026.3474134931134</v>
      </c>
      <c r="BX164" s="66">
        <f t="shared" si="180"/>
        <v>359.25689433874555</v>
      </c>
      <c r="BY164" s="66">
        <f t="shared" si="181"/>
        <v>0.21266650067319154</v>
      </c>
      <c r="BZ164" s="66">
        <f t="shared" si="182"/>
        <v>0.78444751566125903</v>
      </c>
      <c r="CA164" s="66">
        <f t="shared" si="183"/>
        <v>1.0012188086033198</v>
      </c>
      <c r="CB164" s="66">
        <f t="shared" si="184"/>
        <v>2.6395507907888551</v>
      </c>
      <c r="CC164" s="66">
        <f t="shared" si="185"/>
        <v>1026.3474134931134</v>
      </c>
      <c r="CD164" s="66">
        <f t="shared" si="186"/>
        <v>359.25689433874555</v>
      </c>
      <c r="CE164" s="66">
        <f t="shared" si="187"/>
        <v>0.21266650067319154</v>
      </c>
      <c r="CF164" s="66">
        <f t="shared" si="188"/>
        <v>0.78444751566125903</v>
      </c>
      <c r="CG164" s="66">
        <f t="shared" si="189"/>
        <v>1.0012188086033198</v>
      </c>
      <c r="CH164" s="66">
        <f t="shared" si="190"/>
        <v>2.6395507907888551</v>
      </c>
      <c r="CI164" s="66">
        <f t="shared" si="191"/>
        <v>1026.3474134931134</v>
      </c>
      <c r="CJ164" s="66">
        <f t="shared" si="192"/>
        <v>359.25689433874555</v>
      </c>
      <c r="CK164" s="66">
        <f t="shared" si="193"/>
        <v>0.21266650067319154</v>
      </c>
      <c r="CL164" s="66">
        <f t="shared" si="194"/>
        <v>0.78444751566125903</v>
      </c>
      <c r="CM164" s="66">
        <f t="shared" si="195"/>
        <v>1.0012188086033198</v>
      </c>
      <c r="CN164" s="66">
        <f t="shared" si="196"/>
        <v>2.6395507907888551</v>
      </c>
      <c r="CO164" s="66">
        <f t="shared" si="197"/>
        <v>1026.3474134931134</v>
      </c>
      <c r="CP164" s="66">
        <f t="shared" si="198"/>
        <v>359.25689433874555</v>
      </c>
      <c r="CQ164" s="66">
        <f t="shared" si="199"/>
        <v>0.21266650067319154</v>
      </c>
      <c r="CR164" s="66">
        <f t="shared" si="200"/>
        <v>0.78444751566125903</v>
      </c>
      <c r="CS164" s="66">
        <f t="shared" si="201"/>
        <v>1.0012188086033198</v>
      </c>
      <c r="CT164" s="66">
        <f t="shared" si="202"/>
        <v>2.6395507907888551</v>
      </c>
      <c r="CU164" s="66">
        <f t="shared" si="203"/>
        <v>1026.3474134931134</v>
      </c>
      <c r="CV164" s="66">
        <f t="shared" si="204"/>
        <v>359.25689433874555</v>
      </c>
      <c r="CW164" s="66">
        <f t="shared" si="205"/>
        <v>0.21266650067319154</v>
      </c>
      <c r="CX164" s="66">
        <f t="shared" si="206"/>
        <v>0.78444751566125903</v>
      </c>
      <c r="CY164" s="66">
        <f t="shared" si="207"/>
        <v>1.0012188086033198</v>
      </c>
      <c r="CZ164" s="66">
        <f t="shared" si="208"/>
        <v>2.6395507907888551</v>
      </c>
      <c r="DA164" s="66">
        <f t="shared" si="209"/>
        <v>1026.3474134931134</v>
      </c>
      <c r="DB164" s="66">
        <f t="shared" si="210"/>
        <v>359.25689433874555</v>
      </c>
      <c r="DC164" s="66">
        <f t="shared" si="211"/>
        <v>0.21266650067319154</v>
      </c>
      <c r="DD164" s="66">
        <f t="shared" si="212"/>
        <v>0.78444751566125903</v>
      </c>
      <c r="DE164" s="66">
        <f t="shared" si="213"/>
        <v>1.0012188086033198</v>
      </c>
      <c r="DF164" s="66">
        <f t="shared" si="214"/>
        <v>2.6395507907888551</v>
      </c>
      <c r="DG164" s="66">
        <f t="shared" si="215"/>
        <v>1026.3474134931134</v>
      </c>
      <c r="DH164" s="66">
        <f t="shared" si="216"/>
        <v>359.25689433874555</v>
      </c>
      <c r="DI164" s="66">
        <f t="shared" si="217"/>
        <v>0.21266650067319154</v>
      </c>
      <c r="DJ164" s="66">
        <f t="shared" si="218"/>
        <v>0.78444751566125903</v>
      </c>
      <c r="DK164" s="66">
        <f t="shared" si="219"/>
        <v>1.0012188086033198</v>
      </c>
      <c r="DL164" s="66">
        <f t="shared" si="220"/>
        <v>2.6395507907888551</v>
      </c>
      <c r="DM164" s="66">
        <f t="shared" si="221"/>
        <v>1026.3474134931134</v>
      </c>
      <c r="DN164" s="66">
        <f t="shared" si="222"/>
        <v>359.25689433874555</v>
      </c>
      <c r="DO164" s="66">
        <f t="shared" si="223"/>
        <v>0.21266650067319154</v>
      </c>
      <c r="DP164" s="66">
        <f t="shared" si="224"/>
        <v>0.78444751566125903</v>
      </c>
      <c r="DQ164" s="66">
        <f t="shared" si="225"/>
        <v>1.0012188086033198</v>
      </c>
      <c r="DR164" s="66">
        <f t="shared" si="226"/>
        <v>2.6395507907888551</v>
      </c>
      <c r="DS164" s="66">
        <f t="shared" si="227"/>
        <v>1026.3474134931134</v>
      </c>
      <c r="DT164" s="66">
        <f t="shared" si="228"/>
        <v>359.25689433874555</v>
      </c>
      <c r="DU164" s="66">
        <f t="shared" si="229"/>
        <v>0.21266650067319154</v>
      </c>
      <c r="DV164" s="66">
        <f t="shared" si="230"/>
        <v>0.78444751566125903</v>
      </c>
      <c r="DW164" s="66">
        <f t="shared" si="231"/>
        <v>1.0012188086033198</v>
      </c>
      <c r="DX164" s="66">
        <f t="shared" si="232"/>
        <v>2.6395507907888551</v>
      </c>
      <c r="DY164" s="66">
        <f t="shared" si="233"/>
        <v>1026.3474134931134</v>
      </c>
      <c r="DZ164" s="66">
        <f t="shared" si="234"/>
        <v>359.25689433874555</v>
      </c>
      <c r="EA164" s="66">
        <f t="shared" si="235"/>
        <v>0.21266650067319154</v>
      </c>
      <c r="EB164" s="66">
        <f t="shared" si="236"/>
        <v>0.78444751566125903</v>
      </c>
      <c r="EC164" s="66">
        <f t="shared" si="237"/>
        <v>1.0012188086033198</v>
      </c>
      <c r="ED164" s="66">
        <f t="shared" si="238"/>
        <v>2.6395507907888551</v>
      </c>
      <c r="EE164" s="66">
        <f t="shared" si="239"/>
        <v>1026.3474134931134</v>
      </c>
      <c r="EF164" s="66">
        <f t="shared" si="240"/>
        <v>359.25689433874555</v>
      </c>
      <c r="EG164" s="66">
        <f t="shared" si="241"/>
        <v>0.21266650067319154</v>
      </c>
      <c r="EH164" s="66">
        <f t="shared" si="242"/>
        <v>0.78444751566125903</v>
      </c>
      <c r="EI164" s="66">
        <f t="shared" si="243"/>
        <v>1.0012188086033198</v>
      </c>
      <c r="EJ164" s="66">
        <f t="shared" si="244"/>
        <v>2.6395507907888551</v>
      </c>
      <c r="EK164" s="66">
        <f t="shared" si="245"/>
        <v>0.9537783290375248</v>
      </c>
      <c r="EL164" s="66">
        <f t="shared" si="246"/>
        <v>186.99240980974204</v>
      </c>
      <c r="EM164" s="60"/>
      <c r="EN164" s="60"/>
      <c r="EO164" s="60"/>
      <c r="EP164" s="60"/>
      <c r="EQ164" s="60"/>
      <c r="ER164" s="60"/>
      <c r="ES164" s="60"/>
      <c r="ET164" s="60"/>
      <c r="EU164" s="60"/>
      <c r="EV164" s="60"/>
      <c r="EW164" s="60"/>
      <c r="EX164" s="60"/>
      <c r="EY164" s="60"/>
      <c r="EZ164" s="60"/>
      <c r="FA164" s="60"/>
      <c r="FB164" s="60"/>
      <c r="FC164" s="60"/>
      <c r="FD164" s="60"/>
      <c r="FE164" s="60"/>
      <c r="FF164" s="60"/>
      <c r="FG164" s="60"/>
      <c r="FH164" s="60"/>
      <c r="FI164" s="60"/>
      <c r="FJ164" s="60"/>
      <c r="FK164" s="60"/>
      <c r="FL164" s="60"/>
      <c r="FM164" s="60"/>
      <c r="FN164" s="60"/>
      <c r="FO164" s="60"/>
      <c r="FP164" s="60"/>
      <c r="FQ164" s="60"/>
      <c r="FR164" s="60"/>
      <c r="FS164" s="60"/>
      <c r="FT164" s="60"/>
      <c r="FU164" s="60"/>
      <c r="FV164" s="60"/>
      <c r="FW164" s="60"/>
      <c r="FX164" s="60"/>
      <c r="FY164" s="60"/>
      <c r="FZ164" s="60"/>
      <c r="GA164" s="60"/>
      <c r="GB164" s="60"/>
      <c r="GC164" s="60"/>
      <c r="GD164" s="60"/>
      <c r="GE164" s="60"/>
      <c r="GF164" s="60"/>
      <c r="GG164" s="60"/>
      <c r="GH164" s="60"/>
      <c r="GI164" s="60"/>
      <c r="GJ164" s="60"/>
      <c r="GK164" s="60"/>
      <c r="GL164" s="60"/>
      <c r="GM164" s="60"/>
      <c r="GN164" s="60"/>
      <c r="GO164" s="60"/>
      <c r="GP164" s="60"/>
      <c r="GQ164" s="60"/>
      <c r="GR164" s="60"/>
      <c r="GS164" s="60"/>
      <c r="GT164" s="60"/>
      <c r="GU164" s="60"/>
      <c r="GV164" s="60"/>
      <c r="GW164" s="60"/>
      <c r="GX164" s="60"/>
      <c r="GY164" s="60"/>
      <c r="GZ164" s="60"/>
      <c r="HA164" s="60"/>
      <c r="HB164" s="60"/>
      <c r="HC164" s="60"/>
      <c r="HD164" s="60"/>
      <c r="HE164" s="60"/>
    </row>
    <row r="165" spans="3:213" x14ac:dyDescent="0.25">
      <c r="C165" s="60"/>
      <c r="D165" s="60"/>
      <c r="E165" s="60"/>
      <c r="F165" s="60"/>
      <c r="G165" s="60"/>
      <c r="H165" s="60"/>
      <c r="I165" s="60"/>
      <c r="J165" s="60"/>
      <c r="K165" s="60"/>
      <c r="L165" s="60"/>
      <c r="M165" s="60"/>
      <c r="N165" s="60"/>
      <c r="O165" s="64">
        <v>0.97</v>
      </c>
      <c r="P165" s="66">
        <f t="shared" si="247"/>
        <v>360.13850521795126</v>
      </c>
      <c r="Q165" s="66">
        <f t="shared" si="254"/>
        <v>0.21290370908728301</v>
      </c>
      <c r="R165" s="66">
        <f t="shared" si="255"/>
        <v>0.78701612748411165</v>
      </c>
      <c r="S165" s="66">
        <f t="shared" si="129"/>
        <v>1.0006795467272886</v>
      </c>
      <c r="T165" s="66">
        <f t="shared" si="130"/>
        <v>2.6700521256396321</v>
      </c>
      <c r="U165" s="66">
        <f t="shared" si="248"/>
        <v>1028.0967472253296</v>
      </c>
      <c r="V165" s="66">
        <f t="shared" si="249"/>
        <v>359.30205182401431</v>
      </c>
      <c r="W165" s="66">
        <f t="shared" si="250"/>
        <v>0.21267867270540092</v>
      </c>
      <c r="X165" s="66">
        <f t="shared" si="251"/>
        <v>0.78457918587122488</v>
      </c>
      <c r="Y165" s="66">
        <f t="shared" si="131"/>
        <v>1.0006830889095013</v>
      </c>
      <c r="Z165" s="66">
        <f t="shared" si="132"/>
        <v>2.678323140476417</v>
      </c>
      <c r="AA165" s="66">
        <f t="shared" si="252"/>
        <v>1028.0176849495342</v>
      </c>
      <c r="AB165" s="66">
        <f t="shared" si="253"/>
        <v>359.30001228364466</v>
      </c>
      <c r="AC165" s="66">
        <f t="shared" si="133"/>
        <v>0.21267812300583258</v>
      </c>
      <c r="AD165" s="66">
        <f t="shared" si="134"/>
        <v>0.78457323921595157</v>
      </c>
      <c r="AE165" s="66">
        <f t="shared" si="135"/>
        <v>1.0006830975788112</v>
      </c>
      <c r="AF165" s="66">
        <f t="shared" si="136"/>
        <v>2.678343383294592</v>
      </c>
      <c r="AG165" s="66">
        <f t="shared" si="137"/>
        <v>1028.0174917050779</v>
      </c>
      <c r="AH165" s="66">
        <f t="shared" si="138"/>
        <v>359.30000729842862</v>
      </c>
      <c r="AI165" s="66">
        <f t="shared" si="139"/>
        <v>0.21267812166220476</v>
      </c>
      <c r="AJ165" s="66">
        <f t="shared" si="140"/>
        <v>0.78457322468060919</v>
      </c>
      <c r="AK165" s="66">
        <f t="shared" si="141"/>
        <v>1.0006830976000016</v>
      </c>
      <c r="AL165" s="66">
        <f t="shared" si="142"/>
        <v>2.6783434327742417</v>
      </c>
      <c r="AM165" s="66">
        <f t="shared" si="143"/>
        <v>1028.0174912327311</v>
      </c>
      <c r="AN165" s="66">
        <f t="shared" si="144"/>
        <v>359.30000728624327</v>
      </c>
      <c r="AO165" s="66">
        <f t="shared" si="145"/>
        <v>0.21267812165892053</v>
      </c>
      <c r="AP165" s="66">
        <f t="shared" si="146"/>
        <v>0.7845732246450805</v>
      </c>
      <c r="AQ165" s="66">
        <f t="shared" si="147"/>
        <v>1.0006830976000536</v>
      </c>
      <c r="AR165" s="66">
        <f t="shared" si="148"/>
        <v>2.6783434328951841</v>
      </c>
      <c r="AS165" s="66">
        <f t="shared" si="149"/>
        <v>1028.0174912315763</v>
      </c>
      <c r="AT165" s="66">
        <f t="shared" si="150"/>
        <v>359.30000728621343</v>
      </c>
      <c r="AU165" s="66">
        <f t="shared" si="151"/>
        <v>0.21267812165891251</v>
      </c>
      <c r="AV165" s="66">
        <f t="shared" si="152"/>
        <v>0.78457322464499346</v>
      </c>
      <c r="AW165" s="66">
        <f t="shared" si="153"/>
        <v>1.0006830976000536</v>
      </c>
      <c r="AX165" s="66">
        <f t="shared" si="154"/>
        <v>2.6783434328954807</v>
      </c>
      <c r="AY165" s="66">
        <f t="shared" si="155"/>
        <v>1028.0174912315736</v>
      </c>
      <c r="AZ165" s="66">
        <f t="shared" si="156"/>
        <v>359.30000728621343</v>
      </c>
      <c r="BA165" s="66">
        <f t="shared" si="157"/>
        <v>0.21267812165891251</v>
      </c>
      <c r="BB165" s="66">
        <f t="shared" si="158"/>
        <v>0.78457322464499346</v>
      </c>
      <c r="BC165" s="66">
        <f t="shared" si="159"/>
        <v>1.0006830976000536</v>
      </c>
      <c r="BD165" s="66">
        <f t="shared" si="160"/>
        <v>2.6783434328954807</v>
      </c>
      <c r="BE165" s="66">
        <f t="shared" si="161"/>
        <v>1028.0174912315736</v>
      </c>
      <c r="BF165" s="66">
        <f t="shared" si="162"/>
        <v>359.30000728621343</v>
      </c>
      <c r="BG165" s="66">
        <f t="shared" si="163"/>
        <v>0.21267812165891251</v>
      </c>
      <c r="BH165" s="66">
        <f t="shared" si="164"/>
        <v>0.78457322464499346</v>
      </c>
      <c r="BI165" s="66">
        <f t="shared" si="165"/>
        <v>1.0006830976000536</v>
      </c>
      <c r="BJ165" s="66">
        <f t="shared" si="166"/>
        <v>2.6783434328954807</v>
      </c>
      <c r="BK165" s="66">
        <f t="shared" si="167"/>
        <v>1028.0174912315736</v>
      </c>
      <c r="BL165" s="66">
        <f t="shared" si="168"/>
        <v>359.30000728621343</v>
      </c>
      <c r="BM165" s="66">
        <f t="shared" si="169"/>
        <v>0.21267812165891251</v>
      </c>
      <c r="BN165" s="66">
        <f t="shared" si="170"/>
        <v>0.78457322464499346</v>
      </c>
      <c r="BO165" s="66">
        <f t="shared" si="171"/>
        <v>1.0006830976000536</v>
      </c>
      <c r="BP165" s="66">
        <f t="shared" si="172"/>
        <v>2.6783434328954807</v>
      </c>
      <c r="BQ165" s="66">
        <f t="shared" si="173"/>
        <v>1028.0174912315736</v>
      </c>
      <c r="BR165" s="66">
        <f t="shared" si="174"/>
        <v>359.30000728621343</v>
      </c>
      <c r="BS165" s="66">
        <f t="shared" si="175"/>
        <v>0.21267812165891251</v>
      </c>
      <c r="BT165" s="66">
        <f t="shared" si="176"/>
        <v>0.78457322464499346</v>
      </c>
      <c r="BU165" s="66">
        <f t="shared" si="177"/>
        <v>1.0006830976000536</v>
      </c>
      <c r="BV165" s="66">
        <f t="shared" si="178"/>
        <v>2.6783434328954807</v>
      </c>
      <c r="BW165" s="66">
        <f t="shared" si="179"/>
        <v>1028.0174912315736</v>
      </c>
      <c r="BX165" s="66">
        <f t="shared" si="180"/>
        <v>359.30000728621343</v>
      </c>
      <c r="BY165" s="66">
        <f t="shared" si="181"/>
        <v>0.21267812165891251</v>
      </c>
      <c r="BZ165" s="66">
        <f t="shared" si="182"/>
        <v>0.78457322464499346</v>
      </c>
      <c r="CA165" s="66">
        <f t="shared" si="183"/>
        <v>1.0006830976000536</v>
      </c>
      <c r="CB165" s="66">
        <f t="shared" si="184"/>
        <v>2.6783434328954807</v>
      </c>
      <c r="CC165" s="66">
        <f t="shared" si="185"/>
        <v>1028.0174912315736</v>
      </c>
      <c r="CD165" s="66">
        <f t="shared" si="186"/>
        <v>359.30000728621343</v>
      </c>
      <c r="CE165" s="66">
        <f t="shared" si="187"/>
        <v>0.21267812165891251</v>
      </c>
      <c r="CF165" s="66">
        <f t="shared" si="188"/>
        <v>0.78457322464499346</v>
      </c>
      <c r="CG165" s="66">
        <f t="shared" si="189"/>
        <v>1.0006830976000536</v>
      </c>
      <c r="CH165" s="66">
        <f t="shared" si="190"/>
        <v>2.6783434328954807</v>
      </c>
      <c r="CI165" s="66">
        <f t="shared" si="191"/>
        <v>1028.0174912315736</v>
      </c>
      <c r="CJ165" s="66">
        <f t="shared" si="192"/>
        <v>359.30000728621343</v>
      </c>
      <c r="CK165" s="66">
        <f t="shared" si="193"/>
        <v>0.21267812165891251</v>
      </c>
      <c r="CL165" s="66">
        <f t="shared" si="194"/>
        <v>0.78457322464499346</v>
      </c>
      <c r="CM165" s="66">
        <f t="shared" si="195"/>
        <v>1.0006830976000536</v>
      </c>
      <c r="CN165" s="66">
        <f t="shared" si="196"/>
        <v>2.6783434328954807</v>
      </c>
      <c r="CO165" s="66">
        <f t="shared" si="197"/>
        <v>1028.0174912315736</v>
      </c>
      <c r="CP165" s="66">
        <f t="shared" si="198"/>
        <v>359.30000728621343</v>
      </c>
      <c r="CQ165" s="66">
        <f t="shared" si="199"/>
        <v>0.21267812165891251</v>
      </c>
      <c r="CR165" s="66">
        <f t="shared" si="200"/>
        <v>0.78457322464499346</v>
      </c>
      <c r="CS165" s="66">
        <f t="shared" si="201"/>
        <v>1.0006830976000536</v>
      </c>
      <c r="CT165" s="66">
        <f t="shared" si="202"/>
        <v>2.6783434328954807</v>
      </c>
      <c r="CU165" s="66">
        <f t="shared" si="203"/>
        <v>1028.0174912315736</v>
      </c>
      <c r="CV165" s="66">
        <f t="shared" si="204"/>
        <v>359.30000728621343</v>
      </c>
      <c r="CW165" s="66">
        <f t="shared" si="205"/>
        <v>0.21267812165891251</v>
      </c>
      <c r="CX165" s="66">
        <f t="shared" si="206"/>
        <v>0.78457322464499346</v>
      </c>
      <c r="CY165" s="66">
        <f t="shared" si="207"/>
        <v>1.0006830976000536</v>
      </c>
      <c r="CZ165" s="66">
        <f t="shared" si="208"/>
        <v>2.6783434328954807</v>
      </c>
      <c r="DA165" s="66">
        <f t="shared" si="209"/>
        <v>1028.0174912315736</v>
      </c>
      <c r="DB165" s="66">
        <f t="shared" si="210"/>
        <v>359.30000728621343</v>
      </c>
      <c r="DC165" s="66">
        <f t="shared" si="211"/>
        <v>0.21267812165891251</v>
      </c>
      <c r="DD165" s="66">
        <f t="shared" si="212"/>
        <v>0.78457322464499346</v>
      </c>
      <c r="DE165" s="66">
        <f t="shared" si="213"/>
        <v>1.0006830976000536</v>
      </c>
      <c r="DF165" s="66">
        <f t="shared" si="214"/>
        <v>2.6783434328954807</v>
      </c>
      <c r="DG165" s="66">
        <f t="shared" si="215"/>
        <v>1028.0174912315736</v>
      </c>
      <c r="DH165" s="66">
        <f t="shared" si="216"/>
        <v>359.30000728621343</v>
      </c>
      <c r="DI165" s="66">
        <f t="shared" si="217"/>
        <v>0.21267812165891251</v>
      </c>
      <c r="DJ165" s="66">
        <f t="shared" si="218"/>
        <v>0.78457322464499346</v>
      </c>
      <c r="DK165" s="66">
        <f t="shared" si="219"/>
        <v>1.0006830976000536</v>
      </c>
      <c r="DL165" s="66">
        <f t="shared" si="220"/>
        <v>2.6783434328954807</v>
      </c>
      <c r="DM165" s="66">
        <f t="shared" si="221"/>
        <v>1028.0174912315736</v>
      </c>
      <c r="DN165" s="66">
        <f t="shared" si="222"/>
        <v>359.30000728621343</v>
      </c>
      <c r="DO165" s="66">
        <f t="shared" si="223"/>
        <v>0.21267812165891251</v>
      </c>
      <c r="DP165" s="66">
        <f t="shared" si="224"/>
        <v>0.78457322464499346</v>
      </c>
      <c r="DQ165" s="66">
        <f t="shared" si="225"/>
        <v>1.0006830976000536</v>
      </c>
      <c r="DR165" s="66">
        <f t="shared" si="226"/>
        <v>2.6783434328954807</v>
      </c>
      <c r="DS165" s="66">
        <f t="shared" si="227"/>
        <v>1028.0174912315736</v>
      </c>
      <c r="DT165" s="66">
        <f t="shared" si="228"/>
        <v>359.30000728621343</v>
      </c>
      <c r="DU165" s="66">
        <f t="shared" si="229"/>
        <v>0.21267812165891251</v>
      </c>
      <c r="DV165" s="66">
        <f t="shared" si="230"/>
        <v>0.78457322464499346</v>
      </c>
      <c r="DW165" s="66">
        <f t="shared" si="231"/>
        <v>1.0006830976000536</v>
      </c>
      <c r="DX165" s="66">
        <f t="shared" si="232"/>
        <v>2.6783434328954807</v>
      </c>
      <c r="DY165" s="66">
        <f t="shared" si="233"/>
        <v>1028.0174912315736</v>
      </c>
      <c r="DZ165" s="66">
        <f t="shared" si="234"/>
        <v>359.30000728621343</v>
      </c>
      <c r="EA165" s="66">
        <f t="shared" si="235"/>
        <v>0.21267812165891251</v>
      </c>
      <c r="EB165" s="66">
        <f t="shared" si="236"/>
        <v>0.78457322464499346</v>
      </c>
      <c r="EC165" s="66">
        <f t="shared" si="237"/>
        <v>1.0006830976000536</v>
      </c>
      <c r="ED165" s="66">
        <f t="shared" si="238"/>
        <v>2.6783434328954807</v>
      </c>
      <c r="EE165" s="66">
        <f t="shared" si="239"/>
        <v>1028.0174912315736</v>
      </c>
      <c r="EF165" s="66">
        <f t="shared" si="240"/>
        <v>359.30000728621343</v>
      </c>
      <c r="EG165" s="66">
        <f t="shared" si="241"/>
        <v>0.21267812165891251</v>
      </c>
      <c r="EH165" s="66">
        <f t="shared" si="242"/>
        <v>0.78457322464499346</v>
      </c>
      <c r="EI165" s="66">
        <f t="shared" si="243"/>
        <v>1.0006830976000536</v>
      </c>
      <c r="EJ165" s="66">
        <f t="shared" si="244"/>
        <v>2.6783434328954807</v>
      </c>
      <c r="EK165" s="66">
        <f t="shared" si="245"/>
        <v>0.96476519698929175</v>
      </c>
      <c r="EL165" s="66">
        <f t="shared" si="246"/>
        <v>187.0700131151842</v>
      </c>
      <c r="EM165" s="60"/>
      <c r="EN165" s="60"/>
      <c r="EO165" s="60"/>
      <c r="EP165" s="60"/>
      <c r="EQ165" s="60"/>
      <c r="ER165" s="60"/>
      <c r="ES165" s="60"/>
      <c r="ET165" s="60"/>
      <c r="EU165" s="60"/>
      <c r="EV165" s="60"/>
      <c r="EW165" s="60"/>
      <c r="EX165" s="60"/>
      <c r="EY165" s="60"/>
      <c r="EZ165" s="60"/>
      <c r="FA165" s="60"/>
      <c r="FB165" s="60"/>
      <c r="FC165" s="60"/>
      <c r="FD165" s="60"/>
      <c r="FE165" s="60"/>
      <c r="FF165" s="60"/>
      <c r="FG165" s="60"/>
      <c r="FH165" s="60"/>
      <c r="FI165" s="60"/>
      <c r="FJ165" s="60"/>
      <c r="FK165" s="60"/>
      <c r="FL165" s="60"/>
      <c r="FM165" s="60"/>
      <c r="FN165" s="60"/>
      <c r="FO165" s="60"/>
      <c r="FP165" s="60"/>
      <c r="FQ165" s="60"/>
      <c r="FR165" s="60"/>
      <c r="FS165" s="60"/>
      <c r="FT165" s="60"/>
      <c r="FU165" s="60"/>
      <c r="FV165" s="60"/>
      <c r="FW165" s="60"/>
      <c r="FX165" s="60"/>
      <c r="FY165" s="60"/>
      <c r="FZ165" s="60"/>
      <c r="GA165" s="60"/>
      <c r="GB165" s="60"/>
      <c r="GC165" s="60"/>
      <c r="GD165" s="60"/>
      <c r="GE165" s="60"/>
      <c r="GF165" s="60"/>
      <c r="GG165" s="60"/>
      <c r="GH165" s="60"/>
      <c r="GI165" s="60"/>
      <c r="GJ165" s="60"/>
      <c r="GK165" s="60"/>
      <c r="GL165" s="60"/>
      <c r="GM165" s="60"/>
      <c r="GN165" s="60"/>
      <c r="GO165" s="60"/>
      <c r="GP165" s="60"/>
      <c r="GQ165" s="60"/>
      <c r="GR165" s="60"/>
      <c r="GS165" s="60"/>
      <c r="GT165" s="60"/>
      <c r="GU165" s="60"/>
      <c r="GV165" s="60"/>
      <c r="GW165" s="60"/>
      <c r="GX165" s="60"/>
      <c r="GY165" s="60"/>
      <c r="GZ165" s="60"/>
      <c r="HA165" s="60"/>
      <c r="HB165" s="60"/>
      <c r="HC165" s="60"/>
      <c r="HD165" s="60"/>
      <c r="HE165" s="60"/>
    </row>
    <row r="166" spans="3:213" x14ac:dyDescent="0.25">
      <c r="C166" s="60"/>
      <c r="D166" s="60"/>
      <c r="E166" s="60"/>
      <c r="F166" s="60"/>
      <c r="G166" s="60"/>
      <c r="H166" s="60"/>
      <c r="I166" s="60"/>
      <c r="J166" s="60"/>
      <c r="K166" s="60"/>
      <c r="L166" s="60"/>
      <c r="M166" s="60"/>
      <c r="N166" s="60"/>
      <c r="O166" s="64">
        <v>0.98</v>
      </c>
      <c r="P166" s="66">
        <f t="shared" si="247"/>
        <v>359.91290640608742</v>
      </c>
      <c r="Q166" s="66">
        <f t="shared" si="254"/>
        <v>0.21284309440035257</v>
      </c>
      <c r="R166" s="66">
        <f t="shared" si="255"/>
        <v>0.78635923483187842</v>
      </c>
      <c r="S166" s="66">
        <f t="shared" si="129"/>
        <v>1.0003014591596864</v>
      </c>
      <c r="T166" s="66">
        <f t="shared" si="130"/>
        <v>2.7120473088710342</v>
      </c>
      <c r="U166" s="66">
        <f t="shared" si="248"/>
        <v>1029.9305869552456</v>
      </c>
      <c r="V166" s="66">
        <f t="shared" si="249"/>
        <v>359.34932209017649</v>
      </c>
      <c r="W166" s="66">
        <f t="shared" si="250"/>
        <v>0.21269141169864794</v>
      </c>
      <c r="X166" s="66">
        <f t="shared" si="251"/>
        <v>0.78471700474422201</v>
      </c>
      <c r="Y166" s="66">
        <f t="shared" si="131"/>
        <v>1.0003025258114604</v>
      </c>
      <c r="Z166" s="66">
        <f t="shared" si="132"/>
        <v>2.7178475735238257</v>
      </c>
      <c r="AA166" s="66">
        <f t="shared" si="252"/>
        <v>1029.8936639995918</v>
      </c>
      <c r="AB166" s="66">
        <f t="shared" si="253"/>
        <v>359.34837103149374</v>
      </c>
      <c r="AC166" s="66">
        <f t="shared" si="133"/>
        <v>0.21269115542076017</v>
      </c>
      <c r="AD166" s="66">
        <f t="shared" si="134"/>
        <v>0.78471423200292401</v>
      </c>
      <c r="AE166" s="66">
        <f t="shared" si="135"/>
        <v>1.0003025276160373</v>
      </c>
      <c r="AF166" s="66">
        <f t="shared" si="136"/>
        <v>2.7178573867170419</v>
      </c>
      <c r="AG166" s="66">
        <f t="shared" si="137"/>
        <v>1029.8936015850772</v>
      </c>
      <c r="AH166" s="66">
        <f t="shared" si="138"/>
        <v>359.34836942380139</v>
      </c>
      <c r="AI166" s="66">
        <f t="shared" si="139"/>
        <v>0.21269115498754099</v>
      </c>
      <c r="AJ166" s="66">
        <f t="shared" si="140"/>
        <v>0.78471422731581164</v>
      </c>
      <c r="AK166" s="66">
        <f t="shared" si="141"/>
        <v>1.0003025276190878</v>
      </c>
      <c r="AL166" s="66">
        <f t="shared" si="142"/>
        <v>2.7178574033055707</v>
      </c>
      <c r="AM166" s="66">
        <f t="shared" si="143"/>
        <v>1029.89360147957</v>
      </c>
      <c r="AN166" s="66">
        <f t="shared" si="144"/>
        <v>359.3483694210837</v>
      </c>
      <c r="AO166" s="66">
        <f t="shared" si="145"/>
        <v>0.21269115498680866</v>
      </c>
      <c r="AP166" s="66">
        <f t="shared" si="146"/>
        <v>0.78471422730788831</v>
      </c>
      <c r="AQ166" s="66">
        <f t="shared" si="147"/>
        <v>1.0003025276190929</v>
      </c>
      <c r="AR166" s="66">
        <f t="shared" si="148"/>
        <v>2.7178574033336118</v>
      </c>
      <c r="AS166" s="66">
        <f t="shared" si="149"/>
        <v>1029.8936014793917</v>
      </c>
      <c r="AT166" s="66">
        <f t="shared" si="150"/>
        <v>359.3483694210791</v>
      </c>
      <c r="AU166" s="66">
        <f t="shared" si="151"/>
        <v>0.21269115498680743</v>
      </c>
      <c r="AV166" s="66">
        <f t="shared" si="152"/>
        <v>0.78471422730787499</v>
      </c>
      <c r="AW166" s="66">
        <f t="shared" si="153"/>
        <v>1.0003025276190931</v>
      </c>
      <c r="AX166" s="66">
        <f t="shared" si="154"/>
        <v>2.7178574033336598</v>
      </c>
      <c r="AY166" s="66">
        <f t="shared" si="155"/>
        <v>1029.893601479391</v>
      </c>
      <c r="AZ166" s="66">
        <f t="shared" si="156"/>
        <v>359.3483694210791</v>
      </c>
      <c r="BA166" s="66">
        <f t="shared" si="157"/>
        <v>0.21269115498680743</v>
      </c>
      <c r="BB166" s="66">
        <f t="shared" si="158"/>
        <v>0.78471422730787499</v>
      </c>
      <c r="BC166" s="66">
        <f t="shared" si="159"/>
        <v>1.0003025276190931</v>
      </c>
      <c r="BD166" s="66">
        <f t="shared" si="160"/>
        <v>2.7178574033336598</v>
      </c>
      <c r="BE166" s="66">
        <f t="shared" si="161"/>
        <v>1029.893601479391</v>
      </c>
      <c r="BF166" s="66">
        <f t="shared" si="162"/>
        <v>359.3483694210791</v>
      </c>
      <c r="BG166" s="66">
        <f t="shared" si="163"/>
        <v>0.21269115498680743</v>
      </c>
      <c r="BH166" s="66">
        <f t="shared" si="164"/>
        <v>0.78471422730787499</v>
      </c>
      <c r="BI166" s="66">
        <f t="shared" si="165"/>
        <v>1.0003025276190931</v>
      </c>
      <c r="BJ166" s="66">
        <f t="shared" si="166"/>
        <v>2.7178574033336598</v>
      </c>
      <c r="BK166" s="66">
        <f t="shared" si="167"/>
        <v>1029.893601479391</v>
      </c>
      <c r="BL166" s="66">
        <f t="shared" si="168"/>
        <v>359.3483694210791</v>
      </c>
      <c r="BM166" s="66">
        <f t="shared" si="169"/>
        <v>0.21269115498680743</v>
      </c>
      <c r="BN166" s="66">
        <f t="shared" si="170"/>
        <v>0.78471422730787499</v>
      </c>
      <c r="BO166" s="66">
        <f t="shared" si="171"/>
        <v>1.0003025276190931</v>
      </c>
      <c r="BP166" s="66">
        <f t="shared" si="172"/>
        <v>2.7178574033336598</v>
      </c>
      <c r="BQ166" s="66">
        <f t="shared" si="173"/>
        <v>1029.893601479391</v>
      </c>
      <c r="BR166" s="66">
        <f t="shared" si="174"/>
        <v>359.3483694210791</v>
      </c>
      <c r="BS166" s="66">
        <f t="shared" si="175"/>
        <v>0.21269115498680743</v>
      </c>
      <c r="BT166" s="66">
        <f t="shared" si="176"/>
        <v>0.78471422730787499</v>
      </c>
      <c r="BU166" s="66">
        <f t="shared" si="177"/>
        <v>1.0003025276190931</v>
      </c>
      <c r="BV166" s="66">
        <f t="shared" si="178"/>
        <v>2.7178574033336598</v>
      </c>
      <c r="BW166" s="66">
        <f t="shared" si="179"/>
        <v>1029.893601479391</v>
      </c>
      <c r="BX166" s="66">
        <f t="shared" si="180"/>
        <v>359.3483694210791</v>
      </c>
      <c r="BY166" s="66">
        <f t="shared" si="181"/>
        <v>0.21269115498680743</v>
      </c>
      <c r="BZ166" s="66">
        <f t="shared" si="182"/>
        <v>0.78471422730787499</v>
      </c>
      <c r="CA166" s="66">
        <f t="shared" si="183"/>
        <v>1.0003025276190931</v>
      </c>
      <c r="CB166" s="66">
        <f t="shared" si="184"/>
        <v>2.7178574033336598</v>
      </c>
      <c r="CC166" s="66">
        <f t="shared" si="185"/>
        <v>1029.893601479391</v>
      </c>
      <c r="CD166" s="66">
        <f t="shared" si="186"/>
        <v>359.3483694210791</v>
      </c>
      <c r="CE166" s="66">
        <f t="shared" si="187"/>
        <v>0.21269115498680743</v>
      </c>
      <c r="CF166" s="66">
        <f t="shared" si="188"/>
        <v>0.78471422730787499</v>
      </c>
      <c r="CG166" s="66">
        <f t="shared" si="189"/>
        <v>1.0003025276190931</v>
      </c>
      <c r="CH166" s="66">
        <f t="shared" si="190"/>
        <v>2.7178574033336598</v>
      </c>
      <c r="CI166" s="66">
        <f t="shared" si="191"/>
        <v>1029.893601479391</v>
      </c>
      <c r="CJ166" s="66">
        <f t="shared" si="192"/>
        <v>359.3483694210791</v>
      </c>
      <c r="CK166" s="66">
        <f t="shared" si="193"/>
        <v>0.21269115498680743</v>
      </c>
      <c r="CL166" s="66">
        <f t="shared" si="194"/>
        <v>0.78471422730787499</v>
      </c>
      <c r="CM166" s="66">
        <f t="shared" si="195"/>
        <v>1.0003025276190931</v>
      </c>
      <c r="CN166" s="66">
        <f t="shared" si="196"/>
        <v>2.7178574033336598</v>
      </c>
      <c r="CO166" s="66">
        <f t="shared" si="197"/>
        <v>1029.893601479391</v>
      </c>
      <c r="CP166" s="66">
        <f t="shared" si="198"/>
        <v>359.3483694210791</v>
      </c>
      <c r="CQ166" s="66">
        <f t="shared" si="199"/>
        <v>0.21269115498680743</v>
      </c>
      <c r="CR166" s="66">
        <f t="shared" si="200"/>
        <v>0.78471422730787499</v>
      </c>
      <c r="CS166" s="66">
        <f t="shared" si="201"/>
        <v>1.0003025276190931</v>
      </c>
      <c r="CT166" s="66">
        <f t="shared" si="202"/>
        <v>2.7178574033336598</v>
      </c>
      <c r="CU166" s="66">
        <f t="shared" si="203"/>
        <v>1029.893601479391</v>
      </c>
      <c r="CV166" s="66">
        <f t="shared" si="204"/>
        <v>359.3483694210791</v>
      </c>
      <c r="CW166" s="66">
        <f t="shared" si="205"/>
        <v>0.21269115498680743</v>
      </c>
      <c r="CX166" s="66">
        <f t="shared" si="206"/>
        <v>0.78471422730787499</v>
      </c>
      <c r="CY166" s="66">
        <f t="shared" si="207"/>
        <v>1.0003025276190931</v>
      </c>
      <c r="CZ166" s="66">
        <f t="shared" si="208"/>
        <v>2.7178574033336598</v>
      </c>
      <c r="DA166" s="66">
        <f t="shared" si="209"/>
        <v>1029.893601479391</v>
      </c>
      <c r="DB166" s="66">
        <f t="shared" si="210"/>
        <v>359.3483694210791</v>
      </c>
      <c r="DC166" s="66">
        <f t="shared" si="211"/>
        <v>0.21269115498680743</v>
      </c>
      <c r="DD166" s="66">
        <f t="shared" si="212"/>
        <v>0.78471422730787499</v>
      </c>
      <c r="DE166" s="66">
        <f t="shared" si="213"/>
        <v>1.0003025276190931</v>
      </c>
      <c r="DF166" s="66">
        <f t="shared" si="214"/>
        <v>2.7178574033336598</v>
      </c>
      <c r="DG166" s="66">
        <f t="shared" si="215"/>
        <v>1029.893601479391</v>
      </c>
      <c r="DH166" s="66">
        <f t="shared" si="216"/>
        <v>359.3483694210791</v>
      </c>
      <c r="DI166" s="66">
        <f t="shared" si="217"/>
        <v>0.21269115498680743</v>
      </c>
      <c r="DJ166" s="66">
        <f t="shared" si="218"/>
        <v>0.78471422730787499</v>
      </c>
      <c r="DK166" s="66">
        <f t="shared" si="219"/>
        <v>1.0003025276190931</v>
      </c>
      <c r="DL166" s="66">
        <f t="shared" si="220"/>
        <v>2.7178574033336598</v>
      </c>
      <c r="DM166" s="66">
        <f t="shared" si="221"/>
        <v>1029.893601479391</v>
      </c>
      <c r="DN166" s="66">
        <f t="shared" si="222"/>
        <v>359.3483694210791</v>
      </c>
      <c r="DO166" s="66">
        <f t="shared" si="223"/>
        <v>0.21269115498680743</v>
      </c>
      <c r="DP166" s="66">
        <f t="shared" si="224"/>
        <v>0.78471422730787499</v>
      </c>
      <c r="DQ166" s="66">
        <f t="shared" si="225"/>
        <v>1.0003025276190931</v>
      </c>
      <c r="DR166" s="66">
        <f t="shared" si="226"/>
        <v>2.7178574033336598</v>
      </c>
      <c r="DS166" s="66">
        <f t="shared" si="227"/>
        <v>1029.893601479391</v>
      </c>
      <c r="DT166" s="66">
        <f t="shared" si="228"/>
        <v>359.3483694210791</v>
      </c>
      <c r="DU166" s="66">
        <f t="shared" si="229"/>
        <v>0.21269115498680743</v>
      </c>
      <c r="DV166" s="66">
        <f t="shared" si="230"/>
        <v>0.78471422730787499</v>
      </c>
      <c r="DW166" s="66">
        <f t="shared" si="231"/>
        <v>1.0003025276190931</v>
      </c>
      <c r="DX166" s="66">
        <f t="shared" si="232"/>
        <v>2.7178574033336598</v>
      </c>
      <c r="DY166" s="66">
        <f t="shared" si="233"/>
        <v>1029.893601479391</v>
      </c>
      <c r="DZ166" s="66">
        <f t="shared" si="234"/>
        <v>359.3483694210791</v>
      </c>
      <c r="EA166" s="66">
        <f t="shared" si="235"/>
        <v>0.21269115498680743</v>
      </c>
      <c r="EB166" s="66">
        <f t="shared" si="236"/>
        <v>0.78471422730787499</v>
      </c>
      <c r="EC166" s="66">
        <f t="shared" si="237"/>
        <v>1.0003025276190931</v>
      </c>
      <c r="ED166" s="66">
        <f t="shared" si="238"/>
        <v>2.7178574033336598</v>
      </c>
      <c r="EE166" s="66">
        <f t="shared" si="239"/>
        <v>1029.893601479391</v>
      </c>
      <c r="EF166" s="66">
        <f t="shared" si="240"/>
        <v>359.3483694210791</v>
      </c>
      <c r="EG166" s="66">
        <f t="shared" si="241"/>
        <v>0.21269115498680743</v>
      </c>
      <c r="EH166" s="66">
        <f t="shared" si="242"/>
        <v>0.78471422730787499</v>
      </c>
      <c r="EI166" s="66">
        <f t="shared" si="243"/>
        <v>1.0003025276190931</v>
      </c>
      <c r="EJ166" s="66">
        <f t="shared" si="244"/>
        <v>2.7178574033336598</v>
      </c>
      <c r="EK166" s="66">
        <f t="shared" si="245"/>
        <v>0.97611868827157733</v>
      </c>
      <c r="EL166" s="66">
        <f t="shared" si="246"/>
        <v>187.15706495794242</v>
      </c>
      <c r="EM166" s="60"/>
      <c r="EN166" s="60"/>
      <c r="EO166" s="60"/>
      <c r="EP166" s="60"/>
      <c r="EQ166" s="60"/>
      <c r="ER166" s="60"/>
      <c r="ES166" s="60"/>
      <c r="ET166" s="60"/>
      <c r="EU166" s="60"/>
      <c r="EV166" s="60"/>
      <c r="EW166" s="60"/>
      <c r="EX166" s="60"/>
      <c r="EY166" s="60"/>
      <c r="EZ166" s="60"/>
      <c r="FA166" s="60"/>
      <c r="FB166" s="60"/>
      <c r="FC166" s="60"/>
      <c r="FD166" s="60"/>
      <c r="FE166" s="60"/>
      <c r="FF166" s="60"/>
      <c r="FG166" s="60"/>
      <c r="FH166" s="60"/>
      <c r="FI166" s="60"/>
      <c r="FJ166" s="60"/>
      <c r="FK166" s="60"/>
      <c r="FL166" s="60"/>
      <c r="FM166" s="60"/>
      <c r="FN166" s="60"/>
      <c r="FO166" s="60"/>
      <c r="FP166" s="60"/>
      <c r="FQ166" s="60"/>
      <c r="FR166" s="60"/>
      <c r="FS166" s="60"/>
      <c r="FT166" s="60"/>
      <c r="FU166" s="60"/>
      <c r="FV166" s="60"/>
      <c r="FW166" s="60"/>
      <c r="FX166" s="60"/>
      <c r="FY166" s="60"/>
      <c r="FZ166" s="60"/>
      <c r="GA166" s="60"/>
      <c r="GB166" s="60"/>
      <c r="GC166" s="60"/>
      <c r="GD166" s="60"/>
      <c r="GE166" s="60"/>
      <c r="GF166" s="60"/>
      <c r="GG166" s="60"/>
      <c r="GH166" s="60"/>
      <c r="GI166" s="60"/>
      <c r="GJ166" s="60"/>
      <c r="GK166" s="60"/>
      <c r="GL166" s="60"/>
      <c r="GM166" s="60"/>
      <c r="GN166" s="60"/>
      <c r="GO166" s="60"/>
      <c r="GP166" s="60"/>
      <c r="GQ166" s="60"/>
      <c r="GR166" s="60"/>
      <c r="GS166" s="60"/>
      <c r="GT166" s="60"/>
      <c r="GU166" s="60"/>
      <c r="GV166" s="60"/>
      <c r="GW166" s="60"/>
      <c r="GX166" s="60"/>
      <c r="GY166" s="60"/>
      <c r="GZ166" s="60"/>
      <c r="HA166" s="60"/>
      <c r="HB166" s="60"/>
      <c r="HC166" s="60"/>
      <c r="HD166" s="60"/>
      <c r="HE166" s="60"/>
    </row>
    <row r="167" spans="3:213" x14ac:dyDescent="0.25">
      <c r="C167" s="60"/>
      <c r="D167" s="60"/>
      <c r="E167" s="60"/>
      <c r="F167" s="60"/>
      <c r="G167" s="60"/>
      <c r="H167" s="60"/>
      <c r="I167" s="60"/>
      <c r="J167" s="60"/>
      <c r="K167" s="60"/>
      <c r="L167" s="60"/>
      <c r="M167" s="60"/>
      <c r="N167" s="60"/>
      <c r="O167" s="64">
        <v>0.99</v>
      </c>
      <c r="P167" s="66">
        <f t="shared" si="247"/>
        <v>359.68730759422345</v>
      </c>
      <c r="Q167" s="66">
        <f t="shared" si="254"/>
        <v>0.21278242096714001</v>
      </c>
      <c r="R167" s="66">
        <f t="shared" si="255"/>
        <v>0.78570206747819338</v>
      </c>
      <c r="S167" s="66">
        <f t="shared" si="129"/>
        <v>1.0000752360221292</v>
      </c>
      <c r="T167" s="66">
        <f t="shared" si="130"/>
        <v>2.7550481876770907</v>
      </c>
      <c r="U167" s="66">
        <f t="shared" si="248"/>
        <v>1031.9947290051896</v>
      </c>
      <c r="V167" s="66">
        <f t="shared" si="249"/>
        <v>359.40244498565897</v>
      </c>
      <c r="W167" s="66">
        <f t="shared" si="250"/>
        <v>0.21270572484417474</v>
      </c>
      <c r="X167" s="66">
        <f t="shared" si="251"/>
        <v>0.78487187287147875</v>
      </c>
      <c r="Y167" s="66">
        <f t="shared" si="131"/>
        <v>1.0000753715810613</v>
      </c>
      <c r="Z167" s="66">
        <f t="shared" si="132"/>
        <v>2.7580993644413154</v>
      </c>
      <c r="AA167" s="66">
        <f t="shared" si="252"/>
        <v>1031.9850201806944</v>
      </c>
      <c r="AB167" s="66">
        <f t="shared" si="253"/>
        <v>359.40219532596149</v>
      </c>
      <c r="AC167" s="66">
        <f t="shared" si="133"/>
        <v>0.21270565758486026</v>
      </c>
      <c r="AD167" s="66">
        <f t="shared" si="134"/>
        <v>0.78487114507910327</v>
      </c>
      <c r="AE167" s="66">
        <f t="shared" si="135"/>
        <v>1.0000753717000224</v>
      </c>
      <c r="AF167" s="66">
        <f t="shared" si="136"/>
        <v>2.7581020420954236</v>
      </c>
      <c r="AG167" s="66">
        <f t="shared" si="137"/>
        <v>1031.9850116639755</v>
      </c>
      <c r="AH167" s="66">
        <f t="shared" si="138"/>
        <v>359.40219510695556</v>
      </c>
      <c r="AI167" s="66">
        <f t="shared" si="139"/>
        <v>0.21270565752585918</v>
      </c>
      <c r="AJ167" s="66">
        <f t="shared" si="140"/>
        <v>0.78487114444067085</v>
      </c>
      <c r="AK167" s="66">
        <f t="shared" si="141"/>
        <v>1.0000753717001267</v>
      </c>
      <c r="AL167" s="66">
        <f t="shared" si="142"/>
        <v>2.7581020444443114</v>
      </c>
      <c r="AM167" s="66">
        <f t="shared" si="143"/>
        <v>1031.9850116565044</v>
      </c>
      <c r="AN167" s="66">
        <f t="shared" si="144"/>
        <v>359.40219510676343</v>
      </c>
      <c r="AO167" s="66">
        <f t="shared" si="145"/>
        <v>0.21270565752580742</v>
      </c>
      <c r="AP167" s="66">
        <f t="shared" si="146"/>
        <v>0.78487114444011064</v>
      </c>
      <c r="AQ167" s="66">
        <f t="shared" si="147"/>
        <v>1.0000753717001269</v>
      </c>
      <c r="AR167" s="66">
        <f t="shared" si="148"/>
        <v>2.7581020444463729</v>
      </c>
      <c r="AS167" s="66">
        <f t="shared" si="149"/>
        <v>1031.9850116564976</v>
      </c>
      <c r="AT167" s="66">
        <f t="shared" si="150"/>
        <v>359.40219510676326</v>
      </c>
      <c r="AU167" s="66">
        <f t="shared" si="151"/>
        <v>0.21270565752580733</v>
      </c>
      <c r="AV167" s="66">
        <f t="shared" si="152"/>
        <v>0.78487114444011019</v>
      </c>
      <c r="AW167" s="66">
        <f t="shared" si="153"/>
        <v>1.0000753717001269</v>
      </c>
      <c r="AX167" s="66">
        <f t="shared" si="154"/>
        <v>2.7581020444463746</v>
      </c>
      <c r="AY167" s="66">
        <f t="shared" si="155"/>
        <v>1031.9850116564976</v>
      </c>
      <c r="AZ167" s="66">
        <f t="shared" si="156"/>
        <v>359.40219510676326</v>
      </c>
      <c r="BA167" s="66">
        <f t="shared" si="157"/>
        <v>0.21270565752580733</v>
      </c>
      <c r="BB167" s="66">
        <f t="shared" si="158"/>
        <v>0.78487114444011019</v>
      </c>
      <c r="BC167" s="66">
        <f t="shared" si="159"/>
        <v>1.0000753717001269</v>
      </c>
      <c r="BD167" s="66">
        <f t="shared" si="160"/>
        <v>2.7581020444463746</v>
      </c>
      <c r="BE167" s="66">
        <f t="shared" si="161"/>
        <v>1031.9850116564976</v>
      </c>
      <c r="BF167" s="66">
        <f t="shared" si="162"/>
        <v>359.40219510676326</v>
      </c>
      <c r="BG167" s="66">
        <f t="shared" si="163"/>
        <v>0.21270565752580733</v>
      </c>
      <c r="BH167" s="66">
        <f t="shared" si="164"/>
        <v>0.78487114444011019</v>
      </c>
      <c r="BI167" s="66">
        <f t="shared" si="165"/>
        <v>1.0000753717001269</v>
      </c>
      <c r="BJ167" s="66">
        <f t="shared" si="166"/>
        <v>2.7581020444463746</v>
      </c>
      <c r="BK167" s="66">
        <f t="shared" si="167"/>
        <v>1031.9850116564976</v>
      </c>
      <c r="BL167" s="66">
        <f t="shared" si="168"/>
        <v>359.40219510676326</v>
      </c>
      <c r="BM167" s="66">
        <f t="shared" si="169"/>
        <v>0.21270565752580733</v>
      </c>
      <c r="BN167" s="66">
        <f t="shared" si="170"/>
        <v>0.78487114444011019</v>
      </c>
      <c r="BO167" s="66">
        <f t="shared" si="171"/>
        <v>1.0000753717001269</v>
      </c>
      <c r="BP167" s="66">
        <f t="shared" si="172"/>
        <v>2.7581020444463746</v>
      </c>
      <c r="BQ167" s="66">
        <f t="shared" si="173"/>
        <v>1031.9850116564976</v>
      </c>
      <c r="BR167" s="66">
        <f t="shared" si="174"/>
        <v>359.40219510676326</v>
      </c>
      <c r="BS167" s="66">
        <f t="shared" si="175"/>
        <v>0.21270565752580733</v>
      </c>
      <c r="BT167" s="66">
        <f t="shared" si="176"/>
        <v>0.78487114444011019</v>
      </c>
      <c r="BU167" s="66">
        <f t="shared" si="177"/>
        <v>1.0000753717001269</v>
      </c>
      <c r="BV167" s="66">
        <f t="shared" si="178"/>
        <v>2.7581020444463746</v>
      </c>
      <c r="BW167" s="66">
        <f t="shared" si="179"/>
        <v>1031.9850116564976</v>
      </c>
      <c r="BX167" s="66">
        <f t="shared" si="180"/>
        <v>359.40219510676326</v>
      </c>
      <c r="BY167" s="66">
        <f t="shared" si="181"/>
        <v>0.21270565752580733</v>
      </c>
      <c r="BZ167" s="66">
        <f t="shared" si="182"/>
        <v>0.78487114444011019</v>
      </c>
      <c r="CA167" s="66">
        <f t="shared" si="183"/>
        <v>1.0000753717001269</v>
      </c>
      <c r="CB167" s="66">
        <f t="shared" si="184"/>
        <v>2.7581020444463746</v>
      </c>
      <c r="CC167" s="66">
        <f t="shared" si="185"/>
        <v>1031.9850116564976</v>
      </c>
      <c r="CD167" s="66">
        <f t="shared" si="186"/>
        <v>359.40219510676326</v>
      </c>
      <c r="CE167" s="66">
        <f t="shared" si="187"/>
        <v>0.21270565752580733</v>
      </c>
      <c r="CF167" s="66">
        <f t="shared" si="188"/>
        <v>0.78487114444011019</v>
      </c>
      <c r="CG167" s="66">
        <f t="shared" si="189"/>
        <v>1.0000753717001269</v>
      </c>
      <c r="CH167" s="66">
        <f t="shared" si="190"/>
        <v>2.7581020444463746</v>
      </c>
      <c r="CI167" s="66">
        <f t="shared" si="191"/>
        <v>1031.9850116564976</v>
      </c>
      <c r="CJ167" s="66">
        <f t="shared" si="192"/>
        <v>359.40219510676326</v>
      </c>
      <c r="CK167" s="66">
        <f t="shared" si="193"/>
        <v>0.21270565752580733</v>
      </c>
      <c r="CL167" s="66">
        <f t="shared" si="194"/>
        <v>0.78487114444011019</v>
      </c>
      <c r="CM167" s="66">
        <f t="shared" si="195"/>
        <v>1.0000753717001269</v>
      </c>
      <c r="CN167" s="66">
        <f t="shared" si="196"/>
        <v>2.7581020444463746</v>
      </c>
      <c r="CO167" s="66">
        <f t="shared" si="197"/>
        <v>1031.9850116564976</v>
      </c>
      <c r="CP167" s="66">
        <f t="shared" si="198"/>
        <v>359.40219510676326</v>
      </c>
      <c r="CQ167" s="66">
        <f t="shared" si="199"/>
        <v>0.21270565752580733</v>
      </c>
      <c r="CR167" s="66">
        <f t="shared" si="200"/>
        <v>0.78487114444011019</v>
      </c>
      <c r="CS167" s="66">
        <f t="shared" si="201"/>
        <v>1.0000753717001269</v>
      </c>
      <c r="CT167" s="66">
        <f t="shared" si="202"/>
        <v>2.7581020444463746</v>
      </c>
      <c r="CU167" s="66">
        <f t="shared" si="203"/>
        <v>1031.9850116564976</v>
      </c>
      <c r="CV167" s="66">
        <f t="shared" si="204"/>
        <v>359.40219510676326</v>
      </c>
      <c r="CW167" s="66">
        <f t="shared" si="205"/>
        <v>0.21270565752580733</v>
      </c>
      <c r="CX167" s="66">
        <f t="shared" si="206"/>
        <v>0.78487114444011019</v>
      </c>
      <c r="CY167" s="66">
        <f t="shared" si="207"/>
        <v>1.0000753717001269</v>
      </c>
      <c r="CZ167" s="66">
        <f t="shared" si="208"/>
        <v>2.7581020444463746</v>
      </c>
      <c r="DA167" s="66">
        <f t="shared" si="209"/>
        <v>1031.9850116564976</v>
      </c>
      <c r="DB167" s="66">
        <f t="shared" si="210"/>
        <v>359.40219510676326</v>
      </c>
      <c r="DC167" s="66">
        <f t="shared" si="211"/>
        <v>0.21270565752580733</v>
      </c>
      <c r="DD167" s="66">
        <f t="shared" si="212"/>
        <v>0.78487114444011019</v>
      </c>
      <c r="DE167" s="66">
        <f t="shared" si="213"/>
        <v>1.0000753717001269</v>
      </c>
      <c r="DF167" s="66">
        <f t="shared" si="214"/>
        <v>2.7581020444463746</v>
      </c>
      <c r="DG167" s="66">
        <f t="shared" si="215"/>
        <v>1031.9850116564976</v>
      </c>
      <c r="DH167" s="66">
        <f t="shared" si="216"/>
        <v>359.40219510676326</v>
      </c>
      <c r="DI167" s="66">
        <f t="shared" si="217"/>
        <v>0.21270565752580733</v>
      </c>
      <c r="DJ167" s="66">
        <f t="shared" si="218"/>
        <v>0.78487114444011019</v>
      </c>
      <c r="DK167" s="66">
        <f t="shared" si="219"/>
        <v>1.0000753717001269</v>
      </c>
      <c r="DL167" s="66">
        <f t="shared" si="220"/>
        <v>2.7581020444463746</v>
      </c>
      <c r="DM167" s="66">
        <f t="shared" si="221"/>
        <v>1031.9850116564976</v>
      </c>
      <c r="DN167" s="66">
        <f t="shared" si="222"/>
        <v>359.40219510676326</v>
      </c>
      <c r="DO167" s="66">
        <f t="shared" si="223"/>
        <v>0.21270565752580733</v>
      </c>
      <c r="DP167" s="66">
        <f t="shared" si="224"/>
        <v>0.78487114444011019</v>
      </c>
      <c r="DQ167" s="66">
        <f t="shared" si="225"/>
        <v>1.0000753717001269</v>
      </c>
      <c r="DR167" s="66">
        <f t="shared" si="226"/>
        <v>2.7581020444463746</v>
      </c>
      <c r="DS167" s="66">
        <f t="shared" si="227"/>
        <v>1031.9850116564976</v>
      </c>
      <c r="DT167" s="66">
        <f t="shared" si="228"/>
        <v>359.40219510676326</v>
      </c>
      <c r="DU167" s="66">
        <f t="shared" si="229"/>
        <v>0.21270565752580733</v>
      </c>
      <c r="DV167" s="66">
        <f t="shared" si="230"/>
        <v>0.78487114444011019</v>
      </c>
      <c r="DW167" s="66">
        <f t="shared" si="231"/>
        <v>1.0000753717001269</v>
      </c>
      <c r="DX167" s="66">
        <f t="shared" si="232"/>
        <v>2.7581020444463746</v>
      </c>
      <c r="DY167" s="66">
        <f t="shared" si="233"/>
        <v>1031.9850116564976</v>
      </c>
      <c r="DZ167" s="66">
        <f t="shared" si="234"/>
        <v>359.40219510676326</v>
      </c>
      <c r="EA167" s="66">
        <f t="shared" si="235"/>
        <v>0.21270565752580733</v>
      </c>
      <c r="EB167" s="66">
        <f t="shared" si="236"/>
        <v>0.78487114444011019</v>
      </c>
      <c r="EC167" s="66">
        <f t="shared" si="237"/>
        <v>1.0000753717001269</v>
      </c>
      <c r="ED167" s="66">
        <f t="shared" si="238"/>
        <v>2.7581020444463746</v>
      </c>
      <c r="EE167" s="66">
        <f t="shared" si="239"/>
        <v>1031.9850116564976</v>
      </c>
      <c r="EF167" s="66">
        <f t="shared" si="240"/>
        <v>359.40219510676326</v>
      </c>
      <c r="EG167" s="66">
        <f t="shared" si="241"/>
        <v>0.21270565752580733</v>
      </c>
      <c r="EH167" s="66">
        <f t="shared" si="242"/>
        <v>0.78487114444011019</v>
      </c>
      <c r="EI167" s="66">
        <f t="shared" si="243"/>
        <v>1.0000753717001269</v>
      </c>
      <c r="EJ167" s="66">
        <f t="shared" si="244"/>
        <v>2.7581020444463746</v>
      </c>
      <c r="EK167" s="66">
        <f t="shared" si="245"/>
        <v>0.98785713817736687</v>
      </c>
      <c r="EL167" s="66">
        <f t="shared" si="246"/>
        <v>187.25395119217393</v>
      </c>
      <c r="EM167" s="60"/>
      <c r="EN167" s="60"/>
      <c r="EO167" s="60"/>
      <c r="EP167" s="60"/>
      <c r="EQ167" s="60"/>
      <c r="ER167" s="60"/>
      <c r="ES167" s="60"/>
      <c r="ET167" s="60"/>
      <c r="EU167" s="60"/>
      <c r="EV167" s="60"/>
      <c r="EW167" s="60"/>
      <c r="EX167" s="60"/>
      <c r="EY167" s="60"/>
      <c r="EZ167" s="60"/>
      <c r="FA167" s="60"/>
      <c r="FB167" s="60"/>
      <c r="FC167" s="60"/>
      <c r="FD167" s="60"/>
      <c r="FE167" s="60"/>
      <c r="FF167" s="60"/>
      <c r="FG167" s="60"/>
      <c r="FH167" s="60"/>
      <c r="FI167" s="60"/>
      <c r="FJ167" s="60"/>
      <c r="FK167" s="60"/>
      <c r="FL167" s="60"/>
      <c r="FM167" s="60"/>
      <c r="FN167" s="60"/>
      <c r="FO167" s="60"/>
      <c r="FP167" s="60"/>
      <c r="FQ167" s="60"/>
      <c r="FR167" s="60"/>
      <c r="FS167" s="60"/>
      <c r="FT167" s="60"/>
      <c r="FU167" s="60"/>
      <c r="FV167" s="60"/>
      <c r="FW167" s="60"/>
      <c r="FX167" s="60"/>
      <c r="FY167" s="60"/>
      <c r="FZ167" s="60"/>
      <c r="GA167" s="60"/>
      <c r="GB167" s="60"/>
      <c r="GC167" s="60"/>
      <c r="GD167" s="60"/>
      <c r="GE167" s="60"/>
      <c r="GF167" s="60"/>
      <c r="GG167" s="60"/>
      <c r="GH167" s="60"/>
      <c r="GI167" s="60"/>
      <c r="GJ167" s="60"/>
      <c r="GK167" s="60"/>
      <c r="GL167" s="60"/>
      <c r="GM167" s="60"/>
      <c r="GN167" s="60"/>
      <c r="GO167" s="60"/>
      <c r="GP167" s="60"/>
      <c r="GQ167" s="60"/>
      <c r="GR167" s="60"/>
      <c r="GS167" s="60"/>
      <c r="GT167" s="60"/>
      <c r="GU167" s="60"/>
      <c r="GV167" s="60"/>
      <c r="GW167" s="60"/>
      <c r="GX167" s="60"/>
      <c r="GY167" s="60"/>
      <c r="GZ167" s="60"/>
      <c r="HA167" s="60"/>
      <c r="HB167" s="60"/>
      <c r="HC167" s="60"/>
      <c r="HD167" s="60"/>
      <c r="HE167" s="60"/>
    </row>
    <row r="168" spans="3:213" x14ac:dyDescent="0.25">
      <c r="C168" s="60"/>
      <c r="D168" s="60"/>
      <c r="E168" s="60"/>
      <c r="F168" s="60"/>
      <c r="G168" s="60"/>
      <c r="H168" s="60"/>
      <c r="I168" s="60"/>
      <c r="J168" s="60"/>
      <c r="K168" s="60"/>
      <c r="L168" s="60"/>
      <c r="M168" s="60"/>
      <c r="N168" s="60"/>
      <c r="O168" s="64">
        <v>1</v>
      </c>
      <c r="P168" s="66">
        <f t="shared" si="247"/>
        <v>359.46170878235961</v>
      </c>
      <c r="Q168" s="66">
        <f t="shared" si="254"/>
        <v>0.21272168870467023</v>
      </c>
      <c r="R168" s="66">
        <f t="shared" si="255"/>
        <v>0.78504462548052989</v>
      </c>
      <c r="S168" s="66">
        <f t="shared" si="129"/>
        <v>1</v>
      </c>
      <c r="T168" s="66">
        <f t="shared" si="130"/>
        <v>2.799086254841693</v>
      </c>
      <c r="U168" s="66">
        <f t="shared" si="248"/>
        <v>1034.3015469476402</v>
      </c>
      <c r="V168" s="66">
        <f t="shared" si="249"/>
        <v>359.46170878235961</v>
      </c>
      <c r="W168" s="66">
        <f t="shared" si="250"/>
        <v>0.21272168870467023</v>
      </c>
      <c r="X168" s="66">
        <f t="shared" si="251"/>
        <v>0.78504462548052989</v>
      </c>
      <c r="Y168" s="66">
        <f t="shared" si="131"/>
        <v>1</v>
      </c>
      <c r="Z168" s="66">
        <f t="shared" si="132"/>
        <v>2.799086254841693</v>
      </c>
      <c r="AA168" s="66">
        <f t="shared" si="252"/>
        <v>1034.3015469476402</v>
      </c>
      <c r="AB168" s="66">
        <f t="shared" si="253"/>
        <v>359.46170878235961</v>
      </c>
      <c r="AC168" s="66">
        <f t="shared" si="133"/>
        <v>0.21272168870467023</v>
      </c>
      <c r="AD168" s="66">
        <f t="shared" si="134"/>
        <v>0.78504462548052989</v>
      </c>
      <c r="AE168" s="66">
        <f t="shared" si="135"/>
        <v>1</v>
      </c>
      <c r="AF168" s="66">
        <f t="shared" si="136"/>
        <v>2.799086254841693</v>
      </c>
      <c r="AG168" s="66">
        <f t="shared" si="137"/>
        <v>1034.3015469476402</v>
      </c>
      <c r="AH168" s="66">
        <f t="shared" si="138"/>
        <v>359.46170878235961</v>
      </c>
      <c r="AI168" s="66">
        <f t="shared" si="139"/>
        <v>0.21272168870467023</v>
      </c>
      <c r="AJ168" s="66">
        <f t="shared" si="140"/>
        <v>0.78504462548052989</v>
      </c>
      <c r="AK168" s="66">
        <f t="shared" si="141"/>
        <v>1</v>
      </c>
      <c r="AL168" s="66">
        <f t="shared" si="142"/>
        <v>2.799086254841693</v>
      </c>
      <c r="AM168" s="66">
        <f t="shared" si="143"/>
        <v>1034.3015469476402</v>
      </c>
      <c r="AN168" s="66">
        <f t="shared" si="144"/>
        <v>359.46170878235961</v>
      </c>
      <c r="AO168" s="66">
        <f t="shared" si="145"/>
        <v>0.21272168870467023</v>
      </c>
      <c r="AP168" s="66">
        <f t="shared" si="146"/>
        <v>0.78504462548052989</v>
      </c>
      <c r="AQ168" s="66">
        <f t="shared" si="147"/>
        <v>1</v>
      </c>
      <c r="AR168" s="66">
        <f t="shared" si="148"/>
        <v>2.799086254841693</v>
      </c>
      <c r="AS168" s="66">
        <f t="shared" si="149"/>
        <v>1034.3015469476402</v>
      </c>
      <c r="AT168" s="66">
        <f t="shared" si="150"/>
        <v>359.46170878235961</v>
      </c>
      <c r="AU168" s="66">
        <f t="shared" si="151"/>
        <v>0.21272168870467023</v>
      </c>
      <c r="AV168" s="66">
        <f t="shared" si="152"/>
        <v>0.78504462548052989</v>
      </c>
      <c r="AW168" s="66">
        <f t="shared" si="153"/>
        <v>1</v>
      </c>
      <c r="AX168" s="66">
        <f t="shared" si="154"/>
        <v>2.799086254841693</v>
      </c>
      <c r="AY168" s="66">
        <f t="shared" si="155"/>
        <v>1034.3015469476402</v>
      </c>
      <c r="AZ168" s="66">
        <f t="shared" si="156"/>
        <v>359.46170878235961</v>
      </c>
      <c r="BA168" s="66">
        <f t="shared" si="157"/>
        <v>0.21272168870467023</v>
      </c>
      <c r="BB168" s="66">
        <f t="shared" si="158"/>
        <v>0.78504462548052989</v>
      </c>
      <c r="BC168" s="66">
        <f t="shared" si="159"/>
        <v>1</v>
      </c>
      <c r="BD168" s="66">
        <f t="shared" si="160"/>
        <v>2.799086254841693</v>
      </c>
      <c r="BE168" s="66">
        <f t="shared" si="161"/>
        <v>1034.3015469476402</v>
      </c>
      <c r="BF168" s="66">
        <f t="shared" si="162"/>
        <v>359.46170878235961</v>
      </c>
      <c r="BG168" s="66">
        <f t="shared" si="163"/>
        <v>0.21272168870467023</v>
      </c>
      <c r="BH168" s="66">
        <f t="shared" si="164"/>
        <v>0.78504462548052989</v>
      </c>
      <c r="BI168" s="66">
        <f t="shared" si="165"/>
        <v>1</v>
      </c>
      <c r="BJ168" s="66">
        <f t="shared" si="166"/>
        <v>2.799086254841693</v>
      </c>
      <c r="BK168" s="66">
        <f t="shared" si="167"/>
        <v>1034.3015469476402</v>
      </c>
      <c r="BL168" s="66">
        <f t="shared" si="168"/>
        <v>359.46170878235961</v>
      </c>
      <c r="BM168" s="66">
        <f t="shared" si="169"/>
        <v>0.21272168870467023</v>
      </c>
      <c r="BN168" s="66">
        <f t="shared" si="170"/>
        <v>0.78504462548052989</v>
      </c>
      <c r="BO168" s="66">
        <f t="shared" si="171"/>
        <v>1</v>
      </c>
      <c r="BP168" s="66">
        <f t="shared" si="172"/>
        <v>2.799086254841693</v>
      </c>
      <c r="BQ168" s="66">
        <f t="shared" si="173"/>
        <v>1034.3015469476402</v>
      </c>
      <c r="BR168" s="66">
        <f t="shared" si="174"/>
        <v>359.46170878235961</v>
      </c>
      <c r="BS168" s="66">
        <f t="shared" si="175"/>
        <v>0.21272168870467023</v>
      </c>
      <c r="BT168" s="66">
        <f t="shared" si="176"/>
        <v>0.78504462548052989</v>
      </c>
      <c r="BU168" s="66">
        <f t="shared" si="177"/>
        <v>1</v>
      </c>
      <c r="BV168" s="66">
        <f t="shared" si="178"/>
        <v>2.799086254841693</v>
      </c>
      <c r="BW168" s="66">
        <f t="shared" si="179"/>
        <v>1034.3015469476402</v>
      </c>
      <c r="BX168" s="66">
        <f t="shared" si="180"/>
        <v>359.46170878235961</v>
      </c>
      <c r="BY168" s="66">
        <f t="shared" si="181"/>
        <v>0.21272168870467023</v>
      </c>
      <c r="BZ168" s="66">
        <f t="shared" si="182"/>
        <v>0.78504462548052989</v>
      </c>
      <c r="CA168" s="66">
        <f t="shared" si="183"/>
        <v>1</v>
      </c>
      <c r="CB168" s="66">
        <f t="shared" si="184"/>
        <v>2.799086254841693</v>
      </c>
      <c r="CC168" s="66">
        <f t="shared" si="185"/>
        <v>1034.3015469476402</v>
      </c>
      <c r="CD168" s="66">
        <f t="shared" si="186"/>
        <v>359.46170878235961</v>
      </c>
      <c r="CE168" s="66">
        <f t="shared" si="187"/>
        <v>0.21272168870467023</v>
      </c>
      <c r="CF168" s="66">
        <f t="shared" si="188"/>
        <v>0.78504462548052989</v>
      </c>
      <c r="CG168" s="66">
        <f t="shared" si="189"/>
        <v>1</v>
      </c>
      <c r="CH168" s="66">
        <f t="shared" si="190"/>
        <v>2.799086254841693</v>
      </c>
      <c r="CI168" s="66">
        <f t="shared" si="191"/>
        <v>1034.3015469476402</v>
      </c>
      <c r="CJ168" s="66">
        <f t="shared" si="192"/>
        <v>359.46170878235961</v>
      </c>
      <c r="CK168" s="66">
        <f t="shared" si="193"/>
        <v>0.21272168870467023</v>
      </c>
      <c r="CL168" s="66">
        <f t="shared" si="194"/>
        <v>0.78504462548052989</v>
      </c>
      <c r="CM168" s="66">
        <f t="shared" si="195"/>
        <v>1</v>
      </c>
      <c r="CN168" s="66">
        <f t="shared" si="196"/>
        <v>2.799086254841693</v>
      </c>
      <c r="CO168" s="66">
        <f t="shared" si="197"/>
        <v>1034.3015469476402</v>
      </c>
      <c r="CP168" s="66">
        <f t="shared" si="198"/>
        <v>359.46170878235961</v>
      </c>
      <c r="CQ168" s="66">
        <f t="shared" si="199"/>
        <v>0.21272168870467023</v>
      </c>
      <c r="CR168" s="66">
        <f t="shared" si="200"/>
        <v>0.78504462548052989</v>
      </c>
      <c r="CS168" s="66">
        <f t="shared" si="201"/>
        <v>1</v>
      </c>
      <c r="CT168" s="66">
        <f t="shared" si="202"/>
        <v>2.799086254841693</v>
      </c>
      <c r="CU168" s="66">
        <f t="shared" si="203"/>
        <v>1034.3015469476402</v>
      </c>
      <c r="CV168" s="66">
        <f t="shared" si="204"/>
        <v>359.46170878235961</v>
      </c>
      <c r="CW168" s="66">
        <f t="shared" si="205"/>
        <v>0.21272168870467023</v>
      </c>
      <c r="CX168" s="66">
        <f t="shared" si="206"/>
        <v>0.78504462548052989</v>
      </c>
      <c r="CY168" s="66">
        <f t="shared" si="207"/>
        <v>1</v>
      </c>
      <c r="CZ168" s="66">
        <f t="shared" si="208"/>
        <v>2.799086254841693</v>
      </c>
      <c r="DA168" s="66">
        <f t="shared" si="209"/>
        <v>1034.3015469476402</v>
      </c>
      <c r="DB168" s="66">
        <f t="shared" si="210"/>
        <v>359.46170878235961</v>
      </c>
      <c r="DC168" s="66">
        <f t="shared" si="211"/>
        <v>0.21272168870467023</v>
      </c>
      <c r="DD168" s="66">
        <f t="shared" si="212"/>
        <v>0.78504462548052989</v>
      </c>
      <c r="DE168" s="66">
        <f t="shared" si="213"/>
        <v>1</v>
      </c>
      <c r="DF168" s="66">
        <f t="shared" si="214"/>
        <v>2.799086254841693</v>
      </c>
      <c r="DG168" s="66">
        <f t="shared" si="215"/>
        <v>1034.3015469476402</v>
      </c>
      <c r="DH168" s="66">
        <f t="shared" si="216"/>
        <v>359.46170878235961</v>
      </c>
      <c r="DI168" s="66">
        <f t="shared" si="217"/>
        <v>0.21272168870467023</v>
      </c>
      <c r="DJ168" s="66">
        <f t="shared" si="218"/>
        <v>0.78504462548052989</v>
      </c>
      <c r="DK168" s="66">
        <f t="shared" si="219"/>
        <v>1</v>
      </c>
      <c r="DL168" s="66">
        <f t="shared" si="220"/>
        <v>2.799086254841693</v>
      </c>
      <c r="DM168" s="66">
        <f t="shared" si="221"/>
        <v>1034.3015469476402</v>
      </c>
      <c r="DN168" s="66">
        <f t="shared" si="222"/>
        <v>359.46170878235961</v>
      </c>
      <c r="DO168" s="66">
        <f t="shared" si="223"/>
        <v>0.21272168870467023</v>
      </c>
      <c r="DP168" s="66">
        <f t="shared" si="224"/>
        <v>0.78504462548052989</v>
      </c>
      <c r="DQ168" s="66">
        <f t="shared" si="225"/>
        <v>1</v>
      </c>
      <c r="DR168" s="66">
        <f t="shared" si="226"/>
        <v>2.799086254841693</v>
      </c>
      <c r="DS168" s="66">
        <f t="shared" si="227"/>
        <v>1034.3015469476402</v>
      </c>
      <c r="DT168" s="66">
        <f t="shared" si="228"/>
        <v>359.46170878235961</v>
      </c>
      <c r="DU168" s="66">
        <f t="shared" si="229"/>
        <v>0.21272168870467023</v>
      </c>
      <c r="DV168" s="66">
        <f t="shared" si="230"/>
        <v>0.78504462548052989</v>
      </c>
      <c r="DW168" s="66">
        <f t="shared" si="231"/>
        <v>1</v>
      </c>
      <c r="DX168" s="66">
        <f t="shared" si="232"/>
        <v>2.799086254841693</v>
      </c>
      <c r="DY168" s="66">
        <f t="shared" si="233"/>
        <v>1034.3015469476402</v>
      </c>
      <c r="DZ168" s="66">
        <f t="shared" si="234"/>
        <v>359.46170878235961</v>
      </c>
      <c r="EA168" s="66">
        <f t="shared" si="235"/>
        <v>0.21272168870467023</v>
      </c>
      <c r="EB168" s="66">
        <f t="shared" si="236"/>
        <v>0.78504462548052989</v>
      </c>
      <c r="EC168" s="66">
        <f t="shared" si="237"/>
        <v>1</v>
      </c>
      <c r="ED168" s="66">
        <f t="shared" si="238"/>
        <v>2.799086254841693</v>
      </c>
      <c r="EE168" s="66">
        <f t="shared" si="239"/>
        <v>1034.3015469476402</v>
      </c>
      <c r="EF168" s="66">
        <f t="shared" si="240"/>
        <v>359.46170878235961</v>
      </c>
      <c r="EG168" s="66">
        <f t="shared" si="241"/>
        <v>0.21272168870467023</v>
      </c>
      <c r="EH168" s="66">
        <f t="shared" si="242"/>
        <v>0.78504462548052989</v>
      </c>
      <c r="EI168" s="66">
        <f t="shared" si="243"/>
        <v>1</v>
      </c>
      <c r="EJ168" s="66">
        <f t="shared" si="244"/>
        <v>2.799086254841693</v>
      </c>
      <c r="EK168" s="66">
        <f t="shared" si="245"/>
        <v>1.0000000000000027</v>
      </c>
      <c r="EL168" s="66">
        <f t="shared" si="246"/>
        <v>187.36107580824734</v>
      </c>
      <c r="EM168" s="60"/>
      <c r="EN168" s="60"/>
      <c r="EO168" s="60"/>
      <c r="EP168" s="60"/>
      <c r="EQ168" s="60"/>
      <c r="ER168" s="60"/>
      <c r="ES168" s="60"/>
      <c r="ET168" s="60"/>
      <c r="EU168" s="60"/>
      <c r="EV168" s="60"/>
      <c r="EW168" s="60"/>
      <c r="EX168" s="60"/>
      <c r="EY168" s="60"/>
      <c r="EZ168" s="60"/>
      <c r="FA168" s="60"/>
      <c r="FB168" s="60"/>
      <c r="FC168" s="60"/>
      <c r="FD168" s="60"/>
      <c r="FE168" s="60"/>
      <c r="FF168" s="60"/>
      <c r="FG168" s="60"/>
      <c r="FH168" s="60"/>
      <c r="FI168" s="60"/>
      <c r="FJ168" s="60"/>
      <c r="FK168" s="60"/>
      <c r="FL168" s="60"/>
      <c r="FM168" s="60"/>
      <c r="FN168" s="60"/>
      <c r="FO168" s="60"/>
      <c r="FP168" s="60"/>
      <c r="FQ168" s="60"/>
      <c r="FR168" s="60"/>
      <c r="FS168" s="60"/>
      <c r="FT168" s="60"/>
      <c r="FU168" s="60"/>
      <c r="FV168" s="60"/>
      <c r="FW168" s="60"/>
      <c r="FX168" s="60"/>
      <c r="FY168" s="60"/>
      <c r="FZ168" s="60"/>
      <c r="GA168" s="60"/>
      <c r="GB168" s="60"/>
      <c r="GC168" s="60"/>
      <c r="GD168" s="60"/>
      <c r="GE168" s="60"/>
      <c r="GF168" s="60"/>
      <c r="GG168" s="60"/>
      <c r="GH168" s="60"/>
      <c r="GI168" s="60"/>
      <c r="GJ168" s="60"/>
      <c r="GK168" s="60"/>
      <c r="GL168" s="60"/>
      <c r="GM168" s="60"/>
      <c r="GN168" s="60"/>
      <c r="GO168" s="60"/>
      <c r="GP168" s="60"/>
      <c r="GQ168" s="60"/>
      <c r="GR168" s="60"/>
      <c r="GS168" s="60"/>
      <c r="GT168" s="60"/>
      <c r="GU168" s="60"/>
      <c r="GV168" s="60"/>
      <c r="GW168" s="60"/>
      <c r="GX168" s="60"/>
      <c r="GY168" s="60"/>
      <c r="GZ168" s="60"/>
      <c r="HA168" s="60"/>
      <c r="HB168" s="60"/>
      <c r="HC168" s="60"/>
      <c r="HD168" s="60"/>
      <c r="HE168" s="60"/>
    </row>
    <row r="169" spans="3:213" x14ac:dyDescent="0.25">
      <c r="C169" s="60"/>
      <c r="D169" s="60"/>
      <c r="E169" s="60"/>
      <c r="F169" s="60"/>
      <c r="G169" s="60"/>
      <c r="H169" s="60"/>
      <c r="I169" s="60"/>
      <c r="J169" s="60"/>
      <c r="K169" s="60"/>
      <c r="L169" s="60"/>
      <c r="M169" s="60"/>
      <c r="N169" s="60"/>
      <c r="O169" s="60"/>
      <c r="P169" s="60"/>
      <c r="Q169" s="60"/>
      <c r="R169" s="60"/>
      <c r="S169" s="60"/>
      <c r="T169" s="60"/>
      <c r="U169" s="60"/>
      <c r="V169" s="66">
        <f>ABS(SUM(V68:V168)-SUM(P68:P168))</f>
        <v>823.17936659607949</v>
      </c>
      <c r="W169" s="66"/>
      <c r="X169" s="66"/>
      <c r="Y169" s="60"/>
      <c r="Z169" s="60"/>
      <c r="AA169" s="60"/>
      <c r="AB169" s="66">
        <f>ABS(SUM(AB68:AB168)-SUM(V68:V168))</f>
        <v>12.339898139456636</v>
      </c>
      <c r="AC169" s="60"/>
      <c r="AD169" s="60"/>
      <c r="AE169" s="60"/>
      <c r="AF169" s="60"/>
      <c r="AG169" s="60"/>
      <c r="AH169" s="66">
        <f>ABS(SUM(AH68:AH168)-SUM(AB68:AB168))</f>
        <v>0.2051252540841233</v>
      </c>
      <c r="AI169" s="60"/>
      <c r="AJ169" s="60"/>
      <c r="AK169" s="60"/>
      <c r="AL169" s="60"/>
      <c r="AM169" s="60"/>
      <c r="AN169" s="66">
        <f>ABS(SUM(AN68:AN168)-SUM(AH68:AH168))</f>
        <v>3.5109665113850497E-3</v>
      </c>
      <c r="AO169" s="60"/>
      <c r="AP169" s="60"/>
      <c r="AQ169" s="60"/>
      <c r="AR169" s="60"/>
      <c r="AS169" s="60"/>
      <c r="AT169" s="65">
        <f>ABS(SUM(AT68:AT168)-SUM(AN68:AN168))</f>
        <v>6.292339094216004E-5</v>
      </c>
      <c r="AU169" s="60"/>
      <c r="AV169" s="60"/>
      <c r="AW169" s="60"/>
      <c r="AX169" s="60"/>
      <c r="AY169" s="60"/>
      <c r="AZ169" s="65">
        <f>ABS(SUM(AZ68:AZ168)-SUM(AT68:AT168))</f>
        <v>1.1438678484410048E-6</v>
      </c>
      <c r="BA169" s="60"/>
      <c r="BB169" s="60"/>
      <c r="BC169" s="60"/>
      <c r="BD169" s="60"/>
      <c r="BE169" s="60"/>
      <c r="BF169" s="65">
        <f>ABS(SUM(BF68:BF168)-SUM(AZ68:AZ168))</f>
        <v>2.1384039428085089E-8</v>
      </c>
      <c r="BG169" s="60"/>
      <c r="BH169" s="60"/>
      <c r="BI169" s="60"/>
      <c r="BJ169" s="60"/>
      <c r="BK169" s="60"/>
      <c r="BL169" s="65">
        <f>ABS(SUM(BL68:BL168)-SUM(BF68:BF168))</f>
        <v>4.0017766878008842E-10</v>
      </c>
      <c r="BM169" s="60"/>
      <c r="BN169" s="60"/>
      <c r="BO169" s="60"/>
      <c r="BP169" s="60"/>
      <c r="BQ169" s="60"/>
      <c r="BR169" s="65">
        <f>ABS(SUM(BR68:BR168)-SUM(BL68:BL168))</f>
        <v>7.2759576141834259E-12</v>
      </c>
      <c r="BS169" s="60"/>
      <c r="BT169" s="60"/>
      <c r="BU169" s="60"/>
      <c r="BV169" s="60"/>
      <c r="BW169" s="60"/>
      <c r="BX169" s="65">
        <f>ABS(SUM(BX68:BX168)-SUM(BR68:BR168))</f>
        <v>0</v>
      </c>
      <c r="BY169" s="60"/>
      <c r="BZ169" s="60"/>
      <c r="CA169" s="60"/>
      <c r="CB169" s="60"/>
      <c r="CC169" s="60"/>
      <c r="CD169" s="65">
        <f>ABS(SUM(CD68:CD168)-SUM(BX68:BX168))</f>
        <v>0</v>
      </c>
      <c r="CE169" s="60"/>
      <c r="CF169" s="60"/>
      <c r="CG169" s="60"/>
      <c r="CH169" s="60"/>
      <c r="CI169" s="60"/>
      <c r="CJ169" s="65">
        <f>ABS(SUM(CJ68:CJ168)-SUM(CD68:CD168))</f>
        <v>0</v>
      </c>
      <c r="CK169" s="60"/>
      <c r="CL169" s="60"/>
      <c r="CM169" s="60"/>
      <c r="CN169" s="60"/>
      <c r="CO169" s="60"/>
      <c r="CP169" s="65">
        <f>ABS(SUM(CP68:CP168)-SUM(CJ68:CJ168))</f>
        <v>0</v>
      </c>
      <c r="CQ169" s="60"/>
      <c r="CR169" s="60"/>
      <c r="CS169" s="60"/>
      <c r="CT169" s="60"/>
      <c r="CU169" s="60"/>
      <c r="CV169" s="65">
        <f>ABS(SUM(CV68:CV168)-SUM(CP68:CP168))</f>
        <v>0</v>
      </c>
      <c r="CW169" s="60"/>
      <c r="CX169" s="60"/>
      <c r="CY169" s="60"/>
      <c r="CZ169" s="60"/>
      <c r="DA169" s="60"/>
      <c r="DB169" s="65">
        <f>ABS(SUM(DB68:DB168)-SUM(CV68:CV168))</f>
        <v>0</v>
      </c>
      <c r="DC169" s="65"/>
      <c r="DD169" s="60"/>
      <c r="DE169" s="60"/>
      <c r="DF169" s="60"/>
      <c r="DG169" s="60"/>
      <c r="DH169" s="65">
        <f>ABS(SUM(DH68:DH168)-SUM(DB68:DB168))</f>
        <v>0</v>
      </c>
      <c r="DI169" s="60"/>
      <c r="DJ169" s="60"/>
      <c r="DK169" s="60"/>
      <c r="DL169" s="60"/>
      <c r="DM169" s="60"/>
      <c r="DN169" s="65">
        <f>ABS(SUM(DN68:DN168)-SUM(DH68:DH168))</f>
        <v>0</v>
      </c>
      <c r="DO169" s="60"/>
      <c r="DP169" s="60"/>
      <c r="DQ169" s="60"/>
      <c r="DR169" s="60"/>
      <c r="DS169" s="60"/>
      <c r="DT169" s="65">
        <f>ABS(SUM(DT68:DT168)-SUM(DN68:DN168))</f>
        <v>0</v>
      </c>
      <c r="DU169" s="60"/>
      <c r="DV169" s="60"/>
      <c r="DW169" s="60"/>
      <c r="DX169" s="60"/>
      <c r="DY169" s="60"/>
      <c r="DZ169" s="65">
        <f>ABS(SUM(DZ68:DZ168)-SUM(DT68:DT168))</f>
        <v>0</v>
      </c>
      <c r="EA169" s="60"/>
      <c r="EB169" s="60"/>
      <c r="EC169" s="60"/>
      <c r="ED169" s="60"/>
      <c r="EE169" s="60"/>
      <c r="EF169" s="65">
        <f>ABS(SUM(EF68:EF168)-SUM(DZ68:DZ168))</f>
        <v>0</v>
      </c>
      <c r="EG169" s="60"/>
      <c r="EH169" s="60"/>
      <c r="EI169" s="60"/>
      <c r="EJ169" s="60"/>
      <c r="EK169" s="60"/>
      <c r="EL169" s="60"/>
      <c r="EM169" s="60"/>
      <c r="EN169" s="60"/>
      <c r="EO169" s="60"/>
      <c r="EP169" s="60"/>
      <c r="EQ169" s="60"/>
      <c r="ER169" s="60"/>
      <c r="ES169" s="60"/>
      <c r="ET169" s="60"/>
      <c r="EU169" s="60"/>
      <c r="EV169" s="60"/>
      <c r="EW169" s="60"/>
      <c r="EX169" s="60"/>
      <c r="EY169" s="60"/>
      <c r="EZ169" s="60"/>
      <c r="FA169" s="60"/>
      <c r="FB169" s="60"/>
      <c r="FC169" s="60"/>
      <c r="FD169" s="60"/>
      <c r="FE169" s="60"/>
      <c r="FF169" s="60"/>
      <c r="FG169" s="60"/>
      <c r="FH169" s="60"/>
      <c r="FI169" s="60"/>
      <c r="FJ169" s="60"/>
      <c r="FK169" s="60"/>
      <c r="FL169" s="60"/>
      <c r="FM169" s="60"/>
      <c r="FN169" s="60"/>
      <c r="FO169" s="60"/>
      <c r="FP169" s="60"/>
      <c r="FQ169" s="60"/>
      <c r="FR169" s="60"/>
      <c r="FS169" s="60"/>
      <c r="FT169" s="60"/>
      <c r="FU169" s="60"/>
      <c r="FV169" s="60"/>
      <c r="FW169" s="60"/>
      <c r="FX169" s="60"/>
      <c r="FY169" s="60"/>
      <c r="FZ169" s="60"/>
      <c r="GA169" s="60"/>
      <c r="GB169" s="60"/>
      <c r="GC169" s="60"/>
      <c r="GD169" s="60"/>
      <c r="GE169" s="60"/>
      <c r="GF169" s="60"/>
      <c r="GG169" s="60"/>
      <c r="GH169" s="60"/>
      <c r="GI169" s="60"/>
      <c r="GJ169" s="60"/>
      <c r="GK169" s="60"/>
      <c r="GL169" s="60"/>
      <c r="GM169" s="60"/>
      <c r="GN169" s="60"/>
      <c r="GO169" s="60"/>
      <c r="GP169" s="60"/>
      <c r="GQ169" s="60"/>
      <c r="GR169" s="60"/>
      <c r="GS169" s="60"/>
      <c r="GT169" s="60"/>
      <c r="GU169" s="60"/>
      <c r="GV169" s="60"/>
      <c r="GW169" s="60"/>
      <c r="GX169" s="60"/>
      <c r="GY169" s="60"/>
      <c r="GZ169" s="60"/>
      <c r="HA169" s="60"/>
      <c r="HB169" s="60"/>
      <c r="HC169" s="60"/>
      <c r="HD169" s="60"/>
      <c r="HE169" s="60"/>
    </row>
    <row r="170" spans="3:213" x14ac:dyDescent="0.25">
      <c r="C170" s="60"/>
      <c r="D170" s="60"/>
      <c r="E170" s="60"/>
      <c r="F170" s="60"/>
      <c r="G170" s="60"/>
      <c r="H170" s="60"/>
      <c r="I170" s="60"/>
      <c r="J170" s="60"/>
      <c r="K170" s="60"/>
      <c r="L170" s="60"/>
      <c r="M170" s="60"/>
      <c r="N170" s="60"/>
      <c r="O170" s="60"/>
      <c r="P170" s="60"/>
      <c r="Q170" s="60"/>
      <c r="R170" s="60"/>
      <c r="S170" s="60"/>
      <c r="T170" s="60"/>
      <c r="U170" s="60"/>
      <c r="V170" s="60"/>
      <c r="W170" s="60"/>
      <c r="X170" s="60"/>
      <c r="Y170" s="60"/>
      <c r="Z170" s="60"/>
      <c r="AA170" s="60"/>
      <c r="AB170" s="60"/>
      <c r="AC170" s="60"/>
      <c r="AD170" s="60"/>
      <c r="AE170" s="60"/>
      <c r="AF170" s="60"/>
      <c r="AG170" s="60"/>
      <c r="AH170" s="60"/>
      <c r="AI170" s="60"/>
      <c r="AJ170" s="60"/>
      <c r="AK170" s="60"/>
      <c r="AL170" s="60"/>
      <c r="AM170" s="60"/>
      <c r="AN170" s="60"/>
      <c r="AO170" s="60"/>
      <c r="AP170" s="60"/>
      <c r="AQ170" s="60"/>
      <c r="AR170" s="60"/>
      <c r="AS170" s="60"/>
      <c r="AT170" s="60"/>
      <c r="AU170" s="60"/>
      <c r="AV170" s="60"/>
      <c r="AW170" s="60"/>
      <c r="AX170" s="60"/>
      <c r="AY170" s="60"/>
      <c r="AZ170" s="60"/>
      <c r="BA170" s="60"/>
      <c r="BB170" s="60"/>
      <c r="BC170" s="60"/>
      <c r="BD170" s="60"/>
      <c r="BE170" s="60"/>
      <c r="BF170" s="60"/>
      <c r="BG170" s="60"/>
      <c r="BH170" s="60"/>
      <c r="BI170" s="60"/>
      <c r="BJ170" s="60"/>
      <c r="BK170" s="60"/>
      <c r="BL170" s="60"/>
      <c r="BM170" s="60"/>
      <c r="BN170" s="60"/>
      <c r="BO170" s="60"/>
      <c r="BP170" s="60"/>
      <c r="BQ170" s="60"/>
      <c r="BR170" s="60"/>
      <c r="BS170" s="60"/>
      <c r="BT170" s="60"/>
      <c r="BU170" s="60"/>
      <c r="BV170" s="60"/>
      <c r="BW170" s="60"/>
      <c r="BX170" s="60"/>
      <c r="BY170" s="60"/>
      <c r="BZ170" s="60"/>
      <c r="CA170" s="60"/>
      <c r="CB170" s="60"/>
      <c r="CC170" s="60"/>
      <c r="CD170" s="60"/>
      <c r="CE170" s="60"/>
      <c r="CF170" s="60"/>
      <c r="CG170" s="60"/>
      <c r="CH170" s="60"/>
      <c r="CI170" s="60"/>
      <c r="CJ170" s="60"/>
      <c r="CK170" s="60"/>
      <c r="CL170" s="60"/>
      <c r="CM170" s="60"/>
      <c r="CN170" s="60"/>
      <c r="CO170" s="60"/>
      <c r="CP170" s="60"/>
      <c r="CQ170" s="60"/>
      <c r="CR170" s="60"/>
      <c r="CS170" s="60"/>
      <c r="CT170" s="60"/>
      <c r="CU170" s="60"/>
      <c r="CV170" s="60"/>
      <c r="CW170" s="60"/>
      <c r="CX170" s="60"/>
      <c r="CY170" s="60"/>
      <c r="CZ170" s="60"/>
      <c r="DA170" s="60"/>
      <c r="DB170" s="60"/>
      <c r="DC170" s="60"/>
      <c r="DD170" s="60"/>
      <c r="DE170" s="60"/>
      <c r="DF170" s="60"/>
      <c r="DG170" s="60"/>
      <c r="DH170" s="60"/>
      <c r="DI170" s="60"/>
      <c r="DJ170" s="60"/>
      <c r="DK170" s="60"/>
      <c r="DL170" s="60"/>
      <c r="DM170" s="60"/>
      <c r="DN170" s="60"/>
      <c r="DO170" s="60"/>
      <c r="DP170" s="60"/>
      <c r="DQ170" s="60"/>
      <c r="DR170" s="60"/>
      <c r="DS170" s="60"/>
      <c r="DT170" s="60"/>
      <c r="DU170" s="60"/>
      <c r="DV170" s="60"/>
      <c r="DW170" s="60"/>
      <c r="DX170" s="60"/>
      <c r="DY170" s="60"/>
      <c r="DZ170" s="60"/>
      <c r="EA170" s="60"/>
      <c r="EB170" s="60"/>
      <c r="EC170" s="60"/>
      <c r="ED170" s="60"/>
      <c r="EE170" s="60"/>
      <c r="EF170" s="60"/>
      <c r="EG170" s="60"/>
      <c r="EH170" s="60"/>
      <c r="EI170" s="60"/>
      <c r="EJ170" s="60"/>
      <c r="EK170" s="60"/>
      <c r="EL170" s="60"/>
      <c r="EM170" s="60"/>
      <c r="EN170" s="60"/>
      <c r="EO170" s="60"/>
      <c r="EP170" s="60"/>
      <c r="EQ170" s="60"/>
      <c r="ER170" s="60"/>
      <c r="ES170" s="60"/>
      <c r="ET170" s="60"/>
      <c r="EU170" s="60"/>
      <c r="EV170" s="60"/>
      <c r="EW170" s="60"/>
      <c r="EX170" s="60"/>
      <c r="EY170" s="60"/>
      <c r="EZ170" s="60"/>
      <c r="FA170" s="60"/>
      <c r="FB170" s="60"/>
      <c r="FC170" s="60"/>
      <c r="FD170" s="60"/>
      <c r="FE170" s="60"/>
      <c r="FF170" s="60"/>
      <c r="FG170" s="60"/>
      <c r="FH170" s="60"/>
      <c r="FI170" s="60"/>
      <c r="FJ170" s="60"/>
      <c r="FK170" s="60"/>
      <c r="FL170" s="60"/>
      <c r="FM170" s="60"/>
      <c r="FN170" s="60"/>
      <c r="FO170" s="60"/>
      <c r="FP170" s="60"/>
      <c r="FQ170" s="60"/>
      <c r="FR170" s="60"/>
      <c r="FS170" s="60"/>
      <c r="FT170" s="60"/>
      <c r="FU170" s="60"/>
      <c r="FV170" s="60"/>
      <c r="FW170" s="60"/>
      <c r="FX170" s="60"/>
      <c r="FY170" s="60"/>
      <c r="FZ170" s="60"/>
      <c r="GA170" s="60"/>
      <c r="GB170" s="60"/>
      <c r="GC170" s="60"/>
      <c r="GD170" s="60"/>
      <c r="GE170" s="60"/>
      <c r="GF170" s="60"/>
      <c r="GG170" s="60"/>
      <c r="GH170" s="60"/>
      <c r="GI170" s="60"/>
      <c r="GJ170" s="60"/>
      <c r="GK170" s="60"/>
      <c r="GL170" s="60"/>
      <c r="GM170" s="60"/>
      <c r="GN170" s="60"/>
      <c r="GO170" s="60"/>
      <c r="GP170" s="60"/>
      <c r="GQ170" s="60"/>
      <c r="GR170" s="60"/>
      <c r="GS170" s="60"/>
      <c r="GT170" s="60"/>
      <c r="GU170" s="60"/>
      <c r="GV170" s="60"/>
      <c r="GW170" s="60"/>
      <c r="GX170" s="60"/>
      <c r="GY170" s="60"/>
      <c r="GZ170" s="60"/>
      <c r="HA170" s="60"/>
      <c r="HB170" s="60"/>
      <c r="HC170" s="60"/>
      <c r="HD170" s="60"/>
      <c r="HE170" s="60"/>
    </row>
    <row r="171" spans="3:213" x14ac:dyDescent="0.25">
      <c r="C171" s="60"/>
      <c r="D171" s="60">
        <f>H386+1</f>
        <v>4</v>
      </c>
      <c r="E171" s="60"/>
      <c r="F171" s="60"/>
      <c r="G171" s="60"/>
      <c r="H171" s="60"/>
      <c r="I171" s="60">
        <f>IF(I172="",IF(OR(D171=1,D171&gt;100),"More than 100 Stages !!",D171),D171)</f>
        <v>4</v>
      </c>
      <c r="J171" s="60"/>
      <c r="K171" s="60"/>
      <c r="L171" s="60"/>
      <c r="M171" s="60"/>
      <c r="N171" s="60"/>
      <c r="O171" s="60"/>
      <c r="P171" s="70">
        <f>(K14*(K11-1)+K13*(K10+1))/(K11*(K10+1)-K10*(K11-1))</f>
        <v>0.38888888888888878</v>
      </c>
      <c r="Q171" s="60"/>
      <c r="R171" s="60"/>
      <c r="S171" s="60"/>
      <c r="T171" s="60"/>
      <c r="U171" s="60"/>
      <c r="V171" s="60"/>
      <c r="W171" s="60"/>
      <c r="X171" s="60"/>
      <c r="Y171" s="60"/>
      <c r="Z171" s="60"/>
      <c r="AA171" s="60"/>
      <c r="AB171" s="60"/>
      <c r="AC171" s="60"/>
      <c r="AD171" s="60"/>
      <c r="AE171" s="60"/>
      <c r="AF171" s="60"/>
      <c r="AG171" s="60"/>
      <c r="AH171" s="60"/>
      <c r="AI171" s="60"/>
      <c r="AJ171" s="60"/>
      <c r="AK171" s="60"/>
      <c r="AL171" s="60"/>
      <c r="AM171" s="60"/>
      <c r="AN171" s="60"/>
      <c r="AO171" s="60"/>
      <c r="AP171" s="60"/>
      <c r="AQ171" s="60"/>
      <c r="AR171" s="60"/>
      <c r="AS171" s="60"/>
      <c r="AT171" s="60"/>
      <c r="AU171" s="60"/>
      <c r="AV171" s="60"/>
      <c r="AW171" s="60"/>
      <c r="AX171" s="60"/>
      <c r="AY171" s="60"/>
      <c r="AZ171" s="60"/>
      <c r="BA171" s="60"/>
      <c r="BB171" s="60"/>
      <c r="BC171" s="60"/>
      <c r="BD171" s="60"/>
      <c r="BE171" s="60"/>
      <c r="BF171" s="60"/>
      <c r="BG171" s="60"/>
      <c r="BH171" s="60"/>
      <c r="BI171" s="60"/>
      <c r="BJ171" s="60"/>
      <c r="BK171" s="60"/>
      <c r="BL171" s="60"/>
      <c r="BM171" s="60"/>
      <c r="BN171" s="60"/>
      <c r="BO171" s="60"/>
      <c r="BP171" s="60"/>
      <c r="BQ171" s="60"/>
      <c r="BR171" s="60"/>
      <c r="BS171" s="60"/>
      <c r="BT171" s="60"/>
      <c r="BU171" s="60"/>
      <c r="BV171" s="60"/>
      <c r="BW171" s="60"/>
      <c r="BX171" s="60"/>
      <c r="BY171" s="60"/>
      <c r="BZ171" s="60"/>
      <c r="CA171" s="60"/>
      <c r="CB171" s="60"/>
      <c r="CC171" s="60"/>
      <c r="CD171" s="60"/>
      <c r="CE171" s="60"/>
      <c r="CF171" s="60"/>
      <c r="CG171" s="60"/>
      <c r="CH171" s="60"/>
      <c r="CI171" s="60"/>
      <c r="CJ171" s="60"/>
      <c r="CK171" s="60"/>
      <c r="CL171" s="60"/>
      <c r="CM171" s="60"/>
      <c r="CN171" s="60"/>
      <c r="CO171" s="60"/>
      <c r="CP171" s="60"/>
      <c r="CQ171" s="60"/>
      <c r="CR171" s="60"/>
      <c r="CS171" s="60"/>
      <c r="CT171" s="60"/>
      <c r="CU171" s="60"/>
      <c r="CV171" s="60"/>
      <c r="CW171" s="60"/>
      <c r="CX171" s="60"/>
      <c r="CY171" s="60"/>
      <c r="CZ171" s="60"/>
      <c r="DA171" s="60"/>
      <c r="DB171" s="60"/>
      <c r="DC171" s="60"/>
      <c r="DD171" s="60"/>
      <c r="DE171" s="60"/>
      <c r="DF171" s="60"/>
      <c r="DG171" s="60"/>
      <c r="DH171" s="60"/>
      <c r="DI171" s="60"/>
      <c r="DJ171" s="60"/>
      <c r="DK171" s="60"/>
      <c r="DL171" s="60"/>
      <c r="DM171" s="60"/>
      <c r="DN171" s="60"/>
      <c r="DO171" s="60"/>
      <c r="DP171" s="60"/>
      <c r="DQ171" s="60"/>
      <c r="DR171" s="60"/>
      <c r="DS171" s="60"/>
      <c r="DT171" s="60"/>
      <c r="DU171" s="60"/>
      <c r="DV171" s="60"/>
      <c r="DW171" s="60"/>
      <c r="DX171" s="60"/>
      <c r="DY171" s="60"/>
      <c r="DZ171" s="60"/>
      <c r="EA171" s="60"/>
      <c r="EB171" s="60"/>
      <c r="EC171" s="60"/>
      <c r="ED171" s="60"/>
      <c r="EE171" s="60"/>
      <c r="EF171" s="60"/>
      <c r="EG171" s="60"/>
      <c r="EH171" s="60"/>
      <c r="EI171" s="60"/>
      <c r="EJ171" s="60"/>
      <c r="EK171" s="60"/>
      <c r="EL171" s="60"/>
      <c r="EM171" s="60"/>
      <c r="EN171" s="60"/>
      <c r="EO171" s="60"/>
      <c r="EP171" s="60"/>
      <c r="EQ171" s="60"/>
      <c r="ER171" s="60"/>
      <c r="ES171" s="60"/>
      <c r="ET171" s="60"/>
      <c r="EU171" s="60"/>
      <c r="EV171" s="60"/>
      <c r="EW171" s="60"/>
      <c r="EX171" s="60"/>
      <c r="EY171" s="60"/>
      <c r="EZ171" s="60"/>
      <c r="FA171" s="60"/>
      <c r="FB171" s="60"/>
      <c r="FC171" s="60"/>
      <c r="FD171" s="60"/>
      <c r="FE171" s="60"/>
      <c r="FF171" s="60"/>
      <c r="FG171" s="60"/>
      <c r="FH171" s="60"/>
      <c r="FI171" s="60"/>
      <c r="FJ171" s="60"/>
      <c r="FK171" s="60"/>
      <c r="FL171" s="60"/>
      <c r="FM171" s="60"/>
      <c r="FN171" s="60"/>
      <c r="FO171" s="60"/>
      <c r="FP171" s="60"/>
      <c r="FQ171" s="60"/>
      <c r="FR171" s="60"/>
      <c r="FS171" s="60"/>
      <c r="FT171" s="60"/>
      <c r="FU171" s="60"/>
      <c r="FV171" s="60"/>
      <c r="FW171" s="60"/>
      <c r="FX171" s="60"/>
      <c r="FY171" s="60"/>
      <c r="FZ171" s="60"/>
      <c r="GA171" s="60"/>
      <c r="GB171" s="60"/>
      <c r="GC171" s="60"/>
      <c r="GD171" s="60"/>
      <c r="GE171" s="60"/>
      <c r="GF171" s="60"/>
      <c r="GG171" s="60"/>
      <c r="GH171" s="60"/>
      <c r="GI171" s="60"/>
      <c r="GJ171" s="60"/>
      <c r="GK171" s="60"/>
      <c r="GL171" s="60"/>
      <c r="GM171" s="60"/>
      <c r="GN171" s="60"/>
      <c r="GO171" s="60"/>
      <c r="GP171" s="60"/>
      <c r="GQ171" s="60"/>
      <c r="GR171" s="60"/>
      <c r="GS171" s="60"/>
      <c r="GT171" s="60"/>
      <c r="GU171" s="60"/>
      <c r="GV171" s="60"/>
      <c r="GW171" s="60"/>
      <c r="GX171" s="60"/>
      <c r="GY171" s="60"/>
      <c r="GZ171" s="60"/>
      <c r="HA171" s="60"/>
      <c r="HB171" s="60"/>
      <c r="HC171" s="60"/>
      <c r="HD171" s="60"/>
      <c r="HE171" s="60"/>
    </row>
    <row r="172" spans="3:213" x14ac:dyDescent="0.25">
      <c r="C172" s="60"/>
      <c r="D172" s="60">
        <f>I386</f>
        <v>5</v>
      </c>
      <c r="E172" s="60"/>
      <c r="F172" s="60"/>
      <c r="G172" s="60"/>
      <c r="H172" s="60"/>
      <c r="I172" s="64">
        <f>IF(D172=0,"",D172+D180)</f>
        <v>5.8648181130493251</v>
      </c>
      <c r="J172" s="60"/>
      <c r="K172" s="60"/>
      <c r="L172" s="60"/>
      <c r="M172" s="60"/>
      <c r="N172" s="63"/>
      <c r="O172" s="60"/>
      <c r="P172" s="70">
        <f>P171*K10/(K10+1)+K14/(K10+1)</f>
        <v>0.53333333333333321</v>
      </c>
      <c r="Q172" s="60"/>
      <c r="R172" s="60"/>
      <c r="S172" s="60"/>
      <c r="T172" s="60"/>
      <c r="U172" s="60"/>
      <c r="V172" s="60"/>
      <c r="W172" s="60"/>
      <c r="X172" s="60"/>
      <c r="Y172" s="60"/>
      <c r="Z172" s="60"/>
      <c r="AA172" s="60"/>
      <c r="AB172" s="60"/>
      <c r="AC172" s="60"/>
      <c r="AD172" s="60"/>
      <c r="AE172" s="60"/>
      <c r="AF172" s="60"/>
      <c r="AG172" s="60"/>
      <c r="AH172" s="60"/>
      <c r="AI172" s="60"/>
      <c r="AJ172" s="60"/>
      <c r="AK172" s="60"/>
      <c r="AL172" s="60"/>
      <c r="AM172" s="60"/>
      <c r="AN172" s="60"/>
      <c r="AO172" s="60"/>
      <c r="AP172" s="60"/>
      <c r="AQ172" s="60"/>
      <c r="AR172" s="60"/>
      <c r="AS172" s="60"/>
      <c r="AT172" s="60"/>
      <c r="AU172" s="60"/>
      <c r="AV172" s="60"/>
      <c r="AW172" s="60"/>
      <c r="AX172" s="60"/>
      <c r="AY172" s="60"/>
      <c r="AZ172" s="60"/>
      <c r="BA172" s="60"/>
      <c r="BB172" s="60"/>
      <c r="BC172" s="60"/>
      <c r="BD172" s="60"/>
      <c r="BE172" s="60"/>
      <c r="BF172" s="60"/>
      <c r="BG172" s="60"/>
      <c r="BH172" s="60"/>
      <c r="BI172" s="60"/>
      <c r="BJ172" s="60"/>
      <c r="BK172" s="60"/>
      <c r="BL172" s="60"/>
      <c r="BM172" s="60"/>
      <c r="BN172" s="60"/>
      <c r="BO172" s="60"/>
      <c r="BP172" s="60"/>
      <c r="BQ172" s="60"/>
      <c r="BR172" s="60"/>
      <c r="BS172" s="60"/>
      <c r="BT172" s="60"/>
      <c r="BU172" s="60"/>
      <c r="BV172" s="60"/>
      <c r="BW172" s="60"/>
      <c r="BX172" s="60"/>
      <c r="BY172" s="60"/>
      <c r="BZ172" s="60"/>
      <c r="CA172" s="60"/>
      <c r="CB172" s="60"/>
      <c r="CC172" s="60"/>
      <c r="CD172" s="60"/>
      <c r="CE172" s="60"/>
      <c r="CF172" s="60"/>
      <c r="CG172" s="60"/>
      <c r="CH172" s="60"/>
      <c r="CI172" s="60"/>
      <c r="CJ172" s="60"/>
      <c r="CK172" s="60"/>
      <c r="CL172" s="60"/>
      <c r="CM172" s="60"/>
      <c r="CN172" s="60"/>
      <c r="CO172" s="60"/>
      <c r="CP172" s="60"/>
      <c r="CQ172" s="60"/>
      <c r="CR172" s="60"/>
      <c r="CS172" s="60"/>
      <c r="CT172" s="60"/>
      <c r="CU172" s="60"/>
      <c r="CV172" s="60"/>
      <c r="CW172" s="60"/>
      <c r="CX172" s="60"/>
      <c r="CY172" s="60"/>
      <c r="CZ172" s="60"/>
      <c r="DA172" s="60"/>
      <c r="DB172" s="60"/>
      <c r="DC172" s="60"/>
      <c r="DD172" s="60"/>
      <c r="DE172" s="60"/>
      <c r="DF172" s="60"/>
      <c r="DG172" s="60"/>
      <c r="DH172" s="60"/>
      <c r="DI172" s="60"/>
      <c r="DJ172" s="60"/>
      <c r="DK172" s="60"/>
      <c r="DL172" s="60"/>
      <c r="DM172" s="60"/>
      <c r="DN172" s="60"/>
      <c r="DO172" s="60"/>
      <c r="DP172" s="60"/>
      <c r="DQ172" s="60"/>
      <c r="DR172" s="60"/>
      <c r="DS172" s="60"/>
      <c r="DT172" s="60"/>
      <c r="DU172" s="60"/>
      <c r="DV172" s="60"/>
      <c r="DW172" s="60"/>
      <c r="DX172" s="60"/>
      <c r="DY172" s="60"/>
      <c r="DZ172" s="60"/>
      <c r="EA172" s="60"/>
      <c r="EB172" s="60"/>
      <c r="EC172" s="60"/>
      <c r="ED172" s="60"/>
      <c r="EE172" s="60"/>
      <c r="EF172" s="60"/>
      <c r="EG172" s="60"/>
      <c r="EH172" s="60"/>
      <c r="EI172" s="60"/>
      <c r="EJ172" s="60"/>
      <c r="EK172" s="60"/>
      <c r="EL172" s="60"/>
      <c r="EM172" s="60"/>
      <c r="EN172" s="60"/>
      <c r="EO172" s="60"/>
      <c r="EP172" s="60"/>
      <c r="EQ172" s="60"/>
      <c r="ER172" s="60"/>
      <c r="ES172" s="60"/>
      <c r="ET172" s="60"/>
      <c r="EU172" s="60"/>
      <c r="EV172" s="60"/>
      <c r="EW172" s="60"/>
      <c r="EX172" s="60"/>
      <c r="EY172" s="60"/>
      <c r="EZ172" s="60"/>
      <c r="FA172" s="60"/>
      <c r="FB172" s="60"/>
      <c r="FC172" s="60"/>
      <c r="FD172" s="60"/>
      <c r="FE172" s="60"/>
      <c r="FF172" s="60"/>
      <c r="FG172" s="60"/>
      <c r="FH172" s="60"/>
      <c r="FI172" s="60"/>
      <c r="FJ172" s="60"/>
      <c r="FK172" s="60"/>
      <c r="FL172" s="60"/>
      <c r="FM172" s="60"/>
      <c r="FN172" s="60"/>
      <c r="FO172" s="60"/>
      <c r="FP172" s="60"/>
      <c r="FQ172" s="60"/>
      <c r="FR172" s="60"/>
      <c r="FS172" s="60"/>
      <c r="FT172" s="60"/>
      <c r="FU172" s="60"/>
      <c r="FV172" s="60"/>
      <c r="FW172" s="60"/>
      <c r="FX172" s="60"/>
      <c r="FY172" s="60"/>
      <c r="FZ172" s="60"/>
      <c r="GA172" s="60"/>
      <c r="GB172" s="60"/>
      <c r="GC172" s="60"/>
      <c r="GD172" s="60"/>
      <c r="GE172" s="60"/>
      <c r="GF172" s="60"/>
      <c r="GG172" s="60"/>
      <c r="GH172" s="60"/>
      <c r="GI172" s="60"/>
      <c r="GJ172" s="60"/>
      <c r="GK172" s="60"/>
      <c r="GL172" s="60"/>
      <c r="GM172" s="60"/>
      <c r="GN172" s="60"/>
      <c r="GO172" s="60"/>
      <c r="GP172" s="60"/>
      <c r="GQ172" s="60"/>
      <c r="GR172" s="60"/>
      <c r="GS172" s="60"/>
      <c r="GT172" s="60"/>
      <c r="GU172" s="60"/>
      <c r="GV172" s="60"/>
      <c r="GW172" s="60"/>
      <c r="GX172" s="60"/>
      <c r="GY172" s="60"/>
      <c r="GZ172" s="60"/>
      <c r="HA172" s="60"/>
      <c r="HB172" s="60"/>
      <c r="HC172" s="60"/>
      <c r="HD172" s="60"/>
      <c r="HE172" s="60"/>
    </row>
    <row r="173" spans="3:213" x14ac:dyDescent="0.25">
      <c r="C173" s="60"/>
      <c r="D173" s="60"/>
      <c r="E173" s="60"/>
      <c r="F173" s="60"/>
      <c r="G173" s="60"/>
      <c r="H173" s="60"/>
      <c r="I173" s="60"/>
      <c r="J173" s="60"/>
      <c r="K173" s="60"/>
      <c r="L173" s="60"/>
      <c r="M173" s="60"/>
      <c r="N173" s="60"/>
      <c r="O173" s="60"/>
      <c r="P173" s="60"/>
      <c r="Q173" s="60"/>
      <c r="R173" s="60"/>
      <c r="S173" s="60"/>
      <c r="T173" s="60"/>
      <c r="U173" s="60"/>
      <c r="V173" s="60"/>
      <c r="W173" s="60"/>
      <c r="X173" s="60"/>
      <c r="Y173" s="60"/>
      <c r="Z173" s="60"/>
      <c r="AA173" s="60"/>
      <c r="AB173" s="60"/>
      <c r="AC173" s="60"/>
      <c r="AD173" s="60"/>
      <c r="AE173" s="60"/>
      <c r="AF173" s="60"/>
      <c r="AG173" s="60"/>
      <c r="AH173" s="60"/>
      <c r="AI173" s="60"/>
      <c r="AJ173" s="60"/>
      <c r="AK173" s="60"/>
      <c r="AL173" s="60"/>
      <c r="AM173" s="60"/>
      <c r="AN173" s="60"/>
      <c r="AO173" s="60"/>
      <c r="AP173" s="60"/>
      <c r="AQ173" s="60"/>
      <c r="AR173" s="60"/>
      <c r="AS173" s="60"/>
      <c r="AT173" s="60"/>
      <c r="AU173" s="60"/>
      <c r="AV173" s="60"/>
      <c r="AW173" s="60"/>
      <c r="AX173" s="60"/>
      <c r="AY173" s="60"/>
      <c r="AZ173" s="60"/>
      <c r="BA173" s="60"/>
      <c r="BB173" s="60"/>
      <c r="BC173" s="60"/>
      <c r="BD173" s="60"/>
      <c r="BE173" s="60"/>
      <c r="BF173" s="60"/>
      <c r="BG173" s="60"/>
      <c r="BH173" s="60"/>
      <c r="BI173" s="60"/>
      <c r="BJ173" s="60"/>
      <c r="BK173" s="60"/>
      <c r="BL173" s="60"/>
      <c r="BM173" s="60"/>
      <c r="BN173" s="60"/>
      <c r="BO173" s="60"/>
      <c r="BP173" s="60"/>
      <c r="BQ173" s="60"/>
      <c r="BR173" s="60"/>
      <c r="BS173" s="60"/>
      <c r="BT173" s="60"/>
      <c r="BU173" s="60"/>
      <c r="BV173" s="60"/>
      <c r="BW173" s="60"/>
      <c r="BX173" s="60"/>
      <c r="BY173" s="60"/>
      <c r="BZ173" s="60"/>
      <c r="CA173" s="60"/>
      <c r="CB173" s="60"/>
      <c r="CC173" s="60"/>
      <c r="CD173" s="60"/>
      <c r="CE173" s="60"/>
      <c r="CF173" s="60"/>
      <c r="CG173" s="60"/>
      <c r="CH173" s="60"/>
      <c r="CI173" s="60"/>
      <c r="CJ173" s="60"/>
      <c r="CK173" s="60"/>
      <c r="CL173" s="60"/>
      <c r="CM173" s="60"/>
      <c r="CN173" s="60"/>
      <c r="CO173" s="60"/>
      <c r="CP173" s="60"/>
      <c r="CQ173" s="60"/>
      <c r="CR173" s="60"/>
      <c r="CS173" s="60"/>
      <c r="CT173" s="60"/>
      <c r="CU173" s="60"/>
      <c r="CV173" s="60"/>
      <c r="CW173" s="60"/>
      <c r="CX173" s="60"/>
      <c r="CY173" s="60"/>
      <c r="CZ173" s="60"/>
      <c r="DA173" s="60"/>
      <c r="DB173" s="60"/>
      <c r="DC173" s="60"/>
      <c r="DD173" s="60"/>
      <c r="DE173" s="60"/>
      <c r="DF173" s="60"/>
      <c r="DG173" s="60"/>
      <c r="DH173" s="60"/>
      <c r="DI173" s="60"/>
      <c r="DJ173" s="60"/>
      <c r="DK173" s="60"/>
      <c r="DL173" s="60"/>
      <c r="DM173" s="60"/>
      <c r="DN173" s="60"/>
      <c r="DO173" s="60"/>
      <c r="DP173" s="60"/>
      <c r="DQ173" s="60"/>
      <c r="DR173" s="60"/>
      <c r="DS173" s="60"/>
      <c r="DT173" s="60"/>
      <c r="DU173" s="60"/>
      <c r="DV173" s="60"/>
      <c r="DW173" s="60"/>
      <c r="DX173" s="60"/>
      <c r="DY173" s="60"/>
      <c r="DZ173" s="60"/>
      <c r="EA173" s="60"/>
      <c r="EB173" s="60"/>
      <c r="EC173" s="60"/>
      <c r="ED173" s="60"/>
      <c r="EE173" s="60"/>
      <c r="EF173" s="60"/>
      <c r="EG173" s="60"/>
      <c r="EH173" s="60"/>
      <c r="EI173" s="60"/>
      <c r="EJ173" s="60"/>
      <c r="EK173" s="60"/>
      <c r="EL173" s="60"/>
      <c r="EM173" s="60"/>
      <c r="EN173" s="60"/>
      <c r="EO173" s="60"/>
      <c r="EP173" s="60"/>
      <c r="EQ173" s="60"/>
      <c r="ER173" s="60"/>
      <c r="ES173" s="60"/>
      <c r="ET173" s="60"/>
      <c r="EU173" s="60"/>
      <c r="EV173" s="60"/>
      <c r="EW173" s="60"/>
      <c r="EX173" s="60"/>
      <c r="EY173" s="60"/>
      <c r="EZ173" s="60"/>
      <c r="FA173" s="60"/>
      <c r="FB173" s="60"/>
      <c r="FC173" s="60"/>
      <c r="FD173" s="60"/>
      <c r="FE173" s="60"/>
      <c r="FF173" s="60"/>
      <c r="FG173" s="60"/>
      <c r="FH173" s="60"/>
      <c r="FI173" s="60"/>
      <c r="FJ173" s="60"/>
      <c r="FK173" s="60"/>
      <c r="FL173" s="60"/>
      <c r="FM173" s="60"/>
      <c r="FN173" s="60"/>
      <c r="FO173" s="60"/>
      <c r="FP173" s="60"/>
      <c r="FQ173" s="60"/>
      <c r="FR173" s="60"/>
      <c r="FS173" s="60"/>
      <c r="FT173" s="60"/>
      <c r="FU173" s="60"/>
      <c r="FV173" s="60"/>
      <c r="FW173" s="60"/>
      <c r="FX173" s="60"/>
      <c r="FY173" s="60"/>
      <c r="FZ173" s="60"/>
      <c r="GA173" s="60"/>
      <c r="GB173" s="60"/>
      <c r="GC173" s="60"/>
      <c r="GD173" s="60"/>
      <c r="GE173" s="60"/>
      <c r="GF173" s="60"/>
      <c r="GG173" s="60"/>
      <c r="GH173" s="60"/>
      <c r="GI173" s="60"/>
      <c r="GJ173" s="60"/>
      <c r="GK173" s="60"/>
      <c r="GL173" s="60"/>
      <c r="GM173" s="60"/>
      <c r="GN173" s="60"/>
      <c r="GO173" s="60"/>
      <c r="GP173" s="60"/>
      <c r="GQ173" s="60"/>
      <c r="GR173" s="60"/>
      <c r="GS173" s="60"/>
      <c r="GT173" s="60"/>
      <c r="GU173" s="60"/>
      <c r="GV173" s="60"/>
      <c r="GW173" s="60"/>
      <c r="GX173" s="60"/>
      <c r="GY173" s="60"/>
      <c r="GZ173" s="60"/>
      <c r="HA173" s="60"/>
      <c r="HB173" s="60"/>
      <c r="HC173" s="60"/>
      <c r="HD173" s="60"/>
      <c r="HE173" s="60"/>
    </row>
    <row r="174" spans="3:213" x14ac:dyDescent="0.25">
      <c r="C174" s="60"/>
      <c r="D174" s="60"/>
      <c r="E174" s="60"/>
      <c r="F174" s="60"/>
      <c r="G174" s="60"/>
      <c r="H174" s="60"/>
      <c r="I174" s="60"/>
      <c r="J174" s="60"/>
      <c r="K174" s="60"/>
      <c r="L174" s="60"/>
      <c r="M174" s="60"/>
      <c r="N174" s="60"/>
      <c r="O174" s="60"/>
      <c r="P174" s="60"/>
      <c r="Q174" s="60"/>
      <c r="R174" s="60"/>
      <c r="S174" s="60"/>
      <c r="T174" s="66">
        <f>K10/(K10+1)</f>
        <v>0.6</v>
      </c>
      <c r="U174" s="60">
        <f>K14/(K10+1)</f>
        <v>0.3</v>
      </c>
      <c r="V174" s="60"/>
      <c r="W174" s="60"/>
      <c r="X174" s="60"/>
      <c r="Y174" s="60"/>
      <c r="Z174" s="60"/>
      <c r="AA174" s="60"/>
      <c r="AB174" s="60"/>
      <c r="AC174" s="60"/>
      <c r="AD174" s="60"/>
      <c r="AE174" s="60"/>
      <c r="AF174" s="60"/>
      <c r="AG174" s="60"/>
      <c r="AH174" s="60"/>
      <c r="AI174" s="60"/>
      <c r="AJ174" s="60"/>
      <c r="AK174" s="60"/>
      <c r="AL174" s="60"/>
      <c r="AM174" s="60"/>
      <c r="AN174" s="60"/>
      <c r="AO174" s="60"/>
      <c r="AP174" s="60"/>
      <c r="AQ174" s="60"/>
      <c r="AR174" s="60"/>
      <c r="AS174" s="60"/>
      <c r="AT174" s="60"/>
      <c r="AU174" s="60"/>
      <c r="AV174" s="60"/>
      <c r="AW174" s="60"/>
      <c r="AX174" s="60"/>
      <c r="AY174" s="60"/>
      <c r="AZ174" s="60"/>
      <c r="BA174" s="60"/>
      <c r="BB174" s="60"/>
      <c r="BC174" s="60"/>
      <c r="BD174" s="60"/>
      <c r="BE174" s="60"/>
      <c r="BF174" s="60"/>
      <c r="BG174" s="60"/>
      <c r="BH174" s="60"/>
      <c r="BI174" s="60"/>
      <c r="BJ174" s="60"/>
      <c r="BK174" s="60"/>
      <c r="BL174" s="60"/>
      <c r="BM174" s="60"/>
      <c r="BN174" s="60"/>
      <c r="BO174" s="60"/>
      <c r="BP174" s="60"/>
      <c r="BQ174" s="60"/>
      <c r="BR174" s="60"/>
      <c r="BS174" s="60"/>
      <c r="BT174" s="60"/>
      <c r="BU174" s="60"/>
      <c r="BV174" s="60"/>
      <c r="BW174" s="60"/>
      <c r="BX174" s="60"/>
      <c r="BY174" s="60"/>
      <c r="BZ174" s="60"/>
      <c r="CA174" s="60"/>
      <c r="CB174" s="60"/>
      <c r="CC174" s="60"/>
      <c r="CD174" s="60"/>
      <c r="CE174" s="60"/>
      <c r="CF174" s="60"/>
      <c r="CG174" s="60"/>
      <c r="CH174" s="60"/>
      <c r="CI174" s="60"/>
      <c r="CJ174" s="60"/>
      <c r="CK174" s="60"/>
      <c r="CL174" s="60"/>
      <c r="CM174" s="60"/>
      <c r="CN174" s="60"/>
      <c r="CO174" s="60"/>
      <c r="CP174" s="60"/>
      <c r="CQ174" s="60"/>
      <c r="CR174" s="60"/>
      <c r="CS174" s="60"/>
      <c r="CT174" s="60"/>
      <c r="CU174" s="60"/>
      <c r="CV174" s="60"/>
      <c r="CW174" s="60"/>
      <c r="CX174" s="60"/>
      <c r="CY174" s="60"/>
      <c r="CZ174" s="60"/>
      <c r="DA174" s="60"/>
      <c r="DB174" s="60"/>
      <c r="DC174" s="60"/>
      <c r="DD174" s="60"/>
      <c r="DE174" s="60"/>
      <c r="DF174" s="60"/>
      <c r="DG174" s="60"/>
      <c r="DH174" s="60"/>
      <c r="DI174" s="60"/>
      <c r="DJ174" s="60"/>
      <c r="DK174" s="60"/>
      <c r="DL174" s="60"/>
      <c r="DM174" s="60"/>
      <c r="DN174" s="60"/>
      <c r="DO174" s="60"/>
      <c r="DP174" s="60"/>
      <c r="DQ174" s="60"/>
      <c r="DR174" s="60"/>
      <c r="DS174" s="60"/>
      <c r="DT174" s="60"/>
      <c r="DU174" s="60"/>
      <c r="DV174" s="60"/>
      <c r="DW174" s="60"/>
      <c r="DX174" s="60"/>
      <c r="DY174" s="60"/>
      <c r="DZ174" s="60"/>
      <c r="EA174" s="60"/>
      <c r="EB174" s="60"/>
      <c r="EC174" s="60"/>
      <c r="ED174" s="60"/>
      <c r="EE174" s="60"/>
      <c r="EF174" s="60"/>
      <c r="EG174" s="60"/>
      <c r="EH174" s="60"/>
      <c r="EI174" s="60"/>
      <c r="EJ174" s="60"/>
      <c r="EK174" s="60"/>
      <c r="EL174" s="60"/>
      <c r="EM174" s="60"/>
      <c r="EN174" s="60"/>
      <c r="EO174" s="60"/>
      <c r="EP174" s="60"/>
      <c r="EQ174" s="60"/>
      <c r="ER174" s="60"/>
      <c r="ES174" s="60"/>
      <c r="ET174" s="60"/>
      <c r="EU174" s="60"/>
      <c r="EV174" s="60"/>
      <c r="EW174" s="60"/>
      <c r="EX174" s="60"/>
      <c r="EY174" s="60"/>
      <c r="EZ174" s="60"/>
      <c r="FA174" s="60"/>
      <c r="FB174" s="60"/>
      <c r="FC174" s="60"/>
      <c r="FD174" s="60"/>
      <c r="FE174" s="60"/>
      <c r="FF174" s="60"/>
      <c r="FG174" s="60"/>
      <c r="FH174" s="60"/>
      <c r="FI174" s="60"/>
      <c r="FJ174" s="60"/>
      <c r="FK174" s="60"/>
      <c r="FL174" s="60"/>
      <c r="FM174" s="60"/>
      <c r="FN174" s="60"/>
      <c r="FO174" s="60"/>
      <c r="FP174" s="60"/>
      <c r="FQ174" s="60"/>
      <c r="FR174" s="60"/>
      <c r="FS174" s="60"/>
      <c r="FT174" s="60"/>
      <c r="FU174" s="60"/>
      <c r="FV174" s="60"/>
      <c r="FW174" s="60"/>
      <c r="FX174" s="60"/>
      <c r="FY174" s="60"/>
      <c r="FZ174" s="60"/>
      <c r="GA174" s="60"/>
      <c r="GB174" s="60"/>
      <c r="GC174" s="60"/>
      <c r="GD174" s="60"/>
      <c r="GE174" s="60"/>
      <c r="GF174" s="60"/>
      <c r="GG174" s="60"/>
      <c r="GH174" s="60"/>
      <c r="GI174" s="60"/>
      <c r="GJ174" s="60"/>
      <c r="GK174" s="60"/>
      <c r="GL174" s="60"/>
      <c r="GM174" s="60"/>
      <c r="GN174" s="60"/>
      <c r="GO174" s="60"/>
      <c r="GP174" s="60"/>
      <c r="GQ174" s="60"/>
      <c r="GR174" s="60"/>
      <c r="GS174" s="60"/>
      <c r="GT174" s="60"/>
      <c r="GU174" s="60"/>
      <c r="GV174" s="60"/>
      <c r="GW174" s="60"/>
      <c r="GX174" s="60"/>
      <c r="GY174" s="60"/>
      <c r="GZ174" s="60"/>
      <c r="HA174" s="60"/>
      <c r="HB174" s="60"/>
      <c r="HC174" s="60"/>
      <c r="HD174" s="60"/>
      <c r="HE174" s="60"/>
    </row>
    <row r="175" spans="3:213" x14ac:dyDescent="0.25">
      <c r="C175" s="60"/>
      <c r="D175" s="60"/>
      <c r="E175" s="70"/>
      <c r="F175" s="60"/>
      <c r="G175" s="60"/>
      <c r="H175" s="60"/>
      <c r="I175" s="60"/>
      <c r="J175" s="68"/>
      <c r="K175" s="60"/>
      <c r="L175" s="60"/>
      <c r="M175" s="60"/>
      <c r="N175" s="60"/>
      <c r="O175" s="70">
        <f>K14</f>
        <v>0.75</v>
      </c>
      <c r="P175" s="70">
        <f>O175</f>
        <v>0.75</v>
      </c>
      <c r="Q175" s="60"/>
      <c r="R175" s="60"/>
      <c r="S175" s="60"/>
      <c r="T175" s="66">
        <f>(P177-P176)/(O177-O176)</f>
        <v>1.4262295081967213</v>
      </c>
      <c r="U175" s="66">
        <f>P176-O176*T175</f>
        <v>-2.1311475409836023E-2</v>
      </c>
      <c r="V175" s="60"/>
      <c r="W175" s="60"/>
      <c r="X175" s="60"/>
      <c r="Y175" s="60"/>
      <c r="Z175" s="60"/>
      <c r="AA175" s="60"/>
      <c r="AB175" s="60"/>
      <c r="AC175" s="60"/>
      <c r="AD175" s="60"/>
      <c r="AE175" s="60"/>
      <c r="AF175" s="60"/>
      <c r="AG175" s="60"/>
      <c r="AH175" s="60"/>
      <c r="AI175" s="60"/>
      <c r="AJ175" s="60"/>
      <c r="AK175" s="60"/>
      <c r="AL175" s="60"/>
      <c r="AM175" s="60"/>
      <c r="AN175" s="60"/>
      <c r="AO175" s="60"/>
      <c r="AP175" s="60"/>
      <c r="AQ175" s="60"/>
      <c r="AR175" s="60"/>
      <c r="AS175" s="60"/>
      <c r="AT175" s="60"/>
      <c r="AU175" s="60"/>
      <c r="AV175" s="60"/>
      <c r="AW175" s="60"/>
      <c r="AX175" s="60"/>
      <c r="AY175" s="60"/>
      <c r="AZ175" s="60"/>
      <c r="BA175" s="60"/>
      <c r="BB175" s="60"/>
      <c r="BC175" s="60"/>
      <c r="BD175" s="60"/>
      <c r="BE175" s="60"/>
      <c r="BF175" s="60"/>
      <c r="BG175" s="60"/>
      <c r="BH175" s="60"/>
      <c r="BI175" s="60"/>
      <c r="BJ175" s="60"/>
      <c r="BK175" s="60"/>
      <c r="BL175" s="60"/>
      <c r="BM175" s="60"/>
      <c r="BN175" s="60"/>
      <c r="BO175" s="60"/>
      <c r="BP175" s="60"/>
      <c r="BQ175" s="60"/>
      <c r="BR175" s="60"/>
      <c r="BS175" s="60"/>
      <c r="BT175" s="60"/>
      <c r="BU175" s="60"/>
      <c r="BV175" s="60"/>
      <c r="BW175" s="60"/>
      <c r="BX175" s="60"/>
      <c r="BY175" s="60"/>
      <c r="BZ175" s="60"/>
      <c r="CA175" s="60"/>
      <c r="CB175" s="60"/>
      <c r="CC175" s="60"/>
      <c r="CD175" s="60"/>
      <c r="CE175" s="60"/>
      <c r="CF175" s="60"/>
      <c r="CG175" s="60"/>
      <c r="CH175" s="60"/>
      <c r="CI175" s="60"/>
      <c r="CJ175" s="60"/>
      <c r="CK175" s="60"/>
      <c r="CL175" s="60"/>
      <c r="CM175" s="60"/>
      <c r="CN175" s="60"/>
      <c r="CO175" s="60"/>
      <c r="CP175" s="60"/>
      <c r="CQ175" s="60"/>
      <c r="CR175" s="60"/>
      <c r="CS175" s="60"/>
      <c r="CT175" s="60"/>
      <c r="CU175" s="60"/>
      <c r="CV175" s="60"/>
      <c r="CW175" s="60"/>
      <c r="CX175" s="60"/>
      <c r="CY175" s="60"/>
      <c r="CZ175" s="60"/>
      <c r="DA175" s="60"/>
      <c r="DB175" s="60"/>
      <c r="DC175" s="60"/>
      <c r="DD175" s="60"/>
      <c r="DE175" s="60"/>
      <c r="DF175" s="60"/>
      <c r="DG175" s="60"/>
      <c r="DH175" s="60"/>
      <c r="DI175" s="60"/>
      <c r="DJ175" s="60"/>
      <c r="DK175" s="60"/>
      <c r="DL175" s="60"/>
      <c r="DM175" s="60"/>
      <c r="DN175" s="60"/>
      <c r="DO175" s="60"/>
      <c r="DP175" s="60"/>
      <c r="DQ175" s="60"/>
      <c r="DR175" s="60"/>
      <c r="DS175" s="60"/>
      <c r="DT175" s="60"/>
      <c r="DU175" s="60"/>
      <c r="DV175" s="60"/>
      <c r="DW175" s="60"/>
      <c r="DX175" s="60"/>
      <c r="DY175" s="60"/>
      <c r="DZ175" s="60"/>
      <c r="EA175" s="60"/>
      <c r="EB175" s="60"/>
      <c r="EC175" s="60"/>
      <c r="ED175" s="60"/>
      <c r="EE175" s="60"/>
      <c r="EF175" s="60"/>
      <c r="EG175" s="60"/>
      <c r="EH175" s="60"/>
      <c r="EI175" s="60"/>
      <c r="EJ175" s="60"/>
      <c r="EK175" s="60"/>
      <c r="EL175" s="60"/>
      <c r="EM175" s="60"/>
      <c r="EN175" s="60"/>
      <c r="EO175" s="60"/>
      <c r="EP175" s="60"/>
      <c r="EQ175" s="60"/>
      <c r="ER175" s="60"/>
      <c r="ES175" s="60"/>
      <c r="ET175" s="60"/>
      <c r="EU175" s="60"/>
      <c r="EV175" s="60"/>
      <c r="EW175" s="60"/>
      <c r="EX175" s="60"/>
      <c r="EY175" s="60"/>
      <c r="EZ175" s="60"/>
      <c r="FA175" s="60"/>
      <c r="FB175" s="60"/>
      <c r="FC175" s="60"/>
      <c r="FD175" s="60"/>
      <c r="FE175" s="60"/>
      <c r="FF175" s="60"/>
      <c r="FG175" s="60"/>
      <c r="FH175" s="60"/>
      <c r="FI175" s="60"/>
      <c r="FJ175" s="60"/>
      <c r="FK175" s="60"/>
      <c r="FL175" s="60"/>
      <c r="FM175" s="60"/>
      <c r="FN175" s="60"/>
      <c r="FO175" s="60"/>
      <c r="FP175" s="60"/>
      <c r="FQ175" s="60"/>
      <c r="FR175" s="60"/>
      <c r="FS175" s="60"/>
      <c r="FT175" s="60"/>
      <c r="FU175" s="60"/>
      <c r="FV175" s="60"/>
      <c r="FW175" s="60"/>
      <c r="FX175" s="60"/>
      <c r="FY175" s="60"/>
      <c r="FZ175" s="60"/>
      <c r="GA175" s="60"/>
      <c r="GB175" s="60"/>
      <c r="GC175" s="60"/>
      <c r="GD175" s="60"/>
      <c r="GE175" s="60"/>
      <c r="GF175" s="60"/>
      <c r="GG175" s="60"/>
      <c r="GH175" s="60"/>
      <c r="GI175" s="60"/>
      <c r="GJ175" s="60"/>
      <c r="GK175" s="60"/>
      <c r="GL175" s="60"/>
      <c r="GM175" s="60"/>
      <c r="GN175" s="60"/>
      <c r="GO175" s="60"/>
      <c r="GP175" s="60"/>
      <c r="GQ175" s="60"/>
      <c r="GR175" s="60"/>
      <c r="GS175" s="60"/>
      <c r="GT175" s="60"/>
      <c r="GU175" s="60"/>
      <c r="GV175" s="60"/>
      <c r="GW175" s="60"/>
      <c r="GX175" s="60"/>
      <c r="GY175" s="60"/>
      <c r="GZ175" s="60"/>
      <c r="HA175" s="60"/>
      <c r="HB175" s="60"/>
      <c r="HC175" s="60"/>
      <c r="HD175" s="60"/>
      <c r="HE175" s="60"/>
    </row>
    <row r="176" spans="3:213" x14ac:dyDescent="0.25">
      <c r="C176" s="60"/>
      <c r="D176" s="60"/>
      <c r="E176" s="60"/>
      <c r="F176" s="60"/>
      <c r="G176" s="60"/>
      <c r="H176" s="60"/>
      <c r="I176" s="60"/>
      <c r="J176" s="68"/>
      <c r="K176" s="66"/>
      <c r="L176" s="66"/>
      <c r="M176" s="66"/>
      <c r="N176" s="60"/>
      <c r="O176" s="70">
        <f>P171</f>
        <v>0.38888888888888878</v>
      </c>
      <c r="P176" s="70">
        <f>P172</f>
        <v>0.53333333333333321</v>
      </c>
      <c r="Q176" s="66"/>
      <c r="R176" s="66"/>
      <c r="S176" s="66"/>
      <c r="T176" s="66"/>
      <c r="U176" s="66"/>
      <c r="V176" s="66"/>
      <c r="W176" s="68"/>
      <c r="X176" s="68"/>
      <c r="Y176" s="66"/>
      <c r="Z176" s="66"/>
      <c r="AA176" s="60"/>
      <c r="AB176" s="60"/>
      <c r="AC176" s="60"/>
      <c r="AD176" s="60"/>
      <c r="AE176" s="60"/>
      <c r="AF176" s="60"/>
      <c r="AG176" s="60"/>
      <c r="AH176" s="60"/>
      <c r="AI176" s="60"/>
      <c r="AJ176" s="60"/>
      <c r="AK176" s="60"/>
      <c r="AL176" s="60"/>
      <c r="AM176" s="60"/>
      <c r="AN176" s="60"/>
      <c r="AO176" s="60"/>
      <c r="AP176" s="60"/>
      <c r="AQ176" s="60"/>
      <c r="AR176" s="60"/>
      <c r="AS176" s="60"/>
      <c r="AT176" s="60"/>
      <c r="AU176" s="60"/>
      <c r="AV176" s="60"/>
      <c r="AW176" s="60"/>
      <c r="AX176" s="60"/>
      <c r="AY176" s="60"/>
      <c r="AZ176" s="60"/>
      <c r="BA176" s="60"/>
      <c r="BB176" s="60"/>
      <c r="BC176" s="60"/>
      <c r="BD176" s="60"/>
      <c r="BE176" s="60"/>
      <c r="BF176" s="60"/>
      <c r="BG176" s="60"/>
      <c r="BH176" s="60"/>
      <c r="BI176" s="60"/>
      <c r="BJ176" s="60"/>
      <c r="BK176" s="60"/>
      <c r="BL176" s="60"/>
      <c r="BM176" s="60"/>
      <c r="BN176" s="60"/>
      <c r="BO176" s="60"/>
      <c r="BP176" s="60"/>
      <c r="BQ176" s="60"/>
      <c r="BR176" s="60"/>
      <c r="BS176" s="60"/>
      <c r="BT176" s="60"/>
      <c r="BU176" s="60"/>
      <c r="BV176" s="60"/>
      <c r="BW176" s="60"/>
      <c r="BX176" s="60"/>
      <c r="BY176" s="60"/>
      <c r="BZ176" s="60"/>
      <c r="CA176" s="60"/>
      <c r="CB176" s="60"/>
      <c r="CC176" s="60"/>
      <c r="CD176" s="60"/>
      <c r="CE176" s="60"/>
      <c r="CF176" s="60"/>
      <c r="CG176" s="60"/>
      <c r="CH176" s="60"/>
      <c r="CI176" s="60"/>
      <c r="CJ176" s="60"/>
      <c r="CK176" s="60"/>
      <c r="CL176" s="60"/>
      <c r="CM176" s="60"/>
      <c r="CN176" s="60"/>
      <c r="CO176" s="60"/>
      <c r="CP176" s="60"/>
      <c r="CQ176" s="60"/>
      <c r="CR176" s="60"/>
      <c r="CS176" s="60"/>
      <c r="CT176" s="60"/>
      <c r="CU176" s="60"/>
      <c r="CV176" s="60"/>
      <c r="CW176" s="60"/>
      <c r="CX176" s="60"/>
      <c r="CY176" s="60"/>
      <c r="CZ176" s="60"/>
      <c r="DA176" s="60"/>
      <c r="DB176" s="60"/>
      <c r="DC176" s="60"/>
      <c r="DD176" s="60"/>
      <c r="DE176" s="60"/>
      <c r="DF176" s="60"/>
      <c r="DG176" s="60"/>
      <c r="DH176" s="60"/>
      <c r="DI176" s="60"/>
      <c r="DJ176" s="60"/>
      <c r="DK176" s="60"/>
      <c r="DL176" s="60"/>
      <c r="DM176" s="60"/>
      <c r="DN176" s="60"/>
      <c r="DO176" s="60"/>
      <c r="DP176" s="60"/>
      <c r="DQ176" s="60"/>
      <c r="DR176" s="60"/>
      <c r="DS176" s="60"/>
      <c r="DT176" s="60"/>
      <c r="DU176" s="60"/>
      <c r="DV176" s="60"/>
      <c r="DW176" s="60"/>
      <c r="DX176" s="60"/>
      <c r="DY176" s="60"/>
      <c r="DZ176" s="60"/>
      <c r="EA176" s="60"/>
      <c r="EB176" s="60"/>
      <c r="EC176" s="60"/>
      <c r="ED176" s="60"/>
      <c r="EE176" s="60"/>
      <c r="EF176" s="60"/>
      <c r="EG176" s="60"/>
      <c r="EH176" s="60"/>
      <c r="EI176" s="60"/>
      <c r="EJ176" s="60"/>
      <c r="EK176" s="60"/>
      <c r="EL176" s="60"/>
      <c r="EM176" s="60"/>
      <c r="EN176" s="60"/>
      <c r="EO176" s="60"/>
      <c r="EP176" s="60"/>
      <c r="EQ176" s="60"/>
      <c r="ER176" s="60"/>
      <c r="ES176" s="60"/>
      <c r="ET176" s="60"/>
      <c r="EU176" s="60"/>
      <c r="EV176" s="60"/>
      <c r="EW176" s="60"/>
      <c r="EX176" s="60"/>
      <c r="EY176" s="60"/>
      <c r="EZ176" s="60"/>
      <c r="FA176" s="60"/>
      <c r="FB176" s="60"/>
      <c r="FC176" s="60"/>
      <c r="FD176" s="60"/>
      <c r="FE176" s="60"/>
      <c r="FF176" s="60"/>
      <c r="FG176" s="60"/>
      <c r="FH176" s="60"/>
      <c r="FI176" s="60"/>
      <c r="FJ176" s="60"/>
      <c r="FK176" s="60"/>
      <c r="FL176" s="60"/>
      <c r="FM176" s="60"/>
      <c r="FN176" s="60"/>
      <c r="FO176" s="60"/>
      <c r="FP176" s="60"/>
      <c r="FQ176" s="60"/>
      <c r="FR176" s="60"/>
      <c r="FS176" s="60"/>
      <c r="FT176" s="60"/>
      <c r="FU176" s="60"/>
      <c r="FV176" s="60"/>
      <c r="FW176" s="60"/>
      <c r="FX176" s="60"/>
      <c r="FY176" s="60"/>
      <c r="FZ176" s="60"/>
      <c r="GA176" s="60"/>
      <c r="GB176" s="60"/>
      <c r="GC176" s="60"/>
      <c r="GD176" s="60"/>
      <c r="GE176" s="60"/>
      <c r="GF176" s="60"/>
      <c r="GG176" s="60"/>
      <c r="GH176" s="60"/>
      <c r="GI176" s="60"/>
      <c r="GJ176" s="60"/>
      <c r="GK176" s="60"/>
      <c r="GL176" s="60"/>
      <c r="GM176" s="60"/>
      <c r="GN176" s="60"/>
      <c r="GO176" s="60"/>
      <c r="GP176" s="60"/>
      <c r="GQ176" s="60"/>
      <c r="GR176" s="60"/>
      <c r="GS176" s="60"/>
      <c r="GT176" s="60"/>
      <c r="GU176" s="60"/>
      <c r="GV176" s="60"/>
      <c r="GW176" s="60"/>
      <c r="GX176" s="60"/>
      <c r="GY176" s="60"/>
      <c r="GZ176" s="60"/>
      <c r="HA176" s="60"/>
      <c r="HB176" s="60"/>
      <c r="HC176" s="60"/>
      <c r="HD176" s="60"/>
      <c r="HE176" s="60"/>
    </row>
    <row r="177" spans="2:214" x14ac:dyDescent="0.25">
      <c r="C177" s="60">
        <f>D172-1</f>
        <v>4</v>
      </c>
      <c r="D177" s="70">
        <f>VLOOKUP($D$172-1,$K$184:$O$385,3)</f>
        <v>0.1785514837095899</v>
      </c>
      <c r="E177" s="70">
        <f>VLOOKUP($D$172-1,$K$184:$O$385,5)</f>
        <v>0.51488893422195903</v>
      </c>
      <c r="F177" s="60"/>
      <c r="G177" s="60"/>
      <c r="H177" s="60"/>
      <c r="I177" s="60"/>
      <c r="J177" s="68"/>
      <c r="K177" s="66"/>
      <c r="L177" s="66"/>
      <c r="M177" s="66"/>
      <c r="N177" s="60"/>
      <c r="O177" s="70">
        <f>K15</f>
        <v>0.05</v>
      </c>
      <c r="P177" s="70">
        <f>O177</f>
        <v>0.05</v>
      </c>
      <c r="Q177" s="66"/>
      <c r="R177" s="66"/>
      <c r="S177" s="66"/>
      <c r="T177" s="66"/>
      <c r="U177" s="66"/>
      <c r="V177" s="66"/>
      <c r="W177" s="68"/>
      <c r="X177" s="68"/>
      <c r="Y177" s="66"/>
      <c r="Z177" s="66"/>
      <c r="AA177" s="60"/>
      <c r="AB177" s="60"/>
      <c r="AC177" s="60"/>
      <c r="AD177" s="60"/>
      <c r="AE177" s="60"/>
      <c r="AF177" s="60"/>
      <c r="AG177" s="60"/>
      <c r="AH177" s="60"/>
      <c r="AI177" s="60"/>
      <c r="AJ177" s="60"/>
      <c r="AK177" s="60"/>
      <c r="AL177" s="60"/>
      <c r="AM177" s="60"/>
      <c r="AN177" s="60"/>
      <c r="AO177" s="60"/>
      <c r="AP177" s="60"/>
      <c r="AQ177" s="60"/>
      <c r="AR177" s="60"/>
      <c r="AS177" s="60"/>
      <c r="AT177" s="60"/>
      <c r="AU177" s="60"/>
      <c r="AV177" s="60"/>
      <c r="AW177" s="60"/>
      <c r="AX177" s="60"/>
      <c r="AY177" s="60"/>
      <c r="AZ177" s="60"/>
      <c r="BA177" s="60"/>
      <c r="BB177" s="60"/>
      <c r="BC177" s="60"/>
      <c r="BD177" s="60"/>
      <c r="BE177" s="60"/>
      <c r="BF177" s="60"/>
      <c r="BG177" s="60"/>
      <c r="BH177" s="60"/>
      <c r="BI177" s="60"/>
      <c r="BJ177" s="60"/>
      <c r="BK177" s="60"/>
      <c r="BL177" s="60"/>
      <c r="BM177" s="60"/>
      <c r="BN177" s="60"/>
      <c r="BO177" s="60"/>
      <c r="BP177" s="60"/>
      <c r="BQ177" s="60"/>
      <c r="BR177" s="60"/>
      <c r="BS177" s="60"/>
      <c r="BT177" s="60"/>
      <c r="BU177" s="60"/>
      <c r="BV177" s="60"/>
      <c r="BW177" s="60"/>
      <c r="BX177" s="60"/>
      <c r="BY177" s="60"/>
      <c r="BZ177" s="60"/>
      <c r="CA177" s="60"/>
      <c r="CB177" s="60"/>
      <c r="CC177" s="60"/>
      <c r="CD177" s="60"/>
      <c r="CE177" s="60"/>
      <c r="CF177" s="60"/>
      <c r="CG177" s="60"/>
      <c r="CH177" s="60"/>
      <c r="CI177" s="60"/>
      <c r="CJ177" s="60"/>
      <c r="CK177" s="60"/>
      <c r="CL177" s="60"/>
      <c r="CM177" s="60"/>
      <c r="CN177" s="60"/>
      <c r="CO177" s="60"/>
      <c r="CP177" s="60"/>
      <c r="CQ177" s="60"/>
      <c r="CR177" s="60"/>
      <c r="CS177" s="60"/>
      <c r="CT177" s="60"/>
      <c r="CU177" s="60"/>
      <c r="CV177" s="60"/>
      <c r="CW177" s="60"/>
      <c r="CX177" s="60"/>
      <c r="CY177" s="60"/>
      <c r="CZ177" s="60"/>
      <c r="DA177" s="60"/>
      <c r="DB177" s="60"/>
      <c r="DC177" s="60"/>
      <c r="DD177" s="60"/>
      <c r="DE177" s="60"/>
      <c r="DF177" s="60"/>
      <c r="DG177" s="60"/>
      <c r="DH177" s="60"/>
      <c r="DI177" s="60"/>
      <c r="DJ177" s="60"/>
      <c r="DK177" s="60"/>
      <c r="DL177" s="60"/>
      <c r="DM177" s="60"/>
      <c r="DN177" s="60"/>
      <c r="DO177" s="60"/>
      <c r="DP177" s="60"/>
      <c r="DQ177" s="60"/>
      <c r="DR177" s="60"/>
      <c r="DS177" s="60"/>
      <c r="DT177" s="60"/>
      <c r="DU177" s="60"/>
      <c r="DV177" s="60"/>
      <c r="DW177" s="60"/>
      <c r="DX177" s="60"/>
      <c r="DY177" s="60"/>
      <c r="DZ177" s="60"/>
      <c r="EA177" s="60"/>
      <c r="EB177" s="60"/>
      <c r="EC177" s="60"/>
      <c r="ED177" s="60"/>
      <c r="EE177" s="60"/>
      <c r="EF177" s="60"/>
      <c r="EG177" s="60"/>
      <c r="EH177" s="60"/>
      <c r="EI177" s="60"/>
      <c r="EJ177" s="60"/>
      <c r="EK177" s="60"/>
      <c r="EL177" s="60"/>
      <c r="EM177" s="60"/>
      <c r="EN177" s="60"/>
      <c r="EO177" s="60"/>
      <c r="EP177" s="60"/>
      <c r="EQ177" s="60"/>
      <c r="ER177" s="60"/>
      <c r="ES177" s="60"/>
      <c r="ET177" s="60"/>
      <c r="EU177" s="60"/>
      <c r="EV177" s="60"/>
      <c r="EW177" s="60"/>
      <c r="EX177" s="60"/>
      <c r="EY177" s="60"/>
      <c r="EZ177" s="60"/>
      <c r="FA177" s="60"/>
      <c r="FB177" s="60"/>
      <c r="FC177" s="60"/>
      <c r="FD177" s="60"/>
      <c r="FE177" s="60"/>
      <c r="FF177" s="60"/>
      <c r="FG177" s="60"/>
      <c r="FH177" s="60"/>
      <c r="FI177" s="60"/>
      <c r="FJ177" s="60"/>
      <c r="FK177" s="60"/>
      <c r="FL177" s="60"/>
      <c r="FM177" s="60"/>
      <c r="FN177" s="60"/>
      <c r="FO177" s="60"/>
      <c r="FP177" s="60"/>
      <c r="FQ177" s="60"/>
      <c r="FR177" s="60"/>
      <c r="FS177" s="60"/>
      <c r="FT177" s="60"/>
      <c r="FU177" s="60"/>
      <c r="FV177" s="60"/>
      <c r="FW177" s="60"/>
      <c r="FX177" s="60"/>
      <c r="FY177" s="60"/>
      <c r="FZ177" s="60"/>
      <c r="GA177" s="60"/>
      <c r="GB177" s="60"/>
      <c r="GC177" s="60"/>
      <c r="GD177" s="60"/>
      <c r="GE177" s="60"/>
      <c r="GF177" s="60"/>
      <c r="GG177" s="60"/>
      <c r="GH177" s="60"/>
      <c r="GI177" s="60"/>
      <c r="GJ177" s="60"/>
      <c r="GK177" s="60"/>
      <c r="GL177" s="60"/>
      <c r="GM177" s="60"/>
      <c r="GN177" s="60"/>
      <c r="GO177" s="60"/>
      <c r="GP177" s="60"/>
      <c r="GQ177" s="60"/>
      <c r="GR177" s="60"/>
      <c r="GS177" s="60"/>
      <c r="GT177" s="60"/>
      <c r="GU177" s="60"/>
      <c r="GV177" s="60"/>
      <c r="GW177" s="60"/>
      <c r="GX177" s="60"/>
      <c r="GY177" s="60"/>
      <c r="GZ177" s="60"/>
      <c r="HA177" s="60"/>
      <c r="HB177" s="60"/>
      <c r="HC177" s="60"/>
      <c r="HD177" s="60"/>
      <c r="HE177" s="60"/>
    </row>
    <row r="178" spans="2:214" x14ac:dyDescent="0.25">
      <c r="C178" s="60">
        <f>D172</f>
        <v>5</v>
      </c>
      <c r="D178" s="70">
        <f>VLOOKUP($D$172,$K$184:$O$385,3)</f>
        <v>2.9905795362105074E-2</v>
      </c>
      <c r="E178" s="70">
        <f>VLOOKUP($D$172,$K$184:$O$385,5)</f>
        <v>0.23334391938908727</v>
      </c>
      <c r="F178" s="60"/>
      <c r="G178" s="60"/>
      <c r="H178" s="60"/>
      <c r="I178" s="60"/>
      <c r="J178" s="68"/>
      <c r="K178" s="66"/>
      <c r="L178" s="66"/>
      <c r="M178" s="66"/>
      <c r="N178" s="60"/>
      <c r="O178" s="64"/>
      <c r="P178" s="66"/>
      <c r="Q178" s="66"/>
      <c r="R178" s="66"/>
      <c r="S178" s="66"/>
      <c r="T178" s="66"/>
      <c r="U178" s="66"/>
      <c r="V178" s="66"/>
      <c r="W178" s="68"/>
      <c r="X178" s="68"/>
      <c r="Y178" s="66"/>
      <c r="Z178" s="66"/>
      <c r="AA178" s="60"/>
      <c r="AB178" s="60"/>
      <c r="AC178" s="60"/>
      <c r="AD178" s="60"/>
      <c r="AE178" s="60"/>
      <c r="AF178" s="60"/>
      <c r="AG178" s="60"/>
      <c r="AH178" s="60"/>
      <c r="AI178" s="60"/>
      <c r="AJ178" s="60"/>
      <c r="AK178" s="60"/>
      <c r="AL178" s="60"/>
      <c r="AM178" s="60"/>
      <c r="AN178" s="60"/>
      <c r="AO178" s="60"/>
      <c r="AP178" s="60"/>
      <c r="AQ178" s="60"/>
      <c r="AR178" s="60"/>
      <c r="AS178" s="60"/>
      <c r="AT178" s="60"/>
      <c r="AU178" s="60"/>
      <c r="AV178" s="60"/>
      <c r="AW178" s="60"/>
      <c r="AX178" s="60"/>
      <c r="AY178" s="60"/>
      <c r="AZ178" s="60"/>
      <c r="BA178" s="60"/>
      <c r="BB178" s="60"/>
      <c r="BC178" s="60"/>
      <c r="BD178" s="60"/>
      <c r="BE178" s="60"/>
      <c r="BF178" s="60"/>
      <c r="BG178" s="60"/>
      <c r="BH178" s="60"/>
      <c r="BI178" s="60"/>
      <c r="BJ178" s="60"/>
      <c r="BK178" s="60"/>
      <c r="BL178" s="60"/>
      <c r="BM178" s="60"/>
      <c r="BN178" s="60"/>
      <c r="BO178" s="60"/>
      <c r="BP178" s="60"/>
      <c r="BQ178" s="60"/>
      <c r="BR178" s="60"/>
      <c r="BS178" s="60"/>
      <c r="BT178" s="60"/>
      <c r="BU178" s="60"/>
      <c r="BV178" s="60"/>
      <c r="BW178" s="60"/>
      <c r="BX178" s="60"/>
      <c r="BY178" s="60"/>
      <c r="BZ178" s="60"/>
      <c r="CA178" s="60"/>
      <c r="CB178" s="60"/>
      <c r="CC178" s="60"/>
      <c r="CD178" s="60"/>
      <c r="CE178" s="60"/>
      <c r="CF178" s="60"/>
      <c r="CG178" s="60"/>
      <c r="CH178" s="60"/>
      <c r="CI178" s="60"/>
      <c r="CJ178" s="60"/>
      <c r="CK178" s="60"/>
      <c r="CL178" s="60"/>
      <c r="CM178" s="60"/>
      <c r="CN178" s="60"/>
      <c r="CO178" s="60"/>
      <c r="CP178" s="60"/>
      <c r="CQ178" s="60"/>
      <c r="CR178" s="60"/>
      <c r="CS178" s="60"/>
      <c r="CT178" s="60"/>
      <c r="CU178" s="60"/>
      <c r="CV178" s="60"/>
      <c r="CW178" s="60"/>
      <c r="CX178" s="60"/>
      <c r="CY178" s="60"/>
      <c r="CZ178" s="60"/>
      <c r="DA178" s="60"/>
      <c r="DB178" s="60"/>
      <c r="DC178" s="60"/>
      <c r="DD178" s="60"/>
      <c r="DE178" s="60"/>
      <c r="DF178" s="60"/>
      <c r="DG178" s="60"/>
      <c r="DH178" s="60"/>
      <c r="DI178" s="60"/>
      <c r="DJ178" s="60"/>
      <c r="DK178" s="60"/>
      <c r="DL178" s="60"/>
      <c r="DM178" s="60"/>
      <c r="DN178" s="60"/>
      <c r="DO178" s="60"/>
      <c r="DP178" s="60"/>
      <c r="DQ178" s="60"/>
      <c r="DR178" s="60"/>
      <c r="DS178" s="60"/>
      <c r="DT178" s="60"/>
      <c r="DU178" s="60"/>
      <c r="DV178" s="60"/>
      <c r="DW178" s="60"/>
      <c r="DX178" s="60"/>
      <c r="DY178" s="60"/>
      <c r="DZ178" s="60"/>
      <c r="EA178" s="60"/>
      <c r="EB178" s="60"/>
      <c r="EC178" s="60"/>
      <c r="ED178" s="60"/>
      <c r="EE178" s="60"/>
      <c r="EF178" s="60"/>
      <c r="EG178" s="60"/>
      <c r="EH178" s="60"/>
      <c r="EI178" s="60"/>
      <c r="EJ178" s="60"/>
      <c r="EK178" s="60"/>
      <c r="EL178" s="60"/>
      <c r="EM178" s="60"/>
      <c r="EN178" s="60"/>
      <c r="EO178" s="60"/>
      <c r="EP178" s="60"/>
      <c r="EQ178" s="60"/>
      <c r="ER178" s="60"/>
      <c r="ES178" s="60"/>
      <c r="ET178" s="60"/>
      <c r="EU178" s="60"/>
      <c r="EV178" s="60"/>
      <c r="EW178" s="60"/>
      <c r="EX178" s="60"/>
      <c r="EY178" s="60"/>
      <c r="EZ178" s="60"/>
      <c r="FA178" s="60"/>
      <c r="FB178" s="60"/>
      <c r="FC178" s="60"/>
      <c r="FD178" s="60"/>
      <c r="FE178" s="60"/>
      <c r="FF178" s="60"/>
      <c r="FG178" s="60"/>
      <c r="FH178" s="60"/>
      <c r="FI178" s="60"/>
      <c r="FJ178" s="60"/>
      <c r="FK178" s="60"/>
      <c r="FL178" s="60"/>
      <c r="FM178" s="60"/>
      <c r="FN178" s="60"/>
      <c r="FO178" s="60"/>
      <c r="FP178" s="60"/>
      <c r="FQ178" s="60"/>
      <c r="FR178" s="60"/>
      <c r="FS178" s="60"/>
      <c r="FT178" s="60"/>
      <c r="FU178" s="60"/>
      <c r="FV178" s="60"/>
      <c r="FW178" s="60"/>
      <c r="FX178" s="60"/>
      <c r="FY178" s="60"/>
      <c r="FZ178" s="60"/>
      <c r="GA178" s="60"/>
      <c r="GB178" s="60"/>
      <c r="GC178" s="60"/>
      <c r="GD178" s="60"/>
      <c r="GE178" s="60"/>
      <c r="GF178" s="60"/>
      <c r="GG178" s="60"/>
      <c r="GH178" s="60"/>
      <c r="GI178" s="60"/>
      <c r="GJ178" s="60"/>
      <c r="GK178" s="60"/>
      <c r="GL178" s="60"/>
      <c r="GM178" s="60"/>
      <c r="GN178" s="60"/>
      <c r="GO178" s="60"/>
      <c r="GP178" s="60"/>
      <c r="GQ178" s="60"/>
      <c r="GR178" s="60"/>
      <c r="GS178" s="60"/>
      <c r="GT178" s="60"/>
      <c r="GU178" s="60"/>
      <c r="GV178" s="60"/>
      <c r="GW178" s="60"/>
      <c r="GX178" s="60"/>
      <c r="GY178" s="60"/>
      <c r="GZ178" s="60"/>
      <c r="HA178" s="60"/>
      <c r="HB178" s="60"/>
      <c r="HC178" s="60"/>
      <c r="HD178" s="60"/>
      <c r="HE178" s="60"/>
    </row>
    <row r="179" spans="2:214" x14ac:dyDescent="0.25">
      <c r="C179" s="60"/>
      <c r="D179" s="70">
        <f>O177</f>
        <v>0.05</v>
      </c>
      <c r="E179" s="70"/>
      <c r="F179" s="60"/>
      <c r="G179" s="60"/>
      <c r="H179" s="60"/>
      <c r="I179" s="60"/>
      <c r="J179" s="68"/>
      <c r="K179" s="66"/>
      <c r="L179" s="66"/>
      <c r="M179" s="66"/>
      <c r="N179" s="60"/>
      <c r="O179" s="70">
        <f>K13</f>
        <v>0.36</v>
      </c>
      <c r="P179" s="70">
        <f>O179</f>
        <v>0.36</v>
      </c>
      <c r="Q179" s="66"/>
      <c r="R179" s="66"/>
      <c r="S179" s="66"/>
      <c r="T179" s="66"/>
      <c r="U179" s="66"/>
      <c r="V179" s="66"/>
      <c r="W179" s="68"/>
      <c r="X179" s="68"/>
      <c r="Y179" s="66"/>
      <c r="Z179" s="66"/>
      <c r="AA179" s="60"/>
      <c r="AB179" s="60"/>
      <c r="AC179" s="60"/>
      <c r="AD179" s="60"/>
      <c r="AE179" s="60"/>
      <c r="AF179" s="60"/>
      <c r="AG179" s="60"/>
      <c r="AH179" s="60"/>
      <c r="AI179" s="60"/>
      <c r="AJ179" s="60"/>
      <c r="AK179" s="60"/>
      <c r="AL179" s="60"/>
      <c r="AM179" s="60"/>
      <c r="AN179" s="60"/>
      <c r="AO179" s="60"/>
      <c r="AP179" s="60"/>
      <c r="AQ179" s="60"/>
      <c r="AR179" s="60"/>
      <c r="AS179" s="60"/>
      <c r="AT179" s="60"/>
      <c r="AU179" s="60"/>
      <c r="AV179" s="60"/>
      <c r="AW179" s="60"/>
      <c r="AX179" s="60"/>
      <c r="AY179" s="60"/>
      <c r="AZ179" s="60"/>
      <c r="BA179" s="60"/>
      <c r="BB179" s="60"/>
      <c r="BC179" s="60"/>
      <c r="BD179" s="60"/>
      <c r="BE179" s="60"/>
      <c r="BF179" s="60"/>
      <c r="BG179" s="60"/>
      <c r="BH179" s="60"/>
      <c r="BI179" s="60"/>
      <c r="BJ179" s="60"/>
      <c r="BK179" s="60"/>
      <c r="BL179" s="60"/>
      <c r="BM179" s="60"/>
      <c r="BN179" s="60"/>
      <c r="BO179" s="60"/>
      <c r="BP179" s="60"/>
      <c r="BQ179" s="60"/>
      <c r="BR179" s="60"/>
      <c r="BS179" s="60"/>
      <c r="BT179" s="60"/>
      <c r="BU179" s="60"/>
      <c r="BV179" s="60"/>
      <c r="BW179" s="60"/>
      <c r="BX179" s="60"/>
      <c r="BY179" s="60"/>
      <c r="BZ179" s="60"/>
      <c r="CA179" s="60"/>
      <c r="CB179" s="60"/>
      <c r="CC179" s="60"/>
      <c r="CD179" s="60"/>
      <c r="CE179" s="60"/>
      <c r="CF179" s="60"/>
      <c r="CG179" s="60"/>
      <c r="CH179" s="60"/>
      <c r="CI179" s="60"/>
      <c r="CJ179" s="60"/>
      <c r="CK179" s="60"/>
      <c r="CL179" s="60"/>
      <c r="CM179" s="60"/>
      <c r="CN179" s="60"/>
      <c r="CO179" s="60"/>
      <c r="CP179" s="60"/>
      <c r="CQ179" s="60"/>
      <c r="CR179" s="60"/>
      <c r="CS179" s="60"/>
      <c r="CT179" s="60"/>
      <c r="CU179" s="60"/>
      <c r="CV179" s="60"/>
      <c r="CW179" s="60"/>
      <c r="CX179" s="60"/>
      <c r="CY179" s="60"/>
      <c r="CZ179" s="60"/>
      <c r="DA179" s="60"/>
      <c r="DB179" s="60"/>
      <c r="DC179" s="60"/>
      <c r="DD179" s="60"/>
      <c r="DE179" s="60"/>
      <c r="DF179" s="60"/>
      <c r="DG179" s="60"/>
      <c r="DH179" s="60"/>
      <c r="DI179" s="60"/>
      <c r="DJ179" s="60"/>
      <c r="DK179" s="60"/>
      <c r="DL179" s="60"/>
      <c r="DM179" s="60"/>
      <c r="DN179" s="60"/>
      <c r="DO179" s="60"/>
      <c r="DP179" s="60"/>
      <c r="DQ179" s="60"/>
      <c r="DR179" s="60"/>
      <c r="DS179" s="60"/>
      <c r="DT179" s="60"/>
      <c r="DU179" s="60"/>
      <c r="DV179" s="60"/>
      <c r="DW179" s="60"/>
      <c r="DX179" s="60"/>
      <c r="DY179" s="60"/>
      <c r="DZ179" s="60"/>
      <c r="EA179" s="60"/>
      <c r="EB179" s="60"/>
      <c r="EC179" s="60"/>
      <c r="ED179" s="60"/>
      <c r="EE179" s="60"/>
      <c r="EF179" s="60"/>
      <c r="EG179" s="60"/>
      <c r="EH179" s="60"/>
      <c r="EI179" s="60"/>
      <c r="EJ179" s="60"/>
      <c r="EK179" s="60"/>
      <c r="EL179" s="60"/>
      <c r="EM179" s="60"/>
      <c r="EN179" s="60"/>
      <c r="EO179" s="60"/>
      <c r="EP179" s="60"/>
      <c r="EQ179" s="60"/>
      <c r="ER179" s="60"/>
      <c r="ES179" s="60"/>
      <c r="ET179" s="60"/>
      <c r="EU179" s="60"/>
      <c r="EV179" s="60"/>
      <c r="EW179" s="60"/>
      <c r="EX179" s="60"/>
      <c r="EY179" s="60"/>
      <c r="EZ179" s="60"/>
      <c r="FA179" s="60"/>
      <c r="FB179" s="60"/>
      <c r="FC179" s="60"/>
      <c r="FD179" s="60"/>
      <c r="FE179" s="60"/>
      <c r="FF179" s="60"/>
      <c r="FG179" s="60"/>
      <c r="FH179" s="60"/>
      <c r="FI179" s="60"/>
      <c r="FJ179" s="60"/>
      <c r="FK179" s="60"/>
      <c r="FL179" s="60"/>
      <c r="FM179" s="60"/>
      <c r="FN179" s="60"/>
      <c r="FO179" s="60"/>
      <c r="FP179" s="60"/>
      <c r="FQ179" s="60"/>
      <c r="FR179" s="60"/>
      <c r="FS179" s="60"/>
      <c r="FT179" s="60"/>
      <c r="FU179" s="60"/>
      <c r="FV179" s="60"/>
      <c r="FW179" s="60"/>
      <c r="FX179" s="60"/>
      <c r="FY179" s="60"/>
      <c r="FZ179" s="60"/>
      <c r="GA179" s="60"/>
      <c r="GB179" s="60"/>
      <c r="GC179" s="60"/>
      <c r="GD179" s="60"/>
      <c r="GE179" s="60"/>
      <c r="GF179" s="60"/>
      <c r="GG179" s="60"/>
      <c r="GH179" s="60"/>
      <c r="GI179" s="60"/>
      <c r="GJ179" s="60"/>
      <c r="GK179" s="60"/>
      <c r="GL179" s="60"/>
      <c r="GM179" s="60"/>
      <c r="GN179" s="60"/>
      <c r="GO179" s="60"/>
      <c r="GP179" s="60"/>
      <c r="GQ179" s="60"/>
      <c r="GR179" s="60"/>
      <c r="GS179" s="60"/>
      <c r="GT179" s="60"/>
      <c r="GU179" s="60"/>
      <c r="GV179" s="60"/>
      <c r="GW179" s="60"/>
      <c r="GX179" s="60"/>
      <c r="GY179" s="60"/>
      <c r="GZ179" s="60"/>
      <c r="HA179" s="60"/>
      <c r="HB179" s="60"/>
      <c r="HC179" s="60"/>
      <c r="HD179" s="60"/>
      <c r="HE179" s="60"/>
    </row>
    <row r="180" spans="2:214" x14ac:dyDescent="0.25">
      <c r="C180" s="60"/>
      <c r="D180" s="60">
        <f>(D177-D179)/(D177-D178)</f>
        <v>0.86481811304932532</v>
      </c>
      <c r="E180" s="60"/>
      <c r="F180" s="60"/>
      <c r="G180" s="60"/>
      <c r="H180" s="60"/>
      <c r="I180" s="60"/>
      <c r="J180" s="68"/>
      <c r="K180" s="66"/>
      <c r="L180" s="66"/>
      <c r="M180" s="66"/>
      <c r="N180" s="60"/>
      <c r="O180" s="70">
        <f>O176</f>
        <v>0.38888888888888878</v>
      </c>
      <c r="P180" s="70">
        <f>P176</f>
        <v>0.53333333333333321</v>
      </c>
      <c r="Q180" s="66"/>
      <c r="R180" s="66"/>
      <c r="S180" s="66"/>
      <c r="T180" s="66"/>
      <c r="U180" s="66"/>
      <c r="V180" s="66"/>
      <c r="W180" s="68"/>
      <c r="X180" s="68"/>
      <c r="Y180" s="66"/>
      <c r="Z180" s="66"/>
      <c r="AA180" s="60"/>
      <c r="AB180" s="60"/>
      <c r="AC180" s="60"/>
      <c r="AD180" s="60"/>
      <c r="AE180" s="60"/>
      <c r="AF180" s="60"/>
      <c r="AG180" s="60"/>
      <c r="AH180" s="60"/>
      <c r="AI180" s="60"/>
      <c r="AJ180" s="60"/>
      <c r="AK180" s="60"/>
      <c r="AL180" s="60"/>
      <c r="AM180" s="60"/>
      <c r="AN180" s="60"/>
      <c r="AO180" s="60"/>
      <c r="AP180" s="60"/>
      <c r="AQ180" s="60"/>
      <c r="AR180" s="60"/>
      <c r="AS180" s="60"/>
      <c r="AT180" s="60"/>
      <c r="AU180" s="60"/>
      <c r="AV180" s="60"/>
      <c r="AW180" s="60"/>
      <c r="AX180" s="60"/>
      <c r="AY180" s="60"/>
      <c r="AZ180" s="60"/>
      <c r="BA180" s="60"/>
      <c r="BB180" s="60"/>
      <c r="BC180" s="60"/>
      <c r="BD180" s="60"/>
      <c r="BE180" s="60"/>
      <c r="BF180" s="60"/>
      <c r="BG180" s="60"/>
      <c r="BH180" s="60"/>
      <c r="BI180" s="60"/>
      <c r="BJ180" s="60"/>
      <c r="BK180" s="60"/>
      <c r="BL180" s="60"/>
      <c r="BM180" s="60"/>
      <c r="BN180" s="60"/>
      <c r="BO180" s="60"/>
      <c r="BP180" s="60"/>
      <c r="BQ180" s="60"/>
      <c r="BR180" s="60"/>
      <c r="BS180" s="60"/>
      <c r="BT180" s="60"/>
      <c r="BU180" s="60"/>
      <c r="BV180" s="60"/>
      <c r="BW180" s="60"/>
      <c r="BX180" s="60"/>
      <c r="BY180" s="60"/>
      <c r="BZ180" s="60"/>
      <c r="CA180" s="60"/>
      <c r="CB180" s="60"/>
      <c r="CC180" s="60"/>
      <c r="CD180" s="60"/>
      <c r="CE180" s="60"/>
      <c r="CF180" s="60"/>
      <c r="CG180" s="60"/>
      <c r="CH180" s="60"/>
      <c r="CI180" s="60"/>
      <c r="CJ180" s="60"/>
      <c r="CK180" s="60"/>
      <c r="CL180" s="60"/>
      <c r="CM180" s="60"/>
      <c r="CN180" s="60"/>
      <c r="CO180" s="60"/>
      <c r="CP180" s="60"/>
      <c r="CQ180" s="60"/>
      <c r="CR180" s="60"/>
      <c r="CS180" s="60"/>
      <c r="CT180" s="60"/>
      <c r="CU180" s="60"/>
      <c r="CV180" s="60"/>
      <c r="CW180" s="60"/>
      <c r="CX180" s="60"/>
      <c r="CY180" s="60"/>
      <c r="CZ180" s="60"/>
      <c r="DA180" s="60"/>
      <c r="DB180" s="60"/>
      <c r="DC180" s="60"/>
      <c r="DD180" s="60"/>
      <c r="DE180" s="60"/>
      <c r="DF180" s="60"/>
      <c r="DG180" s="60"/>
      <c r="DH180" s="60"/>
      <c r="DI180" s="60"/>
      <c r="DJ180" s="60"/>
      <c r="DK180" s="60"/>
      <c r="DL180" s="60"/>
      <c r="DM180" s="60"/>
      <c r="DN180" s="60"/>
      <c r="DO180" s="60"/>
      <c r="DP180" s="60"/>
      <c r="DQ180" s="60"/>
      <c r="DR180" s="60"/>
      <c r="DS180" s="60"/>
      <c r="DT180" s="60"/>
      <c r="DU180" s="60"/>
      <c r="DV180" s="60"/>
      <c r="DW180" s="60"/>
      <c r="DX180" s="60"/>
      <c r="DY180" s="60"/>
      <c r="DZ180" s="60"/>
      <c r="EA180" s="60"/>
      <c r="EB180" s="60"/>
      <c r="EC180" s="60"/>
      <c r="ED180" s="60"/>
      <c r="EE180" s="60"/>
      <c r="EF180" s="60"/>
      <c r="EG180" s="60"/>
      <c r="EH180" s="60"/>
      <c r="EI180" s="60"/>
      <c r="EJ180" s="60"/>
      <c r="EK180" s="60"/>
      <c r="EL180" s="60"/>
      <c r="EM180" s="60"/>
      <c r="EN180" s="60"/>
      <c r="EO180" s="60"/>
      <c r="EP180" s="60"/>
      <c r="EQ180" s="60"/>
      <c r="ER180" s="60"/>
      <c r="ES180" s="60"/>
      <c r="ET180" s="60"/>
      <c r="EU180" s="60"/>
      <c r="EV180" s="60"/>
      <c r="EW180" s="60"/>
      <c r="EX180" s="60"/>
      <c r="EY180" s="60"/>
      <c r="EZ180" s="60"/>
      <c r="FA180" s="60"/>
      <c r="FB180" s="60"/>
      <c r="FC180" s="60"/>
      <c r="FD180" s="60"/>
      <c r="FE180" s="60"/>
      <c r="FF180" s="60"/>
      <c r="FG180" s="60"/>
      <c r="FH180" s="60"/>
      <c r="FI180" s="60"/>
      <c r="FJ180" s="60"/>
      <c r="FK180" s="60"/>
      <c r="FL180" s="60"/>
      <c r="FM180" s="60"/>
      <c r="FN180" s="60"/>
      <c r="FO180" s="60"/>
      <c r="FP180" s="60"/>
      <c r="FQ180" s="60"/>
      <c r="FR180" s="60"/>
      <c r="FS180" s="60"/>
      <c r="FT180" s="60"/>
      <c r="FU180" s="60"/>
      <c r="FV180" s="60"/>
      <c r="FW180" s="60"/>
      <c r="FX180" s="60"/>
      <c r="FY180" s="60"/>
      <c r="FZ180" s="60"/>
      <c r="GA180" s="60"/>
      <c r="GB180" s="60"/>
      <c r="GC180" s="60"/>
      <c r="GD180" s="60"/>
      <c r="GE180" s="60"/>
      <c r="GF180" s="60"/>
      <c r="GG180" s="60"/>
      <c r="GH180" s="60"/>
      <c r="GI180" s="60"/>
      <c r="GJ180" s="60"/>
      <c r="GK180" s="60"/>
      <c r="GL180" s="60"/>
      <c r="GM180" s="60"/>
      <c r="GN180" s="60"/>
      <c r="GO180" s="60"/>
      <c r="GP180" s="60"/>
      <c r="GQ180" s="60"/>
      <c r="GR180" s="60"/>
      <c r="GS180" s="60"/>
      <c r="GT180" s="60"/>
      <c r="GU180" s="60"/>
      <c r="GV180" s="60"/>
      <c r="GW180" s="60"/>
      <c r="GX180" s="60"/>
      <c r="GY180" s="60"/>
      <c r="GZ180" s="60"/>
      <c r="HA180" s="60"/>
      <c r="HB180" s="60"/>
      <c r="HC180" s="60"/>
      <c r="HD180" s="60"/>
      <c r="HE180" s="60"/>
    </row>
    <row r="181" spans="2:214" x14ac:dyDescent="0.25">
      <c r="C181" s="60"/>
      <c r="D181" s="70"/>
      <c r="E181" s="70"/>
      <c r="F181" s="60"/>
      <c r="G181" s="60"/>
      <c r="H181" s="60"/>
      <c r="I181" s="60"/>
      <c r="J181" s="68"/>
      <c r="K181" s="66"/>
      <c r="L181" s="66"/>
      <c r="M181" s="66"/>
      <c r="N181" s="60"/>
      <c r="O181" s="64"/>
      <c r="P181" s="66"/>
      <c r="Q181" s="66"/>
      <c r="R181" s="66"/>
      <c r="S181" s="66"/>
      <c r="T181" s="66"/>
      <c r="U181" s="66"/>
      <c r="V181" s="66"/>
      <c r="W181" s="68"/>
      <c r="X181" s="68"/>
      <c r="Y181" s="66"/>
      <c r="Z181" s="66"/>
      <c r="AA181" s="60"/>
      <c r="AB181" s="60"/>
      <c r="AC181" s="60"/>
      <c r="AD181" s="60"/>
      <c r="AE181" s="60"/>
      <c r="AF181" s="60"/>
      <c r="AG181" s="60"/>
      <c r="AH181" s="60"/>
      <c r="AI181" s="60"/>
      <c r="AJ181" s="60"/>
      <c r="AK181" s="60"/>
      <c r="AL181" s="60"/>
      <c r="AM181" s="60"/>
      <c r="AN181" s="60"/>
      <c r="AO181" s="60"/>
      <c r="AP181" s="60"/>
      <c r="AQ181" s="60"/>
      <c r="AR181" s="60"/>
      <c r="AS181" s="60"/>
      <c r="AT181" s="60"/>
      <c r="AU181" s="60"/>
      <c r="AV181" s="60"/>
      <c r="AW181" s="60"/>
      <c r="AX181" s="60"/>
      <c r="AY181" s="60"/>
      <c r="AZ181" s="60"/>
      <c r="BA181" s="60"/>
      <c r="BB181" s="60"/>
      <c r="BC181" s="60"/>
      <c r="BD181" s="60"/>
      <c r="BE181" s="60"/>
      <c r="BF181" s="60"/>
      <c r="BG181" s="60"/>
      <c r="BH181" s="60"/>
      <c r="BI181" s="60"/>
      <c r="BJ181" s="60"/>
      <c r="BK181" s="60"/>
      <c r="BL181" s="60"/>
      <c r="BM181" s="60"/>
      <c r="BN181" s="60"/>
      <c r="BO181" s="60"/>
      <c r="BP181" s="60"/>
      <c r="BQ181" s="60"/>
      <c r="BR181" s="60"/>
      <c r="BS181" s="60"/>
      <c r="BT181" s="60"/>
      <c r="BU181" s="60"/>
      <c r="BV181" s="60"/>
      <c r="BW181" s="60"/>
      <c r="BX181" s="60"/>
      <c r="BY181" s="60"/>
      <c r="BZ181" s="60"/>
      <c r="CA181" s="60"/>
      <c r="CB181" s="60"/>
      <c r="CC181" s="60"/>
      <c r="CD181" s="60"/>
      <c r="CE181" s="60"/>
      <c r="CF181" s="60"/>
      <c r="CG181" s="60"/>
      <c r="CH181" s="60"/>
      <c r="CI181" s="60"/>
      <c r="CJ181" s="60"/>
      <c r="CK181" s="60"/>
      <c r="CL181" s="60"/>
      <c r="CM181" s="60"/>
      <c r="CN181" s="60"/>
      <c r="CO181" s="60"/>
      <c r="CP181" s="60"/>
      <c r="CQ181" s="60"/>
      <c r="CR181" s="60"/>
      <c r="CS181" s="60"/>
      <c r="CT181" s="60"/>
      <c r="CU181" s="60"/>
      <c r="CV181" s="60"/>
      <c r="CW181" s="60"/>
      <c r="CX181" s="60"/>
      <c r="CY181" s="60"/>
      <c r="CZ181" s="60"/>
      <c r="DA181" s="60"/>
      <c r="DB181" s="60"/>
      <c r="DC181" s="60"/>
      <c r="DD181" s="60"/>
      <c r="DE181" s="60"/>
      <c r="DF181" s="60"/>
      <c r="DG181" s="60"/>
      <c r="DH181" s="60"/>
      <c r="DI181" s="60"/>
      <c r="DJ181" s="60"/>
      <c r="DK181" s="60"/>
      <c r="DL181" s="60"/>
      <c r="DM181" s="60"/>
      <c r="DN181" s="60"/>
      <c r="DO181" s="60"/>
      <c r="DP181" s="60"/>
      <c r="DQ181" s="60"/>
      <c r="DR181" s="60"/>
      <c r="DS181" s="60"/>
      <c r="DT181" s="60"/>
      <c r="DU181" s="60"/>
      <c r="DV181" s="60"/>
      <c r="DW181" s="60"/>
      <c r="DX181" s="60"/>
      <c r="DY181" s="60"/>
      <c r="DZ181" s="60"/>
      <c r="EA181" s="60"/>
      <c r="EB181" s="60"/>
      <c r="EC181" s="60"/>
      <c r="ED181" s="60"/>
      <c r="EE181" s="60"/>
      <c r="EF181" s="60"/>
      <c r="EG181" s="60"/>
      <c r="EH181" s="60"/>
      <c r="EI181" s="60"/>
      <c r="EJ181" s="60"/>
      <c r="EK181" s="60"/>
      <c r="EL181" s="60"/>
      <c r="EM181" s="60"/>
      <c r="EN181" s="60"/>
      <c r="EO181" s="60"/>
      <c r="EP181" s="60"/>
      <c r="EQ181" s="60"/>
      <c r="ER181" s="60"/>
      <c r="ES181" s="60"/>
      <c r="ET181" s="60"/>
      <c r="EU181" s="60"/>
      <c r="EV181" s="60"/>
      <c r="EW181" s="60"/>
      <c r="EX181" s="60"/>
      <c r="EY181" s="60"/>
      <c r="EZ181" s="60"/>
      <c r="FA181" s="60"/>
      <c r="FB181" s="60"/>
      <c r="FC181" s="60"/>
      <c r="FD181" s="60"/>
      <c r="FE181" s="60"/>
      <c r="FF181" s="60"/>
      <c r="FG181" s="60"/>
      <c r="FH181" s="60"/>
      <c r="FI181" s="60"/>
      <c r="FJ181" s="60"/>
      <c r="FK181" s="60"/>
      <c r="FL181" s="60"/>
      <c r="FM181" s="60"/>
      <c r="FN181" s="60"/>
      <c r="FO181" s="60"/>
      <c r="FP181" s="60"/>
      <c r="FQ181" s="60"/>
      <c r="FR181" s="60"/>
      <c r="FS181" s="60"/>
      <c r="FT181" s="60"/>
      <c r="FU181" s="60"/>
      <c r="FV181" s="60"/>
      <c r="FW181" s="60"/>
      <c r="FX181" s="60"/>
      <c r="FY181" s="60"/>
      <c r="FZ181" s="60"/>
      <c r="GA181" s="60"/>
      <c r="GB181" s="60"/>
      <c r="GC181" s="60"/>
      <c r="GD181" s="60"/>
      <c r="GE181" s="60"/>
      <c r="GF181" s="60"/>
      <c r="GG181" s="60"/>
      <c r="GH181" s="60"/>
      <c r="GI181" s="60"/>
      <c r="GJ181" s="60"/>
      <c r="GK181" s="60"/>
      <c r="GL181" s="60"/>
      <c r="GM181" s="60"/>
      <c r="GN181" s="60"/>
      <c r="GO181" s="60"/>
      <c r="GP181" s="60"/>
      <c r="GQ181" s="60"/>
      <c r="GR181" s="60"/>
      <c r="GS181" s="60"/>
      <c r="GT181" s="60"/>
      <c r="GU181" s="60"/>
      <c r="GV181" s="60"/>
      <c r="GW181" s="60"/>
      <c r="GX181" s="60"/>
      <c r="GY181" s="60"/>
      <c r="GZ181" s="60"/>
      <c r="HA181" s="60"/>
      <c r="HB181" s="60"/>
      <c r="HC181" s="60"/>
      <c r="HD181" s="60"/>
      <c r="HE181" s="60"/>
    </row>
    <row r="182" spans="2:214" x14ac:dyDescent="0.25">
      <c r="C182" s="60"/>
      <c r="D182" s="64">
        <f>D172+D180</f>
        <v>5.8648181130493251</v>
      </c>
      <c r="E182" s="70"/>
      <c r="F182" s="60"/>
      <c r="G182" s="60"/>
      <c r="H182" s="60"/>
      <c r="I182" s="60"/>
      <c r="J182" s="68"/>
      <c r="K182" s="66"/>
      <c r="L182" s="66"/>
      <c r="M182" s="66"/>
      <c r="N182" s="60"/>
      <c r="O182" s="62"/>
      <c r="P182" s="71"/>
      <c r="Q182" s="71"/>
      <c r="R182" s="71"/>
      <c r="S182" s="71"/>
      <c r="T182" s="71"/>
      <c r="U182" s="71"/>
      <c r="V182" s="71"/>
      <c r="W182" s="71"/>
      <c r="X182" s="71"/>
      <c r="Y182" s="71"/>
      <c r="Z182" s="71"/>
      <c r="AA182" s="71"/>
      <c r="AB182" s="71"/>
      <c r="AC182" s="71"/>
      <c r="AD182" s="71"/>
      <c r="AE182" s="71"/>
      <c r="AF182" s="71"/>
      <c r="AG182" s="71"/>
      <c r="AH182" s="71"/>
      <c r="AI182" s="71"/>
      <c r="AJ182" s="71"/>
      <c r="AK182" s="71"/>
      <c r="AL182" s="71"/>
      <c r="AM182" s="71"/>
      <c r="AN182" s="71"/>
      <c r="AO182" s="71"/>
      <c r="AP182" s="71"/>
      <c r="AQ182" s="71"/>
      <c r="AR182" s="71"/>
      <c r="AS182" s="71"/>
      <c r="AT182" s="71"/>
      <c r="AU182" s="71"/>
      <c r="AV182" s="71"/>
      <c r="AW182" s="71"/>
      <c r="AX182" s="71"/>
      <c r="AY182" s="71"/>
      <c r="AZ182" s="71"/>
      <c r="BA182" s="71"/>
      <c r="BB182" s="71"/>
      <c r="BC182" s="71"/>
      <c r="BD182" s="71"/>
      <c r="BE182" s="71"/>
      <c r="BF182" s="71"/>
      <c r="BG182" s="71"/>
      <c r="BH182" s="71"/>
      <c r="BI182" s="71"/>
      <c r="BJ182" s="71"/>
      <c r="BK182" s="71"/>
      <c r="BL182" s="71"/>
      <c r="BM182" s="71"/>
      <c r="BN182" s="71"/>
      <c r="BO182" s="71"/>
      <c r="BP182" s="71"/>
      <c r="BQ182" s="71"/>
      <c r="BR182" s="71"/>
      <c r="BS182" s="71"/>
      <c r="BT182" s="71"/>
      <c r="BU182" s="71"/>
      <c r="BV182" s="71"/>
      <c r="BW182" s="71"/>
      <c r="BX182" s="71"/>
      <c r="BY182" s="71"/>
      <c r="BZ182" s="71"/>
      <c r="CA182" s="71"/>
      <c r="CB182" s="71"/>
      <c r="CC182" s="71"/>
      <c r="CD182" s="71"/>
      <c r="CE182" s="71"/>
      <c r="CF182" s="71"/>
      <c r="CG182" s="71"/>
      <c r="CH182" s="71"/>
      <c r="CI182" s="71"/>
      <c r="CJ182" s="71"/>
      <c r="CK182" s="71"/>
      <c r="CL182" s="71"/>
      <c r="CM182" s="71"/>
      <c r="CN182" s="71"/>
      <c r="CO182" s="71"/>
      <c r="CP182" s="71"/>
      <c r="CQ182" s="71"/>
      <c r="CR182" s="71"/>
      <c r="CS182" s="71"/>
      <c r="CT182" s="71"/>
      <c r="CU182" s="71"/>
      <c r="CV182" s="71"/>
      <c r="CW182" s="71"/>
      <c r="CX182" s="71"/>
      <c r="CY182" s="71"/>
      <c r="CZ182" s="71"/>
      <c r="DA182" s="71"/>
      <c r="DB182" s="71"/>
      <c r="DC182" s="71"/>
      <c r="DD182" s="71"/>
      <c r="DE182" s="71"/>
      <c r="DF182" s="71"/>
      <c r="DG182" s="71"/>
      <c r="DH182" s="71"/>
      <c r="DI182" s="71"/>
      <c r="DJ182" s="71"/>
      <c r="DK182" s="71"/>
      <c r="DL182" s="71"/>
      <c r="DM182" s="71"/>
      <c r="DN182" s="71"/>
      <c r="DO182" s="71"/>
      <c r="DP182" s="71"/>
      <c r="DQ182" s="71"/>
      <c r="DR182" s="71"/>
      <c r="DS182" s="71"/>
      <c r="DT182" s="71"/>
      <c r="DU182" s="71"/>
      <c r="DV182" s="71"/>
      <c r="DW182" s="71"/>
      <c r="DX182" s="71"/>
      <c r="DY182" s="71"/>
      <c r="DZ182" s="71"/>
      <c r="EA182" s="71"/>
      <c r="EB182" s="71"/>
      <c r="EC182" s="71"/>
      <c r="ED182" s="71"/>
      <c r="EE182" s="71"/>
      <c r="EF182" s="71"/>
      <c r="EG182" s="71"/>
      <c r="EH182" s="71"/>
      <c r="EI182" s="71"/>
      <c r="EJ182" s="71"/>
      <c r="EK182" s="71"/>
      <c r="EL182" s="71"/>
      <c r="EM182" s="71"/>
      <c r="EN182" s="71"/>
      <c r="EO182" s="71"/>
      <c r="EP182" s="71"/>
      <c r="EQ182" s="71"/>
      <c r="ER182" s="71"/>
      <c r="ES182" s="71"/>
      <c r="ET182" s="71"/>
      <c r="EU182" s="71"/>
      <c r="EV182" s="71"/>
      <c r="EW182" s="71"/>
      <c r="EX182" s="71"/>
      <c r="EY182" s="71"/>
      <c r="EZ182" s="71"/>
      <c r="FA182" s="71"/>
      <c r="FB182" s="71"/>
      <c r="FC182" s="71"/>
      <c r="FD182" s="71"/>
      <c r="FE182" s="71"/>
      <c r="FF182" s="71"/>
      <c r="FG182" s="71"/>
      <c r="FH182" s="71"/>
      <c r="FI182" s="71"/>
      <c r="FJ182" s="71"/>
      <c r="FK182" s="71"/>
      <c r="FL182" s="71"/>
      <c r="FM182" s="71"/>
      <c r="FN182" s="71"/>
      <c r="FO182" s="71"/>
      <c r="FP182" s="71"/>
      <c r="FQ182" s="71"/>
      <c r="FR182" s="71"/>
      <c r="FS182" s="71"/>
      <c r="FT182" s="71"/>
      <c r="FU182" s="71"/>
      <c r="FV182" s="71"/>
      <c r="FW182" s="71"/>
      <c r="FX182" s="71"/>
      <c r="FY182" s="71"/>
      <c r="FZ182" s="71"/>
      <c r="GA182" s="71"/>
      <c r="GB182" s="71"/>
      <c r="GC182" s="71"/>
      <c r="GD182" s="71"/>
      <c r="GE182" s="71"/>
      <c r="GF182" s="71"/>
      <c r="GG182" s="71"/>
      <c r="GH182" s="71"/>
      <c r="GI182" s="71"/>
      <c r="GJ182" s="71"/>
      <c r="GK182" s="71"/>
      <c r="GL182" s="71"/>
      <c r="GM182" s="71"/>
      <c r="GN182" s="71"/>
      <c r="GO182" s="71"/>
      <c r="GP182" s="71"/>
      <c r="GQ182" s="71"/>
      <c r="GR182" s="71"/>
      <c r="GS182" s="71"/>
      <c r="GT182" s="71"/>
      <c r="GU182" s="71"/>
      <c r="GV182" s="71"/>
      <c r="GW182" s="71"/>
      <c r="GX182" s="71"/>
      <c r="GY182" s="71"/>
      <c r="GZ182" s="71"/>
      <c r="HA182" s="71"/>
      <c r="HB182" s="71"/>
      <c r="HC182" s="71"/>
      <c r="HD182" s="71"/>
      <c r="HE182" s="71"/>
      <c r="HF182" s="34"/>
    </row>
    <row r="183" spans="2:214" x14ac:dyDescent="0.25">
      <c r="B183" s="17"/>
      <c r="C183" s="60"/>
      <c r="D183" s="60"/>
      <c r="E183" s="60"/>
      <c r="F183" s="60"/>
      <c r="G183" s="60"/>
      <c r="H183" s="60"/>
      <c r="I183" s="60"/>
      <c r="J183" s="68"/>
      <c r="K183" s="66"/>
      <c r="L183" s="66"/>
      <c r="M183" s="66"/>
      <c r="N183" s="60"/>
      <c r="O183" s="62"/>
      <c r="P183" s="72"/>
      <c r="Q183" s="72"/>
      <c r="R183" s="72"/>
      <c r="S183" s="72"/>
      <c r="T183" s="61"/>
      <c r="U183" s="61"/>
      <c r="V183" s="61"/>
      <c r="W183" s="61"/>
      <c r="X183" s="61"/>
      <c r="Y183" s="61"/>
      <c r="Z183" s="72"/>
      <c r="AA183" s="72"/>
      <c r="AB183" s="72"/>
      <c r="AC183" s="61"/>
      <c r="AD183" s="61"/>
      <c r="AE183" s="61"/>
      <c r="AF183" s="61"/>
      <c r="AG183" s="61"/>
      <c r="AH183" s="61"/>
      <c r="AI183" s="72"/>
      <c r="AJ183" s="72"/>
      <c r="AK183" s="72"/>
      <c r="AL183" s="61"/>
      <c r="AM183" s="61"/>
      <c r="AN183" s="61"/>
      <c r="AO183" s="61"/>
      <c r="AP183" s="61"/>
      <c r="AQ183" s="61"/>
      <c r="AR183" s="72"/>
      <c r="AS183" s="72"/>
      <c r="AT183" s="72"/>
      <c r="AU183" s="61"/>
      <c r="AV183" s="61"/>
      <c r="AW183" s="61"/>
      <c r="AX183" s="61"/>
      <c r="AY183" s="61"/>
      <c r="AZ183" s="61"/>
      <c r="BA183" s="72"/>
      <c r="BB183" s="72"/>
      <c r="BC183" s="72"/>
      <c r="BD183" s="61"/>
      <c r="BE183" s="61"/>
      <c r="BF183" s="61"/>
      <c r="BG183" s="61"/>
      <c r="BH183" s="61"/>
      <c r="BI183" s="61"/>
      <c r="BJ183" s="72"/>
      <c r="BK183" s="72"/>
      <c r="BL183" s="72"/>
      <c r="BM183" s="61"/>
      <c r="BN183" s="61"/>
      <c r="BO183" s="61"/>
      <c r="BP183" s="61"/>
      <c r="BQ183" s="61"/>
      <c r="BR183" s="61"/>
      <c r="BS183" s="72"/>
      <c r="BT183" s="72"/>
      <c r="BU183" s="72"/>
      <c r="BV183" s="61"/>
      <c r="BW183" s="61"/>
      <c r="BX183" s="61"/>
      <c r="BY183" s="61"/>
      <c r="BZ183" s="61"/>
      <c r="CA183" s="61"/>
      <c r="CB183" s="72"/>
      <c r="CC183" s="72"/>
      <c r="CD183" s="72"/>
      <c r="CE183" s="61"/>
      <c r="CF183" s="61"/>
      <c r="CG183" s="61"/>
      <c r="CH183" s="61"/>
      <c r="CI183" s="61"/>
      <c r="CJ183" s="61"/>
      <c r="CK183" s="72"/>
      <c r="CL183" s="72"/>
      <c r="CM183" s="72"/>
      <c r="CN183" s="61"/>
      <c r="CO183" s="61"/>
      <c r="CP183" s="61"/>
      <c r="CQ183" s="61"/>
      <c r="CR183" s="61"/>
      <c r="CS183" s="61"/>
      <c r="CT183" s="72"/>
      <c r="CU183" s="72"/>
      <c r="CV183" s="72"/>
      <c r="CW183" s="61"/>
      <c r="CX183" s="61"/>
      <c r="CY183" s="61"/>
      <c r="CZ183" s="61"/>
      <c r="DA183" s="61"/>
      <c r="DB183" s="61"/>
      <c r="DC183" s="72"/>
      <c r="DD183" s="72"/>
      <c r="DE183" s="72"/>
      <c r="DF183" s="61"/>
      <c r="DG183" s="61"/>
      <c r="DH183" s="61"/>
      <c r="DI183" s="61"/>
      <c r="DJ183" s="61"/>
      <c r="DK183" s="61"/>
      <c r="DL183" s="72"/>
      <c r="DM183" s="72"/>
      <c r="DN183" s="72"/>
      <c r="DO183" s="61"/>
      <c r="DP183" s="61"/>
      <c r="DQ183" s="61"/>
      <c r="DR183" s="61"/>
      <c r="DS183" s="61"/>
      <c r="DT183" s="61"/>
      <c r="DU183" s="72"/>
      <c r="DV183" s="72"/>
      <c r="DW183" s="72"/>
      <c r="DX183" s="61"/>
      <c r="DY183" s="61"/>
      <c r="DZ183" s="61"/>
      <c r="EA183" s="61"/>
      <c r="EB183" s="61"/>
      <c r="EC183" s="61"/>
      <c r="ED183" s="72"/>
      <c r="EE183" s="72"/>
      <c r="EF183" s="72"/>
      <c r="EG183" s="61"/>
      <c r="EH183" s="61"/>
      <c r="EI183" s="61"/>
      <c r="EJ183" s="61"/>
      <c r="EK183" s="61"/>
      <c r="EL183" s="61"/>
      <c r="EM183" s="72"/>
      <c r="EN183" s="72"/>
      <c r="EO183" s="72"/>
      <c r="EP183" s="61"/>
      <c r="EQ183" s="61"/>
      <c r="ER183" s="61"/>
      <c r="ES183" s="61"/>
      <c r="ET183" s="61"/>
      <c r="EU183" s="61"/>
      <c r="EV183" s="72"/>
      <c r="EW183" s="72"/>
      <c r="EX183" s="72"/>
      <c r="EY183" s="61"/>
      <c r="EZ183" s="61"/>
      <c r="FA183" s="61"/>
      <c r="FB183" s="61"/>
      <c r="FC183" s="61"/>
      <c r="FD183" s="61"/>
      <c r="FE183" s="72"/>
      <c r="FF183" s="72"/>
      <c r="FG183" s="72"/>
      <c r="FH183" s="61"/>
      <c r="FI183" s="61"/>
      <c r="FJ183" s="61"/>
      <c r="FK183" s="61"/>
      <c r="FL183" s="61"/>
      <c r="FM183" s="61"/>
      <c r="FN183" s="72"/>
      <c r="FO183" s="72"/>
      <c r="FP183" s="72"/>
      <c r="FQ183" s="61"/>
      <c r="FR183" s="61"/>
      <c r="FS183" s="61"/>
      <c r="FT183" s="61"/>
      <c r="FU183" s="61"/>
      <c r="FV183" s="61"/>
      <c r="FW183" s="72"/>
      <c r="FX183" s="72"/>
      <c r="FY183" s="72"/>
      <c r="FZ183" s="61"/>
      <c r="GA183" s="61"/>
      <c r="GB183" s="61"/>
      <c r="GC183" s="61"/>
      <c r="GD183" s="61"/>
      <c r="GE183" s="61"/>
      <c r="GF183" s="72"/>
      <c r="GG183" s="72"/>
      <c r="GH183" s="72"/>
      <c r="GI183" s="61"/>
      <c r="GJ183" s="61"/>
      <c r="GK183" s="61"/>
      <c r="GL183" s="61"/>
      <c r="GM183" s="61"/>
      <c r="GN183" s="61"/>
      <c r="GO183" s="72"/>
      <c r="GP183" s="72"/>
      <c r="GQ183" s="72"/>
      <c r="GR183" s="61"/>
      <c r="GS183" s="61"/>
      <c r="GT183" s="61"/>
      <c r="GU183" s="61"/>
      <c r="GV183" s="61"/>
      <c r="GW183" s="61"/>
      <c r="GX183" s="72"/>
      <c r="GY183" s="72"/>
      <c r="GZ183" s="72"/>
      <c r="HA183" s="61"/>
      <c r="HB183" s="61"/>
      <c r="HC183" s="61"/>
      <c r="HD183" s="61"/>
      <c r="HE183" s="61"/>
      <c r="HF183" s="34"/>
    </row>
    <row r="184" spans="2:214" x14ac:dyDescent="0.25">
      <c r="B184" s="17"/>
      <c r="C184" s="60">
        <f>IF(M184&gt;=$O$176,1,IF(M184&gt;=$O$177,2,3))</f>
        <v>1</v>
      </c>
      <c r="D184" s="66"/>
      <c r="E184" s="66"/>
      <c r="F184" s="60"/>
      <c r="G184" s="60"/>
      <c r="H184" s="60"/>
      <c r="I184" s="60"/>
      <c r="J184" s="68"/>
      <c r="K184" s="60">
        <v>0</v>
      </c>
      <c r="L184" s="60"/>
      <c r="M184" s="66">
        <f>O184</f>
        <v>0.75</v>
      </c>
      <c r="N184" s="60"/>
      <c r="O184" s="66">
        <f>O185</f>
        <v>0.75</v>
      </c>
      <c r="P184" s="66"/>
      <c r="Q184" s="66"/>
      <c r="R184" s="66"/>
      <c r="S184" s="66"/>
      <c r="T184" s="60"/>
      <c r="U184" s="60"/>
      <c r="V184" s="60"/>
      <c r="W184" s="60"/>
      <c r="X184" s="60"/>
      <c r="Y184" s="60"/>
      <c r="Z184" s="66"/>
      <c r="AA184" s="66"/>
      <c r="AB184" s="66"/>
      <c r="AC184" s="60"/>
      <c r="AD184" s="60"/>
      <c r="AE184" s="60"/>
      <c r="AF184" s="60"/>
      <c r="AG184" s="60"/>
      <c r="AH184" s="60"/>
      <c r="AI184" s="66"/>
      <c r="AJ184" s="66"/>
      <c r="AK184" s="66"/>
      <c r="AL184" s="60"/>
      <c r="AM184" s="60"/>
      <c r="AN184" s="60"/>
      <c r="AO184" s="60"/>
      <c r="AP184" s="60"/>
      <c r="AQ184" s="60"/>
      <c r="AR184" s="66"/>
      <c r="AS184" s="66"/>
      <c r="AT184" s="66"/>
      <c r="AU184" s="60"/>
      <c r="AV184" s="60"/>
      <c r="AW184" s="60"/>
      <c r="AX184" s="60"/>
      <c r="AY184" s="60"/>
      <c r="AZ184" s="60"/>
      <c r="BA184" s="66"/>
      <c r="BB184" s="66"/>
      <c r="BC184" s="66"/>
      <c r="BD184" s="60"/>
      <c r="BE184" s="60"/>
      <c r="BF184" s="60"/>
      <c r="BG184" s="60"/>
      <c r="BH184" s="60"/>
      <c r="BI184" s="60"/>
      <c r="BJ184" s="66"/>
      <c r="BK184" s="66"/>
      <c r="BL184" s="66"/>
      <c r="BM184" s="60"/>
      <c r="BN184" s="60"/>
      <c r="BO184" s="60"/>
      <c r="BP184" s="60"/>
      <c r="BQ184" s="60"/>
      <c r="BR184" s="60"/>
      <c r="BS184" s="66"/>
      <c r="BT184" s="66"/>
      <c r="BU184" s="66"/>
      <c r="BV184" s="60"/>
      <c r="BW184" s="60"/>
      <c r="BX184" s="60"/>
      <c r="BY184" s="60"/>
      <c r="BZ184" s="60"/>
      <c r="CA184" s="60"/>
      <c r="CB184" s="66"/>
      <c r="CC184" s="66"/>
      <c r="CD184" s="66"/>
      <c r="CE184" s="60"/>
      <c r="CF184" s="60"/>
      <c r="CG184" s="60"/>
      <c r="CH184" s="60"/>
      <c r="CI184" s="60"/>
      <c r="CJ184" s="60"/>
      <c r="CK184" s="66"/>
      <c r="CL184" s="66"/>
      <c r="CM184" s="66"/>
      <c r="CN184" s="60"/>
      <c r="CO184" s="60"/>
      <c r="CP184" s="60"/>
      <c r="CQ184" s="60"/>
      <c r="CR184" s="60"/>
      <c r="CS184" s="60"/>
      <c r="CT184" s="66"/>
      <c r="CU184" s="66"/>
      <c r="CV184" s="66"/>
      <c r="CW184" s="60"/>
      <c r="CX184" s="60"/>
      <c r="CY184" s="60"/>
      <c r="CZ184" s="60"/>
      <c r="DA184" s="60"/>
      <c r="DB184" s="60"/>
      <c r="DC184" s="66"/>
      <c r="DD184" s="66"/>
      <c r="DE184" s="66"/>
      <c r="DF184" s="60"/>
      <c r="DG184" s="60"/>
      <c r="DH184" s="60"/>
      <c r="DI184" s="60"/>
      <c r="DJ184" s="60"/>
      <c r="DK184" s="60"/>
      <c r="DL184" s="66"/>
      <c r="DM184" s="66"/>
      <c r="DN184" s="66"/>
      <c r="DO184" s="60"/>
      <c r="DP184" s="60"/>
      <c r="DQ184" s="60"/>
      <c r="DR184" s="60"/>
      <c r="DS184" s="60"/>
      <c r="DT184" s="60"/>
      <c r="DU184" s="66"/>
      <c r="DV184" s="66"/>
      <c r="DW184" s="66"/>
      <c r="DX184" s="60"/>
      <c r="DY184" s="60"/>
      <c r="DZ184" s="60"/>
      <c r="EA184" s="60"/>
      <c r="EB184" s="60"/>
      <c r="EC184" s="60"/>
      <c r="ED184" s="66"/>
      <c r="EE184" s="66"/>
      <c r="EF184" s="66"/>
      <c r="EG184" s="60"/>
      <c r="EH184" s="60"/>
      <c r="EI184" s="60"/>
      <c r="EJ184" s="60"/>
      <c r="EK184" s="60"/>
      <c r="EL184" s="60"/>
      <c r="EM184" s="66"/>
      <c r="EN184" s="66"/>
      <c r="EO184" s="66"/>
      <c r="EP184" s="60"/>
      <c r="EQ184" s="60"/>
      <c r="ER184" s="60"/>
      <c r="ES184" s="60"/>
      <c r="ET184" s="60"/>
      <c r="EU184" s="60"/>
      <c r="EV184" s="66"/>
      <c r="EW184" s="66"/>
      <c r="EX184" s="66"/>
      <c r="EY184" s="60"/>
      <c r="EZ184" s="60"/>
      <c r="FA184" s="60"/>
      <c r="FB184" s="60"/>
      <c r="FC184" s="60"/>
      <c r="FD184" s="60"/>
      <c r="FE184" s="66"/>
      <c r="FF184" s="66"/>
      <c r="FG184" s="66"/>
      <c r="FH184" s="60"/>
      <c r="FI184" s="60"/>
      <c r="FJ184" s="60"/>
      <c r="FK184" s="60"/>
      <c r="FL184" s="60"/>
      <c r="FM184" s="60"/>
      <c r="FN184" s="66"/>
      <c r="FO184" s="66"/>
      <c r="FP184" s="66"/>
      <c r="FQ184" s="60"/>
      <c r="FR184" s="60"/>
      <c r="FS184" s="60"/>
      <c r="FT184" s="60"/>
      <c r="FU184" s="60"/>
      <c r="FV184" s="60"/>
      <c r="FW184" s="66"/>
      <c r="FX184" s="66"/>
      <c r="FY184" s="66"/>
      <c r="FZ184" s="60"/>
      <c r="GA184" s="60"/>
      <c r="GB184" s="60"/>
      <c r="GC184" s="60"/>
      <c r="GD184" s="60"/>
      <c r="GE184" s="60"/>
      <c r="GF184" s="66"/>
      <c r="GG184" s="66"/>
      <c r="GH184" s="66"/>
      <c r="GI184" s="60"/>
      <c r="GJ184" s="60"/>
      <c r="GK184" s="60"/>
      <c r="GL184" s="60"/>
      <c r="GM184" s="60"/>
      <c r="GN184" s="60"/>
      <c r="GO184" s="66"/>
      <c r="GP184" s="66"/>
      <c r="GQ184" s="66"/>
      <c r="GR184" s="60"/>
      <c r="GS184" s="60"/>
      <c r="GT184" s="60"/>
      <c r="GU184" s="60"/>
      <c r="GV184" s="60"/>
      <c r="GW184" s="60"/>
      <c r="GX184" s="66"/>
      <c r="GY184" s="66"/>
      <c r="GZ184" s="66"/>
      <c r="HA184" s="60"/>
      <c r="HB184" s="60"/>
      <c r="HC184" s="60"/>
      <c r="HD184" s="60"/>
      <c r="HE184" s="60"/>
    </row>
    <row r="185" spans="2:214" x14ac:dyDescent="0.25">
      <c r="B185" s="17"/>
      <c r="C185" s="60">
        <f t="shared" ref="C185:C248" si="256">IF(M185&gt;=$O$176,1,IF(M185&gt;=$O$177,2,3))</f>
        <v>1</v>
      </c>
      <c r="D185" s="66"/>
      <c r="E185" s="66"/>
      <c r="F185" s="60">
        <f>IF(C185&lt;=2,C185-C184,0)</f>
        <v>0</v>
      </c>
      <c r="G185" s="60">
        <f>IF(C185&gt;2,C185-C184,0)</f>
        <v>0</v>
      </c>
      <c r="H185" s="60">
        <f>F185*K185</f>
        <v>0</v>
      </c>
      <c r="I185" s="60">
        <f>G185*K185</f>
        <v>0</v>
      </c>
      <c r="J185" s="68"/>
      <c r="K185" s="60">
        <v>0</v>
      </c>
      <c r="L185" s="60"/>
      <c r="M185" s="66">
        <f>GZ185</f>
        <v>0.69053542867248419</v>
      </c>
      <c r="N185" s="60"/>
      <c r="O185" s="66">
        <f>K14</f>
        <v>0.75</v>
      </c>
      <c r="P185" s="66">
        <f>O185*$R$64+(1-O185)*$R$65</f>
        <v>365.10167907895675</v>
      </c>
      <c r="Q185" s="66">
        <f>O185*$O$64/(EXP($O$58-$O$59/($O$60+P185)))</f>
        <v>0.60870135189302443</v>
      </c>
      <c r="R185" s="66">
        <f>(1-O185)*$O$64/(EXP($P$58-$P$59/($P$60+P185)))</f>
        <v>0.45676386850342537</v>
      </c>
      <c r="S185" s="66">
        <f>Q185/(Q185+R185)</f>
        <v>0.57130100564571429</v>
      </c>
      <c r="T185" s="66">
        <f>($P$61/$O$61)*EXP(-1*$O$62/($O$65*P185))</f>
        <v>0.21422253545544756</v>
      </c>
      <c r="U185" s="66">
        <f>($O$61/$P$61)*EXP(-1*$P$62/($O$65*P185))</f>
        <v>0.80139816018040766</v>
      </c>
      <c r="V185" s="66">
        <f>IF($R$61,1,EXP(-1*LN(S185+(1-S185)*T185)+(1-S185)*( T185/(S185+(1-S185)*T185) - U185/((1-S185)+S185*U185))))</f>
        <v>1.1755458624206554</v>
      </c>
      <c r="W185" s="66">
        <f>IF($R$61,1,EXP(-1*LN((1-S185)+S185*U185)-S185*(T185/(S185+(1-S185)*T185)-U185/((1-S185)+S185*U185))))</f>
        <v>1.5719399629823934</v>
      </c>
      <c r="X185" s="66">
        <f>$O$64/(S185*V185+(1-S185)*W185*EXP($P$58-$P$59/($P$60+P185))/EXP($O$58-$O$59/($O$60+P185)) )</f>
        <v>1065.2570351307734</v>
      </c>
      <c r="Y185" s="66">
        <f>$O$59/($O$58-LN(X185))-$O$60</f>
        <v>360.24651407375245</v>
      </c>
      <c r="Z185" s="66">
        <f>O185*$O$64/(V185*EXP($O$58-$O$59/($O$60+Y185)))</f>
        <v>0.61946168476558849</v>
      </c>
      <c r="AA185" s="66">
        <f>(1-O185)*$O$64/(W185*EXP($P$58-$P$59/($P$60+Y185)))</f>
        <v>0.3496005575650234</v>
      </c>
      <c r="AB185" s="66">
        <f>Z185/(Z185+AA185)</f>
        <v>0.63923828388543147</v>
      </c>
      <c r="AC185" s="66">
        <f>($P$61/$O$61)*EXP(-1*$O$62/($O$65*Y185))</f>
        <v>0.21293270851738746</v>
      </c>
      <c r="AD185" s="66">
        <f>($O$61/$P$61)*EXP(-1*$P$62/($O$65*Y185))</f>
        <v>0.7873305275547452</v>
      </c>
      <c r="AE185" s="66">
        <f>IF($R$61,1,EXP(-1*LN(AB185+(1-AB185)*AC185)+(1-AB185)*( AC185/(AB185+(1-AB185)*AC185) - AD185/((1-AB185)+AB185*AD185))))</f>
        <v>1.119125576355438</v>
      </c>
      <c r="AF185" s="66">
        <f>IF($R$61,1,EXP(-1*LN((1-AB185)+AB185*AD185)-AB185*(AC185/(AB185+(1-AB185)*AC185)-AD185/((1-AB185)+AB185*AD185))))</f>
        <v>1.713449672718006</v>
      </c>
      <c r="AG185" s="66">
        <f>$O$64/(AB185*AE185+(1-AB185)*AF185*EXP($P$58-$P$59/($P$60+Y185))/EXP($O$58-$O$59/($O$60+Y185)) )</f>
        <v>1046.4172107367065</v>
      </c>
      <c r="AH185" s="66">
        <f>$O$59/($O$58-LN(AG185))-$O$60</f>
        <v>359.77117341608971</v>
      </c>
      <c r="AI185" s="66">
        <f>O185*$O$64/(AE185*EXP($O$58-$O$59/($O$60+AH185)))</f>
        <v>0.66240673953980123</v>
      </c>
      <c r="AJ185" s="66">
        <f>(1-O185)*$O$64/(AF185*EXP($P$58-$P$59/($P$60+AH185)))</f>
        <v>0.3266883590181815</v>
      </c>
      <c r="AK185" s="66">
        <f>AI185/(AI185+AJ185)</f>
        <v>0.66970985955297369</v>
      </c>
      <c r="AL185" s="66">
        <f>($P$61/$O$61)*EXP(-1*$O$62/($O$65*AH185))</f>
        <v>0.21280498303705517</v>
      </c>
      <c r="AM185" s="66">
        <f>($O$61/$P$61)*EXP(-1*$P$62/($O$65*AH185))</f>
        <v>0.7859463999540881</v>
      </c>
      <c r="AN185" s="66">
        <f>IF($R$61,1,EXP(-1*LN(AK185+(1-AK185)*AL185)+(1-AK185)*( AL185/(AK185+(1-AK185)*AL185) - AM185/((1-AK185)+AK185*AM185))))</f>
        <v>1.0975288243193186</v>
      </c>
      <c r="AO185" s="66">
        <f>IF($R$61,1,EXP(-1*LN((1-AK185)+AK185*AM185)-AK185*(AL185/(AK185+(1-AK185)*AL185)-AM185/((1-AK185)+AK185*AM185))))</f>
        <v>1.7799340617806583</v>
      </c>
      <c r="AP185" s="66">
        <f>$O$64/(AK185*AN185+(1-AK185)*AO185*EXP($P$58-$P$59/($P$60+AH185))/EXP($O$58-$O$59/($O$60+AH185)) )</f>
        <v>1039.9699521464227</v>
      </c>
      <c r="AQ185" s="66">
        <f>$O$59/($O$58-LN(AP185))-$O$60</f>
        <v>359.6068678823878</v>
      </c>
      <c r="AR185" s="66">
        <f>O185*$O$64/(AN185*EXP($O$58-$O$59/($O$60+AQ185)))</f>
        <v>0.67962870145425303</v>
      </c>
      <c r="AS185" s="66">
        <f>(1-O185)*$O$64/(AO185*EXP($P$58-$P$59/($P$60+AQ185)))</f>
        <v>0.3164979847399696</v>
      </c>
      <c r="AT185" s="66">
        <f>AR185/(AR185+AS185)</f>
        <v>0.68227135250319004</v>
      </c>
      <c r="AU185" s="66">
        <f>($P$61/$O$61)*EXP(-1*$O$62/($O$65*AQ185))</f>
        <v>0.21276077297069979</v>
      </c>
      <c r="AV185" s="66">
        <f>($O$61/$P$61)*EXP(-1*$P$62/($O$65*AQ185))</f>
        <v>0.78546768088030916</v>
      </c>
      <c r="AW185" s="66">
        <f>IF($R$61,1,EXP(-1*LN(AT185+(1-AT185)*AU185)+(1-AT185)*( AU185/(AT185+(1-AT185)*AU185) - AV185/((1-AT185)+AT185*AV185))))</f>
        <v>1.0894190984714585</v>
      </c>
      <c r="AX185" s="66">
        <f>IF($R$61,1,EXP(-1*LN((1-AT185)+AT185*AV185)-AT185*(AU185/(AT185+(1-AT185)*AU185)-AV185/((1-AT185)+AT185*AV185))))</f>
        <v>1.808445132325563</v>
      </c>
      <c r="AY185" s="66">
        <f>$O$64/(AT185*AW185+(1-AT185)*AX185*EXP($P$58-$P$59/($P$60+AQ185))/EXP($O$58-$O$59/($O$60+AQ185)) )</f>
        <v>1037.5368235384608</v>
      </c>
      <c r="AZ185" s="66">
        <f>$O$59/($O$58-LN(AY185))-$O$60</f>
        <v>359.54464014132401</v>
      </c>
      <c r="BA185" s="66">
        <f>O185*$O$64/(AW185*EXP($O$58-$O$59/($O$60+AZ185)))</f>
        <v>0.68629357599149143</v>
      </c>
      <c r="BB185" s="66">
        <f>(1-O185)*$O$64/(AX185*EXP($P$58-$P$59/($P$60+AZ185)))</f>
        <v>0.31226212808046444</v>
      </c>
      <c r="BC185" s="66">
        <f>BA185/(BA185+BB185)</f>
        <v>0.68728622068142242</v>
      </c>
      <c r="BD185" s="66">
        <f>($P$61/$O$61)*EXP(-1*$O$62/($O$65*AZ185))</f>
        <v>0.21274402106033932</v>
      </c>
      <c r="BE185" s="66">
        <f>($O$61/$P$61)*EXP(-1*$P$62/($O$65*AZ185))</f>
        <v>0.78528633667983216</v>
      </c>
      <c r="BF185" s="66">
        <f>IF($R$61,1,EXP(-1*LN(BC185+(1-BC185)*BD185)+(1-BC185)*( BD185/(BC185+(1-BC185)*BD185) - BE185/((1-BC185)+BC185*BE185))))</f>
        <v>1.0863054562607131</v>
      </c>
      <c r="BG185" s="66">
        <f>IF($R$61,1,EXP(-1*LN((1-BC185)+BC185*BE185)-BC185*(BD185/(BC185+(1-BC185)*BD185)-BE185/((1-BC185)+BC185*BE185))))</f>
        <v>1.8200171475521678</v>
      </c>
      <c r="BH185" s="66">
        <f>$O$64/(BC185*BF185+(1-BC185)*BG185*EXP($P$58-$P$59/($P$60+AZ185))/EXP($O$58-$O$59/($O$60+AZ185)) )</f>
        <v>1036.6020567883611</v>
      </c>
      <c r="BI185" s="66">
        <f>$O$59/($O$58-LN(BH185))-$O$60</f>
        <v>359.52070097884496</v>
      </c>
      <c r="BJ185" s="66">
        <f>O185*$O$64/(BF185*EXP($O$58-$O$59/($O$60+BI185)))</f>
        <v>0.68888132334801899</v>
      </c>
      <c r="BK185" s="66">
        <f>(1-O185)*$O$64/(BG185*EXP($P$58-$P$59/($P$60+BI185)))</f>
        <v>0.31056545021110121</v>
      </c>
      <c r="BL185" s="66">
        <f>BJ185/(BJ185+BK185)</f>
        <v>0.68926264166609941</v>
      </c>
      <c r="BM185" s="66">
        <f>($P$61/$O$61)*EXP(-1*$O$62/($O$65*BI185))</f>
        <v>0.21273757536676863</v>
      </c>
      <c r="BN185" s="66">
        <f>($O$61/$P$61)*EXP(-1*$P$62/($O$65*BI185))</f>
        <v>0.78521656756237213</v>
      </c>
      <c r="BO185" s="66">
        <f>IF($R$61,1,EXP(-1*LN(BL185+(1-BL185)*BM185)+(1-BL185)*( BM185/(BL185+(1-BL185)*BM185) - BN185/((1-BL185)+BL185*BN185))))</f>
        <v>1.0850973590697284</v>
      </c>
      <c r="BP185" s="66">
        <f>IF($R$61,1,EXP(-1*LN((1-BL185)+BL185*BN185)-BL185*(BM185/(BL185+(1-BL185)*BM185)-BN185/((1-BL185)+BL185*BN185))))</f>
        <v>1.8246077090146429</v>
      </c>
      <c r="BQ185" s="66">
        <f>$O$64/(BL185*BO185+(1-BL185)*BP185*EXP($P$58-$P$59/($P$60+BI185))/EXP($O$58-$O$59/($O$60+BI185)) )</f>
        <v>1036.2394775904486</v>
      </c>
      <c r="BR185" s="66">
        <f>$O$59/($O$58-LN(BQ185))-$O$60</f>
        <v>359.51141056881079</v>
      </c>
      <c r="BS185" s="66">
        <f>O185*$O$64/(BO185*EXP($O$58-$O$59/($O$60+BR185)))</f>
        <v>0.68988959921311588</v>
      </c>
      <c r="BT185" s="66">
        <f>(1-O185)*$O$64/(BP185*EXP($P$58-$P$59/($P$60+BR185)))</f>
        <v>0.30989595247583213</v>
      </c>
      <c r="BU185" s="66">
        <f>BS185/(BS185+BT185)</f>
        <v>0.69003757660598142</v>
      </c>
      <c r="BV185" s="66">
        <f>($P$61/$O$61)*EXP(-1*$O$62/($O$65*BR185))</f>
        <v>0.21273507371651726</v>
      </c>
      <c r="BW185" s="66">
        <f>($O$61/$P$61)*EXP(-1*$P$62/($O$65*BR185))</f>
        <v>0.78518949043939712</v>
      </c>
      <c r="BX185" s="66">
        <f>IF($R$61,1,EXP(-1*LN(BU185+(1-BU185)*BV185)+(1-BU185)*( BV185/(BU185+(1-BU185)*BV185) - BW185/((1-BU185)+BU185*BW185))))</f>
        <v>1.0846265873046144</v>
      </c>
      <c r="BY185" s="66">
        <f>IF($R$61,1,EXP(-1*LN((1-BU185)+BU185*BW185)-BU185*(BV185/(BU185+(1-BU185)*BV185)-BW185/((1-BU185)+BU185*BW185))))</f>
        <v>1.8264122365667097</v>
      </c>
      <c r="BZ185" s="66">
        <f>$O$64/(BU185*BX185+(1-BU185)*BY185*EXP($P$58-$P$59/($P$60+BR185))/EXP($O$58-$O$59/($O$60+BR185)) )</f>
        <v>1036.0982188837286</v>
      </c>
      <c r="CA185" s="66">
        <f>$O$59/($O$58-LN(BZ185))-$O$60</f>
        <v>359.50779034722058</v>
      </c>
      <c r="CB185" s="66">
        <f>O185*$O$64/(BX185*EXP($O$58-$O$59/($O$60+CA185)))</f>
        <v>0.69028313760086835</v>
      </c>
      <c r="CC185" s="66">
        <f>(1-O185)*$O$64/(BY185*EXP($P$58-$P$59/($P$60+CA185)))</f>
        <v>0.30963332793796938</v>
      </c>
      <c r="CD185" s="66">
        <f>CB185/(CB185+CC185)</f>
        <v>0.69034080484801963</v>
      </c>
      <c r="CE185" s="66">
        <f>($P$61/$O$61)*EXP(-1*$O$62/($O$65*CA185))</f>
        <v>0.21273409886401312</v>
      </c>
      <c r="CF185" s="66">
        <f>($O$61/$P$61)*EXP(-1*$P$62/($O$65*CA185))</f>
        <v>0.78517893909061331</v>
      </c>
      <c r="CG185" s="66">
        <f>IF($R$61,1,EXP(-1*LN(CD185+(1-CD185)*CE185)+(1-CD185)*( CE185/(CD185+(1-CD185)*CE185) - CF185/((1-CD185)+CD185*CF185))))</f>
        <v>1.084442821501048</v>
      </c>
      <c r="CH185" s="66">
        <f>IF($R$61,1,EXP(-1*LN((1-CD185)+CD185*CF185)-CD185*(CE185/(CD185+(1-CD185)*CE185)-CF185/((1-CD185)+CD185*CF185))))</f>
        <v>1.8271190468787484</v>
      </c>
      <c r="CI185" s="66">
        <f>$O$64/(CD185*CG185+(1-CD185)*CH185*EXP($P$58-$P$59/($P$60+CA185))/EXP($O$58-$O$59/($O$60+CA185)) )</f>
        <v>1036.0430842093213</v>
      </c>
      <c r="CJ185" s="66">
        <f>$O$59/($O$58-LN(CI185))-$O$60</f>
        <v>359.50637722728317</v>
      </c>
      <c r="CK185" s="66">
        <f>O185*$O$64/(CG185*EXP($O$58-$O$59/($O$60+CJ185)))</f>
        <v>0.69043685124942034</v>
      </c>
      <c r="CL185" s="66">
        <f>(1-O185)*$O$64/(CH185*EXP($P$58-$P$59/($P$60+CJ185)))</f>
        <v>0.30953054596993052</v>
      </c>
      <c r="CM185" s="66">
        <f>CK185/(CK185+CL185)</f>
        <v>0.6904593621445515</v>
      </c>
      <c r="CN185" s="66">
        <f>($P$61/$O$61)*EXP(-1*$O$62/($O$65*CJ185))</f>
        <v>0.21273371833525984</v>
      </c>
      <c r="CO185" s="66">
        <f>($O$61/$P$61)*EXP(-1*$P$62/($O$65*CJ185))</f>
        <v>0.78517482045024123</v>
      </c>
      <c r="CP185" s="66">
        <f>IF($R$61,1,EXP(-1*LN(CM185+(1-CM185)*CN185)+(1-CM185)*( CN185/(CM185+(1-CM185)*CN185) - CO185/((1-CM185)+CM185*CO185))))</f>
        <v>1.0843710400271038</v>
      </c>
      <c r="CQ185" s="66">
        <f>IF($R$61,1,EXP(-1*LN((1-CM185)+CM185*CO185)-CM185*(CN185/(CM185+(1-CM185)*CN185)-CO185/((1-CM185)+CM185*CO185))))</f>
        <v>1.8273955063997831</v>
      </c>
      <c r="CR185" s="66">
        <f>$O$64/(CM185*CP185+(1-CM185)*CQ185*EXP($P$58-$P$59/($P$60+CJ185))/EXP($O$58-$O$59/($O$60+CJ185)) )</f>
        <v>1036.021548761342</v>
      </c>
      <c r="CS185" s="66">
        <f>$O$59/($O$58-LN(CR185))-$O$60</f>
        <v>359.50582524961936</v>
      </c>
      <c r="CT185" s="66">
        <f>O185*$O$64/(CP185*EXP($O$58-$O$59/($O$60+CS185)))</f>
        <v>0.6904969085324878</v>
      </c>
      <c r="CU185" s="66">
        <f>(1-O185)*$O$64/(CQ185*EXP($P$58-$P$59/($P$60+CS185)))</f>
        <v>0.30949035712033868</v>
      </c>
      <c r="CV185" s="66">
        <f>CT185/(CT185+CU185)</f>
        <v>0.69050570167181824</v>
      </c>
      <c r="CW185" s="66">
        <f>($P$61/$O$61)*EXP(-1*$O$62/($O$65*CS185))</f>
        <v>0.21273356969659615</v>
      </c>
      <c r="CX185" s="66">
        <f>($O$61/$P$61)*EXP(-1*$P$62/($O$65*CS185))</f>
        <v>0.78517321166844889</v>
      </c>
      <c r="CY185" s="66">
        <f>IF($R$61,1,EXP(-1*LN(CV185+(1-CV185)*CW185)+(1-CV185)*( CW185/(CV185+(1-CV185)*CW185) - CX185/((1-CV185)+CV185*CX185))))</f>
        <v>1.0843429937646927</v>
      </c>
      <c r="CZ185" s="66">
        <f>IF($R$61,1,EXP(-1*LN((1-CV185)+CV185*CX185)-CV185*(CW185/(CV185+(1-CV185)*CW185)-CX185/((1-CV185)+CV185*CX185))))</f>
        <v>1.8275035804229491</v>
      </c>
      <c r="DA185" s="66">
        <f>$O$64/(CV185*CY185+(1-CV185)*CZ185*EXP($P$58-$P$59/($P$60+CS185))/EXP($O$58-$O$59/($O$60+CS185)) )</f>
        <v>1036.0131346336002</v>
      </c>
      <c r="DB185" s="66">
        <f>$O$59/($O$58-LN(DA185))-$O$60</f>
        <v>359.50560958350036</v>
      </c>
      <c r="DC185" s="66">
        <f>O185*$O$64/(CY185*EXP($O$58-$O$59/($O$60+DB185)))</f>
        <v>0.69052037617736506</v>
      </c>
      <c r="DD185" s="66">
        <f>(1-O185)*$O$64/(CZ185*EXP($P$58-$P$59/($P$60+DB185)))</f>
        <v>0.30947464840804401</v>
      </c>
      <c r="DE185" s="66">
        <f>DC185/(DC185+DD185)</f>
        <v>0.69052381181961386</v>
      </c>
      <c r="DF185" s="66">
        <f>($P$61/$O$61)*EXP(-1*$O$62/($O$65*DB185))</f>
        <v>0.21273351162110019</v>
      </c>
      <c r="DG185" s="66">
        <f>($O$61/$P$61)*EXP(-1*$P$62/($O$65*DB185))</f>
        <v>0.78517258309234017</v>
      </c>
      <c r="DH185" s="66">
        <f>IF($R$61,1,EXP(-1*LN(DE185+(1-DE185)*DF185)+(1-DE185)*( DF185/(DE185+(1-DE185)*DF185) - DG185/((1-DE185)+DE185*DG185))))</f>
        <v>1.0843320344706446</v>
      </c>
      <c r="DI185" s="66">
        <f>IF($R$61,1,EXP(-1*LN((1-DE185)+DE185*DG185)-DE185*(DF185/(DE185+(1-DE185)*DF185)-DG185/((1-DE185)+DE185*DG185))))</f>
        <v>1.8275458198176182</v>
      </c>
      <c r="DJ185" s="66">
        <f>$O$64/(DE185*DH185+(1-DE185)*DI185*EXP($P$58-$P$59/($P$60+DB185))/EXP($O$58-$O$59/($O$60+DB185)) )</f>
        <v>1036.0098467702608</v>
      </c>
      <c r="DK185" s="66">
        <f>$O$59/($O$58-LN(DJ185))-$O$60</f>
        <v>359.5055253104677</v>
      </c>
      <c r="DL185" s="66">
        <f>O185*$O$64/(DH185*EXP($O$58-$O$59/($O$60+DK185)))</f>
        <v>0.69052954668102229</v>
      </c>
      <c r="DM185" s="66">
        <f>(1-O185)*$O$64/(DI185*EXP($P$58-$P$59/($P$60+DK185)))</f>
        <v>0.30946850915478979</v>
      </c>
      <c r="DN185" s="66">
        <f>DL185/(DL185+DM185)</f>
        <v>0.69053088918644767</v>
      </c>
      <c r="DO185" s="66">
        <f>($P$61/$O$61)*EXP(-1*$O$62/($O$65*DK185))</f>
        <v>0.21273348892768246</v>
      </c>
      <c r="DP185" s="66">
        <f>($O$61/$P$61)*EXP(-1*$P$62/($O$65*DK185))</f>
        <v>0.78517233747179527</v>
      </c>
      <c r="DQ185" s="66">
        <f>IF($R$61,1,EXP(-1*LN(DN185+(1-DN185)*DO185)+(1-DN185)*( DO185/(DN185+(1-DN185)*DO185) - DP185/((1-DN185)+DN185*DP185))))</f>
        <v>1.0843277518683569</v>
      </c>
      <c r="DR185" s="66">
        <f>IF($R$61,1,EXP(-1*LN((1-DN185)+DN185*DP185)-DN185*(DO185/(DN185+(1-DN185)*DO185)-DP185/((1-DN185)+DN185*DP185))))</f>
        <v>1.8275623271747439</v>
      </c>
      <c r="DS185" s="66">
        <f>$O$64/(DN185*DQ185+(1-DN185)*DR185*EXP($P$58-$P$59/($P$60+DK185))/EXP($O$58-$O$59/($O$60+DK185)) )</f>
        <v>1036.0085619636168</v>
      </c>
      <c r="DT185" s="66">
        <f>$O$59/($O$58-LN(DS185))-$O$60</f>
        <v>359.50549237882183</v>
      </c>
      <c r="DU185" s="66">
        <f>O185*$O$64/(DQ185*EXP($O$58-$O$59/($O$60+DT185)))</f>
        <v>0.69053313032321795</v>
      </c>
      <c r="DV185" s="66">
        <f>(1-O185)*$O$64/(DR185*EXP($P$58-$P$59/($P$60+DT185)))</f>
        <v>0.30946610995151441</v>
      </c>
      <c r="DW185" s="66">
        <f>DU185/(DU185+DV185)</f>
        <v>0.6905336549390837</v>
      </c>
      <c r="DX185" s="66">
        <f>($P$61/$O$61)*EXP(-1*$O$62/($O$65*DT185))</f>
        <v>0.21273348005969989</v>
      </c>
      <c r="DY185" s="66">
        <f>($O$61/$P$61)*EXP(-1*$P$62/($O$65*DT185))</f>
        <v>0.78517224148984932</v>
      </c>
      <c r="DZ185" s="66">
        <f>IF($R$61,1,EXP(-1*LN(DW185+(1-DW185)*DX185)+(1-DW185)*( DX185/(DW185+(1-DW185)*DX185) - DY185/((1-DW185)+DW185*DY185))))</f>
        <v>1.0843260783141639</v>
      </c>
      <c r="EA185" s="66">
        <f>IF($R$61,1,EXP(-1*LN((1-DW185)+DW185*DY185)-DW185*(DX185/(DW185+(1-DW185)*DX185)-DY185/((1-DW185)+DW185*DY185))))</f>
        <v>1.8275687781168111</v>
      </c>
      <c r="EB185" s="66">
        <f>$O$64/(DW185*DZ185+(1-DW185)*EA185*EXP($P$58-$P$59/($P$60+DT185))/EXP($O$58-$O$59/($O$60+DT185)) )</f>
        <v>1036.0080598877346</v>
      </c>
      <c r="EC185" s="66">
        <f>$O$59/($O$58-LN(EB185))-$O$60</f>
        <v>359.50547950980598</v>
      </c>
      <c r="ED185" s="66">
        <f>O185*$O$64/(DZ185*EXP($O$58-$O$59/($O$60+EC185)))</f>
        <v>0.69053453074589399</v>
      </c>
      <c r="EE185" s="66">
        <f>(1-O185)*$O$64/(EA185*EXP($P$58-$P$59/($P$60+EC185)))</f>
        <v>0.30946517236927684</v>
      </c>
      <c r="EF185" s="66">
        <f>ED185/(ED185+EE185)</f>
        <v>0.69053473575518109</v>
      </c>
      <c r="EG185" s="66">
        <f>($P$61/$O$61)*EXP(-1*$O$62/($O$65*EC185))</f>
        <v>0.21273347659427277</v>
      </c>
      <c r="EH185" s="66">
        <f>($O$61/$P$61)*EXP(-1*$P$62/($O$65*EC185))</f>
        <v>0.78517220398205978</v>
      </c>
      <c r="EI185" s="66">
        <f>IF($R$61,1,EXP(-1*LN(EF185+(1-EF185)*EG185)+(1-EF185)*( EG185/(EF185+(1-EF185)*EG185) - EH185/((1-EF185)+EF185*EH185))))</f>
        <v>1.0843254243190541</v>
      </c>
      <c r="EJ185" s="66">
        <f>IF($R$61,1,EXP(-1*LN((1-EF185)+EF185*EH185)-EF185*(EG185/(EF185+(1-EF185)*EG185)-EH185/((1-EF185)+EF185*EH185))))</f>
        <v>1.8275712990605948</v>
      </c>
      <c r="EK185" s="66">
        <f>$O$64/(EF185*EI185+(1-EF185)*EJ185*EXP($P$58-$P$59/($P$60+EC185))/EXP($O$58-$O$59/($O$60+EC185)) )</f>
        <v>1036.0078636855203</v>
      </c>
      <c r="EL185" s="66">
        <f>$O$59/($O$58-LN(EK185))-$O$60</f>
        <v>359.50547448082494</v>
      </c>
      <c r="EM185" s="66">
        <f>O185*$O$64/(EI185*EXP($O$58-$O$59/($O$60+EL185)))</f>
        <v>0.69053507800729053</v>
      </c>
      <c r="EN185" s="66">
        <f>(1-O185)*$O$64/(EJ185*EXP($P$58-$P$59/($P$60+EL185)))</f>
        <v>0.30946480597547887</v>
      </c>
      <c r="EO185" s="66">
        <f>EM185/(EM185+EN185)</f>
        <v>0.6905351581212672</v>
      </c>
      <c r="EP185" s="66">
        <f>($P$61/$O$61)*EXP(-1*$O$62/($O$65*EL185))</f>
        <v>0.21273347524004582</v>
      </c>
      <c r="EQ185" s="66">
        <f>($O$61/$P$61)*EXP(-1*$P$62/($O$65*EL185))</f>
        <v>0.78517218932468691</v>
      </c>
      <c r="ER185" s="66">
        <f>IF($R$61,1,EXP(-1*LN(EO185+(1-EO185)*EP185)+(1-EO185)*( EP185/(EO185+(1-EO185)*EP185) - EQ185/((1-EO185)+EO185*EQ185))))</f>
        <v>1.08432516874882</v>
      </c>
      <c r="ES185" s="66">
        <f>IF($R$61,1,EXP(-1*LN((1-EO185)+EO185*EQ185)-EO185*(EP185/(EO185+(1-EO185)*EP185)-EQ185/((1-EO185)+EO185*EQ185))))</f>
        <v>1.8275722842075095</v>
      </c>
      <c r="ET185" s="66">
        <f>$O$64/(EO185*ER185+(1-EO185)*ES185*EXP($P$58-$P$59/($P$60+EL185))/EXP($O$58-$O$59/($O$60+EL185)) )</f>
        <v>1036.0077870130235</v>
      </c>
      <c r="EU185" s="66">
        <f>$O$59/($O$58-LN(ET185))-$O$60</f>
        <v>359.50547251558419</v>
      </c>
      <c r="EV185" s="66">
        <f>O185*$O$64/(ER185*EXP($O$58-$O$59/($O$60+EU185)))</f>
        <v>0.69053529186798013</v>
      </c>
      <c r="EW185" s="66">
        <f>(1-O185)*$O$64/(ES185*EXP($P$58-$P$59/($P$60+EU185)))</f>
        <v>0.30946466279445883</v>
      </c>
      <c r="EX185" s="66">
        <f>EV185/(EV185+EW185)</f>
        <v>0.69053532317516753</v>
      </c>
      <c r="EY185" s="66">
        <f>($P$61/$O$61)*EXP(-1*$O$62/($O$65*EU185))</f>
        <v>0.21273347471083678</v>
      </c>
      <c r="EZ185" s="66">
        <f>($O$61/$P$61)*EXP(-1*$P$62/($O$65*EU185))</f>
        <v>0.78517218359683316</v>
      </c>
      <c r="FA185" s="66">
        <f>IF($R$61,1,EXP(-1*LN(EX185+(1-EX185)*EY185)+(1-EX185)*( EY185/(EX185+(1-EX185)*EY185) - EZ185/((1-EX185)+EX185*EZ185))))</f>
        <v>1.0843250688761983</v>
      </c>
      <c r="FB185" s="66">
        <f>IF($R$61,1,EXP(-1*LN((1-EX185)+EX185*EZ185)-EX185*(EY185/(EX185+(1-EX185)*EY185)-EZ185/((1-EX185)+EX185*EZ185))))</f>
        <v>1.8275726691873524</v>
      </c>
      <c r="FC185" s="66">
        <f>$O$64/(EX185*FA185+(1-EX185)*FB185*EXP($P$58-$P$59/($P$60+EU185))/EXP($O$58-$O$59/($O$60+EU185)) )</f>
        <v>1036.0077570506814</v>
      </c>
      <c r="FD185" s="66">
        <f>$O$59/($O$58-LN(FC185))-$O$60</f>
        <v>359.50547174760067</v>
      </c>
      <c r="FE185" s="66">
        <f>O185*$O$64/(FA185*EXP($O$58-$O$59/($O$60+FD185)))</f>
        <v>0.69053537544122723</v>
      </c>
      <c r="FF185" s="66">
        <f>(1-O185)*$O$64/(FB185*EXP($P$58-$P$59/($P$60+FD185)))</f>
        <v>0.30946460684160371</v>
      </c>
      <c r="FG185" s="66">
        <f>FE185/(FE185+FF185)</f>
        <v>0.69053538767555944</v>
      </c>
      <c r="FH185" s="66">
        <f>($P$61/$O$61)*EXP(-1*$O$62/($O$65*FD185))</f>
        <v>0.21273347450403068</v>
      </c>
      <c r="FI185" s="66">
        <f>($O$61/$P$61)*EXP(-1*$P$62/($O$65*FD185))</f>
        <v>0.78517218135848321</v>
      </c>
      <c r="FJ185" s="66">
        <f>IF($R$61,1,EXP(-1*LN(FG185+(1-FG185)*FH185)+(1-FG185)*( FH185/(FG185+(1-FG185)*FH185) - FI185/((1-FG185)+FG185*FI185))))</f>
        <v>1.084325029847615</v>
      </c>
      <c r="FK185" s="66">
        <f>IF($R$61,1,EXP(-1*LN((1-FG185)+FG185*FI185)-FG185*(FH185/(FG185+(1-FG185)*FH185)-FI185/((1-FG185)+FG185*FI185))))</f>
        <v>1.8275728196312735</v>
      </c>
      <c r="FL185" s="66">
        <f>$O$64/(FG185*FJ185+(1-FG185)*FK185*EXP($P$58-$P$59/($P$60+FD185))/EXP($O$58-$O$59/($O$60+FD185)) )</f>
        <v>1036.0077453418899</v>
      </c>
      <c r="FM185" s="66">
        <f>$O$59/($O$58-LN(FL185))-$O$60</f>
        <v>359.50547144748532</v>
      </c>
      <c r="FN185" s="66">
        <f>O185*$O$64/(FJ185*EXP($O$58-$O$59/($O$60+FM185)))</f>
        <v>0.6905354081002868</v>
      </c>
      <c r="FO185" s="66">
        <f>(1-O185)*$O$64/(FK185*EXP($P$58-$P$59/($P$60+FM185)))</f>
        <v>0.30946458497613311</v>
      </c>
      <c r="FP185" s="66">
        <f>FN185/(FN185+FO185)</f>
        <v>0.69053541288126408</v>
      </c>
      <c r="FQ185" s="66">
        <f>($P$61/$O$61)*EXP(-1*$O$62/($O$65*FM185))</f>
        <v>0.21273347442321427</v>
      </c>
      <c r="FR185" s="66">
        <f>($O$61/$P$61)*EXP(-1*$P$62/($O$65*FM185))</f>
        <v>0.78517218048377257</v>
      </c>
      <c r="FS185" s="66">
        <f>IF($R$61,1,EXP(-1*LN(FP185+(1-FP185)*FQ185)+(1-FP185)*( FQ185/(FP185+(1-FP185)*FQ185) - FR185/((1-FP185)+FP185*FR185))))</f>
        <v>1.084325014595882</v>
      </c>
      <c r="FT185" s="66">
        <f>IF($R$61,1,EXP(-1*LN((1-FP185)+FP185*FR185)-FP185*(FQ185/(FP185+(1-FP185)*FQ185)-FR185/((1-FP185)+FP185*FR185))))</f>
        <v>1.8275728784223169</v>
      </c>
      <c r="FU185" s="66">
        <f>$O$64/(FP185*FS185+(1-FP185)*FT185*EXP($P$58-$P$59/($P$60+FM185))/EXP($O$58-$O$59/($O$60+FM185)) )</f>
        <v>1036.0077407662852</v>
      </c>
      <c r="FV185" s="66">
        <f>$O$59/($O$58-LN(FU185))-$O$60</f>
        <v>359.50547133020513</v>
      </c>
      <c r="FW185" s="66">
        <f>O185*$O$64/(FS185*EXP($O$58-$O$59/($O$60+FV185)))</f>
        <v>0.69053542086291486</v>
      </c>
      <c r="FX185" s="66">
        <f>(1-O185)*$O$64/(FT185*EXP($P$58-$P$59/($P$60+FV185)))</f>
        <v>0.30946457643146236</v>
      </c>
      <c r="FY185" s="66">
        <f>FW185/(FW185+FX185)</f>
        <v>0.69053542273124324</v>
      </c>
      <c r="FZ185" s="66">
        <f>($P$61/$O$61)*EXP(-1*$O$62/($O$65*FV185))</f>
        <v>0.21273347439163251</v>
      </c>
      <c r="GA185" s="66">
        <f>($O$61/$P$61)*EXP(-1*$P$62/($O$65*FV185))</f>
        <v>0.78517218014194989</v>
      </c>
      <c r="GB185" s="66">
        <f>IF($R$61,1,EXP(-1*LN(FY185+(1-FY185)*FZ185)+(1-FY185)*( FZ185/(FY185+(1-FY185)*FZ185) - GA185/((1-FY185)+FY185*GA185))))</f>
        <v>1.0843250086357537</v>
      </c>
      <c r="GC185" s="66">
        <f>IF($R$61,1,EXP(-1*LN((1-FY185)+FY185*GA185)-FY185*(FZ185/(FY185+(1-FY185)*FZ185)-GA185/((1-FY185)+FY185*GA185))))</f>
        <v>1.8275729013969009</v>
      </c>
      <c r="GD185" s="66">
        <f>$O$64/(FY185*GB185+(1-FY185)*GC185*EXP($P$58-$P$59/($P$60+FV185))/EXP($O$58-$O$59/($O$60+FV185)) )</f>
        <v>1036.0077389782134</v>
      </c>
      <c r="GE185" s="66">
        <f>$O$59/($O$58-LN(GD185))-$O$60</f>
        <v>359.50547128437393</v>
      </c>
      <c r="GF185" s="66">
        <f>O185*$O$64/(GB185*EXP($O$58-$O$59/($O$60+GE185)))</f>
        <v>0.69053542585034244</v>
      </c>
      <c r="GG185" s="66">
        <f>(1-O185)*$O$64/(GC185*EXP($P$58-$P$59/($P$60+GE185)))</f>
        <v>0.30946457309234465</v>
      </c>
      <c r="GH185" s="66">
        <f>GF185/(GF185+GG185)</f>
        <v>0.69053542658045441</v>
      </c>
      <c r="GI185" s="66">
        <f>($P$61/$O$61)*EXP(-1*$O$62/($O$65*GE185))</f>
        <v>0.21273347437929085</v>
      </c>
      <c r="GJ185" s="66">
        <f>($O$61/$P$61)*EXP(-1*$P$62/($O$65*GE185))</f>
        <v>0.78517218000837119</v>
      </c>
      <c r="GK185" s="66">
        <f>IF($R$61,1,EXP(-1*LN(GH185+(1-GH185)*GI185)+(1-GH185)*( GI185/(GH185+(1-GH185)*GI185) - GJ185/((1-GH185)+GH185*GJ185))))</f>
        <v>1.0843250063066325</v>
      </c>
      <c r="GL185" s="66">
        <f>IF($R$61,1,EXP(-1*LN((1-GH185)+GH185*GJ185)-GH185*(GI185/(GH185+(1-GH185)*GI185)-GJ185/((1-GH185)+GH185*GJ185))))</f>
        <v>1.8275729103749938</v>
      </c>
      <c r="GM185" s="66">
        <f>$O$64/(GH185*GK185+(1-GH185)*GL185*EXP($P$58-$P$59/($P$60+GE185))/EXP($O$58-$O$59/($O$60+GE185)) )</f>
        <v>1036.0077382794643</v>
      </c>
      <c r="GN185" s="66">
        <f>$O$59/($O$58-LN(GM185))-$O$60</f>
        <v>359.50547126646381</v>
      </c>
      <c r="GO185" s="66">
        <f>O185*$O$64/(GK185*EXP($O$58-$O$59/($O$60+GN185)))</f>
        <v>0.69053542779934751</v>
      </c>
      <c r="GP185" s="66">
        <f>(1-O185)*$O$64/(GL185*EXP($P$58-$P$59/($P$60+GN185)))</f>
        <v>0.30946457178747211</v>
      </c>
      <c r="GQ185" s="66">
        <f>GO185/(GO185+GP185)</f>
        <v>0.69053542808466317</v>
      </c>
      <c r="GR185" s="66">
        <f>($P$61/$O$61)*EXP(-1*$O$62/($O$65*GN185))</f>
        <v>0.21273347437446796</v>
      </c>
      <c r="GS185" s="66">
        <f>($O$61/$P$61)*EXP(-1*$P$62/($O$65*GN185))</f>
        <v>0.78517217995617072</v>
      </c>
      <c r="GT185" s="66">
        <f>IF($R$61,1,EXP(-1*LN(GQ185+(1-GQ185)*GR185)+(1-GQ185)*( GR185/(GQ185+(1-GQ185)*GR185) - GS185/((1-GQ185)+GQ185*GS185))))</f>
        <v>1.0843250053964504</v>
      </c>
      <c r="GU185" s="66">
        <f>IF($R$61,1,EXP(-1*LN((1-GQ185)+GQ185*GS185)-GQ185*(GR185/(GQ185+(1-GQ185)*GR185)-GS185/((1-GQ185)+GQ185*GS185))))</f>
        <v>1.8275729138834855</v>
      </c>
      <c r="GV185" s="66">
        <f>$O$64/(GQ185*GT185+(1-GQ185)*GU185*EXP($P$58-$P$59/($P$60+GN185))/EXP($O$58-$O$59/($O$60+GN185)) )</f>
        <v>1036.0077380064049</v>
      </c>
      <c r="GW185" s="66">
        <f>$O$59/($O$58-LN(GV185))-$O$60</f>
        <v>359.50547125946485</v>
      </c>
      <c r="GX185" s="66">
        <f>O185*$O$64/(GT185*EXP($O$58-$O$59/($O$60+GW185)))</f>
        <v>0.69053542856098771</v>
      </c>
      <c r="GY185" s="66">
        <f>(1-O185)*$O$64/(GU185*EXP($P$58-$P$59/($P$60+GW185)))</f>
        <v>0.30946457127754851</v>
      </c>
      <c r="GZ185" s="66">
        <f>GX185/(GX185+GY185)</f>
        <v>0.69053542867248419</v>
      </c>
      <c r="HA185" s="66">
        <f>($P$61/$O$61)*EXP(-1*$O$62/($O$65*GW185))</f>
        <v>0.21273347437258328</v>
      </c>
      <c r="HB185" s="66">
        <f>($O$61/$P$61)*EXP(-1*$P$62/($O$65*GW185))</f>
        <v>0.7851721799357716</v>
      </c>
      <c r="HC185" s="66">
        <f>IF($R$61,1,EXP(-1*LN(GZ185+(1-GZ185)*HA185)+(1-GZ185)*( HA185/(GZ185+(1-GZ185)*HA185) - HB185/((1-GZ185)+GZ185*HB185))))</f>
        <v>1.0843250050407653</v>
      </c>
      <c r="HD185" s="66">
        <f>IF($R$61,1,EXP(-1*LN((1-GZ185)+GZ185*HB185)-GZ185*(HA185/(GZ185+(1-GZ185)*HA185)-HB185/((1-GZ185)+GZ185*HB185))))</f>
        <v>1.827572915254549</v>
      </c>
      <c r="HE185" s="66">
        <f>$O$64/(GZ185*HC185+(1-GZ185)*HD185*EXP($P$58-$P$59/($P$60+GW185))/EXP($O$58-$O$59/($O$60+GW185)) )</f>
        <v>1036.0077378996966</v>
      </c>
      <c r="HF185" s="18">
        <f>$O$59/($O$58-LN(HE185))-$O$60</f>
        <v>359.50547125672978</v>
      </c>
    </row>
    <row r="186" spans="2:214" x14ac:dyDescent="0.25">
      <c r="B186" s="17"/>
      <c r="C186" s="60">
        <f t="shared" si="256"/>
        <v>1</v>
      </c>
      <c r="D186" s="66"/>
      <c r="E186" s="66"/>
      <c r="F186" s="60">
        <f t="shared" ref="F186:F249" si="257">IF(C186&lt;=2,C186-C185,0)</f>
        <v>0</v>
      </c>
      <c r="G186" s="60">
        <f t="shared" ref="G186:G249" si="258">IF(C186&gt;2,C186-C185,0)</f>
        <v>0</v>
      </c>
      <c r="H186" s="60">
        <f t="shared" ref="H186:H249" si="259">F186*K186</f>
        <v>0</v>
      </c>
      <c r="I186" s="60">
        <f t="shared" ref="I186:I249" si="260">G186*K186</f>
        <v>0</v>
      </c>
      <c r="J186" s="68"/>
      <c r="K186" s="60">
        <v>1</v>
      </c>
      <c r="L186" s="60"/>
      <c r="M186" s="66">
        <f>M185</f>
        <v>0.69053542867248419</v>
      </c>
      <c r="N186" s="60"/>
      <c r="O186" s="66">
        <f>O187</f>
        <v>0.71432125720349049</v>
      </c>
      <c r="P186" s="66"/>
      <c r="Q186" s="66"/>
      <c r="R186" s="66"/>
      <c r="S186" s="66"/>
      <c r="T186" s="66"/>
      <c r="U186" s="66"/>
      <c r="V186" s="66"/>
      <c r="W186" s="66"/>
      <c r="X186" s="66"/>
      <c r="Y186" s="66"/>
      <c r="Z186" s="66"/>
      <c r="AA186" s="66"/>
      <c r="AB186" s="66"/>
      <c r="AC186" s="66"/>
      <c r="AD186" s="66"/>
      <c r="AE186" s="66"/>
      <c r="AF186" s="66"/>
      <c r="AG186" s="66"/>
      <c r="AH186" s="66"/>
      <c r="AI186" s="66"/>
      <c r="AJ186" s="66"/>
      <c r="AK186" s="66"/>
      <c r="AL186" s="66"/>
      <c r="AM186" s="66"/>
      <c r="AN186" s="66"/>
      <c r="AO186" s="66"/>
      <c r="AP186" s="66"/>
      <c r="AQ186" s="66"/>
      <c r="AR186" s="66"/>
      <c r="AS186" s="66"/>
      <c r="AT186" s="66"/>
      <c r="AU186" s="66"/>
      <c r="AV186" s="66"/>
      <c r="AW186" s="66"/>
      <c r="AX186" s="66"/>
      <c r="AY186" s="66"/>
      <c r="AZ186" s="66"/>
      <c r="BA186" s="66"/>
      <c r="BB186" s="66"/>
      <c r="BC186" s="66"/>
      <c r="BD186" s="66"/>
      <c r="BE186" s="66"/>
      <c r="BF186" s="66"/>
      <c r="BG186" s="66"/>
      <c r="BH186" s="66"/>
      <c r="BI186" s="66"/>
      <c r="BJ186" s="66"/>
      <c r="BK186" s="66"/>
      <c r="BL186" s="66"/>
      <c r="BM186" s="66"/>
      <c r="BN186" s="66"/>
      <c r="BO186" s="66"/>
      <c r="BP186" s="66"/>
      <c r="BQ186" s="66"/>
      <c r="BR186" s="66"/>
      <c r="BS186" s="66"/>
      <c r="BT186" s="66"/>
      <c r="BU186" s="66"/>
      <c r="BV186" s="66"/>
      <c r="BW186" s="66"/>
      <c r="BX186" s="66"/>
      <c r="BY186" s="66"/>
      <c r="BZ186" s="66"/>
      <c r="CA186" s="66"/>
      <c r="CB186" s="66"/>
      <c r="CC186" s="66"/>
      <c r="CD186" s="66"/>
      <c r="CE186" s="66"/>
      <c r="CF186" s="66"/>
      <c r="CG186" s="66"/>
      <c r="CH186" s="66"/>
      <c r="CI186" s="66"/>
      <c r="CJ186" s="66"/>
      <c r="CK186" s="66"/>
      <c r="CL186" s="66"/>
      <c r="CM186" s="66"/>
      <c r="CN186" s="66"/>
      <c r="CO186" s="66"/>
      <c r="CP186" s="66"/>
      <c r="CQ186" s="66"/>
      <c r="CR186" s="66"/>
      <c r="CS186" s="66"/>
      <c r="CT186" s="66"/>
      <c r="CU186" s="66"/>
      <c r="CV186" s="66"/>
      <c r="CW186" s="66"/>
      <c r="CX186" s="66"/>
      <c r="CY186" s="66"/>
      <c r="CZ186" s="66"/>
      <c r="DA186" s="66"/>
      <c r="DB186" s="66"/>
      <c r="DC186" s="66"/>
      <c r="DD186" s="66"/>
      <c r="DE186" s="66"/>
      <c r="DF186" s="66"/>
      <c r="DG186" s="66"/>
      <c r="DH186" s="66"/>
      <c r="DI186" s="66"/>
      <c r="DJ186" s="66"/>
      <c r="DK186" s="66"/>
      <c r="DL186" s="66"/>
      <c r="DM186" s="66"/>
      <c r="DN186" s="66"/>
      <c r="DO186" s="66"/>
      <c r="DP186" s="66"/>
      <c r="DQ186" s="66"/>
      <c r="DR186" s="66"/>
      <c r="DS186" s="66"/>
      <c r="DT186" s="66"/>
      <c r="DU186" s="66"/>
      <c r="DV186" s="66"/>
      <c r="DW186" s="66"/>
      <c r="DX186" s="66"/>
      <c r="DY186" s="66"/>
      <c r="DZ186" s="66"/>
      <c r="EA186" s="66"/>
      <c r="EB186" s="66"/>
      <c r="EC186" s="66"/>
      <c r="ED186" s="66"/>
      <c r="EE186" s="66"/>
      <c r="EF186" s="66"/>
      <c r="EG186" s="66"/>
      <c r="EH186" s="66"/>
      <c r="EI186" s="66"/>
      <c r="EJ186" s="66"/>
      <c r="EK186" s="66"/>
      <c r="EL186" s="66"/>
      <c r="EM186" s="66"/>
      <c r="EN186" s="66"/>
      <c r="EO186" s="66"/>
      <c r="EP186" s="66"/>
      <c r="EQ186" s="66"/>
      <c r="ER186" s="66"/>
      <c r="ES186" s="66"/>
      <c r="ET186" s="66"/>
      <c r="EU186" s="66"/>
      <c r="EV186" s="66"/>
      <c r="EW186" s="66"/>
      <c r="EX186" s="66"/>
      <c r="EY186" s="66"/>
      <c r="EZ186" s="66"/>
      <c r="FA186" s="66"/>
      <c r="FB186" s="66"/>
      <c r="FC186" s="66"/>
      <c r="FD186" s="66"/>
      <c r="FE186" s="66"/>
      <c r="FF186" s="66"/>
      <c r="FG186" s="66"/>
      <c r="FH186" s="66"/>
      <c r="FI186" s="66"/>
      <c r="FJ186" s="66"/>
      <c r="FK186" s="66"/>
      <c r="FL186" s="66"/>
      <c r="FM186" s="66"/>
      <c r="FN186" s="66"/>
      <c r="FO186" s="66"/>
      <c r="FP186" s="66"/>
      <c r="FQ186" s="66"/>
      <c r="FR186" s="66"/>
      <c r="FS186" s="66"/>
      <c r="FT186" s="66"/>
      <c r="FU186" s="66"/>
      <c r="FV186" s="66"/>
      <c r="FW186" s="66"/>
      <c r="FX186" s="66"/>
      <c r="FY186" s="66"/>
      <c r="FZ186" s="66"/>
      <c r="GA186" s="66"/>
      <c r="GB186" s="66"/>
      <c r="GC186" s="66"/>
      <c r="GD186" s="66"/>
      <c r="GE186" s="66"/>
      <c r="GF186" s="66"/>
      <c r="GG186" s="66"/>
      <c r="GH186" s="66"/>
      <c r="GI186" s="66"/>
      <c r="GJ186" s="66"/>
      <c r="GK186" s="66"/>
      <c r="GL186" s="66"/>
      <c r="GM186" s="66"/>
      <c r="GN186" s="66"/>
      <c r="GO186" s="66"/>
      <c r="GP186" s="66"/>
      <c r="GQ186" s="66"/>
      <c r="GR186" s="66"/>
      <c r="GS186" s="66"/>
      <c r="GT186" s="66"/>
      <c r="GU186" s="66"/>
      <c r="GV186" s="66"/>
      <c r="GW186" s="66"/>
      <c r="GX186" s="66"/>
      <c r="GY186" s="66"/>
      <c r="GZ186" s="66"/>
      <c r="HA186" s="66"/>
      <c r="HB186" s="66"/>
      <c r="HC186" s="66"/>
      <c r="HD186" s="66"/>
      <c r="HE186" s="66"/>
      <c r="HF186" s="18"/>
    </row>
    <row r="187" spans="2:214" x14ac:dyDescent="0.25">
      <c r="B187" s="17"/>
      <c r="C187" s="60">
        <f t="shared" si="256"/>
        <v>1</v>
      </c>
      <c r="D187" s="66"/>
      <c r="E187" s="66"/>
      <c r="F187" s="60">
        <f t="shared" si="257"/>
        <v>0</v>
      </c>
      <c r="G187" s="60">
        <f t="shared" si="258"/>
        <v>0</v>
      </c>
      <c r="H187" s="60">
        <f t="shared" si="259"/>
        <v>0</v>
      </c>
      <c r="I187" s="60">
        <f t="shared" si="260"/>
        <v>0</v>
      </c>
      <c r="J187" s="68"/>
      <c r="K187" s="60">
        <v>1</v>
      </c>
      <c r="L187" s="60"/>
      <c r="M187" s="66">
        <f>GZ187</f>
        <v>0.61947469682021483</v>
      </c>
      <c r="N187" s="60"/>
      <c r="O187" s="66">
        <f>IF(M185&gt;=$O$176,M185*$T$174+$U$174,IF(M185&gt;=$O$177,M185*$T$175+$U$175,O185))</f>
        <v>0.71432125720349049</v>
      </c>
      <c r="P187" s="66">
        <f t="shared" ref="P187:P313" si="261">O187*$R$64+(1-O187)*$R$65</f>
        <v>365.90658727732574</v>
      </c>
      <c r="Q187" s="66">
        <f t="shared" ref="Q187:Q313" si="262">O187*$O$64/(EXP($O$58-$O$59/($O$60+P187)))</f>
        <v>0.56306125808590279</v>
      </c>
      <c r="R187" s="66">
        <f t="shared" ref="R187:R313" si="263">(1-O187)*$O$64/(EXP($P$58-$P$59/($P$60+P187)))</f>
        <v>0.50646587063704629</v>
      </c>
      <c r="S187" s="66">
        <f t="shared" ref="S187:S313" si="264">Q187/(Q187+R187)</f>
        <v>0.52645813552968646</v>
      </c>
      <c r="T187" s="66">
        <f t="shared" ref="T187:T313" si="265">($P$61/$O$61)*EXP(-1*$O$62/($O$65*P187))</f>
        <v>0.2144338007447821</v>
      </c>
      <c r="U187" s="66">
        <f t="shared" ref="U187:U313" si="266">($O$61/$P$61)*EXP(-1*$P$62/($O$65*P187))</f>
        <v>0.80371801451306168</v>
      </c>
      <c r="V187" s="66">
        <f t="shared" ref="V187:V313" si="267">IF($R$61,1,EXP(-1*LN(S187+(1-S187)*T187)+(1-S187)*( T187/(S187+(1-S187)*T187) - U187/((1-S187)+S187*U187))))</f>
        <v>1.2243997684325936</v>
      </c>
      <c r="W187" s="66">
        <f t="shared" ref="W187:W313" si="268">IF($R$61,1,EXP(-1*LN((1-S187)+S187*U187)-S187*(T187/(S187+(1-S187)*T187)-U187/((1-S187)+S187*U187))))</f>
        <v>1.4936108741512246</v>
      </c>
      <c r="X187" s="66">
        <f t="shared" ref="X187:X313" si="269">$O$64/(S187*V187+(1-S187)*W187*EXP($P$58-$P$59/($P$60+P187))/EXP($O$58-$O$59/($O$60+P187)) )</f>
        <v>1078.4423184914135</v>
      </c>
      <c r="Y187" s="66">
        <f t="shared" ref="Y187:Y313" si="270">$O$59/($O$58-LN(X187))-$O$60</f>
        <v>360.57504081573597</v>
      </c>
      <c r="Z187" s="66">
        <f t="shared" ref="Z187:Z313" si="271">O187*$O$64/(V187*EXP($O$58-$O$59/($O$60+Y187)))</f>
        <v>0.55952640746269977</v>
      </c>
      <c r="AA187" s="66">
        <f t="shared" ref="AA187:AA313" si="272">(1-O187)*$O$64/(W187*EXP($P$58-$P$59/($P$60+Y187)))</f>
        <v>0.41514102138309944</v>
      </c>
      <c r="AB187" s="66">
        <f t="shared" ref="AB187:AB313" si="273">Z187/(Z187+AA187)</f>
        <v>0.57406905258472696</v>
      </c>
      <c r="AC187" s="66">
        <f t="shared" ref="AC187:AC313" si="274">($P$61/$O$61)*EXP(-1*$O$62/($O$65*Y187))</f>
        <v>0.21302083250662701</v>
      </c>
      <c r="AD187" s="66">
        <f t="shared" ref="AD187:AD313" si="275">($O$61/$P$61)*EXP(-1*$P$62/($O$65*Y187))</f>
        <v>0.78828644002769144</v>
      </c>
      <c r="AE187" s="66">
        <f t="shared" ref="AE187:AE313" si="276">IF($R$61,1,EXP(-1*LN(AB187+(1-AB187)*AC187)+(1-AB187)*( AC187/(AB187+(1-AB187)*AC187) - AD187/((1-AB187)+AB187*AD187))))</f>
        <v>1.1764939876173159</v>
      </c>
      <c r="AF187" s="66">
        <f t="shared" ref="AF187:AF313" si="277">IF($R$61,1,EXP(-1*LN((1-AB187)+AB187*AD187)-AB187*(AC187/(AB187+(1-AB187)*AC187)-AD187/((1-AB187)+AB187*AD187))))</f>
        <v>1.5853024112074414</v>
      </c>
      <c r="AG187" s="66">
        <f t="shared" ref="AG187:AG313" si="278">$O$64/(AB187*AE187+(1-AB187)*AF187*EXP($P$58-$P$59/($P$60+Y187))/EXP($O$58-$O$59/($O$60+Y187)) )</f>
        <v>1062.1808629090053</v>
      </c>
      <c r="AH187" s="66">
        <f t="shared" ref="AH187:AH313" si="279">$O$59/($O$58-LN(AG187))-$O$60</f>
        <v>360.16938095210065</v>
      </c>
      <c r="AI187" s="66">
        <f t="shared" ref="AI187:AI313" si="280">O187*$O$64/(AE187*EXP($O$58-$O$59/($O$60+AH187)))</f>
        <v>0.59122469226119401</v>
      </c>
      <c r="AJ187" s="66">
        <f t="shared" ref="AJ187:AJ313" si="281">(1-O187)*$O$64/(AF187*EXP($P$58-$P$59/($P$60+AH187)))</f>
        <v>0.39731035125603353</v>
      </c>
      <c r="AK187" s="66">
        <f t="shared" ref="AK187:AK313" si="282">AI187/(AI187+AJ187)</f>
        <v>0.59808167261082079</v>
      </c>
      <c r="AL187" s="66">
        <f t="shared" ref="AL187:AL313" si="283">($P$61/$O$61)*EXP(-1*$O$62/($O$65*AH187))</f>
        <v>0.21291200032312976</v>
      </c>
      <c r="AM187" s="66">
        <f t="shared" ref="AM187:AM313" si="284">($O$61/$P$61)*EXP(-1*$P$62/($O$65*AH187))</f>
        <v>0.78710600925614216</v>
      </c>
      <c r="AN187" s="66">
        <f t="shared" ref="AN187:AN313" si="285">IF($R$61,1,EXP(-1*LN(AK187+(1-AK187)*AL187)+(1-AK187)*( AL187/(AK187+(1-AK187)*AL187) - AM187/((1-AK187)+AK187*AM187))))</f>
        <v>1.1536862230036369</v>
      </c>
      <c r="AO187" s="66">
        <f t="shared" ref="AO187:AO313" si="286">IF($R$61,1,EXP(-1*LN((1-AK187)+AK187*AM187)-AK187*(AL187/(AK187+(1-AK187)*AL187)-AM187/((1-AK187)+AK187*AM187))))</f>
        <v>1.6312933426051437</v>
      </c>
      <c r="AP187" s="66">
        <f t="shared" ref="AP187:AP313" si="287">$O$64/(AK187*AN187+(1-AK187)*AO187*EXP($P$58-$P$59/($P$60+AH187))/EXP($O$58-$O$59/($O$60+AH187)) )</f>
        <v>1055.873884892846</v>
      </c>
      <c r="AQ187" s="66">
        <f t="shared" ref="AQ187:AQ313" si="288">$O$59/($O$58-LN(AP187))-$O$60</f>
        <v>360.01065402513109</v>
      </c>
      <c r="AR187" s="66">
        <f t="shared" ref="AR187:AR313" si="289">O187*$O$64/(AN187*EXP($O$58-$O$59/($O$60+AQ187)))</f>
        <v>0.60651422841441971</v>
      </c>
      <c r="AS187" s="66">
        <f t="shared" ref="AS187:AS313" si="290">(1-O187)*$O$64/(AO187*EXP($P$58-$P$59/($P$60+AQ187)))</f>
        <v>0.38848916658069804</v>
      </c>
      <c r="AT187" s="66">
        <f t="shared" ref="AT187:AT313" si="291">AR187/(AR187+AS187)</f>
        <v>0.60955995875511126</v>
      </c>
      <c r="AU187" s="66">
        <f t="shared" ref="AU187:AU313" si="292">($P$61/$O$61)*EXP(-1*$O$62/($O$65*AQ187))</f>
        <v>0.21286936478413426</v>
      </c>
      <c r="AV187" s="66">
        <f t="shared" ref="AV187:AV313" si="293">($O$61/$P$61)*EXP(-1*$P$62/($O$65*AQ187))</f>
        <v>0.78664388749273662</v>
      </c>
      <c r="AW187" s="66">
        <f t="shared" ref="AW187:AW313" si="294">IF($R$61,1,EXP(-1*LN(AT187+(1-AT187)*AU187)+(1-AT187)*( AU187/(AT187+(1-AT187)*AU187) - AV187/((1-AT187)+AT187*AV187))))</f>
        <v>1.1435450955907298</v>
      </c>
      <c r="AX187" s="66">
        <f t="shared" ref="AX187:AX313" si="295">IF($R$61,1,EXP(-1*LN((1-AT187)+AT187*AV187)-AT187*(AU187/(AT187+(1-AT187)*AU187)-AV187/((1-AT187)+AT187*AV187))))</f>
        <v>1.6539836464508879</v>
      </c>
      <c r="AY187" s="66">
        <f t="shared" ref="AY187:AY313" si="296">$O$64/(AT187*AW187+(1-AT187)*AX187*EXP($P$58-$P$59/($P$60+AQ187))/EXP($O$58-$O$59/($O$60+AQ187)) )</f>
        <v>1053.025750919564</v>
      </c>
      <c r="AZ187" s="66">
        <f t="shared" ref="AZ187:AZ313" si="297">$O$59/($O$58-LN(AY187))-$O$60</f>
        <v>359.9387165309642</v>
      </c>
      <c r="BA187" s="66">
        <f t="shared" ref="BA187:BA313" si="298">O187*$O$64/(AW187*EXP($O$58-$O$59/($O$60+AZ187)))</f>
        <v>0.61354788203120647</v>
      </c>
      <c r="BB187" s="66">
        <f t="shared" ref="BB187:BB313" si="299">(1-O187)*$O$64/(AX187*EXP($P$58-$P$59/($P$60+AZ187)))</f>
        <v>0.38422911944536448</v>
      </c>
      <c r="BC187" s="66">
        <f t="shared" ref="BC187:BC313" si="300">BA187/(BA187+BB187)</f>
        <v>0.61491483680545955</v>
      </c>
      <c r="BD187" s="66">
        <f t="shared" ref="BD187:BD313" si="301">($P$61/$O$61)*EXP(-1*$O$62/($O$65*AZ187))</f>
        <v>0.21285003213049283</v>
      </c>
      <c r="BE187" s="66">
        <f t="shared" ref="BE187:BE313" si="302">($O$61/$P$61)*EXP(-1*$P$62/($O$65*AZ187))</f>
        <v>0.78643440198789416</v>
      </c>
      <c r="BF187" s="66">
        <f t="shared" ref="BF187:BF313" si="303">IF($R$61,1,EXP(-1*LN(BC187+(1-BC187)*BD187)+(1-BC187)*( BD187/(BC187+(1-BC187)*BD187) - BE187/((1-BC187)+BC187*BE187))))</f>
        <v>1.1389783958334727</v>
      </c>
      <c r="BG187" s="66">
        <f t="shared" ref="BG187:BG313" si="304">IF($R$61,1,EXP(-1*LN((1-BC187)+BC187*BE187)-BC187*(BD187/(BC187+(1-BC187)*BD187)-BE187/((1-BC187)+BC187*BE187))))</f>
        <v>1.6647402553592963</v>
      </c>
      <c r="BH187" s="66">
        <f t="shared" ref="BH187:BH313" si="305">$O$64/(BC187*BF187+(1-BC187)*BG187*EXP($P$58-$P$59/($P$60+AZ187))/EXP($O$58-$O$59/($O$60+AZ187)) )</f>
        <v>1051.7310470384712</v>
      </c>
      <c r="BI187" s="66">
        <f t="shared" ref="BI187:BI313" si="306">$O$59/($O$58-LN(BH187))-$O$60</f>
        <v>359.90596163162655</v>
      </c>
      <c r="BJ187" s="66">
        <f t="shared" ref="BJ187:BJ313" si="307">O187*$O$64/(BF187*EXP($O$58-$O$59/($O$60+BI187)))</f>
        <v>0.61676620303812102</v>
      </c>
      <c r="BK187" s="66">
        <f t="shared" ref="BK187:BK313" si="308">(1-O187)*$O$64/(BG187*EXP($P$58-$P$59/($P$60+BI187)))</f>
        <v>0.38223140266475825</v>
      </c>
      <c r="BL187" s="66">
        <f t="shared" ref="BL187:BL313" si="309">BJ187/(BJ187+BK187)</f>
        <v>0.61738506630771539</v>
      </c>
      <c r="BM187" s="66">
        <f t="shared" ref="BM187:BM313" si="310">($P$61/$O$61)*EXP(-1*$O$62/($O$65*BI187))</f>
        <v>0.21284122752215487</v>
      </c>
      <c r="BN187" s="66">
        <f t="shared" ref="BN187:BN313" si="311">($O$61/$P$61)*EXP(-1*$P$62/($O$65*BI187))</f>
        <v>0.78633900886270525</v>
      </c>
      <c r="BO187" s="66">
        <f t="shared" ref="BO187:BO313" si="312">IF($R$61,1,EXP(-1*LN(BL187+(1-BL187)*BM187)+(1-BL187)*( BM187/(BL187+(1-BL187)*BM187) - BN187/((1-BL187)+BL187*BN187))))</f>
        <v>1.1369061841265167</v>
      </c>
      <c r="BP187" s="66">
        <f t="shared" ref="BP187:BP313" si="313">IF($R$61,1,EXP(-1*LN((1-BL187)+BL187*BN187)-BL187*(BM187/(BL187+(1-BL187)*BM187)-BN187/((1-BL187)+BL187*BN187))))</f>
        <v>1.6697395046223267</v>
      </c>
      <c r="BQ187" s="66">
        <f t="shared" ref="BQ187:BQ313" si="314">$O$64/(BL187*BO187+(1-BL187)*BP187*EXP($P$58-$P$59/($P$60+BI187))/EXP($O$58-$O$59/($O$60+BI187)) )</f>
        <v>1051.1410956430257</v>
      </c>
      <c r="BR187" s="66">
        <f t="shared" ref="BR187:BR313" si="315">$O$59/($O$58-LN(BQ187))-$O$60</f>
        <v>359.89102523018897</v>
      </c>
      <c r="BS187" s="66">
        <f t="shared" ref="BS187:BS313" si="316">O187*$O$64/(BO187*EXP($O$58-$O$59/($O$60+BR187)))</f>
        <v>0.61823715810449331</v>
      </c>
      <c r="BT187" s="66">
        <f t="shared" ref="BT187:BT313" si="317">(1-O187)*$O$64/(BP187*EXP($P$58-$P$59/($P$60+BR187)))</f>
        <v>0.38130770749764353</v>
      </c>
      <c r="BU187" s="66">
        <f t="shared" ref="BU187:BU313" si="318">BS187/(BS187+BT187)</f>
        <v>0.61851866722566817</v>
      </c>
      <c r="BV187" s="66">
        <f t="shared" ref="BV187:BV313" si="319">($P$61/$O$61)*EXP(-1*$O$62/($O$65*BR187))</f>
        <v>0.21283721216465526</v>
      </c>
      <c r="BW187" s="66">
        <f t="shared" ref="BW187:BW313" si="320">($O$61/$P$61)*EXP(-1*$P$62/($O$65*BR187))</f>
        <v>0.78629550718787777</v>
      </c>
      <c r="BX187" s="66">
        <f t="shared" ref="BX187:BX313" si="321">IF($R$61,1,EXP(-1*LN(BU187+(1-BU187)*BV187)+(1-BU187)*( BV187/(BU187+(1-BU187)*BV187) - BW187/((1-BU187)+BU187*BW187))))</f>
        <v>1.1359624296016342</v>
      </c>
      <c r="BY187" s="66">
        <f t="shared" ref="BY187:BY313" si="322">IF($R$61,1,EXP(-1*LN((1-BU187)+BU187*BW187)-BU187*(BV187/(BU187+(1-BU187)*BV187)-BW187/((1-BU187)+BU187*BW187))))</f>
        <v>1.6720415775985757</v>
      </c>
      <c r="BZ187" s="66">
        <f t="shared" ref="BZ187:BZ313" si="323">$O$64/(BU187*BX187+(1-BU187)*BY187*EXP($P$58-$P$59/($P$60+BR187))/EXP($O$58-$O$59/($O$60+BR187)) )</f>
        <v>1050.8719113812986</v>
      </c>
      <c r="CA187" s="66">
        <f t="shared" ref="CA187:CA313" si="324">$O$59/($O$58-LN(BZ187))-$O$60</f>
        <v>359.88420769827513</v>
      </c>
      <c r="CB187" s="66">
        <f t="shared" ref="CB187:CB313" si="325">O187*$O$64/(BX187*EXP($O$58-$O$59/($O$60+CA187)))</f>
        <v>0.61890928289814062</v>
      </c>
      <c r="CC187" s="66">
        <f t="shared" ref="CC187:CC313" si="326">(1-O187)*$O$64/(BY187*EXP($P$58-$P$59/($P$60+CA187)))</f>
        <v>0.38088337579884018</v>
      </c>
      <c r="CD187" s="66">
        <f t="shared" ref="CD187:CD313" si="327">CB187/(CB187+CC187)</f>
        <v>0.6190376349679928</v>
      </c>
      <c r="CE187" s="66">
        <f t="shared" ref="CE187:CE313" si="328">($P$61/$O$61)*EXP(-1*$O$62/($O$65*CA187))</f>
        <v>0.21283537931980112</v>
      </c>
      <c r="CF187" s="66">
        <f t="shared" ref="CF187:CF313" si="329">($O$61/$P$61)*EXP(-1*$P$62/($O$65*CA187))</f>
        <v>0.78627565099723173</v>
      </c>
      <c r="CG187" s="66">
        <f t="shared" ref="CG187:CG313" si="330">IF($R$61,1,EXP(-1*LN(CD187+(1-CD187)*CE187)+(1-CD187)*( CE187/(CD187+(1-CD187)*CE187) - CF187/((1-CD187)+CD187*CF187))))</f>
        <v>1.1355318767788594</v>
      </c>
      <c r="CH187" s="66">
        <f t="shared" ref="CH187:CH313" si="331">IF($R$61,1,EXP(-1*LN((1-CD187)+CD187*CF187)-CD187*(CE187/(CD187+(1-CD187)*CE187)-CF187/((1-CD187)+CD187*CF187))))</f>
        <v>1.6730971371645977</v>
      </c>
      <c r="CI187" s="66">
        <f t="shared" ref="CI187:CI313" si="332">$O$64/(CD187*CG187+(1-CD187)*CH187*EXP($P$58-$P$59/($P$60+CA187))/EXP($O$58-$O$59/($O$60+CA187)) )</f>
        <v>1050.7490029168032</v>
      </c>
      <c r="CJ187" s="66">
        <f t="shared" ref="CJ187:CJ313" si="333">$O$59/($O$58-LN(CI187))-$O$60</f>
        <v>359.88109435671089</v>
      </c>
      <c r="CK187" s="66">
        <f t="shared" ref="CK187:CK313" si="334">O187*$O$64/(CG187*EXP($O$58-$O$59/($O$60+CJ187)))</f>
        <v>0.619216373680049</v>
      </c>
      <c r="CL187" s="66">
        <f t="shared" ref="CL187:CL313" si="335">(1-O187)*$O$64/(CH187*EXP($P$58-$P$59/($P$60+CJ187)))</f>
        <v>0.38068902261249687</v>
      </c>
      <c r="CM187" s="66">
        <f t="shared" ref="CM187:CM313" si="336">CK187/(CK187+CL187)</f>
        <v>0.6192749593871405</v>
      </c>
      <c r="CN187" s="66">
        <f t="shared" ref="CN187:CN313" si="337">($P$61/$O$61)*EXP(-1*$O$62/($O$65*CJ187))</f>
        <v>0.21283454230226903</v>
      </c>
      <c r="CO187" s="66">
        <f t="shared" ref="CO187:CO313" si="338">($O$61/$P$61)*EXP(-1*$P$62/($O$65*CJ187))</f>
        <v>0.78626658324760268</v>
      </c>
      <c r="CP187" s="66">
        <f t="shared" ref="CP187:CP313" si="339">IF($R$61,1,EXP(-1*LN(CM187+(1-CM187)*CN187)+(1-CM187)*( CN187/(CM187+(1-CM187)*CN187) - CO187/((1-CM187)+CM187*CO187))))</f>
        <v>1.1353352982488867</v>
      </c>
      <c r="CQ187" s="66">
        <f t="shared" ref="CQ187:CQ313" si="340">IF($R$61,1,EXP(-1*LN((1-CM187)+CM187*CO187)-CM187*(CN187/(CM187+(1-CM187)*CN187)-CO187/((1-CM187)+CM187*CO187))))</f>
        <v>1.6735801931972798</v>
      </c>
      <c r="CR187" s="66">
        <f t="shared" ref="CR187:CR313" si="341">$O$64/(CM187*CP187+(1-CM187)*CQ187*EXP($P$58-$P$59/($P$60+CJ187))/EXP($O$58-$O$59/($O$60+CJ187)) )</f>
        <v>1050.6928648992746</v>
      </c>
      <c r="CS187" s="66">
        <f t="shared" ref="CS187:CS313" si="342">$O$59/($O$58-LN(CR187))-$O$60</f>
        <v>359.8796722477959</v>
      </c>
      <c r="CT187" s="66">
        <f t="shared" ref="CT187:CT313" si="343">O187*$O$64/(CP187*EXP($O$58-$O$59/($O$60+CS187)))</f>
        <v>0.61935667855308496</v>
      </c>
      <c r="CU187" s="66">
        <f t="shared" ref="CU187:CU313" si="344">(1-O187)*$O$64/(CQ187*EXP($P$58-$P$59/($P$60+CS187)))</f>
        <v>0.3806001255195835</v>
      </c>
      <c r="CV187" s="66">
        <f t="shared" ref="CV187:CV313" si="345">CT187/(CT187+CU187)</f>
        <v>0.61938343339486424</v>
      </c>
      <c r="CW187" s="66">
        <f t="shared" ref="CW187:CW313" si="346">($P$61/$O$61)*EXP(-1*$O$62/($O$65*CS187))</f>
        <v>0.21283415996654984</v>
      </c>
      <c r="CX187" s="66">
        <f t="shared" ref="CX187:CX313" si="347">($O$61/$P$61)*EXP(-1*$P$62/($O$65*CS187))</f>
        <v>0.78626244127297162</v>
      </c>
      <c r="CY187" s="66">
        <f t="shared" ref="CY187:CY313" si="348">IF($R$61,1,EXP(-1*LN(CV187+(1-CV187)*CW187)+(1-CV187)*( CW187/(CV187+(1-CV187)*CW187) - CX187/((1-CV187)+CV187*CX187))))</f>
        <v>1.1352455134681094</v>
      </c>
      <c r="CZ187" s="66">
        <f t="shared" ref="CZ187:CZ313" si="349">IF($R$61,1,EXP(-1*LN((1-CV187)+CV187*CX187)-CV187*(CW187/(CV187+(1-CV187)*CW187)-CX187/((1-CV187)+CV187*CX187))))</f>
        <v>1.6738010565833898</v>
      </c>
      <c r="DA187" s="66">
        <f t="shared" ref="DA187:DA313" si="350">$O$64/(CV187*CY187+(1-CV187)*CZ187*EXP($P$58-$P$59/($P$60+CS187))/EXP($O$58-$O$59/($O$60+CS187)) )</f>
        <v>1050.6672201073957</v>
      </c>
      <c r="DB187" s="66">
        <f t="shared" ref="DB187:DB313" si="351">$O$59/($O$58-LN(DA187))-$O$60</f>
        <v>359.87902258343911</v>
      </c>
      <c r="DC187" s="66">
        <f t="shared" ref="DC187:DC313" si="352">O187*$O$64/(CY187*EXP($O$58-$O$59/($O$60+DB187)))</f>
        <v>0.61942078101404008</v>
      </c>
      <c r="DD187" s="66">
        <f t="shared" ref="DD187:DD313" si="353">(1-O187)*$O$64/(CZ187*EXP($P$58-$P$59/($P$60+DB187)))</f>
        <v>0.38055948926929706</v>
      </c>
      <c r="DE187" s="66">
        <f t="shared" ref="DE187:DE313" si="354">DC187/(DC187+DD187)</f>
        <v>0.61943300225166609</v>
      </c>
      <c r="DF187" s="66">
        <f t="shared" ref="DF187:DF313" si="355">($P$61/$O$61)*EXP(-1*$O$62/($O$65*DB187))</f>
        <v>0.21283398530271688</v>
      </c>
      <c r="DG187" s="66">
        <f t="shared" ref="DG187:DG313" si="356">($O$61/$P$61)*EXP(-1*$P$62/($O$65*DB187))</f>
        <v>0.78626054908424992</v>
      </c>
      <c r="DH187" s="66">
        <f t="shared" ref="DH187:DH313" si="357">IF($R$61,1,EXP(-1*LN(DE187+(1-DE187)*DF187)+(1-DE187)*( DF187/(DE187+(1-DE187)*DF187) - DG187/((1-DE187)+DE187*DG187))))</f>
        <v>1.135204498608098</v>
      </c>
      <c r="DI187" s="66">
        <f t="shared" ref="DI187:DI313" si="358">IF($R$61,1,EXP(-1*LN((1-DE187)+DE187*DG187)-DE187*(DF187/(DE187+(1-DE187)*DF187)-DG187/((1-DE187)+DE187*DG187))))</f>
        <v>1.6739019986694028</v>
      </c>
      <c r="DJ187" s="66">
        <f t="shared" ref="DJ187:DJ313" si="359">$O$64/(DE187*DH187+(1-DE187)*DI187*EXP($P$58-$P$59/($P$60+DB187))/EXP($O$58-$O$59/($O$60+DB187)) )</f>
        <v>1050.6555043028184</v>
      </c>
      <c r="DK187" s="66">
        <f t="shared" ref="DK187:DK313" si="360">$O$59/($O$58-LN(DJ187))-$O$60</f>
        <v>359.87872578035461</v>
      </c>
      <c r="DL187" s="66">
        <f t="shared" ref="DL187:DL313" si="361">O187*$O$64/(DH187*EXP($O$58-$O$59/($O$60+DK187)))</f>
        <v>0.61945006802229852</v>
      </c>
      <c r="DM187" s="66">
        <f t="shared" ref="DM187:DM313" si="362">(1-O187)*$O$64/(DI187*EXP($P$58-$P$59/($P$60+DK187)))</f>
        <v>0.38054091907752674</v>
      </c>
      <c r="DN187" s="66">
        <f t="shared" ref="DN187:DN313" si="363">DL187/(DL187+DM187)</f>
        <v>0.61945565111424472</v>
      </c>
      <c r="DO187" s="66">
        <f t="shared" ref="DO187:DO313" si="364">($P$61/$O$61)*EXP(-1*$O$62/($O$65*DK187))</f>
        <v>0.21283390550632789</v>
      </c>
      <c r="DP187" s="66">
        <f t="shared" ref="DP187:DP313" si="365">($O$61/$P$61)*EXP(-1*$P$62/($O$65*DK187))</f>
        <v>0.78625968462564788</v>
      </c>
      <c r="DQ187" s="66">
        <f t="shared" ref="DQ187:DQ313" si="366">IF($R$61,1,EXP(-1*LN(DN187+(1-DN187)*DO187)+(1-DN187)*( DO187/(DN187+(1-DN187)*DO187) - DP187/((1-DN187)+DN187*DP187))))</f>
        <v>1.1351857610668805</v>
      </c>
      <c r="DR187" s="66">
        <f t="shared" ref="DR187:DR313" si="367">IF($R$61,1,EXP(-1*LN((1-DN187)+DN187*DP187)-DN187*(DO187/(DN187+(1-DN187)*DO187)-DP187/((1-DN187)+DN187*DP187))))</f>
        <v>1.6739481240138028</v>
      </c>
      <c r="DS187" s="66">
        <f t="shared" ref="DS187:DS313" si="368">$O$64/(DN187*DQ187+(1-DN187)*DR187*EXP($P$58-$P$59/($P$60+DK187))/EXP($O$58-$O$59/($O$60+DK187)) )</f>
        <v>1050.6501517716015</v>
      </c>
      <c r="DT187" s="66">
        <f t="shared" ref="DT187:DT313" si="369">$O$59/($O$58-LN(DS187))-$O$60</f>
        <v>359.8785901807455</v>
      </c>
      <c r="DU187" s="66">
        <f t="shared" ref="DU187:DU313" si="370">O187*$O$64/(DQ187*EXP($O$58-$O$59/($O$60+DT187)))</f>
        <v>0.61946344859211899</v>
      </c>
      <c r="DV187" s="66">
        <f t="shared" ref="DV187:DV313" si="371">(1-O187)*$O$64/(DR187*EXP($P$58-$P$59/($P$60+DT187)))</f>
        <v>0.38053243386334024</v>
      </c>
      <c r="DW187" s="66">
        <f t="shared" ref="DW187:DW313" si="372">DU187/(DU187+DV187)</f>
        <v>0.61946599927096246</v>
      </c>
      <c r="DX187" s="66">
        <f t="shared" ref="DX187:DX313" si="373">($P$61/$O$61)*EXP(-1*$O$62/($O$65*DT187))</f>
        <v>0.21283386904993723</v>
      </c>
      <c r="DY187" s="66">
        <f t="shared" ref="DY187:DY313" si="374">($O$61/$P$61)*EXP(-1*$P$62/($O$65*DT187))</f>
        <v>0.78625928968266534</v>
      </c>
      <c r="DZ187" s="66">
        <f t="shared" ref="DZ187:DZ313" si="375">IF($R$61,1,EXP(-1*LN(DW187+(1-DW187)*DX187)+(1-DW187)*( DX187/(DW187+(1-DW187)*DX187) - DY187/((1-DW187)+DW187*DY187))))</f>
        <v>1.1351772005697149</v>
      </c>
      <c r="EA187" s="66">
        <f t="shared" ref="EA187:EA313" si="376">IF($R$61,1,EXP(-1*LN((1-DW187)+DW187*DY187)-DW187*(DX187/(DW187+(1-DW187)*DX187)-DY187/((1-DW187)+DW187*DY187))))</f>
        <v>1.6739691991243957</v>
      </c>
      <c r="EB187" s="66">
        <f t="shared" ref="EB187:EB313" si="377">$O$64/(DW187*DZ187+(1-DW187)*EA187*EXP($P$58-$P$59/($P$60+DT187))/EXP($O$58-$O$59/($O$60+DT187)) )</f>
        <v>1050.6477063554478</v>
      </c>
      <c r="EC187" s="66">
        <f t="shared" ref="EC187:EC313" si="378">$O$59/($O$58-LN(EB187))-$O$60</f>
        <v>359.87852822902852</v>
      </c>
      <c r="ED187" s="66">
        <f t="shared" ref="ED187:ED313" si="379">O187*$O$64/(DZ187*EXP($O$58-$O$59/($O$60+EC187)))</f>
        <v>0.61946956186655711</v>
      </c>
      <c r="EE187" s="66">
        <f t="shared" ref="EE187:EE313" si="380">(1-O187)*$O$64/(EA187*EXP($P$58-$P$59/($P$60+EC187)))</f>
        <v>0.3805285569732581</v>
      </c>
      <c r="EF187" s="66">
        <f t="shared" ref="EF187:EF313" si="381">ED187/(ED187+EE187)</f>
        <v>0.61947072719022467</v>
      </c>
      <c r="EG187" s="66">
        <f t="shared" ref="EG187:EG313" si="382">($P$61/$O$61)*EXP(-1*$O$62/($O$65*EC187))</f>
        <v>0.21283385239401195</v>
      </c>
      <c r="EH187" s="66">
        <f t="shared" ref="EH187:EH313" si="383">($O$61/$P$61)*EXP(-1*$P$62/($O$65*EC187))</f>
        <v>0.78625910924408915</v>
      </c>
      <c r="EI187" s="66">
        <f t="shared" ref="EI187:EI313" si="384">IF($R$61,1,EXP(-1*LN(EF187+(1-EF187)*EG187)+(1-EF187)*( EG187/(EF187+(1-EF187)*EG187) - EH187/((1-EF187)+EF187*EH187))))</f>
        <v>1.1351732895298963</v>
      </c>
      <c r="EJ187" s="66">
        <f t="shared" ref="EJ187:EJ313" si="385">IF($R$61,1,EXP(-1*LN((1-EF187)+EF187*EH187)-EF187*(EG187/(EF187+(1-EF187)*EG187)-EH187/((1-EF187)+EF187*EH187))))</f>
        <v>1.6739788281678918</v>
      </c>
      <c r="EK187" s="66">
        <f t="shared" ref="EK187:EK313" si="386">$O$64/(EF187*EI187+(1-EF187)*EJ187*EXP($P$58-$P$59/($P$60+EC187))/EXP($O$58-$O$59/($O$60+EC187)) )</f>
        <v>1050.6465891081643</v>
      </c>
      <c r="EL187" s="66">
        <f t="shared" ref="EL187:EL313" si="387">$O$59/($O$58-LN(EK187))-$O$60</f>
        <v>359.87849992485417</v>
      </c>
      <c r="EM187" s="66">
        <f t="shared" ref="EM187:EM313" si="388">O187*$O$64/(EI187*EXP($O$58-$O$59/($O$60+EL187)))</f>
        <v>0.61947235488005625</v>
      </c>
      <c r="EN187" s="66">
        <f t="shared" ref="EN187:EN313" si="389">(1-O187)*$O$64/(EJ187*EXP($P$58-$P$59/($P$60+EL187)))</f>
        <v>0.38052678567210541</v>
      </c>
      <c r="EO187" s="66">
        <f t="shared" ref="EO187:EO313" si="390">EM187/(EM187+EN187)</f>
        <v>0.61947288728469019</v>
      </c>
      <c r="EP187" s="66">
        <f t="shared" ref="EP187:EP313" si="391">($P$61/$O$61)*EXP(-1*$O$62/($O$65*EL187))</f>
        <v>0.212833844784339</v>
      </c>
      <c r="EQ187" s="66">
        <f t="shared" ref="EQ187:EQ313" si="392">($O$61/$P$61)*EXP(-1*$P$62/($O$65*EL187))</f>
        <v>0.78625902680625559</v>
      </c>
      <c r="ER187" s="66">
        <f t="shared" ref="ER187:ER313" si="393">IF($R$61,1,EXP(-1*LN(EO187+(1-EO187)*EP187)+(1-EO187)*( EP187/(EO187+(1-EO187)*EP187) - EQ187/((1-EO187)+EO187*EQ187))))</f>
        <v>1.1351715026777296</v>
      </c>
      <c r="ES187" s="66">
        <f t="shared" ref="ES187:ES313" si="394">IF($R$61,1,EXP(-1*LN((1-EO187)+EO187*EQ187)-EO187*(EP187/(EO187+(1-EO187)*EP187)-EQ187/((1-EO187)+EO187*EQ187))))</f>
        <v>1.6739832275196513</v>
      </c>
      <c r="ET187" s="66">
        <f t="shared" ref="ET187:ET313" si="395">$O$64/(EO187*ER187+(1-EO187)*ES187*EXP($P$58-$P$59/($P$60+EL187))/EXP($O$58-$O$59/($O$60+EL187)) )</f>
        <v>1050.6460786652365</v>
      </c>
      <c r="EU187" s="66">
        <f t="shared" ref="EU187:EU313" si="396">$O$59/($O$58-LN(ET187))-$O$60</f>
        <v>359.87848699336166</v>
      </c>
      <c r="EV187" s="66">
        <f t="shared" ref="EV187:EV313" si="397">O187*$O$64/(ER187*EXP($O$58-$O$59/($O$60+EU187)))</f>
        <v>0.61947363094304186</v>
      </c>
      <c r="EW187" s="66">
        <f t="shared" ref="EW187:EW313" si="398">(1-O187)*$O$64/(ES187*EXP($P$58-$P$59/($P$60+EU187)))</f>
        <v>0.38052597639743119</v>
      </c>
      <c r="EX187" s="66">
        <f t="shared" ref="EX187:EX313" si="399">EV187/(EV187+EW187)</f>
        <v>0.61947387418536026</v>
      </c>
      <c r="EY187" s="66">
        <f t="shared" ref="EY187:EY313" si="400">($P$61/$O$61)*EXP(-1*$O$62/($O$65*EU187))</f>
        <v>0.21283384130766322</v>
      </c>
      <c r="EZ187" s="66">
        <f t="shared" ref="EZ187:EZ313" si="401">($O$61/$P$61)*EXP(-1*$P$62/($O$65*EU187))</f>
        <v>0.78625898914240233</v>
      </c>
      <c r="FA187" s="66">
        <f t="shared" ref="FA187:FA313" si="402">IF($R$61,1,EXP(-1*LN(EX187+(1-EX187)*EY187)+(1-EX187)*( EY187/(EX187+(1-EX187)*EY187) - EZ187/((1-EX187)+EX187*EZ187))))</f>
        <v>1.1351706863088493</v>
      </c>
      <c r="FB187" s="66">
        <f t="shared" ref="FB187:FB313" si="403">IF($R$61,1,EXP(-1*LN((1-EX187)+EX187*EZ187)-EX187*(EY187/(EX187+(1-EX187)*EY187)-EZ187/((1-EX187)+EX187*EZ187))))</f>
        <v>1.6739852374948045</v>
      </c>
      <c r="FC187" s="66">
        <f t="shared" ref="FC187:FC313" si="404">$O$64/(EX187*FA187+(1-EX187)*FB187*EXP($P$58-$P$59/($P$60+EU187))/EXP($O$58-$O$59/($O$60+EU187)) )</f>
        <v>1050.6458454560291</v>
      </c>
      <c r="FD187" s="66">
        <f t="shared" ref="FD187:FD313" si="405">$O$59/($O$58-LN(FC187))-$O$60</f>
        <v>359.87848108526913</v>
      </c>
      <c r="FE187" s="66">
        <f t="shared" ref="FE187:FE313" si="406">O187*$O$64/(FA187*EXP($O$58-$O$59/($O$60+FD187)))</f>
        <v>0.61947421394654045</v>
      </c>
      <c r="FF187" s="66">
        <f t="shared" ref="FF187:FF313" si="407">(1-O187)*$O$64/(FB187*EXP($P$58-$P$59/($P$60+FD187)))</f>
        <v>0.38052560665692026</v>
      </c>
      <c r="FG187" s="66">
        <f t="shared" ref="FG187:FG313" si="408">FE187/(FE187+FF187)</f>
        <v>0.61947432507809053</v>
      </c>
      <c r="FH187" s="66">
        <f t="shared" ref="FH187:FH313" si="409">($P$61/$O$61)*EXP(-1*$O$62/($O$65*FD187))</f>
        <v>0.21283383971925238</v>
      </c>
      <c r="FI187" s="66">
        <f t="shared" ref="FI187:FI313" si="410">($O$61/$P$61)*EXP(-1*$P$62/($O$65*FD187))</f>
        <v>0.78625897193467997</v>
      </c>
      <c r="FJ187" s="66">
        <f t="shared" ref="FJ187:FJ313" si="411">IF($R$61,1,EXP(-1*LN(FG187+(1-FG187)*FH187)+(1-FG187)*( FH187/(FG187+(1-FG187)*FH187) - FI187/((1-FG187)+FG187*FI187))))</f>
        <v>1.1351703133293909</v>
      </c>
      <c r="FK187" s="66">
        <f t="shared" ref="FK187:FK313" si="412">IF($R$61,1,EXP(-1*LN((1-FG187)+FG187*FI187)-FG187*(FH187/(FG187+(1-FG187)*FH187)-FI187/((1-FG187)+FG187*FI187))))</f>
        <v>1.6739861558085241</v>
      </c>
      <c r="FL187" s="66">
        <f t="shared" ref="FL187:FL313" si="413">$O$64/(FG187*FJ187+(1-FG187)*FK187*EXP($P$58-$P$59/($P$60+FD187))/EXP($O$58-$O$59/($O$60+FD187)) )</f>
        <v>1050.6457389082307</v>
      </c>
      <c r="FM187" s="66">
        <f t="shared" ref="FM187:FM313" si="414">$O$59/($O$58-LN(FL187))-$O$60</f>
        <v>359.87847838600032</v>
      </c>
      <c r="FN187" s="66">
        <f t="shared" ref="FN187:FN313" si="415">O187*$O$64/(FJ187*EXP($O$58-$O$59/($O$60+FM187)))</f>
        <v>0.61947448030727081</v>
      </c>
      <c r="FO187" s="66">
        <f t="shared" ref="FO187:FO313" si="416">(1-O187)*$O$64/(FK187*EXP($P$58-$P$59/($P$60+FM187)))</f>
        <v>0.38052543773072389</v>
      </c>
      <c r="FP187" s="66">
        <f t="shared" ref="FP187:FP313" si="417">FN187/(FN187+FO187)</f>
        <v>0.61947453108064565</v>
      </c>
      <c r="FQ187" s="66">
        <f t="shared" ref="FQ187:FQ313" si="418">($P$61/$O$61)*EXP(-1*$O$62/($O$65*FM187))</f>
        <v>0.21283383899354474</v>
      </c>
      <c r="FR187" s="66">
        <f t="shared" ref="FR187:FR313" si="419">($O$61/$P$61)*EXP(-1*$P$62/($O$65*FM187))</f>
        <v>0.78625896407287532</v>
      </c>
      <c r="FS187" s="66">
        <f t="shared" ref="FS187:FS313" si="420">IF($R$61,1,EXP(-1*LN(FP187+(1-FP187)*FQ187)+(1-FP187)*( FQ187/(FP187+(1-FP187)*FQ187) - FR187/((1-FP187)+FP187*FR187))))</f>
        <v>1.1351701429238599</v>
      </c>
      <c r="FT187" s="66">
        <f t="shared" ref="FT187:FT313" si="421">IF($R$61,1,EXP(-1*LN((1-FP187)+FP187*FR187)-FP187*(FQ187/(FP187+(1-FP187)*FQ187)-FR187/((1-FP187)+FP187*FR187))))</f>
        <v>1.673986575365279</v>
      </c>
      <c r="FU187" s="66">
        <f t="shared" ref="FU187:FU313" si="422">$O$64/(FP187*FS187+(1-FP187)*FT187*EXP($P$58-$P$59/($P$60+FM187))/EXP($O$58-$O$59/($O$60+FM187)) )</f>
        <v>1050.6456902290349</v>
      </c>
      <c r="FV187" s="66">
        <f t="shared" ref="FV187:FV313" si="423">$O$59/($O$58-LN(FU187))-$O$60</f>
        <v>359.87847715276757</v>
      </c>
      <c r="FW187" s="66">
        <f t="shared" ref="FW187:FW313" si="424">O187*$O$64/(FS187*EXP($O$58-$O$59/($O$60+FV187)))</f>
        <v>0.61947460200128523</v>
      </c>
      <c r="FX187" s="66">
        <f t="shared" ref="FX187:FX313" si="425">(1-O187)*$O$64/(FT187*EXP($P$58-$P$59/($P$60+FV187)))</f>
        <v>0.38052536055220054</v>
      </c>
      <c r="FY187" s="66">
        <f t="shared" ref="FY187:FY313" si="426">FW187/(FW187+FX187)</f>
        <v>0.61947462519845065</v>
      </c>
      <c r="FZ187" s="66">
        <f t="shared" ref="FZ187:FZ313" si="427">($P$61/$O$61)*EXP(-1*$O$62/($O$65*FV187))</f>
        <v>0.21283383866198591</v>
      </c>
      <c r="GA187" s="66">
        <f t="shared" ref="GA187:GA313" si="428">($O$61/$P$61)*EXP(-1*$P$62/($O$65*FV187))</f>
        <v>0.78625896048100063</v>
      </c>
      <c r="GB187" s="66">
        <f t="shared" ref="GB187:GB313" si="429">IF($R$61,1,EXP(-1*LN(FY187+(1-FY187)*FZ187)+(1-FY187)*( FZ187/(FY187+(1-FY187)*FZ187) - GA187/((1-FY187)+FY187*GA187))))</f>
        <v>1.1351700650695618</v>
      </c>
      <c r="GC187" s="66">
        <f t="shared" ref="GC187:GC313" si="430">IF($R$61,1,EXP(-1*LN((1-FY187)+FY187*GA187)-FY187*(FZ187/(FY187+(1-FY187)*FZ187)-GA187/((1-FY187)+FY187*GA187))))</f>
        <v>1.6739867670511155</v>
      </c>
      <c r="GD187" s="66">
        <f t="shared" ref="GD187:GD313" si="431">$O$64/(FY187*GB187+(1-FY187)*GC187*EXP($P$58-$P$59/($P$60+FV187))/EXP($O$58-$O$59/($O$60+FV187)) )</f>
        <v>1050.6456679886464</v>
      </c>
      <c r="GE187" s="66">
        <f t="shared" ref="GE187:GE313" si="432">$O$59/($O$58-LN(GD187))-$O$60</f>
        <v>359.87847658933219</v>
      </c>
      <c r="GF187" s="66">
        <f t="shared" ref="GF187:GF313" si="433">O187*$O$64/(GB187*EXP($O$58-$O$59/($O$60+GE187)))</f>
        <v>0.61947465760044929</v>
      </c>
      <c r="GG187" s="66">
        <f t="shared" ref="GG187:GG313" si="434">(1-O187)*$O$64/(GC187*EXP($P$58-$P$59/($P$60+GE187)))</f>
        <v>0.38052532529111621</v>
      </c>
      <c r="GH187" s="66">
        <f t="shared" ref="GH187:GH313" si="435">GF187/(GF187+GG187)</f>
        <v>0.61947466819869101</v>
      </c>
      <c r="GI187" s="66">
        <f t="shared" ref="GI187:GI313" si="436">($P$61/$O$61)*EXP(-1*$O$62/($O$65*GE187))</f>
        <v>0.21283383851050439</v>
      </c>
      <c r="GJ187" s="66">
        <f t="shared" ref="GJ187:GJ313" si="437">($O$61/$P$61)*EXP(-1*$P$62/($O$65*GE187))</f>
        <v>0.78625895883995689</v>
      </c>
      <c r="GK187" s="66">
        <f t="shared" ref="GK187:GK313" si="438">IF($R$61,1,EXP(-1*LN(GH187+(1-GH187)*GI187)+(1-GH187)*( GI187/(GH187+(1-GH187)*GI187) - GJ187/((1-GH187)+GH187*GJ187))))</f>
        <v>1.1351700294997504</v>
      </c>
      <c r="GL187" s="66">
        <f t="shared" ref="GL187:GL313" si="439">IF($R$61,1,EXP(-1*LN((1-GH187)+GH187*GJ187)-GH187*(GI187/(GH187+(1-GH187)*GI187)-GJ187/((1-GH187)+GH187*GJ187))))</f>
        <v>1.6739868546279366</v>
      </c>
      <c r="GM187" s="66">
        <f t="shared" ref="GM187:GM313" si="440">$O$64/(GH187*GK187+(1-GH187)*GL187*EXP($P$58-$P$59/($P$60+GE187))/EXP($O$58-$O$59/($O$60+GE187)) )</f>
        <v>1050.6456578275317</v>
      </c>
      <c r="GN187" s="66">
        <f t="shared" ref="GN187:GN313" si="441">$O$59/($O$58-LN(GM187))-$O$60</f>
        <v>359.87847633191177</v>
      </c>
      <c r="GO187" s="66">
        <f t="shared" ref="GO187:GO313" si="442">O187*$O$64/(GK187*EXP($O$58-$O$59/($O$60+GN187)))</f>
        <v>0.61947468300241193</v>
      </c>
      <c r="GP187" s="66">
        <f t="shared" ref="GP187:GP313" si="443">(1-O187)*$O$64/(GL187*EXP($P$58-$P$59/($P$60+GN187)))</f>
        <v>0.38052530918114308</v>
      </c>
      <c r="GQ187" s="66">
        <f t="shared" ref="GQ187:GQ313" si="444">GO187/(GO187+GP187)</f>
        <v>0.61947468784450177</v>
      </c>
      <c r="GR187" s="66">
        <f t="shared" ref="GR187:GR313" si="445">($P$61/$O$61)*EXP(-1*$O$62/($O$65*GN187))</f>
        <v>0.21283383844129602</v>
      </c>
      <c r="GS187" s="66">
        <f t="shared" ref="GS187:GS313" si="446">($O$61/$P$61)*EXP(-1*$P$62/($O$65*GN187))</f>
        <v>0.78625895809020241</v>
      </c>
      <c r="GT187" s="66">
        <f t="shared" ref="GT187:GT313" si="447">IF($R$61,1,EXP(-1*LN(GQ187+(1-GQ187)*GR187)+(1-GQ187)*( GR187/(GQ187+(1-GQ187)*GR187) - GS187/((1-GQ187)+GQ187*GS187))))</f>
        <v>1.1351700132487319</v>
      </c>
      <c r="GU187" s="66">
        <f t="shared" ref="GU187:GU313" si="448">IF($R$61,1,EXP(-1*LN((1-GQ187)+GQ187*GS187)-GQ187*(GR187/(GQ187+(1-GQ187)*GR187)-GS187/((1-GQ187)+GQ187*GS187))))</f>
        <v>1.6739868946397534</v>
      </c>
      <c r="GV187" s="66">
        <f t="shared" ref="GV187:GV313" si="449">$O$64/(GQ187*GT187+(1-GQ187)*GU187*EXP($P$58-$P$59/($P$60+GN187))/EXP($O$58-$O$59/($O$60+GN187)) )</f>
        <v>1050.6456531851543</v>
      </c>
      <c r="GW187" s="66">
        <f t="shared" ref="GW187:GW313" si="450">$O$59/($O$58-LN(GV187))-$O$60</f>
        <v>359.87847621430234</v>
      </c>
      <c r="GX187" s="66">
        <f t="shared" ref="GX187:GX313" si="451">O187*$O$64/(GT187*EXP($O$58-$O$59/($O$60+GW187)))</f>
        <v>0.61947469460797722</v>
      </c>
      <c r="GY187" s="66">
        <f t="shared" ref="GY187:GY313" si="452">(1-O187)*$O$64/(GU187*EXP($P$58-$P$59/($P$60+GW187)))</f>
        <v>0.3805253018208718</v>
      </c>
      <c r="GZ187" s="66">
        <f t="shared" ref="GZ187:GZ313" si="453">GX187/(GX187+GY187)</f>
        <v>0.61947469682021483</v>
      </c>
      <c r="HA187" s="66">
        <f t="shared" ref="HA187:HA313" si="454">($P$61/$O$61)*EXP(-1*$O$62/($O$65*GW187))</f>
        <v>0.21283383840967632</v>
      </c>
      <c r="HB187" s="66">
        <f t="shared" ref="HB187:HB313" si="455">($O$61/$P$61)*EXP(-1*$P$62/($O$65*GW187))</f>
        <v>0.78625895774765686</v>
      </c>
      <c r="HC187" s="66">
        <f t="shared" ref="HC187:HC313" si="456">IF($R$61,1,EXP(-1*LN(GZ187+(1-GZ187)*HA187)+(1-GZ187)*( HA187/(GZ187+(1-GZ187)*HA187) - HB187/((1-GZ187)+GZ187*HB187))))</f>
        <v>1.1351700058240211</v>
      </c>
      <c r="HD187" s="66">
        <f t="shared" ref="HD187:HD313" si="457">IF($R$61,1,EXP(-1*LN((1-GZ187)+GZ187*HB187)-GZ187*(HA187/(GZ187+(1-GZ187)*HA187)-HB187/((1-GZ187)+GZ187*HB187))))</f>
        <v>1.6739869129202212</v>
      </c>
      <c r="HE187" s="66">
        <f t="shared" ref="HE187:HE313" si="458">$O$64/(GZ187*HC187+(1-GZ187)*HD187*EXP($P$58-$P$59/($P$60+GW187))/EXP($O$58-$O$59/($O$60+GW187)) )</f>
        <v>1050.6456510641613</v>
      </c>
      <c r="HF187" s="18">
        <f t="shared" ref="HF187:HF313" si="459">$O$59/($O$58-LN(HE187))-$O$60</f>
        <v>359.87847616056933</v>
      </c>
    </row>
    <row r="188" spans="2:214" x14ac:dyDescent="0.25">
      <c r="B188" s="17"/>
      <c r="C188" s="60">
        <f t="shared" si="256"/>
        <v>1</v>
      </c>
      <c r="D188" s="66"/>
      <c r="E188" s="66"/>
      <c r="F188" s="60">
        <f t="shared" si="257"/>
        <v>0</v>
      </c>
      <c r="G188" s="60">
        <f t="shared" si="258"/>
        <v>0</v>
      </c>
      <c r="H188" s="60">
        <f t="shared" si="259"/>
        <v>0</v>
      </c>
      <c r="I188" s="60">
        <f t="shared" si="260"/>
        <v>0</v>
      </c>
      <c r="J188" s="68"/>
      <c r="K188" s="60">
        <f t="shared" ref="K188:K251" si="460">K186+1</f>
        <v>2</v>
      </c>
      <c r="L188" s="60"/>
      <c r="M188" s="66">
        <f>M187</f>
        <v>0.61947469682021483</v>
      </c>
      <c r="N188" s="60"/>
      <c r="O188" s="66">
        <f>O189</f>
        <v>0.67168481809212888</v>
      </c>
      <c r="P188" s="66"/>
      <c r="Q188" s="66"/>
      <c r="R188" s="66"/>
      <c r="S188" s="66"/>
      <c r="T188" s="66"/>
      <c r="U188" s="66"/>
      <c r="V188" s="66"/>
      <c r="W188" s="66"/>
      <c r="X188" s="66"/>
      <c r="Y188" s="66"/>
      <c r="Z188" s="66"/>
      <c r="AA188" s="66"/>
      <c r="AB188" s="66"/>
      <c r="AC188" s="66"/>
      <c r="AD188" s="66"/>
      <c r="AE188" s="66"/>
      <c r="AF188" s="66"/>
      <c r="AG188" s="66"/>
      <c r="AH188" s="66"/>
      <c r="AI188" s="66"/>
      <c r="AJ188" s="66"/>
      <c r="AK188" s="66"/>
      <c r="AL188" s="66"/>
      <c r="AM188" s="66"/>
      <c r="AN188" s="66"/>
      <c r="AO188" s="66"/>
      <c r="AP188" s="66"/>
      <c r="AQ188" s="66"/>
      <c r="AR188" s="66"/>
      <c r="AS188" s="66"/>
      <c r="AT188" s="66"/>
      <c r="AU188" s="66"/>
      <c r="AV188" s="66"/>
      <c r="AW188" s="66"/>
      <c r="AX188" s="66"/>
      <c r="AY188" s="66"/>
      <c r="AZ188" s="66"/>
      <c r="BA188" s="66"/>
      <c r="BB188" s="66"/>
      <c r="BC188" s="66"/>
      <c r="BD188" s="66"/>
      <c r="BE188" s="66"/>
      <c r="BF188" s="66"/>
      <c r="BG188" s="66"/>
      <c r="BH188" s="66"/>
      <c r="BI188" s="66"/>
      <c r="BJ188" s="66"/>
      <c r="BK188" s="66"/>
      <c r="BL188" s="66"/>
      <c r="BM188" s="66"/>
      <c r="BN188" s="66"/>
      <c r="BO188" s="66"/>
      <c r="BP188" s="66"/>
      <c r="BQ188" s="66"/>
      <c r="BR188" s="66"/>
      <c r="BS188" s="66"/>
      <c r="BT188" s="66"/>
      <c r="BU188" s="66"/>
      <c r="BV188" s="66"/>
      <c r="BW188" s="66"/>
      <c r="BX188" s="66"/>
      <c r="BY188" s="66"/>
      <c r="BZ188" s="66"/>
      <c r="CA188" s="66"/>
      <c r="CB188" s="66"/>
      <c r="CC188" s="66"/>
      <c r="CD188" s="66"/>
      <c r="CE188" s="66"/>
      <c r="CF188" s="66"/>
      <c r="CG188" s="66"/>
      <c r="CH188" s="66"/>
      <c r="CI188" s="66"/>
      <c r="CJ188" s="66"/>
      <c r="CK188" s="66"/>
      <c r="CL188" s="66"/>
      <c r="CM188" s="66"/>
      <c r="CN188" s="66"/>
      <c r="CO188" s="66"/>
      <c r="CP188" s="66"/>
      <c r="CQ188" s="66"/>
      <c r="CR188" s="66"/>
      <c r="CS188" s="66"/>
      <c r="CT188" s="66"/>
      <c r="CU188" s="66"/>
      <c r="CV188" s="66"/>
      <c r="CW188" s="66"/>
      <c r="CX188" s="66"/>
      <c r="CY188" s="66"/>
      <c r="CZ188" s="66"/>
      <c r="DA188" s="66"/>
      <c r="DB188" s="66"/>
      <c r="DC188" s="66"/>
      <c r="DD188" s="66"/>
      <c r="DE188" s="66"/>
      <c r="DF188" s="66"/>
      <c r="DG188" s="66"/>
      <c r="DH188" s="66"/>
      <c r="DI188" s="66"/>
      <c r="DJ188" s="66"/>
      <c r="DK188" s="66"/>
      <c r="DL188" s="66"/>
      <c r="DM188" s="66"/>
      <c r="DN188" s="66"/>
      <c r="DO188" s="66"/>
      <c r="DP188" s="66"/>
      <c r="DQ188" s="66"/>
      <c r="DR188" s="66"/>
      <c r="DS188" s="66"/>
      <c r="DT188" s="66"/>
      <c r="DU188" s="66"/>
      <c r="DV188" s="66"/>
      <c r="DW188" s="66"/>
      <c r="DX188" s="66"/>
      <c r="DY188" s="66"/>
      <c r="DZ188" s="66"/>
      <c r="EA188" s="66"/>
      <c r="EB188" s="66"/>
      <c r="EC188" s="66"/>
      <c r="ED188" s="66"/>
      <c r="EE188" s="66"/>
      <c r="EF188" s="66"/>
      <c r="EG188" s="66"/>
      <c r="EH188" s="66"/>
      <c r="EI188" s="66"/>
      <c r="EJ188" s="66"/>
      <c r="EK188" s="66"/>
      <c r="EL188" s="66"/>
      <c r="EM188" s="66"/>
      <c r="EN188" s="66"/>
      <c r="EO188" s="66"/>
      <c r="EP188" s="66"/>
      <c r="EQ188" s="66"/>
      <c r="ER188" s="66"/>
      <c r="ES188" s="66"/>
      <c r="ET188" s="66"/>
      <c r="EU188" s="66"/>
      <c r="EV188" s="66"/>
      <c r="EW188" s="66"/>
      <c r="EX188" s="66"/>
      <c r="EY188" s="66"/>
      <c r="EZ188" s="66"/>
      <c r="FA188" s="66"/>
      <c r="FB188" s="66"/>
      <c r="FC188" s="66"/>
      <c r="FD188" s="66"/>
      <c r="FE188" s="66"/>
      <c r="FF188" s="66"/>
      <c r="FG188" s="66"/>
      <c r="FH188" s="66"/>
      <c r="FI188" s="66"/>
      <c r="FJ188" s="66"/>
      <c r="FK188" s="66"/>
      <c r="FL188" s="66"/>
      <c r="FM188" s="66"/>
      <c r="FN188" s="66"/>
      <c r="FO188" s="66"/>
      <c r="FP188" s="66"/>
      <c r="FQ188" s="66"/>
      <c r="FR188" s="66"/>
      <c r="FS188" s="66"/>
      <c r="FT188" s="66"/>
      <c r="FU188" s="66"/>
      <c r="FV188" s="66"/>
      <c r="FW188" s="66"/>
      <c r="FX188" s="66"/>
      <c r="FY188" s="66"/>
      <c r="FZ188" s="66"/>
      <c r="GA188" s="66"/>
      <c r="GB188" s="66"/>
      <c r="GC188" s="66"/>
      <c r="GD188" s="66"/>
      <c r="GE188" s="66"/>
      <c r="GF188" s="66"/>
      <c r="GG188" s="66"/>
      <c r="GH188" s="66"/>
      <c r="GI188" s="66"/>
      <c r="GJ188" s="66"/>
      <c r="GK188" s="66"/>
      <c r="GL188" s="66"/>
      <c r="GM188" s="66"/>
      <c r="GN188" s="66"/>
      <c r="GO188" s="66"/>
      <c r="GP188" s="66"/>
      <c r="GQ188" s="66"/>
      <c r="GR188" s="66"/>
      <c r="GS188" s="66"/>
      <c r="GT188" s="66"/>
      <c r="GU188" s="66"/>
      <c r="GV188" s="66"/>
      <c r="GW188" s="66"/>
      <c r="GX188" s="66"/>
      <c r="GY188" s="66"/>
      <c r="GZ188" s="66"/>
      <c r="HA188" s="66"/>
      <c r="HB188" s="66"/>
      <c r="HC188" s="66"/>
      <c r="HD188" s="66"/>
      <c r="HE188" s="66"/>
      <c r="HF188" s="18"/>
    </row>
    <row r="189" spans="2:214" x14ac:dyDescent="0.25">
      <c r="B189" s="17"/>
      <c r="C189" s="60">
        <f t="shared" si="256"/>
        <v>1</v>
      </c>
      <c r="D189" s="66"/>
      <c r="E189" s="66"/>
      <c r="F189" s="60">
        <f t="shared" si="257"/>
        <v>0</v>
      </c>
      <c r="G189" s="60">
        <f t="shared" si="258"/>
        <v>0</v>
      </c>
      <c r="H189" s="60">
        <f t="shared" si="259"/>
        <v>0</v>
      </c>
      <c r="I189" s="60">
        <f t="shared" si="260"/>
        <v>0</v>
      </c>
      <c r="J189" s="68"/>
      <c r="K189" s="60">
        <f t="shared" si="460"/>
        <v>2</v>
      </c>
      <c r="L189" s="60"/>
      <c r="M189" s="66">
        <f t="shared" ref="M189:M205" si="461">GZ189</f>
        <v>0.52250782391256578</v>
      </c>
      <c r="N189" s="60"/>
      <c r="O189" s="66">
        <f>IF(M187&gt;=$O$176,M187*$T$174+$U$174,IF(M187&gt;=$O$177,M187*$T$175+$U$175,O187))</f>
        <v>0.67168481809212888</v>
      </c>
      <c r="P189" s="66">
        <f t="shared" si="261"/>
        <v>366.86846027788874</v>
      </c>
      <c r="Q189" s="66">
        <f t="shared" si="262"/>
        <v>0.51139455869315209</v>
      </c>
      <c r="R189" s="66">
        <f t="shared" si="263"/>
        <v>0.56158981754959469</v>
      </c>
      <c r="S189" s="66">
        <f t="shared" si="264"/>
        <v>0.47660951083360109</v>
      </c>
      <c r="T189" s="66">
        <f t="shared" si="265"/>
        <v>0.21468532020354722</v>
      </c>
      <c r="U189" s="66">
        <f t="shared" si="266"/>
        <v>0.80648565559309404</v>
      </c>
      <c r="V189" s="66">
        <f t="shared" si="267"/>
        <v>1.2906677468520795</v>
      </c>
      <c r="W189" s="66">
        <f t="shared" si="268"/>
        <v>1.4140664989081566</v>
      </c>
      <c r="X189" s="66">
        <f t="shared" si="269"/>
        <v>1094.9965506711965</v>
      </c>
      <c r="Y189" s="66">
        <f t="shared" si="270"/>
        <v>360.98280801192641</v>
      </c>
      <c r="Z189" s="66">
        <f t="shared" si="271"/>
        <v>0.49157014421969142</v>
      </c>
      <c r="AA189" s="66">
        <f t="shared" si="272"/>
        <v>0.49607775177090285</v>
      </c>
      <c r="AB189" s="66">
        <f t="shared" si="273"/>
        <v>0.49771800883214029</v>
      </c>
      <c r="AC189" s="66">
        <f t="shared" si="274"/>
        <v>0.21313003941694719</v>
      </c>
      <c r="AD189" s="66">
        <f t="shared" si="275"/>
        <v>0.78947210726330486</v>
      </c>
      <c r="AE189" s="66">
        <f t="shared" si="276"/>
        <v>1.2674009580605308</v>
      </c>
      <c r="AF189" s="66">
        <f t="shared" si="277"/>
        <v>1.4538468030836751</v>
      </c>
      <c r="AG189" s="66">
        <f t="shared" si="278"/>
        <v>1084.5863057333252</v>
      </c>
      <c r="AH189" s="66">
        <f t="shared" si="279"/>
        <v>360.72698475700457</v>
      </c>
      <c r="AI189" s="66">
        <f t="shared" si="280"/>
        <v>0.50539920996759602</v>
      </c>
      <c r="AJ189" s="66">
        <f t="shared" si="281"/>
        <v>0.48728348818243061</v>
      </c>
      <c r="AK189" s="66">
        <f t="shared" si="282"/>
        <v>0.50912462855398111</v>
      </c>
      <c r="AL189" s="66">
        <f t="shared" si="283"/>
        <v>0.21306154796347468</v>
      </c>
      <c r="AM189" s="66">
        <f t="shared" si="284"/>
        <v>0.78872835336042191</v>
      </c>
      <c r="AN189" s="66">
        <f t="shared" si="285"/>
        <v>1.2520917451032338</v>
      </c>
      <c r="AO189" s="66">
        <f t="shared" si="286"/>
        <v>1.4725684452189198</v>
      </c>
      <c r="AP189" s="66">
        <f t="shared" si="287"/>
        <v>1080.8498210515233</v>
      </c>
      <c r="AQ189" s="66">
        <f t="shared" si="288"/>
        <v>360.63466521670614</v>
      </c>
      <c r="AR189" s="66">
        <f t="shared" si="289"/>
        <v>0.51334720184766292</v>
      </c>
      <c r="AS189" s="66">
        <f t="shared" si="290"/>
        <v>0.48280456558969304</v>
      </c>
      <c r="AT189" s="66">
        <f t="shared" si="291"/>
        <v>0.5153303127376575</v>
      </c>
      <c r="AU189" s="66">
        <f t="shared" si="292"/>
        <v>0.21303681284252785</v>
      </c>
      <c r="AV189" s="66">
        <f t="shared" si="293"/>
        <v>0.78845986633315845</v>
      </c>
      <c r="AW189" s="66">
        <f t="shared" si="294"/>
        <v>1.2440148778378313</v>
      </c>
      <c r="AX189" s="66">
        <f t="shared" si="295"/>
        <v>1.4828692049189904</v>
      </c>
      <c r="AY189" s="66">
        <f t="shared" si="296"/>
        <v>1078.8873331927066</v>
      </c>
      <c r="AZ189" s="66">
        <f t="shared" si="297"/>
        <v>360.58607042619116</v>
      </c>
      <c r="BA189" s="66">
        <f t="shared" si="298"/>
        <v>0.51761998736384085</v>
      </c>
      <c r="BB189" s="66">
        <f t="shared" si="299"/>
        <v>0.48035069834536803</v>
      </c>
      <c r="BC189" s="66">
        <f t="shared" si="300"/>
        <v>0.51867253695532523</v>
      </c>
      <c r="BD189" s="66">
        <f t="shared" si="301"/>
        <v>0.21302378893456556</v>
      </c>
      <c r="BE189" s="66">
        <f t="shared" si="302"/>
        <v>0.78831852271294489</v>
      </c>
      <c r="BF189" s="66">
        <f t="shared" si="303"/>
        <v>1.2397508511759243</v>
      </c>
      <c r="BG189" s="66">
        <f t="shared" si="304"/>
        <v>1.4884674003100598</v>
      </c>
      <c r="BH189" s="66">
        <f t="shared" si="305"/>
        <v>1077.843483950882</v>
      </c>
      <c r="BI189" s="66">
        <f t="shared" si="306"/>
        <v>360.5601928276518</v>
      </c>
      <c r="BJ189" s="66">
        <f t="shared" si="307"/>
        <v>0.51990331993458838</v>
      </c>
      <c r="BK189" s="66">
        <f t="shared" si="308"/>
        <v>0.47902230719204136</v>
      </c>
      <c r="BL189" s="66">
        <f t="shared" si="309"/>
        <v>0.52046249071622053</v>
      </c>
      <c r="BM189" s="66">
        <f t="shared" si="310"/>
        <v>0.21301685236220214</v>
      </c>
      <c r="BN189" s="66">
        <f t="shared" si="311"/>
        <v>0.78824324949308222</v>
      </c>
      <c r="BO189" s="66">
        <f t="shared" si="312"/>
        <v>1.2374917401065291</v>
      </c>
      <c r="BP189" s="66">
        <f t="shared" si="313"/>
        <v>1.4914804226438338</v>
      </c>
      <c r="BQ189" s="66">
        <f t="shared" si="314"/>
        <v>1077.2880849579644</v>
      </c>
      <c r="BR189" s="66">
        <f t="shared" si="315"/>
        <v>360.54641567711928</v>
      </c>
      <c r="BS189" s="66">
        <f t="shared" si="316"/>
        <v>0.52112095979162909</v>
      </c>
      <c r="BT189" s="66">
        <f t="shared" si="317"/>
        <v>0.47830892817124288</v>
      </c>
      <c r="BU189" s="66">
        <f t="shared" si="318"/>
        <v>0.52141822659899106</v>
      </c>
      <c r="BV189" s="66">
        <f t="shared" si="319"/>
        <v>0.21301315903928139</v>
      </c>
      <c r="BW189" s="66">
        <f t="shared" si="320"/>
        <v>0.78820317279680008</v>
      </c>
      <c r="BX189" s="66">
        <f t="shared" si="321"/>
        <v>1.2362924426654232</v>
      </c>
      <c r="BY189" s="66">
        <f t="shared" si="322"/>
        <v>1.4930934737696875</v>
      </c>
      <c r="BZ189" s="66">
        <f t="shared" si="323"/>
        <v>1076.9925679906153</v>
      </c>
      <c r="CA189" s="66">
        <f t="shared" si="324"/>
        <v>360.53908271424916</v>
      </c>
      <c r="CB189" s="66">
        <f t="shared" si="325"/>
        <v>0.52176961621388873</v>
      </c>
      <c r="CC189" s="66">
        <f t="shared" si="326"/>
        <v>0.47792747251535173</v>
      </c>
      <c r="CD189" s="66">
        <f t="shared" si="327"/>
        <v>0.52192771400098137</v>
      </c>
      <c r="CE189" s="66">
        <f t="shared" si="328"/>
        <v>0.21301119315919956</v>
      </c>
      <c r="CF189" s="66">
        <f t="shared" si="329"/>
        <v>0.78818184134049118</v>
      </c>
      <c r="CG189" s="66">
        <f t="shared" si="330"/>
        <v>1.2356550817261249</v>
      </c>
      <c r="CH189" s="66">
        <f t="shared" si="331"/>
        <v>1.4939545807681369</v>
      </c>
      <c r="CI189" s="66">
        <f t="shared" si="332"/>
        <v>1076.8353265735875</v>
      </c>
      <c r="CJ189" s="66">
        <f t="shared" si="333"/>
        <v>360.53518024047924</v>
      </c>
      <c r="CK189" s="66">
        <f t="shared" si="334"/>
        <v>0.52211497825511488</v>
      </c>
      <c r="CL189" s="66">
        <f t="shared" si="335"/>
        <v>0.47772396888629692</v>
      </c>
      <c r="CM189" s="66">
        <f t="shared" si="336"/>
        <v>0.5221990799096865</v>
      </c>
      <c r="CN189" s="66">
        <f t="shared" si="337"/>
        <v>0.21301014692721607</v>
      </c>
      <c r="CO189" s="66">
        <f t="shared" si="338"/>
        <v>0.78817048899650954</v>
      </c>
      <c r="CP189" s="66">
        <f t="shared" si="339"/>
        <v>1.2353161634780812</v>
      </c>
      <c r="CQ189" s="66">
        <f t="shared" si="340"/>
        <v>1.4944135735234809</v>
      </c>
      <c r="CR189" s="66">
        <f t="shared" si="341"/>
        <v>1076.7516591515812</v>
      </c>
      <c r="CS189" s="66">
        <f t="shared" si="342"/>
        <v>360.53310355911287</v>
      </c>
      <c r="CT189" s="66">
        <f t="shared" si="343"/>
        <v>0.52229880572853815</v>
      </c>
      <c r="CU189" s="66">
        <f t="shared" si="344"/>
        <v>0.47761553362410919</v>
      </c>
      <c r="CV189" s="66">
        <f t="shared" si="345"/>
        <v>0.52234355001517296</v>
      </c>
      <c r="CW189" s="66">
        <f t="shared" si="346"/>
        <v>0.21300959017310309</v>
      </c>
      <c r="CX189" s="66">
        <f t="shared" si="347"/>
        <v>0.78816444787145823</v>
      </c>
      <c r="CY189" s="66">
        <f t="shared" si="348"/>
        <v>1.2351358872888782</v>
      </c>
      <c r="CZ189" s="66">
        <f t="shared" si="349"/>
        <v>1.4946580305907098</v>
      </c>
      <c r="DA189" s="66">
        <f t="shared" si="350"/>
        <v>1076.7071398064058</v>
      </c>
      <c r="DB189" s="66">
        <f t="shared" si="351"/>
        <v>360.53199850444474</v>
      </c>
      <c r="DC189" s="66">
        <f t="shared" si="352"/>
        <v>0.52239663766453803</v>
      </c>
      <c r="DD189" s="66">
        <f t="shared" si="353"/>
        <v>0.4775577922575826</v>
      </c>
      <c r="DE189" s="66">
        <f t="shared" si="354"/>
        <v>0.52242044440487534</v>
      </c>
      <c r="DF189" s="66">
        <f t="shared" si="355"/>
        <v>0.21300929390813961</v>
      </c>
      <c r="DG189" s="66">
        <f t="shared" si="356"/>
        <v>0.78816123322656217</v>
      </c>
      <c r="DH189" s="66">
        <f t="shared" si="357"/>
        <v>1.2350399796627007</v>
      </c>
      <c r="DI189" s="66">
        <f t="shared" si="358"/>
        <v>1.4947881709252977</v>
      </c>
      <c r="DJ189" s="66">
        <f t="shared" si="359"/>
        <v>1076.6834510202223</v>
      </c>
      <c r="DK189" s="66">
        <f t="shared" si="360"/>
        <v>360.53141048829571</v>
      </c>
      <c r="DL189" s="66">
        <f t="shared" si="361"/>
        <v>0.52244869909554315</v>
      </c>
      <c r="DM189" s="66">
        <f t="shared" si="362"/>
        <v>0.47752705581422161</v>
      </c>
      <c r="DN189" s="66">
        <f t="shared" si="363"/>
        <v>0.52246136621851158</v>
      </c>
      <c r="DO189" s="66">
        <f t="shared" si="364"/>
        <v>0.21300913626054044</v>
      </c>
      <c r="DP189" s="66">
        <f t="shared" si="365"/>
        <v>0.78815952266315081</v>
      </c>
      <c r="DQ189" s="66">
        <f t="shared" si="366"/>
        <v>1.234988951972168</v>
      </c>
      <c r="DR189" s="66">
        <f t="shared" si="367"/>
        <v>1.4948574371395151</v>
      </c>
      <c r="DS189" s="66">
        <f t="shared" si="368"/>
        <v>1076.6708461679973</v>
      </c>
      <c r="DT189" s="66">
        <f t="shared" si="369"/>
        <v>360.53109759929458</v>
      </c>
      <c r="DU189" s="66">
        <f t="shared" si="370"/>
        <v>0.52247640249632843</v>
      </c>
      <c r="DV189" s="66">
        <f t="shared" si="371"/>
        <v>0.47751069743137325</v>
      </c>
      <c r="DW189" s="66">
        <f t="shared" si="372"/>
        <v>0.52248314256664219</v>
      </c>
      <c r="DX189" s="66">
        <f t="shared" si="373"/>
        <v>0.21300905237458725</v>
      </c>
      <c r="DY189" s="66">
        <f t="shared" si="374"/>
        <v>0.78815861245528385</v>
      </c>
      <c r="DZ189" s="66">
        <f t="shared" si="375"/>
        <v>1.2349618014046717</v>
      </c>
      <c r="EA189" s="66">
        <f t="shared" si="376"/>
        <v>1.4948942990527381</v>
      </c>
      <c r="EB189" s="66">
        <f t="shared" si="377"/>
        <v>1076.6641390924046</v>
      </c>
      <c r="EC189" s="66">
        <f t="shared" si="378"/>
        <v>360.53093110897714</v>
      </c>
      <c r="ED189" s="66">
        <f t="shared" si="379"/>
        <v>0.52249114394792129</v>
      </c>
      <c r="EE189" s="66">
        <f t="shared" si="380"/>
        <v>0.4775019921129029</v>
      </c>
      <c r="EF189" s="66">
        <f t="shared" si="381"/>
        <v>0.52249473031996985</v>
      </c>
      <c r="EG189" s="66">
        <f t="shared" si="382"/>
        <v>0.21300900773826806</v>
      </c>
      <c r="EH189" s="66">
        <f t="shared" si="383"/>
        <v>0.78815812812741182</v>
      </c>
      <c r="EI189" s="66">
        <f t="shared" si="384"/>
        <v>1.2349473549035515</v>
      </c>
      <c r="EJ189" s="66">
        <f t="shared" si="385"/>
        <v>1.4949139148528858</v>
      </c>
      <c r="EK189" s="66">
        <f t="shared" si="386"/>
        <v>1076.6605702373665</v>
      </c>
      <c r="EL189" s="66">
        <f t="shared" si="387"/>
        <v>360.53084251862805</v>
      </c>
      <c r="EM189" s="66">
        <f t="shared" si="388"/>
        <v>0.522498988031184</v>
      </c>
      <c r="EN189" s="66">
        <f t="shared" si="389"/>
        <v>0.47749735970956336</v>
      </c>
      <c r="EO189" s="66">
        <f t="shared" si="390"/>
        <v>0.52250089633991714</v>
      </c>
      <c r="EP189" s="66">
        <f t="shared" si="391"/>
        <v>0.21300898398704141</v>
      </c>
      <c r="EQ189" s="66">
        <f t="shared" si="392"/>
        <v>0.78815787041401375</v>
      </c>
      <c r="ER189" s="66">
        <f t="shared" si="393"/>
        <v>1.2349396679869613</v>
      </c>
      <c r="ES189" s="66">
        <f t="shared" si="394"/>
        <v>1.4949243528973573</v>
      </c>
      <c r="ET189" s="66">
        <f t="shared" si="395"/>
        <v>1076.6586712382807</v>
      </c>
      <c r="EU189" s="66">
        <f t="shared" si="396"/>
        <v>360.53079537932268</v>
      </c>
      <c r="EV189" s="66">
        <f t="shared" si="397"/>
        <v>0.52250316192466517</v>
      </c>
      <c r="EW189" s="66">
        <f t="shared" si="398"/>
        <v>0.47749489471454232</v>
      </c>
      <c r="EX189" s="66">
        <f t="shared" si="399"/>
        <v>0.52250417733879728</v>
      </c>
      <c r="EY189" s="66">
        <f t="shared" si="400"/>
        <v>0.213008971348908</v>
      </c>
      <c r="EZ189" s="66">
        <f t="shared" si="401"/>
        <v>0.78815773328359029</v>
      </c>
      <c r="FA189" s="66">
        <f t="shared" si="402"/>
        <v>1.2349355777853996</v>
      </c>
      <c r="FB189" s="66">
        <f t="shared" si="403"/>
        <v>1.4949299071323947</v>
      </c>
      <c r="FC189" s="66">
        <f t="shared" si="404"/>
        <v>1076.6576607746699</v>
      </c>
      <c r="FD189" s="66">
        <f t="shared" si="405"/>
        <v>360.53077029631618</v>
      </c>
      <c r="FE189" s="66">
        <f t="shared" si="406"/>
        <v>0.52250538287604364</v>
      </c>
      <c r="FF189" s="66">
        <f t="shared" si="407"/>
        <v>0.47749358306041673</v>
      </c>
      <c r="FG189" s="66">
        <f t="shared" si="408"/>
        <v>0.52250592318036804</v>
      </c>
      <c r="FH189" s="66">
        <f t="shared" si="409"/>
        <v>0.21300896462410737</v>
      </c>
      <c r="FI189" s="66">
        <f t="shared" si="410"/>
        <v>0.78815766031595735</v>
      </c>
      <c r="FJ189" s="66">
        <f t="shared" si="411"/>
        <v>1.2349334013846132</v>
      </c>
      <c r="FK189" s="66">
        <f t="shared" si="412"/>
        <v>1.494932862592532</v>
      </c>
      <c r="FL189" s="66">
        <f t="shared" si="413"/>
        <v>1076.6571231036335</v>
      </c>
      <c r="FM189" s="66">
        <f t="shared" si="414"/>
        <v>360.53075694955731</v>
      </c>
      <c r="FN189" s="66">
        <f t="shared" si="415"/>
        <v>0.52250656465418688</v>
      </c>
      <c r="FO189" s="66">
        <f t="shared" si="416"/>
        <v>0.47749288511861715</v>
      </c>
      <c r="FP189" s="66">
        <f t="shared" si="417"/>
        <v>0.52250685215166703</v>
      </c>
      <c r="FQ189" s="66">
        <f t="shared" si="418"/>
        <v>0.21300896104581621</v>
      </c>
      <c r="FR189" s="66">
        <f t="shared" si="419"/>
        <v>0.78815762148961344</v>
      </c>
      <c r="FS189" s="66">
        <f t="shared" si="420"/>
        <v>1.2349322433170409</v>
      </c>
      <c r="FT189" s="66">
        <f t="shared" si="421"/>
        <v>1.4949344352121594</v>
      </c>
      <c r="FU189" s="66">
        <f t="shared" si="422"/>
        <v>1076.6568370070806</v>
      </c>
      <c r="FV189" s="66">
        <f t="shared" si="423"/>
        <v>360.53074984770012</v>
      </c>
      <c r="FW189" s="66">
        <f t="shared" si="424"/>
        <v>0.52250719348300689</v>
      </c>
      <c r="FX189" s="66">
        <f t="shared" si="425"/>
        <v>0.4774925137396725</v>
      </c>
      <c r="FY189" s="66">
        <f t="shared" si="426"/>
        <v>0.52250734646130781</v>
      </c>
      <c r="FZ189" s="66">
        <f t="shared" si="427"/>
        <v>0.21300895914179485</v>
      </c>
      <c r="GA189" s="66">
        <f t="shared" si="428"/>
        <v>0.78815760082997921</v>
      </c>
      <c r="GB189" s="66">
        <f t="shared" si="429"/>
        <v>1.234931627106125</v>
      </c>
      <c r="GC189" s="66">
        <f t="shared" si="430"/>
        <v>1.4949352720110038</v>
      </c>
      <c r="GD189" s="66">
        <f t="shared" si="431"/>
        <v>1076.6566847741453</v>
      </c>
      <c r="GE189" s="66">
        <f t="shared" si="432"/>
        <v>360.53074606877749</v>
      </c>
      <c r="GF189" s="66">
        <f t="shared" si="433"/>
        <v>0.52250752808513434</v>
      </c>
      <c r="GG189" s="66">
        <f t="shared" si="434"/>
        <v>0.4774923161271854</v>
      </c>
      <c r="GH189" s="66">
        <f t="shared" si="435"/>
        <v>0.52250760948538277</v>
      </c>
      <c r="GI189" s="66">
        <f t="shared" si="436"/>
        <v>0.21300895812865855</v>
      </c>
      <c r="GJ189" s="66">
        <f t="shared" si="437"/>
        <v>0.78815758983691686</v>
      </c>
      <c r="GK189" s="66">
        <f t="shared" si="438"/>
        <v>1.2349312992184305</v>
      </c>
      <c r="GL189" s="66">
        <f t="shared" si="439"/>
        <v>1.4949357172752356</v>
      </c>
      <c r="GM189" s="66">
        <f t="shared" si="440"/>
        <v>1076.6566037704893</v>
      </c>
      <c r="GN189" s="66">
        <f t="shared" si="441"/>
        <v>360.53074405799987</v>
      </c>
      <c r="GO189" s="66">
        <f t="shared" si="442"/>
        <v>0.52250770612811004</v>
      </c>
      <c r="GP189" s="66">
        <f t="shared" si="443"/>
        <v>0.47749221097677413</v>
      </c>
      <c r="GQ189" s="66">
        <f t="shared" si="444"/>
        <v>0.52250774944145051</v>
      </c>
      <c r="GR189" s="66">
        <f t="shared" si="445"/>
        <v>0.2130089575895652</v>
      </c>
      <c r="GS189" s="66">
        <f t="shared" si="446"/>
        <v>0.7881575839874706</v>
      </c>
      <c r="GT189" s="66">
        <f t="shared" si="447"/>
        <v>1.2349311247483425</v>
      </c>
      <c r="GU189" s="66">
        <f t="shared" si="448"/>
        <v>1.4949359542020464</v>
      </c>
      <c r="GV189" s="66">
        <f t="shared" si="449"/>
        <v>1076.6565606681702</v>
      </c>
      <c r="GW189" s="66">
        <f t="shared" si="450"/>
        <v>360.53074298805819</v>
      </c>
      <c r="GX189" s="66">
        <f t="shared" si="451"/>
        <v>0.5225078008653945</v>
      </c>
      <c r="GY189" s="66">
        <f t="shared" si="452"/>
        <v>0.47749215502584735</v>
      </c>
      <c r="GZ189" s="66">
        <f t="shared" si="453"/>
        <v>0.52250782391256578</v>
      </c>
      <c r="HA189" s="66">
        <f t="shared" si="454"/>
        <v>0.21300895730271183</v>
      </c>
      <c r="HB189" s="66">
        <f t="shared" si="455"/>
        <v>0.78815758087496035</v>
      </c>
      <c r="HC189" s="66">
        <f t="shared" si="456"/>
        <v>1.2349310319122375</v>
      </c>
      <c r="HD189" s="66">
        <f t="shared" si="457"/>
        <v>1.4949360802716611</v>
      </c>
      <c r="HE189" s="66">
        <f t="shared" si="458"/>
        <v>1076.6565377332813</v>
      </c>
      <c r="HF189" s="18">
        <f t="shared" si="459"/>
        <v>360.53074241873867</v>
      </c>
    </row>
    <row r="190" spans="2:214" x14ac:dyDescent="0.25">
      <c r="B190" s="17"/>
      <c r="C190" s="60">
        <f t="shared" si="256"/>
        <v>1</v>
      </c>
      <c r="D190" s="66"/>
      <c r="E190" s="66"/>
      <c r="F190" s="60">
        <f t="shared" si="257"/>
        <v>0</v>
      </c>
      <c r="G190" s="60">
        <f t="shared" si="258"/>
        <v>0</v>
      </c>
      <c r="H190" s="60">
        <f t="shared" si="259"/>
        <v>0</v>
      </c>
      <c r="I190" s="60">
        <f t="shared" si="260"/>
        <v>0</v>
      </c>
      <c r="J190" s="68"/>
      <c r="K190" s="60">
        <f t="shared" si="460"/>
        <v>3</v>
      </c>
      <c r="L190" s="60"/>
      <c r="M190" s="66">
        <f>M189</f>
        <v>0.52250782391256578</v>
      </c>
      <c r="N190" s="60"/>
      <c r="O190" s="66">
        <f>O191</f>
        <v>0.61350469434753951</v>
      </c>
      <c r="P190" s="66"/>
      <c r="Q190" s="66"/>
      <c r="R190" s="66"/>
      <c r="S190" s="66"/>
      <c r="T190" s="66"/>
      <c r="U190" s="66"/>
      <c r="V190" s="66"/>
      <c r="W190" s="66"/>
      <c r="X190" s="66"/>
      <c r="Y190" s="66"/>
      <c r="Z190" s="66"/>
      <c r="AA190" s="66"/>
      <c r="AB190" s="66"/>
      <c r="AC190" s="66"/>
      <c r="AD190" s="66"/>
      <c r="AE190" s="66"/>
      <c r="AF190" s="66"/>
      <c r="AG190" s="66"/>
      <c r="AH190" s="66"/>
      <c r="AI190" s="66"/>
      <c r="AJ190" s="66"/>
      <c r="AK190" s="66"/>
      <c r="AL190" s="66"/>
      <c r="AM190" s="66"/>
      <c r="AN190" s="66"/>
      <c r="AO190" s="66"/>
      <c r="AP190" s="66"/>
      <c r="AQ190" s="66"/>
      <c r="AR190" s="66"/>
      <c r="AS190" s="66"/>
      <c r="AT190" s="66"/>
      <c r="AU190" s="66"/>
      <c r="AV190" s="66"/>
      <c r="AW190" s="66"/>
      <c r="AX190" s="66"/>
      <c r="AY190" s="66"/>
      <c r="AZ190" s="66"/>
      <c r="BA190" s="66"/>
      <c r="BB190" s="66"/>
      <c r="BC190" s="66"/>
      <c r="BD190" s="66"/>
      <c r="BE190" s="66"/>
      <c r="BF190" s="66"/>
      <c r="BG190" s="66"/>
      <c r="BH190" s="66"/>
      <c r="BI190" s="66"/>
      <c r="BJ190" s="66"/>
      <c r="BK190" s="66"/>
      <c r="BL190" s="66"/>
      <c r="BM190" s="66"/>
      <c r="BN190" s="66"/>
      <c r="BO190" s="66"/>
      <c r="BP190" s="66"/>
      <c r="BQ190" s="66"/>
      <c r="BR190" s="66"/>
      <c r="BS190" s="66"/>
      <c r="BT190" s="66"/>
      <c r="BU190" s="66"/>
      <c r="BV190" s="66"/>
      <c r="BW190" s="66"/>
      <c r="BX190" s="66"/>
      <c r="BY190" s="66"/>
      <c r="BZ190" s="66"/>
      <c r="CA190" s="66"/>
      <c r="CB190" s="66"/>
      <c r="CC190" s="66"/>
      <c r="CD190" s="66"/>
      <c r="CE190" s="66"/>
      <c r="CF190" s="66"/>
      <c r="CG190" s="66"/>
      <c r="CH190" s="66"/>
      <c r="CI190" s="66"/>
      <c r="CJ190" s="66"/>
      <c r="CK190" s="66"/>
      <c r="CL190" s="66"/>
      <c r="CM190" s="66"/>
      <c r="CN190" s="66"/>
      <c r="CO190" s="66"/>
      <c r="CP190" s="66"/>
      <c r="CQ190" s="66"/>
      <c r="CR190" s="66"/>
      <c r="CS190" s="66"/>
      <c r="CT190" s="66"/>
      <c r="CU190" s="66"/>
      <c r="CV190" s="66"/>
      <c r="CW190" s="66"/>
      <c r="CX190" s="66"/>
      <c r="CY190" s="66"/>
      <c r="CZ190" s="66"/>
      <c r="DA190" s="66"/>
      <c r="DB190" s="66"/>
      <c r="DC190" s="66"/>
      <c r="DD190" s="66"/>
      <c r="DE190" s="66"/>
      <c r="DF190" s="66"/>
      <c r="DG190" s="66"/>
      <c r="DH190" s="66"/>
      <c r="DI190" s="66"/>
      <c r="DJ190" s="66"/>
      <c r="DK190" s="66"/>
      <c r="DL190" s="66"/>
      <c r="DM190" s="66"/>
      <c r="DN190" s="66"/>
      <c r="DO190" s="66"/>
      <c r="DP190" s="66"/>
      <c r="DQ190" s="66"/>
      <c r="DR190" s="66"/>
      <c r="DS190" s="66"/>
      <c r="DT190" s="66"/>
      <c r="DU190" s="66"/>
      <c r="DV190" s="66"/>
      <c r="DW190" s="66"/>
      <c r="DX190" s="66"/>
      <c r="DY190" s="66"/>
      <c r="DZ190" s="66"/>
      <c r="EA190" s="66"/>
      <c r="EB190" s="66"/>
      <c r="EC190" s="66"/>
      <c r="ED190" s="66"/>
      <c r="EE190" s="66"/>
      <c r="EF190" s="66"/>
      <c r="EG190" s="66"/>
      <c r="EH190" s="66"/>
      <c r="EI190" s="66"/>
      <c r="EJ190" s="66"/>
      <c r="EK190" s="66"/>
      <c r="EL190" s="66"/>
      <c r="EM190" s="66"/>
      <c r="EN190" s="66"/>
      <c r="EO190" s="66"/>
      <c r="EP190" s="66"/>
      <c r="EQ190" s="66"/>
      <c r="ER190" s="66"/>
      <c r="ES190" s="66"/>
      <c r="ET190" s="66"/>
      <c r="EU190" s="66"/>
      <c r="EV190" s="66"/>
      <c r="EW190" s="66"/>
      <c r="EX190" s="66"/>
      <c r="EY190" s="66"/>
      <c r="EZ190" s="66"/>
      <c r="FA190" s="66"/>
      <c r="FB190" s="66"/>
      <c r="FC190" s="66"/>
      <c r="FD190" s="66"/>
      <c r="FE190" s="66"/>
      <c r="FF190" s="66"/>
      <c r="FG190" s="66"/>
      <c r="FH190" s="66"/>
      <c r="FI190" s="66"/>
      <c r="FJ190" s="66"/>
      <c r="FK190" s="66"/>
      <c r="FL190" s="66"/>
      <c r="FM190" s="66"/>
      <c r="FN190" s="66"/>
      <c r="FO190" s="66"/>
      <c r="FP190" s="66"/>
      <c r="FQ190" s="66"/>
      <c r="FR190" s="66"/>
      <c r="FS190" s="66"/>
      <c r="FT190" s="66"/>
      <c r="FU190" s="66"/>
      <c r="FV190" s="66"/>
      <c r="FW190" s="66"/>
      <c r="FX190" s="66"/>
      <c r="FY190" s="66"/>
      <c r="FZ190" s="66"/>
      <c r="GA190" s="66"/>
      <c r="GB190" s="66"/>
      <c r="GC190" s="66"/>
      <c r="GD190" s="66"/>
      <c r="GE190" s="66"/>
      <c r="GF190" s="66"/>
      <c r="GG190" s="66"/>
      <c r="GH190" s="66"/>
      <c r="GI190" s="66"/>
      <c r="GJ190" s="66"/>
      <c r="GK190" s="66"/>
      <c r="GL190" s="66"/>
      <c r="GM190" s="66"/>
      <c r="GN190" s="66"/>
      <c r="GO190" s="66"/>
      <c r="GP190" s="66"/>
      <c r="GQ190" s="66"/>
      <c r="GR190" s="66"/>
      <c r="GS190" s="66"/>
      <c r="GT190" s="66"/>
      <c r="GU190" s="66"/>
      <c r="GV190" s="66"/>
      <c r="GW190" s="66"/>
      <c r="GX190" s="66"/>
      <c r="GY190" s="66"/>
      <c r="GZ190" s="66"/>
      <c r="HA190" s="66"/>
      <c r="HB190" s="66"/>
      <c r="HC190" s="66"/>
      <c r="HD190" s="66"/>
      <c r="HE190" s="66"/>
      <c r="HF190" s="18"/>
    </row>
    <row r="191" spans="2:214" x14ac:dyDescent="0.25">
      <c r="B191" s="17"/>
      <c r="C191" s="60">
        <f t="shared" si="256"/>
        <v>2</v>
      </c>
      <c r="D191" s="66"/>
      <c r="E191" s="66"/>
      <c r="F191" s="60">
        <f t="shared" si="257"/>
        <v>1</v>
      </c>
      <c r="G191" s="60">
        <f t="shared" si="258"/>
        <v>0</v>
      </c>
      <c r="H191" s="60">
        <f t="shared" si="259"/>
        <v>3</v>
      </c>
      <c r="I191" s="60">
        <f t="shared" si="260"/>
        <v>0</v>
      </c>
      <c r="J191" s="68"/>
      <c r="K191" s="60">
        <f t="shared" si="460"/>
        <v>3</v>
      </c>
      <c r="L191" s="60"/>
      <c r="M191" s="66">
        <f t="shared" si="461"/>
        <v>0.37595660905217809</v>
      </c>
      <c r="N191" s="60"/>
      <c r="O191" s="66">
        <f>IF(M189&gt;=$O$176,M189*$T$174+$U$174,IF(M189&gt;=$O$177,M189*$T$175+$U$175,O189))</f>
        <v>0.61350469434753951</v>
      </c>
      <c r="P191" s="66">
        <f t="shared" si="261"/>
        <v>368.18099695697606</v>
      </c>
      <c r="Q191" s="66">
        <f t="shared" si="262"/>
        <v>0.44564157946745753</v>
      </c>
      <c r="R191" s="66">
        <f t="shared" si="263"/>
        <v>0.62981283298563462</v>
      </c>
      <c r="S191" s="66">
        <f t="shared" si="264"/>
        <v>0.41437514627045607</v>
      </c>
      <c r="T191" s="66">
        <f t="shared" si="265"/>
        <v>0.215026885661284</v>
      </c>
      <c r="U191" s="66">
        <f t="shared" si="266"/>
        <v>0.81025417979952197</v>
      </c>
      <c r="V191" s="66">
        <f t="shared" si="267"/>
        <v>1.396121737884634</v>
      </c>
      <c r="W191" s="66">
        <f t="shared" si="268"/>
        <v>1.324954457201889</v>
      </c>
      <c r="X191" s="66">
        <f t="shared" si="269"/>
        <v>1118.8961474483383</v>
      </c>
      <c r="Y191" s="66">
        <f t="shared" si="270"/>
        <v>361.56255157793191</v>
      </c>
      <c r="Z191" s="66">
        <f t="shared" si="271"/>
        <v>0.40621129648928062</v>
      </c>
      <c r="AA191" s="66">
        <f t="shared" si="272"/>
        <v>0.60953210689723669</v>
      </c>
      <c r="AB191" s="66">
        <f t="shared" si="273"/>
        <v>0.39991526908760677</v>
      </c>
      <c r="AC191" s="66">
        <f t="shared" si="274"/>
        <v>0.21328497639823318</v>
      </c>
      <c r="AD191" s="66">
        <f t="shared" si="275"/>
        <v>0.79115628469977506</v>
      </c>
      <c r="AE191" s="66">
        <f t="shared" si="276"/>
        <v>1.4380117214647523</v>
      </c>
      <c r="AF191" s="66">
        <f t="shared" si="277"/>
        <v>1.3111035063617467</v>
      </c>
      <c r="AG191" s="66">
        <f t="shared" si="278"/>
        <v>1120.4137941370034</v>
      </c>
      <c r="AH191" s="66">
        <f t="shared" si="279"/>
        <v>361.59901680445097</v>
      </c>
      <c r="AI191" s="66">
        <f t="shared" si="280"/>
        <v>0.39384396159735313</v>
      </c>
      <c r="AJ191" s="66">
        <f t="shared" si="281"/>
        <v>0.61511055781308599</v>
      </c>
      <c r="AK191" s="66">
        <f t="shared" si="282"/>
        <v>0.39034857768166531</v>
      </c>
      <c r="AL191" s="66">
        <f t="shared" si="283"/>
        <v>0.21329470891241564</v>
      </c>
      <c r="AM191" s="66">
        <f t="shared" si="284"/>
        <v>0.79126215687141876</v>
      </c>
      <c r="AN191" s="66">
        <f t="shared" si="285"/>
        <v>1.4591955547904558</v>
      </c>
      <c r="AO191" s="66">
        <f t="shared" si="286"/>
        <v>1.298569918737899</v>
      </c>
      <c r="AP191" s="66">
        <f t="shared" si="287"/>
        <v>1124.4386695521439</v>
      </c>
      <c r="AQ191" s="66">
        <f t="shared" si="288"/>
        <v>361.69552584096095</v>
      </c>
      <c r="AR191" s="66">
        <f t="shared" si="289"/>
        <v>0.3867370621634918</v>
      </c>
      <c r="AS191" s="66">
        <f t="shared" si="290"/>
        <v>0.61875398957048511</v>
      </c>
      <c r="AT191" s="66">
        <f t="shared" si="291"/>
        <v>0.38462506602774921</v>
      </c>
      <c r="AU191" s="66">
        <f t="shared" si="292"/>
        <v>0.21332045970131</v>
      </c>
      <c r="AV191" s="66">
        <f t="shared" si="293"/>
        <v>0.7915423239639392</v>
      </c>
      <c r="AW191" s="66">
        <f t="shared" si="294"/>
        <v>1.4721853704990298</v>
      </c>
      <c r="AX191" s="66">
        <f t="shared" si="295"/>
        <v>1.291132396058619</v>
      </c>
      <c r="AY191" s="66">
        <f t="shared" si="296"/>
        <v>1126.952900896227</v>
      </c>
      <c r="AZ191" s="66">
        <f t="shared" si="297"/>
        <v>361.75566673220493</v>
      </c>
      <c r="BA191" s="66">
        <f t="shared" si="298"/>
        <v>0.38246949363499338</v>
      </c>
      <c r="BB191" s="66">
        <f t="shared" si="299"/>
        <v>0.62088585268045948</v>
      </c>
      <c r="BC191" s="66">
        <f t="shared" si="300"/>
        <v>0.38119046760403247</v>
      </c>
      <c r="BD191" s="66">
        <f t="shared" si="301"/>
        <v>0.21333650127088813</v>
      </c>
      <c r="BE191" s="66">
        <f t="shared" si="302"/>
        <v>0.79171688835448273</v>
      </c>
      <c r="BF191" s="66">
        <f t="shared" si="303"/>
        <v>1.4801465456729108</v>
      </c>
      <c r="BG191" s="66">
        <f t="shared" si="304"/>
        <v>1.2867100794457453</v>
      </c>
      <c r="BH191" s="66">
        <f t="shared" si="305"/>
        <v>1128.4841758012083</v>
      </c>
      <c r="BI191" s="66">
        <f t="shared" si="306"/>
        <v>361.79224045990281</v>
      </c>
      <c r="BJ191" s="66">
        <f t="shared" si="307"/>
        <v>0.3798961347861578</v>
      </c>
      <c r="BK191" s="66">
        <f t="shared" si="308"/>
        <v>0.62214755753800099</v>
      </c>
      <c r="BL191" s="66">
        <f t="shared" si="309"/>
        <v>0.37912132743934507</v>
      </c>
      <c r="BM191" s="66">
        <f t="shared" si="310"/>
        <v>0.21334625467842688</v>
      </c>
      <c r="BN191" s="66">
        <f t="shared" si="311"/>
        <v>0.79182303735456716</v>
      </c>
      <c r="BO191" s="66">
        <f t="shared" si="312"/>
        <v>1.4850051365622747</v>
      </c>
      <c r="BP191" s="66">
        <f t="shared" si="313"/>
        <v>1.2840609687171121</v>
      </c>
      <c r="BQ191" s="66">
        <f t="shared" si="314"/>
        <v>1129.4147021919894</v>
      </c>
      <c r="BR191" s="66">
        <f t="shared" si="315"/>
        <v>361.8144454553626</v>
      </c>
      <c r="BS191" s="66">
        <f t="shared" si="316"/>
        <v>0.37834123020984262</v>
      </c>
      <c r="BT191" s="66">
        <f t="shared" si="317"/>
        <v>0.62290114027824639</v>
      </c>
      <c r="BU191" s="66">
        <f t="shared" si="318"/>
        <v>0.37787177347020134</v>
      </c>
      <c r="BV191" s="66">
        <f t="shared" si="319"/>
        <v>0.21335217551709118</v>
      </c>
      <c r="BW191" s="66">
        <f t="shared" si="320"/>
        <v>0.79188748003459353</v>
      </c>
      <c r="BX191" s="66">
        <f t="shared" si="321"/>
        <v>1.4879623076825801</v>
      </c>
      <c r="BY191" s="66">
        <f t="shared" si="322"/>
        <v>1.2824666512352312</v>
      </c>
      <c r="BZ191" s="66">
        <f t="shared" si="323"/>
        <v>1129.9796073592629</v>
      </c>
      <c r="CA191" s="66">
        <f t="shared" si="324"/>
        <v>361.82791827153284</v>
      </c>
      <c r="CB191" s="66">
        <f t="shared" si="325"/>
        <v>0.37740054978715465</v>
      </c>
      <c r="CC191" s="66">
        <f t="shared" si="326"/>
        <v>0.62335381833302872</v>
      </c>
      <c r="CD191" s="66">
        <f t="shared" si="327"/>
        <v>0.37711606544977033</v>
      </c>
      <c r="CE191" s="66">
        <f t="shared" si="328"/>
        <v>0.21335576769451819</v>
      </c>
      <c r="CF191" s="66">
        <f t="shared" si="329"/>
        <v>0.79192657914321185</v>
      </c>
      <c r="CG191" s="66">
        <f t="shared" si="330"/>
        <v>1.4897592501761148</v>
      </c>
      <c r="CH191" s="66">
        <f t="shared" si="331"/>
        <v>1.2815044363313612</v>
      </c>
      <c r="CI191" s="66">
        <f t="shared" si="332"/>
        <v>1130.322343593627</v>
      </c>
      <c r="CJ191" s="66">
        <f t="shared" si="333"/>
        <v>361.83608969625539</v>
      </c>
      <c r="CK191" s="66">
        <f t="shared" si="334"/>
        <v>0.37683103321198053</v>
      </c>
      <c r="CL191" s="66">
        <f t="shared" si="335"/>
        <v>0.62362670071228599</v>
      </c>
      <c r="CM191" s="66">
        <f t="shared" si="336"/>
        <v>0.37665862378200793</v>
      </c>
      <c r="CN191" s="66">
        <f t="shared" si="337"/>
        <v>0.21335794629238275</v>
      </c>
      <c r="CO191" s="66">
        <f t="shared" si="338"/>
        <v>0.79195029274380135</v>
      </c>
      <c r="CP191" s="66">
        <f t="shared" si="339"/>
        <v>1.490850094265272</v>
      </c>
      <c r="CQ191" s="66">
        <f t="shared" si="340"/>
        <v>1.2809227246148653</v>
      </c>
      <c r="CR191" s="66">
        <f t="shared" si="341"/>
        <v>1130.5302091098524</v>
      </c>
      <c r="CS191" s="66">
        <f t="shared" si="342"/>
        <v>361.8410445659274</v>
      </c>
      <c r="CT191" s="66">
        <f t="shared" si="343"/>
        <v>0.3764860731715674</v>
      </c>
      <c r="CU191" s="66">
        <f t="shared" si="344"/>
        <v>0.62379155308776135</v>
      </c>
      <c r="CV191" s="66">
        <f t="shared" si="345"/>
        <v>0.376381579761498</v>
      </c>
      <c r="CW191" s="66">
        <f t="shared" si="346"/>
        <v>0.21335926728178028</v>
      </c>
      <c r="CX191" s="66">
        <f t="shared" si="347"/>
        <v>0.79196467167620466</v>
      </c>
      <c r="CY191" s="66">
        <f t="shared" si="348"/>
        <v>1.4915119008700382</v>
      </c>
      <c r="CZ191" s="66">
        <f t="shared" si="349"/>
        <v>1.280570686105418</v>
      </c>
      <c r="DA191" s="66">
        <f t="shared" si="350"/>
        <v>1130.6562482602624</v>
      </c>
      <c r="DB191" s="66">
        <f t="shared" si="351"/>
        <v>361.8440485796616</v>
      </c>
      <c r="DC191" s="66">
        <f t="shared" si="352"/>
        <v>0.37627707064064742</v>
      </c>
      <c r="DD191" s="66">
        <f t="shared" si="353"/>
        <v>0.62389127342777062</v>
      </c>
      <c r="DE191" s="66">
        <f t="shared" si="354"/>
        <v>0.37621373728951729</v>
      </c>
      <c r="DF191" s="66">
        <f t="shared" si="355"/>
        <v>0.21336006815102695</v>
      </c>
      <c r="DG191" s="66">
        <f t="shared" si="356"/>
        <v>0.79197338919917648</v>
      </c>
      <c r="DH191" s="66">
        <f t="shared" si="357"/>
        <v>1.4919132680796321</v>
      </c>
      <c r="DI191" s="66">
        <f t="shared" si="358"/>
        <v>1.2803575078540654</v>
      </c>
      <c r="DJ191" s="66">
        <f t="shared" si="359"/>
        <v>1130.7326613551172</v>
      </c>
      <c r="DK191" s="66">
        <f t="shared" si="360"/>
        <v>361.84586967171452</v>
      </c>
      <c r="DL191" s="66">
        <f t="shared" si="361"/>
        <v>0.37615042002105498</v>
      </c>
      <c r="DM191" s="66">
        <f t="shared" si="362"/>
        <v>0.62395164300748962</v>
      </c>
      <c r="DN191" s="66">
        <f t="shared" si="363"/>
        <v>0.37611203288790634</v>
      </c>
      <c r="DO191" s="66">
        <f t="shared" si="364"/>
        <v>0.21336055364866374</v>
      </c>
      <c r="DP191" s="66">
        <f t="shared" si="365"/>
        <v>0.79197867390885324</v>
      </c>
      <c r="DQ191" s="66">
        <f t="shared" si="366"/>
        <v>1.4921566325367024</v>
      </c>
      <c r="DR191" s="66">
        <f t="shared" si="367"/>
        <v>1.2802283682768656</v>
      </c>
      <c r="DS191" s="66">
        <f t="shared" si="368"/>
        <v>1130.7789839798297</v>
      </c>
      <c r="DT191" s="66">
        <f t="shared" si="369"/>
        <v>361.84697359187766</v>
      </c>
      <c r="DU191" s="66">
        <f t="shared" si="370"/>
        <v>0.376073664896592</v>
      </c>
      <c r="DV191" s="66">
        <f t="shared" si="371"/>
        <v>0.62398820775597652</v>
      </c>
      <c r="DW191" s="66">
        <f t="shared" si="372"/>
        <v>0.37605039766098924</v>
      </c>
      <c r="DX191" s="66">
        <f t="shared" si="373"/>
        <v>0.21336084794860133</v>
      </c>
      <c r="DY191" s="66">
        <f t="shared" si="374"/>
        <v>0.79198187741614634</v>
      </c>
      <c r="DZ191" s="66">
        <f t="shared" si="375"/>
        <v>1.4923041741443226</v>
      </c>
      <c r="EA191" s="66">
        <f t="shared" si="376"/>
        <v>1.2801501199560144</v>
      </c>
      <c r="EB191" s="66">
        <f t="shared" si="377"/>
        <v>1130.8070639130281</v>
      </c>
      <c r="EC191" s="66">
        <f t="shared" si="378"/>
        <v>361.84764274990789</v>
      </c>
      <c r="ED191" s="66">
        <f t="shared" si="379"/>
        <v>0.37602714547600674</v>
      </c>
      <c r="EE191" s="66">
        <f t="shared" si="380"/>
        <v>0.62401036085483497</v>
      </c>
      <c r="EF191" s="66">
        <f t="shared" si="381"/>
        <v>0.37601304260642993</v>
      </c>
      <c r="EG191" s="66">
        <f t="shared" si="382"/>
        <v>0.21336102634231693</v>
      </c>
      <c r="EH191" s="66">
        <f t="shared" si="383"/>
        <v>0.79198381926770511</v>
      </c>
      <c r="EI191" s="66">
        <f t="shared" si="384"/>
        <v>1.4923936151713522</v>
      </c>
      <c r="EJ191" s="66">
        <f t="shared" si="385"/>
        <v>1.2801027011291912</v>
      </c>
      <c r="EK191" s="66">
        <f t="shared" si="386"/>
        <v>1130.8240849237918</v>
      </c>
      <c r="EL191" s="66">
        <f t="shared" si="387"/>
        <v>361.84804836188209</v>
      </c>
      <c r="EM191" s="66">
        <f t="shared" si="388"/>
        <v>0.3759989501256833</v>
      </c>
      <c r="EN191" s="66">
        <f t="shared" si="389"/>
        <v>0.62402378490884036</v>
      </c>
      <c r="EO191" s="66">
        <f t="shared" si="390"/>
        <v>0.37599040197091393</v>
      </c>
      <c r="EP191" s="66">
        <f t="shared" si="391"/>
        <v>0.21336113447590807</v>
      </c>
      <c r="EQ191" s="66">
        <f t="shared" si="392"/>
        <v>0.7919849963251715</v>
      </c>
      <c r="ER191" s="66">
        <f t="shared" si="393"/>
        <v>1.4924478324571409</v>
      </c>
      <c r="ES191" s="66">
        <f t="shared" si="394"/>
        <v>1.2800739627009143</v>
      </c>
      <c r="ET191" s="66">
        <f t="shared" si="395"/>
        <v>1130.8344022306999</v>
      </c>
      <c r="EU191" s="66">
        <f t="shared" si="396"/>
        <v>361.84829422161454</v>
      </c>
      <c r="EV191" s="66">
        <f t="shared" si="397"/>
        <v>0.37598186057818833</v>
      </c>
      <c r="EW191" s="66">
        <f t="shared" si="398"/>
        <v>0.62403192032504573</v>
      </c>
      <c r="EX191" s="66">
        <f t="shared" si="399"/>
        <v>0.37597667927995287</v>
      </c>
      <c r="EY191" s="66">
        <f t="shared" si="400"/>
        <v>0.21336120002046899</v>
      </c>
      <c r="EZ191" s="66">
        <f t="shared" si="401"/>
        <v>0.79198570979241734</v>
      </c>
      <c r="FA191" s="66">
        <f t="shared" si="402"/>
        <v>1.4924806968697071</v>
      </c>
      <c r="FB191" s="66">
        <f t="shared" si="403"/>
        <v>1.2800565447405141</v>
      </c>
      <c r="FC191" s="66">
        <f t="shared" si="404"/>
        <v>1130.8406560069052</v>
      </c>
      <c r="FD191" s="66">
        <f t="shared" si="405"/>
        <v>361.84844324716829</v>
      </c>
      <c r="FE191" s="66">
        <f t="shared" si="406"/>
        <v>0.3759715022512351</v>
      </c>
      <c r="FF191" s="66">
        <f t="shared" si="407"/>
        <v>0.62403685097628447</v>
      </c>
      <c r="FG191" s="66">
        <f t="shared" si="408"/>
        <v>0.37596836170196968</v>
      </c>
      <c r="FH191" s="66">
        <f t="shared" si="409"/>
        <v>0.21336123974965168</v>
      </c>
      <c r="FI191" s="66">
        <f t="shared" si="410"/>
        <v>0.79198614225368824</v>
      </c>
      <c r="FJ191" s="66">
        <f t="shared" si="411"/>
        <v>1.4925006176415125</v>
      </c>
      <c r="FK191" s="66">
        <f t="shared" si="412"/>
        <v>1.2800459876324572</v>
      </c>
      <c r="FL191" s="66">
        <f t="shared" si="413"/>
        <v>1130.8444466708049</v>
      </c>
      <c r="FM191" s="66">
        <f t="shared" si="414"/>
        <v>361.84853357718362</v>
      </c>
      <c r="FN191" s="66">
        <f t="shared" si="415"/>
        <v>0.37596522380335157</v>
      </c>
      <c r="FO191" s="66">
        <f t="shared" si="416"/>
        <v>0.62403983942648955</v>
      </c>
      <c r="FP191" s="66">
        <f t="shared" si="417"/>
        <v>0.37596332021464945</v>
      </c>
      <c r="FQ191" s="66">
        <f t="shared" si="418"/>
        <v>0.21336126383099721</v>
      </c>
      <c r="FR191" s="66">
        <f t="shared" si="419"/>
        <v>0.79198640438473555</v>
      </c>
      <c r="FS191" s="66">
        <f t="shared" si="420"/>
        <v>1.4925126924905692</v>
      </c>
      <c r="FT191" s="66">
        <f t="shared" si="421"/>
        <v>1.2800395887999045</v>
      </c>
      <c r="FU191" s="66">
        <f t="shared" si="422"/>
        <v>1130.8467443340592</v>
      </c>
      <c r="FV191" s="66">
        <f t="shared" si="423"/>
        <v>361.84858832946389</v>
      </c>
      <c r="FW191" s="66">
        <f t="shared" si="424"/>
        <v>0.37596141825564589</v>
      </c>
      <c r="FX191" s="66">
        <f t="shared" si="425"/>
        <v>0.62404165075910789</v>
      </c>
      <c r="FY191" s="66">
        <f t="shared" si="426"/>
        <v>0.37596026442804747</v>
      </c>
      <c r="FZ191" s="66">
        <f t="shared" si="427"/>
        <v>0.21336127842756472</v>
      </c>
      <c r="GA191" s="66">
        <f t="shared" si="428"/>
        <v>0.7919865632717964</v>
      </c>
      <c r="GB191" s="66">
        <f t="shared" si="429"/>
        <v>1.4925200115350949</v>
      </c>
      <c r="GC191" s="66">
        <f t="shared" si="430"/>
        <v>1.2800357103209394</v>
      </c>
      <c r="GD191" s="66">
        <f t="shared" si="431"/>
        <v>1130.8481370301606</v>
      </c>
      <c r="GE191" s="66">
        <f t="shared" si="432"/>
        <v>361.84862151673951</v>
      </c>
      <c r="GF191" s="66">
        <f t="shared" si="433"/>
        <v>0.37595911159673306</v>
      </c>
      <c r="GG191" s="66">
        <f t="shared" si="434"/>
        <v>0.62404274864378673</v>
      </c>
      <c r="GH191" s="66">
        <f t="shared" si="435"/>
        <v>0.37595841222366089</v>
      </c>
      <c r="GI191" s="66">
        <f t="shared" si="436"/>
        <v>0.2133612872750541</v>
      </c>
      <c r="GJ191" s="66">
        <f t="shared" si="437"/>
        <v>0.79198665957880354</v>
      </c>
      <c r="GK191" s="66">
        <f t="shared" si="438"/>
        <v>1.4925244478802502</v>
      </c>
      <c r="GL191" s="66">
        <f t="shared" si="439"/>
        <v>1.280033359469879</v>
      </c>
      <c r="GM191" s="66">
        <f t="shared" si="440"/>
        <v>1130.8489811918973</v>
      </c>
      <c r="GN191" s="66">
        <f t="shared" si="441"/>
        <v>361.84864163268963</v>
      </c>
      <c r="GO191" s="66">
        <f t="shared" si="442"/>
        <v>0.37595771345758155</v>
      </c>
      <c r="GP191" s="66">
        <f t="shared" si="443"/>
        <v>0.62404341409937503</v>
      </c>
      <c r="GQ191" s="66">
        <f t="shared" si="444"/>
        <v>0.37595728954432434</v>
      </c>
      <c r="GR191" s="66">
        <f t="shared" si="445"/>
        <v>0.21336129263782136</v>
      </c>
      <c r="GS191" s="66">
        <f t="shared" si="446"/>
        <v>0.79198671795379294</v>
      </c>
      <c r="GT191" s="66">
        <f t="shared" si="447"/>
        <v>1.492527136907547</v>
      </c>
      <c r="GU191" s="66">
        <f t="shared" si="448"/>
        <v>1.2800319345495075</v>
      </c>
      <c r="GV191" s="66">
        <f t="shared" si="449"/>
        <v>1130.8494928673176</v>
      </c>
      <c r="GW191" s="66">
        <f t="shared" si="450"/>
        <v>361.84865382565175</v>
      </c>
      <c r="GX191" s="66">
        <f t="shared" si="451"/>
        <v>0.37595686600012806</v>
      </c>
      <c r="GY191" s="66">
        <f t="shared" si="452"/>
        <v>0.6240438174509505</v>
      </c>
      <c r="GZ191" s="66">
        <f t="shared" si="453"/>
        <v>0.37595660905217809</v>
      </c>
      <c r="HA191" s="66">
        <f t="shared" si="454"/>
        <v>0.21336129588837693</v>
      </c>
      <c r="HB191" s="66">
        <f t="shared" si="455"/>
        <v>0.79198675333685975</v>
      </c>
      <c r="HC191" s="66">
        <f t="shared" si="456"/>
        <v>1.4925287668206657</v>
      </c>
      <c r="HD191" s="66">
        <f t="shared" si="457"/>
        <v>1.2800310708609397</v>
      </c>
      <c r="HE191" s="66">
        <f t="shared" si="458"/>
        <v>1130.8498030111857</v>
      </c>
      <c r="HF191" s="18">
        <f t="shared" si="459"/>
        <v>361.84866121621837</v>
      </c>
    </row>
    <row r="192" spans="2:214" x14ac:dyDescent="0.25">
      <c r="B192" s="17"/>
      <c r="C192" s="60">
        <f t="shared" si="256"/>
        <v>2</v>
      </c>
      <c r="D192" s="66"/>
      <c r="E192" s="66"/>
      <c r="F192" s="60">
        <f t="shared" si="257"/>
        <v>0</v>
      </c>
      <c r="G192" s="60">
        <f t="shared" si="258"/>
        <v>0</v>
      </c>
      <c r="H192" s="60">
        <f t="shared" si="259"/>
        <v>0</v>
      </c>
      <c r="I192" s="60">
        <f t="shared" si="260"/>
        <v>0</v>
      </c>
      <c r="J192" s="68"/>
      <c r="K192" s="60">
        <f t="shared" si="460"/>
        <v>4</v>
      </c>
      <c r="L192" s="60"/>
      <c r="M192" s="66">
        <f>M191</f>
        <v>0.37595660905217809</v>
      </c>
      <c r="N192" s="60"/>
      <c r="O192" s="66">
        <f>O193</f>
        <v>0.51488893422195903</v>
      </c>
      <c r="P192" s="66"/>
      <c r="Q192" s="66"/>
      <c r="R192" s="66"/>
      <c r="S192" s="66"/>
      <c r="T192" s="66"/>
      <c r="U192" s="66"/>
      <c r="V192" s="66"/>
      <c r="W192" s="66"/>
      <c r="X192" s="66"/>
      <c r="Y192" s="66"/>
      <c r="Z192" s="66"/>
      <c r="AA192" s="66"/>
      <c r="AB192" s="66"/>
      <c r="AC192" s="66"/>
      <c r="AD192" s="66"/>
      <c r="AE192" s="66"/>
      <c r="AF192" s="66"/>
      <c r="AG192" s="66"/>
      <c r="AH192" s="66"/>
      <c r="AI192" s="66"/>
      <c r="AJ192" s="66"/>
      <c r="AK192" s="66"/>
      <c r="AL192" s="66"/>
      <c r="AM192" s="66"/>
      <c r="AN192" s="66"/>
      <c r="AO192" s="66"/>
      <c r="AP192" s="66"/>
      <c r="AQ192" s="66"/>
      <c r="AR192" s="66"/>
      <c r="AS192" s="66"/>
      <c r="AT192" s="66"/>
      <c r="AU192" s="66"/>
      <c r="AV192" s="66"/>
      <c r="AW192" s="66"/>
      <c r="AX192" s="66"/>
      <c r="AY192" s="66"/>
      <c r="AZ192" s="66"/>
      <c r="BA192" s="66"/>
      <c r="BB192" s="66"/>
      <c r="BC192" s="66"/>
      <c r="BD192" s="66"/>
      <c r="BE192" s="66"/>
      <c r="BF192" s="66"/>
      <c r="BG192" s="66"/>
      <c r="BH192" s="66"/>
      <c r="BI192" s="66"/>
      <c r="BJ192" s="66"/>
      <c r="BK192" s="66"/>
      <c r="BL192" s="66"/>
      <c r="BM192" s="66"/>
      <c r="BN192" s="66"/>
      <c r="BO192" s="66"/>
      <c r="BP192" s="66"/>
      <c r="BQ192" s="66"/>
      <c r="BR192" s="66"/>
      <c r="BS192" s="66"/>
      <c r="BT192" s="66"/>
      <c r="BU192" s="66"/>
      <c r="BV192" s="66"/>
      <c r="BW192" s="66"/>
      <c r="BX192" s="66"/>
      <c r="BY192" s="66"/>
      <c r="BZ192" s="66"/>
      <c r="CA192" s="66"/>
      <c r="CB192" s="66"/>
      <c r="CC192" s="66"/>
      <c r="CD192" s="66"/>
      <c r="CE192" s="66"/>
      <c r="CF192" s="66"/>
      <c r="CG192" s="66"/>
      <c r="CH192" s="66"/>
      <c r="CI192" s="66"/>
      <c r="CJ192" s="66"/>
      <c r="CK192" s="66"/>
      <c r="CL192" s="66"/>
      <c r="CM192" s="66"/>
      <c r="CN192" s="66"/>
      <c r="CO192" s="66"/>
      <c r="CP192" s="66"/>
      <c r="CQ192" s="66"/>
      <c r="CR192" s="66"/>
      <c r="CS192" s="66"/>
      <c r="CT192" s="66"/>
      <c r="CU192" s="66"/>
      <c r="CV192" s="66"/>
      <c r="CW192" s="66"/>
      <c r="CX192" s="66"/>
      <c r="CY192" s="66"/>
      <c r="CZ192" s="66"/>
      <c r="DA192" s="66"/>
      <c r="DB192" s="66"/>
      <c r="DC192" s="66"/>
      <c r="DD192" s="66"/>
      <c r="DE192" s="66"/>
      <c r="DF192" s="66"/>
      <c r="DG192" s="66"/>
      <c r="DH192" s="66"/>
      <c r="DI192" s="66"/>
      <c r="DJ192" s="66"/>
      <c r="DK192" s="66"/>
      <c r="DL192" s="66"/>
      <c r="DM192" s="66"/>
      <c r="DN192" s="66"/>
      <c r="DO192" s="66"/>
      <c r="DP192" s="66"/>
      <c r="DQ192" s="66"/>
      <c r="DR192" s="66"/>
      <c r="DS192" s="66"/>
      <c r="DT192" s="66"/>
      <c r="DU192" s="66"/>
      <c r="DV192" s="66"/>
      <c r="DW192" s="66"/>
      <c r="DX192" s="66"/>
      <c r="DY192" s="66"/>
      <c r="DZ192" s="66"/>
      <c r="EA192" s="66"/>
      <c r="EB192" s="66"/>
      <c r="EC192" s="66"/>
      <c r="ED192" s="66"/>
      <c r="EE192" s="66"/>
      <c r="EF192" s="66"/>
      <c r="EG192" s="66"/>
      <c r="EH192" s="66"/>
      <c r="EI192" s="66"/>
      <c r="EJ192" s="66"/>
      <c r="EK192" s="66"/>
      <c r="EL192" s="66"/>
      <c r="EM192" s="66"/>
      <c r="EN192" s="66"/>
      <c r="EO192" s="66"/>
      <c r="EP192" s="66"/>
      <c r="EQ192" s="66"/>
      <c r="ER192" s="66"/>
      <c r="ES192" s="66"/>
      <c r="ET192" s="66"/>
      <c r="EU192" s="66"/>
      <c r="EV192" s="66"/>
      <c r="EW192" s="66"/>
      <c r="EX192" s="66"/>
      <c r="EY192" s="66"/>
      <c r="EZ192" s="66"/>
      <c r="FA192" s="66"/>
      <c r="FB192" s="66"/>
      <c r="FC192" s="66"/>
      <c r="FD192" s="66"/>
      <c r="FE192" s="66"/>
      <c r="FF192" s="66"/>
      <c r="FG192" s="66"/>
      <c r="FH192" s="66"/>
      <c r="FI192" s="66"/>
      <c r="FJ192" s="66"/>
      <c r="FK192" s="66"/>
      <c r="FL192" s="66"/>
      <c r="FM192" s="66"/>
      <c r="FN192" s="66"/>
      <c r="FO192" s="66"/>
      <c r="FP192" s="66"/>
      <c r="FQ192" s="66"/>
      <c r="FR192" s="66"/>
      <c r="FS192" s="66"/>
      <c r="FT192" s="66"/>
      <c r="FU192" s="66"/>
      <c r="FV192" s="66"/>
      <c r="FW192" s="66"/>
      <c r="FX192" s="66"/>
      <c r="FY192" s="66"/>
      <c r="FZ192" s="66"/>
      <c r="GA192" s="66"/>
      <c r="GB192" s="66"/>
      <c r="GC192" s="66"/>
      <c r="GD192" s="66"/>
      <c r="GE192" s="66"/>
      <c r="GF192" s="66"/>
      <c r="GG192" s="66"/>
      <c r="GH192" s="66"/>
      <c r="GI192" s="66"/>
      <c r="GJ192" s="66"/>
      <c r="GK192" s="66"/>
      <c r="GL192" s="66"/>
      <c r="GM192" s="66"/>
      <c r="GN192" s="66"/>
      <c r="GO192" s="66"/>
      <c r="GP192" s="66"/>
      <c r="GQ192" s="66"/>
      <c r="GR192" s="66"/>
      <c r="GS192" s="66"/>
      <c r="GT192" s="66"/>
      <c r="GU192" s="66"/>
      <c r="GV192" s="66"/>
      <c r="GW192" s="66"/>
      <c r="GX192" s="66"/>
      <c r="GY192" s="66"/>
      <c r="GZ192" s="66"/>
      <c r="HA192" s="66"/>
      <c r="HB192" s="66"/>
      <c r="HC192" s="66"/>
      <c r="HD192" s="66"/>
      <c r="HE192" s="66"/>
      <c r="HF192" s="18"/>
    </row>
    <row r="193" spans="2:214" x14ac:dyDescent="0.25">
      <c r="B193" s="17"/>
      <c r="C193" s="60">
        <f t="shared" si="256"/>
        <v>2</v>
      </c>
      <c r="D193" s="66"/>
      <c r="E193" s="66"/>
      <c r="F193" s="60">
        <f t="shared" si="257"/>
        <v>0</v>
      </c>
      <c r="G193" s="60">
        <f t="shared" si="258"/>
        <v>0</v>
      </c>
      <c r="H193" s="60">
        <f t="shared" si="259"/>
        <v>0</v>
      </c>
      <c r="I193" s="60">
        <f t="shared" si="260"/>
        <v>0</v>
      </c>
      <c r="J193" s="68"/>
      <c r="K193" s="60">
        <f t="shared" si="460"/>
        <v>4</v>
      </c>
      <c r="L193" s="60"/>
      <c r="M193" s="66">
        <f t="shared" si="461"/>
        <v>0.1785514837095899</v>
      </c>
      <c r="N193" s="60"/>
      <c r="O193" s="66">
        <f>IF(M191&gt;=$O$176,M191*$T$174+$U$174,IF(M191&gt;=$O$177,M191*$T$175+$U$175,O191))</f>
        <v>0.51488893422195903</v>
      </c>
      <c r="P193" s="66">
        <f t="shared" si="261"/>
        <v>370.40575678851451</v>
      </c>
      <c r="Q193" s="66">
        <f t="shared" si="262"/>
        <v>0.34565046170167801</v>
      </c>
      <c r="R193" s="66">
        <f t="shared" si="263"/>
        <v>0.72878488157016663</v>
      </c>
      <c r="S193" s="66">
        <f t="shared" si="264"/>
        <v>0.32170429227422059</v>
      </c>
      <c r="T193" s="66">
        <f t="shared" si="265"/>
        <v>0.21560153526646395</v>
      </c>
      <c r="U193" s="66">
        <f t="shared" si="266"/>
        <v>0.81662049553813365</v>
      </c>
      <c r="V193" s="66">
        <f t="shared" si="267"/>
        <v>1.6213913310259223</v>
      </c>
      <c r="W193" s="66">
        <f t="shared" si="268"/>
        <v>1.2113844401817058</v>
      </c>
      <c r="X193" s="66">
        <f t="shared" si="269"/>
        <v>1163.7344921971085</v>
      </c>
      <c r="Y193" s="66">
        <f t="shared" si="270"/>
        <v>362.62297667098096</v>
      </c>
      <c r="Z193" s="66">
        <f t="shared" si="271"/>
        <v>0.28224027015088421</v>
      </c>
      <c r="AA193" s="66">
        <f t="shared" si="272"/>
        <v>0.80353879684304852</v>
      </c>
      <c r="AB193" s="66">
        <f t="shared" si="273"/>
        <v>0.2599426335712009</v>
      </c>
      <c r="AC193" s="66">
        <f t="shared" si="274"/>
        <v>0.21356738342715351</v>
      </c>
      <c r="AD193" s="66">
        <f t="shared" si="275"/>
        <v>0.79423215934714397</v>
      </c>
      <c r="AE193" s="66">
        <f t="shared" si="276"/>
        <v>1.8765093842176035</v>
      </c>
      <c r="AF193" s="66">
        <f t="shared" si="277"/>
        <v>1.1505956843274685</v>
      </c>
      <c r="AG193" s="66">
        <f t="shared" si="278"/>
        <v>1195.7909202273242</v>
      </c>
      <c r="AH193" s="66">
        <f t="shared" si="279"/>
        <v>363.36047585033077</v>
      </c>
      <c r="AI193" s="66">
        <f t="shared" si="280"/>
        <v>0.23733114824514834</v>
      </c>
      <c r="AJ193" s="66">
        <f t="shared" si="281"/>
        <v>0.82260473159291359</v>
      </c>
      <c r="AK193" s="66">
        <f t="shared" si="282"/>
        <v>0.22391085419375373</v>
      </c>
      <c r="AL193" s="66">
        <f t="shared" si="283"/>
        <v>0.21376303753075079</v>
      </c>
      <c r="AM193" s="66">
        <f t="shared" si="284"/>
        <v>0.79636776709878532</v>
      </c>
      <c r="AN193" s="66">
        <f t="shared" si="285"/>
        <v>2.0546520655857488</v>
      </c>
      <c r="AO193" s="66">
        <f t="shared" si="286"/>
        <v>1.1170755666580001</v>
      </c>
      <c r="AP193" s="66">
        <f t="shared" si="287"/>
        <v>1224.8997500204714</v>
      </c>
      <c r="AQ193" s="66">
        <f t="shared" si="288"/>
        <v>364.01606500111546</v>
      </c>
      <c r="AR193" s="66">
        <f t="shared" si="289"/>
        <v>0.2116030374066861</v>
      </c>
      <c r="AS193" s="66">
        <f t="shared" si="290"/>
        <v>0.82652524373959291</v>
      </c>
      <c r="AT193" s="66">
        <f t="shared" si="291"/>
        <v>0.20383130028308113</v>
      </c>
      <c r="AU193" s="66">
        <f t="shared" si="292"/>
        <v>0.21393644542589077</v>
      </c>
      <c r="AV193" s="66">
        <f t="shared" si="293"/>
        <v>0.79826371284099673</v>
      </c>
      <c r="AW193" s="66">
        <f t="shared" si="294"/>
        <v>2.1716625751300938</v>
      </c>
      <c r="AX193" s="66">
        <f t="shared" si="295"/>
        <v>1.0998043310008783</v>
      </c>
      <c r="AY193" s="66">
        <f t="shared" si="296"/>
        <v>1244.4466533164211</v>
      </c>
      <c r="AZ193" s="66">
        <f t="shared" si="297"/>
        <v>364.44907468173074</v>
      </c>
      <c r="BA193" s="66">
        <f t="shared" si="298"/>
        <v>0.19705710640219318</v>
      </c>
      <c r="BB193" s="66">
        <f t="shared" si="299"/>
        <v>0.82590603110600291</v>
      </c>
      <c r="BC193" s="66">
        <f t="shared" si="300"/>
        <v>0.19263363378097711</v>
      </c>
      <c r="BD193" s="66">
        <f t="shared" si="301"/>
        <v>0.21405071420208469</v>
      </c>
      <c r="BE193" s="66">
        <f t="shared" si="302"/>
        <v>0.79951468865985387</v>
      </c>
      <c r="BF193" s="66">
        <f t="shared" si="303"/>
        <v>2.2435936831148222</v>
      </c>
      <c r="BG193" s="66">
        <f t="shared" si="304"/>
        <v>1.0906320835154115</v>
      </c>
      <c r="BH193" s="66">
        <f t="shared" si="305"/>
        <v>1256.6753572280134</v>
      </c>
      <c r="BI193" s="66">
        <f t="shared" si="306"/>
        <v>364.71710573361264</v>
      </c>
      <c r="BJ193" s="66">
        <f t="shared" si="307"/>
        <v>0.18888324054784386</v>
      </c>
      <c r="BK193" s="66">
        <f t="shared" si="308"/>
        <v>0.82449335431592274</v>
      </c>
      <c r="BL193" s="66">
        <f t="shared" si="309"/>
        <v>0.18638997733437529</v>
      </c>
      <c r="BM193" s="66">
        <f t="shared" si="310"/>
        <v>0.21412134060453411</v>
      </c>
      <c r="BN193" s="66">
        <f t="shared" si="311"/>
        <v>0.80028852819197349</v>
      </c>
      <c r="BO193" s="66">
        <f t="shared" si="312"/>
        <v>2.2859882687776492</v>
      </c>
      <c r="BP193" s="66">
        <f t="shared" si="313"/>
        <v>1.0856634556755438</v>
      </c>
      <c r="BQ193" s="66">
        <f t="shared" si="314"/>
        <v>1263.9812383323899</v>
      </c>
      <c r="BR193" s="66">
        <f t="shared" si="315"/>
        <v>364.87620587600765</v>
      </c>
      <c r="BS193" s="66">
        <f t="shared" si="316"/>
        <v>0.18430881527206755</v>
      </c>
      <c r="BT193" s="66">
        <f t="shared" si="317"/>
        <v>0.8233289755137434</v>
      </c>
      <c r="BU193" s="66">
        <f t="shared" si="318"/>
        <v>0.18291177341446621</v>
      </c>
      <c r="BV193" s="66">
        <f t="shared" si="319"/>
        <v>0.21416322555042674</v>
      </c>
      <c r="BW193" s="66">
        <f t="shared" si="320"/>
        <v>0.80074768633432736</v>
      </c>
      <c r="BX193" s="66">
        <f t="shared" si="321"/>
        <v>2.3103528728570524</v>
      </c>
      <c r="BY193" s="66">
        <f t="shared" si="322"/>
        <v>1.0829413219626365</v>
      </c>
      <c r="BZ193" s="66">
        <f t="shared" si="323"/>
        <v>1268.2181108514944</v>
      </c>
      <c r="CA193" s="66">
        <f t="shared" si="324"/>
        <v>364.96812284259499</v>
      </c>
      <c r="CB193" s="66">
        <f t="shared" si="325"/>
        <v>0.18175587783900884</v>
      </c>
      <c r="CC193" s="66">
        <f t="shared" si="326"/>
        <v>0.8225543802892864</v>
      </c>
      <c r="CD193" s="66">
        <f t="shared" si="327"/>
        <v>0.1809758253169117</v>
      </c>
      <c r="CE193" s="66">
        <f t="shared" si="328"/>
        <v>0.21418741083857248</v>
      </c>
      <c r="CF193" s="66">
        <f t="shared" si="329"/>
        <v>0.80101289338014692</v>
      </c>
      <c r="CG193" s="66">
        <f t="shared" si="330"/>
        <v>2.3241522427720502</v>
      </c>
      <c r="CH193" s="66">
        <f t="shared" si="331"/>
        <v>1.0814404885470421</v>
      </c>
      <c r="CI193" s="66">
        <f t="shared" si="332"/>
        <v>1270.6310798017441</v>
      </c>
      <c r="CJ193" s="66">
        <f t="shared" si="333"/>
        <v>365.02035721656887</v>
      </c>
      <c r="CK193" s="66">
        <f t="shared" si="334"/>
        <v>0.18033361366311013</v>
      </c>
      <c r="CL193" s="66">
        <f t="shared" si="335"/>
        <v>0.82208252023169837</v>
      </c>
      <c r="CM193" s="66">
        <f t="shared" si="336"/>
        <v>0.17989895370342668</v>
      </c>
      <c r="CN193" s="66">
        <f t="shared" si="337"/>
        <v>0.21420115059026074</v>
      </c>
      <c r="CO193" s="66">
        <f t="shared" si="338"/>
        <v>0.80116358426353895</v>
      </c>
      <c r="CP193" s="66">
        <f t="shared" si="339"/>
        <v>2.3319029727703819</v>
      </c>
      <c r="CQ193" s="66">
        <f t="shared" si="340"/>
        <v>1.0806100908307241</v>
      </c>
      <c r="CR193" s="66">
        <f t="shared" si="341"/>
        <v>1271.9907941713011</v>
      </c>
      <c r="CS193" s="66">
        <f t="shared" si="342"/>
        <v>365.04975516556703</v>
      </c>
      <c r="CT193" s="66">
        <f t="shared" si="343"/>
        <v>0.17954209489669473</v>
      </c>
      <c r="CU193" s="66">
        <f t="shared" si="344"/>
        <v>0.82180713716159781</v>
      </c>
      <c r="CV193" s="66">
        <f t="shared" si="345"/>
        <v>0.17930017734935744</v>
      </c>
      <c r="CW193" s="66">
        <f t="shared" si="346"/>
        <v>0.21420888209739919</v>
      </c>
      <c r="CX193" s="66">
        <f t="shared" si="347"/>
        <v>0.80124838786957153</v>
      </c>
      <c r="CY193" s="66">
        <f t="shared" si="348"/>
        <v>2.336235964036915</v>
      </c>
      <c r="CZ193" s="66">
        <f t="shared" si="349"/>
        <v>1.0801497387197534</v>
      </c>
      <c r="DA193" s="66">
        <f t="shared" si="350"/>
        <v>1272.7523509161185</v>
      </c>
      <c r="DB193" s="66">
        <f t="shared" si="351"/>
        <v>365.06620914661215</v>
      </c>
      <c r="DC193" s="66">
        <f t="shared" si="352"/>
        <v>0.17910186961684577</v>
      </c>
      <c r="DD193" s="66">
        <f t="shared" si="353"/>
        <v>0.82164996840810733</v>
      </c>
      <c r="DE193" s="66">
        <f t="shared" si="354"/>
        <v>0.17896731518406661</v>
      </c>
      <c r="DF193" s="66">
        <f t="shared" si="355"/>
        <v>0.21421320898680898</v>
      </c>
      <c r="DG193" s="66">
        <f t="shared" si="356"/>
        <v>0.80129585025657901</v>
      </c>
      <c r="DH193" s="66">
        <f t="shared" si="357"/>
        <v>2.3386519333689781</v>
      </c>
      <c r="DI193" s="66">
        <f t="shared" si="358"/>
        <v>1.0798942531500548</v>
      </c>
      <c r="DJ193" s="66">
        <f t="shared" si="359"/>
        <v>1273.17742379673</v>
      </c>
      <c r="DK193" s="66">
        <f t="shared" si="360"/>
        <v>365.07538959878394</v>
      </c>
      <c r="DL193" s="66">
        <f t="shared" si="361"/>
        <v>0.17885711195469442</v>
      </c>
      <c r="DM193" s="66">
        <f t="shared" si="362"/>
        <v>0.82156133753329275</v>
      </c>
      <c r="DN193" s="66">
        <f t="shared" si="363"/>
        <v>0.17878230059255032</v>
      </c>
      <c r="DO193" s="66">
        <f t="shared" si="364"/>
        <v>0.21421562303098038</v>
      </c>
      <c r="DP193" s="66">
        <f t="shared" si="365"/>
        <v>0.80132233112348694</v>
      </c>
      <c r="DQ193" s="66">
        <f t="shared" si="366"/>
        <v>2.3399970433670316</v>
      </c>
      <c r="DR193" s="66">
        <f t="shared" si="367"/>
        <v>1.0797523784660739</v>
      </c>
      <c r="DS193" s="66">
        <f t="shared" si="368"/>
        <v>1273.4142263983504</v>
      </c>
      <c r="DT193" s="66">
        <f t="shared" si="369"/>
        <v>365.08050280661837</v>
      </c>
      <c r="DU193" s="66">
        <f t="shared" si="370"/>
        <v>0.17872105785735062</v>
      </c>
      <c r="DV193" s="66">
        <f t="shared" si="371"/>
        <v>0.82151168290155541</v>
      </c>
      <c r="DW193" s="66">
        <f t="shared" si="372"/>
        <v>0.17867947186146865</v>
      </c>
      <c r="DX193" s="66">
        <f t="shared" si="373"/>
        <v>0.21421696753279237</v>
      </c>
      <c r="DY193" s="66">
        <f t="shared" si="374"/>
        <v>0.80133707989137026</v>
      </c>
      <c r="DZ193" s="66">
        <f t="shared" si="375"/>
        <v>2.3407453320750862</v>
      </c>
      <c r="EA193" s="66">
        <f t="shared" si="376"/>
        <v>1.079673567046411</v>
      </c>
      <c r="EB193" s="66">
        <f t="shared" si="377"/>
        <v>1273.5460038989413</v>
      </c>
      <c r="EC193" s="66">
        <f t="shared" si="378"/>
        <v>365.08334789705458</v>
      </c>
      <c r="ED193" s="66">
        <f t="shared" si="379"/>
        <v>0.17864543749287953</v>
      </c>
      <c r="EE193" s="66">
        <f t="shared" si="380"/>
        <v>0.8214839644337173</v>
      </c>
      <c r="EF193" s="66">
        <f t="shared" si="381"/>
        <v>0.17862232342009579</v>
      </c>
      <c r="EG193" s="66">
        <f t="shared" si="382"/>
        <v>0.21421771562766143</v>
      </c>
      <c r="EH193" s="66">
        <f t="shared" si="383"/>
        <v>0.80134528633752289</v>
      </c>
      <c r="EI193" s="66">
        <f t="shared" si="384"/>
        <v>2.3411614180066036</v>
      </c>
      <c r="EJ193" s="66">
        <f t="shared" si="385"/>
        <v>1.0796297791227207</v>
      </c>
      <c r="EK193" s="66">
        <f t="shared" si="386"/>
        <v>1273.6192922645062</v>
      </c>
      <c r="EL193" s="66">
        <f t="shared" si="387"/>
        <v>365.08493009503502</v>
      </c>
      <c r="EM193" s="66">
        <f t="shared" si="388"/>
        <v>0.17860340946594402</v>
      </c>
      <c r="EN193" s="66">
        <f t="shared" si="389"/>
        <v>0.82146852208248622</v>
      </c>
      <c r="EO193" s="66">
        <f t="shared" si="390"/>
        <v>0.17859056317020014</v>
      </c>
      <c r="EP193" s="66">
        <f t="shared" si="391"/>
        <v>0.21421813165065964</v>
      </c>
      <c r="EQ193" s="66">
        <f t="shared" si="392"/>
        <v>0.80134985004782344</v>
      </c>
      <c r="ER193" s="66">
        <f t="shared" si="393"/>
        <v>2.341392724062564</v>
      </c>
      <c r="ES193" s="66">
        <f t="shared" si="394"/>
        <v>1.0796054478660788</v>
      </c>
      <c r="ET193" s="66">
        <f t="shared" si="395"/>
        <v>1273.6600381256117</v>
      </c>
      <c r="EU193" s="66">
        <f t="shared" si="396"/>
        <v>365.08580971110126</v>
      </c>
      <c r="EV193" s="66">
        <f t="shared" si="397"/>
        <v>0.17858005207947958</v>
      </c>
      <c r="EW193" s="66">
        <f t="shared" si="398"/>
        <v>0.82145992842191951</v>
      </c>
      <c r="EX193" s="66">
        <f t="shared" si="399"/>
        <v>0.17857291264489575</v>
      </c>
      <c r="EY193" s="66">
        <f t="shared" si="400"/>
        <v>0.21421836293562077</v>
      </c>
      <c r="EZ193" s="66">
        <f t="shared" si="401"/>
        <v>0.80135238721679269</v>
      </c>
      <c r="FA193" s="66">
        <f t="shared" si="402"/>
        <v>2.3415212911754555</v>
      </c>
      <c r="FB193" s="66">
        <f t="shared" si="403"/>
        <v>1.0795919271490233</v>
      </c>
      <c r="FC193" s="66">
        <f t="shared" si="404"/>
        <v>1273.6826872353961</v>
      </c>
      <c r="FD193" s="66">
        <f t="shared" si="405"/>
        <v>365.08629864688049</v>
      </c>
      <c r="FE193" s="66">
        <f t="shared" si="406"/>
        <v>0.17856707128876664</v>
      </c>
      <c r="FF193" s="66">
        <f t="shared" si="407"/>
        <v>0.82145514898250949</v>
      </c>
      <c r="FG193" s="66">
        <f t="shared" si="408"/>
        <v>0.17856310356816546</v>
      </c>
      <c r="FH193" s="66">
        <f t="shared" si="409"/>
        <v>0.21421849149530509</v>
      </c>
      <c r="FI193" s="66">
        <f t="shared" si="410"/>
        <v>0.80135379750377989</v>
      </c>
      <c r="FJ193" s="66">
        <f t="shared" si="411"/>
        <v>2.341592747195866</v>
      </c>
      <c r="FK193" s="66">
        <f t="shared" si="412"/>
        <v>1.0795844135363926</v>
      </c>
      <c r="FL193" s="66">
        <f t="shared" si="413"/>
        <v>1273.6952757309646</v>
      </c>
      <c r="FM193" s="66">
        <f t="shared" si="414"/>
        <v>365.08657039686466</v>
      </c>
      <c r="FN193" s="66">
        <f t="shared" si="415"/>
        <v>0.17855985733409704</v>
      </c>
      <c r="FO193" s="66">
        <f t="shared" si="416"/>
        <v>0.82145249175934265</v>
      </c>
      <c r="FP193" s="66">
        <f t="shared" si="417"/>
        <v>0.17855765230896431</v>
      </c>
      <c r="FQ193" s="66">
        <f t="shared" si="418"/>
        <v>0.21421856294852487</v>
      </c>
      <c r="FR193" s="66">
        <f t="shared" si="419"/>
        <v>0.80135458133922188</v>
      </c>
      <c r="FS193" s="66">
        <f t="shared" si="420"/>
        <v>2.3416324598476312</v>
      </c>
      <c r="FT193" s="66">
        <f t="shared" si="421"/>
        <v>1.0795802380641859</v>
      </c>
      <c r="FU193" s="66">
        <f t="shared" si="422"/>
        <v>1273.7022720812117</v>
      </c>
      <c r="FV193" s="66">
        <f t="shared" si="423"/>
        <v>365.08672142729768</v>
      </c>
      <c r="FW193" s="66">
        <f t="shared" si="424"/>
        <v>0.17855584826916576</v>
      </c>
      <c r="FX193" s="66">
        <f t="shared" si="425"/>
        <v>0.8214510147029972</v>
      </c>
      <c r="FY193" s="66">
        <f t="shared" si="426"/>
        <v>0.17855462285375953</v>
      </c>
      <c r="FZ193" s="66">
        <f t="shared" si="427"/>
        <v>0.21421860266003048</v>
      </c>
      <c r="GA193" s="66">
        <f t="shared" si="428"/>
        <v>0.801355016971112</v>
      </c>
      <c r="GB193" s="66">
        <f t="shared" si="429"/>
        <v>2.3416545301590435</v>
      </c>
      <c r="GC193" s="66">
        <f t="shared" si="430"/>
        <v>1.0795779176437399</v>
      </c>
      <c r="GD193" s="66">
        <f t="shared" si="431"/>
        <v>1273.7061603418413</v>
      </c>
      <c r="GE193" s="66">
        <f t="shared" si="432"/>
        <v>365.08680536300466</v>
      </c>
      <c r="GF193" s="66">
        <f t="shared" si="433"/>
        <v>0.17855362028891306</v>
      </c>
      <c r="GG193" s="66">
        <f t="shared" si="434"/>
        <v>0.82145019374579564</v>
      </c>
      <c r="GH193" s="66">
        <f t="shared" si="435"/>
        <v>0.1785529392818053</v>
      </c>
      <c r="GI193" s="66">
        <f t="shared" si="436"/>
        <v>0.21421862472983172</v>
      </c>
      <c r="GJ193" s="66">
        <f t="shared" si="437"/>
        <v>0.80135525907505001</v>
      </c>
      <c r="GK193" s="66">
        <f t="shared" si="438"/>
        <v>2.3416667955728707</v>
      </c>
      <c r="GL193" s="66">
        <f t="shared" si="439"/>
        <v>1.0795766281175885</v>
      </c>
      <c r="GM193" s="66">
        <f t="shared" si="440"/>
        <v>1273.7083212259486</v>
      </c>
      <c r="GN193" s="66">
        <f t="shared" si="441"/>
        <v>365.08685200982063</v>
      </c>
      <c r="GO193" s="66">
        <f t="shared" si="442"/>
        <v>0.17855238212316066</v>
      </c>
      <c r="GP193" s="66">
        <f t="shared" si="443"/>
        <v>0.82144973747922823</v>
      </c>
      <c r="GQ193" s="66">
        <f t="shared" si="444"/>
        <v>0.17855200366390714</v>
      </c>
      <c r="GR193" s="66">
        <f t="shared" si="445"/>
        <v>0.21421863699500118</v>
      </c>
      <c r="GS193" s="66">
        <f t="shared" si="446"/>
        <v>0.80135539362298991</v>
      </c>
      <c r="GT193" s="66">
        <f t="shared" si="447"/>
        <v>2.3416736119358745</v>
      </c>
      <c r="GU193" s="66">
        <f t="shared" si="448"/>
        <v>1.0795759114876471</v>
      </c>
      <c r="GV193" s="66">
        <f t="shared" si="449"/>
        <v>1273.7095221161287</v>
      </c>
      <c r="GW193" s="66">
        <f t="shared" si="450"/>
        <v>365.0868779333033</v>
      </c>
      <c r="GX193" s="66">
        <f t="shared" si="451"/>
        <v>0.17855169403229312</v>
      </c>
      <c r="GY193" s="66">
        <f t="shared" si="452"/>
        <v>0.82144948390641026</v>
      </c>
      <c r="GZ193" s="66">
        <f t="shared" si="453"/>
        <v>0.1785514837095899</v>
      </c>
      <c r="HA193" s="66">
        <f t="shared" si="454"/>
        <v>0.21421864381124048</v>
      </c>
      <c r="HB193" s="66">
        <f t="shared" si="455"/>
        <v>0.80135546839660265</v>
      </c>
      <c r="HC193" s="66">
        <f t="shared" si="456"/>
        <v>2.341677400035703</v>
      </c>
      <c r="HD193" s="66">
        <f t="shared" si="457"/>
        <v>1.0795755132333402</v>
      </c>
      <c r="HE193" s="66">
        <f t="shared" si="458"/>
        <v>1273.710189495423</v>
      </c>
      <c r="HF193" s="18">
        <f t="shared" si="459"/>
        <v>365.08689233993709</v>
      </c>
    </row>
    <row r="194" spans="2:214" x14ac:dyDescent="0.25">
      <c r="B194" s="17"/>
      <c r="C194" s="60">
        <f t="shared" si="256"/>
        <v>2</v>
      </c>
      <c r="D194" s="66"/>
      <c r="E194" s="66"/>
      <c r="F194" s="60">
        <f t="shared" si="257"/>
        <v>0</v>
      </c>
      <c r="G194" s="60">
        <f t="shared" si="258"/>
        <v>0</v>
      </c>
      <c r="H194" s="60">
        <f t="shared" si="259"/>
        <v>0</v>
      </c>
      <c r="I194" s="60">
        <f t="shared" si="260"/>
        <v>0</v>
      </c>
      <c r="J194" s="68"/>
      <c r="K194" s="60">
        <f t="shared" si="460"/>
        <v>5</v>
      </c>
      <c r="L194" s="60"/>
      <c r="M194" s="66">
        <f>M193</f>
        <v>0.1785514837095899</v>
      </c>
      <c r="N194" s="60"/>
      <c r="O194" s="66">
        <f>O195</f>
        <v>0.23334391938908727</v>
      </c>
      <c r="P194" s="66"/>
      <c r="Q194" s="66"/>
      <c r="R194" s="66"/>
      <c r="S194" s="66"/>
      <c r="T194" s="66"/>
      <c r="U194" s="66"/>
      <c r="V194" s="66"/>
      <c r="W194" s="66"/>
      <c r="X194" s="66"/>
      <c r="Y194" s="66"/>
      <c r="Z194" s="66"/>
      <c r="AA194" s="66"/>
      <c r="AB194" s="66"/>
      <c r="AC194" s="66"/>
      <c r="AD194" s="66"/>
      <c r="AE194" s="66"/>
      <c r="AF194" s="66"/>
      <c r="AG194" s="66"/>
      <c r="AH194" s="66"/>
      <c r="AI194" s="66"/>
      <c r="AJ194" s="66"/>
      <c r="AK194" s="66"/>
      <c r="AL194" s="66"/>
      <c r="AM194" s="66"/>
      <c r="AN194" s="66"/>
      <c r="AO194" s="66"/>
      <c r="AP194" s="66"/>
      <c r="AQ194" s="66"/>
      <c r="AR194" s="66"/>
      <c r="AS194" s="66"/>
      <c r="AT194" s="66"/>
      <c r="AU194" s="66"/>
      <c r="AV194" s="66"/>
      <c r="AW194" s="66"/>
      <c r="AX194" s="66"/>
      <c r="AY194" s="66"/>
      <c r="AZ194" s="66"/>
      <c r="BA194" s="66"/>
      <c r="BB194" s="66"/>
      <c r="BC194" s="66"/>
      <c r="BD194" s="66"/>
      <c r="BE194" s="66"/>
      <c r="BF194" s="66"/>
      <c r="BG194" s="66"/>
      <c r="BH194" s="66"/>
      <c r="BI194" s="66"/>
      <c r="BJ194" s="66"/>
      <c r="BK194" s="66"/>
      <c r="BL194" s="66"/>
      <c r="BM194" s="66"/>
      <c r="BN194" s="66"/>
      <c r="BO194" s="66"/>
      <c r="BP194" s="66"/>
      <c r="BQ194" s="66"/>
      <c r="BR194" s="66"/>
      <c r="BS194" s="66"/>
      <c r="BT194" s="66"/>
      <c r="BU194" s="66"/>
      <c r="BV194" s="66"/>
      <c r="BW194" s="66"/>
      <c r="BX194" s="66"/>
      <c r="BY194" s="66"/>
      <c r="BZ194" s="66"/>
      <c r="CA194" s="66"/>
      <c r="CB194" s="66"/>
      <c r="CC194" s="66"/>
      <c r="CD194" s="66"/>
      <c r="CE194" s="66"/>
      <c r="CF194" s="66"/>
      <c r="CG194" s="66"/>
      <c r="CH194" s="66"/>
      <c r="CI194" s="66"/>
      <c r="CJ194" s="66"/>
      <c r="CK194" s="66"/>
      <c r="CL194" s="66"/>
      <c r="CM194" s="66"/>
      <c r="CN194" s="66"/>
      <c r="CO194" s="66"/>
      <c r="CP194" s="66"/>
      <c r="CQ194" s="66"/>
      <c r="CR194" s="66"/>
      <c r="CS194" s="66"/>
      <c r="CT194" s="66"/>
      <c r="CU194" s="66"/>
      <c r="CV194" s="66"/>
      <c r="CW194" s="66"/>
      <c r="CX194" s="66"/>
      <c r="CY194" s="66"/>
      <c r="CZ194" s="66"/>
      <c r="DA194" s="66"/>
      <c r="DB194" s="66"/>
      <c r="DC194" s="66"/>
      <c r="DD194" s="66"/>
      <c r="DE194" s="66"/>
      <c r="DF194" s="66"/>
      <c r="DG194" s="66"/>
      <c r="DH194" s="66"/>
      <c r="DI194" s="66"/>
      <c r="DJ194" s="66"/>
      <c r="DK194" s="66"/>
      <c r="DL194" s="66"/>
      <c r="DM194" s="66"/>
      <c r="DN194" s="66"/>
      <c r="DO194" s="66"/>
      <c r="DP194" s="66"/>
      <c r="DQ194" s="66"/>
      <c r="DR194" s="66"/>
      <c r="DS194" s="66"/>
      <c r="DT194" s="66"/>
      <c r="DU194" s="66"/>
      <c r="DV194" s="66"/>
      <c r="DW194" s="66"/>
      <c r="DX194" s="66"/>
      <c r="DY194" s="66"/>
      <c r="DZ194" s="66"/>
      <c r="EA194" s="66"/>
      <c r="EB194" s="66"/>
      <c r="EC194" s="66"/>
      <c r="ED194" s="66"/>
      <c r="EE194" s="66"/>
      <c r="EF194" s="66"/>
      <c r="EG194" s="66"/>
      <c r="EH194" s="66"/>
      <c r="EI194" s="66"/>
      <c r="EJ194" s="66"/>
      <c r="EK194" s="66"/>
      <c r="EL194" s="66"/>
      <c r="EM194" s="66"/>
      <c r="EN194" s="66"/>
      <c r="EO194" s="66"/>
      <c r="EP194" s="66"/>
      <c r="EQ194" s="66"/>
      <c r="ER194" s="66"/>
      <c r="ES194" s="66"/>
      <c r="ET194" s="66"/>
      <c r="EU194" s="66"/>
      <c r="EV194" s="66"/>
      <c r="EW194" s="66"/>
      <c r="EX194" s="66"/>
      <c r="EY194" s="66"/>
      <c r="EZ194" s="66"/>
      <c r="FA194" s="66"/>
      <c r="FB194" s="66"/>
      <c r="FC194" s="66"/>
      <c r="FD194" s="66"/>
      <c r="FE194" s="66"/>
      <c r="FF194" s="66"/>
      <c r="FG194" s="66"/>
      <c r="FH194" s="66"/>
      <c r="FI194" s="66"/>
      <c r="FJ194" s="66"/>
      <c r="FK194" s="66"/>
      <c r="FL194" s="66"/>
      <c r="FM194" s="66"/>
      <c r="FN194" s="66"/>
      <c r="FO194" s="66"/>
      <c r="FP194" s="66"/>
      <c r="FQ194" s="66"/>
      <c r="FR194" s="66"/>
      <c r="FS194" s="66"/>
      <c r="FT194" s="66"/>
      <c r="FU194" s="66"/>
      <c r="FV194" s="66"/>
      <c r="FW194" s="66"/>
      <c r="FX194" s="66"/>
      <c r="FY194" s="66"/>
      <c r="FZ194" s="66"/>
      <c r="GA194" s="66"/>
      <c r="GB194" s="66"/>
      <c r="GC194" s="66"/>
      <c r="GD194" s="66"/>
      <c r="GE194" s="66"/>
      <c r="GF194" s="66"/>
      <c r="GG194" s="66"/>
      <c r="GH194" s="66"/>
      <c r="GI194" s="66"/>
      <c r="GJ194" s="66"/>
      <c r="GK194" s="66"/>
      <c r="GL194" s="66"/>
      <c r="GM194" s="66"/>
      <c r="GN194" s="66"/>
      <c r="GO194" s="66"/>
      <c r="GP194" s="66"/>
      <c r="GQ194" s="66"/>
      <c r="GR194" s="66"/>
      <c r="GS194" s="66"/>
      <c r="GT194" s="66"/>
      <c r="GU194" s="66"/>
      <c r="GV194" s="66"/>
      <c r="GW194" s="66"/>
      <c r="GX194" s="66"/>
      <c r="GY194" s="66"/>
      <c r="GZ194" s="66"/>
      <c r="HA194" s="66"/>
      <c r="HB194" s="66"/>
      <c r="HC194" s="66"/>
      <c r="HD194" s="66"/>
      <c r="HE194" s="66"/>
      <c r="HF194" s="18"/>
    </row>
    <row r="195" spans="2:214" x14ac:dyDescent="0.25">
      <c r="B195" s="17"/>
      <c r="C195" s="60">
        <f t="shared" si="256"/>
        <v>3</v>
      </c>
      <c r="D195" s="66"/>
      <c r="E195" s="66"/>
      <c r="F195" s="60">
        <f t="shared" si="257"/>
        <v>0</v>
      </c>
      <c r="G195" s="60">
        <f t="shared" si="258"/>
        <v>1</v>
      </c>
      <c r="H195" s="60">
        <f t="shared" si="259"/>
        <v>0</v>
      </c>
      <c r="I195" s="60">
        <f t="shared" si="260"/>
        <v>5</v>
      </c>
      <c r="J195" s="68"/>
      <c r="K195" s="60">
        <f t="shared" si="460"/>
        <v>5</v>
      </c>
      <c r="L195" s="60"/>
      <c r="M195" s="66">
        <f t="shared" si="461"/>
        <v>2.9905795362105074E-2</v>
      </c>
      <c r="N195" s="60"/>
      <c r="O195" s="66">
        <f>IF(M193&gt;=$O$176,M193*$T$174+$U$174,IF(M193&gt;=$O$177,M193*$T$175+$U$175,O193))</f>
        <v>0.23334391938908727</v>
      </c>
      <c r="P195" s="66">
        <f t="shared" si="261"/>
        <v>376.7573788717641</v>
      </c>
      <c r="Q195" s="66">
        <f t="shared" si="262"/>
        <v>0.12579291306902277</v>
      </c>
      <c r="R195" s="66">
        <f t="shared" si="263"/>
        <v>0.91868623756192902</v>
      </c>
      <c r="S195" s="66">
        <f t="shared" si="264"/>
        <v>0.12043602114320179</v>
      </c>
      <c r="T195" s="66">
        <f t="shared" si="265"/>
        <v>0.21721292858306729</v>
      </c>
      <c r="U195" s="66">
        <f t="shared" si="266"/>
        <v>0.83464809390867578</v>
      </c>
      <c r="V195" s="66">
        <f t="shared" si="267"/>
        <v>2.803034654278699</v>
      </c>
      <c r="W195" s="66">
        <f t="shared" si="268"/>
        <v>1.0394532514170367</v>
      </c>
      <c r="X195" s="66">
        <f t="shared" si="269"/>
        <v>1381.1077382884625</v>
      </c>
      <c r="Y195" s="66">
        <f t="shared" si="270"/>
        <v>367.3281218120963</v>
      </c>
      <c r="Z195" s="66">
        <f t="shared" si="271"/>
        <v>6.2342991357018686E-2</v>
      </c>
      <c r="AA195" s="66">
        <f t="shared" si="272"/>
        <v>1.2403051961489657</v>
      </c>
      <c r="AB195" s="66">
        <f t="shared" si="273"/>
        <v>4.7858655894174255E-2</v>
      </c>
      <c r="AC195" s="66">
        <f t="shared" si="274"/>
        <v>0.21480515523013224</v>
      </c>
      <c r="AD195" s="66">
        <f t="shared" si="275"/>
        <v>0.80780648855296944</v>
      </c>
      <c r="AE195" s="66">
        <f t="shared" si="276"/>
        <v>4.0996122118602072</v>
      </c>
      <c r="AF195" s="66">
        <f t="shared" si="277"/>
        <v>1.0075557335264189</v>
      </c>
      <c r="AG195" s="66">
        <f t="shared" si="278"/>
        <v>1659.0568198253757</v>
      </c>
      <c r="AH195" s="66">
        <f t="shared" si="279"/>
        <v>372.52141466742637</v>
      </c>
      <c r="AI195" s="66">
        <f t="shared" si="280"/>
        <v>3.548457632577473E-2</v>
      </c>
      <c r="AJ195" s="66">
        <f t="shared" si="281"/>
        <v>1.0591528663499068</v>
      </c>
      <c r="AK195" s="66">
        <f t="shared" si="282"/>
        <v>3.2416739042872372E-2</v>
      </c>
      <c r="AL195" s="66">
        <f t="shared" si="283"/>
        <v>0.21614303689942954</v>
      </c>
      <c r="AM195" s="66">
        <f t="shared" si="284"/>
        <v>0.8226496623124584</v>
      </c>
      <c r="AN195" s="66">
        <f t="shared" si="285"/>
        <v>4.4188517356188859</v>
      </c>
      <c r="AO195" s="66">
        <f t="shared" si="286"/>
        <v>1.0035872768138658</v>
      </c>
      <c r="AP195" s="66">
        <f t="shared" si="287"/>
        <v>1788.9611288651586</v>
      </c>
      <c r="AQ195" s="66">
        <f t="shared" si="288"/>
        <v>374.7048884319218</v>
      </c>
      <c r="AR195" s="66">
        <f t="shared" si="289"/>
        <v>3.0530458625277864E-2</v>
      </c>
      <c r="AS195" s="66">
        <f t="shared" si="290"/>
        <v>0.98384558397068878</v>
      </c>
      <c r="AT195" s="66">
        <f t="shared" si="291"/>
        <v>3.0097771776179817E-2</v>
      </c>
      <c r="AU195" s="66">
        <f t="shared" si="292"/>
        <v>0.21669688553821562</v>
      </c>
      <c r="AV195" s="66">
        <f t="shared" si="293"/>
        <v>0.82884657217805646</v>
      </c>
      <c r="AW195" s="66">
        <f t="shared" si="294"/>
        <v>4.448884789180946</v>
      </c>
      <c r="AX195" s="66">
        <f t="shared" si="295"/>
        <v>1.0031004936003693</v>
      </c>
      <c r="AY195" s="66">
        <f t="shared" si="296"/>
        <v>1812.4788197516621</v>
      </c>
      <c r="AZ195" s="66">
        <f t="shared" si="297"/>
        <v>375.0861005324337</v>
      </c>
      <c r="BA195" s="66">
        <f t="shared" si="298"/>
        <v>2.993088533404226E-2</v>
      </c>
      <c r="BB195" s="66">
        <f t="shared" si="299"/>
        <v>0.97116256921673649</v>
      </c>
      <c r="BC195" s="66">
        <f t="shared" si="300"/>
        <v>2.989819301882576E-2</v>
      </c>
      <c r="BD195" s="66">
        <f t="shared" si="301"/>
        <v>0.21679306492814915</v>
      </c>
      <c r="BE195" s="66">
        <f t="shared" si="302"/>
        <v>0.82992583034082379</v>
      </c>
      <c r="BF195" s="66">
        <f t="shared" si="303"/>
        <v>4.4484206963202766</v>
      </c>
      <c r="BG195" s="66">
        <f t="shared" si="304"/>
        <v>1.0030590408829367</v>
      </c>
      <c r="BH195" s="66">
        <f t="shared" si="305"/>
        <v>1814.5623409356699</v>
      </c>
      <c r="BI195" s="66">
        <f t="shared" si="306"/>
        <v>375.11967646414365</v>
      </c>
      <c r="BJ195" s="66">
        <f t="shared" si="307"/>
        <v>2.9899637050761072E-2</v>
      </c>
      <c r="BK195" s="66">
        <f t="shared" si="308"/>
        <v>0.97005344164692586</v>
      </c>
      <c r="BL195" s="66">
        <f t="shared" si="309"/>
        <v>2.9901040046500571E-2</v>
      </c>
      <c r="BM195" s="66">
        <f t="shared" si="310"/>
        <v>0.21680152877426967</v>
      </c>
      <c r="BN195" s="66">
        <f t="shared" si="311"/>
        <v>0.83002085003948933</v>
      </c>
      <c r="BO195" s="66">
        <f t="shared" si="312"/>
        <v>4.4478056866220754</v>
      </c>
      <c r="BP195" s="66">
        <f t="shared" si="313"/>
        <v>1.0030593943206658</v>
      </c>
      <c r="BQ195" s="66">
        <f t="shared" si="314"/>
        <v>1814.5352471484002</v>
      </c>
      <c r="BR195" s="66">
        <f t="shared" si="315"/>
        <v>375.11924005200279</v>
      </c>
      <c r="BS195" s="66">
        <f t="shared" si="316"/>
        <v>2.9904217860650572E-2</v>
      </c>
      <c r="BT195" s="66">
        <f t="shared" si="317"/>
        <v>0.97006802744462506</v>
      </c>
      <c r="BU195" s="66">
        <f t="shared" si="318"/>
        <v>2.9905047866124815E-2</v>
      </c>
      <c r="BV195" s="66">
        <f t="shared" si="319"/>
        <v>0.21680141877076839</v>
      </c>
      <c r="BW195" s="66">
        <f t="shared" si="320"/>
        <v>0.83001961503491062</v>
      </c>
      <c r="BX195" s="66">
        <f t="shared" si="321"/>
        <v>4.4476999566033824</v>
      </c>
      <c r="BY195" s="66">
        <f t="shared" si="322"/>
        <v>1.0030601802841761</v>
      </c>
      <c r="BZ195" s="66">
        <f t="shared" si="323"/>
        <v>1814.4938600480091</v>
      </c>
      <c r="CA195" s="66">
        <f t="shared" si="324"/>
        <v>375.11857340049397</v>
      </c>
      <c r="CB195" s="66">
        <f t="shared" si="325"/>
        <v>2.9905610845607344E-2</v>
      </c>
      <c r="CC195" s="66">
        <f t="shared" si="326"/>
        <v>0.97009007084535881</v>
      </c>
      <c r="CD195" s="66">
        <f t="shared" si="327"/>
        <v>2.9905739987834495E-2</v>
      </c>
      <c r="CE195" s="66">
        <f t="shared" si="328"/>
        <v>0.21680125073197695</v>
      </c>
      <c r="CF195" s="66">
        <f t="shared" si="329"/>
        <v>0.83001772847296207</v>
      </c>
      <c r="CG195" s="66">
        <f t="shared" si="330"/>
        <v>4.4476911175030081</v>
      </c>
      <c r="CH195" s="66">
        <f t="shared" si="331"/>
        <v>1.0030603195994459</v>
      </c>
      <c r="CI195" s="66">
        <f t="shared" si="332"/>
        <v>1814.4866727337612</v>
      </c>
      <c r="CJ195" s="66">
        <f t="shared" si="333"/>
        <v>375.1184576280254</v>
      </c>
      <c r="CK195" s="66">
        <f t="shared" si="334"/>
        <v>2.9905788736942652E-2</v>
      </c>
      <c r="CL195" s="66">
        <f t="shared" si="335"/>
        <v>0.97009389629131115</v>
      </c>
      <c r="CM195" s="66">
        <f t="shared" si="336"/>
        <v>2.9905798156424121E-2</v>
      </c>
      <c r="CN195" s="66">
        <f t="shared" si="337"/>
        <v>0.21680122154986731</v>
      </c>
      <c r="CO195" s="66">
        <f t="shared" si="338"/>
        <v>0.83001740084736564</v>
      </c>
      <c r="CP195" s="66">
        <f t="shared" si="339"/>
        <v>4.447691326368588</v>
      </c>
      <c r="CQ195" s="66">
        <f t="shared" si="340"/>
        <v>1.0030603316694704</v>
      </c>
      <c r="CR195" s="66">
        <f t="shared" si="341"/>
        <v>1814.4860645994777</v>
      </c>
      <c r="CS195" s="66">
        <f t="shared" si="342"/>
        <v>375.1184478322478</v>
      </c>
      <c r="CT195" s="66">
        <f t="shared" si="343"/>
        <v>2.9905797355630946E-2</v>
      </c>
      <c r="CU195" s="66">
        <f t="shared" si="344"/>
        <v>0.97009421969904475</v>
      </c>
      <c r="CV195" s="66">
        <f t="shared" si="345"/>
        <v>2.9905796845597282E-2</v>
      </c>
      <c r="CW195" s="66">
        <f t="shared" si="346"/>
        <v>0.21680121908070055</v>
      </c>
      <c r="CX195" s="66">
        <f t="shared" si="347"/>
        <v>0.83001737312619939</v>
      </c>
      <c r="CY195" s="66">
        <f t="shared" si="348"/>
        <v>4.4476915192698865</v>
      </c>
      <c r="CZ195" s="66">
        <f t="shared" si="349"/>
        <v>1.0030603314724869</v>
      </c>
      <c r="DA195" s="66">
        <f t="shared" si="350"/>
        <v>1814.486077454836</v>
      </c>
      <c r="DB195" s="66">
        <f t="shared" si="351"/>
        <v>375.11844803932098</v>
      </c>
      <c r="DC195" s="66">
        <f t="shared" si="352"/>
        <v>2.9905795846705319E-2</v>
      </c>
      <c r="DD195" s="66">
        <f t="shared" si="353"/>
        <v>0.97009421280626507</v>
      </c>
      <c r="DE195" s="66">
        <f t="shared" si="354"/>
        <v>2.9905795587931359E-2</v>
      </c>
      <c r="DF195" s="66">
        <f t="shared" si="355"/>
        <v>0.21680121913289632</v>
      </c>
      <c r="DG195" s="66">
        <f t="shared" si="356"/>
        <v>0.83001737371219786</v>
      </c>
      <c r="DH195" s="66">
        <f t="shared" si="357"/>
        <v>4.4476915513302604</v>
      </c>
      <c r="DI195" s="66">
        <f t="shared" si="358"/>
        <v>1.0030603312254047</v>
      </c>
      <c r="DJ195" s="66">
        <f t="shared" si="359"/>
        <v>1814.4860904462025</v>
      </c>
      <c r="DK195" s="66">
        <f t="shared" si="360"/>
        <v>375.11844824858485</v>
      </c>
      <c r="DL195" s="66">
        <f t="shared" si="361"/>
        <v>2.9905795417015223E-2</v>
      </c>
      <c r="DM195" s="66">
        <f t="shared" si="362"/>
        <v>0.97009420588700279</v>
      </c>
      <c r="DN195" s="66">
        <f t="shared" si="363"/>
        <v>2.9905795378017529E-2</v>
      </c>
      <c r="DO195" s="66">
        <f t="shared" si="364"/>
        <v>0.21680121918564429</v>
      </c>
      <c r="DP195" s="66">
        <f t="shared" si="365"/>
        <v>0.83001737430439582</v>
      </c>
      <c r="DQ195" s="66">
        <f t="shared" si="366"/>
        <v>4.447691553898359</v>
      </c>
      <c r="DR195" s="66">
        <f t="shared" si="367"/>
        <v>1.0030603311831083</v>
      </c>
      <c r="DS195" s="66">
        <f t="shared" si="368"/>
        <v>1814.4860926265144</v>
      </c>
      <c r="DT195" s="66">
        <f t="shared" si="369"/>
        <v>375.11844828370511</v>
      </c>
      <c r="DU195" s="66">
        <f t="shared" si="370"/>
        <v>2.9905795363812413E-2</v>
      </c>
      <c r="DV195" s="66">
        <f t="shared" si="371"/>
        <v>0.97009420472656194</v>
      </c>
      <c r="DW195" s="66">
        <f t="shared" si="372"/>
        <v>2.9905795361109697E-2</v>
      </c>
      <c r="DX195" s="66">
        <f t="shared" si="373"/>
        <v>0.21680121919449688</v>
      </c>
      <c r="DY195" s="66">
        <f t="shared" si="374"/>
        <v>0.83001737440378287</v>
      </c>
      <c r="DZ195" s="66">
        <f t="shared" si="375"/>
        <v>4.4476915538142512</v>
      </c>
      <c r="EA195" s="66">
        <f t="shared" si="376"/>
        <v>1.0030603311795911</v>
      </c>
      <c r="EB195" s="66">
        <f t="shared" si="377"/>
        <v>1814.486092803382</v>
      </c>
      <c r="EC195" s="66">
        <f t="shared" si="378"/>
        <v>375.1184482865541</v>
      </c>
      <c r="ED195" s="66">
        <f t="shared" si="379"/>
        <v>2.9905795361462852E-2</v>
      </c>
      <c r="EE195" s="66">
        <f t="shared" si="380"/>
        <v>0.97009420463250784</v>
      </c>
      <c r="EF195" s="66">
        <f t="shared" si="381"/>
        <v>2.9905795361643162E-2</v>
      </c>
      <c r="EG195" s="66">
        <f t="shared" si="382"/>
        <v>0.21680121919521497</v>
      </c>
      <c r="EH195" s="66">
        <f t="shared" si="383"/>
        <v>0.83001737441184542</v>
      </c>
      <c r="EI195" s="66">
        <f t="shared" si="384"/>
        <v>4.4476915537538684</v>
      </c>
      <c r="EJ195" s="66">
        <f t="shared" si="385"/>
        <v>1.0030603311796782</v>
      </c>
      <c r="EK195" s="66">
        <f t="shared" si="386"/>
        <v>1814.4860927980708</v>
      </c>
      <c r="EL195" s="66">
        <f t="shared" si="387"/>
        <v>375.11844828646855</v>
      </c>
      <c r="EM195" s="66">
        <f t="shared" si="388"/>
        <v>2.9905795361956408E-2</v>
      </c>
      <c r="EN195" s="66">
        <f t="shared" si="389"/>
        <v>0.97009420463535134</v>
      </c>
      <c r="EO195" s="66">
        <f t="shared" si="390"/>
        <v>2.9905795362036924E-2</v>
      </c>
      <c r="EP195" s="66">
        <f t="shared" si="391"/>
        <v>0.21680121919519343</v>
      </c>
      <c r="EQ195" s="66">
        <f t="shared" si="392"/>
        <v>0.83001737441160317</v>
      </c>
      <c r="ER195" s="66">
        <f t="shared" si="393"/>
        <v>4.4476915537441606</v>
      </c>
      <c r="ES195" s="66">
        <f t="shared" si="394"/>
        <v>1.0030603311797557</v>
      </c>
      <c r="ET195" s="66">
        <f t="shared" si="395"/>
        <v>1814.4860927940031</v>
      </c>
      <c r="EU195" s="66">
        <f t="shared" si="396"/>
        <v>375.11844828640301</v>
      </c>
      <c r="EV195" s="66">
        <f t="shared" si="397"/>
        <v>2.9905795362088722E-2</v>
      </c>
      <c r="EW195" s="66">
        <f t="shared" si="398"/>
        <v>0.97009420463751828</v>
      </c>
      <c r="EX195" s="66">
        <f t="shared" si="399"/>
        <v>2.9905795362100477E-2</v>
      </c>
      <c r="EY195" s="66">
        <f t="shared" si="400"/>
        <v>0.21680121919517695</v>
      </c>
      <c r="EZ195" s="66">
        <f t="shared" si="401"/>
        <v>0.83001737441141776</v>
      </c>
      <c r="FA195" s="66">
        <f t="shared" si="402"/>
        <v>4.4476915537434172</v>
      </c>
      <c r="FB195" s="66">
        <f t="shared" si="403"/>
        <v>1.0030603311797686</v>
      </c>
      <c r="FC195" s="66">
        <f t="shared" si="404"/>
        <v>1814.4860927933437</v>
      </c>
      <c r="FD195" s="66">
        <f t="shared" si="405"/>
        <v>375.11844828639238</v>
      </c>
      <c r="FE195" s="66">
        <f t="shared" si="406"/>
        <v>2.9905795362104613E-2</v>
      </c>
      <c r="FF195" s="66">
        <f t="shared" si="407"/>
        <v>0.97009420463786944</v>
      </c>
      <c r="FG195" s="66">
        <f t="shared" si="408"/>
        <v>2.990579536210539E-2</v>
      </c>
      <c r="FH195" s="66">
        <f t="shared" si="409"/>
        <v>0.21680121919517426</v>
      </c>
      <c r="FI195" s="66">
        <f t="shared" si="410"/>
        <v>0.83001737441138768</v>
      </c>
      <c r="FJ195" s="66">
        <f t="shared" si="411"/>
        <v>4.4476915537434492</v>
      </c>
      <c r="FK195" s="66">
        <f t="shared" si="412"/>
        <v>1.0030603311797694</v>
      </c>
      <c r="FL195" s="66">
        <f t="shared" si="413"/>
        <v>1814.4860927932916</v>
      </c>
      <c r="FM195" s="66">
        <f t="shared" si="414"/>
        <v>375.11844828639153</v>
      </c>
      <c r="FN195" s="66">
        <f t="shared" si="415"/>
        <v>2.9905795362105247E-2</v>
      </c>
      <c r="FO195" s="66">
        <f t="shared" si="416"/>
        <v>0.97009420463789797</v>
      </c>
      <c r="FP195" s="66">
        <f t="shared" si="417"/>
        <v>2.9905795362105154E-2</v>
      </c>
      <c r="FQ195" s="66">
        <f t="shared" si="418"/>
        <v>0.21680121919517403</v>
      </c>
      <c r="FR195" s="66">
        <f t="shared" si="419"/>
        <v>0.83001737441138534</v>
      </c>
      <c r="FS195" s="66">
        <f t="shared" si="420"/>
        <v>4.4476915537434687</v>
      </c>
      <c r="FT195" s="66">
        <f t="shared" si="421"/>
        <v>1.0030603311797694</v>
      </c>
      <c r="FU195" s="66">
        <f t="shared" si="422"/>
        <v>1814.4860927932948</v>
      </c>
      <c r="FV195" s="66">
        <f t="shared" si="423"/>
        <v>375.11844828639158</v>
      </c>
      <c r="FW195" s="66">
        <f t="shared" si="424"/>
        <v>2.9905795362105067E-2</v>
      </c>
      <c r="FX195" s="66">
        <f t="shared" si="425"/>
        <v>0.97009420463789453</v>
      </c>
      <c r="FY195" s="66">
        <f t="shared" si="426"/>
        <v>2.9905795362105081E-2</v>
      </c>
      <c r="FZ195" s="66">
        <f t="shared" si="427"/>
        <v>0.21680121919517403</v>
      </c>
      <c r="GA195" s="66">
        <f t="shared" si="428"/>
        <v>0.83001737441138546</v>
      </c>
      <c r="GB195" s="66">
        <f t="shared" si="429"/>
        <v>4.4476915537434696</v>
      </c>
      <c r="GC195" s="66">
        <f t="shared" si="430"/>
        <v>1.0030603311797694</v>
      </c>
      <c r="GD195" s="66">
        <f t="shared" si="431"/>
        <v>1814.4860927932939</v>
      </c>
      <c r="GE195" s="66">
        <f t="shared" si="432"/>
        <v>375.11844828639158</v>
      </c>
      <c r="GF195" s="66">
        <f t="shared" si="433"/>
        <v>2.990579536210506E-2</v>
      </c>
      <c r="GG195" s="66">
        <f t="shared" si="434"/>
        <v>0.97009420463789453</v>
      </c>
      <c r="GH195" s="66">
        <f t="shared" si="435"/>
        <v>2.9905795362105074E-2</v>
      </c>
      <c r="GI195" s="66">
        <f t="shared" si="436"/>
        <v>0.21680121919517403</v>
      </c>
      <c r="GJ195" s="66">
        <f t="shared" si="437"/>
        <v>0.83001737441138546</v>
      </c>
      <c r="GK195" s="66">
        <f t="shared" si="438"/>
        <v>4.4476915537434696</v>
      </c>
      <c r="GL195" s="66">
        <f t="shared" si="439"/>
        <v>1.0030603311797694</v>
      </c>
      <c r="GM195" s="66">
        <f t="shared" si="440"/>
        <v>1814.4860927932934</v>
      </c>
      <c r="GN195" s="66">
        <f t="shared" si="441"/>
        <v>375.11844828639158</v>
      </c>
      <c r="GO195" s="66">
        <f t="shared" si="442"/>
        <v>2.990579536210506E-2</v>
      </c>
      <c r="GP195" s="66">
        <f t="shared" si="443"/>
        <v>0.97009420463789453</v>
      </c>
      <c r="GQ195" s="66">
        <f t="shared" si="444"/>
        <v>2.9905795362105074E-2</v>
      </c>
      <c r="GR195" s="66">
        <f t="shared" si="445"/>
        <v>0.21680121919517403</v>
      </c>
      <c r="GS195" s="66">
        <f t="shared" si="446"/>
        <v>0.83001737441138546</v>
      </c>
      <c r="GT195" s="66">
        <f t="shared" si="447"/>
        <v>4.4476915537434696</v>
      </c>
      <c r="GU195" s="66">
        <f t="shared" si="448"/>
        <v>1.0030603311797694</v>
      </c>
      <c r="GV195" s="66">
        <f t="shared" si="449"/>
        <v>1814.4860927932934</v>
      </c>
      <c r="GW195" s="66">
        <f t="shared" si="450"/>
        <v>375.11844828639158</v>
      </c>
      <c r="GX195" s="66">
        <f t="shared" si="451"/>
        <v>2.990579536210506E-2</v>
      </c>
      <c r="GY195" s="66">
        <f t="shared" si="452"/>
        <v>0.97009420463789453</v>
      </c>
      <c r="GZ195" s="66">
        <f t="shared" si="453"/>
        <v>2.9905795362105074E-2</v>
      </c>
      <c r="HA195" s="66">
        <f t="shared" si="454"/>
        <v>0.21680121919517403</v>
      </c>
      <c r="HB195" s="66">
        <f t="shared" si="455"/>
        <v>0.83001737441138546</v>
      </c>
      <c r="HC195" s="66">
        <f t="shared" si="456"/>
        <v>4.4476915537434696</v>
      </c>
      <c r="HD195" s="66">
        <f t="shared" si="457"/>
        <v>1.0030603311797694</v>
      </c>
      <c r="HE195" s="66">
        <f t="shared" si="458"/>
        <v>1814.4860927932934</v>
      </c>
      <c r="HF195" s="18">
        <f t="shared" si="459"/>
        <v>375.11844828639158</v>
      </c>
    </row>
    <row r="196" spans="2:214" x14ac:dyDescent="0.25">
      <c r="B196" s="17"/>
      <c r="C196" s="60">
        <f t="shared" si="256"/>
        <v>3</v>
      </c>
      <c r="D196" s="66"/>
      <c r="E196" s="66"/>
      <c r="F196" s="60">
        <f t="shared" si="257"/>
        <v>0</v>
      </c>
      <c r="G196" s="60">
        <f t="shared" si="258"/>
        <v>0</v>
      </c>
      <c r="H196" s="60">
        <f t="shared" si="259"/>
        <v>0</v>
      </c>
      <c r="I196" s="60">
        <f t="shared" si="260"/>
        <v>0</v>
      </c>
      <c r="J196" s="68"/>
      <c r="K196" s="60">
        <f t="shared" si="460"/>
        <v>6</v>
      </c>
      <c r="L196" s="60"/>
      <c r="M196" s="66">
        <f>M195</f>
        <v>2.9905795362105074E-2</v>
      </c>
      <c r="N196" s="60"/>
      <c r="O196" s="66">
        <f>O197</f>
        <v>0.23334391938908727</v>
      </c>
      <c r="P196" s="66"/>
      <c r="Q196" s="66"/>
      <c r="R196" s="66"/>
      <c r="S196" s="66"/>
      <c r="T196" s="66"/>
      <c r="U196" s="66"/>
      <c r="V196" s="66"/>
      <c r="W196" s="66"/>
      <c r="X196" s="66"/>
      <c r="Y196" s="66"/>
      <c r="Z196" s="66"/>
      <c r="AA196" s="66"/>
      <c r="AB196" s="66"/>
      <c r="AC196" s="66"/>
      <c r="AD196" s="66"/>
      <c r="AE196" s="66"/>
      <c r="AF196" s="66"/>
      <c r="AG196" s="66"/>
      <c r="AH196" s="66"/>
      <c r="AI196" s="66"/>
      <c r="AJ196" s="66"/>
      <c r="AK196" s="66"/>
      <c r="AL196" s="66"/>
      <c r="AM196" s="66"/>
      <c r="AN196" s="66"/>
      <c r="AO196" s="66"/>
      <c r="AP196" s="66"/>
      <c r="AQ196" s="66"/>
      <c r="AR196" s="66"/>
      <c r="AS196" s="66"/>
      <c r="AT196" s="66"/>
      <c r="AU196" s="66"/>
      <c r="AV196" s="66"/>
      <c r="AW196" s="66"/>
      <c r="AX196" s="66"/>
      <c r="AY196" s="66"/>
      <c r="AZ196" s="66"/>
      <c r="BA196" s="66"/>
      <c r="BB196" s="66"/>
      <c r="BC196" s="66"/>
      <c r="BD196" s="66"/>
      <c r="BE196" s="66"/>
      <c r="BF196" s="66"/>
      <c r="BG196" s="66"/>
      <c r="BH196" s="66"/>
      <c r="BI196" s="66"/>
      <c r="BJ196" s="66"/>
      <c r="BK196" s="66"/>
      <c r="BL196" s="66"/>
      <c r="BM196" s="66"/>
      <c r="BN196" s="66"/>
      <c r="BO196" s="66"/>
      <c r="BP196" s="66"/>
      <c r="BQ196" s="66"/>
      <c r="BR196" s="66"/>
      <c r="BS196" s="66"/>
      <c r="BT196" s="66"/>
      <c r="BU196" s="66"/>
      <c r="BV196" s="66"/>
      <c r="BW196" s="66"/>
      <c r="BX196" s="66"/>
      <c r="BY196" s="66"/>
      <c r="BZ196" s="66"/>
      <c r="CA196" s="66"/>
      <c r="CB196" s="66"/>
      <c r="CC196" s="66"/>
      <c r="CD196" s="66"/>
      <c r="CE196" s="66"/>
      <c r="CF196" s="66"/>
      <c r="CG196" s="66"/>
      <c r="CH196" s="66"/>
      <c r="CI196" s="66"/>
      <c r="CJ196" s="66"/>
      <c r="CK196" s="66"/>
      <c r="CL196" s="66"/>
      <c r="CM196" s="66"/>
      <c r="CN196" s="66"/>
      <c r="CO196" s="66"/>
      <c r="CP196" s="66"/>
      <c r="CQ196" s="66"/>
      <c r="CR196" s="66"/>
      <c r="CS196" s="66"/>
      <c r="CT196" s="66"/>
      <c r="CU196" s="66"/>
      <c r="CV196" s="66"/>
      <c r="CW196" s="66"/>
      <c r="CX196" s="66"/>
      <c r="CY196" s="66"/>
      <c r="CZ196" s="66"/>
      <c r="DA196" s="66"/>
      <c r="DB196" s="66"/>
      <c r="DC196" s="66"/>
      <c r="DD196" s="66"/>
      <c r="DE196" s="66"/>
      <c r="DF196" s="66"/>
      <c r="DG196" s="66"/>
      <c r="DH196" s="66"/>
      <c r="DI196" s="66"/>
      <c r="DJ196" s="66"/>
      <c r="DK196" s="66"/>
      <c r="DL196" s="66"/>
      <c r="DM196" s="66"/>
      <c r="DN196" s="66"/>
      <c r="DO196" s="66"/>
      <c r="DP196" s="66"/>
      <c r="DQ196" s="66"/>
      <c r="DR196" s="66"/>
      <c r="DS196" s="66"/>
      <c r="DT196" s="66"/>
      <c r="DU196" s="66"/>
      <c r="DV196" s="66"/>
      <c r="DW196" s="66"/>
      <c r="DX196" s="66"/>
      <c r="DY196" s="66"/>
      <c r="DZ196" s="66"/>
      <c r="EA196" s="66"/>
      <c r="EB196" s="66"/>
      <c r="EC196" s="66"/>
      <c r="ED196" s="66"/>
      <c r="EE196" s="66"/>
      <c r="EF196" s="66"/>
      <c r="EG196" s="66"/>
      <c r="EH196" s="66"/>
      <c r="EI196" s="66"/>
      <c r="EJ196" s="66"/>
      <c r="EK196" s="66"/>
      <c r="EL196" s="66"/>
      <c r="EM196" s="66"/>
      <c r="EN196" s="66"/>
      <c r="EO196" s="66"/>
      <c r="EP196" s="66"/>
      <c r="EQ196" s="66"/>
      <c r="ER196" s="66"/>
      <c r="ES196" s="66"/>
      <c r="ET196" s="66"/>
      <c r="EU196" s="66"/>
      <c r="EV196" s="66"/>
      <c r="EW196" s="66"/>
      <c r="EX196" s="66"/>
      <c r="EY196" s="66"/>
      <c r="EZ196" s="66"/>
      <c r="FA196" s="66"/>
      <c r="FB196" s="66"/>
      <c r="FC196" s="66"/>
      <c r="FD196" s="66"/>
      <c r="FE196" s="66"/>
      <c r="FF196" s="66"/>
      <c r="FG196" s="66"/>
      <c r="FH196" s="66"/>
      <c r="FI196" s="66"/>
      <c r="FJ196" s="66"/>
      <c r="FK196" s="66"/>
      <c r="FL196" s="66"/>
      <c r="FM196" s="66"/>
      <c r="FN196" s="66"/>
      <c r="FO196" s="66"/>
      <c r="FP196" s="66"/>
      <c r="FQ196" s="66"/>
      <c r="FR196" s="66"/>
      <c r="FS196" s="66"/>
      <c r="FT196" s="66"/>
      <c r="FU196" s="66"/>
      <c r="FV196" s="66"/>
      <c r="FW196" s="66"/>
      <c r="FX196" s="66"/>
      <c r="FY196" s="66"/>
      <c r="FZ196" s="66"/>
      <c r="GA196" s="66"/>
      <c r="GB196" s="66"/>
      <c r="GC196" s="66"/>
      <c r="GD196" s="66"/>
      <c r="GE196" s="66"/>
      <c r="GF196" s="66"/>
      <c r="GG196" s="66"/>
      <c r="GH196" s="66"/>
      <c r="GI196" s="66"/>
      <c r="GJ196" s="66"/>
      <c r="GK196" s="66"/>
      <c r="GL196" s="66"/>
      <c r="GM196" s="66"/>
      <c r="GN196" s="66"/>
      <c r="GO196" s="66"/>
      <c r="GP196" s="66"/>
      <c r="GQ196" s="66"/>
      <c r="GR196" s="66"/>
      <c r="GS196" s="66"/>
      <c r="GT196" s="66"/>
      <c r="GU196" s="66"/>
      <c r="GV196" s="66"/>
      <c r="GW196" s="66"/>
      <c r="GX196" s="66"/>
      <c r="GY196" s="66"/>
      <c r="GZ196" s="66"/>
      <c r="HA196" s="66"/>
      <c r="HB196" s="66"/>
      <c r="HC196" s="66"/>
      <c r="HD196" s="66"/>
      <c r="HE196" s="66"/>
      <c r="HF196" s="18"/>
    </row>
    <row r="197" spans="2:214" x14ac:dyDescent="0.25">
      <c r="B197" s="17"/>
      <c r="C197" s="60">
        <f t="shared" si="256"/>
        <v>3</v>
      </c>
      <c r="D197" s="66"/>
      <c r="E197" s="66"/>
      <c r="F197" s="60">
        <f t="shared" si="257"/>
        <v>0</v>
      </c>
      <c r="G197" s="60">
        <f t="shared" si="258"/>
        <v>0</v>
      </c>
      <c r="H197" s="60">
        <f t="shared" si="259"/>
        <v>0</v>
      </c>
      <c r="I197" s="60">
        <f t="shared" si="260"/>
        <v>0</v>
      </c>
      <c r="J197" s="68"/>
      <c r="K197" s="60">
        <f t="shared" si="460"/>
        <v>6</v>
      </c>
      <c r="L197" s="60"/>
      <c r="M197" s="66">
        <f t="shared" si="461"/>
        <v>2.9905795362105074E-2</v>
      </c>
      <c r="N197" s="60"/>
      <c r="O197" s="66">
        <f>IF(M195&gt;=$O$176,M195*$T$174+$U$174,IF(M195&gt;=$O$177,M195*$T$175+$U$175,O195))</f>
        <v>0.23334391938908727</v>
      </c>
      <c r="P197" s="66">
        <f t="shared" si="261"/>
        <v>376.7573788717641</v>
      </c>
      <c r="Q197" s="66">
        <f t="shared" si="262"/>
        <v>0.12579291306902277</v>
      </c>
      <c r="R197" s="66">
        <f t="shared" si="263"/>
        <v>0.91868623756192902</v>
      </c>
      <c r="S197" s="66">
        <f t="shared" si="264"/>
        <v>0.12043602114320179</v>
      </c>
      <c r="T197" s="66">
        <f t="shared" si="265"/>
        <v>0.21721292858306729</v>
      </c>
      <c r="U197" s="66">
        <f t="shared" si="266"/>
        <v>0.83464809390867578</v>
      </c>
      <c r="V197" s="66">
        <f t="shared" si="267"/>
        <v>2.803034654278699</v>
      </c>
      <c r="W197" s="66">
        <f t="shared" si="268"/>
        <v>1.0394532514170367</v>
      </c>
      <c r="X197" s="66">
        <f t="shared" si="269"/>
        <v>1381.1077382884625</v>
      </c>
      <c r="Y197" s="66">
        <f t="shared" si="270"/>
        <v>367.3281218120963</v>
      </c>
      <c r="Z197" s="66">
        <f t="shared" si="271"/>
        <v>6.2342991357018686E-2</v>
      </c>
      <c r="AA197" s="66">
        <f t="shared" si="272"/>
        <v>1.2403051961489657</v>
      </c>
      <c r="AB197" s="66">
        <f t="shared" si="273"/>
        <v>4.7858655894174255E-2</v>
      </c>
      <c r="AC197" s="66">
        <f t="shared" si="274"/>
        <v>0.21480515523013224</v>
      </c>
      <c r="AD197" s="66">
        <f t="shared" si="275"/>
        <v>0.80780648855296944</v>
      </c>
      <c r="AE197" s="66">
        <f t="shared" si="276"/>
        <v>4.0996122118602072</v>
      </c>
      <c r="AF197" s="66">
        <f t="shared" si="277"/>
        <v>1.0075557335264189</v>
      </c>
      <c r="AG197" s="66">
        <f t="shared" si="278"/>
        <v>1659.0568198253757</v>
      </c>
      <c r="AH197" s="66">
        <f t="shared" si="279"/>
        <v>372.52141466742637</v>
      </c>
      <c r="AI197" s="66">
        <f t="shared" si="280"/>
        <v>3.548457632577473E-2</v>
      </c>
      <c r="AJ197" s="66">
        <f t="shared" si="281"/>
        <v>1.0591528663499068</v>
      </c>
      <c r="AK197" s="66">
        <f t="shared" si="282"/>
        <v>3.2416739042872372E-2</v>
      </c>
      <c r="AL197" s="66">
        <f t="shared" si="283"/>
        <v>0.21614303689942954</v>
      </c>
      <c r="AM197" s="66">
        <f t="shared" si="284"/>
        <v>0.8226496623124584</v>
      </c>
      <c r="AN197" s="66">
        <f t="shared" si="285"/>
        <v>4.4188517356188859</v>
      </c>
      <c r="AO197" s="66">
        <f t="shared" si="286"/>
        <v>1.0035872768138658</v>
      </c>
      <c r="AP197" s="66">
        <f t="shared" si="287"/>
        <v>1788.9611288651586</v>
      </c>
      <c r="AQ197" s="66">
        <f t="shared" si="288"/>
        <v>374.7048884319218</v>
      </c>
      <c r="AR197" s="66">
        <f t="shared" si="289"/>
        <v>3.0530458625277864E-2</v>
      </c>
      <c r="AS197" s="66">
        <f t="shared" si="290"/>
        <v>0.98384558397068878</v>
      </c>
      <c r="AT197" s="66">
        <f t="shared" si="291"/>
        <v>3.0097771776179817E-2</v>
      </c>
      <c r="AU197" s="66">
        <f t="shared" si="292"/>
        <v>0.21669688553821562</v>
      </c>
      <c r="AV197" s="66">
        <f t="shared" si="293"/>
        <v>0.82884657217805646</v>
      </c>
      <c r="AW197" s="66">
        <f t="shared" si="294"/>
        <v>4.448884789180946</v>
      </c>
      <c r="AX197" s="66">
        <f t="shared" si="295"/>
        <v>1.0031004936003693</v>
      </c>
      <c r="AY197" s="66">
        <f t="shared" si="296"/>
        <v>1812.4788197516621</v>
      </c>
      <c r="AZ197" s="66">
        <f t="shared" si="297"/>
        <v>375.0861005324337</v>
      </c>
      <c r="BA197" s="66">
        <f t="shared" si="298"/>
        <v>2.993088533404226E-2</v>
      </c>
      <c r="BB197" s="66">
        <f t="shared" si="299"/>
        <v>0.97116256921673649</v>
      </c>
      <c r="BC197" s="66">
        <f t="shared" si="300"/>
        <v>2.989819301882576E-2</v>
      </c>
      <c r="BD197" s="66">
        <f t="shared" si="301"/>
        <v>0.21679306492814915</v>
      </c>
      <c r="BE197" s="66">
        <f t="shared" si="302"/>
        <v>0.82992583034082379</v>
      </c>
      <c r="BF197" s="66">
        <f t="shared" si="303"/>
        <v>4.4484206963202766</v>
      </c>
      <c r="BG197" s="66">
        <f t="shared" si="304"/>
        <v>1.0030590408829367</v>
      </c>
      <c r="BH197" s="66">
        <f t="shared" si="305"/>
        <v>1814.5623409356699</v>
      </c>
      <c r="BI197" s="66">
        <f t="shared" si="306"/>
        <v>375.11967646414365</v>
      </c>
      <c r="BJ197" s="66">
        <f t="shared" si="307"/>
        <v>2.9899637050761072E-2</v>
      </c>
      <c r="BK197" s="66">
        <f t="shared" si="308"/>
        <v>0.97005344164692586</v>
      </c>
      <c r="BL197" s="66">
        <f t="shared" si="309"/>
        <v>2.9901040046500571E-2</v>
      </c>
      <c r="BM197" s="66">
        <f t="shared" si="310"/>
        <v>0.21680152877426967</v>
      </c>
      <c r="BN197" s="66">
        <f t="shared" si="311"/>
        <v>0.83002085003948933</v>
      </c>
      <c r="BO197" s="66">
        <f t="shared" si="312"/>
        <v>4.4478056866220754</v>
      </c>
      <c r="BP197" s="66">
        <f t="shared" si="313"/>
        <v>1.0030593943206658</v>
      </c>
      <c r="BQ197" s="66">
        <f t="shared" si="314"/>
        <v>1814.5352471484002</v>
      </c>
      <c r="BR197" s="66">
        <f t="shared" si="315"/>
        <v>375.11924005200279</v>
      </c>
      <c r="BS197" s="66">
        <f t="shared" si="316"/>
        <v>2.9904217860650572E-2</v>
      </c>
      <c r="BT197" s="66">
        <f t="shared" si="317"/>
        <v>0.97006802744462506</v>
      </c>
      <c r="BU197" s="66">
        <f t="shared" si="318"/>
        <v>2.9905047866124815E-2</v>
      </c>
      <c r="BV197" s="66">
        <f t="shared" si="319"/>
        <v>0.21680141877076839</v>
      </c>
      <c r="BW197" s="66">
        <f t="shared" si="320"/>
        <v>0.83001961503491062</v>
      </c>
      <c r="BX197" s="66">
        <f t="shared" si="321"/>
        <v>4.4476999566033824</v>
      </c>
      <c r="BY197" s="66">
        <f t="shared" si="322"/>
        <v>1.0030601802841761</v>
      </c>
      <c r="BZ197" s="66">
        <f t="shared" si="323"/>
        <v>1814.4938600480091</v>
      </c>
      <c r="CA197" s="66">
        <f t="shared" si="324"/>
        <v>375.11857340049397</v>
      </c>
      <c r="CB197" s="66">
        <f t="shared" si="325"/>
        <v>2.9905610845607344E-2</v>
      </c>
      <c r="CC197" s="66">
        <f t="shared" si="326"/>
        <v>0.97009007084535881</v>
      </c>
      <c r="CD197" s="66">
        <f t="shared" si="327"/>
        <v>2.9905739987834495E-2</v>
      </c>
      <c r="CE197" s="66">
        <f t="shared" si="328"/>
        <v>0.21680125073197695</v>
      </c>
      <c r="CF197" s="66">
        <f t="shared" si="329"/>
        <v>0.83001772847296207</v>
      </c>
      <c r="CG197" s="66">
        <f t="shared" si="330"/>
        <v>4.4476911175030081</v>
      </c>
      <c r="CH197" s="66">
        <f t="shared" si="331"/>
        <v>1.0030603195994459</v>
      </c>
      <c r="CI197" s="66">
        <f t="shared" si="332"/>
        <v>1814.4866727337612</v>
      </c>
      <c r="CJ197" s="66">
        <f t="shared" si="333"/>
        <v>375.1184576280254</v>
      </c>
      <c r="CK197" s="66">
        <f t="shared" si="334"/>
        <v>2.9905788736942652E-2</v>
      </c>
      <c r="CL197" s="66">
        <f t="shared" si="335"/>
        <v>0.97009389629131115</v>
      </c>
      <c r="CM197" s="66">
        <f t="shared" si="336"/>
        <v>2.9905798156424121E-2</v>
      </c>
      <c r="CN197" s="66">
        <f t="shared" si="337"/>
        <v>0.21680122154986731</v>
      </c>
      <c r="CO197" s="66">
        <f t="shared" si="338"/>
        <v>0.83001740084736564</v>
      </c>
      <c r="CP197" s="66">
        <f t="shared" si="339"/>
        <v>4.447691326368588</v>
      </c>
      <c r="CQ197" s="66">
        <f t="shared" si="340"/>
        <v>1.0030603316694704</v>
      </c>
      <c r="CR197" s="66">
        <f t="shared" si="341"/>
        <v>1814.4860645994777</v>
      </c>
      <c r="CS197" s="66">
        <f t="shared" si="342"/>
        <v>375.1184478322478</v>
      </c>
      <c r="CT197" s="66">
        <f t="shared" si="343"/>
        <v>2.9905797355630946E-2</v>
      </c>
      <c r="CU197" s="66">
        <f t="shared" si="344"/>
        <v>0.97009421969904475</v>
      </c>
      <c r="CV197" s="66">
        <f t="shared" si="345"/>
        <v>2.9905796845597282E-2</v>
      </c>
      <c r="CW197" s="66">
        <f t="shared" si="346"/>
        <v>0.21680121908070055</v>
      </c>
      <c r="CX197" s="66">
        <f t="shared" si="347"/>
        <v>0.83001737312619939</v>
      </c>
      <c r="CY197" s="66">
        <f t="shared" si="348"/>
        <v>4.4476915192698865</v>
      </c>
      <c r="CZ197" s="66">
        <f t="shared" si="349"/>
        <v>1.0030603314724869</v>
      </c>
      <c r="DA197" s="66">
        <f t="shared" si="350"/>
        <v>1814.486077454836</v>
      </c>
      <c r="DB197" s="66">
        <f t="shared" si="351"/>
        <v>375.11844803932098</v>
      </c>
      <c r="DC197" s="66">
        <f t="shared" si="352"/>
        <v>2.9905795846705319E-2</v>
      </c>
      <c r="DD197" s="66">
        <f t="shared" si="353"/>
        <v>0.97009421280626507</v>
      </c>
      <c r="DE197" s="66">
        <f t="shared" si="354"/>
        <v>2.9905795587931359E-2</v>
      </c>
      <c r="DF197" s="66">
        <f t="shared" si="355"/>
        <v>0.21680121913289632</v>
      </c>
      <c r="DG197" s="66">
        <f t="shared" si="356"/>
        <v>0.83001737371219786</v>
      </c>
      <c r="DH197" s="66">
        <f t="shared" si="357"/>
        <v>4.4476915513302604</v>
      </c>
      <c r="DI197" s="66">
        <f t="shared" si="358"/>
        <v>1.0030603312254047</v>
      </c>
      <c r="DJ197" s="66">
        <f t="shared" si="359"/>
        <v>1814.4860904462025</v>
      </c>
      <c r="DK197" s="66">
        <f t="shared" si="360"/>
        <v>375.11844824858485</v>
      </c>
      <c r="DL197" s="66">
        <f t="shared" si="361"/>
        <v>2.9905795417015223E-2</v>
      </c>
      <c r="DM197" s="66">
        <f t="shared" si="362"/>
        <v>0.97009420588700279</v>
      </c>
      <c r="DN197" s="66">
        <f t="shared" si="363"/>
        <v>2.9905795378017529E-2</v>
      </c>
      <c r="DO197" s="66">
        <f t="shared" si="364"/>
        <v>0.21680121918564429</v>
      </c>
      <c r="DP197" s="66">
        <f t="shared" si="365"/>
        <v>0.83001737430439582</v>
      </c>
      <c r="DQ197" s="66">
        <f t="shared" si="366"/>
        <v>4.447691553898359</v>
      </c>
      <c r="DR197" s="66">
        <f t="shared" si="367"/>
        <v>1.0030603311831083</v>
      </c>
      <c r="DS197" s="66">
        <f t="shared" si="368"/>
        <v>1814.4860926265144</v>
      </c>
      <c r="DT197" s="66">
        <f t="shared" si="369"/>
        <v>375.11844828370511</v>
      </c>
      <c r="DU197" s="66">
        <f t="shared" si="370"/>
        <v>2.9905795363812413E-2</v>
      </c>
      <c r="DV197" s="66">
        <f t="shared" si="371"/>
        <v>0.97009420472656194</v>
      </c>
      <c r="DW197" s="66">
        <f t="shared" si="372"/>
        <v>2.9905795361109697E-2</v>
      </c>
      <c r="DX197" s="66">
        <f t="shared" si="373"/>
        <v>0.21680121919449688</v>
      </c>
      <c r="DY197" s="66">
        <f t="shared" si="374"/>
        <v>0.83001737440378287</v>
      </c>
      <c r="DZ197" s="66">
        <f t="shared" si="375"/>
        <v>4.4476915538142512</v>
      </c>
      <c r="EA197" s="66">
        <f t="shared" si="376"/>
        <v>1.0030603311795911</v>
      </c>
      <c r="EB197" s="66">
        <f t="shared" si="377"/>
        <v>1814.486092803382</v>
      </c>
      <c r="EC197" s="66">
        <f t="shared" si="378"/>
        <v>375.1184482865541</v>
      </c>
      <c r="ED197" s="66">
        <f t="shared" si="379"/>
        <v>2.9905795361462852E-2</v>
      </c>
      <c r="EE197" s="66">
        <f t="shared" si="380"/>
        <v>0.97009420463250784</v>
      </c>
      <c r="EF197" s="66">
        <f t="shared" si="381"/>
        <v>2.9905795361643162E-2</v>
      </c>
      <c r="EG197" s="66">
        <f t="shared" si="382"/>
        <v>0.21680121919521497</v>
      </c>
      <c r="EH197" s="66">
        <f t="shared" si="383"/>
        <v>0.83001737441184542</v>
      </c>
      <c r="EI197" s="66">
        <f t="shared" si="384"/>
        <v>4.4476915537538684</v>
      </c>
      <c r="EJ197" s="66">
        <f t="shared" si="385"/>
        <v>1.0030603311796782</v>
      </c>
      <c r="EK197" s="66">
        <f t="shared" si="386"/>
        <v>1814.4860927980708</v>
      </c>
      <c r="EL197" s="66">
        <f t="shared" si="387"/>
        <v>375.11844828646855</v>
      </c>
      <c r="EM197" s="66">
        <f t="shared" si="388"/>
        <v>2.9905795361956408E-2</v>
      </c>
      <c r="EN197" s="66">
        <f t="shared" si="389"/>
        <v>0.97009420463535134</v>
      </c>
      <c r="EO197" s="66">
        <f t="shared" si="390"/>
        <v>2.9905795362036924E-2</v>
      </c>
      <c r="EP197" s="66">
        <f t="shared" si="391"/>
        <v>0.21680121919519343</v>
      </c>
      <c r="EQ197" s="66">
        <f t="shared" si="392"/>
        <v>0.83001737441160317</v>
      </c>
      <c r="ER197" s="66">
        <f t="shared" si="393"/>
        <v>4.4476915537441606</v>
      </c>
      <c r="ES197" s="66">
        <f t="shared" si="394"/>
        <v>1.0030603311797557</v>
      </c>
      <c r="ET197" s="66">
        <f t="shared" si="395"/>
        <v>1814.4860927940031</v>
      </c>
      <c r="EU197" s="66">
        <f t="shared" si="396"/>
        <v>375.11844828640301</v>
      </c>
      <c r="EV197" s="66">
        <f t="shared" si="397"/>
        <v>2.9905795362088722E-2</v>
      </c>
      <c r="EW197" s="66">
        <f t="shared" si="398"/>
        <v>0.97009420463751828</v>
      </c>
      <c r="EX197" s="66">
        <f t="shared" si="399"/>
        <v>2.9905795362100477E-2</v>
      </c>
      <c r="EY197" s="66">
        <f t="shared" si="400"/>
        <v>0.21680121919517695</v>
      </c>
      <c r="EZ197" s="66">
        <f t="shared" si="401"/>
        <v>0.83001737441141776</v>
      </c>
      <c r="FA197" s="66">
        <f t="shared" si="402"/>
        <v>4.4476915537434172</v>
      </c>
      <c r="FB197" s="66">
        <f t="shared" si="403"/>
        <v>1.0030603311797686</v>
      </c>
      <c r="FC197" s="66">
        <f t="shared" si="404"/>
        <v>1814.4860927933437</v>
      </c>
      <c r="FD197" s="66">
        <f t="shared" si="405"/>
        <v>375.11844828639238</v>
      </c>
      <c r="FE197" s="66">
        <f t="shared" si="406"/>
        <v>2.9905795362104613E-2</v>
      </c>
      <c r="FF197" s="66">
        <f t="shared" si="407"/>
        <v>0.97009420463786944</v>
      </c>
      <c r="FG197" s="66">
        <f t="shared" si="408"/>
        <v>2.990579536210539E-2</v>
      </c>
      <c r="FH197" s="66">
        <f t="shared" si="409"/>
        <v>0.21680121919517426</v>
      </c>
      <c r="FI197" s="66">
        <f t="shared" si="410"/>
        <v>0.83001737441138768</v>
      </c>
      <c r="FJ197" s="66">
        <f t="shared" si="411"/>
        <v>4.4476915537434492</v>
      </c>
      <c r="FK197" s="66">
        <f t="shared" si="412"/>
        <v>1.0030603311797694</v>
      </c>
      <c r="FL197" s="66">
        <f t="shared" si="413"/>
        <v>1814.4860927932916</v>
      </c>
      <c r="FM197" s="66">
        <f t="shared" si="414"/>
        <v>375.11844828639153</v>
      </c>
      <c r="FN197" s="66">
        <f t="shared" si="415"/>
        <v>2.9905795362105247E-2</v>
      </c>
      <c r="FO197" s="66">
        <f t="shared" si="416"/>
        <v>0.97009420463789797</v>
      </c>
      <c r="FP197" s="66">
        <f t="shared" si="417"/>
        <v>2.9905795362105154E-2</v>
      </c>
      <c r="FQ197" s="66">
        <f t="shared" si="418"/>
        <v>0.21680121919517403</v>
      </c>
      <c r="FR197" s="66">
        <f t="shared" si="419"/>
        <v>0.83001737441138534</v>
      </c>
      <c r="FS197" s="66">
        <f t="shared" si="420"/>
        <v>4.4476915537434687</v>
      </c>
      <c r="FT197" s="66">
        <f t="shared" si="421"/>
        <v>1.0030603311797694</v>
      </c>
      <c r="FU197" s="66">
        <f t="shared" si="422"/>
        <v>1814.4860927932948</v>
      </c>
      <c r="FV197" s="66">
        <f t="shared" si="423"/>
        <v>375.11844828639158</v>
      </c>
      <c r="FW197" s="66">
        <f t="shared" si="424"/>
        <v>2.9905795362105067E-2</v>
      </c>
      <c r="FX197" s="66">
        <f t="shared" si="425"/>
        <v>0.97009420463789453</v>
      </c>
      <c r="FY197" s="66">
        <f t="shared" si="426"/>
        <v>2.9905795362105081E-2</v>
      </c>
      <c r="FZ197" s="66">
        <f t="shared" si="427"/>
        <v>0.21680121919517403</v>
      </c>
      <c r="GA197" s="66">
        <f t="shared" si="428"/>
        <v>0.83001737441138546</v>
      </c>
      <c r="GB197" s="66">
        <f t="shared" si="429"/>
        <v>4.4476915537434696</v>
      </c>
      <c r="GC197" s="66">
        <f t="shared" si="430"/>
        <v>1.0030603311797694</v>
      </c>
      <c r="GD197" s="66">
        <f t="shared" si="431"/>
        <v>1814.4860927932939</v>
      </c>
      <c r="GE197" s="66">
        <f t="shared" si="432"/>
        <v>375.11844828639158</v>
      </c>
      <c r="GF197" s="66">
        <f t="shared" si="433"/>
        <v>2.990579536210506E-2</v>
      </c>
      <c r="GG197" s="66">
        <f t="shared" si="434"/>
        <v>0.97009420463789453</v>
      </c>
      <c r="GH197" s="66">
        <f t="shared" si="435"/>
        <v>2.9905795362105074E-2</v>
      </c>
      <c r="GI197" s="66">
        <f t="shared" si="436"/>
        <v>0.21680121919517403</v>
      </c>
      <c r="GJ197" s="66">
        <f t="shared" si="437"/>
        <v>0.83001737441138546</v>
      </c>
      <c r="GK197" s="66">
        <f t="shared" si="438"/>
        <v>4.4476915537434696</v>
      </c>
      <c r="GL197" s="66">
        <f t="shared" si="439"/>
        <v>1.0030603311797694</v>
      </c>
      <c r="GM197" s="66">
        <f t="shared" si="440"/>
        <v>1814.4860927932934</v>
      </c>
      <c r="GN197" s="66">
        <f t="shared" si="441"/>
        <v>375.11844828639158</v>
      </c>
      <c r="GO197" s="66">
        <f t="shared" si="442"/>
        <v>2.990579536210506E-2</v>
      </c>
      <c r="GP197" s="66">
        <f t="shared" si="443"/>
        <v>0.97009420463789453</v>
      </c>
      <c r="GQ197" s="66">
        <f t="shared" si="444"/>
        <v>2.9905795362105074E-2</v>
      </c>
      <c r="GR197" s="66">
        <f t="shared" si="445"/>
        <v>0.21680121919517403</v>
      </c>
      <c r="GS197" s="66">
        <f t="shared" si="446"/>
        <v>0.83001737441138546</v>
      </c>
      <c r="GT197" s="66">
        <f t="shared" si="447"/>
        <v>4.4476915537434696</v>
      </c>
      <c r="GU197" s="66">
        <f t="shared" si="448"/>
        <v>1.0030603311797694</v>
      </c>
      <c r="GV197" s="66">
        <f t="shared" si="449"/>
        <v>1814.4860927932934</v>
      </c>
      <c r="GW197" s="66">
        <f t="shared" si="450"/>
        <v>375.11844828639158</v>
      </c>
      <c r="GX197" s="66">
        <f t="shared" si="451"/>
        <v>2.990579536210506E-2</v>
      </c>
      <c r="GY197" s="66">
        <f t="shared" si="452"/>
        <v>0.97009420463789453</v>
      </c>
      <c r="GZ197" s="66">
        <f t="shared" si="453"/>
        <v>2.9905795362105074E-2</v>
      </c>
      <c r="HA197" s="66">
        <f t="shared" si="454"/>
        <v>0.21680121919517403</v>
      </c>
      <c r="HB197" s="66">
        <f t="shared" si="455"/>
        <v>0.83001737441138546</v>
      </c>
      <c r="HC197" s="66">
        <f t="shared" si="456"/>
        <v>4.4476915537434696</v>
      </c>
      <c r="HD197" s="66">
        <f t="shared" si="457"/>
        <v>1.0030603311797694</v>
      </c>
      <c r="HE197" s="66">
        <f t="shared" si="458"/>
        <v>1814.4860927932934</v>
      </c>
      <c r="HF197" s="18">
        <f t="shared" si="459"/>
        <v>375.11844828639158</v>
      </c>
    </row>
    <row r="198" spans="2:214" x14ac:dyDescent="0.25">
      <c r="B198" s="17"/>
      <c r="C198" s="60">
        <f t="shared" si="256"/>
        <v>3</v>
      </c>
      <c r="D198" s="66"/>
      <c r="E198" s="66"/>
      <c r="F198" s="60">
        <f t="shared" si="257"/>
        <v>0</v>
      </c>
      <c r="G198" s="60">
        <f t="shared" si="258"/>
        <v>0</v>
      </c>
      <c r="H198" s="60">
        <f t="shared" si="259"/>
        <v>0</v>
      </c>
      <c r="I198" s="60">
        <f t="shared" si="260"/>
        <v>0</v>
      </c>
      <c r="J198" s="68"/>
      <c r="K198" s="60">
        <f t="shared" si="460"/>
        <v>7</v>
      </c>
      <c r="L198" s="60"/>
      <c r="M198" s="66">
        <f>M197</f>
        <v>2.9905795362105074E-2</v>
      </c>
      <c r="N198" s="60"/>
      <c r="O198" s="66">
        <f>O199</f>
        <v>0.23334391938908727</v>
      </c>
      <c r="P198" s="66"/>
      <c r="Q198" s="66"/>
      <c r="R198" s="66"/>
      <c r="S198" s="66"/>
      <c r="T198" s="66"/>
      <c r="U198" s="66"/>
      <c r="V198" s="66"/>
      <c r="W198" s="66"/>
      <c r="X198" s="66"/>
      <c r="Y198" s="66"/>
      <c r="Z198" s="66"/>
      <c r="AA198" s="66"/>
      <c r="AB198" s="66"/>
      <c r="AC198" s="66"/>
      <c r="AD198" s="66"/>
      <c r="AE198" s="66"/>
      <c r="AF198" s="66"/>
      <c r="AG198" s="66"/>
      <c r="AH198" s="66"/>
      <c r="AI198" s="66"/>
      <c r="AJ198" s="66"/>
      <c r="AK198" s="66"/>
      <c r="AL198" s="66"/>
      <c r="AM198" s="66"/>
      <c r="AN198" s="66"/>
      <c r="AO198" s="66"/>
      <c r="AP198" s="66"/>
      <c r="AQ198" s="66"/>
      <c r="AR198" s="66"/>
      <c r="AS198" s="66"/>
      <c r="AT198" s="66"/>
      <c r="AU198" s="66"/>
      <c r="AV198" s="66"/>
      <c r="AW198" s="66"/>
      <c r="AX198" s="66"/>
      <c r="AY198" s="66"/>
      <c r="AZ198" s="66"/>
      <c r="BA198" s="66"/>
      <c r="BB198" s="66"/>
      <c r="BC198" s="66"/>
      <c r="BD198" s="66"/>
      <c r="BE198" s="66"/>
      <c r="BF198" s="66"/>
      <c r="BG198" s="66"/>
      <c r="BH198" s="66"/>
      <c r="BI198" s="66"/>
      <c r="BJ198" s="66"/>
      <c r="BK198" s="66"/>
      <c r="BL198" s="66"/>
      <c r="BM198" s="66"/>
      <c r="BN198" s="66"/>
      <c r="BO198" s="66"/>
      <c r="BP198" s="66"/>
      <c r="BQ198" s="66"/>
      <c r="BR198" s="66"/>
      <c r="BS198" s="66"/>
      <c r="BT198" s="66"/>
      <c r="BU198" s="66"/>
      <c r="BV198" s="66"/>
      <c r="BW198" s="66"/>
      <c r="BX198" s="66"/>
      <c r="BY198" s="66"/>
      <c r="BZ198" s="66"/>
      <c r="CA198" s="66"/>
      <c r="CB198" s="66"/>
      <c r="CC198" s="66"/>
      <c r="CD198" s="66"/>
      <c r="CE198" s="66"/>
      <c r="CF198" s="66"/>
      <c r="CG198" s="66"/>
      <c r="CH198" s="66"/>
      <c r="CI198" s="66"/>
      <c r="CJ198" s="66"/>
      <c r="CK198" s="66"/>
      <c r="CL198" s="66"/>
      <c r="CM198" s="66"/>
      <c r="CN198" s="66"/>
      <c r="CO198" s="66"/>
      <c r="CP198" s="66"/>
      <c r="CQ198" s="66"/>
      <c r="CR198" s="66"/>
      <c r="CS198" s="66"/>
      <c r="CT198" s="66"/>
      <c r="CU198" s="66"/>
      <c r="CV198" s="66"/>
      <c r="CW198" s="66"/>
      <c r="CX198" s="66"/>
      <c r="CY198" s="66"/>
      <c r="CZ198" s="66"/>
      <c r="DA198" s="66"/>
      <c r="DB198" s="66"/>
      <c r="DC198" s="66"/>
      <c r="DD198" s="66"/>
      <c r="DE198" s="66"/>
      <c r="DF198" s="66"/>
      <c r="DG198" s="66"/>
      <c r="DH198" s="66"/>
      <c r="DI198" s="66"/>
      <c r="DJ198" s="66"/>
      <c r="DK198" s="66"/>
      <c r="DL198" s="66"/>
      <c r="DM198" s="66"/>
      <c r="DN198" s="66"/>
      <c r="DO198" s="66"/>
      <c r="DP198" s="66"/>
      <c r="DQ198" s="66"/>
      <c r="DR198" s="66"/>
      <c r="DS198" s="66"/>
      <c r="DT198" s="66"/>
      <c r="DU198" s="66"/>
      <c r="DV198" s="66"/>
      <c r="DW198" s="66"/>
      <c r="DX198" s="66"/>
      <c r="DY198" s="66"/>
      <c r="DZ198" s="66"/>
      <c r="EA198" s="66"/>
      <c r="EB198" s="66"/>
      <c r="EC198" s="66"/>
      <c r="ED198" s="66"/>
      <c r="EE198" s="66"/>
      <c r="EF198" s="66"/>
      <c r="EG198" s="66"/>
      <c r="EH198" s="66"/>
      <c r="EI198" s="66"/>
      <c r="EJ198" s="66"/>
      <c r="EK198" s="66"/>
      <c r="EL198" s="66"/>
      <c r="EM198" s="66"/>
      <c r="EN198" s="66"/>
      <c r="EO198" s="66"/>
      <c r="EP198" s="66"/>
      <c r="EQ198" s="66"/>
      <c r="ER198" s="66"/>
      <c r="ES198" s="66"/>
      <c r="ET198" s="66"/>
      <c r="EU198" s="66"/>
      <c r="EV198" s="66"/>
      <c r="EW198" s="66"/>
      <c r="EX198" s="66"/>
      <c r="EY198" s="66"/>
      <c r="EZ198" s="66"/>
      <c r="FA198" s="66"/>
      <c r="FB198" s="66"/>
      <c r="FC198" s="66"/>
      <c r="FD198" s="66"/>
      <c r="FE198" s="66"/>
      <c r="FF198" s="66"/>
      <c r="FG198" s="66"/>
      <c r="FH198" s="66"/>
      <c r="FI198" s="66"/>
      <c r="FJ198" s="66"/>
      <c r="FK198" s="66"/>
      <c r="FL198" s="66"/>
      <c r="FM198" s="66"/>
      <c r="FN198" s="66"/>
      <c r="FO198" s="66"/>
      <c r="FP198" s="66"/>
      <c r="FQ198" s="66"/>
      <c r="FR198" s="66"/>
      <c r="FS198" s="66"/>
      <c r="FT198" s="66"/>
      <c r="FU198" s="66"/>
      <c r="FV198" s="66"/>
      <c r="FW198" s="66"/>
      <c r="FX198" s="66"/>
      <c r="FY198" s="66"/>
      <c r="FZ198" s="66"/>
      <c r="GA198" s="66"/>
      <c r="GB198" s="66"/>
      <c r="GC198" s="66"/>
      <c r="GD198" s="66"/>
      <c r="GE198" s="66"/>
      <c r="GF198" s="66"/>
      <c r="GG198" s="66"/>
      <c r="GH198" s="66"/>
      <c r="GI198" s="66"/>
      <c r="GJ198" s="66"/>
      <c r="GK198" s="66"/>
      <c r="GL198" s="66"/>
      <c r="GM198" s="66"/>
      <c r="GN198" s="66"/>
      <c r="GO198" s="66"/>
      <c r="GP198" s="66"/>
      <c r="GQ198" s="66"/>
      <c r="GR198" s="66"/>
      <c r="GS198" s="66"/>
      <c r="GT198" s="66"/>
      <c r="GU198" s="66"/>
      <c r="GV198" s="66"/>
      <c r="GW198" s="66"/>
      <c r="GX198" s="66"/>
      <c r="GY198" s="66"/>
      <c r="GZ198" s="66"/>
      <c r="HA198" s="66"/>
      <c r="HB198" s="66"/>
      <c r="HC198" s="66"/>
      <c r="HD198" s="66"/>
      <c r="HE198" s="66"/>
      <c r="HF198" s="18"/>
    </row>
    <row r="199" spans="2:214" x14ac:dyDescent="0.25">
      <c r="B199" s="17"/>
      <c r="C199" s="60">
        <f t="shared" si="256"/>
        <v>3</v>
      </c>
      <c r="D199" s="66"/>
      <c r="E199" s="66"/>
      <c r="F199" s="60">
        <f t="shared" si="257"/>
        <v>0</v>
      </c>
      <c r="G199" s="60">
        <f t="shared" si="258"/>
        <v>0</v>
      </c>
      <c r="H199" s="60">
        <f t="shared" si="259"/>
        <v>0</v>
      </c>
      <c r="I199" s="60">
        <f t="shared" si="260"/>
        <v>0</v>
      </c>
      <c r="J199" s="68"/>
      <c r="K199" s="60">
        <f t="shared" si="460"/>
        <v>7</v>
      </c>
      <c r="L199" s="60"/>
      <c r="M199" s="66">
        <f t="shared" si="461"/>
        <v>2.9905795362105074E-2</v>
      </c>
      <c r="N199" s="60"/>
      <c r="O199" s="66">
        <f>IF(M197&gt;=$O$176,M197*$T$174+$U$174,IF(M197&gt;=$O$177,M197*$T$175+$U$175,O197))</f>
        <v>0.23334391938908727</v>
      </c>
      <c r="P199" s="66">
        <f t="shared" si="261"/>
        <v>376.7573788717641</v>
      </c>
      <c r="Q199" s="66">
        <f t="shared" si="262"/>
        <v>0.12579291306902277</v>
      </c>
      <c r="R199" s="66">
        <f t="shared" si="263"/>
        <v>0.91868623756192902</v>
      </c>
      <c r="S199" s="66">
        <f t="shared" si="264"/>
        <v>0.12043602114320179</v>
      </c>
      <c r="T199" s="66">
        <f t="shared" si="265"/>
        <v>0.21721292858306729</v>
      </c>
      <c r="U199" s="66">
        <f t="shared" si="266"/>
        <v>0.83464809390867578</v>
      </c>
      <c r="V199" s="66">
        <f t="shared" si="267"/>
        <v>2.803034654278699</v>
      </c>
      <c r="W199" s="66">
        <f t="shared" si="268"/>
        <v>1.0394532514170367</v>
      </c>
      <c r="X199" s="66">
        <f t="shared" si="269"/>
        <v>1381.1077382884625</v>
      </c>
      <c r="Y199" s="66">
        <f t="shared" si="270"/>
        <v>367.3281218120963</v>
      </c>
      <c r="Z199" s="66">
        <f t="shared" si="271"/>
        <v>6.2342991357018686E-2</v>
      </c>
      <c r="AA199" s="66">
        <f t="shared" si="272"/>
        <v>1.2403051961489657</v>
      </c>
      <c r="AB199" s="66">
        <f t="shared" si="273"/>
        <v>4.7858655894174255E-2</v>
      </c>
      <c r="AC199" s="66">
        <f t="shared" si="274"/>
        <v>0.21480515523013224</v>
      </c>
      <c r="AD199" s="66">
        <f t="shared" si="275"/>
        <v>0.80780648855296944</v>
      </c>
      <c r="AE199" s="66">
        <f t="shared" si="276"/>
        <v>4.0996122118602072</v>
      </c>
      <c r="AF199" s="66">
        <f t="shared" si="277"/>
        <v>1.0075557335264189</v>
      </c>
      <c r="AG199" s="66">
        <f t="shared" si="278"/>
        <v>1659.0568198253757</v>
      </c>
      <c r="AH199" s="66">
        <f t="shared" si="279"/>
        <v>372.52141466742637</v>
      </c>
      <c r="AI199" s="66">
        <f t="shared" si="280"/>
        <v>3.548457632577473E-2</v>
      </c>
      <c r="AJ199" s="66">
        <f t="shared" si="281"/>
        <v>1.0591528663499068</v>
      </c>
      <c r="AK199" s="66">
        <f t="shared" si="282"/>
        <v>3.2416739042872372E-2</v>
      </c>
      <c r="AL199" s="66">
        <f t="shared" si="283"/>
        <v>0.21614303689942954</v>
      </c>
      <c r="AM199" s="66">
        <f t="shared" si="284"/>
        <v>0.8226496623124584</v>
      </c>
      <c r="AN199" s="66">
        <f t="shared" si="285"/>
        <v>4.4188517356188859</v>
      </c>
      <c r="AO199" s="66">
        <f t="shared" si="286"/>
        <v>1.0035872768138658</v>
      </c>
      <c r="AP199" s="66">
        <f t="shared" si="287"/>
        <v>1788.9611288651586</v>
      </c>
      <c r="AQ199" s="66">
        <f t="shared" si="288"/>
        <v>374.7048884319218</v>
      </c>
      <c r="AR199" s="66">
        <f t="shared" si="289"/>
        <v>3.0530458625277864E-2</v>
      </c>
      <c r="AS199" s="66">
        <f t="shared" si="290"/>
        <v>0.98384558397068878</v>
      </c>
      <c r="AT199" s="66">
        <f t="shared" si="291"/>
        <v>3.0097771776179817E-2</v>
      </c>
      <c r="AU199" s="66">
        <f t="shared" si="292"/>
        <v>0.21669688553821562</v>
      </c>
      <c r="AV199" s="66">
        <f t="shared" si="293"/>
        <v>0.82884657217805646</v>
      </c>
      <c r="AW199" s="66">
        <f t="shared" si="294"/>
        <v>4.448884789180946</v>
      </c>
      <c r="AX199" s="66">
        <f t="shared" si="295"/>
        <v>1.0031004936003693</v>
      </c>
      <c r="AY199" s="66">
        <f t="shared" si="296"/>
        <v>1812.4788197516621</v>
      </c>
      <c r="AZ199" s="66">
        <f t="shared" si="297"/>
        <v>375.0861005324337</v>
      </c>
      <c r="BA199" s="66">
        <f t="shared" si="298"/>
        <v>2.993088533404226E-2</v>
      </c>
      <c r="BB199" s="66">
        <f t="shared" si="299"/>
        <v>0.97116256921673649</v>
      </c>
      <c r="BC199" s="66">
        <f t="shared" si="300"/>
        <v>2.989819301882576E-2</v>
      </c>
      <c r="BD199" s="66">
        <f t="shared" si="301"/>
        <v>0.21679306492814915</v>
      </c>
      <c r="BE199" s="66">
        <f t="shared" si="302"/>
        <v>0.82992583034082379</v>
      </c>
      <c r="BF199" s="66">
        <f t="shared" si="303"/>
        <v>4.4484206963202766</v>
      </c>
      <c r="BG199" s="66">
        <f t="shared" si="304"/>
        <v>1.0030590408829367</v>
      </c>
      <c r="BH199" s="66">
        <f t="shared" si="305"/>
        <v>1814.5623409356699</v>
      </c>
      <c r="BI199" s="66">
        <f t="shared" si="306"/>
        <v>375.11967646414365</v>
      </c>
      <c r="BJ199" s="66">
        <f t="shared" si="307"/>
        <v>2.9899637050761072E-2</v>
      </c>
      <c r="BK199" s="66">
        <f t="shared" si="308"/>
        <v>0.97005344164692586</v>
      </c>
      <c r="BL199" s="66">
        <f t="shared" si="309"/>
        <v>2.9901040046500571E-2</v>
      </c>
      <c r="BM199" s="66">
        <f t="shared" si="310"/>
        <v>0.21680152877426967</v>
      </c>
      <c r="BN199" s="66">
        <f t="shared" si="311"/>
        <v>0.83002085003948933</v>
      </c>
      <c r="BO199" s="66">
        <f t="shared" si="312"/>
        <v>4.4478056866220754</v>
      </c>
      <c r="BP199" s="66">
        <f t="shared" si="313"/>
        <v>1.0030593943206658</v>
      </c>
      <c r="BQ199" s="66">
        <f t="shared" si="314"/>
        <v>1814.5352471484002</v>
      </c>
      <c r="BR199" s="66">
        <f t="shared" si="315"/>
        <v>375.11924005200279</v>
      </c>
      <c r="BS199" s="66">
        <f t="shared" si="316"/>
        <v>2.9904217860650572E-2</v>
      </c>
      <c r="BT199" s="66">
        <f t="shared" si="317"/>
        <v>0.97006802744462506</v>
      </c>
      <c r="BU199" s="66">
        <f t="shared" si="318"/>
        <v>2.9905047866124815E-2</v>
      </c>
      <c r="BV199" s="66">
        <f t="shared" si="319"/>
        <v>0.21680141877076839</v>
      </c>
      <c r="BW199" s="66">
        <f t="shared" si="320"/>
        <v>0.83001961503491062</v>
      </c>
      <c r="BX199" s="66">
        <f t="shared" si="321"/>
        <v>4.4476999566033824</v>
      </c>
      <c r="BY199" s="66">
        <f t="shared" si="322"/>
        <v>1.0030601802841761</v>
      </c>
      <c r="BZ199" s="66">
        <f t="shared" si="323"/>
        <v>1814.4938600480091</v>
      </c>
      <c r="CA199" s="66">
        <f t="shared" si="324"/>
        <v>375.11857340049397</v>
      </c>
      <c r="CB199" s="66">
        <f t="shared" si="325"/>
        <v>2.9905610845607344E-2</v>
      </c>
      <c r="CC199" s="66">
        <f t="shared" si="326"/>
        <v>0.97009007084535881</v>
      </c>
      <c r="CD199" s="66">
        <f t="shared" si="327"/>
        <v>2.9905739987834495E-2</v>
      </c>
      <c r="CE199" s="66">
        <f t="shared" si="328"/>
        <v>0.21680125073197695</v>
      </c>
      <c r="CF199" s="66">
        <f t="shared" si="329"/>
        <v>0.83001772847296207</v>
      </c>
      <c r="CG199" s="66">
        <f t="shared" si="330"/>
        <v>4.4476911175030081</v>
      </c>
      <c r="CH199" s="66">
        <f t="shared" si="331"/>
        <v>1.0030603195994459</v>
      </c>
      <c r="CI199" s="66">
        <f t="shared" si="332"/>
        <v>1814.4866727337612</v>
      </c>
      <c r="CJ199" s="66">
        <f t="shared" si="333"/>
        <v>375.1184576280254</v>
      </c>
      <c r="CK199" s="66">
        <f t="shared" si="334"/>
        <v>2.9905788736942652E-2</v>
      </c>
      <c r="CL199" s="66">
        <f t="shared" si="335"/>
        <v>0.97009389629131115</v>
      </c>
      <c r="CM199" s="66">
        <f t="shared" si="336"/>
        <v>2.9905798156424121E-2</v>
      </c>
      <c r="CN199" s="66">
        <f t="shared" si="337"/>
        <v>0.21680122154986731</v>
      </c>
      <c r="CO199" s="66">
        <f t="shared" si="338"/>
        <v>0.83001740084736564</v>
      </c>
      <c r="CP199" s="66">
        <f t="shared" si="339"/>
        <v>4.447691326368588</v>
      </c>
      <c r="CQ199" s="66">
        <f t="shared" si="340"/>
        <v>1.0030603316694704</v>
      </c>
      <c r="CR199" s="66">
        <f t="shared" si="341"/>
        <v>1814.4860645994777</v>
      </c>
      <c r="CS199" s="66">
        <f t="shared" si="342"/>
        <v>375.1184478322478</v>
      </c>
      <c r="CT199" s="66">
        <f t="shared" si="343"/>
        <v>2.9905797355630946E-2</v>
      </c>
      <c r="CU199" s="66">
        <f t="shared" si="344"/>
        <v>0.97009421969904475</v>
      </c>
      <c r="CV199" s="66">
        <f t="shared" si="345"/>
        <v>2.9905796845597282E-2</v>
      </c>
      <c r="CW199" s="66">
        <f t="shared" si="346"/>
        <v>0.21680121908070055</v>
      </c>
      <c r="CX199" s="66">
        <f t="shared" si="347"/>
        <v>0.83001737312619939</v>
      </c>
      <c r="CY199" s="66">
        <f t="shared" si="348"/>
        <v>4.4476915192698865</v>
      </c>
      <c r="CZ199" s="66">
        <f t="shared" si="349"/>
        <v>1.0030603314724869</v>
      </c>
      <c r="DA199" s="66">
        <f t="shared" si="350"/>
        <v>1814.486077454836</v>
      </c>
      <c r="DB199" s="66">
        <f t="shared" si="351"/>
        <v>375.11844803932098</v>
      </c>
      <c r="DC199" s="66">
        <f t="shared" si="352"/>
        <v>2.9905795846705319E-2</v>
      </c>
      <c r="DD199" s="66">
        <f t="shared" si="353"/>
        <v>0.97009421280626507</v>
      </c>
      <c r="DE199" s="66">
        <f t="shared" si="354"/>
        <v>2.9905795587931359E-2</v>
      </c>
      <c r="DF199" s="66">
        <f t="shared" si="355"/>
        <v>0.21680121913289632</v>
      </c>
      <c r="DG199" s="66">
        <f t="shared" si="356"/>
        <v>0.83001737371219786</v>
      </c>
      <c r="DH199" s="66">
        <f t="shared" si="357"/>
        <v>4.4476915513302604</v>
      </c>
      <c r="DI199" s="66">
        <f t="shared" si="358"/>
        <v>1.0030603312254047</v>
      </c>
      <c r="DJ199" s="66">
        <f t="shared" si="359"/>
        <v>1814.4860904462025</v>
      </c>
      <c r="DK199" s="66">
        <f t="shared" si="360"/>
        <v>375.11844824858485</v>
      </c>
      <c r="DL199" s="66">
        <f t="shared" si="361"/>
        <v>2.9905795417015223E-2</v>
      </c>
      <c r="DM199" s="66">
        <f t="shared" si="362"/>
        <v>0.97009420588700279</v>
      </c>
      <c r="DN199" s="66">
        <f t="shared" si="363"/>
        <v>2.9905795378017529E-2</v>
      </c>
      <c r="DO199" s="66">
        <f t="shared" si="364"/>
        <v>0.21680121918564429</v>
      </c>
      <c r="DP199" s="66">
        <f t="shared" si="365"/>
        <v>0.83001737430439582</v>
      </c>
      <c r="DQ199" s="66">
        <f t="shared" si="366"/>
        <v>4.447691553898359</v>
      </c>
      <c r="DR199" s="66">
        <f t="shared" si="367"/>
        <v>1.0030603311831083</v>
      </c>
      <c r="DS199" s="66">
        <f t="shared" si="368"/>
        <v>1814.4860926265144</v>
      </c>
      <c r="DT199" s="66">
        <f t="shared" si="369"/>
        <v>375.11844828370511</v>
      </c>
      <c r="DU199" s="66">
        <f t="shared" si="370"/>
        <v>2.9905795363812413E-2</v>
      </c>
      <c r="DV199" s="66">
        <f t="shared" si="371"/>
        <v>0.97009420472656194</v>
      </c>
      <c r="DW199" s="66">
        <f t="shared" si="372"/>
        <v>2.9905795361109697E-2</v>
      </c>
      <c r="DX199" s="66">
        <f t="shared" si="373"/>
        <v>0.21680121919449688</v>
      </c>
      <c r="DY199" s="66">
        <f t="shared" si="374"/>
        <v>0.83001737440378287</v>
      </c>
      <c r="DZ199" s="66">
        <f t="shared" si="375"/>
        <v>4.4476915538142512</v>
      </c>
      <c r="EA199" s="66">
        <f t="shared" si="376"/>
        <v>1.0030603311795911</v>
      </c>
      <c r="EB199" s="66">
        <f t="shared" si="377"/>
        <v>1814.486092803382</v>
      </c>
      <c r="EC199" s="66">
        <f t="shared" si="378"/>
        <v>375.1184482865541</v>
      </c>
      <c r="ED199" s="66">
        <f t="shared" si="379"/>
        <v>2.9905795361462852E-2</v>
      </c>
      <c r="EE199" s="66">
        <f t="shared" si="380"/>
        <v>0.97009420463250784</v>
      </c>
      <c r="EF199" s="66">
        <f t="shared" si="381"/>
        <v>2.9905795361643162E-2</v>
      </c>
      <c r="EG199" s="66">
        <f t="shared" si="382"/>
        <v>0.21680121919521497</v>
      </c>
      <c r="EH199" s="66">
        <f t="shared" si="383"/>
        <v>0.83001737441184542</v>
      </c>
      <c r="EI199" s="66">
        <f t="shared" si="384"/>
        <v>4.4476915537538684</v>
      </c>
      <c r="EJ199" s="66">
        <f t="shared" si="385"/>
        <v>1.0030603311796782</v>
      </c>
      <c r="EK199" s="66">
        <f t="shared" si="386"/>
        <v>1814.4860927980708</v>
      </c>
      <c r="EL199" s="66">
        <f t="shared" si="387"/>
        <v>375.11844828646855</v>
      </c>
      <c r="EM199" s="66">
        <f t="shared" si="388"/>
        <v>2.9905795361956408E-2</v>
      </c>
      <c r="EN199" s="66">
        <f t="shared" si="389"/>
        <v>0.97009420463535134</v>
      </c>
      <c r="EO199" s="66">
        <f t="shared" si="390"/>
        <v>2.9905795362036924E-2</v>
      </c>
      <c r="EP199" s="66">
        <f t="shared" si="391"/>
        <v>0.21680121919519343</v>
      </c>
      <c r="EQ199" s="66">
        <f t="shared" si="392"/>
        <v>0.83001737441160317</v>
      </c>
      <c r="ER199" s="66">
        <f t="shared" si="393"/>
        <v>4.4476915537441606</v>
      </c>
      <c r="ES199" s="66">
        <f t="shared" si="394"/>
        <v>1.0030603311797557</v>
      </c>
      <c r="ET199" s="66">
        <f t="shared" si="395"/>
        <v>1814.4860927940031</v>
      </c>
      <c r="EU199" s="66">
        <f t="shared" si="396"/>
        <v>375.11844828640301</v>
      </c>
      <c r="EV199" s="66">
        <f t="shared" si="397"/>
        <v>2.9905795362088722E-2</v>
      </c>
      <c r="EW199" s="66">
        <f t="shared" si="398"/>
        <v>0.97009420463751828</v>
      </c>
      <c r="EX199" s="66">
        <f t="shared" si="399"/>
        <v>2.9905795362100477E-2</v>
      </c>
      <c r="EY199" s="66">
        <f t="shared" si="400"/>
        <v>0.21680121919517695</v>
      </c>
      <c r="EZ199" s="66">
        <f t="shared" si="401"/>
        <v>0.83001737441141776</v>
      </c>
      <c r="FA199" s="66">
        <f t="shared" si="402"/>
        <v>4.4476915537434172</v>
      </c>
      <c r="FB199" s="66">
        <f t="shared" si="403"/>
        <v>1.0030603311797686</v>
      </c>
      <c r="FC199" s="66">
        <f t="shared" si="404"/>
        <v>1814.4860927933437</v>
      </c>
      <c r="FD199" s="66">
        <f t="shared" si="405"/>
        <v>375.11844828639238</v>
      </c>
      <c r="FE199" s="66">
        <f t="shared" si="406"/>
        <v>2.9905795362104613E-2</v>
      </c>
      <c r="FF199" s="66">
        <f t="shared" si="407"/>
        <v>0.97009420463786944</v>
      </c>
      <c r="FG199" s="66">
        <f t="shared" si="408"/>
        <v>2.990579536210539E-2</v>
      </c>
      <c r="FH199" s="66">
        <f t="shared" si="409"/>
        <v>0.21680121919517426</v>
      </c>
      <c r="FI199" s="66">
        <f t="shared" si="410"/>
        <v>0.83001737441138768</v>
      </c>
      <c r="FJ199" s="66">
        <f t="shared" si="411"/>
        <v>4.4476915537434492</v>
      </c>
      <c r="FK199" s="66">
        <f t="shared" si="412"/>
        <v>1.0030603311797694</v>
      </c>
      <c r="FL199" s="66">
        <f t="shared" si="413"/>
        <v>1814.4860927932916</v>
      </c>
      <c r="FM199" s="66">
        <f t="shared" si="414"/>
        <v>375.11844828639153</v>
      </c>
      <c r="FN199" s="66">
        <f t="shared" si="415"/>
        <v>2.9905795362105247E-2</v>
      </c>
      <c r="FO199" s="66">
        <f t="shared" si="416"/>
        <v>0.97009420463789797</v>
      </c>
      <c r="FP199" s="66">
        <f t="shared" si="417"/>
        <v>2.9905795362105154E-2</v>
      </c>
      <c r="FQ199" s="66">
        <f t="shared" si="418"/>
        <v>0.21680121919517403</v>
      </c>
      <c r="FR199" s="66">
        <f t="shared" si="419"/>
        <v>0.83001737441138534</v>
      </c>
      <c r="FS199" s="66">
        <f t="shared" si="420"/>
        <v>4.4476915537434687</v>
      </c>
      <c r="FT199" s="66">
        <f t="shared" si="421"/>
        <v>1.0030603311797694</v>
      </c>
      <c r="FU199" s="66">
        <f t="shared" si="422"/>
        <v>1814.4860927932948</v>
      </c>
      <c r="FV199" s="66">
        <f t="shared" si="423"/>
        <v>375.11844828639158</v>
      </c>
      <c r="FW199" s="66">
        <f t="shared" si="424"/>
        <v>2.9905795362105067E-2</v>
      </c>
      <c r="FX199" s="66">
        <f t="shared" si="425"/>
        <v>0.97009420463789453</v>
      </c>
      <c r="FY199" s="66">
        <f t="shared" si="426"/>
        <v>2.9905795362105081E-2</v>
      </c>
      <c r="FZ199" s="66">
        <f t="shared" si="427"/>
        <v>0.21680121919517403</v>
      </c>
      <c r="GA199" s="66">
        <f t="shared" si="428"/>
        <v>0.83001737441138546</v>
      </c>
      <c r="GB199" s="66">
        <f t="shared" si="429"/>
        <v>4.4476915537434696</v>
      </c>
      <c r="GC199" s="66">
        <f t="shared" si="430"/>
        <v>1.0030603311797694</v>
      </c>
      <c r="GD199" s="66">
        <f t="shared" si="431"/>
        <v>1814.4860927932939</v>
      </c>
      <c r="GE199" s="66">
        <f t="shared" si="432"/>
        <v>375.11844828639158</v>
      </c>
      <c r="GF199" s="66">
        <f t="shared" si="433"/>
        <v>2.990579536210506E-2</v>
      </c>
      <c r="GG199" s="66">
        <f t="shared" si="434"/>
        <v>0.97009420463789453</v>
      </c>
      <c r="GH199" s="66">
        <f t="shared" si="435"/>
        <v>2.9905795362105074E-2</v>
      </c>
      <c r="GI199" s="66">
        <f t="shared" si="436"/>
        <v>0.21680121919517403</v>
      </c>
      <c r="GJ199" s="66">
        <f t="shared" si="437"/>
        <v>0.83001737441138546</v>
      </c>
      <c r="GK199" s="66">
        <f t="shared" si="438"/>
        <v>4.4476915537434696</v>
      </c>
      <c r="GL199" s="66">
        <f t="shared" si="439"/>
        <v>1.0030603311797694</v>
      </c>
      <c r="GM199" s="66">
        <f t="shared" si="440"/>
        <v>1814.4860927932934</v>
      </c>
      <c r="GN199" s="66">
        <f t="shared" si="441"/>
        <v>375.11844828639158</v>
      </c>
      <c r="GO199" s="66">
        <f t="shared" si="442"/>
        <v>2.990579536210506E-2</v>
      </c>
      <c r="GP199" s="66">
        <f t="shared" si="443"/>
        <v>0.97009420463789453</v>
      </c>
      <c r="GQ199" s="66">
        <f t="shared" si="444"/>
        <v>2.9905795362105074E-2</v>
      </c>
      <c r="GR199" s="66">
        <f t="shared" si="445"/>
        <v>0.21680121919517403</v>
      </c>
      <c r="GS199" s="66">
        <f t="shared" si="446"/>
        <v>0.83001737441138546</v>
      </c>
      <c r="GT199" s="66">
        <f t="shared" si="447"/>
        <v>4.4476915537434696</v>
      </c>
      <c r="GU199" s="66">
        <f t="shared" si="448"/>
        <v>1.0030603311797694</v>
      </c>
      <c r="GV199" s="66">
        <f t="shared" si="449"/>
        <v>1814.4860927932934</v>
      </c>
      <c r="GW199" s="66">
        <f t="shared" si="450"/>
        <v>375.11844828639158</v>
      </c>
      <c r="GX199" s="66">
        <f t="shared" si="451"/>
        <v>2.990579536210506E-2</v>
      </c>
      <c r="GY199" s="66">
        <f t="shared" si="452"/>
        <v>0.97009420463789453</v>
      </c>
      <c r="GZ199" s="66">
        <f t="shared" si="453"/>
        <v>2.9905795362105074E-2</v>
      </c>
      <c r="HA199" s="66">
        <f t="shared" si="454"/>
        <v>0.21680121919517403</v>
      </c>
      <c r="HB199" s="66">
        <f t="shared" si="455"/>
        <v>0.83001737441138546</v>
      </c>
      <c r="HC199" s="66">
        <f t="shared" si="456"/>
        <v>4.4476915537434696</v>
      </c>
      <c r="HD199" s="66">
        <f t="shared" si="457"/>
        <v>1.0030603311797694</v>
      </c>
      <c r="HE199" s="66">
        <f t="shared" si="458"/>
        <v>1814.4860927932934</v>
      </c>
      <c r="HF199" s="18">
        <f t="shared" si="459"/>
        <v>375.11844828639158</v>
      </c>
    </row>
    <row r="200" spans="2:214" x14ac:dyDescent="0.25">
      <c r="B200" s="17"/>
      <c r="C200" s="60">
        <f t="shared" si="256"/>
        <v>3</v>
      </c>
      <c r="D200" s="66"/>
      <c r="E200" s="66"/>
      <c r="F200" s="60">
        <f t="shared" si="257"/>
        <v>0</v>
      </c>
      <c r="G200" s="60">
        <f t="shared" si="258"/>
        <v>0</v>
      </c>
      <c r="H200" s="60">
        <f t="shared" si="259"/>
        <v>0</v>
      </c>
      <c r="I200" s="60">
        <f t="shared" si="260"/>
        <v>0</v>
      </c>
      <c r="J200" s="68"/>
      <c r="K200" s="60">
        <f t="shared" si="460"/>
        <v>8</v>
      </c>
      <c r="L200" s="60"/>
      <c r="M200" s="66">
        <f>M199</f>
        <v>2.9905795362105074E-2</v>
      </c>
      <c r="N200" s="60"/>
      <c r="O200" s="66">
        <f>O201</f>
        <v>0.23334391938908727</v>
      </c>
      <c r="P200" s="66"/>
      <c r="Q200" s="66"/>
      <c r="R200" s="66"/>
      <c r="S200" s="66"/>
      <c r="T200" s="66"/>
      <c r="U200" s="66"/>
      <c r="V200" s="66"/>
      <c r="W200" s="66"/>
      <c r="X200" s="66"/>
      <c r="Y200" s="66"/>
      <c r="Z200" s="66"/>
      <c r="AA200" s="66"/>
      <c r="AB200" s="66"/>
      <c r="AC200" s="66"/>
      <c r="AD200" s="66"/>
      <c r="AE200" s="66"/>
      <c r="AF200" s="66"/>
      <c r="AG200" s="66"/>
      <c r="AH200" s="66"/>
      <c r="AI200" s="66"/>
      <c r="AJ200" s="66"/>
      <c r="AK200" s="66"/>
      <c r="AL200" s="66"/>
      <c r="AM200" s="66"/>
      <c r="AN200" s="66"/>
      <c r="AO200" s="66"/>
      <c r="AP200" s="66"/>
      <c r="AQ200" s="66"/>
      <c r="AR200" s="66"/>
      <c r="AS200" s="66"/>
      <c r="AT200" s="66"/>
      <c r="AU200" s="66"/>
      <c r="AV200" s="66"/>
      <c r="AW200" s="66"/>
      <c r="AX200" s="66"/>
      <c r="AY200" s="66"/>
      <c r="AZ200" s="66"/>
      <c r="BA200" s="66"/>
      <c r="BB200" s="66"/>
      <c r="BC200" s="66"/>
      <c r="BD200" s="66"/>
      <c r="BE200" s="66"/>
      <c r="BF200" s="66"/>
      <c r="BG200" s="66"/>
      <c r="BH200" s="66"/>
      <c r="BI200" s="66"/>
      <c r="BJ200" s="66"/>
      <c r="BK200" s="66"/>
      <c r="BL200" s="66"/>
      <c r="BM200" s="66"/>
      <c r="BN200" s="66"/>
      <c r="BO200" s="66"/>
      <c r="BP200" s="66"/>
      <c r="BQ200" s="66"/>
      <c r="BR200" s="66"/>
      <c r="BS200" s="66"/>
      <c r="BT200" s="66"/>
      <c r="BU200" s="66"/>
      <c r="BV200" s="66"/>
      <c r="BW200" s="66"/>
      <c r="BX200" s="66"/>
      <c r="BY200" s="66"/>
      <c r="BZ200" s="66"/>
      <c r="CA200" s="66"/>
      <c r="CB200" s="66"/>
      <c r="CC200" s="66"/>
      <c r="CD200" s="66"/>
      <c r="CE200" s="66"/>
      <c r="CF200" s="66"/>
      <c r="CG200" s="66"/>
      <c r="CH200" s="66"/>
      <c r="CI200" s="66"/>
      <c r="CJ200" s="66"/>
      <c r="CK200" s="66"/>
      <c r="CL200" s="66"/>
      <c r="CM200" s="66"/>
      <c r="CN200" s="66"/>
      <c r="CO200" s="66"/>
      <c r="CP200" s="66"/>
      <c r="CQ200" s="66"/>
      <c r="CR200" s="66"/>
      <c r="CS200" s="66"/>
      <c r="CT200" s="66"/>
      <c r="CU200" s="66"/>
      <c r="CV200" s="66"/>
      <c r="CW200" s="66"/>
      <c r="CX200" s="66"/>
      <c r="CY200" s="66"/>
      <c r="CZ200" s="66"/>
      <c r="DA200" s="66"/>
      <c r="DB200" s="66"/>
      <c r="DC200" s="66"/>
      <c r="DD200" s="66"/>
      <c r="DE200" s="66"/>
      <c r="DF200" s="66"/>
      <c r="DG200" s="66"/>
      <c r="DH200" s="66"/>
      <c r="DI200" s="66"/>
      <c r="DJ200" s="66"/>
      <c r="DK200" s="66"/>
      <c r="DL200" s="66"/>
      <c r="DM200" s="66"/>
      <c r="DN200" s="66"/>
      <c r="DO200" s="66"/>
      <c r="DP200" s="66"/>
      <c r="DQ200" s="66"/>
      <c r="DR200" s="66"/>
      <c r="DS200" s="66"/>
      <c r="DT200" s="66"/>
      <c r="DU200" s="66"/>
      <c r="DV200" s="66"/>
      <c r="DW200" s="66"/>
      <c r="DX200" s="66"/>
      <c r="DY200" s="66"/>
      <c r="DZ200" s="66"/>
      <c r="EA200" s="66"/>
      <c r="EB200" s="66"/>
      <c r="EC200" s="66"/>
      <c r="ED200" s="66"/>
      <c r="EE200" s="66"/>
      <c r="EF200" s="66"/>
      <c r="EG200" s="66"/>
      <c r="EH200" s="66"/>
      <c r="EI200" s="66"/>
      <c r="EJ200" s="66"/>
      <c r="EK200" s="66"/>
      <c r="EL200" s="66"/>
      <c r="EM200" s="66"/>
      <c r="EN200" s="66"/>
      <c r="EO200" s="66"/>
      <c r="EP200" s="66"/>
      <c r="EQ200" s="66"/>
      <c r="ER200" s="66"/>
      <c r="ES200" s="66"/>
      <c r="ET200" s="66"/>
      <c r="EU200" s="66"/>
      <c r="EV200" s="66"/>
      <c r="EW200" s="66"/>
      <c r="EX200" s="66"/>
      <c r="EY200" s="66"/>
      <c r="EZ200" s="66"/>
      <c r="FA200" s="66"/>
      <c r="FB200" s="66"/>
      <c r="FC200" s="66"/>
      <c r="FD200" s="66"/>
      <c r="FE200" s="66"/>
      <c r="FF200" s="66"/>
      <c r="FG200" s="66"/>
      <c r="FH200" s="66"/>
      <c r="FI200" s="66"/>
      <c r="FJ200" s="66"/>
      <c r="FK200" s="66"/>
      <c r="FL200" s="66"/>
      <c r="FM200" s="66"/>
      <c r="FN200" s="66"/>
      <c r="FO200" s="66"/>
      <c r="FP200" s="66"/>
      <c r="FQ200" s="66"/>
      <c r="FR200" s="66"/>
      <c r="FS200" s="66"/>
      <c r="FT200" s="66"/>
      <c r="FU200" s="66"/>
      <c r="FV200" s="66"/>
      <c r="FW200" s="66"/>
      <c r="FX200" s="66"/>
      <c r="FY200" s="66"/>
      <c r="FZ200" s="66"/>
      <c r="GA200" s="66"/>
      <c r="GB200" s="66"/>
      <c r="GC200" s="66"/>
      <c r="GD200" s="66"/>
      <c r="GE200" s="66"/>
      <c r="GF200" s="66"/>
      <c r="GG200" s="66"/>
      <c r="GH200" s="66"/>
      <c r="GI200" s="66"/>
      <c r="GJ200" s="66"/>
      <c r="GK200" s="66"/>
      <c r="GL200" s="66"/>
      <c r="GM200" s="66"/>
      <c r="GN200" s="66"/>
      <c r="GO200" s="66"/>
      <c r="GP200" s="66"/>
      <c r="GQ200" s="66"/>
      <c r="GR200" s="66"/>
      <c r="GS200" s="66"/>
      <c r="GT200" s="66"/>
      <c r="GU200" s="66"/>
      <c r="GV200" s="66"/>
      <c r="GW200" s="66"/>
      <c r="GX200" s="66"/>
      <c r="GY200" s="66"/>
      <c r="GZ200" s="66"/>
      <c r="HA200" s="66"/>
      <c r="HB200" s="66"/>
      <c r="HC200" s="66"/>
      <c r="HD200" s="66"/>
      <c r="HE200" s="66"/>
      <c r="HF200" s="18"/>
    </row>
    <row r="201" spans="2:214" x14ac:dyDescent="0.25">
      <c r="B201" s="17"/>
      <c r="C201" s="60">
        <f t="shared" si="256"/>
        <v>3</v>
      </c>
      <c r="D201" s="66"/>
      <c r="E201" s="66"/>
      <c r="F201" s="60">
        <f t="shared" si="257"/>
        <v>0</v>
      </c>
      <c r="G201" s="60">
        <f t="shared" si="258"/>
        <v>0</v>
      </c>
      <c r="H201" s="60">
        <f t="shared" si="259"/>
        <v>0</v>
      </c>
      <c r="I201" s="60">
        <f t="shared" si="260"/>
        <v>0</v>
      </c>
      <c r="J201" s="68"/>
      <c r="K201" s="60">
        <f t="shared" si="460"/>
        <v>8</v>
      </c>
      <c r="L201" s="60"/>
      <c r="M201" s="66">
        <f t="shared" si="461"/>
        <v>2.9905795362105074E-2</v>
      </c>
      <c r="N201" s="60"/>
      <c r="O201" s="66">
        <f>IF(M199&gt;=$O$176,M199*$T$174+$U$174,IF(M199&gt;=$O$177,M199*$T$175+$U$175,O199))</f>
        <v>0.23334391938908727</v>
      </c>
      <c r="P201" s="66">
        <f t="shared" si="261"/>
        <v>376.7573788717641</v>
      </c>
      <c r="Q201" s="66">
        <f t="shared" si="262"/>
        <v>0.12579291306902277</v>
      </c>
      <c r="R201" s="66">
        <f t="shared" si="263"/>
        <v>0.91868623756192902</v>
      </c>
      <c r="S201" s="66">
        <f t="shared" si="264"/>
        <v>0.12043602114320179</v>
      </c>
      <c r="T201" s="66">
        <f t="shared" si="265"/>
        <v>0.21721292858306729</v>
      </c>
      <c r="U201" s="66">
        <f t="shared" si="266"/>
        <v>0.83464809390867578</v>
      </c>
      <c r="V201" s="66">
        <f t="shared" si="267"/>
        <v>2.803034654278699</v>
      </c>
      <c r="W201" s="66">
        <f t="shared" si="268"/>
        <v>1.0394532514170367</v>
      </c>
      <c r="X201" s="66">
        <f t="shared" si="269"/>
        <v>1381.1077382884625</v>
      </c>
      <c r="Y201" s="66">
        <f t="shared" si="270"/>
        <v>367.3281218120963</v>
      </c>
      <c r="Z201" s="66">
        <f t="shared" si="271"/>
        <v>6.2342991357018686E-2</v>
      </c>
      <c r="AA201" s="66">
        <f t="shared" si="272"/>
        <v>1.2403051961489657</v>
      </c>
      <c r="AB201" s="66">
        <f t="shared" si="273"/>
        <v>4.7858655894174255E-2</v>
      </c>
      <c r="AC201" s="66">
        <f t="shared" si="274"/>
        <v>0.21480515523013224</v>
      </c>
      <c r="AD201" s="66">
        <f t="shared" si="275"/>
        <v>0.80780648855296944</v>
      </c>
      <c r="AE201" s="66">
        <f t="shared" si="276"/>
        <v>4.0996122118602072</v>
      </c>
      <c r="AF201" s="66">
        <f t="shared" si="277"/>
        <v>1.0075557335264189</v>
      </c>
      <c r="AG201" s="66">
        <f t="shared" si="278"/>
        <v>1659.0568198253757</v>
      </c>
      <c r="AH201" s="66">
        <f t="shared" si="279"/>
        <v>372.52141466742637</v>
      </c>
      <c r="AI201" s="66">
        <f t="shared" si="280"/>
        <v>3.548457632577473E-2</v>
      </c>
      <c r="AJ201" s="66">
        <f t="shared" si="281"/>
        <v>1.0591528663499068</v>
      </c>
      <c r="AK201" s="66">
        <f t="shared" si="282"/>
        <v>3.2416739042872372E-2</v>
      </c>
      <c r="AL201" s="66">
        <f t="shared" si="283"/>
        <v>0.21614303689942954</v>
      </c>
      <c r="AM201" s="66">
        <f t="shared" si="284"/>
        <v>0.8226496623124584</v>
      </c>
      <c r="AN201" s="66">
        <f t="shared" si="285"/>
        <v>4.4188517356188859</v>
      </c>
      <c r="AO201" s="66">
        <f t="shared" si="286"/>
        <v>1.0035872768138658</v>
      </c>
      <c r="AP201" s="66">
        <f t="shared" si="287"/>
        <v>1788.9611288651586</v>
      </c>
      <c r="AQ201" s="66">
        <f t="shared" si="288"/>
        <v>374.7048884319218</v>
      </c>
      <c r="AR201" s="66">
        <f t="shared" si="289"/>
        <v>3.0530458625277864E-2</v>
      </c>
      <c r="AS201" s="66">
        <f t="shared" si="290"/>
        <v>0.98384558397068878</v>
      </c>
      <c r="AT201" s="66">
        <f t="shared" si="291"/>
        <v>3.0097771776179817E-2</v>
      </c>
      <c r="AU201" s="66">
        <f t="shared" si="292"/>
        <v>0.21669688553821562</v>
      </c>
      <c r="AV201" s="66">
        <f t="shared" si="293"/>
        <v>0.82884657217805646</v>
      </c>
      <c r="AW201" s="66">
        <f t="shared" si="294"/>
        <v>4.448884789180946</v>
      </c>
      <c r="AX201" s="66">
        <f t="shared" si="295"/>
        <v>1.0031004936003693</v>
      </c>
      <c r="AY201" s="66">
        <f t="shared" si="296"/>
        <v>1812.4788197516621</v>
      </c>
      <c r="AZ201" s="66">
        <f t="shared" si="297"/>
        <v>375.0861005324337</v>
      </c>
      <c r="BA201" s="66">
        <f t="shared" si="298"/>
        <v>2.993088533404226E-2</v>
      </c>
      <c r="BB201" s="66">
        <f t="shared" si="299"/>
        <v>0.97116256921673649</v>
      </c>
      <c r="BC201" s="66">
        <f t="shared" si="300"/>
        <v>2.989819301882576E-2</v>
      </c>
      <c r="BD201" s="66">
        <f t="shared" si="301"/>
        <v>0.21679306492814915</v>
      </c>
      <c r="BE201" s="66">
        <f t="shared" si="302"/>
        <v>0.82992583034082379</v>
      </c>
      <c r="BF201" s="66">
        <f t="shared" si="303"/>
        <v>4.4484206963202766</v>
      </c>
      <c r="BG201" s="66">
        <f t="shared" si="304"/>
        <v>1.0030590408829367</v>
      </c>
      <c r="BH201" s="66">
        <f t="shared" si="305"/>
        <v>1814.5623409356699</v>
      </c>
      <c r="BI201" s="66">
        <f t="shared" si="306"/>
        <v>375.11967646414365</v>
      </c>
      <c r="BJ201" s="66">
        <f t="shared" si="307"/>
        <v>2.9899637050761072E-2</v>
      </c>
      <c r="BK201" s="66">
        <f t="shared" si="308"/>
        <v>0.97005344164692586</v>
      </c>
      <c r="BL201" s="66">
        <f t="shared" si="309"/>
        <v>2.9901040046500571E-2</v>
      </c>
      <c r="BM201" s="66">
        <f t="shared" si="310"/>
        <v>0.21680152877426967</v>
      </c>
      <c r="BN201" s="66">
        <f t="shared" si="311"/>
        <v>0.83002085003948933</v>
      </c>
      <c r="BO201" s="66">
        <f t="shared" si="312"/>
        <v>4.4478056866220754</v>
      </c>
      <c r="BP201" s="66">
        <f t="shared" si="313"/>
        <v>1.0030593943206658</v>
      </c>
      <c r="BQ201" s="66">
        <f t="shared" si="314"/>
        <v>1814.5352471484002</v>
      </c>
      <c r="BR201" s="66">
        <f t="shared" si="315"/>
        <v>375.11924005200279</v>
      </c>
      <c r="BS201" s="66">
        <f t="shared" si="316"/>
        <v>2.9904217860650572E-2</v>
      </c>
      <c r="BT201" s="66">
        <f t="shared" si="317"/>
        <v>0.97006802744462506</v>
      </c>
      <c r="BU201" s="66">
        <f t="shared" si="318"/>
        <v>2.9905047866124815E-2</v>
      </c>
      <c r="BV201" s="66">
        <f t="shared" si="319"/>
        <v>0.21680141877076839</v>
      </c>
      <c r="BW201" s="66">
        <f t="shared" si="320"/>
        <v>0.83001961503491062</v>
      </c>
      <c r="BX201" s="66">
        <f t="shared" si="321"/>
        <v>4.4476999566033824</v>
      </c>
      <c r="BY201" s="66">
        <f t="shared" si="322"/>
        <v>1.0030601802841761</v>
      </c>
      <c r="BZ201" s="66">
        <f t="shared" si="323"/>
        <v>1814.4938600480091</v>
      </c>
      <c r="CA201" s="66">
        <f t="shared" si="324"/>
        <v>375.11857340049397</v>
      </c>
      <c r="CB201" s="66">
        <f t="shared" si="325"/>
        <v>2.9905610845607344E-2</v>
      </c>
      <c r="CC201" s="66">
        <f t="shared" si="326"/>
        <v>0.97009007084535881</v>
      </c>
      <c r="CD201" s="66">
        <f t="shared" si="327"/>
        <v>2.9905739987834495E-2</v>
      </c>
      <c r="CE201" s="66">
        <f t="shared" si="328"/>
        <v>0.21680125073197695</v>
      </c>
      <c r="CF201" s="66">
        <f t="shared" si="329"/>
        <v>0.83001772847296207</v>
      </c>
      <c r="CG201" s="66">
        <f t="shared" si="330"/>
        <v>4.4476911175030081</v>
      </c>
      <c r="CH201" s="66">
        <f t="shared" si="331"/>
        <v>1.0030603195994459</v>
      </c>
      <c r="CI201" s="66">
        <f t="shared" si="332"/>
        <v>1814.4866727337612</v>
      </c>
      <c r="CJ201" s="66">
        <f t="shared" si="333"/>
        <v>375.1184576280254</v>
      </c>
      <c r="CK201" s="66">
        <f t="shared" si="334"/>
        <v>2.9905788736942652E-2</v>
      </c>
      <c r="CL201" s="66">
        <f t="shared" si="335"/>
        <v>0.97009389629131115</v>
      </c>
      <c r="CM201" s="66">
        <f t="shared" si="336"/>
        <v>2.9905798156424121E-2</v>
      </c>
      <c r="CN201" s="66">
        <f t="shared" si="337"/>
        <v>0.21680122154986731</v>
      </c>
      <c r="CO201" s="66">
        <f t="shared" si="338"/>
        <v>0.83001740084736564</v>
      </c>
      <c r="CP201" s="66">
        <f t="shared" si="339"/>
        <v>4.447691326368588</v>
      </c>
      <c r="CQ201" s="66">
        <f t="shared" si="340"/>
        <v>1.0030603316694704</v>
      </c>
      <c r="CR201" s="66">
        <f t="shared" si="341"/>
        <v>1814.4860645994777</v>
      </c>
      <c r="CS201" s="66">
        <f t="shared" si="342"/>
        <v>375.1184478322478</v>
      </c>
      <c r="CT201" s="66">
        <f t="shared" si="343"/>
        <v>2.9905797355630946E-2</v>
      </c>
      <c r="CU201" s="66">
        <f t="shared" si="344"/>
        <v>0.97009421969904475</v>
      </c>
      <c r="CV201" s="66">
        <f t="shared" si="345"/>
        <v>2.9905796845597282E-2</v>
      </c>
      <c r="CW201" s="66">
        <f t="shared" si="346"/>
        <v>0.21680121908070055</v>
      </c>
      <c r="CX201" s="66">
        <f t="shared" si="347"/>
        <v>0.83001737312619939</v>
      </c>
      <c r="CY201" s="66">
        <f t="shared" si="348"/>
        <v>4.4476915192698865</v>
      </c>
      <c r="CZ201" s="66">
        <f t="shared" si="349"/>
        <v>1.0030603314724869</v>
      </c>
      <c r="DA201" s="66">
        <f t="shared" si="350"/>
        <v>1814.486077454836</v>
      </c>
      <c r="DB201" s="66">
        <f t="shared" si="351"/>
        <v>375.11844803932098</v>
      </c>
      <c r="DC201" s="66">
        <f t="shared" si="352"/>
        <v>2.9905795846705319E-2</v>
      </c>
      <c r="DD201" s="66">
        <f t="shared" si="353"/>
        <v>0.97009421280626507</v>
      </c>
      <c r="DE201" s="66">
        <f t="shared" si="354"/>
        <v>2.9905795587931359E-2</v>
      </c>
      <c r="DF201" s="66">
        <f t="shared" si="355"/>
        <v>0.21680121913289632</v>
      </c>
      <c r="DG201" s="66">
        <f t="shared" si="356"/>
        <v>0.83001737371219786</v>
      </c>
      <c r="DH201" s="66">
        <f t="shared" si="357"/>
        <v>4.4476915513302604</v>
      </c>
      <c r="DI201" s="66">
        <f t="shared" si="358"/>
        <v>1.0030603312254047</v>
      </c>
      <c r="DJ201" s="66">
        <f t="shared" si="359"/>
        <v>1814.4860904462025</v>
      </c>
      <c r="DK201" s="66">
        <f t="shared" si="360"/>
        <v>375.11844824858485</v>
      </c>
      <c r="DL201" s="66">
        <f t="shared" si="361"/>
        <v>2.9905795417015223E-2</v>
      </c>
      <c r="DM201" s="66">
        <f t="shared" si="362"/>
        <v>0.97009420588700279</v>
      </c>
      <c r="DN201" s="66">
        <f t="shared" si="363"/>
        <v>2.9905795378017529E-2</v>
      </c>
      <c r="DO201" s="66">
        <f t="shared" si="364"/>
        <v>0.21680121918564429</v>
      </c>
      <c r="DP201" s="66">
        <f t="shared" si="365"/>
        <v>0.83001737430439582</v>
      </c>
      <c r="DQ201" s="66">
        <f t="shared" si="366"/>
        <v>4.447691553898359</v>
      </c>
      <c r="DR201" s="66">
        <f t="shared" si="367"/>
        <v>1.0030603311831083</v>
      </c>
      <c r="DS201" s="66">
        <f t="shared" si="368"/>
        <v>1814.4860926265144</v>
      </c>
      <c r="DT201" s="66">
        <f t="shared" si="369"/>
        <v>375.11844828370511</v>
      </c>
      <c r="DU201" s="66">
        <f t="shared" si="370"/>
        <v>2.9905795363812413E-2</v>
      </c>
      <c r="DV201" s="66">
        <f t="shared" si="371"/>
        <v>0.97009420472656194</v>
      </c>
      <c r="DW201" s="66">
        <f t="shared" si="372"/>
        <v>2.9905795361109697E-2</v>
      </c>
      <c r="DX201" s="66">
        <f t="shared" si="373"/>
        <v>0.21680121919449688</v>
      </c>
      <c r="DY201" s="66">
        <f t="shared" si="374"/>
        <v>0.83001737440378287</v>
      </c>
      <c r="DZ201" s="66">
        <f t="shared" si="375"/>
        <v>4.4476915538142512</v>
      </c>
      <c r="EA201" s="66">
        <f t="shared" si="376"/>
        <v>1.0030603311795911</v>
      </c>
      <c r="EB201" s="66">
        <f t="shared" si="377"/>
        <v>1814.486092803382</v>
      </c>
      <c r="EC201" s="66">
        <f t="shared" si="378"/>
        <v>375.1184482865541</v>
      </c>
      <c r="ED201" s="66">
        <f t="shared" si="379"/>
        <v>2.9905795361462852E-2</v>
      </c>
      <c r="EE201" s="66">
        <f t="shared" si="380"/>
        <v>0.97009420463250784</v>
      </c>
      <c r="EF201" s="66">
        <f t="shared" si="381"/>
        <v>2.9905795361643162E-2</v>
      </c>
      <c r="EG201" s="66">
        <f t="shared" si="382"/>
        <v>0.21680121919521497</v>
      </c>
      <c r="EH201" s="66">
        <f t="shared" si="383"/>
        <v>0.83001737441184542</v>
      </c>
      <c r="EI201" s="66">
        <f t="shared" si="384"/>
        <v>4.4476915537538684</v>
      </c>
      <c r="EJ201" s="66">
        <f t="shared" si="385"/>
        <v>1.0030603311796782</v>
      </c>
      <c r="EK201" s="66">
        <f t="shared" si="386"/>
        <v>1814.4860927980708</v>
      </c>
      <c r="EL201" s="66">
        <f t="shared" si="387"/>
        <v>375.11844828646855</v>
      </c>
      <c r="EM201" s="66">
        <f t="shared" si="388"/>
        <v>2.9905795361956408E-2</v>
      </c>
      <c r="EN201" s="66">
        <f t="shared" si="389"/>
        <v>0.97009420463535134</v>
      </c>
      <c r="EO201" s="66">
        <f t="shared" si="390"/>
        <v>2.9905795362036924E-2</v>
      </c>
      <c r="EP201" s="66">
        <f t="shared" si="391"/>
        <v>0.21680121919519343</v>
      </c>
      <c r="EQ201" s="66">
        <f t="shared" si="392"/>
        <v>0.83001737441160317</v>
      </c>
      <c r="ER201" s="66">
        <f t="shared" si="393"/>
        <v>4.4476915537441606</v>
      </c>
      <c r="ES201" s="66">
        <f t="shared" si="394"/>
        <v>1.0030603311797557</v>
      </c>
      <c r="ET201" s="66">
        <f t="shared" si="395"/>
        <v>1814.4860927940031</v>
      </c>
      <c r="EU201" s="66">
        <f t="shared" si="396"/>
        <v>375.11844828640301</v>
      </c>
      <c r="EV201" s="66">
        <f t="shared" si="397"/>
        <v>2.9905795362088722E-2</v>
      </c>
      <c r="EW201" s="66">
        <f t="shared" si="398"/>
        <v>0.97009420463751828</v>
      </c>
      <c r="EX201" s="66">
        <f t="shared" si="399"/>
        <v>2.9905795362100477E-2</v>
      </c>
      <c r="EY201" s="66">
        <f t="shared" si="400"/>
        <v>0.21680121919517695</v>
      </c>
      <c r="EZ201" s="66">
        <f t="shared" si="401"/>
        <v>0.83001737441141776</v>
      </c>
      <c r="FA201" s="66">
        <f t="shared" si="402"/>
        <v>4.4476915537434172</v>
      </c>
      <c r="FB201" s="66">
        <f t="shared" si="403"/>
        <v>1.0030603311797686</v>
      </c>
      <c r="FC201" s="66">
        <f t="shared" si="404"/>
        <v>1814.4860927933437</v>
      </c>
      <c r="FD201" s="66">
        <f t="shared" si="405"/>
        <v>375.11844828639238</v>
      </c>
      <c r="FE201" s="66">
        <f t="shared" si="406"/>
        <v>2.9905795362104613E-2</v>
      </c>
      <c r="FF201" s="66">
        <f t="shared" si="407"/>
        <v>0.97009420463786944</v>
      </c>
      <c r="FG201" s="66">
        <f t="shared" si="408"/>
        <v>2.990579536210539E-2</v>
      </c>
      <c r="FH201" s="66">
        <f t="shared" si="409"/>
        <v>0.21680121919517426</v>
      </c>
      <c r="FI201" s="66">
        <f t="shared" si="410"/>
        <v>0.83001737441138768</v>
      </c>
      <c r="FJ201" s="66">
        <f t="shared" si="411"/>
        <v>4.4476915537434492</v>
      </c>
      <c r="FK201" s="66">
        <f t="shared" si="412"/>
        <v>1.0030603311797694</v>
      </c>
      <c r="FL201" s="66">
        <f t="shared" si="413"/>
        <v>1814.4860927932916</v>
      </c>
      <c r="FM201" s="66">
        <f t="shared" si="414"/>
        <v>375.11844828639153</v>
      </c>
      <c r="FN201" s="66">
        <f t="shared" si="415"/>
        <v>2.9905795362105247E-2</v>
      </c>
      <c r="FO201" s="66">
        <f t="shared" si="416"/>
        <v>0.97009420463789797</v>
      </c>
      <c r="FP201" s="66">
        <f t="shared" si="417"/>
        <v>2.9905795362105154E-2</v>
      </c>
      <c r="FQ201" s="66">
        <f t="shared" si="418"/>
        <v>0.21680121919517403</v>
      </c>
      <c r="FR201" s="66">
        <f t="shared" si="419"/>
        <v>0.83001737441138534</v>
      </c>
      <c r="FS201" s="66">
        <f t="shared" si="420"/>
        <v>4.4476915537434687</v>
      </c>
      <c r="FT201" s="66">
        <f t="shared" si="421"/>
        <v>1.0030603311797694</v>
      </c>
      <c r="FU201" s="66">
        <f t="shared" si="422"/>
        <v>1814.4860927932948</v>
      </c>
      <c r="FV201" s="66">
        <f t="shared" si="423"/>
        <v>375.11844828639158</v>
      </c>
      <c r="FW201" s="66">
        <f t="shared" si="424"/>
        <v>2.9905795362105067E-2</v>
      </c>
      <c r="FX201" s="66">
        <f t="shared" si="425"/>
        <v>0.97009420463789453</v>
      </c>
      <c r="FY201" s="66">
        <f t="shared" si="426"/>
        <v>2.9905795362105081E-2</v>
      </c>
      <c r="FZ201" s="66">
        <f t="shared" si="427"/>
        <v>0.21680121919517403</v>
      </c>
      <c r="GA201" s="66">
        <f t="shared" si="428"/>
        <v>0.83001737441138546</v>
      </c>
      <c r="GB201" s="66">
        <f t="shared" si="429"/>
        <v>4.4476915537434696</v>
      </c>
      <c r="GC201" s="66">
        <f t="shared" si="430"/>
        <v>1.0030603311797694</v>
      </c>
      <c r="GD201" s="66">
        <f t="shared" si="431"/>
        <v>1814.4860927932939</v>
      </c>
      <c r="GE201" s="66">
        <f t="shared" si="432"/>
        <v>375.11844828639158</v>
      </c>
      <c r="GF201" s="66">
        <f t="shared" si="433"/>
        <v>2.990579536210506E-2</v>
      </c>
      <c r="GG201" s="66">
        <f t="shared" si="434"/>
        <v>0.97009420463789453</v>
      </c>
      <c r="GH201" s="66">
        <f t="shared" si="435"/>
        <v>2.9905795362105074E-2</v>
      </c>
      <c r="GI201" s="66">
        <f t="shared" si="436"/>
        <v>0.21680121919517403</v>
      </c>
      <c r="GJ201" s="66">
        <f t="shared" si="437"/>
        <v>0.83001737441138546</v>
      </c>
      <c r="GK201" s="66">
        <f t="shared" si="438"/>
        <v>4.4476915537434696</v>
      </c>
      <c r="GL201" s="66">
        <f t="shared" si="439"/>
        <v>1.0030603311797694</v>
      </c>
      <c r="GM201" s="66">
        <f t="shared" si="440"/>
        <v>1814.4860927932934</v>
      </c>
      <c r="GN201" s="66">
        <f t="shared" si="441"/>
        <v>375.11844828639158</v>
      </c>
      <c r="GO201" s="66">
        <f t="shared" si="442"/>
        <v>2.990579536210506E-2</v>
      </c>
      <c r="GP201" s="66">
        <f t="shared" si="443"/>
        <v>0.97009420463789453</v>
      </c>
      <c r="GQ201" s="66">
        <f t="shared" si="444"/>
        <v>2.9905795362105074E-2</v>
      </c>
      <c r="GR201" s="66">
        <f t="shared" si="445"/>
        <v>0.21680121919517403</v>
      </c>
      <c r="GS201" s="66">
        <f t="shared" si="446"/>
        <v>0.83001737441138546</v>
      </c>
      <c r="GT201" s="66">
        <f t="shared" si="447"/>
        <v>4.4476915537434696</v>
      </c>
      <c r="GU201" s="66">
        <f t="shared" si="448"/>
        <v>1.0030603311797694</v>
      </c>
      <c r="GV201" s="66">
        <f t="shared" si="449"/>
        <v>1814.4860927932934</v>
      </c>
      <c r="GW201" s="66">
        <f t="shared" si="450"/>
        <v>375.11844828639158</v>
      </c>
      <c r="GX201" s="66">
        <f t="shared" si="451"/>
        <v>2.990579536210506E-2</v>
      </c>
      <c r="GY201" s="66">
        <f t="shared" si="452"/>
        <v>0.97009420463789453</v>
      </c>
      <c r="GZ201" s="66">
        <f t="shared" si="453"/>
        <v>2.9905795362105074E-2</v>
      </c>
      <c r="HA201" s="66">
        <f t="shared" si="454"/>
        <v>0.21680121919517403</v>
      </c>
      <c r="HB201" s="66">
        <f t="shared" si="455"/>
        <v>0.83001737441138546</v>
      </c>
      <c r="HC201" s="66">
        <f t="shared" si="456"/>
        <v>4.4476915537434696</v>
      </c>
      <c r="HD201" s="66">
        <f t="shared" si="457"/>
        <v>1.0030603311797694</v>
      </c>
      <c r="HE201" s="66">
        <f t="shared" si="458"/>
        <v>1814.4860927932934</v>
      </c>
      <c r="HF201" s="18">
        <f t="shared" si="459"/>
        <v>375.11844828639158</v>
      </c>
    </row>
    <row r="202" spans="2:214" x14ac:dyDescent="0.25">
      <c r="B202" s="17"/>
      <c r="C202" s="60">
        <f t="shared" si="256"/>
        <v>3</v>
      </c>
      <c r="D202" s="66"/>
      <c r="E202" s="66"/>
      <c r="F202" s="60">
        <f t="shared" si="257"/>
        <v>0</v>
      </c>
      <c r="G202" s="60">
        <f t="shared" si="258"/>
        <v>0</v>
      </c>
      <c r="H202" s="60">
        <f t="shared" si="259"/>
        <v>0</v>
      </c>
      <c r="I202" s="60">
        <f t="shared" si="260"/>
        <v>0</v>
      </c>
      <c r="J202" s="68"/>
      <c r="K202" s="60">
        <f t="shared" si="460"/>
        <v>9</v>
      </c>
      <c r="L202" s="60"/>
      <c r="M202" s="66">
        <f>M201</f>
        <v>2.9905795362105074E-2</v>
      </c>
      <c r="N202" s="60"/>
      <c r="O202" s="66">
        <f>O203</f>
        <v>0.23334391938908727</v>
      </c>
      <c r="P202" s="66"/>
      <c r="Q202" s="66"/>
      <c r="R202" s="66"/>
      <c r="S202" s="66"/>
      <c r="T202" s="66"/>
      <c r="U202" s="66"/>
      <c r="V202" s="66"/>
      <c r="W202" s="66"/>
      <c r="X202" s="66"/>
      <c r="Y202" s="66"/>
      <c r="Z202" s="66"/>
      <c r="AA202" s="66"/>
      <c r="AB202" s="66"/>
      <c r="AC202" s="66"/>
      <c r="AD202" s="66"/>
      <c r="AE202" s="66"/>
      <c r="AF202" s="66"/>
      <c r="AG202" s="66"/>
      <c r="AH202" s="66"/>
      <c r="AI202" s="66"/>
      <c r="AJ202" s="66"/>
      <c r="AK202" s="66"/>
      <c r="AL202" s="66"/>
      <c r="AM202" s="66"/>
      <c r="AN202" s="66"/>
      <c r="AO202" s="66"/>
      <c r="AP202" s="66"/>
      <c r="AQ202" s="66"/>
      <c r="AR202" s="66"/>
      <c r="AS202" s="66"/>
      <c r="AT202" s="66"/>
      <c r="AU202" s="66"/>
      <c r="AV202" s="66"/>
      <c r="AW202" s="66"/>
      <c r="AX202" s="66"/>
      <c r="AY202" s="66"/>
      <c r="AZ202" s="66"/>
      <c r="BA202" s="66"/>
      <c r="BB202" s="66"/>
      <c r="BC202" s="66"/>
      <c r="BD202" s="66"/>
      <c r="BE202" s="66"/>
      <c r="BF202" s="66"/>
      <c r="BG202" s="66"/>
      <c r="BH202" s="66"/>
      <c r="BI202" s="66"/>
      <c r="BJ202" s="66"/>
      <c r="BK202" s="66"/>
      <c r="BL202" s="66"/>
      <c r="BM202" s="66"/>
      <c r="BN202" s="66"/>
      <c r="BO202" s="66"/>
      <c r="BP202" s="66"/>
      <c r="BQ202" s="66"/>
      <c r="BR202" s="66"/>
      <c r="BS202" s="66"/>
      <c r="BT202" s="66"/>
      <c r="BU202" s="66"/>
      <c r="BV202" s="66"/>
      <c r="BW202" s="66"/>
      <c r="BX202" s="66"/>
      <c r="BY202" s="66"/>
      <c r="BZ202" s="66"/>
      <c r="CA202" s="66"/>
      <c r="CB202" s="66"/>
      <c r="CC202" s="66"/>
      <c r="CD202" s="66"/>
      <c r="CE202" s="66"/>
      <c r="CF202" s="66"/>
      <c r="CG202" s="66"/>
      <c r="CH202" s="66"/>
      <c r="CI202" s="66"/>
      <c r="CJ202" s="66"/>
      <c r="CK202" s="66"/>
      <c r="CL202" s="66"/>
      <c r="CM202" s="66"/>
      <c r="CN202" s="66"/>
      <c r="CO202" s="66"/>
      <c r="CP202" s="66"/>
      <c r="CQ202" s="66"/>
      <c r="CR202" s="66"/>
      <c r="CS202" s="66"/>
      <c r="CT202" s="66"/>
      <c r="CU202" s="66"/>
      <c r="CV202" s="66"/>
      <c r="CW202" s="66"/>
      <c r="CX202" s="66"/>
      <c r="CY202" s="66"/>
      <c r="CZ202" s="66"/>
      <c r="DA202" s="66"/>
      <c r="DB202" s="66"/>
      <c r="DC202" s="66"/>
      <c r="DD202" s="66"/>
      <c r="DE202" s="66"/>
      <c r="DF202" s="66"/>
      <c r="DG202" s="66"/>
      <c r="DH202" s="66"/>
      <c r="DI202" s="66"/>
      <c r="DJ202" s="66"/>
      <c r="DK202" s="66"/>
      <c r="DL202" s="66"/>
      <c r="DM202" s="66"/>
      <c r="DN202" s="66"/>
      <c r="DO202" s="66"/>
      <c r="DP202" s="66"/>
      <c r="DQ202" s="66"/>
      <c r="DR202" s="66"/>
      <c r="DS202" s="66"/>
      <c r="DT202" s="66"/>
      <c r="DU202" s="66"/>
      <c r="DV202" s="66"/>
      <c r="DW202" s="66"/>
      <c r="DX202" s="66"/>
      <c r="DY202" s="66"/>
      <c r="DZ202" s="66"/>
      <c r="EA202" s="66"/>
      <c r="EB202" s="66"/>
      <c r="EC202" s="66"/>
      <c r="ED202" s="66"/>
      <c r="EE202" s="66"/>
      <c r="EF202" s="66"/>
      <c r="EG202" s="66"/>
      <c r="EH202" s="66"/>
      <c r="EI202" s="66"/>
      <c r="EJ202" s="66"/>
      <c r="EK202" s="66"/>
      <c r="EL202" s="66"/>
      <c r="EM202" s="66"/>
      <c r="EN202" s="66"/>
      <c r="EO202" s="66"/>
      <c r="EP202" s="66"/>
      <c r="EQ202" s="66"/>
      <c r="ER202" s="66"/>
      <c r="ES202" s="66"/>
      <c r="ET202" s="66"/>
      <c r="EU202" s="66"/>
      <c r="EV202" s="66"/>
      <c r="EW202" s="66"/>
      <c r="EX202" s="66"/>
      <c r="EY202" s="66"/>
      <c r="EZ202" s="66"/>
      <c r="FA202" s="66"/>
      <c r="FB202" s="66"/>
      <c r="FC202" s="66"/>
      <c r="FD202" s="66"/>
      <c r="FE202" s="66"/>
      <c r="FF202" s="66"/>
      <c r="FG202" s="66"/>
      <c r="FH202" s="66"/>
      <c r="FI202" s="66"/>
      <c r="FJ202" s="66"/>
      <c r="FK202" s="66"/>
      <c r="FL202" s="66"/>
      <c r="FM202" s="66"/>
      <c r="FN202" s="66"/>
      <c r="FO202" s="66"/>
      <c r="FP202" s="66"/>
      <c r="FQ202" s="66"/>
      <c r="FR202" s="66"/>
      <c r="FS202" s="66"/>
      <c r="FT202" s="66"/>
      <c r="FU202" s="66"/>
      <c r="FV202" s="66"/>
      <c r="FW202" s="66"/>
      <c r="FX202" s="66"/>
      <c r="FY202" s="66"/>
      <c r="FZ202" s="66"/>
      <c r="GA202" s="66"/>
      <c r="GB202" s="66"/>
      <c r="GC202" s="66"/>
      <c r="GD202" s="66"/>
      <c r="GE202" s="66"/>
      <c r="GF202" s="66"/>
      <c r="GG202" s="66"/>
      <c r="GH202" s="66"/>
      <c r="GI202" s="66"/>
      <c r="GJ202" s="66"/>
      <c r="GK202" s="66"/>
      <c r="GL202" s="66"/>
      <c r="GM202" s="66"/>
      <c r="GN202" s="66"/>
      <c r="GO202" s="66"/>
      <c r="GP202" s="66"/>
      <c r="GQ202" s="66"/>
      <c r="GR202" s="66"/>
      <c r="GS202" s="66"/>
      <c r="GT202" s="66"/>
      <c r="GU202" s="66"/>
      <c r="GV202" s="66"/>
      <c r="GW202" s="66"/>
      <c r="GX202" s="66"/>
      <c r="GY202" s="66"/>
      <c r="GZ202" s="66"/>
      <c r="HA202" s="66"/>
      <c r="HB202" s="66"/>
      <c r="HC202" s="66"/>
      <c r="HD202" s="66"/>
      <c r="HE202" s="66"/>
      <c r="HF202" s="18"/>
    </row>
    <row r="203" spans="2:214" x14ac:dyDescent="0.25">
      <c r="B203" s="17"/>
      <c r="C203" s="60">
        <f t="shared" si="256"/>
        <v>3</v>
      </c>
      <c r="D203" s="66"/>
      <c r="E203" s="66"/>
      <c r="F203" s="60">
        <f t="shared" si="257"/>
        <v>0</v>
      </c>
      <c r="G203" s="60">
        <f t="shared" si="258"/>
        <v>0</v>
      </c>
      <c r="H203" s="60">
        <f t="shared" si="259"/>
        <v>0</v>
      </c>
      <c r="I203" s="60">
        <f t="shared" si="260"/>
        <v>0</v>
      </c>
      <c r="J203" s="68"/>
      <c r="K203" s="60">
        <f t="shared" si="460"/>
        <v>9</v>
      </c>
      <c r="L203" s="60"/>
      <c r="M203" s="66">
        <f t="shared" si="461"/>
        <v>2.9905795362105074E-2</v>
      </c>
      <c r="N203" s="60"/>
      <c r="O203" s="66">
        <f>IF(M201&gt;=$O$176,M201*$T$174+$U$174,IF(M201&gt;=$O$177,M201*$T$175+$U$175,O201))</f>
        <v>0.23334391938908727</v>
      </c>
      <c r="P203" s="66">
        <f t="shared" si="261"/>
        <v>376.7573788717641</v>
      </c>
      <c r="Q203" s="66">
        <f t="shared" si="262"/>
        <v>0.12579291306902277</v>
      </c>
      <c r="R203" s="66">
        <f t="shared" si="263"/>
        <v>0.91868623756192902</v>
      </c>
      <c r="S203" s="66">
        <f t="shared" si="264"/>
        <v>0.12043602114320179</v>
      </c>
      <c r="T203" s="66">
        <f t="shared" si="265"/>
        <v>0.21721292858306729</v>
      </c>
      <c r="U203" s="66">
        <f t="shared" si="266"/>
        <v>0.83464809390867578</v>
      </c>
      <c r="V203" s="66">
        <f t="shared" si="267"/>
        <v>2.803034654278699</v>
      </c>
      <c r="W203" s="66">
        <f t="shared" si="268"/>
        <v>1.0394532514170367</v>
      </c>
      <c r="X203" s="66">
        <f t="shared" si="269"/>
        <v>1381.1077382884625</v>
      </c>
      <c r="Y203" s="66">
        <f t="shared" si="270"/>
        <v>367.3281218120963</v>
      </c>
      <c r="Z203" s="66">
        <f t="shared" si="271"/>
        <v>6.2342991357018686E-2</v>
      </c>
      <c r="AA203" s="66">
        <f t="shared" si="272"/>
        <v>1.2403051961489657</v>
      </c>
      <c r="AB203" s="66">
        <f t="shared" si="273"/>
        <v>4.7858655894174255E-2</v>
      </c>
      <c r="AC203" s="66">
        <f t="shared" si="274"/>
        <v>0.21480515523013224</v>
      </c>
      <c r="AD203" s="66">
        <f t="shared" si="275"/>
        <v>0.80780648855296944</v>
      </c>
      <c r="AE203" s="66">
        <f t="shared" si="276"/>
        <v>4.0996122118602072</v>
      </c>
      <c r="AF203" s="66">
        <f t="shared" si="277"/>
        <v>1.0075557335264189</v>
      </c>
      <c r="AG203" s="66">
        <f t="shared" si="278"/>
        <v>1659.0568198253757</v>
      </c>
      <c r="AH203" s="66">
        <f t="shared" si="279"/>
        <v>372.52141466742637</v>
      </c>
      <c r="AI203" s="66">
        <f t="shared" si="280"/>
        <v>3.548457632577473E-2</v>
      </c>
      <c r="AJ203" s="66">
        <f t="shared" si="281"/>
        <v>1.0591528663499068</v>
      </c>
      <c r="AK203" s="66">
        <f t="shared" si="282"/>
        <v>3.2416739042872372E-2</v>
      </c>
      <c r="AL203" s="66">
        <f t="shared" si="283"/>
        <v>0.21614303689942954</v>
      </c>
      <c r="AM203" s="66">
        <f t="shared" si="284"/>
        <v>0.8226496623124584</v>
      </c>
      <c r="AN203" s="66">
        <f t="shared" si="285"/>
        <v>4.4188517356188859</v>
      </c>
      <c r="AO203" s="66">
        <f t="shared" si="286"/>
        <v>1.0035872768138658</v>
      </c>
      <c r="AP203" s="66">
        <f t="shared" si="287"/>
        <v>1788.9611288651586</v>
      </c>
      <c r="AQ203" s="66">
        <f t="shared" si="288"/>
        <v>374.7048884319218</v>
      </c>
      <c r="AR203" s="66">
        <f t="shared" si="289"/>
        <v>3.0530458625277864E-2</v>
      </c>
      <c r="AS203" s="66">
        <f t="shared" si="290"/>
        <v>0.98384558397068878</v>
      </c>
      <c r="AT203" s="66">
        <f t="shared" si="291"/>
        <v>3.0097771776179817E-2</v>
      </c>
      <c r="AU203" s="66">
        <f t="shared" si="292"/>
        <v>0.21669688553821562</v>
      </c>
      <c r="AV203" s="66">
        <f t="shared" si="293"/>
        <v>0.82884657217805646</v>
      </c>
      <c r="AW203" s="66">
        <f t="shared" si="294"/>
        <v>4.448884789180946</v>
      </c>
      <c r="AX203" s="66">
        <f t="shared" si="295"/>
        <v>1.0031004936003693</v>
      </c>
      <c r="AY203" s="66">
        <f t="shared" si="296"/>
        <v>1812.4788197516621</v>
      </c>
      <c r="AZ203" s="66">
        <f t="shared" si="297"/>
        <v>375.0861005324337</v>
      </c>
      <c r="BA203" s="66">
        <f t="shared" si="298"/>
        <v>2.993088533404226E-2</v>
      </c>
      <c r="BB203" s="66">
        <f t="shared" si="299"/>
        <v>0.97116256921673649</v>
      </c>
      <c r="BC203" s="66">
        <f t="shared" si="300"/>
        <v>2.989819301882576E-2</v>
      </c>
      <c r="BD203" s="66">
        <f t="shared" si="301"/>
        <v>0.21679306492814915</v>
      </c>
      <c r="BE203" s="66">
        <f t="shared" si="302"/>
        <v>0.82992583034082379</v>
      </c>
      <c r="BF203" s="66">
        <f t="shared" si="303"/>
        <v>4.4484206963202766</v>
      </c>
      <c r="BG203" s="66">
        <f t="shared" si="304"/>
        <v>1.0030590408829367</v>
      </c>
      <c r="BH203" s="66">
        <f t="shared" si="305"/>
        <v>1814.5623409356699</v>
      </c>
      <c r="BI203" s="66">
        <f t="shared" si="306"/>
        <v>375.11967646414365</v>
      </c>
      <c r="BJ203" s="66">
        <f t="shared" si="307"/>
        <v>2.9899637050761072E-2</v>
      </c>
      <c r="BK203" s="66">
        <f t="shared" si="308"/>
        <v>0.97005344164692586</v>
      </c>
      <c r="BL203" s="66">
        <f t="shared" si="309"/>
        <v>2.9901040046500571E-2</v>
      </c>
      <c r="BM203" s="66">
        <f t="shared" si="310"/>
        <v>0.21680152877426967</v>
      </c>
      <c r="BN203" s="66">
        <f t="shared" si="311"/>
        <v>0.83002085003948933</v>
      </c>
      <c r="BO203" s="66">
        <f t="shared" si="312"/>
        <v>4.4478056866220754</v>
      </c>
      <c r="BP203" s="66">
        <f t="shared" si="313"/>
        <v>1.0030593943206658</v>
      </c>
      <c r="BQ203" s="66">
        <f t="shared" si="314"/>
        <v>1814.5352471484002</v>
      </c>
      <c r="BR203" s="66">
        <f t="shared" si="315"/>
        <v>375.11924005200279</v>
      </c>
      <c r="BS203" s="66">
        <f t="shared" si="316"/>
        <v>2.9904217860650572E-2</v>
      </c>
      <c r="BT203" s="66">
        <f t="shared" si="317"/>
        <v>0.97006802744462506</v>
      </c>
      <c r="BU203" s="66">
        <f t="shared" si="318"/>
        <v>2.9905047866124815E-2</v>
      </c>
      <c r="BV203" s="66">
        <f t="shared" si="319"/>
        <v>0.21680141877076839</v>
      </c>
      <c r="BW203" s="66">
        <f t="shared" si="320"/>
        <v>0.83001961503491062</v>
      </c>
      <c r="BX203" s="66">
        <f t="shared" si="321"/>
        <v>4.4476999566033824</v>
      </c>
      <c r="BY203" s="66">
        <f t="shared" si="322"/>
        <v>1.0030601802841761</v>
      </c>
      <c r="BZ203" s="66">
        <f t="shared" si="323"/>
        <v>1814.4938600480091</v>
      </c>
      <c r="CA203" s="66">
        <f t="shared" si="324"/>
        <v>375.11857340049397</v>
      </c>
      <c r="CB203" s="66">
        <f t="shared" si="325"/>
        <v>2.9905610845607344E-2</v>
      </c>
      <c r="CC203" s="66">
        <f t="shared" si="326"/>
        <v>0.97009007084535881</v>
      </c>
      <c r="CD203" s="66">
        <f t="shared" si="327"/>
        <v>2.9905739987834495E-2</v>
      </c>
      <c r="CE203" s="66">
        <f t="shared" si="328"/>
        <v>0.21680125073197695</v>
      </c>
      <c r="CF203" s="66">
        <f t="shared" si="329"/>
        <v>0.83001772847296207</v>
      </c>
      <c r="CG203" s="66">
        <f t="shared" si="330"/>
        <v>4.4476911175030081</v>
      </c>
      <c r="CH203" s="66">
        <f t="shared" si="331"/>
        <v>1.0030603195994459</v>
      </c>
      <c r="CI203" s="66">
        <f t="shared" si="332"/>
        <v>1814.4866727337612</v>
      </c>
      <c r="CJ203" s="66">
        <f t="shared" si="333"/>
        <v>375.1184576280254</v>
      </c>
      <c r="CK203" s="66">
        <f t="shared" si="334"/>
        <v>2.9905788736942652E-2</v>
      </c>
      <c r="CL203" s="66">
        <f t="shared" si="335"/>
        <v>0.97009389629131115</v>
      </c>
      <c r="CM203" s="66">
        <f t="shared" si="336"/>
        <v>2.9905798156424121E-2</v>
      </c>
      <c r="CN203" s="66">
        <f t="shared" si="337"/>
        <v>0.21680122154986731</v>
      </c>
      <c r="CO203" s="66">
        <f t="shared" si="338"/>
        <v>0.83001740084736564</v>
      </c>
      <c r="CP203" s="66">
        <f t="shared" si="339"/>
        <v>4.447691326368588</v>
      </c>
      <c r="CQ203" s="66">
        <f t="shared" si="340"/>
        <v>1.0030603316694704</v>
      </c>
      <c r="CR203" s="66">
        <f t="shared" si="341"/>
        <v>1814.4860645994777</v>
      </c>
      <c r="CS203" s="66">
        <f t="shared" si="342"/>
        <v>375.1184478322478</v>
      </c>
      <c r="CT203" s="66">
        <f t="shared" si="343"/>
        <v>2.9905797355630946E-2</v>
      </c>
      <c r="CU203" s="66">
        <f t="shared" si="344"/>
        <v>0.97009421969904475</v>
      </c>
      <c r="CV203" s="66">
        <f t="shared" si="345"/>
        <v>2.9905796845597282E-2</v>
      </c>
      <c r="CW203" s="66">
        <f t="shared" si="346"/>
        <v>0.21680121908070055</v>
      </c>
      <c r="CX203" s="66">
        <f t="shared" si="347"/>
        <v>0.83001737312619939</v>
      </c>
      <c r="CY203" s="66">
        <f t="shared" si="348"/>
        <v>4.4476915192698865</v>
      </c>
      <c r="CZ203" s="66">
        <f t="shared" si="349"/>
        <v>1.0030603314724869</v>
      </c>
      <c r="DA203" s="66">
        <f t="shared" si="350"/>
        <v>1814.486077454836</v>
      </c>
      <c r="DB203" s="66">
        <f t="shared" si="351"/>
        <v>375.11844803932098</v>
      </c>
      <c r="DC203" s="66">
        <f t="shared" si="352"/>
        <v>2.9905795846705319E-2</v>
      </c>
      <c r="DD203" s="66">
        <f t="shared" si="353"/>
        <v>0.97009421280626507</v>
      </c>
      <c r="DE203" s="66">
        <f t="shared" si="354"/>
        <v>2.9905795587931359E-2</v>
      </c>
      <c r="DF203" s="66">
        <f t="shared" si="355"/>
        <v>0.21680121913289632</v>
      </c>
      <c r="DG203" s="66">
        <f t="shared" si="356"/>
        <v>0.83001737371219786</v>
      </c>
      <c r="DH203" s="66">
        <f t="shared" si="357"/>
        <v>4.4476915513302604</v>
      </c>
      <c r="DI203" s="66">
        <f t="shared" si="358"/>
        <v>1.0030603312254047</v>
      </c>
      <c r="DJ203" s="66">
        <f t="shared" si="359"/>
        <v>1814.4860904462025</v>
      </c>
      <c r="DK203" s="66">
        <f t="shared" si="360"/>
        <v>375.11844824858485</v>
      </c>
      <c r="DL203" s="66">
        <f t="shared" si="361"/>
        <v>2.9905795417015223E-2</v>
      </c>
      <c r="DM203" s="66">
        <f t="shared" si="362"/>
        <v>0.97009420588700279</v>
      </c>
      <c r="DN203" s="66">
        <f t="shared" si="363"/>
        <v>2.9905795378017529E-2</v>
      </c>
      <c r="DO203" s="66">
        <f t="shared" si="364"/>
        <v>0.21680121918564429</v>
      </c>
      <c r="DP203" s="66">
        <f t="shared" si="365"/>
        <v>0.83001737430439582</v>
      </c>
      <c r="DQ203" s="66">
        <f t="shared" si="366"/>
        <v>4.447691553898359</v>
      </c>
      <c r="DR203" s="66">
        <f t="shared" si="367"/>
        <v>1.0030603311831083</v>
      </c>
      <c r="DS203" s="66">
        <f t="shared" si="368"/>
        <v>1814.4860926265144</v>
      </c>
      <c r="DT203" s="66">
        <f t="shared" si="369"/>
        <v>375.11844828370511</v>
      </c>
      <c r="DU203" s="66">
        <f t="shared" si="370"/>
        <v>2.9905795363812413E-2</v>
      </c>
      <c r="DV203" s="66">
        <f t="shared" si="371"/>
        <v>0.97009420472656194</v>
      </c>
      <c r="DW203" s="66">
        <f t="shared" si="372"/>
        <v>2.9905795361109697E-2</v>
      </c>
      <c r="DX203" s="66">
        <f t="shared" si="373"/>
        <v>0.21680121919449688</v>
      </c>
      <c r="DY203" s="66">
        <f t="shared" si="374"/>
        <v>0.83001737440378287</v>
      </c>
      <c r="DZ203" s="66">
        <f t="shared" si="375"/>
        <v>4.4476915538142512</v>
      </c>
      <c r="EA203" s="66">
        <f t="shared" si="376"/>
        <v>1.0030603311795911</v>
      </c>
      <c r="EB203" s="66">
        <f t="shared" si="377"/>
        <v>1814.486092803382</v>
      </c>
      <c r="EC203" s="66">
        <f t="shared" si="378"/>
        <v>375.1184482865541</v>
      </c>
      <c r="ED203" s="66">
        <f t="shared" si="379"/>
        <v>2.9905795361462852E-2</v>
      </c>
      <c r="EE203" s="66">
        <f t="shared" si="380"/>
        <v>0.97009420463250784</v>
      </c>
      <c r="EF203" s="66">
        <f t="shared" si="381"/>
        <v>2.9905795361643162E-2</v>
      </c>
      <c r="EG203" s="66">
        <f t="shared" si="382"/>
        <v>0.21680121919521497</v>
      </c>
      <c r="EH203" s="66">
        <f t="shared" si="383"/>
        <v>0.83001737441184542</v>
      </c>
      <c r="EI203" s="66">
        <f t="shared" si="384"/>
        <v>4.4476915537538684</v>
      </c>
      <c r="EJ203" s="66">
        <f t="shared" si="385"/>
        <v>1.0030603311796782</v>
      </c>
      <c r="EK203" s="66">
        <f t="shared" si="386"/>
        <v>1814.4860927980708</v>
      </c>
      <c r="EL203" s="66">
        <f t="shared" si="387"/>
        <v>375.11844828646855</v>
      </c>
      <c r="EM203" s="66">
        <f t="shared" si="388"/>
        <v>2.9905795361956408E-2</v>
      </c>
      <c r="EN203" s="66">
        <f t="shared" si="389"/>
        <v>0.97009420463535134</v>
      </c>
      <c r="EO203" s="66">
        <f t="shared" si="390"/>
        <v>2.9905795362036924E-2</v>
      </c>
      <c r="EP203" s="66">
        <f t="shared" si="391"/>
        <v>0.21680121919519343</v>
      </c>
      <c r="EQ203" s="66">
        <f t="shared" si="392"/>
        <v>0.83001737441160317</v>
      </c>
      <c r="ER203" s="66">
        <f t="shared" si="393"/>
        <v>4.4476915537441606</v>
      </c>
      <c r="ES203" s="66">
        <f t="shared" si="394"/>
        <v>1.0030603311797557</v>
      </c>
      <c r="ET203" s="66">
        <f t="shared" si="395"/>
        <v>1814.4860927940031</v>
      </c>
      <c r="EU203" s="66">
        <f t="shared" si="396"/>
        <v>375.11844828640301</v>
      </c>
      <c r="EV203" s="66">
        <f t="shared" si="397"/>
        <v>2.9905795362088722E-2</v>
      </c>
      <c r="EW203" s="66">
        <f t="shared" si="398"/>
        <v>0.97009420463751828</v>
      </c>
      <c r="EX203" s="66">
        <f t="shared" si="399"/>
        <v>2.9905795362100477E-2</v>
      </c>
      <c r="EY203" s="66">
        <f t="shared" si="400"/>
        <v>0.21680121919517695</v>
      </c>
      <c r="EZ203" s="66">
        <f t="shared" si="401"/>
        <v>0.83001737441141776</v>
      </c>
      <c r="FA203" s="66">
        <f t="shared" si="402"/>
        <v>4.4476915537434172</v>
      </c>
      <c r="FB203" s="66">
        <f t="shared" si="403"/>
        <v>1.0030603311797686</v>
      </c>
      <c r="FC203" s="66">
        <f t="shared" si="404"/>
        <v>1814.4860927933437</v>
      </c>
      <c r="FD203" s="66">
        <f t="shared" si="405"/>
        <v>375.11844828639238</v>
      </c>
      <c r="FE203" s="66">
        <f t="shared" si="406"/>
        <v>2.9905795362104613E-2</v>
      </c>
      <c r="FF203" s="66">
        <f t="shared" si="407"/>
        <v>0.97009420463786944</v>
      </c>
      <c r="FG203" s="66">
        <f t="shared" si="408"/>
        <v>2.990579536210539E-2</v>
      </c>
      <c r="FH203" s="66">
        <f t="shared" si="409"/>
        <v>0.21680121919517426</v>
      </c>
      <c r="FI203" s="66">
        <f t="shared" si="410"/>
        <v>0.83001737441138768</v>
      </c>
      <c r="FJ203" s="66">
        <f t="shared" si="411"/>
        <v>4.4476915537434492</v>
      </c>
      <c r="FK203" s="66">
        <f t="shared" si="412"/>
        <v>1.0030603311797694</v>
      </c>
      <c r="FL203" s="66">
        <f t="shared" si="413"/>
        <v>1814.4860927932916</v>
      </c>
      <c r="FM203" s="66">
        <f t="shared" si="414"/>
        <v>375.11844828639153</v>
      </c>
      <c r="FN203" s="66">
        <f t="shared" si="415"/>
        <v>2.9905795362105247E-2</v>
      </c>
      <c r="FO203" s="66">
        <f t="shared" si="416"/>
        <v>0.97009420463789797</v>
      </c>
      <c r="FP203" s="66">
        <f t="shared" si="417"/>
        <v>2.9905795362105154E-2</v>
      </c>
      <c r="FQ203" s="66">
        <f t="shared" si="418"/>
        <v>0.21680121919517403</v>
      </c>
      <c r="FR203" s="66">
        <f t="shared" si="419"/>
        <v>0.83001737441138534</v>
      </c>
      <c r="FS203" s="66">
        <f t="shared" si="420"/>
        <v>4.4476915537434687</v>
      </c>
      <c r="FT203" s="66">
        <f t="shared" si="421"/>
        <v>1.0030603311797694</v>
      </c>
      <c r="FU203" s="66">
        <f t="shared" si="422"/>
        <v>1814.4860927932948</v>
      </c>
      <c r="FV203" s="66">
        <f t="shared" si="423"/>
        <v>375.11844828639158</v>
      </c>
      <c r="FW203" s="66">
        <f t="shared" si="424"/>
        <v>2.9905795362105067E-2</v>
      </c>
      <c r="FX203" s="66">
        <f t="shared" si="425"/>
        <v>0.97009420463789453</v>
      </c>
      <c r="FY203" s="66">
        <f t="shared" si="426"/>
        <v>2.9905795362105081E-2</v>
      </c>
      <c r="FZ203" s="66">
        <f t="shared" si="427"/>
        <v>0.21680121919517403</v>
      </c>
      <c r="GA203" s="66">
        <f t="shared" si="428"/>
        <v>0.83001737441138546</v>
      </c>
      <c r="GB203" s="66">
        <f t="shared" si="429"/>
        <v>4.4476915537434696</v>
      </c>
      <c r="GC203" s="66">
        <f t="shared" si="430"/>
        <v>1.0030603311797694</v>
      </c>
      <c r="GD203" s="66">
        <f t="shared" si="431"/>
        <v>1814.4860927932939</v>
      </c>
      <c r="GE203" s="66">
        <f t="shared" si="432"/>
        <v>375.11844828639158</v>
      </c>
      <c r="GF203" s="66">
        <f t="shared" si="433"/>
        <v>2.990579536210506E-2</v>
      </c>
      <c r="GG203" s="66">
        <f t="shared" si="434"/>
        <v>0.97009420463789453</v>
      </c>
      <c r="GH203" s="66">
        <f t="shared" si="435"/>
        <v>2.9905795362105074E-2</v>
      </c>
      <c r="GI203" s="66">
        <f t="shared" si="436"/>
        <v>0.21680121919517403</v>
      </c>
      <c r="GJ203" s="66">
        <f t="shared" si="437"/>
        <v>0.83001737441138546</v>
      </c>
      <c r="GK203" s="66">
        <f t="shared" si="438"/>
        <v>4.4476915537434696</v>
      </c>
      <c r="GL203" s="66">
        <f t="shared" si="439"/>
        <v>1.0030603311797694</v>
      </c>
      <c r="GM203" s="66">
        <f t="shared" si="440"/>
        <v>1814.4860927932934</v>
      </c>
      <c r="GN203" s="66">
        <f t="shared" si="441"/>
        <v>375.11844828639158</v>
      </c>
      <c r="GO203" s="66">
        <f t="shared" si="442"/>
        <v>2.990579536210506E-2</v>
      </c>
      <c r="GP203" s="66">
        <f t="shared" si="443"/>
        <v>0.97009420463789453</v>
      </c>
      <c r="GQ203" s="66">
        <f t="shared" si="444"/>
        <v>2.9905795362105074E-2</v>
      </c>
      <c r="GR203" s="66">
        <f t="shared" si="445"/>
        <v>0.21680121919517403</v>
      </c>
      <c r="GS203" s="66">
        <f t="shared" si="446"/>
        <v>0.83001737441138546</v>
      </c>
      <c r="GT203" s="66">
        <f t="shared" si="447"/>
        <v>4.4476915537434696</v>
      </c>
      <c r="GU203" s="66">
        <f t="shared" si="448"/>
        <v>1.0030603311797694</v>
      </c>
      <c r="GV203" s="66">
        <f t="shared" si="449"/>
        <v>1814.4860927932934</v>
      </c>
      <c r="GW203" s="66">
        <f t="shared" si="450"/>
        <v>375.11844828639158</v>
      </c>
      <c r="GX203" s="66">
        <f t="shared" si="451"/>
        <v>2.990579536210506E-2</v>
      </c>
      <c r="GY203" s="66">
        <f t="shared" si="452"/>
        <v>0.97009420463789453</v>
      </c>
      <c r="GZ203" s="66">
        <f t="shared" si="453"/>
        <v>2.9905795362105074E-2</v>
      </c>
      <c r="HA203" s="66">
        <f t="shared" si="454"/>
        <v>0.21680121919517403</v>
      </c>
      <c r="HB203" s="66">
        <f t="shared" si="455"/>
        <v>0.83001737441138546</v>
      </c>
      <c r="HC203" s="66">
        <f t="shared" si="456"/>
        <v>4.4476915537434696</v>
      </c>
      <c r="HD203" s="66">
        <f t="shared" si="457"/>
        <v>1.0030603311797694</v>
      </c>
      <c r="HE203" s="66">
        <f t="shared" si="458"/>
        <v>1814.4860927932934</v>
      </c>
      <c r="HF203" s="18">
        <f t="shared" si="459"/>
        <v>375.11844828639158</v>
      </c>
    </row>
    <row r="204" spans="2:214" x14ac:dyDescent="0.25">
      <c r="B204" s="17"/>
      <c r="C204" s="60">
        <f t="shared" si="256"/>
        <v>3</v>
      </c>
      <c r="D204" s="66"/>
      <c r="E204" s="66"/>
      <c r="F204" s="60">
        <f t="shared" si="257"/>
        <v>0</v>
      </c>
      <c r="G204" s="60">
        <f t="shared" si="258"/>
        <v>0</v>
      </c>
      <c r="H204" s="60">
        <f t="shared" si="259"/>
        <v>0</v>
      </c>
      <c r="I204" s="60">
        <f t="shared" si="260"/>
        <v>0</v>
      </c>
      <c r="J204" s="68"/>
      <c r="K204" s="60">
        <f t="shared" si="460"/>
        <v>10</v>
      </c>
      <c r="L204" s="60"/>
      <c r="M204" s="66">
        <f>M203</f>
        <v>2.9905795362105074E-2</v>
      </c>
      <c r="N204" s="60"/>
      <c r="O204" s="66">
        <f>O205</f>
        <v>0.23334391938908727</v>
      </c>
      <c r="P204" s="66"/>
      <c r="Q204" s="66"/>
      <c r="R204" s="66"/>
      <c r="S204" s="66"/>
      <c r="T204" s="66"/>
      <c r="U204" s="66"/>
      <c r="V204" s="66"/>
      <c r="W204" s="66"/>
      <c r="X204" s="66"/>
      <c r="Y204" s="66"/>
      <c r="Z204" s="66"/>
      <c r="AA204" s="66"/>
      <c r="AB204" s="66"/>
      <c r="AC204" s="66"/>
      <c r="AD204" s="66"/>
      <c r="AE204" s="66"/>
      <c r="AF204" s="66"/>
      <c r="AG204" s="66"/>
      <c r="AH204" s="66"/>
      <c r="AI204" s="66"/>
      <c r="AJ204" s="66"/>
      <c r="AK204" s="66"/>
      <c r="AL204" s="66"/>
      <c r="AM204" s="66"/>
      <c r="AN204" s="66"/>
      <c r="AO204" s="66"/>
      <c r="AP204" s="66"/>
      <c r="AQ204" s="66"/>
      <c r="AR204" s="66"/>
      <c r="AS204" s="66"/>
      <c r="AT204" s="66"/>
      <c r="AU204" s="66"/>
      <c r="AV204" s="66"/>
      <c r="AW204" s="66"/>
      <c r="AX204" s="66"/>
      <c r="AY204" s="66"/>
      <c r="AZ204" s="66"/>
      <c r="BA204" s="66"/>
      <c r="BB204" s="66"/>
      <c r="BC204" s="66"/>
      <c r="BD204" s="66"/>
      <c r="BE204" s="66"/>
      <c r="BF204" s="66"/>
      <c r="BG204" s="66"/>
      <c r="BH204" s="66"/>
      <c r="BI204" s="66"/>
      <c r="BJ204" s="66"/>
      <c r="BK204" s="66"/>
      <c r="BL204" s="66"/>
      <c r="BM204" s="66"/>
      <c r="BN204" s="66"/>
      <c r="BO204" s="66"/>
      <c r="BP204" s="66"/>
      <c r="BQ204" s="66"/>
      <c r="BR204" s="66"/>
      <c r="BS204" s="66"/>
      <c r="BT204" s="66"/>
      <c r="BU204" s="66"/>
      <c r="BV204" s="66"/>
      <c r="BW204" s="66"/>
      <c r="BX204" s="66"/>
      <c r="BY204" s="66"/>
      <c r="BZ204" s="66"/>
      <c r="CA204" s="66"/>
      <c r="CB204" s="66"/>
      <c r="CC204" s="66"/>
      <c r="CD204" s="66"/>
      <c r="CE204" s="66"/>
      <c r="CF204" s="66"/>
      <c r="CG204" s="66"/>
      <c r="CH204" s="66"/>
      <c r="CI204" s="66"/>
      <c r="CJ204" s="66"/>
      <c r="CK204" s="66"/>
      <c r="CL204" s="66"/>
      <c r="CM204" s="66"/>
      <c r="CN204" s="66"/>
      <c r="CO204" s="66"/>
      <c r="CP204" s="66"/>
      <c r="CQ204" s="66"/>
      <c r="CR204" s="66"/>
      <c r="CS204" s="66"/>
      <c r="CT204" s="66"/>
      <c r="CU204" s="66"/>
      <c r="CV204" s="66"/>
      <c r="CW204" s="66"/>
      <c r="CX204" s="66"/>
      <c r="CY204" s="66"/>
      <c r="CZ204" s="66"/>
      <c r="DA204" s="66"/>
      <c r="DB204" s="66"/>
      <c r="DC204" s="66"/>
      <c r="DD204" s="66"/>
      <c r="DE204" s="66"/>
      <c r="DF204" s="66"/>
      <c r="DG204" s="66"/>
      <c r="DH204" s="66"/>
      <c r="DI204" s="66"/>
      <c r="DJ204" s="66"/>
      <c r="DK204" s="66"/>
      <c r="DL204" s="66"/>
      <c r="DM204" s="66"/>
      <c r="DN204" s="66"/>
      <c r="DO204" s="66"/>
      <c r="DP204" s="66"/>
      <c r="DQ204" s="66"/>
      <c r="DR204" s="66"/>
      <c r="DS204" s="66"/>
      <c r="DT204" s="66"/>
      <c r="DU204" s="66"/>
      <c r="DV204" s="66"/>
      <c r="DW204" s="66"/>
      <c r="DX204" s="66"/>
      <c r="DY204" s="66"/>
      <c r="DZ204" s="66"/>
      <c r="EA204" s="66"/>
      <c r="EB204" s="66"/>
      <c r="EC204" s="66"/>
      <c r="ED204" s="66"/>
      <c r="EE204" s="66"/>
      <c r="EF204" s="66"/>
      <c r="EG204" s="66"/>
      <c r="EH204" s="66"/>
      <c r="EI204" s="66"/>
      <c r="EJ204" s="66"/>
      <c r="EK204" s="66"/>
      <c r="EL204" s="66"/>
      <c r="EM204" s="66"/>
      <c r="EN204" s="66"/>
      <c r="EO204" s="66"/>
      <c r="EP204" s="66"/>
      <c r="EQ204" s="66"/>
      <c r="ER204" s="66"/>
      <c r="ES204" s="66"/>
      <c r="ET204" s="66"/>
      <c r="EU204" s="66"/>
      <c r="EV204" s="66"/>
      <c r="EW204" s="66"/>
      <c r="EX204" s="66"/>
      <c r="EY204" s="66"/>
      <c r="EZ204" s="66"/>
      <c r="FA204" s="66"/>
      <c r="FB204" s="66"/>
      <c r="FC204" s="66"/>
      <c r="FD204" s="66"/>
      <c r="FE204" s="66"/>
      <c r="FF204" s="66"/>
      <c r="FG204" s="66"/>
      <c r="FH204" s="66"/>
      <c r="FI204" s="66"/>
      <c r="FJ204" s="66"/>
      <c r="FK204" s="66"/>
      <c r="FL204" s="66"/>
      <c r="FM204" s="66"/>
      <c r="FN204" s="66"/>
      <c r="FO204" s="66"/>
      <c r="FP204" s="66"/>
      <c r="FQ204" s="66"/>
      <c r="FR204" s="66"/>
      <c r="FS204" s="66"/>
      <c r="FT204" s="66"/>
      <c r="FU204" s="66"/>
      <c r="FV204" s="66"/>
      <c r="FW204" s="66"/>
      <c r="FX204" s="66"/>
      <c r="FY204" s="66"/>
      <c r="FZ204" s="66"/>
      <c r="GA204" s="66"/>
      <c r="GB204" s="66"/>
      <c r="GC204" s="66"/>
      <c r="GD204" s="66"/>
      <c r="GE204" s="66"/>
      <c r="GF204" s="66"/>
      <c r="GG204" s="66"/>
      <c r="GH204" s="66"/>
      <c r="GI204" s="66"/>
      <c r="GJ204" s="66"/>
      <c r="GK204" s="66"/>
      <c r="GL204" s="66"/>
      <c r="GM204" s="66"/>
      <c r="GN204" s="66"/>
      <c r="GO204" s="66"/>
      <c r="GP204" s="66"/>
      <c r="GQ204" s="66"/>
      <c r="GR204" s="66"/>
      <c r="GS204" s="66"/>
      <c r="GT204" s="66"/>
      <c r="GU204" s="66"/>
      <c r="GV204" s="66"/>
      <c r="GW204" s="66"/>
      <c r="GX204" s="66"/>
      <c r="GY204" s="66"/>
      <c r="GZ204" s="66"/>
      <c r="HA204" s="66"/>
      <c r="HB204" s="66"/>
      <c r="HC204" s="66"/>
      <c r="HD204" s="66"/>
      <c r="HE204" s="66"/>
      <c r="HF204" s="18"/>
    </row>
    <row r="205" spans="2:214" x14ac:dyDescent="0.25">
      <c r="B205" s="17"/>
      <c r="C205" s="60">
        <f t="shared" si="256"/>
        <v>3</v>
      </c>
      <c r="D205" s="66"/>
      <c r="E205" s="66"/>
      <c r="F205" s="60">
        <f t="shared" si="257"/>
        <v>0</v>
      </c>
      <c r="G205" s="60">
        <f t="shared" si="258"/>
        <v>0</v>
      </c>
      <c r="H205" s="60">
        <f t="shared" si="259"/>
        <v>0</v>
      </c>
      <c r="I205" s="60">
        <f t="shared" si="260"/>
        <v>0</v>
      </c>
      <c r="J205" s="68"/>
      <c r="K205" s="60">
        <f t="shared" si="460"/>
        <v>10</v>
      </c>
      <c r="L205" s="60"/>
      <c r="M205" s="66">
        <f t="shared" si="461"/>
        <v>2.9905795362105074E-2</v>
      </c>
      <c r="N205" s="60"/>
      <c r="O205" s="66">
        <f>IF(M203&gt;=$O$176,M203*$T$174+$U$174,IF(M203&gt;=$O$177,M203*$T$175+$U$175,O203))</f>
        <v>0.23334391938908727</v>
      </c>
      <c r="P205" s="66">
        <f t="shared" si="261"/>
        <v>376.7573788717641</v>
      </c>
      <c r="Q205" s="66">
        <f t="shared" si="262"/>
        <v>0.12579291306902277</v>
      </c>
      <c r="R205" s="66">
        <f t="shared" si="263"/>
        <v>0.91868623756192902</v>
      </c>
      <c r="S205" s="66">
        <f t="shared" si="264"/>
        <v>0.12043602114320179</v>
      </c>
      <c r="T205" s="66">
        <f t="shared" si="265"/>
        <v>0.21721292858306729</v>
      </c>
      <c r="U205" s="66">
        <f t="shared" si="266"/>
        <v>0.83464809390867578</v>
      </c>
      <c r="V205" s="66">
        <f t="shared" si="267"/>
        <v>2.803034654278699</v>
      </c>
      <c r="W205" s="66">
        <f t="shared" si="268"/>
        <v>1.0394532514170367</v>
      </c>
      <c r="X205" s="66">
        <f t="shared" si="269"/>
        <v>1381.1077382884625</v>
      </c>
      <c r="Y205" s="66">
        <f t="shared" si="270"/>
        <v>367.3281218120963</v>
      </c>
      <c r="Z205" s="66">
        <f t="shared" si="271"/>
        <v>6.2342991357018686E-2</v>
      </c>
      <c r="AA205" s="66">
        <f t="shared" si="272"/>
        <v>1.2403051961489657</v>
      </c>
      <c r="AB205" s="66">
        <f t="shared" si="273"/>
        <v>4.7858655894174255E-2</v>
      </c>
      <c r="AC205" s="66">
        <f t="shared" si="274"/>
        <v>0.21480515523013224</v>
      </c>
      <c r="AD205" s="66">
        <f t="shared" si="275"/>
        <v>0.80780648855296944</v>
      </c>
      <c r="AE205" s="66">
        <f t="shared" si="276"/>
        <v>4.0996122118602072</v>
      </c>
      <c r="AF205" s="66">
        <f t="shared" si="277"/>
        <v>1.0075557335264189</v>
      </c>
      <c r="AG205" s="66">
        <f t="shared" si="278"/>
        <v>1659.0568198253757</v>
      </c>
      <c r="AH205" s="66">
        <f t="shared" si="279"/>
        <v>372.52141466742637</v>
      </c>
      <c r="AI205" s="66">
        <f t="shared" si="280"/>
        <v>3.548457632577473E-2</v>
      </c>
      <c r="AJ205" s="66">
        <f t="shared" si="281"/>
        <v>1.0591528663499068</v>
      </c>
      <c r="AK205" s="66">
        <f t="shared" si="282"/>
        <v>3.2416739042872372E-2</v>
      </c>
      <c r="AL205" s="66">
        <f t="shared" si="283"/>
        <v>0.21614303689942954</v>
      </c>
      <c r="AM205" s="66">
        <f t="shared" si="284"/>
        <v>0.8226496623124584</v>
      </c>
      <c r="AN205" s="66">
        <f t="shared" si="285"/>
        <v>4.4188517356188859</v>
      </c>
      <c r="AO205" s="66">
        <f t="shared" si="286"/>
        <v>1.0035872768138658</v>
      </c>
      <c r="AP205" s="66">
        <f t="shared" si="287"/>
        <v>1788.9611288651586</v>
      </c>
      <c r="AQ205" s="66">
        <f t="shared" si="288"/>
        <v>374.7048884319218</v>
      </c>
      <c r="AR205" s="66">
        <f t="shared" si="289"/>
        <v>3.0530458625277864E-2</v>
      </c>
      <c r="AS205" s="66">
        <f t="shared" si="290"/>
        <v>0.98384558397068878</v>
      </c>
      <c r="AT205" s="66">
        <f t="shared" si="291"/>
        <v>3.0097771776179817E-2</v>
      </c>
      <c r="AU205" s="66">
        <f t="shared" si="292"/>
        <v>0.21669688553821562</v>
      </c>
      <c r="AV205" s="66">
        <f t="shared" si="293"/>
        <v>0.82884657217805646</v>
      </c>
      <c r="AW205" s="66">
        <f t="shared" si="294"/>
        <v>4.448884789180946</v>
      </c>
      <c r="AX205" s="66">
        <f t="shared" si="295"/>
        <v>1.0031004936003693</v>
      </c>
      <c r="AY205" s="66">
        <f t="shared" si="296"/>
        <v>1812.4788197516621</v>
      </c>
      <c r="AZ205" s="66">
        <f t="shared" si="297"/>
        <v>375.0861005324337</v>
      </c>
      <c r="BA205" s="66">
        <f t="shared" si="298"/>
        <v>2.993088533404226E-2</v>
      </c>
      <c r="BB205" s="66">
        <f t="shared" si="299"/>
        <v>0.97116256921673649</v>
      </c>
      <c r="BC205" s="66">
        <f t="shared" si="300"/>
        <v>2.989819301882576E-2</v>
      </c>
      <c r="BD205" s="66">
        <f t="shared" si="301"/>
        <v>0.21679306492814915</v>
      </c>
      <c r="BE205" s="66">
        <f t="shared" si="302"/>
        <v>0.82992583034082379</v>
      </c>
      <c r="BF205" s="66">
        <f t="shared" si="303"/>
        <v>4.4484206963202766</v>
      </c>
      <c r="BG205" s="66">
        <f t="shared" si="304"/>
        <v>1.0030590408829367</v>
      </c>
      <c r="BH205" s="66">
        <f t="shared" si="305"/>
        <v>1814.5623409356699</v>
      </c>
      <c r="BI205" s="66">
        <f t="shared" si="306"/>
        <v>375.11967646414365</v>
      </c>
      <c r="BJ205" s="66">
        <f t="shared" si="307"/>
        <v>2.9899637050761072E-2</v>
      </c>
      <c r="BK205" s="66">
        <f t="shared" si="308"/>
        <v>0.97005344164692586</v>
      </c>
      <c r="BL205" s="66">
        <f t="shared" si="309"/>
        <v>2.9901040046500571E-2</v>
      </c>
      <c r="BM205" s="66">
        <f t="shared" si="310"/>
        <v>0.21680152877426967</v>
      </c>
      <c r="BN205" s="66">
        <f t="shared" si="311"/>
        <v>0.83002085003948933</v>
      </c>
      <c r="BO205" s="66">
        <f t="shared" si="312"/>
        <v>4.4478056866220754</v>
      </c>
      <c r="BP205" s="66">
        <f t="shared" si="313"/>
        <v>1.0030593943206658</v>
      </c>
      <c r="BQ205" s="66">
        <f t="shared" si="314"/>
        <v>1814.5352471484002</v>
      </c>
      <c r="BR205" s="66">
        <f t="shared" si="315"/>
        <v>375.11924005200279</v>
      </c>
      <c r="BS205" s="66">
        <f t="shared" si="316"/>
        <v>2.9904217860650572E-2</v>
      </c>
      <c r="BT205" s="66">
        <f t="shared" si="317"/>
        <v>0.97006802744462506</v>
      </c>
      <c r="BU205" s="66">
        <f t="shared" si="318"/>
        <v>2.9905047866124815E-2</v>
      </c>
      <c r="BV205" s="66">
        <f t="shared" si="319"/>
        <v>0.21680141877076839</v>
      </c>
      <c r="BW205" s="66">
        <f t="shared" si="320"/>
        <v>0.83001961503491062</v>
      </c>
      <c r="BX205" s="66">
        <f t="shared" si="321"/>
        <v>4.4476999566033824</v>
      </c>
      <c r="BY205" s="66">
        <f t="shared" si="322"/>
        <v>1.0030601802841761</v>
      </c>
      <c r="BZ205" s="66">
        <f t="shared" si="323"/>
        <v>1814.4938600480091</v>
      </c>
      <c r="CA205" s="66">
        <f t="shared" si="324"/>
        <v>375.11857340049397</v>
      </c>
      <c r="CB205" s="66">
        <f t="shared" si="325"/>
        <v>2.9905610845607344E-2</v>
      </c>
      <c r="CC205" s="66">
        <f t="shared" si="326"/>
        <v>0.97009007084535881</v>
      </c>
      <c r="CD205" s="66">
        <f t="shared" si="327"/>
        <v>2.9905739987834495E-2</v>
      </c>
      <c r="CE205" s="66">
        <f t="shared" si="328"/>
        <v>0.21680125073197695</v>
      </c>
      <c r="CF205" s="66">
        <f t="shared" si="329"/>
        <v>0.83001772847296207</v>
      </c>
      <c r="CG205" s="66">
        <f t="shared" si="330"/>
        <v>4.4476911175030081</v>
      </c>
      <c r="CH205" s="66">
        <f t="shared" si="331"/>
        <v>1.0030603195994459</v>
      </c>
      <c r="CI205" s="66">
        <f t="shared" si="332"/>
        <v>1814.4866727337612</v>
      </c>
      <c r="CJ205" s="66">
        <f t="shared" si="333"/>
        <v>375.1184576280254</v>
      </c>
      <c r="CK205" s="66">
        <f t="shared" si="334"/>
        <v>2.9905788736942652E-2</v>
      </c>
      <c r="CL205" s="66">
        <f t="shared" si="335"/>
        <v>0.97009389629131115</v>
      </c>
      <c r="CM205" s="66">
        <f t="shared" si="336"/>
        <v>2.9905798156424121E-2</v>
      </c>
      <c r="CN205" s="66">
        <f t="shared" si="337"/>
        <v>0.21680122154986731</v>
      </c>
      <c r="CO205" s="66">
        <f t="shared" si="338"/>
        <v>0.83001740084736564</v>
      </c>
      <c r="CP205" s="66">
        <f t="shared" si="339"/>
        <v>4.447691326368588</v>
      </c>
      <c r="CQ205" s="66">
        <f t="shared" si="340"/>
        <v>1.0030603316694704</v>
      </c>
      <c r="CR205" s="66">
        <f t="shared" si="341"/>
        <v>1814.4860645994777</v>
      </c>
      <c r="CS205" s="66">
        <f t="shared" si="342"/>
        <v>375.1184478322478</v>
      </c>
      <c r="CT205" s="66">
        <f t="shared" si="343"/>
        <v>2.9905797355630946E-2</v>
      </c>
      <c r="CU205" s="66">
        <f t="shared" si="344"/>
        <v>0.97009421969904475</v>
      </c>
      <c r="CV205" s="66">
        <f t="shared" si="345"/>
        <v>2.9905796845597282E-2</v>
      </c>
      <c r="CW205" s="66">
        <f t="shared" si="346"/>
        <v>0.21680121908070055</v>
      </c>
      <c r="CX205" s="66">
        <f t="shared" si="347"/>
        <v>0.83001737312619939</v>
      </c>
      <c r="CY205" s="66">
        <f t="shared" si="348"/>
        <v>4.4476915192698865</v>
      </c>
      <c r="CZ205" s="66">
        <f t="shared" si="349"/>
        <v>1.0030603314724869</v>
      </c>
      <c r="DA205" s="66">
        <f t="shared" si="350"/>
        <v>1814.486077454836</v>
      </c>
      <c r="DB205" s="66">
        <f t="shared" si="351"/>
        <v>375.11844803932098</v>
      </c>
      <c r="DC205" s="66">
        <f t="shared" si="352"/>
        <v>2.9905795846705319E-2</v>
      </c>
      <c r="DD205" s="66">
        <f t="shared" si="353"/>
        <v>0.97009421280626507</v>
      </c>
      <c r="DE205" s="66">
        <f t="shared" si="354"/>
        <v>2.9905795587931359E-2</v>
      </c>
      <c r="DF205" s="66">
        <f t="shared" si="355"/>
        <v>0.21680121913289632</v>
      </c>
      <c r="DG205" s="66">
        <f t="shared" si="356"/>
        <v>0.83001737371219786</v>
      </c>
      <c r="DH205" s="66">
        <f t="shared" si="357"/>
        <v>4.4476915513302604</v>
      </c>
      <c r="DI205" s="66">
        <f t="shared" si="358"/>
        <v>1.0030603312254047</v>
      </c>
      <c r="DJ205" s="66">
        <f t="shared" si="359"/>
        <v>1814.4860904462025</v>
      </c>
      <c r="DK205" s="66">
        <f t="shared" si="360"/>
        <v>375.11844824858485</v>
      </c>
      <c r="DL205" s="66">
        <f t="shared" si="361"/>
        <v>2.9905795417015223E-2</v>
      </c>
      <c r="DM205" s="66">
        <f t="shared" si="362"/>
        <v>0.97009420588700279</v>
      </c>
      <c r="DN205" s="66">
        <f t="shared" si="363"/>
        <v>2.9905795378017529E-2</v>
      </c>
      <c r="DO205" s="66">
        <f t="shared" si="364"/>
        <v>0.21680121918564429</v>
      </c>
      <c r="DP205" s="66">
        <f t="shared" si="365"/>
        <v>0.83001737430439582</v>
      </c>
      <c r="DQ205" s="66">
        <f t="shared" si="366"/>
        <v>4.447691553898359</v>
      </c>
      <c r="DR205" s="66">
        <f t="shared" si="367"/>
        <v>1.0030603311831083</v>
      </c>
      <c r="DS205" s="66">
        <f t="shared" si="368"/>
        <v>1814.4860926265144</v>
      </c>
      <c r="DT205" s="66">
        <f t="shared" si="369"/>
        <v>375.11844828370511</v>
      </c>
      <c r="DU205" s="66">
        <f t="shared" si="370"/>
        <v>2.9905795363812413E-2</v>
      </c>
      <c r="DV205" s="66">
        <f t="shared" si="371"/>
        <v>0.97009420472656194</v>
      </c>
      <c r="DW205" s="66">
        <f t="shared" si="372"/>
        <v>2.9905795361109697E-2</v>
      </c>
      <c r="DX205" s="66">
        <f t="shared" si="373"/>
        <v>0.21680121919449688</v>
      </c>
      <c r="DY205" s="66">
        <f t="shared" si="374"/>
        <v>0.83001737440378287</v>
      </c>
      <c r="DZ205" s="66">
        <f t="shared" si="375"/>
        <v>4.4476915538142512</v>
      </c>
      <c r="EA205" s="66">
        <f t="shared" si="376"/>
        <v>1.0030603311795911</v>
      </c>
      <c r="EB205" s="66">
        <f t="shared" si="377"/>
        <v>1814.486092803382</v>
      </c>
      <c r="EC205" s="66">
        <f t="shared" si="378"/>
        <v>375.1184482865541</v>
      </c>
      <c r="ED205" s="66">
        <f t="shared" si="379"/>
        <v>2.9905795361462852E-2</v>
      </c>
      <c r="EE205" s="66">
        <f t="shared" si="380"/>
        <v>0.97009420463250784</v>
      </c>
      <c r="EF205" s="66">
        <f t="shared" si="381"/>
        <v>2.9905795361643162E-2</v>
      </c>
      <c r="EG205" s="66">
        <f t="shared" si="382"/>
        <v>0.21680121919521497</v>
      </c>
      <c r="EH205" s="66">
        <f t="shared" si="383"/>
        <v>0.83001737441184542</v>
      </c>
      <c r="EI205" s="66">
        <f t="shared" si="384"/>
        <v>4.4476915537538684</v>
      </c>
      <c r="EJ205" s="66">
        <f t="shared" si="385"/>
        <v>1.0030603311796782</v>
      </c>
      <c r="EK205" s="66">
        <f t="shared" si="386"/>
        <v>1814.4860927980708</v>
      </c>
      <c r="EL205" s="66">
        <f t="shared" si="387"/>
        <v>375.11844828646855</v>
      </c>
      <c r="EM205" s="66">
        <f t="shared" si="388"/>
        <v>2.9905795361956408E-2</v>
      </c>
      <c r="EN205" s="66">
        <f t="shared" si="389"/>
        <v>0.97009420463535134</v>
      </c>
      <c r="EO205" s="66">
        <f t="shared" si="390"/>
        <v>2.9905795362036924E-2</v>
      </c>
      <c r="EP205" s="66">
        <f t="shared" si="391"/>
        <v>0.21680121919519343</v>
      </c>
      <c r="EQ205" s="66">
        <f t="shared" si="392"/>
        <v>0.83001737441160317</v>
      </c>
      <c r="ER205" s="66">
        <f t="shared" si="393"/>
        <v>4.4476915537441606</v>
      </c>
      <c r="ES205" s="66">
        <f t="shared" si="394"/>
        <v>1.0030603311797557</v>
      </c>
      <c r="ET205" s="66">
        <f t="shared" si="395"/>
        <v>1814.4860927940031</v>
      </c>
      <c r="EU205" s="66">
        <f t="shared" si="396"/>
        <v>375.11844828640301</v>
      </c>
      <c r="EV205" s="66">
        <f t="shared" si="397"/>
        <v>2.9905795362088722E-2</v>
      </c>
      <c r="EW205" s="66">
        <f t="shared" si="398"/>
        <v>0.97009420463751828</v>
      </c>
      <c r="EX205" s="66">
        <f t="shared" si="399"/>
        <v>2.9905795362100477E-2</v>
      </c>
      <c r="EY205" s="66">
        <f t="shared" si="400"/>
        <v>0.21680121919517695</v>
      </c>
      <c r="EZ205" s="66">
        <f t="shared" si="401"/>
        <v>0.83001737441141776</v>
      </c>
      <c r="FA205" s="66">
        <f t="shared" si="402"/>
        <v>4.4476915537434172</v>
      </c>
      <c r="FB205" s="66">
        <f t="shared" si="403"/>
        <v>1.0030603311797686</v>
      </c>
      <c r="FC205" s="66">
        <f t="shared" si="404"/>
        <v>1814.4860927933437</v>
      </c>
      <c r="FD205" s="66">
        <f t="shared" si="405"/>
        <v>375.11844828639238</v>
      </c>
      <c r="FE205" s="66">
        <f t="shared" si="406"/>
        <v>2.9905795362104613E-2</v>
      </c>
      <c r="FF205" s="66">
        <f t="shared" si="407"/>
        <v>0.97009420463786944</v>
      </c>
      <c r="FG205" s="66">
        <f t="shared" si="408"/>
        <v>2.990579536210539E-2</v>
      </c>
      <c r="FH205" s="66">
        <f t="shared" si="409"/>
        <v>0.21680121919517426</v>
      </c>
      <c r="FI205" s="66">
        <f t="shared" si="410"/>
        <v>0.83001737441138768</v>
      </c>
      <c r="FJ205" s="66">
        <f t="shared" si="411"/>
        <v>4.4476915537434492</v>
      </c>
      <c r="FK205" s="66">
        <f t="shared" si="412"/>
        <v>1.0030603311797694</v>
      </c>
      <c r="FL205" s="66">
        <f t="shared" si="413"/>
        <v>1814.4860927932916</v>
      </c>
      <c r="FM205" s="66">
        <f t="shared" si="414"/>
        <v>375.11844828639153</v>
      </c>
      <c r="FN205" s="66">
        <f t="shared" si="415"/>
        <v>2.9905795362105247E-2</v>
      </c>
      <c r="FO205" s="66">
        <f t="shared" si="416"/>
        <v>0.97009420463789797</v>
      </c>
      <c r="FP205" s="66">
        <f t="shared" si="417"/>
        <v>2.9905795362105154E-2</v>
      </c>
      <c r="FQ205" s="66">
        <f t="shared" si="418"/>
        <v>0.21680121919517403</v>
      </c>
      <c r="FR205" s="66">
        <f t="shared" si="419"/>
        <v>0.83001737441138534</v>
      </c>
      <c r="FS205" s="66">
        <f t="shared" si="420"/>
        <v>4.4476915537434687</v>
      </c>
      <c r="FT205" s="66">
        <f t="shared" si="421"/>
        <v>1.0030603311797694</v>
      </c>
      <c r="FU205" s="66">
        <f t="shared" si="422"/>
        <v>1814.4860927932948</v>
      </c>
      <c r="FV205" s="66">
        <f t="shared" si="423"/>
        <v>375.11844828639158</v>
      </c>
      <c r="FW205" s="66">
        <f t="shared" si="424"/>
        <v>2.9905795362105067E-2</v>
      </c>
      <c r="FX205" s="66">
        <f t="shared" si="425"/>
        <v>0.97009420463789453</v>
      </c>
      <c r="FY205" s="66">
        <f t="shared" si="426"/>
        <v>2.9905795362105081E-2</v>
      </c>
      <c r="FZ205" s="66">
        <f t="shared" si="427"/>
        <v>0.21680121919517403</v>
      </c>
      <c r="GA205" s="66">
        <f t="shared" si="428"/>
        <v>0.83001737441138546</v>
      </c>
      <c r="GB205" s="66">
        <f t="shared" si="429"/>
        <v>4.4476915537434696</v>
      </c>
      <c r="GC205" s="66">
        <f t="shared" si="430"/>
        <v>1.0030603311797694</v>
      </c>
      <c r="GD205" s="66">
        <f t="shared" si="431"/>
        <v>1814.4860927932939</v>
      </c>
      <c r="GE205" s="66">
        <f t="shared" si="432"/>
        <v>375.11844828639158</v>
      </c>
      <c r="GF205" s="66">
        <f t="shared" si="433"/>
        <v>2.990579536210506E-2</v>
      </c>
      <c r="GG205" s="66">
        <f t="shared" si="434"/>
        <v>0.97009420463789453</v>
      </c>
      <c r="GH205" s="66">
        <f t="shared" si="435"/>
        <v>2.9905795362105074E-2</v>
      </c>
      <c r="GI205" s="66">
        <f t="shared" si="436"/>
        <v>0.21680121919517403</v>
      </c>
      <c r="GJ205" s="66">
        <f t="shared" si="437"/>
        <v>0.83001737441138546</v>
      </c>
      <c r="GK205" s="66">
        <f t="shared" si="438"/>
        <v>4.4476915537434696</v>
      </c>
      <c r="GL205" s="66">
        <f t="shared" si="439"/>
        <v>1.0030603311797694</v>
      </c>
      <c r="GM205" s="66">
        <f t="shared" si="440"/>
        <v>1814.4860927932934</v>
      </c>
      <c r="GN205" s="66">
        <f t="shared" si="441"/>
        <v>375.11844828639158</v>
      </c>
      <c r="GO205" s="66">
        <f t="shared" si="442"/>
        <v>2.990579536210506E-2</v>
      </c>
      <c r="GP205" s="66">
        <f t="shared" si="443"/>
        <v>0.97009420463789453</v>
      </c>
      <c r="GQ205" s="66">
        <f t="shared" si="444"/>
        <v>2.9905795362105074E-2</v>
      </c>
      <c r="GR205" s="66">
        <f t="shared" si="445"/>
        <v>0.21680121919517403</v>
      </c>
      <c r="GS205" s="66">
        <f t="shared" si="446"/>
        <v>0.83001737441138546</v>
      </c>
      <c r="GT205" s="66">
        <f t="shared" si="447"/>
        <v>4.4476915537434696</v>
      </c>
      <c r="GU205" s="66">
        <f t="shared" si="448"/>
        <v>1.0030603311797694</v>
      </c>
      <c r="GV205" s="66">
        <f t="shared" si="449"/>
        <v>1814.4860927932934</v>
      </c>
      <c r="GW205" s="66">
        <f t="shared" si="450"/>
        <v>375.11844828639158</v>
      </c>
      <c r="GX205" s="66">
        <f t="shared" si="451"/>
        <v>2.990579536210506E-2</v>
      </c>
      <c r="GY205" s="66">
        <f t="shared" si="452"/>
        <v>0.97009420463789453</v>
      </c>
      <c r="GZ205" s="66">
        <f t="shared" si="453"/>
        <v>2.9905795362105074E-2</v>
      </c>
      <c r="HA205" s="66">
        <f t="shared" si="454"/>
        <v>0.21680121919517403</v>
      </c>
      <c r="HB205" s="66">
        <f t="shared" si="455"/>
        <v>0.83001737441138546</v>
      </c>
      <c r="HC205" s="66">
        <f t="shared" si="456"/>
        <v>4.4476915537434696</v>
      </c>
      <c r="HD205" s="66">
        <f t="shared" si="457"/>
        <v>1.0030603311797694</v>
      </c>
      <c r="HE205" s="66">
        <f t="shared" si="458"/>
        <v>1814.4860927932934</v>
      </c>
      <c r="HF205" s="18">
        <f t="shared" si="459"/>
        <v>375.11844828639158</v>
      </c>
    </row>
    <row r="206" spans="2:214" x14ac:dyDescent="0.25">
      <c r="B206" s="17"/>
      <c r="C206" s="60">
        <f t="shared" si="256"/>
        <v>3</v>
      </c>
      <c r="D206" s="66"/>
      <c r="E206" s="66"/>
      <c r="F206" s="60">
        <f t="shared" si="257"/>
        <v>0</v>
      </c>
      <c r="G206" s="60">
        <f t="shared" si="258"/>
        <v>0</v>
      </c>
      <c r="H206" s="60">
        <f t="shared" si="259"/>
        <v>0</v>
      </c>
      <c r="I206" s="60">
        <f t="shared" si="260"/>
        <v>0</v>
      </c>
      <c r="J206" s="68"/>
      <c r="K206" s="60">
        <f t="shared" si="460"/>
        <v>11</v>
      </c>
      <c r="L206" s="60"/>
      <c r="M206" s="66">
        <f>M205</f>
        <v>2.9905795362105074E-2</v>
      </c>
      <c r="N206" s="60"/>
      <c r="O206" s="66">
        <f>O207</f>
        <v>0.23334391938908727</v>
      </c>
      <c r="P206" s="66"/>
      <c r="Q206" s="66"/>
      <c r="R206" s="66"/>
      <c r="S206" s="66"/>
      <c r="T206" s="66"/>
      <c r="U206" s="66"/>
      <c r="V206" s="66"/>
      <c r="W206" s="66"/>
      <c r="X206" s="66"/>
      <c r="Y206" s="66"/>
      <c r="Z206" s="66"/>
      <c r="AA206" s="66"/>
      <c r="AB206" s="66"/>
      <c r="AC206" s="66"/>
      <c r="AD206" s="66"/>
      <c r="AE206" s="66"/>
      <c r="AF206" s="66"/>
      <c r="AG206" s="66"/>
      <c r="AH206" s="66"/>
      <c r="AI206" s="66"/>
      <c r="AJ206" s="66"/>
      <c r="AK206" s="66"/>
      <c r="AL206" s="66"/>
      <c r="AM206" s="66"/>
      <c r="AN206" s="66"/>
      <c r="AO206" s="66"/>
      <c r="AP206" s="66"/>
      <c r="AQ206" s="66"/>
      <c r="AR206" s="66"/>
      <c r="AS206" s="66"/>
      <c r="AT206" s="66"/>
      <c r="AU206" s="66"/>
      <c r="AV206" s="66"/>
      <c r="AW206" s="66"/>
      <c r="AX206" s="66"/>
      <c r="AY206" s="66"/>
      <c r="AZ206" s="66"/>
      <c r="BA206" s="66"/>
      <c r="BB206" s="66"/>
      <c r="BC206" s="66"/>
      <c r="BD206" s="66"/>
      <c r="BE206" s="66"/>
      <c r="BF206" s="66"/>
      <c r="BG206" s="66"/>
      <c r="BH206" s="66"/>
      <c r="BI206" s="66"/>
      <c r="BJ206" s="66"/>
      <c r="BK206" s="66"/>
      <c r="BL206" s="66"/>
      <c r="BM206" s="66"/>
      <c r="BN206" s="66"/>
      <c r="BO206" s="66"/>
      <c r="BP206" s="66"/>
      <c r="BQ206" s="66"/>
      <c r="BR206" s="66"/>
      <c r="BS206" s="66"/>
      <c r="BT206" s="66"/>
      <c r="BU206" s="66"/>
      <c r="BV206" s="66"/>
      <c r="BW206" s="66"/>
      <c r="BX206" s="66"/>
      <c r="BY206" s="66"/>
      <c r="BZ206" s="66"/>
      <c r="CA206" s="66"/>
      <c r="CB206" s="66"/>
      <c r="CC206" s="66"/>
      <c r="CD206" s="66"/>
      <c r="CE206" s="66"/>
      <c r="CF206" s="66"/>
      <c r="CG206" s="66"/>
      <c r="CH206" s="66"/>
      <c r="CI206" s="66"/>
      <c r="CJ206" s="66"/>
      <c r="CK206" s="66"/>
      <c r="CL206" s="66"/>
      <c r="CM206" s="66"/>
      <c r="CN206" s="66"/>
      <c r="CO206" s="66"/>
      <c r="CP206" s="66"/>
      <c r="CQ206" s="66"/>
      <c r="CR206" s="66"/>
      <c r="CS206" s="66"/>
      <c r="CT206" s="66"/>
      <c r="CU206" s="66"/>
      <c r="CV206" s="66"/>
      <c r="CW206" s="66"/>
      <c r="CX206" s="66"/>
      <c r="CY206" s="66"/>
      <c r="CZ206" s="66"/>
      <c r="DA206" s="66"/>
      <c r="DB206" s="66"/>
      <c r="DC206" s="66"/>
      <c r="DD206" s="66"/>
      <c r="DE206" s="66"/>
      <c r="DF206" s="66"/>
      <c r="DG206" s="66"/>
      <c r="DH206" s="66"/>
      <c r="DI206" s="66"/>
      <c r="DJ206" s="66"/>
      <c r="DK206" s="66"/>
      <c r="DL206" s="66"/>
      <c r="DM206" s="66"/>
      <c r="DN206" s="66"/>
      <c r="DO206" s="66"/>
      <c r="DP206" s="66"/>
      <c r="DQ206" s="66"/>
      <c r="DR206" s="66"/>
      <c r="DS206" s="66"/>
      <c r="DT206" s="66"/>
      <c r="DU206" s="66"/>
      <c r="DV206" s="66"/>
      <c r="DW206" s="66"/>
      <c r="DX206" s="66"/>
      <c r="DY206" s="66"/>
      <c r="DZ206" s="66"/>
      <c r="EA206" s="66"/>
      <c r="EB206" s="66"/>
      <c r="EC206" s="66"/>
      <c r="ED206" s="66"/>
      <c r="EE206" s="66"/>
      <c r="EF206" s="66"/>
      <c r="EG206" s="66"/>
      <c r="EH206" s="66"/>
      <c r="EI206" s="66"/>
      <c r="EJ206" s="66"/>
      <c r="EK206" s="66"/>
      <c r="EL206" s="66"/>
      <c r="EM206" s="66"/>
      <c r="EN206" s="66"/>
      <c r="EO206" s="66"/>
      <c r="EP206" s="66"/>
      <c r="EQ206" s="66"/>
      <c r="ER206" s="66"/>
      <c r="ES206" s="66"/>
      <c r="ET206" s="66"/>
      <c r="EU206" s="66"/>
      <c r="EV206" s="66"/>
      <c r="EW206" s="66"/>
      <c r="EX206" s="66"/>
      <c r="EY206" s="66"/>
      <c r="EZ206" s="66"/>
      <c r="FA206" s="66"/>
      <c r="FB206" s="66"/>
      <c r="FC206" s="66"/>
      <c r="FD206" s="66"/>
      <c r="FE206" s="66"/>
      <c r="FF206" s="66"/>
      <c r="FG206" s="66"/>
      <c r="FH206" s="66"/>
      <c r="FI206" s="66"/>
      <c r="FJ206" s="66"/>
      <c r="FK206" s="66"/>
      <c r="FL206" s="66"/>
      <c r="FM206" s="66"/>
      <c r="FN206" s="66"/>
      <c r="FO206" s="66"/>
      <c r="FP206" s="66"/>
      <c r="FQ206" s="66"/>
      <c r="FR206" s="66"/>
      <c r="FS206" s="66"/>
      <c r="FT206" s="66"/>
      <c r="FU206" s="66"/>
      <c r="FV206" s="66"/>
      <c r="FW206" s="66"/>
      <c r="FX206" s="66"/>
      <c r="FY206" s="66"/>
      <c r="FZ206" s="66"/>
      <c r="GA206" s="66"/>
      <c r="GB206" s="66"/>
      <c r="GC206" s="66"/>
      <c r="GD206" s="66"/>
      <c r="GE206" s="66"/>
      <c r="GF206" s="66"/>
      <c r="GG206" s="66"/>
      <c r="GH206" s="66"/>
      <c r="GI206" s="66"/>
      <c r="GJ206" s="66"/>
      <c r="GK206" s="66"/>
      <c r="GL206" s="66"/>
      <c r="GM206" s="66"/>
      <c r="GN206" s="66"/>
      <c r="GO206" s="66"/>
      <c r="GP206" s="66"/>
      <c r="GQ206" s="66"/>
      <c r="GR206" s="66"/>
      <c r="GS206" s="66"/>
      <c r="GT206" s="66"/>
      <c r="GU206" s="66"/>
      <c r="GV206" s="66"/>
      <c r="GW206" s="66"/>
      <c r="GX206" s="66"/>
      <c r="GY206" s="66"/>
      <c r="GZ206" s="66"/>
      <c r="HA206" s="66"/>
      <c r="HB206" s="66"/>
      <c r="HC206" s="66"/>
      <c r="HD206" s="66"/>
      <c r="HE206" s="66"/>
      <c r="HF206" s="18"/>
    </row>
    <row r="207" spans="2:214" x14ac:dyDescent="0.25">
      <c r="B207" s="17"/>
      <c r="C207" s="60">
        <f t="shared" si="256"/>
        <v>3</v>
      </c>
      <c r="D207" s="66"/>
      <c r="E207" s="66"/>
      <c r="F207" s="60">
        <f t="shared" si="257"/>
        <v>0</v>
      </c>
      <c r="G207" s="60">
        <f t="shared" si="258"/>
        <v>0</v>
      </c>
      <c r="H207" s="60">
        <f t="shared" si="259"/>
        <v>0</v>
      </c>
      <c r="I207" s="60">
        <f t="shared" si="260"/>
        <v>0</v>
      </c>
      <c r="J207" s="68"/>
      <c r="K207" s="60">
        <f t="shared" si="460"/>
        <v>11</v>
      </c>
      <c r="L207" s="60"/>
      <c r="M207" s="66">
        <f t="shared" ref="M207:M333" si="462">GZ207</f>
        <v>2.9905795362105074E-2</v>
      </c>
      <c r="N207" s="60"/>
      <c r="O207" s="66">
        <f>IF(M205&gt;=$O$176,M205*$T$174+$U$174,IF(M205&gt;=$O$177,M205*$T$175+$U$175,O205))</f>
        <v>0.23334391938908727</v>
      </c>
      <c r="P207" s="66">
        <f t="shared" si="261"/>
        <v>376.7573788717641</v>
      </c>
      <c r="Q207" s="66">
        <f t="shared" si="262"/>
        <v>0.12579291306902277</v>
      </c>
      <c r="R207" s="66">
        <f t="shared" si="263"/>
        <v>0.91868623756192902</v>
      </c>
      <c r="S207" s="66">
        <f t="shared" si="264"/>
        <v>0.12043602114320179</v>
      </c>
      <c r="T207" s="66">
        <f t="shared" si="265"/>
        <v>0.21721292858306729</v>
      </c>
      <c r="U207" s="66">
        <f t="shared" si="266"/>
        <v>0.83464809390867578</v>
      </c>
      <c r="V207" s="66">
        <f t="shared" si="267"/>
        <v>2.803034654278699</v>
      </c>
      <c r="W207" s="66">
        <f t="shared" si="268"/>
        <v>1.0394532514170367</v>
      </c>
      <c r="X207" s="66">
        <f t="shared" si="269"/>
        <v>1381.1077382884625</v>
      </c>
      <c r="Y207" s="66">
        <f t="shared" si="270"/>
        <v>367.3281218120963</v>
      </c>
      <c r="Z207" s="66">
        <f t="shared" si="271"/>
        <v>6.2342991357018686E-2</v>
      </c>
      <c r="AA207" s="66">
        <f t="shared" si="272"/>
        <v>1.2403051961489657</v>
      </c>
      <c r="AB207" s="66">
        <f t="shared" si="273"/>
        <v>4.7858655894174255E-2</v>
      </c>
      <c r="AC207" s="66">
        <f t="shared" si="274"/>
        <v>0.21480515523013224</v>
      </c>
      <c r="AD207" s="66">
        <f t="shared" si="275"/>
        <v>0.80780648855296944</v>
      </c>
      <c r="AE207" s="66">
        <f t="shared" si="276"/>
        <v>4.0996122118602072</v>
      </c>
      <c r="AF207" s="66">
        <f t="shared" si="277"/>
        <v>1.0075557335264189</v>
      </c>
      <c r="AG207" s="66">
        <f t="shared" si="278"/>
        <v>1659.0568198253757</v>
      </c>
      <c r="AH207" s="66">
        <f t="shared" si="279"/>
        <v>372.52141466742637</v>
      </c>
      <c r="AI207" s="66">
        <f t="shared" si="280"/>
        <v>3.548457632577473E-2</v>
      </c>
      <c r="AJ207" s="66">
        <f t="shared" si="281"/>
        <v>1.0591528663499068</v>
      </c>
      <c r="AK207" s="66">
        <f t="shared" si="282"/>
        <v>3.2416739042872372E-2</v>
      </c>
      <c r="AL207" s="66">
        <f t="shared" si="283"/>
        <v>0.21614303689942954</v>
      </c>
      <c r="AM207" s="66">
        <f t="shared" si="284"/>
        <v>0.8226496623124584</v>
      </c>
      <c r="AN207" s="66">
        <f t="shared" si="285"/>
        <v>4.4188517356188859</v>
      </c>
      <c r="AO207" s="66">
        <f t="shared" si="286"/>
        <v>1.0035872768138658</v>
      </c>
      <c r="AP207" s="66">
        <f t="shared" si="287"/>
        <v>1788.9611288651586</v>
      </c>
      <c r="AQ207" s="66">
        <f t="shared" si="288"/>
        <v>374.7048884319218</v>
      </c>
      <c r="AR207" s="66">
        <f t="shared" si="289"/>
        <v>3.0530458625277864E-2</v>
      </c>
      <c r="AS207" s="66">
        <f t="shared" si="290"/>
        <v>0.98384558397068878</v>
      </c>
      <c r="AT207" s="66">
        <f t="shared" si="291"/>
        <v>3.0097771776179817E-2</v>
      </c>
      <c r="AU207" s="66">
        <f t="shared" si="292"/>
        <v>0.21669688553821562</v>
      </c>
      <c r="AV207" s="66">
        <f t="shared" si="293"/>
        <v>0.82884657217805646</v>
      </c>
      <c r="AW207" s="66">
        <f t="shared" si="294"/>
        <v>4.448884789180946</v>
      </c>
      <c r="AX207" s="66">
        <f t="shared" si="295"/>
        <v>1.0031004936003693</v>
      </c>
      <c r="AY207" s="66">
        <f t="shared" si="296"/>
        <v>1812.4788197516621</v>
      </c>
      <c r="AZ207" s="66">
        <f t="shared" si="297"/>
        <v>375.0861005324337</v>
      </c>
      <c r="BA207" s="66">
        <f t="shared" si="298"/>
        <v>2.993088533404226E-2</v>
      </c>
      <c r="BB207" s="66">
        <f t="shared" si="299"/>
        <v>0.97116256921673649</v>
      </c>
      <c r="BC207" s="66">
        <f t="shared" si="300"/>
        <v>2.989819301882576E-2</v>
      </c>
      <c r="BD207" s="66">
        <f t="shared" si="301"/>
        <v>0.21679306492814915</v>
      </c>
      <c r="BE207" s="66">
        <f t="shared" si="302"/>
        <v>0.82992583034082379</v>
      </c>
      <c r="BF207" s="66">
        <f t="shared" si="303"/>
        <v>4.4484206963202766</v>
      </c>
      <c r="BG207" s="66">
        <f t="shared" si="304"/>
        <v>1.0030590408829367</v>
      </c>
      <c r="BH207" s="66">
        <f t="shared" si="305"/>
        <v>1814.5623409356699</v>
      </c>
      <c r="BI207" s="66">
        <f t="shared" si="306"/>
        <v>375.11967646414365</v>
      </c>
      <c r="BJ207" s="66">
        <f t="shared" si="307"/>
        <v>2.9899637050761072E-2</v>
      </c>
      <c r="BK207" s="66">
        <f t="shared" si="308"/>
        <v>0.97005344164692586</v>
      </c>
      <c r="BL207" s="66">
        <f t="shared" si="309"/>
        <v>2.9901040046500571E-2</v>
      </c>
      <c r="BM207" s="66">
        <f t="shared" si="310"/>
        <v>0.21680152877426967</v>
      </c>
      <c r="BN207" s="66">
        <f t="shared" si="311"/>
        <v>0.83002085003948933</v>
      </c>
      <c r="BO207" s="66">
        <f t="shared" si="312"/>
        <v>4.4478056866220754</v>
      </c>
      <c r="BP207" s="66">
        <f t="shared" si="313"/>
        <v>1.0030593943206658</v>
      </c>
      <c r="BQ207" s="66">
        <f t="shared" si="314"/>
        <v>1814.5352471484002</v>
      </c>
      <c r="BR207" s="66">
        <f t="shared" si="315"/>
        <v>375.11924005200279</v>
      </c>
      <c r="BS207" s="66">
        <f t="shared" si="316"/>
        <v>2.9904217860650572E-2</v>
      </c>
      <c r="BT207" s="66">
        <f t="shared" si="317"/>
        <v>0.97006802744462506</v>
      </c>
      <c r="BU207" s="66">
        <f t="shared" si="318"/>
        <v>2.9905047866124815E-2</v>
      </c>
      <c r="BV207" s="66">
        <f t="shared" si="319"/>
        <v>0.21680141877076839</v>
      </c>
      <c r="BW207" s="66">
        <f t="shared" si="320"/>
        <v>0.83001961503491062</v>
      </c>
      <c r="BX207" s="66">
        <f t="shared" si="321"/>
        <v>4.4476999566033824</v>
      </c>
      <c r="BY207" s="66">
        <f t="shared" si="322"/>
        <v>1.0030601802841761</v>
      </c>
      <c r="BZ207" s="66">
        <f t="shared" si="323"/>
        <v>1814.4938600480091</v>
      </c>
      <c r="CA207" s="66">
        <f t="shared" si="324"/>
        <v>375.11857340049397</v>
      </c>
      <c r="CB207" s="66">
        <f t="shared" si="325"/>
        <v>2.9905610845607344E-2</v>
      </c>
      <c r="CC207" s="66">
        <f t="shared" si="326"/>
        <v>0.97009007084535881</v>
      </c>
      <c r="CD207" s="66">
        <f t="shared" si="327"/>
        <v>2.9905739987834495E-2</v>
      </c>
      <c r="CE207" s="66">
        <f t="shared" si="328"/>
        <v>0.21680125073197695</v>
      </c>
      <c r="CF207" s="66">
        <f t="shared" si="329"/>
        <v>0.83001772847296207</v>
      </c>
      <c r="CG207" s="66">
        <f t="shared" si="330"/>
        <v>4.4476911175030081</v>
      </c>
      <c r="CH207" s="66">
        <f t="shared" si="331"/>
        <v>1.0030603195994459</v>
      </c>
      <c r="CI207" s="66">
        <f t="shared" si="332"/>
        <v>1814.4866727337612</v>
      </c>
      <c r="CJ207" s="66">
        <f t="shared" si="333"/>
        <v>375.1184576280254</v>
      </c>
      <c r="CK207" s="66">
        <f t="shared" si="334"/>
        <v>2.9905788736942652E-2</v>
      </c>
      <c r="CL207" s="66">
        <f t="shared" si="335"/>
        <v>0.97009389629131115</v>
      </c>
      <c r="CM207" s="66">
        <f t="shared" si="336"/>
        <v>2.9905798156424121E-2</v>
      </c>
      <c r="CN207" s="66">
        <f t="shared" si="337"/>
        <v>0.21680122154986731</v>
      </c>
      <c r="CO207" s="66">
        <f t="shared" si="338"/>
        <v>0.83001740084736564</v>
      </c>
      <c r="CP207" s="66">
        <f t="shared" si="339"/>
        <v>4.447691326368588</v>
      </c>
      <c r="CQ207" s="66">
        <f t="shared" si="340"/>
        <v>1.0030603316694704</v>
      </c>
      <c r="CR207" s="66">
        <f t="shared" si="341"/>
        <v>1814.4860645994777</v>
      </c>
      <c r="CS207" s="66">
        <f t="shared" si="342"/>
        <v>375.1184478322478</v>
      </c>
      <c r="CT207" s="66">
        <f t="shared" si="343"/>
        <v>2.9905797355630946E-2</v>
      </c>
      <c r="CU207" s="66">
        <f t="shared" si="344"/>
        <v>0.97009421969904475</v>
      </c>
      <c r="CV207" s="66">
        <f t="shared" si="345"/>
        <v>2.9905796845597282E-2</v>
      </c>
      <c r="CW207" s="66">
        <f t="shared" si="346"/>
        <v>0.21680121908070055</v>
      </c>
      <c r="CX207" s="66">
        <f t="shared" si="347"/>
        <v>0.83001737312619939</v>
      </c>
      <c r="CY207" s="66">
        <f t="shared" si="348"/>
        <v>4.4476915192698865</v>
      </c>
      <c r="CZ207" s="66">
        <f t="shared" si="349"/>
        <v>1.0030603314724869</v>
      </c>
      <c r="DA207" s="66">
        <f t="shared" si="350"/>
        <v>1814.486077454836</v>
      </c>
      <c r="DB207" s="66">
        <f t="shared" si="351"/>
        <v>375.11844803932098</v>
      </c>
      <c r="DC207" s="66">
        <f t="shared" si="352"/>
        <v>2.9905795846705319E-2</v>
      </c>
      <c r="DD207" s="66">
        <f t="shared" si="353"/>
        <v>0.97009421280626507</v>
      </c>
      <c r="DE207" s="66">
        <f t="shared" si="354"/>
        <v>2.9905795587931359E-2</v>
      </c>
      <c r="DF207" s="66">
        <f t="shared" si="355"/>
        <v>0.21680121913289632</v>
      </c>
      <c r="DG207" s="66">
        <f t="shared" si="356"/>
        <v>0.83001737371219786</v>
      </c>
      <c r="DH207" s="66">
        <f t="shared" si="357"/>
        <v>4.4476915513302604</v>
      </c>
      <c r="DI207" s="66">
        <f t="shared" si="358"/>
        <v>1.0030603312254047</v>
      </c>
      <c r="DJ207" s="66">
        <f t="shared" si="359"/>
        <v>1814.4860904462025</v>
      </c>
      <c r="DK207" s="66">
        <f t="shared" si="360"/>
        <v>375.11844824858485</v>
      </c>
      <c r="DL207" s="66">
        <f t="shared" si="361"/>
        <v>2.9905795417015223E-2</v>
      </c>
      <c r="DM207" s="66">
        <f t="shared" si="362"/>
        <v>0.97009420588700279</v>
      </c>
      <c r="DN207" s="66">
        <f t="shared" si="363"/>
        <v>2.9905795378017529E-2</v>
      </c>
      <c r="DO207" s="66">
        <f t="shared" si="364"/>
        <v>0.21680121918564429</v>
      </c>
      <c r="DP207" s="66">
        <f t="shared" si="365"/>
        <v>0.83001737430439582</v>
      </c>
      <c r="DQ207" s="66">
        <f t="shared" si="366"/>
        <v>4.447691553898359</v>
      </c>
      <c r="DR207" s="66">
        <f t="shared" si="367"/>
        <v>1.0030603311831083</v>
      </c>
      <c r="DS207" s="66">
        <f t="shared" si="368"/>
        <v>1814.4860926265144</v>
      </c>
      <c r="DT207" s="66">
        <f t="shared" si="369"/>
        <v>375.11844828370511</v>
      </c>
      <c r="DU207" s="66">
        <f t="shared" si="370"/>
        <v>2.9905795363812413E-2</v>
      </c>
      <c r="DV207" s="66">
        <f t="shared" si="371"/>
        <v>0.97009420472656194</v>
      </c>
      <c r="DW207" s="66">
        <f t="shared" si="372"/>
        <v>2.9905795361109697E-2</v>
      </c>
      <c r="DX207" s="66">
        <f t="shared" si="373"/>
        <v>0.21680121919449688</v>
      </c>
      <c r="DY207" s="66">
        <f t="shared" si="374"/>
        <v>0.83001737440378287</v>
      </c>
      <c r="DZ207" s="66">
        <f t="shared" si="375"/>
        <v>4.4476915538142512</v>
      </c>
      <c r="EA207" s="66">
        <f t="shared" si="376"/>
        <v>1.0030603311795911</v>
      </c>
      <c r="EB207" s="66">
        <f t="shared" si="377"/>
        <v>1814.486092803382</v>
      </c>
      <c r="EC207" s="66">
        <f t="shared" si="378"/>
        <v>375.1184482865541</v>
      </c>
      <c r="ED207" s="66">
        <f t="shared" si="379"/>
        <v>2.9905795361462852E-2</v>
      </c>
      <c r="EE207" s="66">
        <f t="shared" si="380"/>
        <v>0.97009420463250784</v>
      </c>
      <c r="EF207" s="66">
        <f t="shared" si="381"/>
        <v>2.9905795361643162E-2</v>
      </c>
      <c r="EG207" s="66">
        <f t="shared" si="382"/>
        <v>0.21680121919521497</v>
      </c>
      <c r="EH207" s="66">
        <f t="shared" si="383"/>
        <v>0.83001737441184542</v>
      </c>
      <c r="EI207" s="66">
        <f t="shared" si="384"/>
        <v>4.4476915537538684</v>
      </c>
      <c r="EJ207" s="66">
        <f t="shared" si="385"/>
        <v>1.0030603311796782</v>
      </c>
      <c r="EK207" s="66">
        <f t="shared" si="386"/>
        <v>1814.4860927980708</v>
      </c>
      <c r="EL207" s="66">
        <f t="shared" si="387"/>
        <v>375.11844828646855</v>
      </c>
      <c r="EM207" s="66">
        <f t="shared" si="388"/>
        <v>2.9905795361956408E-2</v>
      </c>
      <c r="EN207" s="66">
        <f t="shared" si="389"/>
        <v>0.97009420463535134</v>
      </c>
      <c r="EO207" s="66">
        <f t="shared" si="390"/>
        <v>2.9905795362036924E-2</v>
      </c>
      <c r="EP207" s="66">
        <f t="shared" si="391"/>
        <v>0.21680121919519343</v>
      </c>
      <c r="EQ207" s="66">
        <f t="shared" si="392"/>
        <v>0.83001737441160317</v>
      </c>
      <c r="ER207" s="66">
        <f t="shared" si="393"/>
        <v>4.4476915537441606</v>
      </c>
      <c r="ES207" s="66">
        <f t="shared" si="394"/>
        <v>1.0030603311797557</v>
      </c>
      <c r="ET207" s="66">
        <f t="shared" si="395"/>
        <v>1814.4860927940031</v>
      </c>
      <c r="EU207" s="66">
        <f t="shared" si="396"/>
        <v>375.11844828640301</v>
      </c>
      <c r="EV207" s="66">
        <f t="shared" si="397"/>
        <v>2.9905795362088722E-2</v>
      </c>
      <c r="EW207" s="66">
        <f t="shared" si="398"/>
        <v>0.97009420463751828</v>
      </c>
      <c r="EX207" s="66">
        <f t="shared" si="399"/>
        <v>2.9905795362100477E-2</v>
      </c>
      <c r="EY207" s="66">
        <f t="shared" si="400"/>
        <v>0.21680121919517695</v>
      </c>
      <c r="EZ207" s="66">
        <f t="shared" si="401"/>
        <v>0.83001737441141776</v>
      </c>
      <c r="FA207" s="66">
        <f t="shared" si="402"/>
        <v>4.4476915537434172</v>
      </c>
      <c r="FB207" s="66">
        <f t="shared" si="403"/>
        <v>1.0030603311797686</v>
      </c>
      <c r="FC207" s="66">
        <f t="shared" si="404"/>
        <v>1814.4860927933437</v>
      </c>
      <c r="FD207" s="66">
        <f t="shared" si="405"/>
        <v>375.11844828639238</v>
      </c>
      <c r="FE207" s="66">
        <f t="shared" si="406"/>
        <v>2.9905795362104613E-2</v>
      </c>
      <c r="FF207" s="66">
        <f t="shared" si="407"/>
        <v>0.97009420463786944</v>
      </c>
      <c r="FG207" s="66">
        <f t="shared" si="408"/>
        <v>2.990579536210539E-2</v>
      </c>
      <c r="FH207" s="66">
        <f t="shared" si="409"/>
        <v>0.21680121919517426</v>
      </c>
      <c r="FI207" s="66">
        <f t="shared" si="410"/>
        <v>0.83001737441138768</v>
      </c>
      <c r="FJ207" s="66">
        <f t="shared" si="411"/>
        <v>4.4476915537434492</v>
      </c>
      <c r="FK207" s="66">
        <f t="shared" si="412"/>
        <v>1.0030603311797694</v>
      </c>
      <c r="FL207" s="66">
        <f t="shared" si="413"/>
        <v>1814.4860927932916</v>
      </c>
      <c r="FM207" s="66">
        <f t="shared" si="414"/>
        <v>375.11844828639153</v>
      </c>
      <c r="FN207" s="66">
        <f t="shared" si="415"/>
        <v>2.9905795362105247E-2</v>
      </c>
      <c r="FO207" s="66">
        <f t="shared" si="416"/>
        <v>0.97009420463789797</v>
      </c>
      <c r="FP207" s="66">
        <f t="shared" si="417"/>
        <v>2.9905795362105154E-2</v>
      </c>
      <c r="FQ207" s="66">
        <f t="shared" si="418"/>
        <v>0.21680121919517403</v>
      </c>
      <c r="FR207" s="66">
        <f t="shared" si="419"/>
        <v>0.83001737441138534</v>
      </c>
      <c r="FS207" s="66">
        <f t="shared" si="420"/>
        <v>4.4476915537434687</v>
      </c>
      <c r="FT207" s="66">
        <f t="shared" si="421"/>
        <v>1.0030603311797694</v>
      </c>
      <c r="FU207" s="66">
        <f t="shared" si="422"/>
        <v>1814.4860927932948</v>
      </c>
      <c r="FV207" s="66">
        <f t="shared" si="423"/>
        <v>375.11844828639158</v>
      </c>
      <c r="FW207" s="66">
        <f t="shared" si="424"/>
        <v>2.9905795362105067E-2</v>
      </c>
      <c r="FX207" s="66">
        <f t="shared" si="425"/>
        <v>0.97009420463789453</v>
      </c>
      <c r="FY207" s="66">
        <f t="shared" si="426"/>
        <v>2.9905795362105081E-2</v>
      </c>
      <c r="FZ207" s="66">
        <f t="shared" si="427"/>
        <v>0.21680121919517403</v>
      </c>
      <c r="GA207" s="66">
        <f t="shared" si="428"/>
        <v>0.83001737441138546</v>
      </c>
      <c r="GB207" s="66">
        <f t="shared" si="429"/>
        <v>4.4476915537434696</v>
      </c>
      <c r="GC207" s="66">
        <f t="shared" si="430"/>
        <v>1.0030603311797694</v>
      </c>
      <c r="GD207" s="66">
        <f t="shared" si="431"/>
        <v>1814.4860927932939</v>
      </c>
      <c r="GE207" s="66">
        <f t="shared" si="432"/>
        <v>375.11844828639158</v>
      </c>
      <c r="GF207" s="66">
        <f t="shared" si="433"/>
        <v>2.990579536210506E-2</v>
      </c>
      <c r="GG207" s="66">
        <f t="shared" si="434"/>
        <v>0.97009420463789453</v>
      </c>
      <c r="GH207" s="66">
        <f t="shared" si="435"/>
        <v>2.9905795362105074E-2</v>
      </c>
      <c r="GI207" s="66">
        <f t="shared" si="436"/>
        <v>0.21680121919517403</v>
      </c>
      <c r="GJ207" s="66">
        <f t="shared" si="437"/>
        <v>0.83001737441138546</v>
      </c>
      <c r="GK207" s="66">
        <f t="shared" si="438"/>
        <v>4.4476915537434696</v>
      </c>
      <c r="GL207" s="66">
        <f t="shared" si="439"/>
        <v>1.0030603311797694</v>
      </c>
      <c r="GM207" s="66">
        <f t="shared" si="440"/>
        <v>1814.4860927932934</v>
      </c>
      <c r="GN207" s="66">
        <f t="shared" si="441"/>
        <v>375.11844828639158</v>
      </c>
      <c r="GO207" s="66">
        <f t="shared" si="442"/>
        <v>2.990579536210506E-2</v>
      </c>
      <c r="GP207" s="66">
        <f t="shared" si="443"/>
        <v>0.97009420463789453</v>
      </c>
      <c r="GQ207" s="66">
        <f t="shared" si="444"/>
        <v>2.9905795362105074E-2</v>
      </c>
      <c r="GR207" s="66">
        <f t="shared" si="445"/>
        <v>0.21680121919517403</v>
      </c>
      <c r="GS207" s="66">
        <f t="shared" si="446"/>
        <v>0.83001737441138546</v>
      </c>
      <c r="GT207" s="66">
        <f t="shared" si="447"/>
        <v>4.4476915537434696</v>
      </c>
      <c r="GU207" s="66">
        <f t="shared" si="448"/>
        <v>1.0030603311797694</v>
      </c>
      <c r="GV207" s="66">
        <f t="shared" si="449"/>
        <v>1814.4860927932934</v>
      </c>
      <c r="GW207" s="66">
        <f t="shared" si="450"/>
        <v>375.11844828639158</v>
      </c>
      <c r="GX207" s="66">
        <f t="shared" si="451"/>
        <v>2.990579536210506E-2</v>
      </c>
      <c r="GY207" s="66">
        <f t="shared" si="452"/>
        <v>0.97009420463789453</v>
      </c>
      <c r="GZ207" s="66">
        <f t="shared" si="453"/>
        <v>2.9905795362105074E-2</v>
      </c>
      <c r="HA207" s="66">
        <f t="shared" si="454"/>
        <v>0.21680121919517403</v>
      </c>
      <c r="HB207" s="66">
        <f t="shared" si="455"/>
        <v>0.83001737441138546</v>
      </c>
      <c r="HC207" s="66">
        <f t="shared" si="456"/>
        <v>4.4476915537434696</v>
      </c>
      <c r="HD207" s="66">
        <f t="shared" si="457"/>
        <v>1.0030603311797694</v>
      </c>
      <c r="HE207" s="66">
        <f t="shared" si="458"/>
        <v>1814.4860927932934</v>
      </c>
      <c r="HF207" s="18">
        <f t="shared" si="459"/>
        <v>375.11844828639158</v>
      </c>
    </row>
    <row r="208" spans="2:214" x14ac:dyDescent="0.25">
      <c r="B208" s="17"/>
      <c r="C208" s="60">
        <f t="shared" si="256"/>
        <v>3</v>
      </c>
      <c r="D208" s="66"/>
      <c r="E208" s="66"/>
      <c r="F208" s="60">
        <f t="shared" si="257"/>
        <v>0</v>
      </c>
      <c r="G208" s="60">
        <f t="shared" si="258"/>
        <v>0</v>
      </c>
      <c r="H208" s="60">
        <f t="shared" si="259"/>
        <v>0</v>
      </c>
      <c r="I208" s="60">
        <f t="shared" si="260"/>
        <v>0</v>
      </c>
      <c r="J208" s="68"/>
      <c r="K208" s="60">
        <f t="shared" si="460"/>
        <v>12</v>
      </c>
      <c r="L208" s="60"/>
      <c r="M208" s="66">
        <f>M207</f>
        <v>2.9905795362105074E-2</v>
      </c>
      <c r="N208" s="60"/>
      <c r="O208" s="66">
        <f>O209</f>
        <v>0.23334391938908727</v>
      </c>
      <c r="P208" s="66"/>
      <c r="Q208" s="66"/>
      <c r="R208" s="66"/>
      <c r="S208" s="66"/>
      <c r="T208" s="66"/>
      <c r="U208" s="66"/>
      <c r="V208" s="66"/>
      <c r="W208" s="66"/>
      <c r="X208" s="66"/>
      <c r="Y208" s="66"/>
      <c r="Z208" s="66"/>
      <c r="AA208" s="66"/>
      <c r="AB208" s="66"/>
      <c r="AC208" s="66"/>
      <c r="AD208" s="66"/>
      <c r="AE208" s="66"/>
      <c r="AF208" s="66"/>
      <c r="AG208" s="66"/>
      <c r="AH208" s="66"/>
      <c r="AI208" s="66"/>
      <c r="AJ208" s="66"/>
      <c r="AK208" s="66"/>
      <c r="AL208" s="66"/>
      <c r="AM208" s="66"/>
      <c r="AN208" s="66"/>
      <c r="AO208" s="66"/>
      <c r="AP208" s="66"/>
      <c r="AQ208" s="66"/>
      <c r="AR208" s="66"/>
      <c r="AS208" s="66"/>
      <c r="AT208" s="66"/>
      <c r="AU208" s="66"/>
      <c r="AV208" s="66"/>
      <c r="AW208" s="66"/>
      <c r="AX208" s="66"/>
      <c r="AY208" s="66"/>
      <c r="AZ208" s="66"/>
      <c r="BA208" s="66"/>
      <c r="BB208" s="66"/>
      <c r="BC208" s="66"/>
      <c r="BD208" s="66"/>
      <c r="BE208" s="66"/>
      <c r="BF208" s="66"/>
      <c r="BG208" s="66"/>
      <c r="BH208" s="66"/>
      <c r="BI208" s="66"/>
      <c r="BJ208" s="66"/>
      <c r="BK208" s="66"/>
      <c r="BL208" s="66"/>
      <c r="BM208" s="66"/>
      <c r="BN208" s="66"/>
      <c r="BO208" s="66"/>
      <c r="BP208" s="66"/>
      <c r="BQ208" s="66"/>
      <c r="BR208" s="66"/>
      <c r="BS208" s="66"/>
      <c r="BT208" s="66"/>
      <c r="BU208" s="66"/>
      <c r="BV208" s="66"/>
      <c r="BW208" s="66"/>
      <c r="BX208" s="66"/>
      <c r="BY208" s="66"/>
      <c r="BZ208" s="66"/>
      <c r="CA208" s="66"/>
      <c r="CB208" s="66"/>
      <c r="CC208" s="66"/>
      <c r="CD208" s="66"/>
      <c r="CE208" s="66"/>
      <c r="CF208" s="66"/>
      <c r="CG208" s="66"/>
      <c r="CH208" s="66"/>
      <c r="CI208" s="66"/>
      <c r="CJ208" s="66"/>
      <c r="CK208" s="66"/>
      <c r="CL208" s="66"/>
      <c r="CM208" s="66"/>
      <c r="CN208" s="66"/>
      <c r="CO208" s="66"/>
      <c r="CP208" s="66"/>
      <c r="CQ208" s="66"/>
      <c r="CR208" s="66"/>
      <c r="CS208" s="66"/>
      <c r="CT208" s="66"/>
      <c r="CU208" s="66"/>
      <c r="CV208" s="66"/>
      <c r="CW208" s="66"/>
      <c r="CX208" s="66"/>
      <c r="CY208" s="66"/>
      <c r="CZ208" s="66"/>
      <c r="DA208" s="66"/>
      <c r="DB208" s="66"/>
      <c r="DC208" s="66"/>
      <c r="DD208" s="66"/>
      <c r="DE208" s="66"/>
      <c r="DF208" s="66"/>
      <c r="DG208" s="66"/>
      <c r="DH208" s="66"/>
      <c r="DI208" s="66"/>
      <c r="DJ208" s="66"/>
      <c r="DK208" s="66"/>
      <c r="DL208" s="66"/>
      <c r="DM208" s="66"/>
      <c r="DN208" s="66"/>
      <c r="DO208" s="66"/>
      <c r="DP208" s="66"/>
      <c r="DQ208" s="66"/>
      <c r="DR208" s="66"/>
      <c r="DS208" s="66"/>
      <c r="DT208" s="66"/>
      <c r="DU208" s="66"/>
      <c r="DV208" s="66"/>
      <c r="DW208" s="66"/>
      <c r="DX208" s="66"/>
      <c r="DY208" s="66"/>
      <c r="DZ208" s="66"/>
      <c r="EA208" s="66"/>
      <c r="EB208" s="66"/>
      <c r="EC208" s="66"/>
      <c r="ED208" s="66"/>
      <c r="EE208" s="66"/>
      <c r="EF208" s="66"/>
      <c r="EG208" s="66"/>
      <c r="EH208" s="66"/>
      <c r="EI208" s="66"/>
      <c r="EJ208" s="66"/>
      <c r="EK208" s="66"/>
      <c r="EL208" s="66"/>
      <c r="EM208" s="66"/>
      <c r="EN208" s="66"/>
      <c r="EO208" s="66"/>
      <c r="EP208" s="66"/>
      <c r="EQ208" s="66"/>
      <c r="ER208" s="66"/>
      <c r="ES208" s="66"/>
      <c r="ET208" s="66"/>
      <c r="EU208" s="66"/>
      <c r="EV208" s="66"/>
      <c r="EW208" s="66"/>
      <c r="EX208" s="66"/>
      <c r="EY208" s="66"/>
      <c r="EZ208" s="66"/>
      <c r="FA208" s="66"/>
      <c r="FB208" s="66"/>
      <c r="FC208" s="66"/>
      <c r="FD208" s="66"/>
      <c r="FE208" s="66"/>
      <c r="FF208" s="66"/>
      <c r="FG208" s="66"/>
      <c r="FH208" s="66"/>
      <c r="FI208" s="66"/>
      <c r="FJ208" s="66"/>
      <c r="FK208" s="66"/>
      <c r="FL208" s="66"/>
      <c r="FM208" s="66"/>
      <c r="FN208" s="66"/>
      <c r="FO208" s="66"/>
      <c r="FP208" s="66"/>
      <c r="FQ208" s="66"/>
      <c r="FR208" s="66"/>
      <c r="FS208" s="66"/>
      <c r="FT208" s="66"/>
      <c r="FU208" s="66"/>
      <c r="FV208" s="66"/>
      <c r="FW208" s="66"/>
      <c r="FX208" s="66"/>
      <c r="FY208" s="66"/>
      <c r="FZ208" s="66"/>
      <c r="GA208" s="66"/>
      <c r="GB208" s="66"/>
      <c r="GC208" s="66"/>
      <c r="GD208" s="66"/>
      <c r="GE208" s="66"/>
      <c r="GF208" s="66"/>
      <c r="GG208" s="66"/>
      <c r="GH208" s="66"/>
      <c r="GI208" s="66"/>
      <c r="GJ208" s="66"/>
      <c r="GK208" s="66"/>
      <c r="GL208" s="66"/>
      <c r="GM208" s="66"/>
      <c r="GN208" s="66"/>
      <c r="GO208" s="66"/>
      <c r="GP208" s="66"/>
      <c r="GQ208" s="66"/>
      <c r="GR208" s="66"/>
      <c r="GS208" s="66"/>
      <c r="GT208" s="66"/>
      <c r="GU208" s="66"/>
      <c r="GV208" s="66"/>
      <c r="GW208" s="66"/>
      <c r="GX208" s="66"/>
      <c r="GY208" s="66"/>
      <c r="GZ208" s="66"/>
      <c r="HA208" s="66"/>
      <c r="HB208" s="66"/>
      <c r="HC208" s="66"/>
      <c r="HD208" s="66"/>
      <c r="HE208" s="66"/>
      <c r="HF208" s="18"/>
    </row>
    <row r="209" spans="2:214" x14ac:dyDescent="0.25">
      <c r="B209" s="17"/>
      <c r="C209" s="60">
        <f t="shared" si="256"/>
        <v>3</v>
      </c>
      <c r="D209" s="66"/>
      <c r="E209" s="66"/>
      <c r="F209" s="60">
        <f t="shared" si="257"/>
        <v>0</v>
      </c>
      <c r="G209" s="60">
        <f t="shared" si="258"/>
        <v>0</v>
      </c>
      <c r="H209" s="60">
        <f t="shared" si="259"/>
        <v>0</v>
      </c>
      <c r="I209" s="60">
        <f t="shared" si="260"/>
        <v>0</v>
      </c>
      <c r="J209" s="68"/>
      <c r="K209" s="60">
        <f t="shared" si="460"/>
        <v>12</v>
      </c>
      <c r="L209" s="60"/>
      <c r="M209" s="66">
        <f t="shared" si="462"/>
        <v>2.9905795362105074E-2</v>
      </c>
      <c r="N209" s="60"/>
      <c r="O209" s="66">
        <f>IF(M207&gt;=$O$176,M207*$T$174+$U$174,IF(M207&gt;=$O$177,M207*$T$175+$U$175,O207))</f>
        <v>0.23334391938908727</v>
      </c>
      <c r="P209" s="66">
        <f t="shared" si="261"/>
        <v>376.7573788717641</v>
      </c>
      <c r="Q209" s="66">
        <f t="shared" si="262"/>
        <v>0.12579291306902277</v>
      </c>
      <c r="R209" s="66">
        <f t="shared" si="263"/>
        <v>0.91868623756192902</v>
      </c>
      <c r="S209" s="66">
        <f t="shared" si="264"/>
        <v>0.12043602114320179</v>
      </c>
      <c r="T209" s="66">
        <f t="shared" si="265"/>
        <v>0.21721292858306729</v>
      </c>
      <c r="U209" s="66">
        <f t="shared" si="266"/>
        <v>0.83464809390867578</v>
      </c>
      <c r="V209" s="66">
        <f t="shared" si="267"/>
        <v>2.803034654278699</v>
      </c>
      <c r="W209" s="66">
        <f t="shared" si="268"/>
        <v>1.0394532514170367</v>
      </c>
      <c r="X209" s="66">
        <f t="shared" si="269"/>
        <v>1381.1077382884625</v>
      </c>
      <c r="Y209" s="66">
        <f t="shared" si="270"/>
        <v>367.3281218120963</v>
      </c>
      <c r="Z209" s="66">
        <f t="shared" si="271"/>
        <v>6.2342991357018686E-2</v>
      </c>
      <c r="AA209" s="66">
        <f t="shared" si="272"/>
        <v>1.2403051961489657</v>
      </c>
      <c r="AB209" s="66">
        <f t="shared" si="273"/>
        <v>4.7858655894174255E-2</v>
      </c>
      <c r="AC209" s="66">
        <f t="shared" si="274"/>
        <v>0.21480515523013224</v>
      </c>
      <c r="AD209" s="66">
        <f t="shared" si="275"/>
        <v>0.80780648855296944</v>
      </c>
      <c r="AE209" s="66">
        <f t="shared" si="276"/>
        <v>4.0996122118602072</v>
      </c>
      <c r="AF209" s="66">
        <f t="shared" si="277"/>
        <v>1.0075557335264189</v>
      </c>
      <c r="AG209" s="66">
        <f t="shared" si="278"/>
        <v>1659.0568198253757</v>
      </c>
      <c r="AH209" s="66">
        <f t="shared" si="279"/>
        <v>372.52141466742637</v>
      </c>
      <c r="AI209" s="66">
        <f t="shared" si="280"/>
        <v>3.548457632577473E-2</v>
      </c>
      <c r="AJ209" s="66">
        <f t="shared" si="281"/>
        <v>1.0591528663499068</v>
      </c>
      <c r="AK209" s="66">
        <f t="shared" si="282"/>
        <v>3.2416739042872372E-2</v>
      </c>
      <c r="AL209" s="66">
        <f t="shared" si="283"/>
        <v>0.21614303689942954</v>
      </c>
      <c r="AM209" s="66">
        <f t="shared" si="284"/>
        <v>0.8226496623124584</v>
      </c>
      <c r="AN209" s="66">
        <f t="shared" si="285"/>
        <v>4.4188517356188859</v>
      </c>
      <c r="AO209" s="66">
        <f t="shared" si="286"/>
        <v>1.0035872768138658</v>
      </c>
      <c r="AP209" s="66">
        <f t="shared" si="287"/>
        <v>1788.9611288651586</v>
      </c>
      <c r="AQ209" s="66">
        <f t="shared" si="288"/>
        <v>374.7048884319218</v>
      </c>
      <c r="AR209" s="66">
        <f t="shared" si="289"/>
        <v>3.0530458625277864E-2</v>
      </c>
      <c r="AS209" s="66">
        <f t="shared" si="290"/>
        <v>0.98384558397068878</v>
      </c>
      <c r="AT209" s="66">
        <f t="shared" si="291"/>
        <v>3.0097771776179817E-2</v>
      </c>
      <c r="AU209" s="66">
        <f t="shared" si="292"/>
        <v>0.21669688553821562</v>
      </c>
      <c r="AV209" s="66">
        <f t="shared" si="293"/>
        <v>0.82884657217805646</v>
      </c>
      <c r="AW209" s="66">
        <f t="shared" si="294"/>
        <v>4.448884789180946</v>
      </c>
      <c r="AX209" s="66">
        <f t="shared" si="295"/>
        <v>1.0031004936003693</v>
      </c>
      <c r="AY209" s="66">
        <f t="shared" si="296"/>
        <v>1812.4788197516621</v>
      </c>
      <c r="AZ209" s="66">
        <f t="shared" si="297"/>
        <v>375.0861005324337</v>
      </c>
      <c r="BA209" s="66">
        <f t="shared" si="298"/>
        <v>2.993088533404226E-2</v>
      </c>
      <c r="BB209" s="66">
        <f t="shared" si="299"/>
        <v>0.97116256921673649</v>
      </c>
      <c r="BC209" s="66">
        <f t="shared" si="300"/>
        <v>2.989819301882576E-2</v>
      </c>
      <c r="BD209" s="66">
        <f t="shared" si="301"/>
        <v>0.21679306492814915</v>
      </c>
      <c r="BE209" s="66">
        <f t="shared" si="302"/>
        <v>0.82992583034082379</v>
      </c>
      <c r="BF209" s="66">
        <f t="shared" si="303"/>
        <v>4.4484206963202766</v>
      </c>
      <c r="BG209" s="66">
        <f t="shared" si="304"/>
        <v>1.0030590408829367</v>
      </c>
      <c r="BH209" s="66">
        <f t="shared" si="305"/>
        <v>1814.5623409356699</v>
      </c>
      <c r="BI209" s="66">
        <f t="shared" si="306"/>
        <v>375.11967646414365</v>
      </c>
      <c r="BJ209" s="66">
        <f t="shared" si="307"/>
        <v>2.9899637050761072E-2</v>
      </c>
      <c r="BK209" s="66">
        <f t="shared" si="308"/>
        <v>0.97005344164692586</v>
      </c>
      <c r="BL209" s="66">
        <f t="shared" si="309"/>
        <v>2.9901040046500571E-2</v>
      </c>
      <c r="BM209" s="66">
        <f t="shared" si="310"/>
        <v>0.21680152877426967</v>
      </c>
      <c r="BN209" s="66">
        <f t="shared" si="311"/>
        <v>0.83002085003948933</v>
      </c>
      <c r="BO209" s="66">
        <f t="shared" si="312"/>
        <v>4.4478056866220754</v>
      </c>
      <c r="BP209" s="66">
        <f t="shared" si="313"/>
        <v>1.0030593943206658</v>
      </c>
      <c r="BQ209" s="66">
        <f t="shared" si="314"/>
        <v>1814.5352471484002</v>
      </c>
      <c r="BR209" s="66">
        <f t="shared" si="315"/>
        <v>375.11924005200279</v>
      </c>
      <c r="BS209" s="66">
        <f t="shared" si="316"/>
        <v>2.9904217860650572E-2</v>
      </c>
      <c r="BT209" s="66">
        <f t="shared" si="317"/>
        <v>0.97006802744462506</v>
      </c>
      <c r="BU209" s="66">
        <f t="shared" si="318"/>
        <v>2.9905047866124815E-2</v>
      </c>
      <c r="BV209" s="66">
        <f t="shared" si="319"/>
        <v>0.21680141877076839</v>
      </c>
      <c r="BW209" s="66">
        <f t="shared" si="320"/>
        <v>0.83001961503491062</v>
      </c>
      <c r="BX209" s="66">
        <f t="shared" si="321"/>
        <v>4.4476999566033824</v>
      </c>
      <c r="BY209" s="66">
        <f t="shared" si="322"/>
        <v>1.0030601802841761</v>
      </c>
      <c r="BZ209" s="66">
        <f t="shared" si="323"/>
        <v>1814.4938600480091</v>
      </c>
      <c r="CA209" s="66">
        <f t="shared" si="324"/>
        <v>375.11857340049397</v>
      </c>
      <c r="CB209" s="66">
        <f t="shared" si="325"/>
        <v>2.9905610845607344E-2</v>
      </c>
      <c r="CC209" s="66">
        <f t="shared" si="326"/>
        <v>0.97009007084535881</v>
      </c>
      <c r="CD209" s="66">
        <f t="shared" si="327"/>
        <v>2.9905739987834495E-2</v>
      </c>
      <c r="CE209" s="66">
        <f t="shared" si="328"/>
        <v>0.21680125073197695</v>
      </c>
      <c r="CF209" s="66">
        <f t="shared" si="329"/>
        <v>0.83001772847296207</v>
      </c>
      <c r="CG209" s="66">
        <f t="shared" si="330"/>
        <v>4.4476911175030081</v>
      </c>
      <c r="CH209" s="66">
        <f t="shared" si="331"/>
        <v>1.0030603195994459</v>
      </c>
      <c r="CI209" s="66">
        <f t="shared" si="332"/>
        <v>1814.4866727337612</v>
      </c>
      <c r="CJ209" s="66">
        <f t="shared" si="333"/>
        <v>375.1184576280254</v>
      </c>
      <c r="CK209" s="66">
        <f t="shared" si="334"/>
        <v>2.9905788736942652E-2</v>
      </c>
      <c r="CL209" s="66">
        <f t="shared" si="335"/>
        <v>0.97009389629131115</v>
      </c>
      <c r="CM209" s="66">
        <f t="shared" si="336"/>
        <v>2.9905798156424121E-2</v>
      </c>
      <c r="CN209" s="66">
        <f t="shared" si="337"/>
        <v>0.21680122154986731</v>
      </c>
      <c r="CO209" s="66">
        <f t="shared" si="338"/>
        <v>0.83001740084736564</v>
      </c>
      <c r="CP209" s="66">
        <f t="shared" si="339"/>
        <v>4.447691326368588</v>
      </c>
      <c r="CQ209" s="66">
        <f t="shared" si="340"/>
        <v>1.0030603316694704</v>
      </c>
      <c r="CR209" s="66">
        <f t="shared" si="341"/>
        <v>1814.4860645994777</v>
      </c>
      <c r="CS209" s="66">
        <f t="shared" si="342"/>
        <v>375.1184478322478</v>
      </c>
      <c r="CT209" s="66">
        <f t="shared" si="343"/>
        <v>2.9905797355630946E-2</v>
      </c>
      <c r="CU209" s="66">
        <f t="shared" si="344"/>
        <v>0.97009421969904475</v>
      </c>
      <c r="CV209" s="66">
        <f t="shared" si="345"/>
        <v>2.9905796845597282E-2</v>
      </c>
      <c r="CW209" s="66">
        <f t="shared" si="346"/>
        <v>0.21680121908070055</v>
      </c>
      <c r="CX209" s="66">
        <f t="shared" si="347"/>
        <v>0.83001737312619939</v>
      </c>
      <c r="CY209" s="66">
        <f t="shared" si="348"/>
        <v>4.4476915192698865</v>
      </c>
      <c r="CZ209" s="66">
        <f t="shared" si="349"/>
        <v>1.0030603314724869</v>
      </c>
      <c r="DA209" s="66">
        <f t="shared" si="350"/>
        <v>1814.486077454836</v>
      </c>
      <c r="DB209" s="66">
        <f t="shared" si="351"/>
        <v>375.11844803932098</v>
      </c>
      <c r="DC209" s="66">
        <f t="shared" si="352"/>
        <v>2.9905795846705319E-2</v>
      </c>
      <c r="DD209" s="66">
        <f t="shared" si="353"/>
        <v>0.97009421280626507</v>
      </c>
      <c r="DE209" s="66">
        <f t="shared" si="354"/>
        <v>2.9905795587931359E-2</v>
      </c>
      <c r="DF209" s="66">
        <f t="shared" si="355"/>
        <v>0.21680121913289632</v>
      </c>
      <c r="DG209" s="66">
        <f t="shared" si="356"/>
        <v>0.83001737371219786</v>
      </c>
      <c r="DH209" s="66">
        <f t="shared" si="357"/>
        <v>4.4476915513302604</v>
      </c>
      <c r="DI209" s="66">
        <f t="shared" si="358"/>
        <v>1.0030603312254047</v>
      </c>
      <c r="DJ209" s="66">
        <f t="shared" si="359"/>
        <v>1814.4860904462025</v>
      </c>
      <c r="DK209" s="66">
        <f t="shared" si="360"/>
        <v>375.11844824858485</v>
      </c>
      <c r="DL209" s="66">
        <f t="shared" si="361"/>
        <v>2.9905795417015223E-2</v>
      </c>
      <c r="DM209" s="66">
        <f t="shared" si="362"/>
        <v>0.97009420588700279</v>
      </c>
      <c r="DN209" s="66">
        <f t="shared" si="363"/>
        <v>2.9905795378017529E-2</v>
      </c>
      <c r="DO209" s="66">
        <f t="shared" si="364"/>
        <v>0.21680121918564429</v>
      </c>
      <c r="DP209" s="66">
        <f t="shared" si="365"/>
        <v>0.83001737430439582</v>
      </c>
      <c r="DQ209" s="66">
        <f t="shared" si="366"/>
        <v>4.447691553898359</v>
      </c>
      <c r="DR209" s="66">
        <f t="shared" si="367"/>
        <v>1.0030603311831083</v>
      </c>
      <c r="DS209" s="66">
        <f t="shared" si="368"/>
        <v>1814.4860926265144</v>
      </c>
      <c r="DT209" s="66">
        <f t="shared" si="369"/>
        <v>375.11844828370511</v>
      </c>
      <c r="DU209" s="66">
        <f t="shared" si="370"/>
        <v>2.9905795363812413E-2</v>
      </c>
      <c r="DV209" s="66">
        <f t="shared" si="371"/>
        <v>0.97009420472656194</v>
      </c>
      <c r="DW209" s="66">
        <f t="shared" si="372"/>
        <v>2.9905795361109697E-2</v>
      </c>
      <c r="DX209" s="66">
        <f t="shared" si="373"/>
        <v>0.21680121919449688</v>
      </c>
      <c r="DY209" s="66">
        <f t="shared" si="374"/>
        <v>0.83001737440378287</v>
      </c>
      <c r="DZ209" s="66">
        <f t="shared" si="375"/>
        <v>4.4476915538142512</v>
      </c>
      <c r="EA209" s="66">
        <f t="shared" si="376"/>
        <v>1.0030603311795911</v>
      </c>
      <c r="EB209" s="66">
        <f t="shared" si="377"/>
        <v>1814.486092803382</v>
      </c>
      <c r="EC209" s="66">
        <f t="shared" si="378"/>
        <v>375.1184482865541</v>
      </c>
      <c r="ED209" s="66">
        <f t="shared" si="379"/>
        <v>2.9905795361462852E-2</v>
      </c>
      <c r="EE209" s="66">
        <f t="shared" si="380"/>
        <v>0.97009420463250784</v>
      </c>
      <c r="EF209" s="66">
        <f t="shared" si="381"/>
        <v>2.9905795361643162E-2</v>
      </c>
      <c r="EG209" s="66">
        <f t="shared" si="382"/>
        <v>0.21680121919521497</v>
      </c>
      <c r="EH209" s="66">
        <f t="shared" si="383"/>
        <v>0.83001737441184542</v>
      </c>
      <c r="EI209" s="66">
        <f t="shared" si="384"/>
        <v>4.4476915537538684</v>
      </c>
      <c r="EJ209" s="66">
        <f t="shared" si="385"/>
        <v>1.0030603311796782</v>
      </c>
      <c r="EK209" s="66">
        <f t="shared" si="386"/>
        <v>1814.4860927980708</v>
      </c>
      <c r="EL209" s="66">
        <f t="shared" si="387"/>
        <v>375.11844828646855</v>
      </c>
      <c r="EM209" s="66">
        <f t="shared" si="388"/>
        <v>2.9905795361956408E-2</v>
      </c>
      <c r="EN209" s="66">
        <f t="shared" si="389"/>
        <v>0.97009420463535134</v>
      </c>
      <c r="EO209" s="66">
        <f t="shared" si="390"/>
        <v>2.9905795362036924E-2</v>
      </c>
      <c r="EP209" s="66">
        <f t="shared" si="391"/>
        <v>0.21680121919519343</v>
      </c>
      <c r="EQ209" s="66">
        <f t="shared" si="392"/>
        <v>0.83001737441160317</v>
      </c>
      <c r="ER209" s="66">
        <f t="shared" si="393"/>
        <v>4.4476915537441606</v>
      </c>
      <c r="ES209" s="66">
        <f t="shared" si="394"/>
        <v>1.0030603311797557</v>
      </c>
      <c r="ET209" s="66">
        <f t="shared" si="395"/>
        <v>1814.4860927940031</v>
      </c>
      <c r="EU209" s="66">
        <f t="shared" si="396"/>
        <v>375.11844828640301</v>
      </c>
      <c r="EV209" s="66">
        <f t="shared" si="397"/>
        <v>2.9905795362088722E-2</v>
      </c>
      <c r="EW209" s="66">
        <f t="shared" si="398"/>
        <v>0.97009420463751828</v>
      </c>
      <c r="EX209" s="66">
        <f t="shared" si="399"/>
        <v>2.9905795362100477E-2</v>
      </c>
      <c r="EY209" s="66">
        <f t="shared" si="400"/>
        <v>0.21680121919517695</v>
      </c>
      <c r="EZ209" s="66">
        <f t="shared" si="401"/>
        <v>0.83001737441141776</v>
      </c>
      <c r="FA209" s="66">
        <f t="shared" si="402"/>
        <v>4.4476915537434172</v>
      </c>
      <c r="FB209" s="66">
        <f t="shared" si="403"/>
        <v>1.0030603311797686</v>
      </c>
      <c r="FC209" s="66">
        <f t="shared" si="404"/>
        <v>1814.4860927933437</v>
      </c>
      <c r="FD209" s="66">
        <f t="shared" si="405"/>
        <v>375.11844828639238</v>
      </c>
      <c r="FE209" s="66">
        <f t="shared" si="406"/>
        <v>2.9905795362104613E-2</v>
      </c>
      <c r="FF209" s="66">
        <f t="shared" si="407"/>
        <v>0.97009420463786944</v>
      </c>
      <c r="FG209" s="66">
        <f t="shared" si="408"/>
        <v>2.990579536210539E-2</v>
      </c>
      <c r="FH209" s="66">
        <f t="shared" si="409"/>
        <v>0.21680121919517426</v>
      </c>
      <c r="FI209" s="66">
        <f t="shared" si="410"/>
        <v>0.83001737441138768</v>
      </c>
      <c r="FJ209" s="66">
        <f t="shared" si="411"/>
        <v>4.4476915537434492</v>
      </c>
      <c r="FK209" s="66">
        <f t="shared" si="412"/>
        <v>1.0030603311797694</v>
      </c>
      <c r="FL209" s="66">
        <f t="shared" si="413"/>
        <v>1814.4860927932916</v>
      </c>
      <c r="FM209" s="66">
        <f t="shared" si="414"/>
        <v>375.11844828639153</v>
      </c>
      <c r="FN209" s="66">
        <f t="shared" si="415"/>
        <v>2.9905795362105247E-2</v>
      </c>
      <c r="FO209" s="66">
        <f t="shared" si="416"/>
        <v>0.97009420463789797</v>
      </c>
      <c r="FP209" s="66">
        <f t="shared" si="417"/>
        <v>2.9905795362105154E-2</v>
      </c>
      <c r="FQ209" s="66">
        <f t="shared" si="418"/>
        <v>0.21680121919517403</v>
      </c>
      <c r="FR209" s="66">
        <f t="shared" si="419"/>
        <v>0.83001737441138534</v>
      </c>
      <c r="FS209" s="66">
        <f t="shared" si="420"/>
        <v>4.4476915537434687</v>
      </c>
      <c r="FT209" s="66">
        <f t="shared" si="421"/>
        <v>1.0030603311797694</v>
      </c>
      <c r="FU209" s="66">
        <f t="shared" si="422"/>
        <v>1814.4860927932948</v>
      </c>
      <c r="FV209" s="66">
        <f t="shared" si="423"/>
        <v>375.11844828639158</v>
      </c>
      <c r="FW209" s="66">
        <f t="shared" si="424"/>
        <v>2.9905795362105067E-2</v>
      </c>
      <c r="FX209" s="66">
        <f t="shared" si="425"/>
        <v>0.97009420463789453</v>
      </c>
      <c r="FY209" s="66">
        <f t="shared" si="426"/>
        <v>2.9905795362105081E-2</v>
      </c>
      <c r="FZ209" s="66">
        <f t="shared" si="427"/>
        <v>0.21680121919517403</v>
      </c>
      <c r="GA209" s="66">
        <f t="shared" si="428"/>
        <v>0.83001737441138546</v>
      </c>
      <c r="GB209" s="66">
        <f t="shared" si="429"/>
        <v>4.4476915537434696</v>
      </c>
      <c r="GC209" s="66">
        <f t="shared" si="430"/>
        <v>1.0030603311797694</v>
      </c>
      <c r="GD209" s="66">
        <f t="shared" si="431"/>
        <v>1814.4860927932939</v>
      </c>
      <c r="GE209" s="66">
        <f t="shared" si="432"/>
        <v>375.11844828639158</v>
      </c>
      <c r="GF209" s="66">
        <f t="shared" si="433"/>
        <v>2.990579536210506E-2</v>
      </c>
      <c r="GG209" s="66">
        <f t="shared" si="434"/>
        <v>0.97009420463789453</v>
      </c>
      <c r="GH209" s="66">
        <f t="shared" si="435"/>
        <v>2.9905795362105074E-2</v>
      </c>
      <c r="GI209" s="66">
        <f t="shared" si="436"/>
        <v>0.21680121919517403</v>
      </c>
      <c r="GJ209" s="66">
        <f t="shared" si="437"/>
        <v>0.83001737441138546</v>
      </c>
      <c r="GK209" s="66">
        <f t="shared" si="438"/>
        <v>4.4476915537434696</v>
      </c>
      <c r="GL209" s="66">
        <f t="shared" si="439"/>
        <v>1.0030603311797694</v>
      </c>
      <c r="GM209" s="66">
        <f t="shared" si="440"/>
        <v>1814.4860927932934</v>
      </c>
      <c r="GN209" s="66">
        <f t="shared" si="441"/>
        <v>375.11844828639158</v>
      </c>
      <c r="GO209" s="66">
        <f t="shared" si="442"/>
        <v>2.990579536210506E-2</v>
      </c>
      <c r="GP209" s="66">
        <f t="shared" si="443"/>
        <v>0.97009420463789453</v>
      </c>
      <c r="GQ209" s="66">
        <f t="shared" si="444"/>
        <v>2.9905795362105074E-2</v>
      </c>
      <c r="GR209" s="66">
        <f t="shared" si="445"/>
        <v>0.21680121919517403</v>
      </c>
      <c r="GS209" s="66">
        <f t="shared" si="446"/>
        <v>0.83001737441138546</v>
      </c>
      <c r="GT209" s="66">
        <f t="shared" si="447"/>
        <v>4.4476915537434696</v>
      </c>
      <c r="GU209" s="66">
        <f t="shared" si="448"/>
        <v>1.0030603311797694</v>
      </c>
      <c r="GV209" s="66">
        <f t="shared" si="449"/>
        <v>1814.4860927932934</v>
      </c>
      <c r="GW209" s="66">
        <f t="shared" si="450"/>
        <v>375.11844828639158</v>
      </c>
      <c r="GX209" s="66">
        <f t="shared" si="451"/>
        <v>2.990579536210506E-2</v>
      </c>
      <c r="GY209" s="66">
        <f t="shared" si="452"/>
        <v>0.97009420463789453</v>
      </c>
      <c r="GZ209" s="66">
        <f t="shared" si="453"/>
        <v>2.9905795362105074E-2</v>
      </c>
      <c r="HA209" s="66">
        <f t="shared" si="454"/>
        <v>0.21680121919517403</v>
      </c>
      <c r="HB209" s="66">
        <f t="shared" si="455"/>
        <v>0.83001737441138546</v>
      </c>
      <c r="HC209" s="66">
        <f t="shared" si="456"/>
        <v>4.4476915537434696</v>
      </c>
      <c r="HD209" s="66">
        <f t="shared" si="457"/>
        <v>1.0030603311797694</v>
      </c>
      <c r="HE209" s="66">
        <f t="shared" si="458"/>
        <v>1814.4860927932934</v>
      </c>
      <c r="HF209" s="18">
        <f t="shared" si="459"/>
        <v>375.11844828639158</v>
      </c>
    </row>
    <row r="210" spans="2:214" x14ac:dyDescent="0.25">
      <c r="B210" s="17"/>
      <c r="C210" s="60">
        <f t="shared" si="256"/>
        <v>3</v>
      </c>
      <c r="D210" s="66"/>
      <c r="E210" s="66"/>
      <c r="F210" s="60">
        <f t="shared" si="257"/>
        <v>0</v>
      </c>
      <c r="G210" s="60">
        <f t="shared" si="258"/>
        <v>0</v>
      </c>
      <c r="H210" s="60">
        <f t="shared" si="259"/>
        <v>0</v>
      </c>
      <c r="I210" s="60">
        <f t="shared" si="260"/>
        <v>0</v>
      </c>
      <c r="J210" s="68"/>
      <c r="K210" s="60">
        <f t="shared" si="460"/>
        <v>13</v>
      </c>
      <c r="L210" s="60"/>
      <c r="M210" s="66">
        <f>M209</f>
        <v>2.9905795362105074E-2</v>
      </c>
      <c r="N210" s="60"/>
      <c r="O210" s="66">
        <f>O211</f>
        <v>0.23334391938908727</v>
      </c>
      <c r="P210" s="66"/>
      <c r="Q210" s="66"/>
      <c r="R210" s="66"/>
      <c r="S210" s="66"/>
      <c r="T210" s="66"/>
      <c r="U210" s="66"/>
      <c r="V210" s="66"/>
      <c r="W210" s="66"/>
      <c r="X210" s="66"/>
      <c r="Y210" s="66"/>
      <c r="Z210" s="66"/>
      <c r="AA210" s="66"/>
      <c r="AB210" s="66"/>
      <c r="AC210" s="66"/>
      <c r="AD210" s="66"/>
      <c r="AE210" s="66"/>
      <c r="AF210" s="66"/>
      <c r="AG210" s="66"/>
      <c r="AH210" s="66"/>
      <c r="AI210" s="66"/>
      <c r="AJ210" s="66"/>
      <c r="AK210" s="66"/>
      <c r="AL210" s="66"/>
      <c r="AM210" s="66"/>
      <c r="AN210" s="66"/>
      <c r="AO210" s="66"/>
      <c r="AP210" s="66"/>
      <c r="AQ210" s="66"/>
      <c r="AR210" s="66"/>
      <c r="AS210" s="66"/>
      <c r="AT210" s="66"/>
      <c r="AU210" s="66"/>
      <c r="AV210" s="66"/>
      <c r="AW210" s="66"/>
      <c r="AX210" s="66"/>
      <c r="AY210" s="66"/>
      <c r="AZ210" s="66"/>
      <c r="BA210" s="66"/>
      <c r="BB210" s="66"/>
      <c r="BC210" s="66"/>
      <c r="BD210" s="66"/>
      <c r="BE210" s="66"/>
      <c r="BF210" s="66"/>
      <c r="BG210" s="66"/>
      <c r="BH210" s="66"/>
      <c r="BI210" s="66"/>
      <c r="BJ210" s="66"/>
      <c r="BK210" s="66"/>
      <c r="BL210" s="66"/>
      <c r="BM210" s="66"/>
      <c r="BN210" s="66"/>
      <c r="BO210" s="66"/>
      <c r="BP210" s="66"/>
      <c r="BQ210" s="66"/>
      <c r="BR210" s="66"/>
      <c r="BS210" s="66"/>
      <c r="BT210" s="66"/>
      <c r="BU210" s="66"/>
      <c r="BV210" s="66"/>
      <c r="BW210" s="66"/>
      <c r="BX210" s="66"/>
      <c r="BY210" s="66"/>
      <c r="BZ210" s="66"/>
      <c r="CA210" s="66"/>
      <c r="CB210" s="66"/>
      <c r="CC210" s="66"/>
      <c r="CD210" s="66"/>
      <c r="CE210" s="66"/>
      <c r="CF210" s="66"/>
      <c r="CG210" s="66"/>
      <c r="CH210" s="66"/>
      <c r="CI210" s="66"/>
      <c r="CJ210" s="66"/>
      <c r="CK210" s="66"/>
      <c r="CL210" s="66"/>
      <c r="CM210" s="66"/>
      <c r="CN210" s="66"/>
      <c r="CO210" s="66"/>
      <c r="CP210" s="66"/>
      <c r="CQ210" s="66"/>
      <c r="CR210" s="66"/>
      <c r="CS210" s="66"/>
      <c r="CT210" s="66"/>
      <c r="CU210" s="66"/>
      <c r="CV210" s="66"/>
      <c r="CW210" s="66"/>
      <c r="CX210" s="66"/>
      <c r="CY210" s="66"/>
      <c r="CZ210" s="66"/>
      <c r="DA210" s="66"/>
      <c r="DB210" s="66"/>
      <c r="DC210" s="66"/>
      <c r="DD210" s="66"/>
      <c r="DE210" s="66"/>
      <c r="DF210" s="66"/>
      <c r="DG210" s="66"/>
      <c r="DH210" s="66"/>
      <c r="DI210" s="66"/>
      <c r="DJ210" s="66"/>
      <c r="DK210" s="66"/>
      <c r="DL210" s="66"/>
      <c r="DM210" s="66"/>
      <c r="DN210" s="66"/>
      <c r="DO210" s="66"/>
      <c r="DP210" s="66"/>
      <c r="DQ210" s="66"/>
      <c r="DR210" s="66"/>
      <c r="DS210" s="66"/>
      <c r="DT210" s="66"/>
      <c r="DU210" s="66"/>
      <c r="DV210" s="66"/>
      <c r="DW210" s="66"/>
      <c r="DX210" s="66"/>
      <c r="DY210" s="66"/>
      <c r="DZ210" s="66"/>
      <c r="EA210" s="66"/>
      <c r="EB210" s="66"/>
      <c r="EC210" s="66"/>
      <c r="ED210" s="66"/>
      <c r="EE210" s="66"/>
      <c r="EF210" s="66"/>
      <c r="EG210" s="66"/>
      <c r="EH210" s="66"/>
      <c r="EI210" s="66"/>
      <c r="EJ210" s="66"/>
      <c r="EK210" s="66"/>
      <c r="EL210" s="66"/>
      <c r="EM210" s="66"/>
      <c r="EN210" s="66"/>
      <c r="EO210" s="66"/>
      <c r="EP210" s="66"/>
      <c r="EQ210" s="66"/>
      <c r="ER210" s="66"/>
      <c r="ES210" s="66"/>
      <c r="ET210" s="66"/>
      <c r="EU210" s="66"/>
      <c r="EV210" s="66"/>
      <c r="EW210" s="66"/>
      <c r="EX210" s="66"/>
      <c r="EY210" s="66"/>
      <c r="EZ210" s="66"/>
      <c r="FA210" s="66"/>
      <c r="FB210" s="66"/>
      <c r="FC210" s="66"/>
      <c r="FD210" s="66"/>
      <c r="FE210" s="66"/>
      <c r="FF210" s="66"/>
      <c r="FG210" s="66"/>
      <c r="FH210" s="66"/>
      <c r="FI210" s="66"/>
      <c r="FJ210" s="66"/>
      <c r="FK210" s="66"/>
      <c r="FL210" s="66"/>
      <c r="FM210" s="66"/>
      <c r="FN210" s="66"/>
      <c r="FO210" s="66"/>
      <c r="FP210" s="66"/>
      <c r="FQ210" s="66"/>
      <c r="FR210" s="66"/>
      <c r="FS210" s="66"/>
      <c r="FT210" s="66"/>
      <c r="FU210" s="66"/>
      <c r="FV210" s="66"/>
      <c r="FW210" s="66"/>
      <c r="FX210" s="66"/>
      <c r="FY210" s="66"/>
      <c r="FZ210" s="66"/>
      <c r="GA210" s="66"/>
      <c r="GB210" s="66"/>
      <c r="GC210" s="66"/>
      <c r="GD210" s="66"/>
      <c r="GE210" s="66"/>
      <c r="GF210" s="66"/>
      <c r="GG210" s="66"/>
      <c r="GH210" s="66"/>
      <c r="GI210" s="66"/>
      <c r="GJ210" s="66"/>
      <c r="GK210" s="66"/>
      <c r="GL210" s="66"/>
      <c r="GM210" s="66"/>
      <c r="GN210" s="66"/>
      <c r="GO210" s="66"/>
      <c r="GP210" s="66"/>
      <c r="GQ210" s="66"/>
      <c r="GR210" s="66"/>
      <c r="GS210" s="66"/>
      <c r="GT210" s="66"/>
      <c r="GU210" s="66"/>
      <c r="GV210" s="66"/>
      <c r="GW210" s="66"/>
      <c r="GX210" s="66"/>
      <c r="GY210" s="66"/>
      <c r="GZ210" s="66"/>
      <c r="HA210" s="66"/>
      <c r="HB210" s="66"/>
      <c r="HC210" s="66"/>
      <c r="HD210" s="66"/>
      <c r="HE210" s="66"/>
      <c r="HF210" s="18"/>
    </row>
    <row r="211" spans="2:214" x14ac:dyDescent="0.25">
      <c r="B211" s="17"/>
      <c r="C211" s="60">
        <f t="shared" si="256"/>
        <v>3</v>
      </c>
      <c r="D211" s="66"/>
      <c r="E211" s="66"/>
      <c r="F211" s="60">
        <f t="shared" si="257"/>
        <v>0</v>
      </c>
      <c r="G211" s="60">
        <f t="shared" si="258"/>
        <v>0</v>
      </c>
      <c r="H211" s="60">
        <f t="shared" si="259"/>
        <v>0</v>
      </c>
      <c r="I211" s="60">
        <f t="shared" si="260"/>
        <v>0</v>
      </c>
      <c r="J211" s="68"/>
      <c r="K211" s="60">
        <f t="shared" si="460"/>
        <v>13</v>
      </c>
      <c r="L211" s="60"/>
      <c r="M211" s="66">
        <f>GZ211</f>
        <v>2.9905795362105074E-2</v>
      </c>
      <c r="N211" s="60"/>
      <c r="O211" s="66">
        <f>IF(M209&gt;=$O$176,M209*$T$174+$U$174,IF(M209&gt;=$O$177,M209*$T$175+$U$175,O209))</f>
        <v>0.23334391938908727</v>
      </c>
      <c r="P211" s="66">
        <f t="shared" si="261"/>
        <v>376.7573788717641</v>
      </c>
      <c r="Q211" s="66">
        <f t="shared" si="262"/>
        <v>0.12579291306902277</v>
      </c>
      <c r="R211" s="66">
        <f t="shared" si="263"/>
        <v>0.91868623756192902</v>
      </c>
      <c r="S211" s="66">
        <f t="shared" si="264"/>
        <v>0.12043602114320179</v>
      </c>
      <c r="T211" s="66">
        <f t="shared" si="265"/>
        <v>0.21721292858306729</v>
      </c>
      <c r="U211" s="66">
        <f t="shared" si="266"/>
        <v>0.83464809390867578</v>
      </c>
      <c r="V211" s="66">
        <f t="shared" si="267"/>
        <v>2.803034654278699</v>
      </c>
      <c r="W211" s="66">
        <f t="shared" si="268"/>
        <v>1.0394532514170367</v>
      </c>
      <c r="X211" s="66">
        <f t="shared" si="269"/>
        <v>1381.1077382884625</v>
      </c>
      <c r="Y211" s="66">
        <f t="shared" si="270"/>
        <v>367.3281218120963</v>
      </c>
      <c r="Z211" s="66">
        <f t="shared" si="271"/>
        <v>6.2342991357018686E-2</v>
      </c>
      <c r="AA211" s="66">
        <f t="shared" si="272"/>
        <v>1.2403051961489657</v>
      </c>
      <c r="AB211" s="66">
        <f t="shared" si="273"/>
        <v>4.7858655894174255E-2</v>
      </c>
      <c r="AC211" s="66">
        <f t="shared" si="274"/>
        <v>0.21480515523013224</v>
      </c>
      <c r="AD211" s="66">
        <f t="shared" si="275"/>
        <v>0.80780648855296944</v>
      </c>
      <c r="AE211" s="66">
        <f t="shared" si="276"/>
        <v>4.0996122118602072</v>
      </c>
      <c r="AF211" s="66">
        <f t="shared" si="277"/>
        <v>1.0075557335264189</v>
      </c>
      <c r="AG211" s="66">
        <f t="shared" si="278"/>
        <v>1659.0568198253757</v>
      </c>
      <c r="AH211" s="66">
        <f t="shared" si="279"/>
        <v>372.52141466742637</v>
      </c>
      <c r="AI211" s="66">
        <f t="shared" si="280"/>
        <v>3.548457632577473E-2</v>
      </c>
      <c r="AJ211" s="66">
        <f t="shared" si="281"/>
        <v>1.0591528663499068</v>
      </c>
      <c r="AK211" s="66">
        <f t="shared" si="282"/>
        <v>3.2416739042872372E-2</v>
      </c>
      <c r="AL211" s="66">
        <f t="shared" si="283"/>
        <v>0.21614303689942954</v>
      </c>
      <c r="AM211" s="66">
        <f t="shared" si="284"/>
        <v>0.8226496623124584</v>
      </c>
      <c r="AN211" s="66">
        <f t="shared" si="285"/>
        <v>4.4188517356188859</v>
      </c>
      <c r="AO211" s="66">
        <f t="shared" si="286"/>
        <v>1.0035872768138658</v>
      </c>
      <c r="AP211" s="66">
        <f t="shared" si="287"/>
        <v>1788.9611288651586</v>
      </c>
      <c r="AQ211" s="66">
        <f t="shared" si="288"/>
        <v>374.7048884319218</v>
      </c>
      <c r="AR211" s="66">
        <f t="shared" si="289"/>
        <v>3.0530458625277864E-2</v>
      </c>
      <c r="AS211" s="66">
        <f t="shared" si="290"/>
        <v>0.98384558397068878</v>
      </c>
      <c r="AT211" s="66">
        <f t="shared" si="291"/>
        <v>3.0097771776179817E-2</v>
      </c>
      <c r="AU211" s="66">
        <f t="shared" si="292"/>
        <v>0.21669688553821562</v>
      </c>
      <c r="AV211" s="66">
        <f t="shared" si="293"/>
        <v>0.82884657217805646</v>
      </c>
      <c r="AW211" s="66">
        <f t="shared" si="294"/>
        <v>4.448884789180946</v>
      </c>
      <c r="AX211" s="66">
        <f t="shared" si="295"/>
        <v>1.0031004936003693</v>
      </c>
      <c r="AY211" s="66">
        <f t="shared" si="296"/>
        <v>1812.4788197516621</v>
      </c>
      <c r="AZ211" s="66">
        <f t="shared" si="297"/>
        <v>375.0861005324337</v>
      </c>
      <c r="BA211" s="66">
        <f t="shared" si="298"/>
        <v>2.993088533404226E-2</v>
      </c>
      <c r="BB211" s="66">
        <f t="shared" si="299"/>
        <v>0.97116256921673649</v>
      </c>
      <c r="BC211" s="66">
        <f t="shared" si="300"/>
        <v>2.989819301882576E-2</v>
      </c>
      <c r="BD211" s="66">
        <f t="shared" si="301"/>
        <v>0.21679306492814915</v>
      </c>
      <c r="BE211" s="66">
        <f t="shared" si="302"/>
        <v>0.82992583034082379</v>
      </c>
      <c r="BF211" s="66">
        <f t="shared" si="303"/>
        <v>4.4484206963202766</v>
      </c>
      <c r="BG211" s="66">
        <f t="shared" si="304"/>
        <v>1.0030590408829367</v>
      </c>
      <c r="BH211" s="66">
        <f t="shared" si="305"/>
        <v>1814.5623409356699</v>
      </c>
      <c r="BI211" s="66">
        <f t="shared" si="306"/>
        <v>375.11967646414365</v>
      </c>
      <c r="BJ211" s="66">
        <f t="shared" si="307"/>
        <v>2.9899637050761072E-2</v>
      </c>
      <c r="BK211" s="66">
        <f t="shared" si="308"/>
        <v>0.97005344164692586</v>
      </c>
      <c r="BL211" s="66">
        <f t="shared" si="309"/>
        <v>2.9901040046500571E-2</v>
      </c>
      <c r="BM211" s="66">
        <f t="shared" si="310"/>
        <v>0.21680152877426967</v>
      </c>
      <c r="BN211" s="66">
        <f t="shared" si="311"/>
        <v>0.83002085003948933</v>
      </c>
      <c r="BO211" s="66">
        <f t="shared" si="312"/>
        <v>4.4478056866220754</v>
      </c>
      <c r="BP211" s="66">
        <f t="shared" si="313"/>
        <v>1.0030593943206658</v>
      </c>
      <c r="BQ211" s="66">
        <f t="shared" si="314"/>
        <v>1814.5352471484002</v>
      </c>
      <c r="BR211" s="66">
        <f t="shared" si="315"/>
        <v>375.11924005200279</v>
      </c>
      <c r="BS211" s="66">
        <f t="shared" si="316"/>
        <v>2.9904217860650572E-2</v>
      </c>
      <c r="BT211" s="66">
        <f t="shared" si="317"/>
        <v>0.97006802744462506</v>
      </c>
      <c r="BU211" s="66">
        <f t="shared" si="318"/>
        <v>2.9905047866124815E-2</v>
      </c>
      <c r="BV211" s="66">
        <f t="shared" si="319"/>
        <v>0.21680141877076839</v>
      </c>
      <c r="BW211" s="66">
        <f t="shared" si="320"/>
        <v>0.83001961503491062</v>
      </c>
      <c r="BX211" s="66">
        <f t="shared" si="321"/>
        <v>4.4476999566033824</v>
      </c>
      <c r="BY211" s="66">
        <f t="shared" si="322"/>
        <v>1.0030601802841761</v>
      </c>
      <c r="BZ211" s="66">
        <f t="shared" si="323"/>
        <v>1814.4938600480091</v>
      </c>
      <c r="CA211" s="66">
        <f t="shared" si="324"/>
        <v>375.11857340049397</v>
      </c>
      <c r="CB211" s="66">
        <f t="shared" si="325"/>
        <v>2.9905610845607344E-2</v>
      </c>
      <c r="CC211" s="66">
        <f t="shared" si="326"/>
        <v>0.97009007084535881</v>
      </c>
      <c r="CD211" s="66">
        <f t="shared" si="327"/>
        <v>2.9905739987834495E-2</v>
      </c>
      <c r="CE211" s="66">
        <f t="shared" si="328"/>
        <v>0.21680125073197695</v>
      </c>
      <c r="CF211" s="66">
        <f t="shared" si="329"/>
        <v>0.83001772847296207</v>
      </c>
      <c r="CG211" s="66">
        <f t="shared" si="330"/>
        <v>4.4476911175030081</v>
      </c>
      <c r="CH211" s="66">
        <f t="shared" si="331"/>
        <v>1.0030603195994459</v>
      </c>
      <c r="CI211" s="66">
        <f t="shared" si="332"/>
        <v>1814.4866727337612</v>
      </c>
      <c r="CJ211" s="66">
        <f t="shared" si="333"/>
        <v>375.1184576280254</v>
      </c>
      <c r="CK211" s="66">
        <f t="shared" si="334"/>
        <v>2.9905788736942652E-2</v>
      </c>
      <c r="CL211" s="66">
        <f t="shared" si="335"/>
        <v>0.97009389629131115</v>
      </c>
      <c r="CM211" s="66">
        <f t="shared" si="336"/>
        <v>2.9905798156424121E-2</v>
      </c>
      <c r="CN211" s="66">
        <f t="shared" si="337"/>
        <v>0.21680122154986731</v>
      </c>
      <c r="CO211" s="66">
        <f t="shared" si="338"/>
        <v>0.83001740084736564</v>
      </c>
      <c r="CP211" s="66">
        <f t="shared" si="339"/>
        <v>4.447691326368588</v>
      </c>
      <c r="CQ211" s="66">
        <f t="shared" si="340"/>
        <v>1.0030603316694704</v>
      </c>
      <c r="CR211" s="66">
        <f t="shared" si="341"/>
        <v>1814.4860645994777</v>
      </c>
      <c r="CS211" s="66">
        <f t="shared" si="342"/>
        <v>375.1184478322478</v>
      </c>
      <c r="CT211" s="66">
        <f t="shared" si="343"/>
        <v>2.9905797355630946E-2</v>
      </c>
      <c r="CU211" s="66">
        <f t="shared" si="344"/>
        <v>0.97009421969904475</v>
      </c>
      <c r="CV211" s="66">
        <f t="shared" si="345"/>
        <v>2.9905796845597282E-2</v>
      </c>
      <c r="CW211" s="66">
        <f t="shared" si="346"/>
        <v>0.21680121908070055</v>
      </c>
      <c r="CX211" s="66">
        <f t="shared" si="347"/>
        <v>0.83001737312619939</v>
      </c>
      <c r="CY211" s="66">
        <f t="shared" si="348"/>
        <v>4.4476915192698865</v>
      </c>
      <c r="CZ211" s="66">
        <f t="shared" si="349"/>
        <v>1.0030603314724869</v>
      </c>
      <c r="DA211" s="66">
        <f t="shared" si="350"/>
        <v>1814.486077454836</v>
      </c>
      <c r="DB211" s="66">
        <f t="shared" si="351"/>
        <v>375.11844803932098</v>
      </c>
      <c r="DC211" s="66">
        <f t="shared" si="352"/>
        <v>2.9905795846705319E-2</v>
      </c>
      <c r="DD211" s="66">
        <f t="shared" si="353"/>
        <v>0.97009421280626507</v>
      </c>
      <c r="DE211" s="66">
        <f t="shared" si="354"/>
        <v>2.9905795587931359E-2</v>
      </c>
      <c r="DF211" s="66">
        <f t="shared" si="355"/>
        <v>0.21680121913289632</v>
      </c>
      <c r="DG211" s="66">
        <f t="shared" si="356"/>
        <v>0.83001737371219786</v>
      </c>
      <c r="DH211" s="66">
        <f t="shared" si="357"/>
        <v>4.4476915513302604</v>
      </c>
      <c r="DI211" s="66">
        <f t="shared" si="358"/>
        <v>1.0030603312254047</v>
      </c>
      <c r="DJ211" s="66">
        <f t="shared" si="359"/>
        <v>1814.4860904462025</v>
      </c>
      <c r="DK211" s="66">
        <f t="shared" si="360"/>
        <v>375.11844824858485</v>
      </c>
      <c r="DL211" s="66">
        <f t="shared" si="361"/>
        <v>2.9905795417015223E-2</v>
      </c>
      <c r="DM211" s="66">
        <f t="shared" si="362"/>
        <v>0.97009420588700279</v>
      </c>
      <c r="DN211" s="66">
        <f t="shared" si="363"/>
        <v>2.9905795378017529E-2</v>
      </c>
      <c r="DO211" s="66">
        <f t="shared" si="364"/>
        <v>0.21680121918564429</v>
      </c>
      <c r="DP211" s="66">
        <f t="shared" si="365"/>
        <v>0.83001737430439582</v>
      </c>
      <c r="DQ211" s="66">
        <f t="shared" si="366"/>
        <v>4.447691553898359</v>
      </c>
      <c r="DR211" s="66">
        <f t="shared" si="367"/>
        <v>1.0030603311831083</v>
      </c>
      <c r="DS211" s="66">
        <f t="shared" si="368"/>
        <v>1814.4860926265144</v>
      </c>
      <c r="DT211" s="66">
        <f t="shared" si="369"/>
        <v>375.11844828370511</v>
      </c>
      <c r="DU211" s="66">
        <f t="shared" si="370"/>
        <v>2.9905795363812413E-2</v>
      </c>
      <c r="DV211" s="66">
        <f t="shared" si="371"/>
        <v>0.97009420472656194</v>
      </c>
      <c r="DW211" s="66">
        <f t="shared" si="372"/>
        <v>2.9905795361109697E-2</v>
      </c>
      <c r="DX211" s="66">
        <f t="shared" si="373"/>
        <v>0.21680121919449688</v>
      </c>
      <c r="DY211" s="66">
        <f t="shared" si="374"/>
        <v>0.83001737440378287</v>
      </c>
      <c r="DZ211" s="66">
        <f t="shared" si="375"/>
        <v>4.4476915538142512</v>
      </c>
      <c r="EA211" s="66">
        <f t="shared" si="376"/>
        <v>1.0030603311795911</v>
      </c>
      <c r="EB211" s="66">
        <f t="shared" si="377"/>
        <v>1814.486092803382</v>
      </c>
      <c r="EC211" s="66">
        <f t="shared" si="378"/>
        <v>375.1184482865541</v>
      </c>
      <c r="ED211" s="66">
        <f t="shared" si="379"/>
        <v>2.9905795361462852E-2</v>
      </c>
      <c r="EE211" s="66">
        <f t="shared" si="380"/>
        <v>0.97009420463250784</v>
      </c>
      <c r="EF211" s="66">
        <f t="shared" si="381"/>
        <v>2.9905795361643162E-2</v>
      </c>
      <c r="EG211" s="66">
        <f t="shared" si="382"/>
        <v>0.21680121919521497</v>
      </c>
      <c r="EH211" s="66">
        <f t="shared" si="383"/>
        <v>0.83001737441184542</v>
      </c>
      <c r="EI211" s="66">
        <f t="shared" si="384"/>
        <v>4.4476915537538684</v>
      </c>
      <c r="EJ211" s="66">
        <f t="shared" si="385"/>
        <v>1.0030603311796782</v>
      </c>
      <c r="EK211" s="66">
        <f t="shared" si="386"/>
        <v>1814.4860927980708</v>
      </c>
      <c r="EL211" s="66">
        <f t="shared" si="387"/>
        <v>375.11844828646855</v>
      </c>
      <c r="EM211" s="66">
        <f t="shared" si="388"/>
        <v>2.9905795361956408E-2</v>
      </c>
      <c r="EN211" s="66">
        <f t="shared" si="389"/>
        <v>0.97009420463535134</v>
      </c>
      <c r="EO211" s="66">
        <f t="shared" si="390"/>
        <v>2.9905795362036924E-2</v>
      </c>
      <c r="EP211" s="66">
        <f t="shared" si="391"/>
        <v>0.21680121919519343</v>
      </c>
      <c r="EQ211" s="66">
        <f t="shared" si="392"/>
        <v>0.83001737441160317</v>
      </c>
      <c r="ER211" s="66">
        <f t="shared" si="393"/>
        <v>4.4476915537441606</v>
      </c>
      <c r="ES211" s="66">
        <f t="shared" si="394"/>
        <v>1.0030603311797557</v>
      </c>
      <c r="ET211" s="66">
        <f t="shared" si="395"/>
        <v>1814.4860927940031</v>
      </c>
      <c r="EU211" s="66">
        <f t="shared" si="396"/>
        <v>375.11844828640301</v>
      </c>
      <c r="EV211" s="66">
        <f t="shared" si="397"/>
        <v>2.9905795362088722E-2</v>
      </c>
      <c r="EW211" s="66">
        <f t="shared" si="398"/>
        <v>0.97009420463751828</v>
      </c>
      <c r="EX211" s="66">
        <f t="shared" si="399"/>
        <v>2.9905795362100477E-2</v>
      </c>
      <c r="EY211" s="66">
        <f t="shared" si="400"/>
        <v>0.21680121919517695</v>
      </c>
      <c r="EZ211" s="66">
        <f t="shared" si="401"/>
        <v>0.83001737441141776</v>
      </c>
      <c r="FA211" s="66">
        <f t="shared" si="402"/>
        <v>4.4476915537434172</v>
      </c>
      <c r="FB211" s="66">
        <f t="shared" si="403"/>
        <v>1.0030603311797686</v>
      </c>
      <c r="FC211" s="66">
        <f t="shared" si="404"/>
        <v>1814.4860927933437</v>
      </c>
      <c r="FD211" s="66">
        <f t="shared" si="405"/>
        <v>375.11844828639238</v>
      </c>
      <c r="FE211" s="66">
        <f t="shared" si="406"/>
        <v>2.9905795362104613E-2</v>
      </c>
      <c r="FF211" s="66">
        <f t="shared" si="407"/>
        <v>0.97009420463786944</v>
      </c>
      <c r="FG211" s="66">
        <f t="shared" si="408"/>
        <v>2.990579536210539E-2</v>
      </c>
      <c r="FH211" s="66">
        <f t="shared" si="409"/>
        <v>0.21680121919517426</v>
      </c>
      <c r="FI211" s="66">
        <f t="shared" si="410"/>
        <v>0.83001737441138768</v>
      </c>
      <c r="FJ211" s="66">
        <f t="shared" si="411"/>
        <v>4.4476915537434492</v>
      </c>
      <c r="FK211" s="66">
        <f t="shared" si="412"/>
        <v>1.0030603311797694</v>
      </c>
      <c r="FL211" s="66">
        <f t="shared" si="413"/>
        <v>1814.4860927932916</v>
      </c>
      <c r="FM211" s="66">
        <f t="shared" si="414"/>
        <v>375.11844828639153</v>
      </c>
      <c r="FN211" s="66">
        <f t="shared" si="415"/>
        <v>2.9905795362105247E-2</v>
      </c>
      <c r="FO211" s="66">
        <f t="shared" si="416"/>
        <v>0.97009420463789797</v>
      </c>
      <c r="FP211" s="66">
        <f t="shared" si="417"/>
        <v>2.9905795362105154E-2</v>
      </c>
      <c r="FQ211" s="66">
        <f t="shared" si="418"/>
        <v>0.21680121919517403</v>
      </c>
      <c r="FR211" s="66">
        <f t="shared" si="419"/>
        <v>0.83001737441138534</v>
      </c>
      <c r="FS211" s="66">
        <f t="shared" si="420"/>
        <v>4.4476915537434687</v>
      </c>
      <c r="FT211" s="66">
        <f t="shared" si="421"/>
        <v>1.0030603311797694</v>
      </c>
      <c r="FU211" s="66">
        <f t="shared" si="422"/>
        <v>1814.4860927932948</v>
      </c>
      <c r="FV211" s="66">
        <f t="shared" si="423"/>
        <v>375.11844828639158</v>
      </c>
      <c r="FW211" s="66">
        <f t="shared" si="424"/>
        <v>2.9905795362105067E-2</v>
      </c>
      <c r="FX211" s="66">
        <f t="shared" si="425"/>
        <v>0.97009420463789453</v>
      </c>
      <c r="FY211" s="66">
        <f t="shared" si="426"/>
        <v>2.9905795362105081E-2</v>
      </c>
      <c r="FZ211" s="66">
        <f t="shared" si="427"/>
        <v>0.21680121919517403</v>
      </c>
      <c r="GA211" s="66">
        <f t="shared" si="428"/>
        <v>0.83001737441138546</v>
      </c>
      <c r="GB211" s="66">
        <f t="shared" si="429"/>
        <v>4.4476915537434696</v>
      </c>
      <c r="GC211" s="66">
        <f t="shared" si="430"/>
        <v>1.0030603311797694</v>
      </c>
      <c r="GD211" s="66">
        <f t="shared" si="431"/>
        <v>1814.4860927932939</v>
      </c>
      <c r="GE211" s="66">
        <f t="shared" si="432"/>
        <v>375.11844828639158</v>
      </c>
      <c r="GF211" s="66">
        <f t="shared" si="433"/>
        <v>2.990579536210506E-2</v>
      </c>
      <c r="GG211" s="66">
        <f t="shared" si="434"/>
        <v>0.97009420463789453</v>
      </c>
      <c r="GH211" s="66">
        <f t="shared" si="435"/>
        <v>2.9905795362105074E-2</v>
      </c>
      <c r="GI211" s="66">
        <f t="shared" si="436"/>
        <v>0.21680121919517403</v>
      </c>
      <c r="GJ211" s="66">
        <f t="shared" si="437"/>
        <v>0.83001737441138546</v>
      </c>
      <c r="GK211" s="66">
        <f t="shared" si="438"/>
        <v>4.4476915537434696</v>
      </c>
      <c r="GL211" s="66">
        <f t="shared" si="439"/>
        <v>1.0030603311797694</v>
      </c>
      <c r="GM211" s="66">
        <f t="shared" si="440"/>
        <v>1814.4860927932934</v>
      </c>
      <c r="GN211" s="66">
        <f t="shared" si="441"/>
        <v>375.11844828639158</v>
      </c>
      <c r="GO211" s="66">
        <f t="shared" si="442"/>
        <v>2.990579536210506E-2</v>
      </c>
      <c r="GP211" s="66">
        <f t="shared" si="443"/>
        <v>0.97009420463789453</v>
      </c>
      <c r="GQ211" s="66">
        <f t="shared" si="444"/>
        <v>2.9905795362105074E-2</v>
      </c>
      <c r="GR211" s="66">
        <f t="shared" si="445"/>
        <v>0.21680121919517403</v>
      </c>
      <c r="GS211" s="66">
        <f t="shared" si="446"/>
        <v>0.83001737441138546</v>
      </c>
      <c r="GT211" s="66">
        <f t="shared" si="447"/>
        <v>4.4476915537434696</v>
      </c>
      <c r="GU211" s="66">
        <f t="shared" si="448"/>
        <v>1.0030603311797694</v>
      </c>
      <c r="GV211" s="66">
        <f t="shared" si="449"/>
        <v>1814.4860927932934</v>
      </c>
      <c r="GW211" s="66">
        <f t="shared" si="450"/>
        <v>375.11844828639158</v>
      </c>
      <c r="GX211" s="66">
        <f t="shared" si="451"/>
        <v>2.990579536210506E-2</v>
      </c>
      <c r="GY211" s="66">
        <f t="shared" si="452"/>
        <v>0.97009420463789453</v>
      </c>
      <c r="GZ211" s="66">
        <f t="shared" si="453"/>
        <v>2.9905795362105074E-2</v>
      </c>
      <c r="HA211" s="66">
        <f t="shared" si="454"/>
        <v>0.21680121919517403</v>
      </c>
      <c r="HB211" s="66">
        <f t="shared" si="455"/>
        <v>0.83001737441138546</v>
      </c>
      <c r="HC211" s="66">
        <f t="shared" si="456"/>
        <v>4.4476915537434696</v>
      </c>
      <c r="HD211" s="66">
        <f t="shared" si="457"/>
        <v>1.0030603311797694</v>
      </c>
      <c r="HE211" s="66">
        <f t="shared" si="458"/>
        <v>1814.4860927932934</v>
      </c>
      <c r="HF211" s="18">
        <f t="shared" si="459"/>
        <v>375.11844828639158</v>
      </c>
    </row>
    <row r="212" spans="2:214" x14ac:dyDescent="0.25">
      <c r="B212" s="17"/>
      <c r="C212" s="60">
        <f t="shared" si="256"/>
        <v>3</v>
      </c>
      <c r="D212" s="66"/>
      <c r="E212" s="66"/>
      <c r="F212" s="60">
        <f t="shared" si="257"/>
        <v>0</v>
      </c>
      <c r="G212" s="60">
        <f t="shared" si="258"/>
        <v>0</v>
      </c>
      <c r="H212" s="60">
        <f t="shared" si="259"/>
        <v>0</v>
      </c>
      <c r="I212" s="60">
        <f t="shared" si="260"/>
        <v>0</v>
      </c>
      <c r="J212" s="68"/>
      <c r="K212" s="60">
        <f t="shared" si="460"/>
        <v>14</v>
      </c>
      <c r="L212" s="60"/>
      <c r="M212" s="66">
        <f>M211</f>
        <v>2.9905795362105074E-2</v>
      </c>
      <c r="N212" s="60"/>
      <c r="O212" s="66">
        <f>O213</f>
        <v>0.23334391938908727</v>
      </c>
      <c r="P212" s="66"/>
      <c r="Q212" s="66"/>
      <c r="R212" s="66"/>
      <c r="S212" s="66"/>
      <c r="T212" s="66"/>
      <c r="U212" s="66"/>
      <c r="V212" s="66"/>
      <c r="W212" s="66"/>
      <c r="X212" s="66"/>
      <c r="Y212" s="66"/>
      <c r="Z212" s="66"/>
      <c r="AA212" s="66"/>
      <c r="AB212" s="66"/>
      <c r="AC212" s="66"/>
      <c r="AD212" s="66"/>
      <c r="AE212" s="66"/>
      <c r="AF212" s="66"/>
      <c r="AG212" s="66"/>
      <c r="AH212" s="66"/>
      <c r="AI212" s="66"/>
      <c r="AJ212" s="66"/>
      <c r="AK212" s="66"/>
      <c r="AL212" s="66"/>
      <c r="AM212" s="66"/>
      <c r="AN212" s="66"/>
      <c r="AO212" s="66"/>
      <c r="AP212" s="66"/>
      <c r="AQ212" s="66"/>
      <c r="AR212" s="66"/>
      <c r="AS212" s="66"/>
      <c r="AT212" s="66"/>
      <c r="AU212" s="66"/>
      <c r="AV212" s="66"/>
      <c r="AW212" s="66"/>
      <c r="AX212" s="66"/>
      <c r="AY212" s="66"/>
      <c r="AZ212" s="66"/>
      <c r="BA212" s="66"/>
      <c r="BB212" s="66"/>
      <c r="BC212" s="66"/>
      <c r="BD212" s="66"/>
      <c r="BE212" s="66"/>
      <c r="BF212" s="66"/>
      <c r="BG212" s="66"/>
      <c r="BH212" s="66"/>
      <c r="BI212" s="66"/>
      <c r="BJ212" s="66"/>
      <c r="BK212" s="66"/>
      <c r="BL212" s="66"/>
      <c r="BM212" s="66"/>
      <c r="BN212" s="66"/>
      <c r="BO212" s="66"/>
      <c r="BP212" s="66"/>
      <c r="BQ212" s="66"/>
      <c r="BR212" s="66"/>
      <c r="BS212" s="66"/>
      <c r="BT212" s="66"/>
      <c r="BU212" s="66"/>
      <c r="BV212" s="66"/>
      <c r="BW212" s="66"/>
      <c r="BX212" s="66"/>
      <c r="BY212" s="66"/>
      <c r="BZ212" s="66"/>
      <c r="CA212" s="66"/>
      <c r="CB212" s="66"/>
      <c r="CC212" s="66"/>
      <c r="CD212" s="66"/>
      <c r="CE212" s="66"/>
      <c r="CF212" s="66"/>
      <c r="CG212" s="66"/>
      <c r="CH212" s="66"/>
      <c r="CI212" s="66"/>
      <c r="CJ212" s="66"/>
      <c r="CK212" s="66"/>
      <c r="CL212" s="66"/>
      <c r="CM212" s="66"/>
      <c r="CN212" s="66"/>
      <c r="CO212" s="66"/>
      <c r="CP212" s="66"/>
      <c r="CQ212" s="66"/>
      <c r="CR212" s="66"/>
      <c r="CS212" s="66"/>
      <c r="CT212" s="66"/>
      <c r="CU212" s="66"/>
      <c r="CV212" s="66"/>
      <c r="CW212" s="66"/>
      <c r="CX212" s="66"/>
      <c r="CY212" s="66"/>
      <c r="CZ212" s="66"/>
      <c r="DA212" s="66"/>
      <c r="DB212" s="66"/>
      <c r="DC212" s="66"/>
      <c r="DD212" s="66"/>
      <c r="DE212" s="66"/>
      <c r="DF212" s="66"/>
      <c r="DG212" s="66"/>
      <c r="DH212" s="66"/>
      <c r="DI212" s="66"/>
      <c r="DJ212" s="66"/>
      <c r="DK212" s="66"/>
      <c r="DL212" s="66"/>
      <c r="DM212" s="66"/>
      <c r="DN212" s="66"/>
      <c r="DO212" s="66"/>
      <c r="DP212" s="66"/>
      <c r="DQ212" s="66"/>
      <c r="DR212" s="66"/>
      <c r="DS212" s="66"/>
      <c r="DT212" s="66"/>
      <c r="DU212" s="66"/>
      <c r="DV212" s="66"/>
      <c r="DW212" s="66"/>
      <c r="DX212" s="66"/>
      <c r="DY212" s="66"/>
      <c r="DZ212" s="66"/>
      <c r="EA212" s="66"/>
      <c r="EB212" s="66"/>
      <c r="EC212" s="66"/>
      <c r="ED212" s="66"/>
      <c r="EE212" s="66"/>
      <c r="EF212" s="66"/>
      <c r="EG212" s="66"/>
      <c r="EH212" s="66"/>
      <c r="EI212" s="66"/>
      <c r="EJ212" s="66"/>
      <c r="EK212" s="66"/>
      <c r="EL212" s="66"/>
      <c r="EM212" s="66"/>
      <c r="EN212" s="66"/>
      <c r="EO212" s="66"/>
      <c r="EP212" s="66"/>
      <c r="EQ212" s="66"/>
      <c r="ER212" s="66"/>
      <c r="ES212" s="66"/>
      <c r="ET212" s="66"/>
      <c r="EU212" s="66"/>
      <c r="EV212" s="66"/>
      <c r="EW212" s="66"/>
      <c r="EX212" s="66"/>
      <c r="EY212" s="66"/>
      <c r="EZ212" s="66"/>
      <c r="FA212" s="66"/>
      <c r="FB212" s="66"/>
      <c r="FC212" s="66"/>
      <c r="FD212" s="66"/>
      <c r="FE212" s="66"/>
      <c r="FF212" s="66"/>
      <c r="FG212" s="66"/>
      <c r="FH212" s="66"/>
      <c r="FI212" s="66"/>
      <c r="FJ212" s="66"/>
      <c r="FK212" s="66"/>
      <c r="FL212" s="66"/>
      <c r="FM212" s="66"/>
      <c r="FN212" s="66"/>
      <c r="FO212" s="66"/>
      <c r="FP212" s="66"/>
      <c r="FQ212" s="66"/>
      <c r="FR212" s="66"/>
      <c r="FS212" s="66"/>
      <c r="FT212" s="66"/>
      <c r="FU212" s="66"/>
      <c r="FV212" s="66"/>
      <c r="FW212" s="66"/>
      <c r="FX212" s="66"/>
      <c r="FY212" s="66"/>
      <c r="FZ212" s="66"/>
      <c r="GA212" s="66"/>
      <c r="GB212" s="66"/>
      <c r="GC212" s="66"/>
      <c r="GD212" s="66"/>
      <c r="GE212" s="66"/>
      <c r="GF212" s="66"/>
      <c r="GG212" s="66"/>
      <c r="GH212" s="66"/>
      <c r="GI212" s="66"/>
      <c r="GJ212" s="66"/>
      <c r="GK212" s="66"/>
      <c r="GL212" s="66"/>
      <c r="GM212" s="66"/>
      <c r="GN212" s="66"/>
      <c r="GO212" s="66"/>
      <c r="GP212" s="66"/>
      <c r="GQ212" s="66"/>
      <c r="GR212" s="66"/>
      <c r="GS212" s="66"/>
      <c r="GT212" s="66"/>
      <c r="GU212" s="66"/>
      <c r="GV212" s="66"/>
      <c r="GW212" s="66"/>
      <c r="GX212" s="66"/>
      <c r="GY212" s="66"/>
      <c r="GZ212" s="66"/>
      <c r="HA212" s="66"/>
      <c r="HB212" s="66"/>
      <c r="HC212" s="66"/>
      <c r="HD212" s="66"/>
      <c r="HE212" s="66"/>
      <c r="HF212" s="18"/>
    </row>
    <row r="213" spans="2:214" x14ac:dyDescent="0.25">
      <c r="B213" s="17"/>
      <c r="C213" s="60">
        <f t="shared" si="256"/>
        <v>3</v>
      </c>
      <c r="D213" s="66"/>
      <c r="E213" s="66"/>
      <c r="F213" s="60">
        <f t="shared" si="257"/>
        <v>0</v>
      </c>
      <c r="G213" s="60">
        <f t="shared" si="258"/>
        <v>0</v>
      </c>
      <c r="H213" s="60">
        <f t="shared" si="259"/>
        <v>0</v>
      </c>
      <c r="I213" s="60">
        <f t="shared" si="260"/>
        <v>0</v>
      </c>
      <c r="J213" s="68"/>
      <c r="K213" s="60">
        <f t="shared" si="460"/>
        <v>14</v>
      </c>
      <c r="L213" s="60"/>
      <c r="M213" s="66">
        <f>GZ213</f>
        <v>2.9905795362105074E-2</v>
      </c>
      <c r="N213" s="60"/>
      <c r="O213" s="66">
        <f>IF(M211&gt;=$O$176,M211*$T$174+$U$174,IF(M211&gt;=$O$177,M211*$T$175+$U$175,O211))</f>
        <v>0.23334391938908727</v>
      </c>
      <c r="P213" s="66">
        <f t="shared" si="261"/>
        <v>376.7573788717641</v>
      </c>
      <c r="Q213" s="66">
        <f t="shared" si="262"/>
        <v>0.12579291306902277</v>
      </c>
      <c r="R213" s="66">
        <f t="shared" si="263"/>
        <v>0.91868623756192902</v>
      </c>
      <c r="S213" s="66">
        <f t="shared" si="264"/>
        <v>0.12043602114320179</v>
      </c>
      <c r="T213" s="66">
        <f t="shared" si="265"/>
        <v>0.21721292858306729</v>
      </c>
      <c r="U213" s="66">
        <f t="shared" si="266"/>
        <v>0.83464809390867578</v>
      </c>
      <c r="V213" s="66">
        <f t="shared" si="267"/>
        <v>2.803034654278699</v>
      </c>
      <c r="W213" s="66">
        <f t="shared" si="268"/>
        <v>1.0394532514170367</v>
      </c>
      <c r="X213" s="66">
        <f t="shared" si="269"/>
        <v>1381.1077382884625</v>
      </c>
      <c r="Y213" s="66">
        <f t="shared" si="270"/>
        <v>367.3281218120963</v>
      </c>
      <c r="Z213" s="66">
        <f t="shared" si="271"/>
        <v>6.2342991357018686E-2</v>
      </c>
      <c r="AA213" s="66">
        <f t="shared" si="272"/>
        <v>1.2403051961489657</v>
      </c>
      <c r="AB213" s="66">
        <f t="shared" si="273"/>
        <v>4.7858655894174255E-2</v>
      </c>
      <c r="AC213" s="66">
        <f t="shared" si="274"/>
        <v>0.21480515523013224</v>
      </c>
      <c r="AD213" s="66">
        <f t="shared" si="275"/>
        <v>0.80780648855296944</v>
      </c>
      <c r="AE213" s="66">
        <f t="shared" si="276"/>
        <v>4.0996122118602072</v>
      </c>
      <c r="AF213" s="66">
        <f t="shared" si="277"/>
        <v>1.0075557335264189</v>
      </c>
      <c r="AG213" s="66">
        <f t="shared" si="278"/>
        <v>1659.0568198253757</v>
      </c>
      <c r="AH213" s="66">
        <f t="shared" si="279"/>
        <v>372.52141466742637</v>
      </c>
      <c r="AI213" s="66">
        <f t="shared" si="280"/>
        <v>3.548457632577473E-2</v>
      </c>
      <c r="AJ213" s="66">
        <f t="shared" si="281"/>
        <v>1.0591528663499068</v>
      </c>
      <c r="AK213" s="66">
        <f t="shared" si="282"/>
        <v>3.2416739042872372E-2</v>
      </c>
      <c r="AL213" s="66">
        <f t="shared" si="283"/>
        <v>0.21614303689942954</v>
      </c>
      <c r="AM213" s="66">
        <f t="shared" si="284"/>
        <v>0.8226496623124584</v>
      </c>
      <c r="AN213" s="66">
        <f t="shared" si="285"/>
        <v>4.4188517356188859</v>
      </c>
      <c r="AO213" s="66">
        <f t="shared" si="286"/>
        <v>1.0035872768138658</v>
      </c>
      <c r="AP213" s="66">
        <f t="shared" si="287"/>
        <v>1788.9611288651586</v>
      </c>
      <c r="AQ213" s="66">
        <f t="shared" si="288"/>
        <v>374.7048884319218</v>
      </c>
      <c r="AR213" s="66">
        <f t="shared" si="289"/>
        <v>3.0530458625277864E-2</v>
      </c>
      <c r="AS213" s="66">
        <f t="shared" si="290"/>
        <v>0.98384558397068878</v>
      </c>
      <c r="AT213" s="66">
        <f t="shared" si="291"/>
        <v>3.0097771776179817E-2</v>
      </c>
      <c r="AU213" s="66">
        <f t="shared" si="292"/>
        <v>0.21669688553821562</v>
      </c>
      <c r="AV213" s="66">
        <f t="shared" si="293"/>
        <v>0.82884657217805646</v>
      </c>
      <c r="AW213" s="66">
        <f t="shared" si="294"/>
        <v>4.448884789180946</v>
      </c>
      <c r="AX213" s="66">
        <f t="shared" si="295"/>
        <v>1.0031004936003693</v>
      </c>
      <c r="AY213" s="66">
        <f t="shared" si="296"/>
        <v>1812.4788197516621</v>
      </c>
      <c r="AZ213" s="66">
        <f t="shared" si="297"/>
        <v>375.0861005324337</v>
      </c>
      <c r="BA213" s="66">
        <f t="shared" si="298"/>
        <v>2.993088533404226E-2</v>
      </c>
      <c r="BB213" s="66">
        <f t="shared" si="299"/>
        <v>0.97116256921673649</v>
      </c>
      <c r="BC213" s="66">
        <f t="shared" si="300"/>
        <v>2.989819301882576E-2</v>
      </c>
      <c r="BD213" s="66">
        <f t="shared" si="301"/>
        <v>0.21679306492814915</v>
      </c>
      <c r="BE213" s="66">
        <f t="shared" si="302"/>
        <v>0.82992583034082379</v>
      </c>
      <c r="BF213" s="66">
        <f t="shared" si="303"/>
        <v>4.4484206963202766</v>
      </c>
      <c r="BG213" s="66">
        <f t="shared" si="304"/>
        <v>1.0030590408829367</v>
      </c>
      <c r="BH213" s="66">
        <f t="shared" si="305"/>
        <v>1814.5623409356699</v>
      </c>
      <c r="BI213" s="66">
        <f t="shared" si="306"/>
        <v>375.11967646414365</v>
      </c>
      <c r="BJ213" s="66">
        <f t="shared" si="307"/>
        <v>2.9899637050761072E-2</v>
      </c>
      <c r="BK213" s="66">
        <f t="shared" si="308"/>
        <v>0.97005344164692586</v>
      </c>
      <c r="BL213" s="66">
        <f t="shared" si="309"/>
        <v>2.9901040046500571E-2</v>
      </c>
      <c r="BM213" s="66">
        <f t="shared" si="310"/>
        <v>0.21680152877426967</v>
      </c>
      <c r="BN213" s="66">
        <f t="shared" si="311"/>
        <v>0.83002085003948933</v>
      </c>
      <c r="BO213" s="66">
        <f t="shared" si="312"/>
        <v>4.4478056866220754</v>
      </c>
      <c r="BP213" s="66">
        <f t="shared" si="313"/>
        <v>1.0030593943206658</v>
      </c>
      <c r="BQ213" s="66">
        <f t="shared" si="314"/>
        <v>1814.5352471484002</v>
      </c>
      <c r="BR213" s="66">
        <f t="shared" si="315"/>
        <v>375.11924005200279</v>
      </c>
      <c r="BS213" s="66">
        <f t="shared" si="316"/>
        <v>2.9904217860650572E-2</v>
      </c>
      <c r="BT213" s="66">
        <f t="shared" si="317"/>
        <v>0.97006802744462506</v>
      </c>
      <c r="BU213" s="66">
        <f t="shared" si="318"/>
        <v>2.9905047866124815E-2</v>
      </c>
      <c r="BV213" s="66">
        <f t="shared" si="319"/>
        <v>0.21680141877076839</v>
      </c>
      <c r="BW213" s="66">
        <f t="shared" si="320"/>
        <v>0.83001961503491062</v>
      </c>
      <c r="BX213" s="66">
        <f t="shared" si="321"/>
        <v>4.4476999566033824</v>
      </c>
      <c r="BY213" s="66">
        <f t="shared" si="322"/>
        <v>1.0030601802841761</v>
      </c>
      <c r="BZ213" s="66">
        <f t="shared" si="323"/>
        <v>1814.4938600480091</v>
      </c>
      <c r="CA213" s="66">
        <f t="shared" si="324"/>
        <v>375.11857340049397</v>
      </c>
      <c r="CB213" s="66">
        <f t="shared" si="325"/>
        <v>2.9905610845607344E-2</v>
      </c>
      <c r="CC213" s="66">
        <f t="shared" si="326"/>
        <v>0.97009007084535881</v>
      </c>
      <c r="CD213" s="66">
        <f t="shared" si="327"/>
        <v>2.9905739987834495E-2</v>
      </c>
      <c r="CE213" s="66">
        <f t="shared" si="328"/>
        <v>0.21680125073197695</v>
      </c>
      <c r="CF213" s="66">
        <f t="shared" si="329"/>
        <v>0.83001772847296207</v>
      </c>
      <c r="CG213" s="66">
        <f t="shared" si="330"/>
        <v>4.4476911175030081</v>
      </c>
      <c r="CH213" s="66">
        <f t="shared" si="331"/>
        <v>1.0030603195994459</v>
      </c>
      <c r="CI213" s="66">
        <f t="shared" si="332"/>
        <v>1814.4866727337612</v>
      </c>
      <c r="CJ213" s="66">
        <f t="shared" si="333"/>
        <v>375.1184576280254</v>
      </c>
      <c r="CK213" s="66">
        <f t="shared" si="334"/>
        <v>2.9905788736942652E-2</v>
      </c>
      <c r="CL213" s="66">
        <f t="shared" si="335"/>
        <v>0.97009389629131115</v>
      </c>
      <c r="CM213" s="66">
        <f t="shared" si="336"/>
        <v>2.9905798156424121E-2</v>
      </c>
      <c r="CN213" s="66">
        <f t="shared" si="337"/>
        <v>0.21680122154986731</v>
      </c>
      <c r="CO213" s="66">
        <f t="shared" si="338"/>
        <v>0.83001740084736564</v>
      </c>
      <c r="CP213" s="66">
        <f t="shared" si="339"/>
        <v>4.447691326368588</v>
      </c>
      <c r="CQ213" s="66">
        <f t="shared" si="340"/>
        <v>1.0030603316694704</v>
      </c>
      <c r="CR213" s="66">
        <f t="shared" si="341"/>
        <v>1814.4860645994777</v>
      </c>
      <c r="CS213" s="66">
        <f t="shared" si="342"/>
        <v>375.1184478322478</v>
      </c>
      <c r="CT213" s="66">
        <f t="shared" si="343"/>
        <v>2.9905797355630946E-2</v>
      </c>
      <c r="CU213" s="66">
        <f t="shared" si="344"/>
        <v>0.97009421969904475</v>
      </c>
      <c r="CV213" s="66">
        <f t="shared" si="345"/>
        <v>2.9905796845597282E-2</v>
      </c>
      <c r="CW213" s="66">
        <f t="shared" si="346"/>
        <v>0.21680121908070055</v>
      </c>
      <c r="CX213" s="66">
        <f t="shared" si="347"/>
        <v>0.83001737312619939</v>
      </c>
      <c r="CY213" s="66">
        <f t="shared" si="348"/>
        <v>4.4476915192698865</v>
      </c>
      <c r="CZ213" s="66">
        <f t="shared" si="349"/>
        <v>1.0030603314724869</v>
      </c>
      <c r="DA213" s="66">
        <f t="shared" si="350"/>
        <v>1814.486077454836</v>
      </c>
      <c r="DB213" s="66">
        <f t="shared" si="351"/>
        <v>375.11844803932098</v>
      </c>
      <c r="DC213" s="66">
        <f t="shared" si="352"/>
        <v>2.9905795846705319E-2</v>
      </c>
      <c r="DD213" s="66">
        <f t="shared" si="353"/>
        <v>0.97009421280626507</v>
      </c>
      <c r="DE213" s="66">
        <f t="shared" si="354"/>
        <v>2.9905795587931359E-2</v>
      </c>
      <c r="DF213" s="66">
        <f t="shared" si="355"/>
        <v>0.21680121913289632</v>
      </c>
      <c r="DG213" s="66">
        <f t="shared" si="356"/>
        <v>0.83001737371219786</v>
      </c>
      <c r="DH213" s="66">
        <f t="shared" si="357"/>
        <v>4.4476915513302604</v>
      </c>
      <c r="DI213" s="66">
        <f t="shared" si="358"/>
        <v>1.0030603312254047</v>
      </c>
      <c r="DJ213" s="66">
        <f t="shared" si="359"/>
        <v>1814.4860904462025</v>
      </c>
      <c r="DK213" s="66">
        <f t="shared" si="360"/>
        <v>375.11844824858485</v>
      </c>
      <c r="DL213" s="66">
        <f t="shared" si="361"/>
        <v>2.9905795417015223E-2</v>
      </c>
      <c r="DM213" s="66">
        <f t="shared" si="362"/>
        <v>0.97009420588700279</v>
      </c>
      <c r="DN213" s="66">
        <f t="shared" si="363"/>
        <v>2.9905795378017529E-2</v>
      </c>
      <c r="DO213" s="66">
        <f t="shared" si="364"/>
        <v>0.21680121918564429</v>
      </c>
      <c r="DP213" s="66">
        <f t="shared" si="365"/>
        <v>0.83001737430439582</v>
      </c>
      <c r="DQ213" s="66">
        <f t="shared" si="366"/>
        <v>4.447691553898359</v>
      </c>
      <c r="DR213" s="66">
        <f t="shared" si="367"/>
        <v>1.0030603311831083</v>
      </c>
      <c r="DS213" s="66">
        <f t="shared" si="368"/>
        <v>1814.4860926265144</v>
      </c>
      <c r="DT213" s="66">
        <f t="shared" si="369"/>
        <v>375.11844828370511</v>
      </c>
      <c r="DU213" s="66">
        <f t="shared" si="370"/>
        <v>2.9905795363812413E-2</v>
      </c>
      <c r="DV213" s="66">
        <f t="shared" si="371"/>
        <v>0.97009420472656194</v>
      </c>
      <c r="DW213" s="66">
        <f t="shared" si="372"/>
        <v>2.9905795361109697E-2</v>
      </c>
      <c r="DX213" s="66">
        <f t="shared" si="373"/>
        <v>0.21680121919449688</v>
      </c>
      <c r="DY213" s="66">
        <f t="shared" si="374"/>
        <v>0.83001737440378287</v>
      </c>
      <c r="DZ213" s="66">
        <f t="shared" si="375"/>
        <v>4.4476915538142512</v>
      </c>
      <c r="EA213" s="66">
        <f t="shared" si="376"/>
        <v>1.0030603311795911</v>
      </c>
      <c r="EB213" s="66">
        <f t="shared" si="377"/>
        <v>1814.486092803382</v>
      </c>
      <c r="EC213" s="66">
        <f t="shared" si="378"/>
        <v>375.1184482865541</v>
      </c>
      <c r="ED213" s="66">
        <f t="shared" si="379"/>
        <v>2.9905795361462852E-2</v>
      </c>
      <c r="EE213" s="66">
        <f t="shared" si="380"/>
        <v>0.97009420463250784</v>
      </c>
      <c r="EF213" s="66">
        <f t="shared" si="381"/>
        <v>2.9905795361643162E-2</v>
      </c>
      <c r="EG213" s="66">
        <f t="shared" si="382"/>
        <v>0.21680121919521497</v>
      </c>
      <c r="EH213" s="66">
        <f t="shared" si="383"/>
        <v>0.83001737441184542</v>
      </c>
      <c r="EI213" s="66">
        <f t="shared" si="384"/>
        <v>4.4476915537538684</v>
      </c>
      <c r="EJ213" s="66">
        <f t="shared" si="385"/>
        <v>1.0030603311796782</v>
      </c>
      <c r="EK213" s="66">
        <f t="shared" si="386"/>
        <v>1814.4860927980708</v>
      </c>
      <c r="EL213" s="66">
        <f t="shared" si="387"/>
        <v>375.11844828646855</v>
      </c>
      <c r="EM213" s="66">
        <f t="shared" si="388"/>
        <v>2.9905795361956408E-2</v>
      </c>
      <c r="EN213" s="66">
        <f t="shared" si="389"/>
        <v>0.97009420463535134</v>
      </c>
      <c r="EO213" s="66">
        <f t="shared" si="390"/>
        <v>2.9905795362036924E-2</v>
      </c>
      <c r="EP213" s="66">
        <f t="shared" si="391"/>
        <v>0.21680121919519343</v>
      </c>
      <c r="EQ213" s="66">
        <f t="shared" si="392"/>
        <v>0.83001737441160317</v>
      </c>
      <c r="ER213" s="66">
        <f t="shared" si="393"/>
        <v>4.4476915537441606</v>
      </c>
      <c r="ES213" s="66">
        <f t="shared" si="394"/>
        <v>1.0030603311797557</v>
      </c>
      <c r="ET213" s="66">
        <f t="shared" si="395"/>
        <v>1814.4860927940031</v>
      </c>
      <c r="EU213" s="66">
        <f t="shared" si="396"/>
        <v>375.11844828640301</v>
      </c>
      <c r="EV213" s="66">
        <f t="shared" si="397"/>
        <v>2.9905795362088722E-2</v>
      </c>
      <c r="EW213" s="66">
        <f t="shared" si="398"/>
        <v>0.97009420463751828</v>
      </c>
      <c r="EX213" s="66">
        <f t="shared" si="399"/>
        <v>2.9905795362100477E-2</v>
      </c>
      <c r="EY213" s="66">
        <f t="shared" si="400"/>
        <v>0.21680121919517695</v>
      </c>
      <c r="EZ213" s="66">
        <f t="shared" si="401"/>
        <v>0.83001737441141776</v>
      </c>
      <c r="FA213" s="66">
        <f t="shared" si="402"/>
        <v>4.4476915537434172</v>
      </c>
      <c r="FB213" s="66">
        <f t="shared" si="403"/>
        <v>1.0030603311797686</v>
      </c>
      <c r="FC213" s="66">
        <f t="shared" si="404"/>
        <v>1814.4860927933437</v>
      </c>
      <c r="FD213" s="66">
        <f t="shared" si="405"/>
        <v>375.11844828639238</v>
      </c>
      <c r="FE213" s="66">
        <f t="shared" si="406"/>
        <v>2.9905795362104613E-2</v>
      </c>
      <c r="FF213" s="66">
        <f t="shared" si="407"/>
        <v>0.97009420463786944</v>
      </c>
      <c r="FG213" s="66">
        <f t="shared" si="408"/>
        <v>2.990579536210539E-2</v>
      </c>
      <c r="FH213" s="66">
        <f t="shared" si="409"/>
        <v>0.21680121919517426</v>
      </c>
      <c r="FI213" s="66">
        <f t="shared" si="410"/>
        <v>0.83001737441138768</v>
      </c>
      <c r="FJ213" s="66">
        <f t="shared" si="411"/>
        <v>4.4476915537434492</v>
      </c>
      <c r="FK213" s="66">
        <f t="shared" si="412"/>
        <v>1.0030603311797694</v>
      </c>
      <c r="FL213" s="66">
        <f t="shared" si="413"/>
        <v>1814.4860927932916</v>
      </c>
      <c r="FM213" s="66">
        <f t="shared" si="414"/>
        <v>375.11844828639153</v>
      </c>
      <c r="FN213" s="66">
        <f t="shared" si="415"/>
        <v>2.9905795362105247E-2</v>
      </c>
      <c r="FO213" s="66">
        <f t="shared" si="416"/>
        <v>0.97009420463789797</v>
      </c>
      <c r="FP213" s="66">
        <f t="shared" si="417"/>
        <v>2.9905795362105154E-2</v>
      </c>
      <c r="FQ213" s="66">
        <f t="shared" si="418"/>
        <v>0.21680121919517403</v>
      </c>
      <c r="FR213" s="66">
        <f t="shared" si="419"/>
        <v>0.83001737441138534</v>
      </c>
      <c r="FS213" s="66">
        <f t="shared" si="420"/>
        <v>4.4476915537434687</v>
      </c>
      <c r="FT213" s="66">
        <f t="shared" si="421"/>
        <v>1.0030603311797694</v>
      </c>
      <c r="FU213" s="66">
        <f t="shared" si="422"/>
        <v>1814.4860927932948</v>
      </c>
      <c r="FV213" s="66">
        <f t="shared" si="423"/>
        <v>375.11844828639158</v>
      </c>
      <c r="FW213" s="66">
        <f t="shared" si="424"/>
        <v>2.9905795362105067E-2</v>
      </c>
      <c r="FX213" s="66">
        <f t="shared" si="425"/>
        <v>0.97009420463789453</v>
      </c>
      <c r="FY213" s="66">
        <f t="shared" si="426"/>
        <v>2.9905795362105081E-2</v>
      </c>
      <c r="FZ213" s="66">
        <f t="shared" si="427"/>
        <v>0.21680121919517403</v>
      </c>
      <c r="GA213" s="66">
        <f t="shared" si="428"/>
        <v>0.83001737441138546</v>
      </c>
      <c r="GB213" s="66">
        <f t="shared" si="429"/>
        <v>4.4476915537434696</v>
      </c>
      <c r="GC213" s="66">
        <f t="shared" si="430"/>
        <v>1.0030603311797694</v>
      </c>
      <c r="GD213" s="66">
        <f t="shared" si="431"/>
        <v>1814.4860927932939</v>
      </c>
      <c r="GE213" s="66">
        <f t="shared" si="432"/>
        <v>375.11844828639158</v>
      </c>
      <c r="GF213" s="66">
        <f t="shared" si="433"/>
        <v>2.990579536210506E-2</v>
      </c>
      <c r="GG213" s="66">
        <f t="shared" si="434"/>
        <v>0.97009420463789453</v>
      </c>
      <c r="GH213" s="66">
        <f t="shared" si="435"/>
        <v>2.9905795362105074E-2</v>
      </c>
      <c r="GI213" s="66">
        <f t="shared" si="436"/>
        <v>0.21680121919517403</v>
      </c>
      <c r="GJ213" s="66">
        <f t="shared" si="437"/>
        <v>0.83001737441138546</v>
      </c>
      <c r="GK213" s="66">
        <f t="shared" si="438"/>
        <v>4.4476915537434696</v>
      </c>
      <c r="GL213" s="66">
        <f t="shared" si="439"/>
        <v>1.0030603311797694</v>
      </c>
      <c r="GM213" s="66">
        <f t="shared" si="440"/>
        <v>1814.4860927932934</v>
      </c>
      <c r="GN213" s="66">
        <f t="shared" si="441"/>
        <v>375.11844828639158</v>
      </c>
      <c r="GO213" s="66">
        <f t="shared" si="442"/>
        <v>2.990579536210506E-2</v>
      </c>
      <c r="GP213" s="66">
        <f t="shared" si="443"/>
        <v>0.97009420463789453</v>
      </c>
      <c r="GQ213" s="66">
        <f t="shared" si="444"/>
        <v>2.9905795362105074E-2</v>
      </c>
      <c r="GR213" s="66">
        <f t="shared" si="445"/>
        <v>0.21680121919517403</v>
      </c>
      <c r="GS213" s="66">
        <f t="shared" si="446"/>
        <v>0.83001737441138546</v>
      </c>
      <c r="GT213" s="66">
        <f t="shared" si="447"/>
        <v>4.4476915537434696</v>
      </c>
      <c r="GU213" s="66">
        <f t="shared" si="448"/>
        <v>1.0030603311797694</v>
      </c>
      <c r="GV213" s="66">
        <f t="shared" si="449"/>
        <v>1814.4860927932934</v>
      </c>
      <c r="GW213" s="66">
        <f t="shared" si="450"/>
        <v>375.11844828639158</v>
      </c>
      <c r="GX213" s="66">
        <f t="shared" si="451"/>
        <v>2.990579536210506E-2</v>
      </c>
      <c r="GY213" s="66">
        <f t="shared" si="452"/>
        <v>0.97009420463789453</v>
      </c>
      <c r="GZ213" s="66">
        <f t="shared" si="453"/>
        <v>2.9905795362105074E-2</v>
      </c>
      <c r="HA213" s="66">
        <f t="shared" si="454"/>
        <v>0.21680121919517403</v>
      </c>
      <c r="HB213" s="66">
        <f t="shared" si="455"/>
        <v>0.83001737441138546</v>
      </c>
      <c r="HC213" s="66">
        <f t="shared" si="456"/>
        <v>4.4476915537434696</v>
      </c>
      <c r="HD213" s="66">
        <f t="shared" si="457"/>
        <v>1.0030603311797694</v>
      </c>
      <c r="HE213" s="66">
        <f t="shared" si="458"/>
        <v>1814.4860927932934</v>
      </c>
      <c r="HF213" s="18">
        <f t="shared" si="459"/>
        <v>375.11844828639158</v>
      </c>
    </row>
    <row r="214" spans="2:214" x14ac:dyDescent="0.25">
      <c r="B214" s="17"/>
      <c r="C214" s="60">
        <f t="shared" si="256"/>
        <v>3</v>
      </c>
      <c r="D214" s="66"/>
      <c r="E214" s="66"/>
      <c r="F214" s="60">
        <f t="shared" si="257"/>
        <v>0</v>
      </c>
      <c r="G214" s="60">
        <f t="shared" si="258"/>
        <v>0</v>
      </c>
      <c r="H214" s="60">
        <f t="shared" si="259"/>
        <v>0</v>
      </c>
      <c r="I214" s="60">
        <f t="shared" si="260"/>
        <v>0</v>
      </c>
      <c r="J214" s="68"/>
      <c r="K214" s="60">
        <f t="shared" si="460"/>
        <v>15</v>
      </c>
      <c r="L214" s="60"/>
      <c r="M214" s="66">
        <f>M213</f>
        <v>2.9905795362105074E-2</v>
      </c>
      <c r="N214" s="60"/>
      <c r="O214" s="66">
        <f>O215</f>
        <v>0.23334391938908727</v>
      </c>
      <c r="P214" s="66"/>
      <c r="Q214" s="66"/>
      <c r="R214" s="66"/>
      <c r="S214" s="66"/>
      <c r="T214" s="66"/>
      <c r="U214" s="66"/>
      <c r="V214" s="66"/>
      <c r="W214" s="66"/>
      <c r="X214" s="66"/>
      <c r="Y214" s="66"/>
      <c r="Z214" s="66"/>
      <c r="AA214" s="66"/>
      <c r="AB214" s="66"/>
      <c r="AC214" s="66"/>
      <c r="AD214" s="66"/>
      <c r="AE214" s="66"/>
      <c r="AF214" s="66"/>
      <c r="AG214" s="66"/>
      <c r="AH214" s="66"/>
      <c r="AI214" s="66"/>
      <c r="AJ214" s="66"/>
      <c r="AK214" s="66"/>
      <c r="AL214" s="66"/>
      <c r="AM214" s="66"/>
      <c r="AN214" s="66"/>
      <c r="AO214" s="66"/>
      <c r="AP214" s="66"/>
      <c r="AQ214" s="66"/>
      <c r="AR214" s="66"/>
      <c r="AS214" s="66"/>
      <c r="AT214" s="66"/>
      <c r="AU214" s="66"/>
      <c r="AV214" s="66"/>
      <c r="AW214" s="66"/>
      <c r="AX214" s="66"/>
      <c r="AY214" s="66"/>
      <c r="AZ214" s="66"/>
      <c r="BA214" s="66"/>
      <c r="BB214" s="66"/>
      <c r="BC214" s="66"/>
      <c r="BD214" s="66"/>
      <c r="BE214" s="66"/>
      <c r="BF214" s="66"/>
      <c r="BG214" s="66"/>
      <c r="BH214" s="66"/>
      <c r="BI214" s="66"/>
      <c r="BJ214" s="66"/>
      <c r="BK214" s="66"/>
      <c r="BL214" s="66"/>
      <c r="BM214" s="66"/>
      <c r="BN214" s="66"/>
      <c r="BO214" s="66"/>
      <c r="BP214" s="66"/>
      <c r="BQ214" s="66"/>
      <c r="BR214" s="66"/>
      <c r="BS214" s="66"/>
      <c r="BT214" s="66"/>
      <c r="BU214" s="66"/>
      <c r="BV214" s="66"/>
      <c r="BW214" s="66"/>
      <c r="BX214" s="66"/>
      <c r="BY214" s="66"/>
      <c r="BZ214" s="66"/>
      <c r="CA214" s="66"/>
      <c r="CB214" s="66"/>
      <c r="CC214" s="66"/>
      <c r="CD214" s="66"/>
      <c r="CE214" s="66"/>
      <c r="CF214" s="66"/>
      <c r="CG214" s="66"/>
      <c r="CH214" s="66"/>
      <c r="CI214" s="66"/>
      <c r="CJ214" s="66"/>
      <c r="CK214" s="66"/>
      <c r="CL214" s="66"/>
      <c r="CM214" s="66"/>
      <c r="CN214" s="66"/>
      <c r="CO214" s="66"/>
      <c r="CP214" s="66"/>
      <c r="CQ214" s="66"/>
      <c r="CR214" s="66"/>
      <c r="CS214" s="66"/>
      <c r="CT214" s="66"/>
      <c r="CU214" s="66"/>
      <c r="CV214" s="66"/>
      <c r="CW214" s="66"/>
      <c r="CX214" s="66"/>
      <c r="CY214" s="66"/>
      <c r="CZ214" s="66"/>
      <c r="DA214" s="66"/>
      <c r="DB214" s="66"/>
      <c r="DC214" s="66"/>
      <c r="DD214" s="66"/>
      <c r="DE214" s="66"/>
      <c r="DF214" s="66"/>
      <c r="DG214" s="66"/>
      <c r="DH214" s="66"/>
      <c r="DI214" s="66"/>
      <c r="DJ214" s="66"/>
      <c r="DK214" s="66"/>
      <c r="DL214" s="66"/>
      <c r="DM214" s="66"/>
      <c r="DN214" s="66"/>
      <c r="DO214" s="66"/>
      <c r="DP214" s="66"/>
      <c r="DQ214" s="66"/>
      <c r="DR214" s="66"/>
      <c r="DS214" s="66"/>
      <c r="DT214" s="66"/>
      <c r="DU214" s="66"/>
      <c r="DV214" s="66"/>
      <c r="DW214" s="66"/>
      <c r="DX214" s="66"/>
      <c r="DY214" s="66"/>
      <c r="DZ214" s="66"/>
      <c r="EA214" s="66"/>
      <c r="EB214" s="66"/>
      <c r="EC214" s="66"/>
      <c r="ED214" s="66"/>
      <c r="EE214" s="66"/>
      <c r="EF214" s="66"/>
      <c r="EG214" s="66"/>
      <c r="EH214" s="66"/>
      <c r="EI214" s="66"/>
      <c r="EJ214" s="66"/>
      <c r="EK214" s="66"/>
      <c r="EL214" s="66"/>
      <c r="EM214" s="66"/>
      <c r="EN214" s="66"/>
      <c r="EO214" s="66"/>
      <c r="EP214" s="66"/>
      <c r="EQ214" s="66"/>
      <c r="ER214" s="66"/>
      <c r="ES214" s="66"/>
      <c r="ET214" s="66"/>
      <c r="EU214" s="66"/>
      <c r="EV214" s="66"/>
      <c r="EW214" s="66"/>
      <c r="EX214" s="66"/>
      <c r="EY214" s="66"/>
      <c r="EZ214" s="66"/>
      <c r="FA214" s="66"/>
      <c r="FB214" s="66"/>
      <c r="FC214" s="66"/>
      <c r="FD214" s="66"/>
      <c r="FE214" s="66"/>
      <c r="FF214" s="66"/>
      <c r="FG214" s="66"/>
      <c r="FH214" s="66"/>
      <c r="FI214" s="66"/>
      <c r="FJ214" s="66"/>
      <c r="FK214" s="66"/>
      <c r="FL214" s="66"/>
      <c r="FM214" s="66"/>
      <c r="FN214" s="66"/>
      <c r="FO214" s="66"/>
      <c r="FP214" s="66"/>
      <c r="FQ214" s="66"/>
      <c r="FR214" s="66"/>
      <c r="FS214" s="66"/>
      <c r="FT214" s="66"/>
      <c r="FU214" s="66"/>
      <c r="FV214" s="66"/>
      <c r="FW214" s="66"/>
      <c r="FX214" s="66"/>
      <c r="FY214" s="66"/>
      <c r="FZ214" s="66"/>
      <c r="GA214" s="66"/>
      <c r="GB214" s="66"/>
      <c r="GC214" s="66"/>
      <c r="GD214" s="66"/>
      <c r="GE214" s="66"/>
      <c r="GF214" s="66"/>
      <c r="GG214" s="66"/>
      <c r="GH214" s="66"/>
      <c r="GI214" s="66"/>
      <c r="GJ214" s="66"/>
      <c r="GK214" s="66"/>
      <c r="GL214" s="66"/>
      <c r="GM214" s="66"/>
      <c r="GN214" s="66"/>
      <c r="GO214" s="66"/>
      <c r="GP214" s="66"/>
      <c r="GQ214" s="66"/>
      <c r="GR214" s="66"/>
      <c r="GS214" s="66"/>
      <c r="GT214" s="66"/>
      <c r="GU214" s="66"/>
      <c r="GV214" s="66"/>
      <c r="GW214" s="66"/>
      <c r="GX214" s="66"/>
      <c r="GY214" s="66"/>
      <c r="GZ214" s="66"/>
      <c r="HA214" s="66"/>
      <c r="HB214" s="66"/>
      <c r="HC214" s="66"/>
      <c r="HD214" s="66"/>
      <c r="HE214" s="66"/>
      <c r="HF214" s="18"/>
    </row>
    <row r="215" spans="2:214" x14ac:dyDescent="0.25">
      <c r="B215" s="17"/>
      <c r="C215" s="60">
        <f t="shared" si="256"/>
        <v>3</v>
      </c>
      <c r="D215" s="66"/>
      <c r="E215" s="66"/>
      <c r="F215" s="60">
        <f t="shared" si="257"/>
        <v>0</v>
      </c>
      <c r="G215" s="60">
        <f t="shared" si="258"/>
        <v>0</v>
      </c>
      <c r="H215" s="60">
        <f t="shared" si="259"/>
        <v>0</v>
      </c>
      <c r="I215" s="60">
        <f t="shared" si="260"/>
        <v>0</v>
      </c>
      <c r="J215" s="68"/>
      <c r="K215" s="60">
        <f t="shared" si="460"/>
        <v>15</v>
      </c>
      <c r="L215" s="60"/>
      <c r="M215" s="66">
        <f t="shared" si="462"/>
        <v>2.9905795362105074E-2</v>
      </c>
      <c r="N215" s="60"/>
      <c r="O215" s="66">
        <f>IF(M213&gt;=$O$176,M213*$T$174+$U$174,IF(M213&gt;=$O$177,M213*$T$175+$U$175,O213))</f>
        <v>0.23334391938908727</v>
      </c>
      <c r="P215" s="66">
        <f t="shared" si="261"/>
        <v>376.7573788717641</v>
      </c>
      <c r="Q215" s="66">
        <f t="shared" si="262"/>
        <v>0.12579291306902277</v>
      </c>
      <c r="R215" s="66">
        <f t="shared" si="263"/>
        <v>0.91868623756192902</v>
      </c>
      <c r="S215" s="66">
        <f t="shared" si="264"/>
        <v>0.12043602114320179</v>
      </c>
      <c r="T215" s="66">
        <f t="shared" si="265"/>
        <v>0.21721292858306729</v>
      </c>
      <c r="U215" s="66">
        <f t="shared" si="266"/>
        <v>0.83464809390867578</v>
      </c>
      <c r="V215" s="66">
        <f t="shared" si="267"/>
        <v>2.803034654278699</v>
      </c>
      <c r="W215" s="66">
        <f t="shared" si="268"/>
        <v>1.0394532514170367</v>
      </c>
      <c r="X215" s="66">
        <f t="shared" si="269"/>
        <v>1381.1077382884625</v>
      </c>
      <c r="Y215" s="66">
        <f t="shared" si="270"/>
        <v>367.3281218120963</v>
      </c>
      <c r="Z215" s="66">
        <f t="shared" si="271"/>
        <v>6.2342991357018686E-2</v>
      </c>
      <c r="AA215" s="66">
        <f t="shared" si="272"/>
        <v>1.2403051961489657</v>
      </c>
      <c r="AB215" s="66">
        <f t="shared" si="273"/>
        <v>4.7858655894174255E-2</v>
      </c>
      <c r="AC215" s="66">
        <f t="shared" si="274"/>
        <v>0.21480515523013224</v>
      </c>
      <c r="AD215" s="66">
        <f t="shared" si="275"/>
        <v>0.80780648855296944</v>
      </c>
      <c r="AE215" s="66">
        <f t="shared" si="276"/>
        <v>4.0996122118602072</v>
      </c>
      <c r="AF215" s="66">
        <f t="shared" si="277"/>
        <v>1.0075557335264189</v>
      </c>
      <c r="AG215" s="66">
        <f t="shared" si="278"/>
        <v>1659.0568198253757</v>
      </c>
      <c r="AH215" s="66">
        <f t="shared" si="279"/>
        <v>372.52141466742637</v>
      </c>
      <c r="AI215" s="66">
        <f t="shared" si="280"/>
        <v>3.548457632577473E-2</v>
      </c>
      <c r="AJ215" s="66">
        <f t="shared" si="281"/>
        <v>1.0591528663499068</v>
      </c>
      <c r="AK215" s="66">
        <f t="shared" si="282"/>
        <v>3.2416739042872372E-2</v>
      </c>
      <c r="AL215" s="66">
        <f t="shared" si="283"/>
        <v>0.21614303689942954</v>
      </c>
      <c r="AM215" s="66">
        <f t="shared" si="284"/>
        <v>0.8226496623124584</v>
      </c>
      <c r="AN215" s="66">
        <f t="shared" si="285"/>
        <v>4.4188517356188859</v>
      </c>
      <c r="AO215" s="66">
        <f t="shared" si="286"/>
        <v>1.0035872768138658</v>
      </c>
      <c r="AP215" s="66">
        <f t="shared" si="287"/>
        <v>1788.9611288651586</v>
      </c>
      <c r="AQ215" s="66">
        <f t="shared" si="288"/>
        <v>374.7048884319218</v>
      </c>
      <c r="AR215" s="66">
        <f t="shared" si="289"/>
        <v>3.0530458625277864E-2</v>
      </c>
      <c r="AS215" s="66">
        <f t="shared" si="290"/>
        <v>0.98384558397068878</v>
      </c>
      <c r="AT215" s="66">
        <f t="shared" si="291"/>
        <v>3.0097771776179817E-2</v>
      </c>
      <c r="AU215" s="66">
        <f t="shared" si="292"/>
        <v>0.21669688553821562</v>
      </c>
      <c r="AV215" s="66">
        <f t="shared" si="293"/>
        <v>0.82884657217805646</v>
      </c>
      <c r="AW215" s="66">
        <f t="shared" si="294"/>
        <v>4.448884789180946</v>
      </c>
      <c r="AX215" s="66">
        <f t="shared" si="295"/>
        <v>1.0031004936003693</v>
      </c>
      <c r="AY215" s="66">
        <f t="shared" si="296"/>
        <v>1812.4788197516621</v>
      </c>
      <c r="AZ215" s="66">
        <f t="shared" si="297"/>
        <v>375.0861005324337</v>
      </c>
      <c r="BA215" s="66">
        <f t="shared" si="298"/>
        <v>2.993088533404226E-2</v>
      </c>
      <c r="BB215" s="66">
        <f t="shared" si="299"/>
        <v>0.97116256921673649</v>
      </c>
      <c r="BC215" s="66">
        <f t="shared" si="300"/>
        <v>2.989819301882576E-2</v>
      </c>
      <c r="BD215" s="66">
        <f t="shared" si="301"/>
        <v>0.21679306492814915</v>
      </c>
      <c r="BE215" s="66">
        <f t="shared" si="302"/>
        <v>0.82992583034082379</v>
      </c>
      <c r="BF215" s="66">
        <f t="shared" si="303"/>
        <v>4.4484206963202766</v>
      </c>
      <c r="BG215" s="66">
        <f t="shared" si="304"/>
        <v>1.0030590408829367</v>
      </c>
      <c r="BH215" s="66">
        <f t="shared" si="305"/>
        <v>1814.5623409356699</v>
      </c>
      <c r="BI215" s="66">
        <f t="shared" si="306"/>
        <v>375.11967646414365</v>
      </c>
      <c r="BJ215" s="66">
        <f t="shared" si="307"/>
        <v>2.9899637050761072E-2</v>
      </c>
      <c r="BK215" s="66">
        <f t="shared" si="308"/>
        <v>0.97005344164692586</v>
      </c>
      <c r="BL215" s="66">
        <f t="shared" si="309"/>
        <v>2.9901040046500571E-2</v>
      </c>
      <c r="BM215" s="66">
        <f t="shared" si="310"/>
        <v>0.21680152877426967</v>
      </c>
      <c r="BN215" s="66">
        <f t="shared" si="311"/>
        <v>0.83002085003948933</v>
      </c>
      <c r="BO215" s="66">
        <f t="shared" si="312"/>
        <v>4.4478056866220754</v>
      </c>
      <c r="BP215" s="66">
        <f t="shared" si="313"/>
        <v>1.0030593943206658</v>
      </c>
      <c r="BQ215" s="66">
        <f t="shared" si="314"/>
        <v>1814.5352471484002</v>
      </c>
      <c r="BR215" s="66">
        <f t="shared" si="315"/>
        <v>375.11924005200279</v>
      </c>
      <c r="BS215" s="66">
        <f t="shared" si="316"/>
        <v>2.9904217860650572E-2</v>
      </c>
      <c r="BT215" s="66">
        <f t="shared" si="317"/>
        <v>0.97006802744462506</v>
      </c>
      <c r="BU215" s="66">
        <f t="shared" si="318"/>
        <v>2.9905047866124815E-2</v>
      </c>
      <c r="BV215" s="66">
        <f t="shared" si="319"/>
        <v>0.21680141877076839</v>
      </c>
      <c r="BW215" s="66">
        <f t="shared" si="320"/>
        <v>0.83001961503491062</v>
      </c>
      <c r="BX215" s="66">
        <f t="shared" si="321"/>
        <v>4.4476999566033824</v>
      </c>
      <c r="BY215" s="66">
        <f t="shared" si="322"/>
        <v>1.0030601802841761</v>
      </c>
      <c r="BZ215" s="66">
        <f t="shared" si="323"/>
        <v>1814.4938600480091</v>
      </c>
      <c r="CA215" s="66">
        <f t="shared" si="324"/>
        <v>375.11857340049397</v>
      </c>
      <c r="CB215" s="66">
        <f t="shared" si="325"/>
        <v>2.9905610845607344E-2</v>
      </c>
      <c r="CC215" s="66">
        <f t="shared" si="326"/>
        <v>0.97009007084535881</v>
      </c>
      <c r="CD215" s="66">
        <f t="shared" si="327"/>
        <v>2.9905739987834495E-2</v>
      </c>
      <c r="CE215" s="66">
        <f t="shared" si="328"/>
        <v>0.21680125073197695</v>
      </c>
      <c r="CF215" s="66">
        <f t="shared" si="329"/>
        <v>0.83001772847296207</v>
      </c>
      <c r="CG215" s="66">
        <f t="shared" si="330"/>
        <v>4.4476911175030081</v>
      </c>
      <c r="CH215" s="66">
        <f t="shared" si="331"/>
        <v>1.0030603195994459</v>
      </c>
      <c r="CI215" s="66">
        <f t="shared" si="332"/>
        <v>1814.4866727337612</v>
      </c>
      <c r="CJ215" s="66">
        <f t="shared" si="333"/>
        <v>375.1184576280254</v>
      </c>
      <c r="CK215" s="66">
        <f t="shared" si="334"/>
        <v>2.9905788736942652E-2</v>
      </c>
      <c r="CL215" s="66">
        <f t="shared" si="335"/>
        <v>0.97009389629131115</v>
      </c>
      <c r="CM215" s="66">
        <f t="shared" si="336"/>
        <v>2.9905798156424121E-2</v>
      </c>
      <c r="CN215" s="66">
        <f t="shared" si="337"/>
        <v>0.21680122154986731</v>
      </c>
      <c r="CO215" s="66">
        <f t="shared" si="338"/>
        <v>0.83001740084736564</v>
      </c>
      <c r="CP215" s="66">
        <f t="shared" si="339"/>
        <v>4.447691326368588</v>
      </c>
      <c r="CQ215" s="66">
        <f t="shared" si="340"/>
        <v>1.0030603316694704</v>
      </c>
      <c r="CR215" s="66">
        <f t="shared" si="341"/>
        <v>1814.4860645994777</v>
      </c>
      <c r="CS215" s="66">
        <f t="shared" si="342"/>
        <v>375.1184478322478</v>
      </c>
      <c r="CT215" s="66">
        <f t="shared" si="343"/>
        <v>2.9905797355630946E-2</v>
      </c>
      <c r="CU215" s="66">
        <f t="shared" si="344"/>
        <v>0.97009421969904475</v>
      </c>
      <c r="CV215" s="66">
        <f t="shared" si="345"/>
        <v>2.9905796845597282E-2</v>
      </c>
      <c r="CW215" s="66">
        <f t="shared" si="346"/>
        <v>0.21680121908070055</v>
      </c>
      <c r="CX215" s="66">
        <f t="shared" si="347"/>
        <v>0.83001737312619939</v>
      </c>
      <c r="CY215" s="66">
        <f t="shared" si="348"/>
        <v>4.4476915192698865</v>
      </c>
      <c r="CZ215" s="66">
        <f t="shared" si="349"/>
        <v>1.0030603314724869</v>
      </c>
      <c r="DA215" s="66">
        <f t="shared" si="350"/>
        <v>1814.486077454836</v>
      </c>
      <c r="DB215" s="66">
        <f t="shared" si="351"/>
        <v>375.11844803932098</v>
      </c>
      <c r="DC215" s="66">
        <f t="shared" si="352"/>
        <v>2.9905795846705319E-2</v>
      </c>
      <c r="DD215" s="66">
        <f t="shared" si="353"/>
        <v>0.97009421280626507</v>
      </c>
      <c r="DE215" s="66">
        <f t="shared" si="354"/>
        <v>2.9905795587931359E-2</v>
      </c>
      <c r="DF215" s="66">
        <f t="shared" si="355"/>
        <v>0.21680121913289632</v>
      </c>
      <c r="DG215" s="66">
        <f t="shared" si="356"/>
        <v>0.83001737371219786</v>
      </c>
      <c r="DH215" s="66">
        <f t="shared" si="357"/>
        <v>4.4476915513302604</v>
      </c>
      <c r="DI215" s="66">
        <f t="shared" si="358"/>
        <v>1.0030603312254047</v>
      </c>
      <c r="DJ215" s="66">
        <f t="shared" si="359"/>
        <v>1814.4860904462025</v>
      </c>
      <c r="DK215" s="66">
        <f t="shared" si="360"/>
        <v>375.11844824858485</v>
      </c>
      <c r="DL215" s="66">
        <f t="shared" si="361"/>
        <v>2.9905795417015223E-2</v>
      </c>
      <c r="DM215" s="66">
        <f t="shared" si="362"/>
        <v>0.97009420588700279</v>
      </c>
      <c r="DN215" s="66">
        <f t="shared" si="363"/>
        <v>2.9905795378017529E-2</v>
      </c>
      <c r="DO215" s="66">
        <f t="shared" si="364"/>
        <v>0.21680121918564429</v>
      </c>
      <c r="DP215" s="66">
        <f t="shared" si="365"/>
        <v>0.83001737430439582</v>
      </c>
      <c r="DQ215" s="66">
        <f t="shared" si="366"/>
        <v>4.447691553898359</v>
      </c>
      <c r="DR215" s="66">
        <f t="shared" si="367"/>
        <v>1.0030603311831083</v>
      </c>
      <c r="DS215" s="66">
        <f t="shared" si="368"/>
        <v>1814.4860926265144</v>
      </c>
      <c r="DT215" s="66">
        <f t="shared" si="369"/>
        <v>375.11844828370511</v>
      </c>
      <c r="DU215" s="66">
        <f t="shared" si="370"/>
        <v>2.9905795363812413E-2</v>
      </c>
      <c r="DV215" s="66">
        <f t="shared" si="371"/>
        <v>0.97009420472656194</v>
      </c>
      <c r="DW215" s="66">
        <f t="shared" si="372"/>
        <v>2.9905795361109697E-2</v>
      </c>
      <c r="DX215" s="66">
        <f t="shared" si="373"/>
        <v>0.21680121919449688</v>
      </c>
      <c r="DY215" s="66">
        <f t="shared" si="374"/>
        <v>0.83001737440378287</v>
      </c>
      <c r="DZ215" s="66">
        <f t="shared" si="375"/>
        <v>4.4476915538142512</v>
      </c>
      <c r="EA215" s="66">
        <f t="shared" si="376"/>
        <v>1.0030603311795911</v>
      </c>
      <c r="EB215" s="66">
        <f t="shared" si="377"/>
        <v>1814.486092803382</v>
      </c>
      <c r="EC215" s="66">
        <f t="shared" si="378"/>
        <v>375.1184482865541</v>
      </c>
      <c r="ED215" s="66">
        <f t="shared" si="379"/>
        <v>2.9905795361462852E-2</v>
      </c>
      <c r="EE215" s="66">
        <f t="shared" si="380"/>
        <v>0.97009420463250784</v>
      </c>
      <c r="EF215" s="66">
        <f t="shared" si="381"/>
        <v>2.9905795361643162E-2</v>
      </c>
      <c r="EG215" s="66">
        <f t="shared" si="382"/>
        <v>0.21680121919521497</v>
      </c>
      <c r="EH215" s="66">
        <f t="shared" si="383"/>
        <v>0.83001737441184542</v>
      </c>
      <c r="EI215" s="66">
        <f t="shared" si="384"/>
        <v>4.4476915537538684</v>
      </c>
      <c r="EJ215" s="66">
        <f t="shared" si="385"/>
        <v>1.0030603311796782</v>
      </c>
      <c r="EK215" s="66">
        <f t="shared" si="386"/>
        <v>1814.4860927980708</v>
      </c>
      <c r="EL215" s="66">
        <f t="shared" si="387"/>
        <v>375.11844828646855</v>
      </c>
      <c r="EM215" s="66">
        <f t="shared" si="388"/>
        <v>2.9905795361956408E-2</v>
      </c>
      <c r="EN215" s="66">
        <f t="shared" si="389"/>
        <v>0.97009420463535134</v>
      </c>
      <c r="EO215" s="66">
        <f t="shared" si="390"/>
        <v>2.9905795362036924E-2</v>
      </c>
      <c r="EP215" s="66">
        <f t="shared" si="391"/>
        <v>0.21680121919519343</v>
      </c>
      <c r="EQ215" s="66">
        <f t="shared" si="392"/>
        <v>0.83001737441160317</v>
      </c>
      <c r="ER215" s="66">
        <f t="shared" si="393"/>
        <v>4.4476915537441606</v>
      </c>
      <c r="ES215" s="66">
        <f t="shared" si="394"/>
        <v>1.0030603311797557</v>
      </c>
      <c r="ET215" s="66">
        <f t="shared" si="395"/>
        <v>1814.4860927940031</v>
      </c>
      <c r="EU215" s="66">
        <f t="shared" si="396"/>
        <v>375.11844828640301</v>
      </c>
      <c r="EV215" s="66">
        <f t="shared" si="397"/>
        <v>2.9905795362088722E-2</v>
      </c>
      <c r="EW215" s="66">
        <f t="shared" si="398"/>
        <v>0.97009420463751828</v>
      </c>
      <c r="EX215" s="66">
        <f t="shared" si="399"/>
        <v>2.9905795362100477E-2</v>
      </c>
      <c r="EY215" s="66">
        <f t="shared" si="400"/>
        <v>0.21680121919517695</v>
      </c>
      <c r="EZ215" s="66">
        <f t="shared" si="401"/>
        <v>0.83001737441141776</v>
      </c>
      <c r="FA215" s="66">
        <f t="shared" si="402"/>
        <v>4.4476915537434172</v>
      </c>
      <c r="FB215" s="66">
        <f t="shared" si="403"/>
        <v>1.0030603311797686</v>
      </c>
      <c r="FC215" s="66">
        <f t="shared" si="404"/>
        <v>1814.4860927933437</v>
      </c>
      <c r="FD215" s="66">
        <f t="shared" si="405"/>
        <v>375.11844828639238</v>
      </c>
      <c r="FE215" s="66">
        <f t="shared" si="406"/>
        <v>2.9905795362104613E-2</v>
      </c>
      <c r="FF215" s="66">
        <f t="shared" si="407"/>
        <v>0.97009420463786944</v>
      </c>
      <c r="FG215" s="66">
        <f t="shared" si="408"/>
        <v>2.990579536210539E-2</v>
      </c>
      <c r="FH215" s="66">
        <f t="shared" si="409"/>
        <v>0.21680121919517426</v>
      </c>
      <c r="FI215" s="66">
        <f t="shared" si="410"/>
        <v>0.83001737441138768</v>
      </c>
      <c r="FJ215" s="66">
        <f t="shared" si="411"/>
        <v>4.4476915537434492</v>
      </c>
      <c r="FK215" s="66">
        <f t="shared" si="412"/>
        <v>1.0030603311797694</v>
      </c>
      <c r="FL215" s="66">
        <f t="shared" si="413"/>
        <v>1814.4860927932916</v>
      </c>
      <c r="FM215" s="66">
        <f t="shared" si="414"/>
        <v>375.11844828639153</v>
      </c>
      <c r="FN215" s="66">
        <f t="shared" si="415"/>
        <v>2.9905795362105247E-2</v>
      </c>
      <c r="FO215" s="66">
        <f t="shared" si="416"/>
        <v>0.97009420463789797</v>
      </c>
      <c r="FP215" s="66">
        <f t="shared" si="417"/>
        <v>2.9905795362105154E-2</v>
      </c>
      <c r="FQ215" s="66">
        <f t="shared" si="418"/>
        <v>0.21680121919517403</v>
      </c>
      <c r="FR215" s="66">
        <f t="shared" si="419"/>
        <v>0.83001737441138534</v>
      </c>
      <c r="FS215" s="66">
        <f t="shared" si="420"/>
        <v>4.4476915537434687</v>
      </c>
      <c r="FT215" s="66">
        <f t="shared" si="421"/>
        <v>1.0030603311797694</v>
      </c>
      <c r="FU215" s="66">
        <f t="shared" si="422"/>
        <v>1814.4860927932948</v>
      </c>
      <c r="FV215" s="66">
        <f t="shared" si="423"/>
        <v>375.11844828639158</v>
      </c>
      <c r="FW215" s="66">
        <f t="shared" si="424"/>
        <v>2.9905795362105067E-2</v>
      </c>
      <c r="FX215" s="66">
        <f t="shared" si="425"/>
        <v>0.97009420463789453</v>
      </c>
      <c r="FY215" s="66">
        <f t="shared" si="426"/>
        <v>2.9905795362105081E-2</v>
      </c>
      <c r="FZ215" s="66">
        <f t="shared" si="427"/>
        <v>0.21680121919517403</v>
      </c>
      <c r="GA215" s="66">
        <f t="shared" si="428"/>
        <v>0.83001737441138546</v>
      </c>
      <c r="GB215" s="66">
        <f t="shared" si="429"/>
        <v>4.4476915537434696</v>
      </c>
      <c r="GC215" s="66">
        <f t="shared" si="430"/>
        <v>1.0030603311797694</v>
      </c>
      <c r="GD215" s="66">
        <f t="shared" si="431"/>
        <v>1814.4860927932939</v>
      </c>
      <c r="GE215" s="66">
        <f t="shared" si="432"/>
        <v>375.11844828639158</v>
      </c>
      <c r="GF215" s="66">
        <f t="shared" si="433"/>
        <v>2.990579536210506E-2</v>
      </c>
      <c r="GG215" s="66">
        <f t="shared" si="434"/>
        <v>0.97009420463789453</v>
      </c>
      <c r="GH215" s="66">
        <f t="shared" si="435"/>
        <v>2.9905795362105074E-2</v>
      </c>
      <c r="GI215" s="66">
        <f t="shared" si="436"/>
        <v>0.21680121919517403</v>
      </c>
      <c r="GJ215" s="66">
        <f t="shared" si="437"/>
        <v>0.83001737441138546</v>
      </c>
      <c r="GK215" s="66">
        <f t="shared" si="438"/>
        <v>4.4476915537434696</v>
      </c>
      <c r="GL215" s="66">
        <f t="shared" si="439"/>
        <v>1.0030603311797694</v>
      </c>
      <c r="GM215" s="66">
        <f t="shared" si="440"/>
        <v>1814.4860927932934</v>
      </c>
      <c r="GN215" s="66">
        <f t="shared" si="441"/>
        <v>375.11844828639158</v>
      </c>
      <c r="GO215" s="66">
        <f t="shared" si="442"/>
        <v>2.990579536210506E-2</v>
      </c>
      <c r="GP215" s="66">
        <f t="shared" si="443"/>
        <v>0.97009420463789453</v>
      </c>
      <c r="GQ215" s="66">
        <f t="shared" si="444"/>
        <v>2.9905795362105074E-2</v>
      </c>
      <c r="GR215" s="66">
        <f t="shared" si="445"/>
        <v>0.21680121919517403</v>
      </c>
      <c r="GS215" s="66">
        <f t="shared" si="446"/>
        <v>0.83001737441138546</v>
      </c>
      <c r="GT215" s="66">
        <f t="shared" si="447"/>
        <v>4.4476915537434696</v>
      </c>
      <c r="GU215" s="66">
        <f t="shared" si="448"/>
        <v>1.0030603311797694</v>
      </c>
      <c r="GV215" s="66">
        <f t="shared" si="449"/>
        <v>1814.4860927932934</v>
      </c>
      <c r="GW215" s="66">
        <f t="shared" si="450"/>
        <v>375.11844828639158</v>
      </c>
      <c r="GX215" s="66">
        <f t="shared" si="451"/>
        <v>2.990579536210506E-2</v>
      </c>
      <c r="GY215" s="66">
        <f t="shared" si="452"/>
        <v>0.97009420463789453</v>
      </c>
      <c r="GZ215" s="66">
        <f t="shared" si="453"/>
        <v>2.9905795362105074E-2</v>
      </c>
      <c r="HA215" s="66">
        <f t="shared" si="454"/>
        <v>0.21680121919517403</v>
      </c>
      <c r="HB215" s="66">
        <f t="shared" si="455"/>
        <v>0.83001737441138546</v>
      </c>
      <c r="HC215" s="66">
        <f t="shared" si="456"/>
        <v>4.4476915537434696</v>
      </c>
      <c r="HD215" s="66">
        <f t="shared" si="457"/>
        <v>1.0030603311797694</v>
      </c>
      <c r="HE215" s="66">
        <f t="shared" si="458"/>
        <v>1814.4860927932934</v>
      </c>
      <c r="HF215" s="18">
        <f t="shared" si="459"/>
        <v>375.11844828639158</v>
      </c>
    </row>
    <row r="216" spans="2:214" x14ac:dyDescent="0.25">
      <c r="B216" s="17"/>
      <c r="C216" s="60">
        <f t="shared" si="256"/>
        <v>3</v>
      </c>
      <c r="D216" s="66"/>
      <c r="E216" s="66"/>
      <c r="F216" s="60">
        <f t="shared" si="257"/>
        <v>0</v>
      </c>
      <c r="G216" s="60">
        <f t="shared" si="258"/>
        <v>0</v>
      </c>
      <c r="H216" s="60">
        <f t="shared" si="259"/>
        <v>0</v>
      </c>
      <c r="I216" s="60">
        <f t="shared" si="260"/>
        <v>0</v>
      </c>
      <c r="J216" s="68"/>
      <c r="K216" s="60">
        <f t="shared" si="460"/>
        <v>16</v>
      </c>
      <c r="L216" s="60"/>
      <c r="M216" s="66">
        <f>M215</f>
        <v>2.9905795362105074E-2</v>
      </c>
      <c r="N216" s="60"/>
      <c r="O216" s="66">
        <f>O217</f>
        <v>0.23334391938908727</v>
      </c>
      <c r="P216" s="66"/>
      <c r="Q216" s="66"/>
      <c r="R216" s="66"/>
      <c r="S216" s="66"/>
      <c r="T216" s="66"/>
      <c r="U216" s="66"/>
      <c r="V216" s="66"/>
      <c r="W216" s="66"/>
      <c r="X216" s="66"/>
      <c r="Y216" s="66"/>
      <c r="Z216" s="66"/>
      <c r="AA216" s="66"/>
      <c r="AB216" s="66"/>
      <c r="AC216" s="66"/>
      <c r="AD216" s="66"/>
      <c r="AE216" s="66"/>
      <c r="AF216" s="66"/>
      <c r="AG216" s="66"/>
      <c r="AH216" s="66"/>
      <c r="AI216" s="66"/>
      <c r="AJ216" s="66"/>
      <c r="AK216" s="66"/>
      <c r="AL216" s="66"/>
      <c r="AM216" s="66"/>
      <c r="AN216" s="66"/>
      <c r="AO216" s="66"/>
      <c r="AP216" s="66"/>
      <c r="AQ216" s="66"/>
      <c r="AR216" s="66"/>
      <c r="AS216" s="66"/>
      <c r="AT216" s="66"/>
      <c r="AU216" s="66"/>
      <c r="AV216" s="66"/>
      <c r="AW216" s="66"/>
      <c r="AX216" s="66"/>
      <c r="AY216" s="66"/>
      <c r="AZ216" s="66"/>
      <c r="BA216" s="66"/>
      <c r="BB216" s="66"/>
      <c r="BC216" s="66"/>
      <c r="BD216" s="66"/>
      <c r="BE216" s="66"/>
      <c r="BF216" s="66"/>
      <c r="BG216" s="66"/>
      <c r="BH216" s="66"/>
      <c r="BI216" s="66"/>
      <c r="BJ216" s="66"/>
      <c r="BK216" s="66"/>
      <c r="BL216" s="66"/>
      <c r="BM216" s="66"/>
      <c r="BN216" s="66"/>
      <c r="BO216" s="66"/>
      <c r="BP216" s="66"/>
      <c r="BQ216" s="66"/>
      <c r="BR216" s="66"/>
      <c r="BS216" s="66"/>
      <c r="BT216" s="66"/>
      <c r="BU216" s="66"/>
      <c r="BV216" s="66"/>
      <c r="BW216" s="66"/>
      <c r="BX216" s="66"/>
      <c r="BY216" s="66"/>
      <c r="BZ216" s="66"/>
      <c r="CA216" s="66"/>
      <c r="CB216" s="66"/>
      <c r="CC216" s="66"/>
      <c r="CD216" s="66"/>
      <c r="CE216" s="66"/>
      <c r="CF216" s="66"/>
      <c r="CG216" s="66"/>
      <c r="CH216" s="66"/>
      <c r="CI216" s="66"/>
      <c r="CJ216" s="66"/>
      <c r="CK216" s="66"/>
      <c r="CL216" s="66"/>
      <c r="CM216" s="66"/>
      <c r="CN216" s="66"/>
      <c r="CO216" s="66"/>
      <c r="CP216" s="66"/>
      <c r="CQ216" s="66"/>
      <c r="CR216" s="66"/>
      <c r="CS216" s="66"/>
      <c r="CT216" s="66"/>
      <c r="CU216" s="66"/>
      <c r="CV216" s="66"/>
      <c r="CW216" s="66"/>
      <c r="CX216" s="66"/>
      <c r="CY216" s="66"/>
      <c r="CZ216" s="66"/>
      <c r="DA216" s="66"/>
      <c r="DB216" s="66"/>
      <c r="DC216" s="66"/>
      <c r="DD216" s="66"/>
      <c r="DE216" s="66"/>
      <c r="DF216" s="66"/>
      <c r="DG216" s="66"/>
      <c r="DH216" s="66"/>
      <c r="DI216" s="66"/>
      <c r="DJ216" s="66"/>
      <c r="DK216" s="66"/>
      <c r="DL216" s="66"/>
      <c r="DM216" s="66"/>
      <c r="DN216" s="66"/>
      <c r="DO216" s="66"/>
      <c r="DP216" s="66"/>
      <c r="DQ216" s="66"/>
      <c r="DR216" s="66"/>
      <c r="DS216" s="66"/>
      <c r="DT216" s="66"/>
      <c r="DU216" s="66"/>
      <c r="DV216" s="66"/>
      <c r="DW216" s="66"/>
      <c r="DX216" s="66"/>
      <c r="DY216" s="66"/>
      <c r="DZ216" s="66"/>
      <c r="EA216" s="66"/>
      <c r="EB216" s="66"/>
      <c r="EC216" s="66"/>
      <c r="ED216" s="66"/>
      <c r="EE216" s="66"/>
      <c r="EF216" s="66"/>
      <c r="EG216" s="66"/>
      <c r="EH216" s="66"/>
      <c r="EI216" s="66"/>
      <c r="EJ216" s="66"/>
      <c r="EK216" s="66"/>
      <c r="EL216" s="66"/>
      <c r="EM216" s="66"/>
      <c r="EN216" s="66"/>
      <c r="EO216" s="66"/>
      <c r="EP216" s="66"/>
      <c r="EQ216" s="66"/>
      <c r="ER216" s="66"/>
      <c r="ES216" s="66"/>
      <c r="ET216" s="66"/>
      <c r="EU216" s="66"/>
      <c r="EV216" s="66"/>
      <c r="EW216" s="66"/>
      <c r="EX216" s="66"/>
      <c r="EY216" s="66"/>
      <c r="EZ216" s="66"/>
      <c r="FA216" s="66"/>
      <c r="FB216" s="66"/>
      <c r="FC216" s="66"/>
      <c r="FD216" s="66"/>
      <c r="FE216" s="66"/>
      <c r="FF216" s="66"/>
      <c r="FG216" s="66"/>
      <c r="FH216" s="66"/>
      <c r="FI216" s="66"/>
      <c r="FJ216" s="66"/>
      <c r="FK216" s="66"/>
      <c r="FL216" s="66"/>
      <c r="FM216" s="66"/>
      <c r="FN216" s="66"/>
      <c r="FO216" s="66"/>
      <c r="FP216" s="66"/>
      <c r="FQ216" s="66"/>
      <c r="FR216" s="66"/>
      <c r="FS216" s="66"/>
      <c r="FT216" s="66"/>
      <c r="FU216" s="66"/>
      <c r="FV216" s="66"/>
      <c r="FW216" s="66"/>
      <c r="FX216" s="66"/>
      <c r="FY216" s="66"/>
      <c r="FZ216" s="66"/>
      <c r="GA216" s="66"/>
      <c r="GB216" s="66"/>
      <c r="GC216" s="66"/>
      <c r="GD216" s="66"/>
      <c r="GE216" s="66"/>
      <c r="GF216" s="66"/>
      <c r="GG216" s="66"/>
      <c r="GH216" s="66"/>
      <c r="GI216" s="66"/>
      <c r="GJ216" s="66"/>
      <c r="GK216" s="66"/>
      <c r="GL216" s="66"/>
      <c r="GM216" s="66"/>
      <c r="GN216" s="66"/>
      <c r="GO216" s="66"/>
      <c r="GP216" s="66"/>
      <c r="GQ216" s="66"/>
      <c r="GR216" s="66"/>
      <c r="GS216" s="66"/>
      <c r="GT216" s="66"/>
      <c r="GU216" s="66"/>
      <c r="GV216" s="66"/>
      <c r="GW216" s="66"/>
      <c r="GX216" s="66"/>
      <c r="GY216" s="66"/>
      <c r="GZ216" s="66"/>
      <c r="HA216" s="66"/>
      <c r="HB216" s="66"/>
      <c r="HC216" s="66"/>
      <c r="HD216" s="66"/>
      <c r="HE216" s="66"/>
      <c r="HF216" s="18"/>
    </row>
    <row r="217" spans="2:214" x14ac:dyDescent="0.25">
      <c r="B217" s="17"/>
      <c r="C217" s="60">
        <f t="shared" si="256"/>
        <v>3</v>
      </c>
      <c r="D217" s="66"/>
      <c r="E217" s="66"/>
      <c r="F217" s="60">
        <f t="shared" si="257"/>
        <v>0</v>
      </c>
      <c r="G217" s="60">
        <f t="shared" si="258"/>
        <v>0</v>
      </c>
      <c r="H217" s="60">
        <f t="shared" si="259"/>
        <v>0</v>
      </c>
      <c r="I217" s="60">
        <f t="shared" si="260"/>
        <v>0</v>
      </c>
      <c r="J217" s="68"/>
      <c r="K217" s="60">
        <f t="shared" si="460"/>
        <v>16</v>
      </c>
      <c r="L217" s="60"/>
      <c r="M217" s="66">
        <f t="shared" si="462"/>
        <v>2.9905795362105074E-2</v>
      </c>
      <c r="N217" s="60"/>
      <c r="O217" s="66">
        <f>IF(M215&gt;=$O$176,M215*$T$174+$U$174,IF(M215&gt;=$O$177,M215*$T$175+$U$175,O215))</f>
        <v>0.23334391938908727</v>
      </c>
      <c r="P217" s="66">
        <f t="shared" si="261"/>
        <v>376.7573788717641</v>
      </c>
      <c r="Q217" s="66">
        <f t="shared" si="262"/>
        <v>0.12579291306902277</v>
      </c>
      <c r="R217" s="66">
        <f t="shared" si="263"/>
        <v>0.91868623756192902</v>
      </c>
      <c r="S217" s="66">
        <f t="shared" si="264"/>
        <v>0.12043602114320179</v>
      </c>
      <c r="T217" s="66">
        <f t="shared" si="265"/>
        <v>0.21721292858306729</v>
      </c>
      <c r="U217" s="66">
        <f t="shared" si="266"/>
        <v>0.83464809390867578</v>
      </c>
      <c r="V217" s="66">
        <f t="shared" si="267"/>
        <v>2.803034654278699</v>
      </c>
      <c r="W217" s="66">
        <f t="shared" si="268"/>
        <v>1.0394532514170367</v>
      </c>
      <c r="X217" s="66">
        <f t="shared" si="269"/>
        <v>1381.1077382884625</v>
      </c>
      <c r="Y217" s="66">
        <f t="shared" si="270"/>
        <v>367.3281218120963</v>
      </c>
      <c r="Z217" s="66">
        <f t="shared" si="271"/>
        <v>6.2342991357018686E-2</v>
      </c>
      <c r="AA217" s="66">
        <f t="shared" si="272"/>
        <v>1.2403051961489657</v>
      </c>
      <c r="AB217" s="66">
        <f t="shared" si="273"/>
        <v>4.7858655894174255E-2</v>
      </c>
      <c r="AC217" s="66">
        <f t="shared" si="274"/>
        <v>0.21480515523013224</v>
      </c>
      <c r="AD217" s="66">
        <f t="shared" si="275"/>
        <v>0.80780648855296944</v>
      </c>
      <c r="AE217" s="66">
        <f t="shared" si="276"/>
        <v>4.0996122118602072</v>
      </c>
      <c r="AF217" s="66">
        <f t="shared" si="277"/>
        <v>1.0075557335264189</v>
      </c>
      <c r="AG217" s="66">
        <f t="shared" si="278"/>
        <v>1659.0568198253757</v>
      </c>
      <c r="AH217" s="66">
        <f t="shared" si="279"/>
        <v>372.52141466742637</v>
      </c>
      <c r="AI217" s="66">
        <f t="shared" si="280"/>
        <v>3.548457632577473E-2</v>
      </c>
      <c r="AJ217" s="66">
        <f t="shared" si="281"/>
        <v>1.0591528663499068</v>
      </c>
      <c r="AK217" s="66">
        <f t="shared" si="282"/>
        <v>3.2416739042872372E-2</v>
      </c>
      <c r="AL217" s="66">
        <f t="shared" si="283"/>
        <v>0.21614303689942954</v>
      </c>
      <c r="AM217" s="66">
        <f t="shared" si="284"/>
        <v>0.8226496623124584</v>
      </c>
      <c r="AN217" s="66">
        <f t="shared" si="285"/>
        <v>4.4188517356188859</v>
      </c>
      <c r="AO217" s="66">
        <f t="shared" si="286"/>
        <v>1.0035872768138658</v>
      </c>
      <c r="AP217" s="66">
        <f t="shared" si="287"/>
        <v>1788.9611288651586</v>
      </c>
      <c r="AQ217" s="66">
        <f t="shared" si="288"/>
        <v>374.7048884319218</v>
      </c>
      <c r="AR217" s="66">
        <f t="shared" si="289"/>
        <v>3.0530458625277864E-2</v>
      </c>
      <c r="AS217" s="66">
        <f t="shared" si="290"/>
        <v>0.98384558397068878</v>
      </c>
      <c r="AT217" s="66">
        <f t="shared" si="291"/>
        <v>3.0097771776179817E-2</v>
      </c>
      <c r="AU217" s="66">
        <f t="shared" si="292"/>
        <v>0.21669688553821562</v>
      </c>
      <c r="AV217" s="66">
        <f t="shared" si="293"/>
        <v>0.82884657217805646</v>
      </c>
      <c r="AW217" s="66">
        <f t="shared" si="294"/>
        <v>4.448884789180946</v>
      </c>
      <c r="AX217" s="66">
        <f t="shared" si="295"/>
        <v>1.0031004936003693</v>
      </c>
      <c r="AY217" s="66">
        <f t="shared" si="296"/>
        <v>1812.4788197516621</v>
      </c>
      <c r="AZ217" s="66">
        <f t="shared" si="297"/>
        <v>375.0861005324337</v>
      </c>
      <c r="BA217" s="66">
        <f t="shared" si="298"/>
        <v>2.993088533404226E-2</v>
      </c>
      <c r="BB217" s="66">
        <f t="shared" si="299"/>
        <v>0.97116256921673649</v>
      </c>
      <c r="BC217" s="66">
        <f t="shared" si="300"/>
        <v>2.989819301882576E-2</v>
      </c>
      <c r="BD217" s="66">
        <f t="shared" si="301"/>
        <v>0.21679306492814915</v>
      </c>
      <c r="BE217" s="66">
        <f t="shared" si="302"/>
        <v>0.82992583034082379</v>
      </c>
      <c r="BF217" s="66">
        <f t="shared" si="303"/>
        <v>4.4484206963202766</v>
      </c>
      <c r="BG217" s="66">
        <f t="shared" si="304"/>
        <v>1.0030590408829367</v>
      </c>
      <c r="BH217" s="66">
        <f t="shared" si="305"/>
        <v>1814.5623409356699</v>
      </c>
      <c r="BI217" s="66">
        <f t="shared" si="306"/>
        <v>375.11967646414365</v>
      </c>
      <c r="BJ217" s="66">
        <f t="shared" si="307"/>
        <v>2.9899637050761072E-2</v>
      </c>
      <c r="BK217" s="66">
        <f t="shared" si="308"/>
        <v>0.97005344164692586</v>
      </c>
      <c r="BL217" s="66">
        <f t="shared" si="309"/>
        <v>2.9901040046500571E-2</v>
      </c>
      <c r="BM217" s="66">
        <f t="shared" si="310"/>
        <v>0.21680152877426967</v>
      </c>
      <c r="BN217" s="66">
        <f t="shared" si="311"/>
        <v>0.83002085003948933</v>
      </c>
      <c r="BO217" s="66">
        <f t="shared" si="312"/>
        <v>4.4478056866220754</v>
      </c>
      <c r="BP217" s="66">
        <f t="shared" si="313"/>
        <v>1.0030593943206658</v>
      </c>
      <c r="BQ217" s="66">
        <f t="shared" si="314"/>
        <v>1814.5352471484002</v>
      </c>
      <c r="BR217" s="66">
        <f t="shared" si="315"/>
        <v>375.11924005200279</v>
      </c>
      <c r="BS217" s="66">
        <f t="shared" si="316"/>
        <v>2.9904217860650572E-2</v>
      </c>
      <c r="BT217" s="66">
        <f t="shared" si="317"/>
        <v>0.97006802744462506</v>
      </c>
      <c r="BU217" s="66">
        <f t="shared" si="318"/>
        <v>2.9905047866124815E-2</v>
      </c>
      <c r="BV217" s="66">
        <f t="shared" si="319"/>
        <v>0.21680141877076839</v>
      </c>
      <c r="BW217" s="66">
        <f t="shared" si="320"/>
        <v>0.83001961503491062</v>
      </c>
      <c r="BX217" s="66">
        <f t="shared" si="321"/>
        <v>4.4476999566033824</v>
      </c>
      <c r="BY217" s="66">
        <f t="shared" si="322"/>
        <v>1.0030601802841761</v>
      </c>
      <c r="BZ217" s="66">
        <f t="shared" si="323"/>
        <v>1814.4938600480091</v>
      </c>
      <c r="CA217" s="66">
        <f t="shared" si="324"/>
        <v>375.11857340049397</v>
      </c>
      <c r="CB217" s="66">
        <f t="shared" si="325"/>
        <v>2.9905610845607344E-2</v>
      </c>
      <c r="CC217" s="66">
        <f t="shared" si="326"/>
        <v>0.97009007084535881</v>
      </c>
      <c r="CD217" s="66">
        <f t="shared" si="327"/>
        <v>2.9905739987834495E-2</v>
      </c>
      <c r="CE217" s="66">
        <f t="shared" si="328"/>
        <v>0.21680125073197695</v>
      </c>
      <c r="CF217" s="66">
        <f t="shared" si="329"/>
        <v>0.83001772847296207</v>
      </c>
      <c r="CG217" s="66">
        <f t="shared" si="330"/>
        <v>4.4476911175030081</v>
      </c>
      <c r="CH217" s="66">
        <f t="shared" si="331"/>
        <v>1.0030603195994459</v>
      </c>
      <c r="CI217" s="66">
        <f t="shared" si="332"/>
        <v>1814.4866727337612</v>
      </c>
      <c r="CJ217" s="66">
        <f t="shared" si="333"/>
        <v>375.1184576280254</v>
      </c>
      <c r="CK217" s="66">
        <f t="shared" si="334"/>
        <v>2.9905788736942652E-2</v>
      </c>
      <c r="CL217" s="66">
        <f t="shared" si="335"/>
        <v>0.97009389629131115</v>
      </c>
      <c r="CM217" s="66">
        <f t="shared" si="336"/>
        <v>2.9905798156424121E-2</v>
      </c>
      <c r="CN217" s="66">
        <f t="shared" si="337"/>
        <v>0.21680122154986731</v>
      </c>
      <c r="CO217" s="66">
        <f t="shared" si="338"/>
        <v>0.83001740084736564</v>
      </c>
      <c r="CP217" s="66">
        <f t="shared" si="339"/>
        <v>4.447691326368588</v>
      </c>
      <c r="CQ217" s="66">
        <f t="shared" si="340"/>
        <v>1.0030603316694704</v>
      </c>
      <c r="CR217" s="66">
        <f t="shared" si="341"/>
        <v>1814.4860645994777</v>
      </c>
      <c r="CS217" s="66">
        <f t="shared" si="342"/>
        <v>375.1184478322478</v>
      </c>
      <c r="CT217" s="66">
        <f t="shared" si="343"/>
        <v>2.9905797355630946E-2</v>
      </c>
      <c r="CU217" s="66">
        <f t="shared" si="344"/>
        <v>0.97009421969904475</v>
      </c>
      <c r="CV217" s="66">
        <f t="shared" si="345"/>
        <v>2.9905796845597282E-2</v>
      </c>
      <c r="CW217" s="66">
        <f t="shared" si="346"/>
        <v>0.21680121908070055</v>
      </c>
      <c r="CX217" s="66">
        <f t="shared" si="347"/>
        <v>0.83001737312619939</v>
      </c>
      <c r="CY217" s="66">
        <f t="shared" si="348"/>
        <v>4.4476915192698865</v>
      </c>
      <c r="CZ217" s="66">
        <f t="shared" si="349"/>
        <v>1.0030603314724869</v>
      </c>
      <c r="DA217" s="66">
        <f t="shared" si="350"/>
        <v>1814.486077454836</v>
      </c>
      <c r="DB217" s="66">
        <f t="shared" si="351"/>
        <v>375.11844803932098</v>
      </c>
      <c r="DC217" s="66">
        <f t="shared" si="352"/>
        <v>2.9905795846705319E-2</v>
      </c>
      <c r="DD217" s="66">
        <f t="shared" si="353"/>
        <v>0.97009421280626507</v>
      </c>
      <c r="DE217" s="66">
        <f t="shared" si="354"/>
        <v>2.9905795587931359E-2</v>
      </c>
      <c r="DF217" s="66">
        <f t="shared" si="355"/>
        <v>0.21680121913289632</v>
      </c>
      <c r="DG217" s="66">
        <f t="shared" si="356"/>
        <v>0.83001737371219786</v>
      </c>
      <c r="DH217" s="66">
        <f t="shared" si="357"/>
        <v>4.4476915513302604</v>
      </c>
      <c r="DI217" s="66">
        <f t="shared" si="358"/>
        <v>1.0030603312254047</v>
      </c>
      <c r="DJ217" s="66">
        <f t="shared" si="359"/>
        <v>1814.4860904462025</v>
      </c>
      <c r="DK217" s="66">
        <f t="shared" si="360"/>
        <v>375.11844824858485</v>
      </c>
      <c r="DL217" s="66">
        <f t="shared" si="361"/>
        <v>2.9905795417015223E-2</v>
      </c>
      <c r="DM217" s="66">
        <f t="shared" si="362"/>
        <v>0.97009420588700279</v>
      </c>
      <c r="DN217" s="66">
        <f t="shared" si="363"/>
        <v>2.9905795378017529E-2</v>
      </c>
      <c r="DO217" s="66">
        <f t="shared" si="364"/>
        <v>0.21680121918564429</v>
      </c>
      <c r="DP217" s="66">
        <f t="shared" si="365"/>
        <v>0.83001737430439582</v>
      </c>
      <c r="DQ217" s="66">
        <f t="shared" si="366"/>
        <v>4.447691553898359</v>
      </c>
      <c r="DR217" s="66">
        <f t="shared" si="367"/>
        <v>1.0030603311831083</v>
      </c>
      <c r="DS217" s="66">
        <f t="shared" si="368"/>
        <v>1814.4860926265144</v>
      </c>
      <c r="DT217" s="66">
        <f t="shared" si="369"/>
        <v>375.11844828370511</v>
      </c>
      <c r="DU217" s="66">
        <f t="shared" si="370"/>
        <v>2.9905795363812413E-2</v>
      </c>
      <c r="DV217" s="66">
        <f t="shared" si="371"/>
        <v>0.97009420472656194</v>
      </c>
      <c r="DW217" s="66">
        <f t="shared" si="372"/>
        <v>2.9905795361109697E-2</v>
      </c>
      <c r="DX217" s="66">
        <f t="shared" si="373"/>
        <v>0.21680121919449688</v>
      </c>
      <c r="DY217" s="66">
        <f t="shared" si="374"/>
        <v>0.83001737440378287</v>
      </c>
      <c r="DZ217" s="66">
        <f t="shared" si="375"/>
        <v>4.4476915538142512</v>
      </c>
      <c r="EA217" s="66">
        <f t="shared" si="376"/>
        <v>1.0030603311795911</v>
      </c>
      <c r="EB217" s="66">
        <f t="shared" si="377"/>
        <v>1814.486092803382</v>
      </c>
      <c r="EC217" s="66">
        <f t="shared" si="378"/>
        <v>375.1184482865541</v>
      </c>
      <c r="ED217" s="66">
        <f t="shared" si="379"/>
        <v>2.9905795361462852E-2</v>
      </c>
      <c r="EE217" s="66">
        <f t="shared" si="380"/>
        <v>0.97009420463250784</v>
      </c>
      <c r="EF217" s="66">
        <f t="shared" si="381"/>
        <v>2.9905795361643162E-2</v>
      </c>
      <c r="EG217" s="66">
        <f t="shared" si="382"/>
        <v>0.21680121919521497</v>
      </c>
      <c r="EH217" s="66">
        <f t="shared" si="383"/>
        <v>0.83001737441184542</v>
      </c>
      <c r="EI217" s="66">
        <f t="shared" si="384"/>
        <v>4.4476915537538684</v>
      </c>
      <c r="EJ217" s="66">
        <f t="shared" si="385"/>
        <v>1.0030603311796782</v>
      </c>
      <c r="EK217" s="66">
        <f t="shared" si="386"/>
        <v>1814.4860927980708</v>
      </c>
      <c r="EL217" s="66">
        <f t="shared" si="387"/>
        <v>375.11844828646855</v>
      </c>
      <c r="EM217" s="66">
        <f t="shared" si="388"/>
        <v>2.9905795361956408E-2</v>
      </c>
      <c r="EN217" s="66">
        <f t="shared" si="389"/>
        <v>0.97009420463535134</v>
      </c>
      <c r="EO217" s="66">
        <f t="shared" si="390"/>
        <v>2.9905795362036924E-2</v>
      </c>
      <c r="EP217" s="66">
        <f t="shared" si="391"/>
        <v>0.21680121919519343</v>
      </c>
      <c r="EQ217" s="66">
        <f t="shared" si="392"/>
        <v>0.83001737441160317</v>
      </c>
      <c r="ER217" s="66">
        <f t="shared" si="393"/>
        <v>4.4476915537441606</v>
      </c>
      <c r="ES217" s="66">
        <f t="shared" si="394"/>
        <v>1.0030603311797557</v>
      </c>
      <c r="ET217" s="66">
        <f t="shared" si="395"/>
        <v>1814.4860927940031</v>
      </c>
      <c r="EU217" s="66">
        <f t="shared" si="396"/>
        <v>375.11844828640301</v>
      </c>
      <c r="EV217" s="66">
        <f t="shared" si="397"/>
        <v>2.9905795362088722E-2</v>
      </c>
      <c r="EW217" s="66">
        <f t="shared" si="398"/>
        <v>0.97009420463751828</v>
      </c>
      <c r="EX217" s="66">
        <f t="shared" si="399"/>
        <v>2.9905795362100477E-2</v>
      </c>
      <c r="EY217" s="66">
        <f t="shared" si="400"/>
        <v>0.21680121919517695</v>
      </c>
      <c r="EZ217" s="66">
        <f t="shared" si="401"/>
        <v>0.83001737441141776</v>
      </c>
      <c r="FA217" s="66">
        <f t="shared" si="402"/>
        <v>4.4476915537434172</v>
      </c>
      <c r="FB217" s="66">
        <f t="shared" si="403"/>
        <v>1.0030603311797686</v>
      </c>
      <c r="FC217" s="66">
        <f t="shared" si="404"/>
        <v>1814.4860927933437</v>
      </c>
      <c r="FD217" s="66">
        <f t="shared" si="405"/>
        <v>375.11844828639238</v>
      </c>
      <c r="FE217" s="66">
        <f t="shared" si="406"/>
        <v>2.9905795362104613E-2</v>
      </c>
      <c r="FF217" s="66">
        <f t="shared" si="407"/>
        <v>0.97009420463786944</v>
      </c>
      <c r="FG217" s="66">
        <f t="shared" si="408"/>
        <v>2.990579536210539E-2</v>
      </c>
      <c r="FH217" s="66">
        <f t="shared" si="409"/>
        <v>0.21680121919517426</v>
      </c>
      <c r="FI217" s="66">
        <f t="shared" si="410"/>
        <v>0.83001737441138768</v>
      </c>
      <c r="FJ217" s="66">
        <f t="shared" si="411"/>
        <v>4.4476915537434492</v>
      </c>
      <c r="FK217" s="66">
        <f t="shared" si="412"/>
        <v>1.0030603311797694</v>
      </c>
      <c r="FL217" s="66">
        <f t="shared" si="413"/>
        <v>1814.4860927932916</v>
      </c>
      <c r="FM217" s="66">
        <f t="shared" si="414"/>
        <v>375.11844828639153</v>
      </c>
      <c r="FN217" s="66">
        <f t="shared" si="415"/>
        <v>2.9905795362105247E-2</v>
      </c>
      <c r="FO217" s="66">
        <f t="shared" si="416"/>
        <v>0.97009420463789797</v>
      </c>
      <c r="FP217" s="66">
        <f t="shared" si="417"/>
        <v>2.9905795362105154E-2</v>
      </c>
      <c r="FQ217" s="66">
        <f t="shared" si="418"/>
        <v>0.21680121919517403</v>
      </c>
      <c r="FR217" s="66">
        <f t="shared" si="419"/>
        <v>0.83001737441138534</v>
      </c>
      <c r="FS217" s="66">
        <f t="shared" si="420"/>
        <v>4.4476915537434687</v>
      </c>
      <c r="FT217" s="66">
        <f t="shared" si="421"/>
        <v>1.0030603311797694</v>
      </c>
      <c r="FU217" s="66">
        <f t="shared" si="422"/>
        <v>1814.4860927932948</v>
      </c>
      <c r="FV217" s="66">
        <f t="shared" si="423"/>
        <v>375.11844828639158</v>
      </c>
      <c r="FW217" s="66">
        <f t="shared" si="424"/>
        <v>2.9905795362105067E-2</v>
      </c>
      <c r="FX217" s="66">
        <f t="shared" si="425"/>
        <v>0.97009420463789453</v>
      </c>
      <c r="FY217" s="66">
        <f t="shared" si="426"/>
        <v>2.9905795362105081E-2</v>
      </c>
      <c r="FZ217" s="66">
        <f t="shared" si="427"/>
        <v>0.21680121919517403</v>
      </c>
      <c r="GA217" s="66">
        <f t="shared" si="428"/>
        <v>0.83001737441138546</v>
      </c>
      <c r="GB217" s="66">
        <f t="shared" si="429"/>
        <v>4.4476915537434696</v>
      </c>
      <c r="GC217" s="66">
        <f t="shared" si="430"/>
        <v>1.0030603311797694</v>
      </c>
      <c r="GD217" s="66">
        <f t="shared" si="431"/>
        <v>1814.4860927932939</v>
      </c>
      <c r="GE217" s="66">
        <f t="shared" si="432"/>
        <v>375.11844828639158</v>
      </c>
      <c r="GF217" s="66">
        <f t="shared" si="433"/>
        <v>2.990579536210506E-2</v>
      </c>
      <c r="GG217" s="66">
        <f t="shared" si="434"/>
        <v>0.97009420463789453</v>
      </c>
      <c r="GH217" s="66">
        <f t="shared" si="435"/>
        <v>2.9905795362105074E-2</v>
      </c>
      <c r="GI217" s="66">
        <f t="shared" si="436"/>
        <v>0.21680121919517403</v>
      </c>
      <c r="GJ217" s="66">
        <f t="shared" si="437"/>
        <v>0.83001737441138546</v>
      </c>
      <c r="GK217" s="66">
        <f t="shared" si="438"/>
        <v>4.4476915537434696</v>
      </c>
      <c r="GL217" s="66">
        <f t="shared" si="439"/>
        <v>1.0030603311797694</v>
      </c>
      <c r="GM217" s="66">
        <f t="shared" si="440"/>
        <v>1814.4860927932934</v>
      </c>
      <c r="GN217" s="66">
        <f t="shared" si="441"/>
        <v>375.11844828639158</v>
      </c>
      <c r="GO217" s="66">
        <f t="shared" si="442"/>
        <v>2.990579536210506E-2</v>
      </c>
      <c r="GP217" s="66">
        <f t="shared" si="443"/>
        <v>0.97009420463789453</v>
      </c>
      <c r="GQ217" s="66">
        <f t="shared" si="444"/>
        <v>2.9905795362105074E-2</v>
      </c>
      <c r="GR217" s="66">
        <f t="shared" si="445"/>
        <v>0.21680121919517403</v>
      </c>
      <c r="GS217" s="66">
        <f t="shared" si="446"/>
        <v>0.83001737441138546</v>
      </c>
      <c r="GT217" s="66">
        <f t="shared" si="447"/>
        <v>4.4476915537434696</v>
      </c>
      <c r="GU217" s="66">
        <f t="shared" si="448"/>
        <v>1.0030603311797694</v>
      </c>
      <c r="GV217" s="66">
        <f t="shared" si="449"/>
        <v>1814.4860927932934</v>
      </c>
      <c r="GW217" s="66">
        <f t="shared" si="450"/>
        <v>375.11844828639158</v>
      </c>
      <c r="GX217" s="66">
        <f t="shared" si="451"/>
        <v>2.990579536210506E-2</v>
      </c>
      <c r="GY217" s="66">
        <f t="shared" si="452"/>
        <v>0.97009420463789453</v>
      </c>
      <c r="GZ217" s="66">
        <f t="shared" si="453"/>
        <v>2.9905795362105074E-2</v>
      </c>
      <c r="HA217" s="66">
        <f t="shared" si="454"/>
        <v>0.21680121919517403</v>
      </c>
      <c r="HB217" s="66">
        <f t="shared" si="455"/>
        <v>0.83001737441138546</v>
      </c>
      <c r="HC217" s="66">
        <f t="shared" si="456"/>
        <v>4.4476915537434696</v>
      </c>
      <c r="HD217" s="66">
        <f t="shared" si="457"/>
        <v>1.0030603311797694</v>
      </c>
      <c r="HE217" s="66">
        <f t="shared" si="458"/>
        <v>1814.4860927932934</v>
      </c>
      <c r="HF217" s="18">
        <f t="shared" si="459"/>
        <v>375.11844828639158</v>
      </c>
    </row>
    <row r="218" spans="2:214" x14ac:dyDescent="0.25">
      <c r="B218" s="17"/>
      <c r="C218" s="60">
        <f t="shared" si="256"/>
        <v>3</v>
      </c>
      <c r="D218" s="66"/>
      <c r="E218" s="66"/>
      <c r="F218" s="60">
        <f t="shared" si="257"/>
        <v>0</v>
      </c>
      <c r="G218" s="60">
        <f t="shared" si="258"/>
        <v>0</v>
      </c>
      <c r="H218" s="60">
        <f t="shared" si="259"/>
        <v>0</v>
      </c>
      <c r="I218" s="60">
        <f t="shared" si="260"/>
        <v>0</v>
      </c>
      <c r="J218" s="68"/>
      <c r="K218" s="60">
        <f t="shared" si="460"/>
        <v>17</v>
      </c>
      <c r="L218" s="60"/>
      <c r="M218" s="66">
        <f>M217</f>
        <v>2.9905795362105074E-2</v>
      </c>
      <c r="N218" s="60"/>
      <c r="O218" s="66">
        <f>O219</f>
        <v>0.23334391938908727</v>
      </c>
      <c r="P218" s="66"/>
      <c r="Q218" s="66"/>
      <c r="R218" s="66"/>
      <c r="S218" s="66"/>
      <c r="T218" s="66"/>
      <c r="U218" s="66"/>
      <c r="V218" s="66"/>
      <c r="W218" s="66"/>
      <c r="X218" s="66"/>
      <c r="Y218" s="66"/>
      <c r="Z218" s="66"/>
      <c r="AA218" s="66"/>
      <c r="AB218" s="66"/>
      <c r="AC218" s="66"/>
      <c r="AD218" s="66"/>
      <c r="AE218" s="66"/>
      <c r="AF218" s="66"/>
      <c r="AG218" s="66"/>
      <c r="AH218" s="66"/>
      <c r="AI218" s="66"/>
      <c r="AJ218" s="66"/>
      <c r="AK218" s="66"/>
      <c r="AL218" s="66"/>
      <c r="AM218" s="66"/>
      <c r="AN218" s="66"/>
      <c r="AO218" s="66"/>
      <c r="AP218" s="66"/>
      <c r="AQ218" s="66"/>
      <c r="AR218" s="66"/>
      <c r="AS218" s="66"/>
      <c r="AT218" s="66"/>
      <c r="AU218" s="66"/>
      <c r="AV218" s="66"/>
      <c r="AW218" s="66"/>
      <c r="AX218" s="66"/>
      <c r="AY218" s="66"/>
      <c r="AZ218" s="66"/>
      <c r="BA218" s="66"/>
      <c r="BB218" s="66"/>
      <c r="BC218" s="66"/>
      <c r="BD218" s="66"/>
      <c r="BE218" s="66"/>
      <c r="BF218" s="66"/>
      <c r="BG218" s="66"/>
      <c r="BH218" s="66"/>
      <c r="BI218" s="66"/>
      <c r="BJ218" s="66"/>
      <c r="BK218" s="66"/>
      <c r="BL218" s="66"/>
      <c r="BM218" s="66"/>
      <c r="BN218" s="66"/>
      <c r="BO218" s="66"/>
      <c r="BP218" s="66"/>
      <c r="BQ218" s="66"/>
      <c r="BR218" s="66"/>
      <c r="BS218" s="66"/>
      <c r="BT218" s="66"/>
      <c r="BU218" s="66"/>
      <c r="BV218" s="66"/>
      <c r="BW218" s="66"/>
      <c r="BX218" s="66"/>
      <c r="BY218" s="66"/>
      <c r="BZ218" s="66"/>
      <c r="CA218" s="66"/>
      <c r="CB218" s="66"/>
      <c r="CC218" s="66"/>
      <c r="CD218" s="66"/>
      <c r="CE218" s="66"/>
      <c r="CF218" s="66"/>
      <c r="CG218" s="66"/>
      <c r="CH218" s="66"/>
      <c r="CI218" s="66"/>
      <c r="CJ218" s="66"/>
      <c r="CK218" s="66"/>
      <c r="CL218" s="66"/>
      <c r="CM218" s="66"/>
      <c r="CN218" s="66"/>
      <c r="CO218" s="66"/>
      <c r="CP218" s="66"/>
      <c r="CQ218" s="66"/>
      <c r="CR218" s="66"/>
      <c r="CS218" s="66"/>
      <c r="CT218" s="66"/>
      <c r="CU218" s="66"/>
      <c r="CV218" s="66"/>
      <c r="CW218" s="66"/>
      <c r="CX218" s="66"/>
      <c r="CY218" s="66"/>
      <c r="CZ218" s="66"/>
      <c r="DA218" s="66"/>
      <c r="DB218" s="66"/>
      <c r="DC218" s="66"/>
      <c r="DD218" s="66"/>
      <c r="DE218" s="66"/>
      <c r="DF218" s="66"/>
      <c r="DG218" s="66"/>
      <c r="DH218" s="66"/>
      <c r="DI218" s="66"/>
      <c r="DJ218" s="66"/>
      <c r="DK218" s="66"/>
      <c r="DL218" s="66"/>
      <c r="DM218" s="66"/>
      <c r="DN218" s="66"/>
      <c r="DO218" s="66"/>
      <c r="DP218" s="66"/>
      <c r="DQ218" s="66"/>
      <c r="DR218" s="66"/>
      <c r="DS218" s="66"/>
      <c r="DT218" s="66"/>
      <c r="DU218" s="66"/>
      <c r="DV218" s="66"/>
      <c r="DW218" s="66"/>
      <c r="DX218" s="66"/>
      <c r="DY218" s="66"/>
      <c r="DZ218" s="66"/>
      <c r="EA218" s="66"/>
      <c r="EB218" s="66"/>
      <c r="EC218" s="66"/>
      <c r="ED218" s="66"/>
      <c r="EE218" s="66"/>
      <c r="EF218" s="66"/>
      <c r="EG218" s="66"/>
      <c r="EH218" s="66"/>
      <c r="EI218" s="66"/>
      <c r="EJ218" s="66"/>
      <c r="EK218" s="66"/>
      <c r="EL218" s="66"/>
      <c r="EM218" s="66"/>
      <c r="EN218" s="66"/>
      <c r="EO218" s="66"/>
      <c r="EP218" s="66"/>
      <c r="EQ218" s="66"/>
      <c r="ER218" s="66"/>
      <c r="ES218" s="66"/>
      <c r="ET218" s="66"/>
      <c r="EU218" s="66"/>
      <c r="EV218" s="66"/>
      <c r="EW218" s="66"/>
      <c r="EX218" s="66"/>
      <c r="EY218" s="66"/>
      <c r="EZ218" s="66"/>
      <c r="FA218" s="66"/>
      <c r="FB218" s="66"/>
      <c r="FC218" s="66"/>
      <c r="FD218" s="66"/>
      <c r="FE218" s="66"/>
      <c r="FF218" s="66"/>
      <c r="FG218" s="66"/>
      <c r="FH218" s="66"/>
      <c r="FI218" s="66"/>
      <c r="FJ218" s="66"/>
      <c r="FK218" s="66"/>
      <c r="FL218" s="66"/>
      <c r="FM218" s="66"/>
      <c r="FN218" s="66"/>
      <c r="FO218" s="66"/>
      <c r="FP218" s="66"/>
      <c r="FQ218" s="66"/>
      <c r="FR218" s="66"/>
      <c r="FS218" s="66"/>
      <c r="FT218" s="66"/>
      <c r="FU218" s="66"/>
      <c r="FV218" s="66"/>
      <c r="FW218" s="66"/>
      <c r="FX218" s="66"/>
      <c r="FY218" s="66"/>
      <c r="FZ218" s="66"/>
      <c r="GA218" s="66"/>
      <c r="GB218" s="66"/>
      <c r="GC218" s="66"/>
      <c r="GD218" s="66"/>
      <c r="GE218" s="66"/>
      <c r="GF218" s="66"/>
      <c r="GG218" s="66"/>
      <c r="GH218" s="66"/>
      <c r="GI218" s="66"/>
      <c r="GJ218" s="66"/>
      <c r="GK218" s="66"/>
      <c r="GL218" s="66"/>
      <c r="GM218" s="66"/>
      <c r="GN218" s="66"/>
      <c r="GO218" s="66"/>
      <c r="GP218" s="66"/>
      <c r="GQ218" s="66"/>
      <c r="GR218" s="66"/>
      <c r="GS218" s="66"/>
      <c r="GT218" s="66"/>
      <c r="GU218" s="66"/>
      <c r="GV218" s="66"/>
      <c r="GW218" s="66"/>
      <c r="GX218" s="66"/>
      <c r="GY218" s="66"/>
      <c r="GZ218" s="66"/>
      <c r="HA218" s="66"/>
      <c r="HB218" s="66"/>
      <c r="HC218" s="66"/>
      <c r="HD218" s="66"/>
      <c r="HE218" s="66"/>
      <c r="HF218" s="18"/>
    </row>
    <row r="219" spans="2:214" x14ac:dyDescent="0.25">
      <c r="B219" s="17"/>
      <c r="C219" s="60">
        <f t="shared" si="256"/>
        <v>3</v>
      </c>
      <c r="D219" s="66"/>
      <c r="E219" s="66"/>
      <c r="F219" s="60">
        <f t="shared" si="257"/>
        <v>0</v>
      </c>
      <c r="G219" s="60">
        <f t="shared" si="258"/>
        <v>0</v>
      </c>
      <c r="H219" s="60">
        <f t="shared" si="259"/>
        <v>0</v>
      </c>
      <c r="I219" s="60">
        <f t="shared" si="260"/>
        <v>0</v>
      </c>
      <c r="J219" s="68"/>
      <c r="K219" s="60">
        <f t="shared" si="460"/>
        <v>17</v>
      </c>
      <c r="L219" s="60"/>
      <c r="M219" s="66">
        <f t="shared" si="462"/>
        <v>2.9905795362105074E-2</v>
      </c>
      <c r="N219" s="60"/>
      <c r="O219" s="66">
        <f>IF(M217&gt;=$O$176,M217*$T$174+$U$174,IF(M217&gt;=$O$177,M217*$T$175+$U$175,O217))</f>
        <v>0.23334391938908727</v>
      </c>
      <c r="P219" s="66">
        <f t="shared" si="261"/>
        <v>376.7573788717641</v>
      </c>
      <c r="Q219" s="66">
        <f t="shared" si="262"/>
        <v>0.12579291306902277</v>
      </c>
      <c r="R219" s="66">
        <f t="shared" si="263"/>
        <v>0.91868623756192902</v>
      </c>
      <c r="S219" s="66">
        <f t="shared" si="264"/>
        <v>0.12043602114320179</v>
      </c>
      <c r="T219" s="66">
        <f t="shared" si="265"/>
        <v>0.21721292858306729</v>
      </c>
      <c r="U219" s="66">
        <f t="shared" si="266"/>
        <v>0.83464809390867578</v>
      </c>
      <c r="V219" s="66">
        <f t="shared" si="267"/>
        <v>2.803034654278699</v>
      </c>
      <c r="W219" s="66">
        <f t="shared" si="268"/>
        <v>1.0394532514170367</v>
      </c>
      <c r="X219" s="66">
        <f t="shared" si="269"/>
        <v>1381.1077382884625</v>
      </c>
      <c r="Y219" s="66">
        <f t="shared" si="270"/>
        <v>367.3281218120963</v>
      </c>
      <c r="Z219" s="66">
        <f t="shared" si="271"/>
        <v>6.2342991357018686E-2</v>
      </c>
      <c r="AA219" s="66">
        <f t="shared" si="272"/>
        <v>1.2403051961489657</v>
      </c>
      <c r="AB219" s="66">
        <f t="shared" si="273"/>
        <v>4.7858655894174255E-2</v>
      </c>
      <c r="AC219" s="66">
        <f t="shared" si="274"/>
        <v>0.21480515523013224</v>
      </c>
      <c r="AD219" s="66">
        <f t="shared" si="275"/>
        <v>0.80780648855296944</v>
      </c>
      <c r="AE219" s="66">
        <f t="shared" si="276"/>
        <v>4.0996122118602072</v>
      </c>
      <c r="AF219" s="66">
        <f t="shared" si="277"/>
        <v>1.0075557335264189</v>
      </c>
      <c r="AG219" s="66">
        <f t="shared" si="278"/>
        <v>1659.0568198253757</v>
      </c>
      <c r="AH219" s="66">
        <f t="shared" si="279"/>
        <v>372.52141466742637</v>
      </c>
      <c r="AI219" s="66">
        <f t="shared" si="280"/>
        <v>3.548457632577473E-2</v>
      </c>
      <c r="AJ219" s="66">
        <f t="shared" si="281"/>
        <v>1.0591528663499068</v>
      </c>
      <c r="AK219" s="66">
        <f t="shared" si="282"/>
        <v>3.2416739042872372E-2</v>
      </c>
      <c r="AL219" s="66">
        <f t="shared" si="283"/>
        <v>0.21614303689942954</v>
      </c>
      <c r="AM219" s="66">
        <f t="shared" si="284"/>
        <v>0.8226496623124584</v>
      </c>
      <c r="AN219" s="66">
        <f t="shared" si="285"/>
        <v>4.4188517356188859</v>
      </c>
      <c r="AO219" s="66">
        <f t="shared" si="286"/>
        <v>1.0035872768138658</v>
      </c>
      <c r="AP219" s="66">
        <f t="shared" si="287"/>
        <v>1788.9611288651586</v>
      </c>
      <c r="AQ219" s="66">
        <f t="shared" si="288"/>
        <v>374.7048884319218</v>
      </c>
      <c r="AR219" s="66">
        <f t="shared" si="289"/>
        <v>3.0530458625277864E-2</v>
      </c>
      <c r="AS219" s="66">
        <f t="shared" si="290"/>
        <v>0.98384558397068878</v>
      </c>
      <c r="AT219" s="66">
        <f t="shared" si="291"/>
        <v>3.0097771776179817E-2</v>
      </c>
      <c r="AU219" s="66">
        <f t="shared" si="292"/>
        <v>0.21669688553821562</v>
      </c>
      <c r="AV219" s="66">
        <f t="shared" si="293"/>
        <v>0.82884657217805646</v>
      </c>
      <c r="AW219" s="66">
        <f t="shared" si="294"/>
        <v>4.448884789180946</v>
      </c>
      <c r="AX219" s="66">
        <f t="shared" si="295"/>
        <v>1.0031004936003693</v>
      </c>
      <c r="AY219" s="66">
        <f t="shared" si="296"/>
        <v>1812.4788197516621</v>
      </c>
      <c r="AZ219" s="66">
        <f t="shared" si="297"/>
        <v>375.0861005324337</v>
      </c>
      <c r="BA219" s="66">
        <f t="shared" si="298"/>
        <v>2.993088533404226E-2</v>
      </c>
      <c r="BB219" s="66">
        <f t="shared" si="299"/>
        <v>0.97116256921673649</v>
      </c>
      <c r="BC219" s="66">
        <f t="shared" si="300"/>
        <v>2.989819301882576E-2</v>
      </c>
      <c r="BD219" s="66">
        <f t="shared" si="301"/>
        <v>0.21679306492814915</v>
      </c>
      <c r="BE219" s="66">
        <f t="shared" si="302"/>
        <v>0.82992583034082379</v>
      </c>
      <c r="BF219" s="66">
        <f t="shared" si="303"/>
        <v>4.4484206963202766</v>
      </c>
      <c r="BG219" s="66">
        <f t="shared" si="304"/>
        <v>1.0030590408829367</v>
      </c>
      <c r="BH219" s="66">
        <f t="shared" si="305"/>
        <v>1814.5623409356699</v>
      </c>
      <c r="BI219" s="66">
        <f t="shared" si="306"/>
        <v>375.11967646414365</v>
      </c>
      <c r="BJ219" s="66">
        <f t="shared" si="307"/>
        <v>2.9899637050761072E-2</v>
      </c>
      <c r="BK219" s="66">
        <f t="shared" si="308"/>
        <v>0.97005344164692586</v>
      </c>
      <c r="BL219" s="66">
        <f t="shared" si="309"/>
        <v>2.9901040046500571E-2</v>
      </c>
      <c r="BM219" s="66">
        <f t="shared" si="310"/>
        <v>0.21680152877426967</v>
      </c>
      <c r="BN219" s="66">
        <f t="shared" si="311"/>
        <v>0.83002085003948933</v>
      </c>
      <c r="BO219" s="66">
        <f t="shared" si="312"/>
        <v>4.4478056866220754</v>
      </c>
      <c r="BP219" s="66">
        <f t="shared" si="313"/>
        <v>1.0030593943206658</v>
      </c>
      <c r="BQ219" s="66">
        <f t="shared" si="314"/>
        <v>1814.5352471484002</v>
      </c>
      <c r="BR219" s="66">
        <f t="shared" si="315"/>
        <v>375.11924005200279</v>
      </c>
      <c r="BS219" s="66">
        <f t="shared" si="316"/>
        <v>2.9904217860650572E-2</v>
      </c>
      <c r="BT219" s="66">
        <f t="shared" si="317"/>
        <v>0.97006802744462506</v>
      </c>
      <c r="BU219" s="66">
        <f t="shared" si="318"/>
        <v>2.9905047866124815E-2</v>
      </c>
      <c r="BV219" s="66">
        <f t="shared" si="319"/>
        <v>0.21680141877076839</v>
      </c>
      <c r="BW219" s="66">
        <f t="shared" si="320"/>
        <v>0.83001961503491062</v>
      </c>
      <c r="BX219" s="66">
        <f t="shared" si="321"/>
        <v>4.4476999566033824</v>
      </c>
      <c r="BY219" s="66">
        <f t="shared" si="322"/>
        <v>1.0030601802841761</v>
      </c>
      <c r="BZ219" s="66">
        <f t="shared" si="323"/>
        <v>1814.4938600480091</v>
      </c>
      <c r="CA219" s="66">
        <f t="shared" si="324"/>
        <v>375.11857340049397</v>
      </c>
      <c r="CB219" s="66">
        <f t="shared" si="325"/>
        <v>2.9905610845607344E-2</v>
      </c>
      <c r="CC219" s="66">
        <f t="shared" si="326"/>
        <v>0.97009007084535881</v>
      </c>
      <c r="CD219" s="66">
        <f t="shared" si="327"/>
        <v>2.9905739987834495E-2</v>
      </c>
      <c r="CE219" s="66">
        <f t="shared" si="328"/>
        <v>0.21680125073197695</v>
      </c>
      <c r="CF219" s="66">
        <f t="shared" si="329"/>
        <v>0.83001772847296207</v>
      </c>
      <c r="CG219" s="66">
        <f t="shared" si="330"/>
        <v>4.4476911175030081</v>
      </c>
      <c r="CH219" s="66">
        <f t="shared" si="331"/>
        <v>1.0030603195994459</v>
      </c>
      <c r="CI219" s="66">
        <f t="shared" si="332"/>
        <v>1814.4866727337612</v>
      </c>
      <c r="CJ219" s="66">
        <f t="shared" si="333"/>
        <v>375.1184576280254</v>
      </c>
      <c r="CK219" s="66">
        <f t="shared" si="334"/>
        <v>2.9905788736942652E-2</v>
      </c>
      <c r="CL219" s="66">
        <f t="shared" si="335"/>
        <v>0.97009389629131115</v>
      </c>
      <c r="CM219" s="66">
        <f t="shared" si="336"/>
        <v>2.9905798156424121E-2</v>
      </c>
      <c r="CN219" s="66">
        <f t="shared" si="337"/>
        <v>0.21680122154986731</v>
      </c>
      <c r="CO219" s="66">
        <f t="shared" si="338"/>
        <v>0.83001740084736564</v>
      </c>
      <c r="CP219" s="66">
        <f t="shared" si="339"/>
        <v>4.447691326368588</v>
      </c>
      <c r="CQ219" s="66">
        <f t="shared" si="340"/>
        <v>1.0030603316694704</v>
      </c>
      <c r="CR219" s="66">
        <f t="shared" si="341"/>
        <v>1814.4860645994777</v>
      </c>
      <c r="CS219" s="66">
        <f t="shared" si="342"/>
        <v>375.1184478322478</v>
      </c>
      <c r="CT219" s="66">
        <f t="shared" si="343"/>
        <v>2.9905797355630946E-2</v>
      </c>
      <c r="CU219" s="66">
        <f t="shared" si="344"/>
        <v>0.97009421969904475</v>
      </c>
      <c r="CV219" s="66">
        <f t="shared" si="345"/>
        <v>2.9905796845597282E-2</v>
      </c>
      <c r="CW219" s="66">
        <f t="shared" si="346"/>
        <v>0.21680121908070055</v>
      </c>
      <c r="CX219" s="66">
        <f t="shared" si="347"/>
        <v>0.83001737312619939</v>
      </c>
      <c r="CY219" s="66">
        <f t="shared" si="348"/>
        <v>4.4476915192698865</v>
      </c>
      <c r="CZ219" s="66">
        <f t="shared" si="349"/>
        <v>1.0030603314724869</v>
      </c>
      <c r="DA219" s="66">
        <f t="shared" si="350"/>
        <v>1814.486077454836</v>
      </c>
      <c r="DB219" s="66">
        <f t="shared" si="351"/>
        <v>375.11844803932098</v>
      </c>
      <c r="DC219" s="66">
        <f t="shared" si="352"/>
        <v>2.9905795846705319E-2</v>
      </c>
      <c r="DD219" s="66">
        <f t="shared" si="353"/>
        <v>0.97009421280626507</v>
      </c>
      <c r="DE219" s="66">
        <f t="shared" si="354"/>
        <v>2.9905795587931359E-2</v>
      </c>
      <c r="DF219" s="66">
        <f t="shared" si="355"/>
        <v>0.21680121913289632</v>
      </c>
      <c r="DG219" s="66">
        <f t="shared" si="356"/>
        <v>0.83001737371219786</v>
      </c>
      <c r="DH219" s="66">
        <f t="shared" si="357"/>
        <v>4.4476915513302604</v>
      </c>
      <c r="DI219" s="66">
        <f t="shared" si="358"/>
        <v>1.0030603312254047</v>
      </c>
      <c r="DJ219" s="66">
        <f t="shared" si="359"/>
        <v>1814.4860904462025</v>
      </c>
      <c r="DK219" s="66">
        <f t="shared" si="360"/>
        <v>375.11844824858485</v>
      </c>
      <c r="DL219" s="66">
        <f t="shared" si="361"/>
        <v>2.9905795417015223E-2</v>
      </c>
      <c r="DM219" s="66">
        <f t="shared" si="362"/>
        <v>0.97009420588700279</v>
      </c>
      <c r="DN219" s="66">
        <f t="shared" si="363"/>
        <v>2.9905795378017529E-2</v>
      </c>
      <c r="DO219" s="66">
        <f t="shared" si="364"/>
        <v>0.21680121918564429</v>
      </c>
      <c r="DP219" s="66">
        <f t="shared" si="365"/>
        <v>0.83001737430439582</v>
      </c>
      <c r="DQ219" s="66">
        <f t="shared" si="366"/>
        <v>4.447691553898359</v>
      </c>
      <c r="DR219" s="66">
        <f t="shared" si="367"/>
        <v>1.0030603311831083</v>
      </c>
      <c r="DS219" s="66">
        <f t="shared" si="368"/>
        <v>1814.4860926265144</v>
      </c>
      <c r="DT219" s="66">
        <f t="shared" si="369"/>
        <v>375.11844828370511</v>
      </c>
      <c r="DU219" s="66">
        <f t="shared" si="370"/>
        <v>2.9905795363812413E-2</v>
      </c>
      <c r="DV219" s="66">
        <f t="shared" si="371"/>
        <v>0.97009420472656194</v>
      </c>
      <c r="DW219" s="66">
        <f t="shared" si="372"/>
        <v>2.9905795361109697E-2</v>
      </c>
      <c r="DX219" s="66">
        <f t="shared" si="373"/>
        <v>0.21680121919449688</v>
      </c>
      <c r="DY219" s="66">
        <f t="shared" si="374"/>
        <v>0.83001737440378287</v>
      </c>
      <c r="DZ219" s="66">
        <f t="shared" si="375"/>
        <v>4.4476915538142512</v>
      </c>
      <c r="EA219" s="66">
        <f t="shared" si="376"/>
        <v>1.0030603311795911</v>
      </c>
      <c r="EB219" s="66">
        <f t="shared" si="377"/>
        <v>1814.486092803382</v>
      </c>
      <c r="EC219" s="66">
        <f t="shared" si="378"/>
        <v>375.1184482865541</v>
      </c>
      <c r="ED219" s="66">
        <f t="shared" si="379"/>
        <v>2.9905795361462852E-2</v>
      </c>
      <c r="EE219" s="66">
        <f t="shared" si="380"/>
        <v>0.97009420463250784</v>
      </c>
      <c r="EF219" s="66">
        <f t="shared" si="381"/>
        <v>2.9905795361643162E-2</v>
      </c>
      <c r="EG219" s="66">
        <f t="shared" si="382"/>
        <v>0.21680121919521497</v>
      </c>
      <c r="EH219" s="66">
        <f t="shared" si="383"/>
        <v>0.83001737441184542</v>
      </c>
      <c r="EI219" s="66">
        <f t="shared" si="384"/>
        <v>4.4476915537538684</v>
      </c>
      <c r="EJ219" s="66">
        <f t="shared" si="385"/>
        <v>1.0030603311796782</v>
      </c>
      <c r="EK219" s="66">
        <f t="shared" si="386"/>
        <v>1814.4860927980708</v>
      </c>
      <c r="EL219" s="66">
        <f t="shared" si="387"/>
        <v>375.11844828646855</v>
      </c>
      <c r="EM219" s="66">
        <f t="shared" si="388"/>
        <v>2.9905795361956408E-2</v>
      </c>
      <c r="EN219" s="66">
        <f t="shared" si="389"/>
        <v>0.97009420463535134</v>
      </c>
      <c r="EO219" s="66">
        <f t="shared" si="390"/>
        <v>2.9905795362036924E-2</v>
      </c>
      <c r="EP219" s="66">
        <f t="shared" si="391"/>
        <v>0.21680121919519343</v>
      </c>
      <c r="EQ219" s="66">
        <f t="shared" si="392"/>
        <v>0.83001737441160317</v>
      </c>
      <c r="ER219" s="66">
        <f t="shared" si="393"/>
        <v>4.4476915537441606</v>
      </c>
      <c r="ES219" s="66">
        <f t="shared" si="394"/>
        <v>1.0030603311797557</v>
      </c>
      <c r="ET219" s="66">
        <f t="shared" si="395"/>
        <v>1814.4860927940031</v>
      </c>
      <c r="EU219" s="66">
        <f t="shared" si="396"/>
        <v>375.11844828640301</v>
      </c>
      <c r="EV219" s="66">
        <f t="shared" si="397"/>
        <v>2.9905795362088722E-2</v>
      </c>
      <c r="EW219" s="66">
        <f t="shared" si="398"/>
        <v>0.97009420463751828</v>
      </c>
      <c r="EX219" s="66">
        <f t="shared" si="399"/>
        <v>2.9905795362100477E-2</v>
      </c>
      <c r="EY219" s="66">
        <f t="shared" si="400"/>
        <v>0.21680121919517695</v>
      </c>
      <c r="EZ219" s="66">
        <f t="shared" si="401"/>
        <v>0.83001737441141776</v>
      </c>
      <c r="FA219" s="66">
        <f t="shared" si="402"/>
        <v>4.4476915537434172</v>
      </c>
      <c r="FB219" s="66">
        <f t="shared" si="403"/>
        <v>1.0030603311797686</v>
      </c>
      <c r="FC219" s="66">
        <f t="shared" si="404"/>
        <v>1814.4860927933437</v>
      </c>
      <c r="FD219" s="66">
        <f t="shared" si="405"/>
        <v>375.11844828639238</v>
      </c>
      <c r="FE219" s="66">
        <f t="shared" si="406"/>
        <v>2.9905795362104613E-2</v>
      </c>
      <c r="FF219" s="66">
        <f t="shared" si="407"/>
        <v>0.97009420463786944</v>
      </c>
      <c r="FG219" s="66">
        <f t="shared" si="408"/>
        <v>2.990579536210539E-2</v>
      </c>
      <c r="FH219" s="66">
        <f t="shared" si="409"/>
        <v>0.21680121919517426</v>
      </c>
      <c r="FI219" s="66">
        <f t="shared" si="410"/>
        <v>0.83001737441138768</v>
      </c>
      <c r="FJ219" s="66">
        <f t="shared" si="411"/>
        <v>4.4476915537434492</v>
      </c>
      <c r="FK219" s="66">
        <f t="shared" si="412"/>
        <v>1.0030603311797694</v>
      </c>
      <c r="FL219" s="66">
        <f t="shared" si="413"/>
        <v>1814.4860927932916</v>
      </c>
      <c r="FM219" s="66">
        <f t="shared" si="414"/>
        <v>375.11844828639153</v>
      </c>
      <c r="FN219" s="66">
        <f t="shared" si="415"/>
        <v>2.9905795362105247E-2</v>
      </c>
      <c r="FO219" s="66">
        <f t="shared" si="416"/>
        <v>0.97009420463789797</v>
      </c>
      <c r="FP219" s="66">
        <f t="shared" si="417"/>
        <v>2.9905795362105154E-2</v>
      </c>
      <c r="FQ219" s="66">
        <f t="shared" si="418"/>
        <v>0.21680121919517403</v>
      </c>
      <c r="FR219" s="66">
        <f t="shared" si="419"/>
        <v>0.83001737441138534</v>
      </c>
      <c r="FS219" s="66">
        <f t="shared" si="420"/>
        <v>4.4476915537434687</v>
      </c>
      <c r="FT219" s="66">
        <f t="shared" si="421"/>
        <v>1.0030603311797694</v>
      </c>
      <c r="FU219" s="66">
        <f t="shared" si="422"/>
        <v>1814.4860927932948</v>
      </c>
      <c r="FV219" s="66">
        <f t="shared" si="423"/>
        <v>375.11844828639158</v>
      </c>
      <c r="FW219" s="66">
        <f t="shared" si="424"/>
        <v>2.9905795362105067E-2</v>
      </c>
      <c r="FX219" s="66">
        <f t="shared" si="425"/>
        <v>0.97009420463789453</v>
      </c>
      <c r="FY219" s="66">
        <f t="shared" si="426"/>
        <v>2.9905795362105081E-2</v>
      </c>
      <c r="FZ219" s="66">
        <f t="shared" si="427"/>
        <v>0.21680121919517403</v>
      </c>
      <c r="GA219" s="66">
        <f t="shared" si="428"/>
        <v>0.83001737441138546</v>
      </c>
      <c r="GB219" s="66">
        <f t="shared" si="429"/>
        <v>4.4476915537434696</v>
      </c>
      <c r="GC219" s="66">
        <f t="shared" si="430"/>
        <v>1.0030603311797694</v>
      </c>
      <c r="GD219" s="66">
        <f t="shared" si="431"/>
        <v>1814.4860927932939</v>
      </c>
      <c r="GE219" s="66">
        <f t="shared" si="432"/>
        <v>375.11844828639158</v>
      </c>
      <c r="GF219" s="66">
        <f t="shared" si="433"/>
        <v>2.990579536210506E-2</v>
      </c>
      <c r="GG219" s="66">
        <f t="shared" si="434"/>
        <v>0.97009420463789453</v>
      </c>
      <c r="GH219" s="66">
        <f t="shared" si="435"/>
        <v>2.9905795362105074E-2</v>
      </c>
      <c r="GI219" s="66">
        <f t="shared" si="436"/>
        <v>0.21680121919517403</v>
      </c>
      <c r="GJ219" s="66">
        <f t="shared" si="437"/>
        <v>0.83001737441138546</v>
      </c>
      <c r="GK219" s="66">
        <f t="shared" si="438"/>
        <v>4.4476915537434696</v>
      </c>
      <c r="GL219" s="66">
        <f t="shared" si="439"/>
        <v>1.0030603311797694</v>
      </c>
      <c r="GM219" s="66">
        <f t="shared" si="440"/>
        <v>1814.4860927932934</v>
      </c>
      <c r="GN219" s="66">
        <f t="shared" si="441"/>
        <v>375.11844828639158</v>
      </c>
      <c r="GO219" s="66">
        <f t="shared" si="442"/>
        <v>2.990579536210506E-2</v>
      </c>
      <c r="GP219" s="66">
        <f t="shared" si="443"/>
        <v>0.97009420463789453</v>
      </c>
      <c r="GQ219" s="66">
        <f t="shared" si="444"/>
        <v>2.9905795362105074E-2</v>
      </c>
      <c r="GR219" s="66">
        <f t="shared" si="445"/>
        <v>0.21680121919517403</v>
      </c>
      <c r="GS219" s="66">
        <f t="shared" si="446"/>
        <v>0.83001737441138546</v>
      </c>
      <c r="GT219" s="66">
        <f t="shared" si="447"/>
        <v>4.4476915537434696</v>
      </c>
      <c r="GU219" s="66">
        <f t="shared" si="448"/>
        <v>1.0030603311797694</v>
      </c>
      <c r="GV219" s="66">
        <f t="shared" si="449"/>
        <v>1814.4860927932934</v>
      </c>
      <c r="GW219" s="66">
        <f t="shared" si="450"/>
        <v>375.11844828639158</v>
      </c>
      <c r="GX219" s="66">
        <f t="shared" si="451"/>
        <v>2.990579536210506E-2</v>
      </c>
      <c r="GY219" s="66">
        <f t="shared" si="452"/>
        <v>0.97009420463789453</v>
      </c>
      <c r="GZ219" s="66">
        <f t="shared" si="453"/>
        <v>2.9905795362105074E-2</v>
      </c>
      <c r="HA219" s="66">
        <f t="shared" si="454"/>
        <v>0.21680121919517403</v>
      </c>
      <c r="HB219" s="66">
        <f t="shared" si="455"/>
        <v>0.83001737441138546</v>
      </c>
      <c r="HC219" s="66">
        <f t="shared" si="456"/>
        <v>4.4476915537434696</v>
      </c>
      <c r="HD219" s="66">
        <f t="shared" si="457"/>
        <v>1.0030603311797694</v>
      </c>
      <c r="HE219" s="66">
        <f t="shared" si="458"/>
        <v>1814.4860927932934</v>
      </c>
      <c r="HF219" s="18">
        <f t="shared" si="459"/>
        <v>375.11844828639158</v>
      </c>
    </row>
    <row r="220" spans="2:214" x14ac:dyDescent="0.25">
      <c r="B220" s="17"/>
      <c r="C220" s="60">
        <f t="shared" si="256"/>
        <v>3</v>
      </c>
      <c r="D220" s="66"/>
      <c r="E220" s="66"/>
      <c r="F220" s="60">
        <f t="shared" si="257"/>
        <v>0</v>
      </c>
      <c r="G220" s="60">
        <f t="shared" si="258"/>
        <v>0</v>
      </c>
      <c r="H220" s="60">
        <f t="shared" si="259"/>
        <v>0</v>
      </c>
      <c r="I220" s="60">
        <f t="shared" si="260"/>
        <v>0</v>
      </c>
      <c r="J220" s="68"/>
      <c r="K220" s="60">
        <f t="shared" si="460"/>
        <v>18</v>
      </c>
      <c r="L220" s="60"/>
      <c r="M220" s="66">
        <f>M219</f>
        <v>2.9905795362105074E-2</v>
      </c>
      <c r="N220" s="60"/>
      <c r="O220" s="66">
        <f>O221</f>
        <v>0.23334391938908727</v>
      </c>
      <c r="P220" s="66"/>
      <c r="Q220" s="66"/>
      <c r="R220" s="66"/>
      <c r="S220" s="66"/>
      <c r="T220" s="66"/>
      <c r="U220" s="66"/>
      <c r="V220" s="66"/>
      <c r="W220" s="66"/>
      <c r="X220" s="66"/>
      <c r="Y220" s="66"/>
      <c r="Z220" s="66"/>
      <c r="AA220" s="66"/>
      <c r="AB220" s="66"/>
      <c r="AC220" s="66"/>
      <c r="AD220" s="66"/>
      <c r="AE220" s="66"/>
      <c r="AF220" s="66"/>
      <c r="AG220" s="66"/>
      <c r="AH220" s="66"/>
      <c r="AI220" s="66"/>
      <c r="AJ220" s="66"/>
      <c r="AK220" s="66"/>
      <c r="AL220" s="66"/>
      <c r="AM220" s="66"/>
      <c r="AN220" s="66"/>
      <c r="AO220" s="66"/>
      <c r="AP220" s="66"/>
      <c r="AQ220" s="66"/>
      <c r="AR220" s="66"/>
      <c r="AS220" s="66"/>
      <c r="AT220" s="66"/>
      <c r="AU220" s="66"/>
      <c r="AV220" s="66"/>
      <c r="AW220" s="66"/>
      <c r="AX220" s="66"/>
      <c r="AY220" s="66"/>
      <c r="AZ220" s="66"/>
      <c r="BA220" s="66"/>
      <c r="BB220" s="66"/>
      <c r="BC220" s="66"/>
      <c r="BD220" s="66"/>
      <c r="BE220" s="66"/>
      <c r="BF220" s="66"/>
      <c r="BG220" s="66"/>
      <c r="BH220" s="66"/>
      <c r="BI220" s="66"/>
      <c r="BJ220" s="66"/>
      <c r="BK220" s="66"/>
      <c r="BL220" s="66"/>
      <c r="BM220" s="66"/>
      <c r="BN220" s="66"/>
      <c r="BO220" s="66"/>
      <c r="BP220" s="66"/>
      <c r="BQ220" s="66"/>
      <c r="BR220" s="66"/>
      <c r="BS220" s="66"/>
      <c r="BT220" s="66"/>
      <c r="BU220" s="66"/>
      <c r="BV220" s="66"/>
      <c r="BW220" s="66"/>
      <c r="BX220" s="66"/>
      <c r="BY220" s="66"/>
      <c r="BZ220" s="66"/>
      <c r="CA220" s="66"/>
      <c r="CB220" s="66"/>
      <c r="CC220" s="66"/>
      <c r="CD220" s="66"/>
      <c r="CE220" s="66"/>
      <c r="CF220" s="66"/>
      <c r="CG220" s="66"/>
      <c r="CH220" s="66"/>
      <c r="CI220" s="66"/>
      <c r="CJ220" s="66"/>
      <c r="CK220" s="66"/>
      <c r="CL220" s="66"/>
      <c r="CM220" s="66"/>
      <c r="CN220" s="66"/>
      <c r="CO220" s="66"/>
      <c r="CP220" s="66"/>
      <c r="CQ220" s="66"/>
      <c r="CR220" s="66"/>
      <c r="CS220" s="66"/>
      <c r="CT220" s="66"/>
      <c r="CU220" s="66"/>
      <c r="CV220" s="66"/>
      <c r="CW220" s="66"/>
      <c r="CX220" s="66"/>
      <c r="CY220" s="66"/>
      <c r="CZ220" s="66"/>
      <c r="DA220" s="66"/>
      <c r="DB220" s="66"/>
      <c r="DC220" s="66"/>
      <c r="DD220" s="66"/>
      <c r="DE220" s="66"/>
      <c r="DF220" s="66"/>
      <c r="DG220" s="66"/>
      <c r="DH220" s="66"/>
      <c r="DI220" s="66"/>
      <c r="DJ220" s="66"/>
      <c r="DK220" s="66"/>
      <c r="DL220" s="66"/>
      <c r="DM220" s="66"/>
      <c r="DN220" s="66"/>
      <c r="DO220" s="66"/>
      <c r="DP220" s="66"/>
      <c r="DQ220" s="66"/>
      <c r="DR220" s="66"/>
      <c r="DS220" s="66"/>
      <c r="DT220" s="66"/>
      <c r="DU220" s="66"/>
      <c r="DV220" s="66"/>
      <c r="DW220" s="66"/>
      <c r="DX220" s="66"/>
      <c r="DY220" s="66"/>
      <c r="DZ220" s="66"/>
      <c r="EA220" s="66"/>
      <c r="EB220" s="66"/>
      <c r="EC220" s="66"/>
      <c r="ED220" s="66"/>
      <c r="EE220" s="66"/>
      <c r="EF220" s="66"/>
      <c r="EG220" s="66"/>
      <c r="EH220" s="66"/>
      <c r="EI220" s="66"/>
      <c r="EJ220" s="66"/>
      <c r="EK220" s="66"/>
      <c r="EL220" s="66"/>
      <c r="EM220" s="66"/>
      <c r="EN220" s="66"/>
      <c r="EO220" s="66"/>
      <c r="EP220" s="66"/>
      <c r="EQ220" s="66"/>
      <c r="ER220" s="66"/>
      <c r="ES220" s="66"/>
      <c r="ET220" s="66"/>
      <c r="EU220" s="66"/>
      <c r="EV220" s="66"/>
      <c r="EW220" s="66"/>
      <c r="EX220" s="66"/>
      <c r="EY220" s="66"/>
      <c r="EZ220" s="66"/>
      <c r="FA220" s="66"/>
      <c r="FB220" s="66"/>
      <c r="FC220" s="66"/>
      <c r="FD220" s="66"/>
      <c r="FE220" s="66"/>
      <c r="FF220" s="66"/>
      <c r="FG220" s="66"/>
      <c r="FH220" s="66"/>
      <c r="FI220" s="66"/>
      <c r="FJ220" s="66"/>
      <c r="FK220" s="66"/>
      <c r="FL220" s="66"/>
      <c r="FM220" s="66"/>
      <c r="FN220" s="66"/>
      <c r="FO220" s="66"/>
      <c r="FP220" s="66"/>
      <c r="FQ220" s="66"/>
      <c r="FR220" s="66"/>
      <c r="FS220" s="66"/>
      <c r="FT220" s="66"/>
      <c r="FU220" s="66"/>
      <c r="FV220" s="66"/>
      <c r="FW220" s="66"/>
      <c r="FX220" s="66"/>
      <c r="FY220" s="66"/>
      <c r="FZ220" s="66"/>
      <c r="GA220" s="66"/>
      <c r="GB220" s="66"/>
      <c r="GC220" s="66"/>
      <c r="GD220" s="66"/>
      <c r="GE220" s="66"/>
      <c r="GF220" s="66"/>
      <c r="GG220" s="66"/>
      <c r="GH220" s="66"/>
      <c r="GI220" s="66"/>
      <c r="GJ220" s="66"/>
      <c r="GK220" s="66"/>
      <c r="GL220" s="66"/>
      <c r="GM220" s="66"/>
      <c r="GN220" s="66"/>
      <c r="GO220" s="66"/>
      <c r="GP220" s="66"/>
      <c r="GQ220" s="66"/>
      <c r="GR220" s="66"/>
      <c r="GS220" s="66"/>
      <c r="GT220" s="66"/>
      <c r="GU220" s="66"/>
      <c r="GV220" s="66"/>
      <c r="GW220" s="66"/>
      <c r="GX220" s="66"/>
      <c r="GY220" s="66"/>
      <c r="GZ220" s="66"/>
      <c r="HA220" s="66"/>
      <c r="HB220" s="66"/>
      <c r="HC220" s="66"/>
      <c r="HD220" s="66"/>
      <c r="HE220" s="66"/>
      <c r="HF220" s="18"/>
    </row>
    <row r="221" spans="2:214" x14ac:dyDescent="0.25">
      <c r="B221" s="17"/>
      <c r="C221" s="60">
        <f t="shared" si="256"/>
        <v>3</v>
      </c>
      <c r="D221" s="66"/>
      <c r="E221" s="66"/>
      <c r="F221" s="60">
        <f t="shared" si="257"/>
        <v>0</v>
      </c>
      <c r="G221" s="60">
        <f t="shared" si="258"/>
        <v>0</v>
      </c>
      <c r="H221" s="60">
        <f t="shared" si="259"/>
        <v>0</v>
      </c>
      <c r="I221" s="60">
        <f t="shared" si="260"/>
        <v>0</v>
      </c>
      <c r="J221" s="68"/>
      <c r="K221" s="60">
        <f t="shared" si="460"/>
        <v>18</v>
      </c>
      <c r="L221" s="60"/>
      <c r="M221" s="66">
        <f t="shared" si="462"/>
        <v>2.9905795362105074E-2</v>
      </c>
      <c r="N221" s="60"/>
      <c r="O221" s="66">
        <f>IF(M219&gt;=$O$176,M219*$T$174+$U$174,IF(M219&gt;=$O$177,M219*$T$175+$U$175,O219))</f>
        <v>0.23334391938908727</v>
      </c>
      <c r="P221" s="66">
        <f t="shared" si="261"/>
        <v>376.7573788717641</v>
      </c>
      <c r="Q221" s="66">
        <f t="shared" si="262"/>
        <v>0.12579291306902277</v>
      </c>
      <c r="R221" s="66">
        <f t="shared" si="263"/>
        <v>0.91868623756192902</v>
      </c>
      <c r="S221" s="66">
        <f t="shared" si="264"/>
        <v>0.12043602114320179</v>
      </c>
      <c r="T221" s="66">
        <f t="shared" si="265"/>
        <v>0.21721292858306729</v>
      </c>
      <c r="U221" s="66">
        <f t="shared" si="266"/>
        <v>0.83464809390867578</v>
      </c>
      <c r="V221" s="66">
        <f t="shared" si="267"/>
        <v>2.803034654278699</v>
      </c>
      <c r="W221" s="66">
        <f t="shared" si="268"/>
        <v>1.0394532514170367</v>
      </c>
      <c r="X221" s="66">
        <f t="shared" si="269"/>
        <v>1381.1077382884625</v>
      </c>
      <c r="Y221" s="66">
        <f t="shared" si="270"/>
        <v>367.3281218120963</v>
      </c>
      <c r="Z221" s="66">
        <f t="shared" si="271"/>
        <v>6.2342991357018686E-2</v>
      </c>
      <c r="AA221" s="66">
        <f t="shared" si="272"/>
        <v>1.2403051961489657</v>
      </c>
      <c r="AB221" s="66">
        <f t="shared" si="273"/>
        <v>4.7858655894174255E-2</v>
      </c>
      <c r="AC221" s="66">
        <f t="shared" si="274"/>
        <v>0.21480515523013224</v>
      </c>
      <c r="AD221" s="66">
        <f t="shared" si="275"/>
        <v>0.80780648855296944</v>
      </c>
      <c r="AE221" s="66">
        <f t="shared" si="276"/>
        <v>4.0996122118602072</v>
      </c>
      <c r="AF221" s="66">
        <f t="shared" si="277"/>
        <v>1.0075557335264189</v>
      </c>
      <c r="AG221" s="66">
        <f t="shared" si="278"/>
        <v>1659.0568198253757</v>
      </c>
      <c r="AH221" s="66">
        <f t="shared" si="279"/>
        <v>372.52141466742637</v>
      </c>
      <c r="AI221" s="66">
        <f t="shared" si="280"/>
        <v>3.548457632577473E-2</v>
      </c>
      <c r="AJ221" s="66">
        <f t="shared" si="281"/>
        <v>1.0591528663499068</v>
      </c>
      <c r="AK221" s="66">
        <f t="shared" si="282"/>
        <v>3.2416739042872372E-2</v>
      </c>
      <c r="AL221" s="66">
        <f t="shared" si="283"/>
        <v>0.21614303689942954</v>
      </c>
      <c r="AM221" s="66">
        <f t="shared" si="284"/>
        <v>0.8226496623124584</v>
      </c>
      <c r="AN221" s="66">
        <f t="shared" si="285"/>
        <v>4.4188517356188859</v>
      </c>
      <c r="AO221" s="66">
        <f t="shared" si="286"/>
        <v>1.0035872768138658</v>
      </c>
      <c r="AP221" s="66">
        <f t="shared" si="287"/>
        <v>1788.9611288651586</v>
      </c>
      <c r="AQ221" s="66">
        <f t="shared" si="288"/>
        <v>374.7048884319218</v>
      </c>
      <c r="AR221" s="66">
        <f t="shared" si="289"/>
        <v>3.0530458625277864E-2</v>
      </c>
      <c r="AS221" s="66">
        <f t="shared" si="290"/>
        <v>0.98384558397068878</v>
      </c>
      <c r="AT221" s="66">
        <f t="shared" si="291"/>
        <v>3.0097771776179817E-2</v>
      </c>
      <c r="AU221" s="66">
        <f t="shared" si="292"/>
        <v>0.21669688553821562</v>
      </c>
      <c r="AV221" s="66">
        <f t="shared" si="293"/>
        <v>0.82884657217805646</v>
      </c>
      <c r="AW221" s="66">
        <f t="shared" si="294"/>
        <v>4.448884789180946</v>
      </c>
      <c r="AX221" s="66">
        <f t="shared" si="295"/>
        <v>1.0031004936003693</v>
      </c>
      <c r="AY221" s="66">
        <f t="shared" si="296"/>
        <v>1812.4788197516621</v>
      </c>
      <c r="AZ221" s="66">
        <f t="shared" si="297"/>
        <v>375.0861005324337</v>
      </c>
      <c r="BA221" s="66">
        <f t="shared" si="298"/>
        <v>2.993088533404226E-2</v>
      </c>
      <c r="BB221" s="66">
        <f t="shared" si="299"/>
        <v>0.97116256921673649</v>
      </c>
      <c r="BC221" s="66">
        <f t="shared" si="300"/>
        <v>2.989819301882576E-2</v>
      </c>
      <c r="BD221" s="66">
        <f t="shared" si="301"/>
        <v>0.21679306492814915</v>
      </c>
      <c r="BE221" s="66">
        <f t="shared" si="302"/>
        <v>0.82992583034082379</v>
      </c>
      <c r="BF221" s="66">
        <f t="shared" si="303"/>
        <v>4.4484206963202766</v>
      </c>
      <c r="BG221" s="66">
        <f t="shared" si="304"/>
        <v>1.0030590408829367</v>
      </c>
      <c r="BH221" s="66">
        <f t="shared" si="305"/>
        <v>1814.5623409356699</v>
      </c>
      <c r="BI221" s="66">
        <f t="shared" si="306"/>
        <v>375.11967646414365</v>
      </c>
      <c r="BJ221" s="66">
        <f t="shared" si="307"/>
        <v>2.9899637050761072E-2</v>
      </c>
      <c r="BK221" s="66">
        <f t="shared" si="308"/>
        <v>0.97005344164692586</v>
      </c>
      <c r="BL221" s="66">
        <f t="shared" si="309"/>
        <v>2.9901040046500571E-2</v>
      </c>
      <c r="BM221" s="66">
        <f t="shared" si="310"/>
        <v>0.21680152877426967</v>
      </c>
      <c r="BN221" s="66">
        <f t="shared" si="311"/>
        <v>0.83002085003948933</v>
      </c>
      <c r="BO221" s="66">
        <f t="shared" si="312"/>
        <v>4.4478056866220754</v>
      </c>
      <c r="BP221" s="66">
        <f t="shared" si="313"/>
        <v>1.0030593943206658</v>
      </c>
      <c r="BQ221" s="66">
        <f t="shared" si="314"/>
        <v>1814.5352471484002</v>
      </c>
      <c r="BR221" s="66">
        <f t="shared" si="315"/>
        <v>375.11924005200279</v>
      </c>
      <c r="BS221" s="66">
        <f t="shared" si="316"/>
        <v>2.9904217860650572E-2</v>
      </c>
      <c r="BT221" s="66">
        <f t="shared" si="317"/>
        <v>0.97006802744462506</v>
      </c>
      <c r="BU221" s="66">
        <f t="shared" si="318"/>
        <v>2.9905047866124815E-2</v>
      </c>
      <c r="BV221" s="66">
        <f t="shared" si="319"/>
        <v>0.21680141877076839</v>
      </c>
      <c r="BW221" s="66">
        <f t="shared" si="320"/>
        <v>0.83001961503491062</v>
      </c>
      <c r="BX221" s="66">
        <f t="shared" si="321"/>
        <v>4.4476999566033824</v>
      </c>
      <c r="BY221" s="66">
        <f t="shared" si="322"/>
        <v>1.0030601802841761</v>
      </c>
      <c r="BZ221" s="66">
        <f t="shared" si="323"/>
        <v>1814.4938600480091</v>
      </c>
      <c r="CA221" s="66">
        <f t="shared" si="324"/>
        <v>375.11857340049397</v>
      </c>
      <c r="CB221" s="66">
        <f t="shared" si="325"/>
        <v>2.9905610845607344E-2</v>
      </c>
      <c r="CC221" s="66">
        <f t="shared" si="326"/>
        <v>0.97009007084535881</v>
      </c>
      <c r="CD221" s="66">
        <f t="shared" si="327"/>
        <v>2.9905739987834495E-2</v>
      </c>
      <c r="CE221" s="66">
        <f t="shared" si="328"/>
        <v>0.21680125073197695</v>
      </c>
      <c r="CF221" s="66">
        <f t="shared" si="329"/>
        <v>0.83001772847296207</v>
      </c>
      <c r="CG221" s="66">
        <f t="shared" si="330"/>
        <v>4.4476911175030081</v>
      </c>
      <c r="CH221" s="66">
        <f t="shared" si="331"/>
        <v>1.0030603195994459</v>
      </c>
      <c r="CI221" s="66">
        <f t="shared" si="332"/>
        <v>1814.4866727337612</v>
      </c>
      <c r="CJ221" s="66">
        <f t="shared" si="333"/>
        <v>375.1184576280254</v>
      </c>
      <c r="CK221" s="66">
        <f t="shared" si="334"/>
        <v>2.9905788736942652E-2</v>
      </c>
      <c r="CL221" s="66">
        <f t="shared" si="335"/>
        <v>0.97009389629131115</v>
      </c>
      <c r="CM221" s="66">
        <f t="shared" si="336"/>
        <v>2.9905798156424121E-2</v>
      </c>
      <c r="CN221" s="66">
        <f t="shared" si="337"/>
        <v>0.21680122154986731</v>
      </c>
      <c r="CO221" s="66">
        <f t="shared" si="338"/>
        <v>0.83001740084736564</v>
      </c>
      <c r="CP221" s="66">
        <f t="shared" si="339"/>
        <v>4.447691326368588</v>
      </c>
      <c r="CQ221" s="66">
        <f t="shared" si="340"/>
        <v>1.0030603316694704</v>
      </c>
      <c r="CR221" s="66">
        <f t="shared" si="341"/>
        <v>1814.4860645994777</v>
      </c>
      <c r="CS221" s="66">
        <f t="shared" si="342"/>
        <v>375.1184478322478</v>
      </c>
      <c r="CT221" s="66">
        <f t="shared" si="343"/>
        <v>2.9905797355630946E-2</v>
      </c>
      <c r="CU221" s="66">
        <f t="shared" si="344"/>
        <v>0.97009421969904475</v>
      </c>
      <c r="CV221" s="66">
        <f t="shared" si="345"/>
        <v>2.9905796845597282E-2</v>
      </c>
      <c r="CW221" s="66">
        <f t="shared" si="346"/>
        <v>0.21680121908070055</v>
      </c>
      <c r="CX221" s="66">
        <f t="shared" si="347"/>
        <v>0.83001737312619939</v>
      </c>
      <c r="CY221" s="66">
        <f t="shared" si="348"/>
        <v>4.4476915192698865</v>
      </c>
      <c r="CZ221" s="66">
        <f t="shared" si="349"/>
        <v>1.0030603314724869</v>
      </c>
      <c r="DA221" s="66">
        <f t="shared" si="350"/>
        <v>1814.486077454836</v>
      </c>
      <c r="DB221" s="66">
        <f t="shared" si="351"/>
        <v>375.11844803932098</v>
      </c>
      <c r="DC221" s="66">
        <f t="shared" si="352"/>
        <v>2.9905795846705319E-2</v>
      </c>
      <c r="DD221" s="66">
        <f t="shared" si="353"/>
        <v>0.97009421280626507</v>
      </c>
      <c r="DE221" s="66">
        <f t="shared" si="354"/>
        <v>2.9905795587931359E-2</v>
      </c>
      <c r="DF221" s="66">
        <f t="shared" si="355"/>
        <v>0.21680121913289632</v>
      </c>
      <c r="DG221" s="66">
        <f t="shared" si="356"/>
        <v>0.83001737371219786</v>
      </c>
      <c r="DH221" s="66">
        <f t="shared" si="357"/>
        <v>4.4476915513302604</v>
      </c>
      <c r="DI221" s="66">
        <f t="shared" si="358"/>
        <v>1.0030603312254047</v>
      </c>
      <c r="DJ221" s="66">
        <f t="shared" si="359"/>
        <v>1814.4860904462025</v>
      </c>
      <c r="DK221" s="66">
        <f t="shared" si="360"/>
        <v>375.11844824858485</v>
      </c>
      <c r="DL221" s="66">
        <f t="shared" si="361"/>
        <v>2.9905795417015223E-2</v>
      </c>
      <c r="DM221" s="66">
        <f t="shared" si="362"/>
        <v>0.97009420588700279</v>
      </c>
      <c r="DN221" s="66">
        <f t="shared" si="363"/>
        <v>2.9905795378017529E-2</v>
      </c>
      <c r="DO221" s="66">
        <f t="shared" si="364"/>
        <v>0.21680121918564429</v>
      </c>
      <c r="DP221" s="66">
        <f t="shared" si="365"/>
        <v>0.83001737430439582</v>
      </c>
      <c r="DQ221" s="66">
        <f t="shared" si="366"/>
        <v>4.447691553898359</v>
      </c>
      <c r="DR221" s="66">
        <f t="shared" si="367"/>
        <v>1.0030603311831083</v>
      </c>
      <c r="DS221" s="66">
        <f t="shared" si="368"/>
        <v>1814.4860926265144</v>
      </c>
      <c r="DT221" s="66">
        <f t="shared" si="369"/>
        <v>375.11844828370511</v>
      </c>
      <c r="DU221" s="66">
        <f t="shared" si="370"/>
        <v>2.9905795363812413E-2</v>
      </c>
      <c r="DV221" s="66">
        <f t="shared" si="371"/>
        <v>0.97009420472656194</v>
      </c>
      <c r="DW221" s="66">
        <f t="shared" si="372"/>
        <v>2.9905795361109697E-2</v>
      </c>
      <c r="DX221" s="66">
        <f t="shared" si="373"/>
        <v>0.21680121919449688</v>
      </c>
      <c r="DY221" s="66">
        <f t="shared" si="374"/>
        <v>0.83001737440378287</v>
      </c>
      <c r="DZ221" s="66">
        <f t="shared" si="375"/>
        <v>4.4476915538142512</v>
      </c>
      <c r="EA221" s="66">
        <f t="shared" si="376"/>
        <v>1.0030603311795911</v>
      </c>
      <c r="EB221" s="66">
        <f t="shared" si="377"/>
        <v>1814.486092803382</v>
      </c>
      <c r="EC221" s="66">
        <f t="shared" si="378"/>
        <v>375.1184482865541</v>
      </c>
      <c r="ED221" s="66">
        <f t="shared" si="379"/>
        <v>2.9905795361462852E-2</v>
      </c>
      <c r="EE221" s="66">
        <f t="shared" si="380"/>
        <v>0.97009420463250784</v>
      </c>
      <c r="EF221" s="66">
        <f t="shared" si="381"/>
        <v>2.9905795361643162E-2</v>
      </c>
      <c r="EG221" s="66">
        <f t="shared" si="382"/>
        <v>0.21680121919521497</v>
      </c>
      <c r="EH221" s="66">
        <f t="shared" si="383"/>
        <v>0.83001737441184542</v>
      </c>
      <c r="EI221" s="66">
        <f t="shared" si="384"/>
        <v>4.4476915537538684</v>
      </c>
      <c r="EJ221" s="66">
        <f t="shared" si="385"/>
        <v>1.0030603311796782</v>
      </c>
      <c r="EK221" s="66">
        <f t="shared" si="386"/>
        <v>1814.4860927980708</v>
      </c>
      <c r="EL221" s="66">
        <f t="shared" si="387"/>
        <v>375.11844828646855</v>
      </c>
      <c r="EM221" s="66">
        <f t="shared" si="388"/>
        <v>2.9905795361956408E-2</v>
      </c>
      <c r="EN221" s="66">
        <f t="shared" si="389"/>
        <v>0.97009420463535134</v>
      </c>
      <c r="EO221" s="66">
        <f t="shared" si="390"/>
        <v>2.9905795362036924E-2</v>
      </c>
      <c r="EP221" s="66">
        <f t="shared" si="391"/>
        <v>0.21680121919519343</v>
      </c>
      <c r="EQ221" s="66">
        <f t="shared" si="392"/>
        <v>0.83001737441160317</v>
      </c>
      <c r="ER221" s="66">
        <f t="shared" si="393"/>
        <v>4.4476915537441606</v>
      </c>
      <c r="ES221" s="66">
        <f t="shared" si="394"/>
        <v>1.0030603311797557</v>
      </c>
      <c r="ET221" s="66">
        <f t="shared" si="395"/>
        <v>1814.4860927940031</v>
      </c>
      <c r="EU221" s="66">
        <f t="shared" si="396"/>
        <v>375.11844828640301</v>
      </c>
      <c r="EV221" s="66">
        <f t="shared" si="397"/>
        <v>2.9905795362088722E-2</v>
      </c>
      <c r="EW221" s="66">
        <f t="shared" si="398"/>
        <v>0.97009420463751828</v>
      </c>
      <c r="EX221" s="66">
        <f t="shared" si="399"/>
        <v>2.9905795362100477E-2</v>
      </c>
      <c r="EY221" s="66">
        <f t="shared" si="400"/>
        <v>0.21680121919517695</v>
      </c>
      <c r="EZ221" s="66">
        <f t="shared" si="401"/>
        <v>0.83001737441141776</v>
      </c>
      <c r="FA221" s="66">
        <f t="shared" si="402"/>
        <v>4.4476915537434172</v>
      </c>
      <c r="FB221" s="66">
        <f t="shared" si="403"/>
        <v>1.0030603311797686</v>
      </c>
      <c r="FC221" s="66">
        <f t="shared" si="404"/>
        <v>1814.4860927933437</v>
      </c>
      <c r="FD221" s="66">
        <f t="shared" si="405"/>
        <v>375.11844828639238</v>
      </c>
      <c r="FE221" s="66">
        <f t="shared" si="406"/>
        <v>2.9905795362104613E-2</v>
      </c>
      <c r="FF221" s="66">
        <f t="shared" si="407"/>
        <v>0.97009420463786944</v>
      </c>
      <c r="FG221" s="66">
        <f t="shared" si="408"/>
        <v>2.990579536210539E-2</v>
      </c>
      <c r="FH221" s="66">
        <f t="shared" si="409"/>
        <v>0.21680121919517426</v>
      </c>
      <c r="FI221" s="66">
        <f t="shared" si="410"/>
        <v>0.83001737441138768</v>
      </c>
      <c r="FJ221" s="66">
        <f t="shared" si="411"/>
        <v>4.4476915537434492</v>
      </c>
      <c r="FK221" s="66">
        <f t="shared" si="412"/>
        <v>1.0030603311797694</v>
      </c>
      <c r="FL221" s="66">
        <f t="shared" si="413"/>
        <v>1814.4860927932916</v>
      </c>
      <c r="FM221" s="66">
        <f t="shared" si="414"/>
        <v>375.11844828639153</v>
      </c>
      <c r="FN221" s="66">
        <f t="shared" si="415"/>
        <v>2.9905795362105247E-2</v>
      </c>
      <c r="FO221" s="66">
        <f t="shared" si="416"/>
        <v>0.97009420463789797</v>
      </c>
      <c r="FP221" s="66">
        <f t="shared" si="417"/>
        <v>2.9905795362105154E-2</v>
      </c>
      <c r="FQ221" s="66">
        <f t="shared" si="418"/>
        <v>0.21680121919517403</v>
      </c>
      <c r="FR221" s="66">
        <f t="shared" si="419"/>
        <v>0.83001737441138534</v>
      </c>
      <c r="FS221" s="66">
        <f t="shared" si="420"/>
        <v>4.4476915537434687</v>
      </c>
      <c r="FT221" s="66">
        <f t="shared" si="421"/>
        <v>1.0030603311797694</v>
      </c>
      <c r="FU221" s="66">
        <f t="shared" si="422"/>
        <v>1814.4860927932948</v>
      </c>
      <c r="FV221" s="66">
        <f t="shared" si="423"/>
        <v>375.11844828639158</v>
      </c>
      <c r="FW221" s="66">
        <f t="shared" si="424"/>
        <v>2.9905795362105067E-2</v>
      </c>
      <c r="FX221" s="66">
        <f t="shared" si="425"/>
        <v>0.97009420463789453</v>
      </c>
      <c r="FY221" s="66">
        <f t="shared" si="426"/>
        <v>2.9905795362105081E-2</v>
      </c>
      <c r="FZ221" s="66">
        <f t="shared" si="427"/>
        <v>0.21680121919517403</v>
      </c>
      <c r="GA221" s="66">
        <f t="shared" si="428"/>
        <v>0.83001737441138546</v>
      </c>
      <c r="GB221" s="66">
        <f t="shared" si="429"/>
        <v>4.4476915537434696</v>
      </c>
      <c r="GC221" s="66">
        <f t="shared" si="430"/>
        <v>1.0030603311797694</v>
      </c>
      <c r="GD221" s="66">
        <f t="shared" si="431"/>
        <v>1814.4860927932939</v>
      </c>
      <c r="GE221" s="66">
        <f t="shared" si="432"/>
        <v>375.11844828639158</v>
      </c>
      <c r="GF221" s="66">
        <f t="shared" si="433"/>
        <v>2.990579536210506E-2</v>
      </c>
      <c r="GG221" s="66">
        <f t="shared" si="434"/>
        <v>0.97009420463789453</v>
      </c>
      <c r="GH221" s="66">
        <f t="shared" si="435"/>
        <v>2.9905795362105074E-2</v>
      </c>
      <c r="GI221" s="66">
        <f t="shared" si="436"/>
        <v>0.21680121919517403</v>
      </c>
      <c r="GJ221" s="66">
        <f t="shared" si="437"/>
        <v>0.83001737441138546</v>
      </c>
      <c r="GK221" s="66">
        <f t="shared" si="438"/>
        <v>4.4476915537434696</v>
      </c>
      <c r="GL221" s="66">
        <f t="shared" si="439"/>
        <v>1.0030603311797694</v>
      </c>
      <c r="GM221" s="66">
        <f t="shared" si="440"/>
        <v>1814.4860927932934</v>
      </c>
      <c r="GN221" s="66">
        <f t="shared" si="441"/>
        <v>375.11844828639158</v>
      </c>
      <c r="GO221" s="66">
        <f t="shared" si="442"/>
        <v>2.990579536210506E-2</v>
      </c>
      <c r="GP221" s="66">
        <f t="shared" si="443"/>
        <v>0.97009420463789453</v>
      </c>
      <c r="GQ221" s="66">
        <f t="shared" si="444"/>
        <v>2.9905795362105074E-2</v>
      </c>
      <c r="GR221" s="66">
        <f t="shared" si="445"/>
        <v>0.21680121919517403</v>
      </c>
      <c r="GS221" s="66">
        <f t="shared" si="446"/>
        <v>0.83001737441138546</v>
      </c>
      <c r="GT221" s="66">
        <f t="shared" si="447"/>
        <v>4.4476915537434696</v>
      </c>
      <c r="GU221" s="66">
        <f t="shared" si="448"/>
        <v>1.0030603311797694</v>
      </c>
      <c r="GV221" s="66">
        <f t="shared" si="449"/>
        <v>1814.4860927932934</v>
      </c>
      <c r="GW221" s="66">
        <f t="shared" si="450"/>
        <v>375.11844828639158</v>
      </c>
      <c r="GX221" s="66">
        <f t="shared" si="451"/>
        <v>2.990579536210506E-2</v>
      </c>
      <c r="GY221" s="66">
        <f t="shared" si="452"/>
        <v>0.97009420463789453</v>
      </c>
      <c r="GZ221" s="66">
        <f t="shared" si="453"/>
        <v>2.9905795362105074E-2</v>
      </c>
      <c r="HA221" s="66">
        <f t="shared" si="454"/>
        <v>0.21680121919517403</v>
      </c>
      <c r="HB221" s="66">
        <f t="shared" si="455"/>
        <v>0.83001737441138546</v>
      </c>
      <c r="HC221" s="66">
        <f t="shared" si="456"/>
        <v>4.4476915537434696</v>
      </c>
      <c r="HD221" s="66">
        <f t="shared" si="457"/>
        <v>1.0030603311797694</v>
      </c>
      <c r="HE221" s="66">
        <f t="shared" si="458"/>
        <v>1814.4860927932934</v>
      </c>
      <c r="HF221" s="18">
        <f t="shared" si="459"/>
        <v>375.11844828639158</v>
      </c>
    </row>
    <row r="222" spans="2:214" x14ac:dyDescent="0.25">
      <c r="B222" s="17"/>
      <c r="C222" s="60">
        <f t="shared" si="256"/>
        <v>3</v>
      </c>
      <c r="D222" s="66"/>
      <c r="E222" s="66"/>
      <c r="F222" s="60">
        <f t="shared" si="257"/>
        <v>0</v>
      </c>
      <c r="G222" s="60">
        <f t="shared" si="258"/>
        <v>0</v>
      </c>
      <c r="H222" s="60">
        <f t="shared" si="259"/>
        <v>0</v>
      </c>
      <c r="I222" s="60">
        <f t="shared" si="260"/>
        <v>0</v>
      </c>
      <c r="J222" s="68"/>
      <c r="K222" s="60">
        <f t="shared" si="460"/>
        <v>19</v>
      </c>
      <c r="L222" s="60"/>
      <c r="M222" s="66">
        <f>M221</f>
        <v>2.9905795362105074E-2</v>
      </c>
      <c r="N222" s="60"/>
      <c r="O222" s="66">
        <f>O223</f>
        <v>0.23334391938908727</v>
      </c>
      <c r="P222" s="66"/>
      <c r="Q222" s="66"/>
      <c r="R222" s="66"/>
      <c r="S222" s="66"/>
      <c r="T222" s="66"/>
      <c r="U222" s="66"/>
      <c r="V222" s="66"/>
      <c r="W222" s="66"/>
      <c r="X222" s="66"/>
      <c r="Y222" s="66"/>
      <c r="Z222" s="66"/>
      <c r="AA222" s="66"/>
      <c r="AB222" s="66"/>
      <c r="AC222" s="66"/>
      <c r="AD222" s="66"/>
      <c r="AE222" s="66"/>
      <c r="AF222" s="66"/>
      <c r="AG222" s="66"/>
      <c r="AH222" s="66"/>
      <c r="AI222" s="66"/>
      <c r="AJ222" s="66"/>
      <c r="AK222" s="66"/>
      <c r="AL222" s="66"/>
      <c r="AM222" s="66"/>
      <c r="AN222" s="66"/>
      <c r="AO222" s="66"/>
      <c r="AP222" s="66"/>
      <c r="AQ222" s="66"/>
      <c r="AR222" s="66"/>
      <c r="AS222" s="66"/>
      <c r="AT222" s="66"/>
      <c r="AU222" s="66"/>
      <c r="AV222" s="66"/>
      <c r="AW222" s="66"/>
      <c r="AX222" s="66"/>
      <c r="AY222" s="66"/>
      <c r="AZ222" s="66"/>
      <c r="BA222" s="66"/>
      <c r="BB222" s="66"/>
      <c r="BC222" s="66"/>
      <c r="BD222" s="66"/>
      <c r="BE222" s="66"/>
      <c r="BF222" s="66"/>
      <c r="BG222" s="66"/>
      <c r="BH222" s="66"/>
      <c r="BI222" s="66"/>
      <c r="BJ222" s="66"/>
      <c r="BK222" s="66"/>
      <c r="BL222" s="66"/>
      <c r="BM222" s="66"/>
      <c r="BN222" s="66"/>
      <c r="BO222" s="66"/>
      <c r="BP222" s="66"/>
      <c r="BQ222" s="66"/>
      <c r="BR222" s="66"/>
      <c r="BS222" s="66"/>
      <c r="BT222" s="66"/>
      <c r="BU222" s="66"/>
      <c r="BV222" s="66"/>
      <c r="BW222" s="66"/>
      <c r="BX222" s="66"/>
      <c r="BY222" s="66"/>
      <c r="BZ222" s="66"/>
      <c r="CA222" s="66"/>
      <c r="CB222" s="66"/>
      <c r="CC222" s="66"/>
      <c r="CD222" s="66"/>
      <c r="CE222" s="66"/>
      <c r="CF222" s="66"/>
      <c r="CG222" s="66"/>
      <c r="CH222" s="66"/>
      <c r="CI222" s="66"/>
      <c r="CJ222" s="66"/>
      <c r="CK222" s="66"/>
      <c r="CL222" s="66"/>
      <c r="CM222" s="66"/>
      <c r="CN222" s="66"/>
      <c r="CO222" s="66"/>
      <c r="CP222" s="66"/>
      <c r="CQ222" s="66"/>
      <c r="CR222" s="66"/>
      <c r="CS222" s="66"/>
      <c r="CT222" s="66"/>
      <c r="CU222" s="66"/>
      <c r="CV222" s="66"/>
      <c r="CW222" s="66"/>
      <c r="CX222" s="66"/>
      <c r="CY222" s="66"/>
      <c r="CZ222" s="66"/>
      <c r="DA222" s="66"/>
      <c r="DB222" s="66"/>
      <c r="DC222" s="66"/>
      <c r="DD222" s="66"/>
      <c r="DE222" s="66"/>
      <c r="DF222" s="66"/>
      <c r="DG222" s="66"/>
      <c r="DH222" s="66"/>
      <c r="DI222" s="66"/>
      <c r="DJ222" s="66"/>
      <c r="DK222" s="66"/>
      <c r="DL222" s="66"/>
      <c r="DM222" s="66"/>
      <c r="DN222" s="66"/>
      <c r="DO222" s="66"/>
      <c r="DP222" s="66"/>
      <c r="DQ222" s="66"/>
      <c r="DR222" s="66"/>
      <c r="DS222" s="66"/>
      <c r="DT222" s="66"/>
      <c r="DU222" s="66"/>
      <c r="DV222" s="66"/>
      <c r="DW222" s="66"/>
      <c r="DX222" s="66"/>
      <c r="DY222" s="66"/>
      <c r="DZ222" s="66"/>
      <c r="EA222" s="66"/>
      <c r="EB222" s="66"/>
      <c r="EC222" s="66"/>
      <c r="ED222" s="66"/>
      <c r="EE222" s="66"/>
      <c r="EF222" s="66"/>
      <c r="EG222" s="66"/>
      <c r="EH222" s="66"/>
      <c r="EI222" s="66"/>
      <c r="EJ222" s="66"/>
      <c r="EK222" s="66"/>
      <c r="EL222" s="66"/>
      <c r="EM222" s="66"/>
      <c r="EN222" s="66"/>
      <c r="EO222" s="66"/>
      <c r="EP222" s="66"/>
      <c r="EQ222" s="66"/>
      <c r="ER222" s="66"/>
      <c r="ES222" s="66"/>
      <c r="ET222" s="66"/>
      <c r="EU222" s="66"/>
      <c r="EV222" s="66"/>
      <c r="EW222" s="66"/>
      <c r="EX222" s="66"/>
      <c r="EY222" s="66"/>
      <c r="EZ222" s="66"/>
      <c r="FA222" s="66"/>
      <c r="FB222" s="66"/>
      <c r="FC222" s="66"/>
      <c r="FD222" s="66"/>
      <c r="FE222" s="66"/>
      <c r="FF222" s="66"/>
      <c r="FG222" s="66"/>
      <c r="FH222" s="66"/>
      <c r="FI222" s="66"/>
      <c r="FJ222" s="66"/>
      <c r="FK222" s="66"/>
      <c r="FL222" s="66"/>
      <c r="FM222" s="66"/>
      <c r="FN222" s="66"/>
      <c r="FO222" s="66"/>
      <c r="FP222" s="66"/>
      <c r="FQ222" s="66"/>
      <c r="FR222" s="66"/>
      <c r="FS222" s="66"/>
      <c r="FT222" s="66"/>
      <c r="FU222" s="66"/>
      <c r="FV222" s="66"/>
      <c r="FW222" s="66"/>
      <c r="FX222" s="66"/>
      <c r="FY222" s="66"/>
      <c r="FZ222" s="66"/>
      <c r="GA222" s="66"/>
      <c r="GB222" s="66"/>
      <c r="GC222" s="66"/>
      <c r="GD222" s="66"/>
      <c r="GE222" s="66"/>
      <c r="GF222" s="66"/>
      <c r="GG222" s="66"/>
      <c r="GH222" s="66"/>
      <c r="GI222" s="66"/>
      <c r="GJ222" s="66"/>
      <c r="GK222" s="66"/>
      <c r="GL222" s="66"/>
      <c r="GM222" s="66"/>
      <c r="GN222" s="66"/>
      <c r="GO222" s="66"/>
      <c r="GP222" s="66"/>
      <c r="GQ222" s="66"/>
      <c r="GR222" s="66"/>
      <c r="GS222" s="66"/>
      <c r="GT222" s="66"/>
      <c r="GU222" s="66"/>
      <c r="GV222" s="66"/>
      <c r="GW222" s="66"/>
      <c r="GX222" s="66"/>
      <c r="GY222" s="66"/>
      <c r="GZ222" s="66"/>
      <c r="HA222" s="66"/>
      <c r="HB222" s="66"/>
      <c r="HC222" s="66"/>
      <c r="HD222" s="66"/>
      <c r="HE222" s="66"/>
      <c r="HF222" s="18"/>
    </row>
    <row r="223" spans="2:214" x14ac:dyDescent="0.25">
      <c r="B223" s="17"/>
      <c r="C223" s="60">
        <f t="shared" si="256"/>
        <v>3</v>
      </c>
      <c r="D223" s="66"/>
      <c r="E223" s="66"/>
      <c r="F223" s="60">
        <f t="shared" si="257"/>
        <v>0</v>
      </c>
      <c r="G223" s="60">
        <f t="shared" si="258"/>
        <v>0</v>
      </c>
      <c r="H223" s="60">
        <f t="shared" si="259"/>
        <v>0</v>
      </c>
      <c r="I223" s="60">
        <f t="shared" si="260"/>
        <v>0</v>
      </c>
      <c r="J223" s="68"/>
      <c r="K223" s="60">
        <f t="shared" si="460"/>
        <v>19</v>
      </c>
      <c r="L223" s="60"/>
      <c r="M223" s="66">
        <f t="shared" si="462"/>
        <v>2.9905795362105074E-2</v>
      </c>
      <c r="N223" s="60"/>
      <c r="O223" s="66">
        <f>IF(M221&gt;=$O$176,M221*$T$174+$U$174,IF(M221&gt;=$O$177,M221*$T$175+$U$175,O221))</f>
        <v>0.23334391938908727</v>
      </c>
      <c r="P223" s="66">
        <f t="shared" si="261"/>
        <v>376.7573788717641</v>
      </c>
      <c r="Q223" s="66">
        <f t="shared" si="262"/>
        <v>0.12579291306902277</v>
      </c>
      <c r="R223" s="66">
        <f t="shared" si="263"/>
        <v>0.91868623756192902</v>
      </c>
      <c r="S223" s="66">
        <f t="shared" si="264"/>
        <v>0.12043602114320179</v>
      </c>
      <c r="T223" s="66">
        <f t="shared" si="265"/>
        <v>0.21721292858306729</v>
      </c>
      <c r="U223" s="66">
        <f t="shared" si="266"/>
        <v>0.83464809390867578</v>
      </c>
      <c r="V223" s="66">
        <f t="shared" si="267"/>
        <v>2.803034654278699</v>
      </c>
      <c r="W223" s="66">
        <f t="shared" si="268"/>
        <v>1.0394532514170367</v>
      </c>
      <c r="X223" s="66">
        <f t="shared" si="269"/>
        <v>1381.1077382884625</v>
      </c>
      <c r="Y223" s="66">
        <f t="shared" si="270"/>
        <v>367.3281218120963</v>
      </c>
      <c r="Z223" s="66">
        <f t="shared" si="271"/>
        <v>6.2342991357018686E-2</v>
      </c>
      <c r="AA223" s="66">
        <f t="shared" si="272"/>
        <v>1.2403051961489657</v>
      </c>
      <c r="AB223" s="66">
        <f t="shared" si="273"/>
        <v>4.7858655894174255E-2</v>
      </c>
      <c r="AC223" s="66">
        <f t="shared" si="274"/>
        <v>0.21480515523013224</v>
      </c>
      <c r="AD223" s="66">
        <f t="shared" si="275"/>
        <v>0.80780648855296944</v>
      </c>
      <c r="AE223" s="66">
        <f t="shared" si="276"/>
        <v>4.0996122118602072</v>
      </c>
      <c r="AF223" s="66">
        <f t="shared" si="277"/>
        <v>1.0075557335264189</v>
      </c>
      <c r="AG223" s="66">
        <f t="shared" si="278"/>
        <v>1659.0568198253757</v>
      </c>
      <c r="AH223" s="66">
        <f t="shared" si="279"/>
        <v>372.52141466742637</v>
      </c>
      <c r="AI223" s="66">
        <f t="shared" si="280"/>
        <v>3.548457632577473E-2</v>
      </c>
      <c r="AJ223" s="66">
        <f t="shared" si="281"/>
        <v>1.0591528663499068</v>
      </c>
      <c r="AK223" s="66">
        <f t="shared" si="282"/>
        <v>3.2416739042872372E-2</v>
      </c>
      <c r="AL223" s="66">
        <f t="shared" si="283"/>
        <v>0.21614303689942954</v>
      </c>
      <c r="AM223" s="66">
        <f t="shared" si="284"/>
        <v>0.8226496623124584</v>
      </c>
      <c r="AN223" s="66">
        <f t="shared" si="285"/>
        <v>4.4188517356188859</v>
      </c>
      <c r="AO223" s="66">
        <f t="shared" si="286"/>
        <v>1.0035872768138658</v>
      </c>
      <c r="AP223" s="66">
        <f t="shared" si="287"/>
        <v>1788.9611288651586</v>
      </c>
      <c r="AQ223" s="66">
        <f t="shared" si="288"/>
        <v>374.7048884319218</v>
      </c>
      <c r="AR223" s="66">
        <f t="shared" si="289"/>
        <v>3.0530458625277864E-2</v>
      </c>
      <c r="AS223" s="66">
        <f t="shared" si="290"/>
        <v>0.98384558397068878</v>
      </c>
      <c r="AT223" s="66">
        <f t="shared" si="291"/>
        <v>3.0097771776179817E-2</v>
      </c>
      <c r="AU223" s="66">
        <f t="shared" si="292"/>
        <v>0.21669688553821562</v>
      </c>
      <c r="AV223" s="66">
        <f t="shared" si="293"/>
        <v>0.82884657217805646</v>
      </c>
      <c r="AW223" s="66">
        <f t="shared" si="294"/>
        <v>4.448884789180946</v>
      </c>
      <c r="AX223" s="66">
        <f t="shared" si="295"/>
        <v>1.0031004936003693</v>
      </c>
      <c r="AY223" s="66">
        <f t="shared" si="296"/>
        <v>1812.4788197516621</v>
      </c>
      <c r="AZ223" s="66">
        <f t="shared" si="297"/>
        <v>375.0861005324337</v>
      </c>
      <c r="BA223" s="66">
        <f t="shared" si="298"/>
        <v>2.993088533404226E-2</v>
      </c>
      <c r="BB223" s="66">
        <f t="shared" si="299"/>
        <v>0.97116256921673649</v>
      </c>
      <c r="BC223" s="66">
        <f t="shared" si="300"/>
        <v>2.989819301882576E-2</v>
      </c>
      <c r="BD223" s="66">
        <f t="shared" si="301"/>
        <v>0.21679306492814915</v>
      </c>
      <c r="BE223" s="66">
        <f t="shared" si="302"/>
        <v>0.82992583034082379</v>
      </c>
      <c r="BF223" s="66">
        <f t="shared" si="303"/>
        <v>4.4484206963202766</v>
      </c>
      <c r="BG223" s="66">
        <f t="shared" si="304"/>
        <v>1.0030590408829367</v>
      </c>
      <c r="BH223" s="66">
        <f t="shared" si="305"/>
        <v>1814.5623409356699</v>
      </c>
      <c r="BI223" s="66">
        <f t="shared" si="306"/>
        <v>375.11967646414365</v>
      </c>
      <c r="BJ223" s="66">
        <f t="shared" si="307"/>
        <v>2.9899637050761072E-2</v>
      </c>
      <c r="BK223" s="66">
        <f t="shared" si="308"/>
        <v>0.97005344164692586</v>
      </c>
      <c r="BL223" s="66">
        <f t="shared" si="309"/>
        <v>2.9901040046500571E-2</v>
      </c>
      <c r="BM223" s="66">
        <f t="shared" si="310"/>
        <v>0.21680152877426967</v>
      </c>
      <c r="BN223" s="66">
        <f t="shared" si="311"/>
        <v>0.83002085003948933</v>
      </c>
      <c r="BO223" s="66">
        <f t="shared" si="312"/>
        <v>4.4478056866220754</v>
      </c>
      <c r="BP223" s="66">
        <f t="shared" si="313"/>
        <v>1.0030593943206658</v>
      </c>
      <c r="BQ223" s="66">
        <f t="shared" si="314"/>
        <v>1814.5352471484002</v>
      </c>
      <c r="BR223" s="66">
        <f t="shared" si="315"/>
        <v>375.11924005200279</v>
      </c>
      <c r="BS223" s="66">
        <f t="shared" si="316"/>
        <v>2.9904217860650572E-2</v>
      </c>
      <c r="BT223" s="66">
        <f t="shared" si="317"/>
        <v>0.97006802744462506</v>
      </c>
      <c r="BU223" s="66">
        <f t="shared" si="318"/>
        <v>2.9905047866124815E-2</v>
      </c>
      <c r="BV223" s="66">
        <f t="shared" si="319"/>
        <v>0.21680141877076839</v>
      </c>
      <c r="BW223" s="66">
        <f t="shared" si="320"/>
        <v>0.83001961503491062</v>
      </c>
      <c r="BX223" s="66">
        <f t="shared" si="321"/>
        <v>4.4476999566033824</v>
      </c>
      <c r="BY223" s="66">
        <f t="shared" si="322"/>
        <v>1.0030601802841761</v>
      </c>
      <c r="BZ223" s="66">
        <f t="shared" si="323"/>
        <v>1814.4938600480091</v>
      </c>
      <c r="CA223" s="66">
        <f t="shared" si="324"/>
        <v>375.11857340049397</v>
      </c>
      <c r="CB223" s="66">
        <f t="shared" si="325"/>
        <v>2.9905610845607344E-2</v>
      </c>
      <c r="CC223" s="66">
        <f t="shared" si="326"/>
        <v>0.97009007084535881</v>
      </c>
      <c r="CD223" s="66">
        <f t="shared" si="327"/>
        <v>2.9905739987834495E-2</v>
      </c>
      <c r="CE223" s="66">
        <f t="shared" si="328"/>
        <v>0.21680125073197695</v>
      </c>
      <c r="CF223" s="66">
        <f t="shared" si="329"/>
        <v>0.83001772847296207</v>
      </c>
      <c r="CG223" s="66">
        <f t="shared" si="330"/>
        <v>4.4476911175030081</v>
      </c>
      <c r="CH223" s="66">
        <f t="shared" si="331"/>
        <v>1.0030603195994459</v>
      </c>
      <c r="CI223" s="66">
        <f t="shared" si="332"/>
        <v>1814.4866727337612</v>
      </c>
      <c r="CJ223" s="66">
        <f t="shared" si="333"/>
        <v>375.1184576280254</v>
      </c>
      <c r="CK223" s="66">
        <f t="shared" si="334"/>
        <v>2.9905788736942652E-2</v>
      </c>
      <c r="CL223" s="66">
        <f t="shared" si="335"/>
        <v>0.97009389629131115</v>
      </c>
      <c r="CM223" s="66">
        <f t="shared" si="336"/>
        <v>2.9905798156424121E-2</v>
      </c>
      <c r="CN223" s="66">
        <f t="shared" si="337"/>
        <v>0.21680122154986731</v>
      </c>
      <c r="CO223" s="66">
        <f t="shared" si="338"/>
        <v>0.83001740084736564</v>
      </c>
      <c r="CP223" s="66">
        <f t="shared" si="339"/>
        <v>4.447691326368588</v>
      </c>
      <c r="CQ223" s="66">
        <f t="shared" si="340"/>
        <v>1.0030603316694704</v>
      </c>
      <c r="CR223" s="66">
        <f t="shared" si="341"/>
        <v>1814.4860645994777</v>
      </c>
      <c r="CS223" s="66">
        <f t="shared" si="342"/>
        <v>375.1184478322478</v>
      </c>
      <c r="CT223" s="66">
        <f t="shared" si="343"/>
        <v>2.9905797355630946E-2</v>
      </c>
      <c r="CU223" s="66">
        <f t="shared" si="344"/>
        <v>0.97009421969904475</v>
      </c>
      <c r="CV223" s="66">
        <f t="shared" si="345"/>
        <v>2.9905796845597282E-2</v>
      </c>
      <c r="CW223" s="66">
        <f t="shared" si="346"/>
        <v>0.21680121908070055</v>
      </c>
      <c r="CX223" s="66">
        <f t="shared" si="347"/>
        <v>0.83001737312619939</v>
      </c>
      <c r="CY223" s="66">
        <f t="shared" si="348"/>
        <v>4.4476915192698865</v>
      </c>
      <c r="CZ223" s="66">
        <f t="shared" si="349"/>
        <v>1.0030603314724869</v>
      </c>
      <c r="DA223" s="66">
        <f t="shared" si="350"/>
        <v>1814.486077454836</v>
      </c>
      <c r="DB223" s="66">
        <f t="shared" si="351"/>
        <v>375.11844803932098</v>
      </c>
      <c r="DC223" s="66">
        <f t="shared" si="352"/>
        <v>2.9905795846705319E-2</v>
      </c>
      <c r="DD223" s="66">
        <f t="shared" si="353"/>
        <v>0.97009421280626507</v>
      </c>
      <c r="DE223" s="66">
        <f t="shared" si="354"/>
        <v>2.9905795587931359E-2</v>
      </c>
      <c r="DF223" s="66">
        <f t="shared" si="355"/>
        <v>0.21680121913289632</v>
      </c>
      <c r="DG223" s="66">
        <f t="shared" si="356"/>
        <v>0.83001737371219786</v>
      </c>
      <c r="DH223" s="66">
        <f t="shared" si="357"/>
        <v>4.4476915513302604</v>
      </c>
      <c r="DI223" s="66">
        <f t="shared" si="358"/>
        <v>1.0030603312254047</v>
      </c>
      <c r="DJ223" s="66">
        <f t="shared" si="359"/>
        <v>1814.4860904462025</v>
      </c>
      <c r="DK223" s="66">
        <f t="shared" si="360"/>
        <v>375.11844824858485</v>
      </c>
      <c r="DL223" s="66">
        <f t="shared" si="361"/>
        <v>2.9905795417015223E-2</v>
      </c>
      <c r="DM223" s="66">
        <f t="shared" si="362"/>
        <v>0.97009420588700279</v>
      </c>
      <c r="DN223" s="66">
        <f t="shared" si="363"/>
        <v>2.9905795378017529E-2</v>
      </c>
      <c r="DO223" s="66">
        <f t="shared" si="364"/>
        <v>0.21680121918564429</v>
      </c>
      <c r="DP223" s="66">
        <f t="shared" si="365"/>
        <v>0.83001737430439582</v>
      </c>
      <c r="DQ223" s="66">
        <f t="shared" si="366"/>
        <v>4.447691553898359</v>
      </c>
      <c r="DR223" s="66">
        <f t="shared" si="367"/>
        <v>1.0030603311831083</v>
      </c>
      <c r="DS223" s="66">
        <f t="shared" si="368"/>
        <v>1814.4860926265144</v>
      </c>
      <c r="DT223" s="66">
        <f t="shared" si="369"/>
        <v>375.11844828370511</v>
      </c>
      <c r="DU223" s="66">
        <f t="shared" si="370"/>
        <v>2.9905795363812413E-2</v>
      </c>
      <c r="DV223" s="66">
        <f t="shared" si="371"/>
        <v>0.97009420472656194</v>
      </c>
      <c r="DW223" s="66">
        <f t="shared" si="372"/>
        <v>2.9905795361109697E-2</v>
      </c>
      <c r="DX223" s="66">
        <f t="shared" si="373"/>
        <v>0.21680121919449688</v>
      </c>
      <c r="DY223" s="66">
        <f t="shared" si="374"/>
        <v>0.83001737440378287</v>
      </c>
      <c r="DZ223" s="66">
        <f t="shared" si="375"/>
        <v>4.4476915538142512</v>
      </c>
      <c r="EA223" s="66">
        <f t="shared" si="376"/>
        <v>1.0030603311795911</v>
      </c>
      <c r="EB223" s="66">
        <f t="shared" si="377"/>
        <v>1814.486092803382</v>
      </c>
      <c r="EC223" s="66">
        <f t="shared" si="378"/>
        <v>375.1184482865541</v>
      </c>
      <c r="ED223" s="66">
        <f t="shared" si="379"/>
        <v>2.9905795361462852E-2</v>
      </c>
      <c r="EE223" s="66">
        <f t="shared" si="380"/>
        <v>0.97009420463250784</v>
      </c>
      <c r="EF223" s="66">
        <f t="shared" si="381"/>
        <v>2.9905795361643162E-2</v>
      </c>
      <c r="EG223" s="66">
        <f t="shared" si="382"/>
        <v>0.21680121919521497</v>
      </c>
      <c r="EH223" s="66">
        <f t="shared" si="383"/>
        <v>0.83001737441184542</v>
      </c>
      <c r="EI223" s="66">
        <f t="shared" si="384"/>
        <v>4.4476915537538684</v>
      </c>
      <c r="EJ223" s="66">
        <f t="shared" si="385"/>
        <v>1.0030603311796782</v>
      </c>
      <c r="EK223" s="66">
        <f t="shared" si="386"/>
        <v>1814.4860927980708</v>
      </c>
      <c r="EL223" s="66">
        <f t="shared" si="387"/>
        <v>375.11844828646855</v>
      </c>
      <c r="EM223" s="66">
        <f t="shared" si="388"/>
        <v>2.9905795361956408E-2</v>
      </c>
      <c r="EN223" s="66">
        <f t="shared" si="389"/>
        <v>0.97009420463535134</v>
      </c>
      <c r="EO223" s="66">
        <f t="shared" si="390"/>
        <v>2.9905795362036924E-2</v>
      </c>
      <c r="EP223" s="66">
        <f t="shared" si="391"/>
        <v>0.21680121919519343</v>
      </c>
      <c r="EQ223" s="66">
        <f t="shared" si="392"/>
        <v>0.83001737441160317</v>
      </c>
      <c r="ER223" s="66">
        <f t="shared" si="393"/>
        <v>4.4476915537441606</v>
      </c>
      <c r="ES223" s="66">
        <f t="shared" si="394"/>
        <v>1.0030603311797557</v>
      </c>
      <c r="ET223" s="66">
        <f t="shared" si="395"/>
        <v>1814.4860927940031</v>
      </c>
      <c r="EU223" s="66">
        <f t="shared" si="396"/>
        <v>375.11844828640301</v>
      </c>
      <c r="EV223" s="66">
        <f t="shared" si="397"/>
        <v>2.9905795362088722E-2</v>
      </c>
      <c r="EW223" s="66">
        <f t="shared" si="398"/>
        <v>0.97009420463751828</v>
      </c>
      <c r="EX223" s="66">
        <f t="shared" si="399"/>
        <v>2.9905795362100477E-2</v>
      </c>
      <c r="EY223" s="66">
        <f t="shared" si="400"/>
        <v>0.21680121919517695</v>
      </c>
      <c r="EZ223" s="66">
        <f t="shared" si="401"/>
        <v>0.83001737441141776</v>
      </c>
      <c r="FA223" s="66">
        <f t="shared" si="402"/>
        <v>4.4476915537434172</v>
      </c>
      <c r="FB223" s="66">
        <f t="shared" si="403"/>
        <v>1.0030603311797686</v>
      </c>
      <c r="FC223" s="66">
        <f t="shared" si="404"/>
        <v>1814.4860927933437</v>
      </c>
      <c r="FD223" s="66">
        <f t="shared" si="405"/>
        <v>375.11844828639238</v>
      </c>
      <c r="FE223" s="66">
        <f t="shared" si="406"/>
        <v>2.9905795362104613E-2</v>
      </c>
      <c r="FF223" s="66">
        <f t="shared" si="407"/>
        <v>0.97009420463786944</v>
      </c>
      <c r="FG223" s="66">
        <f t="shared" si="408"/>
        <v>2.990579536210539E-2</v>
      </c>
      <c r="FH223" s="66">
        <f t="shared" si="409"/>
        <v>0.21680121919517426</v>
      </c>
      <c r="FI223" s="66">
        <f t="shared" si="410"/>
        <v>0.83001737441138768</v>
      </c>
      <c r="FJ223" s="66">
        <f t="shared" si="411"/>
        <v>4.4476915537434492</v>
      </c>
      <c r="FK223" s="66">
        <f t="shared" si="412"/>
        <v>1.0030603311797694</v>
      </c>
      <c r="FL223" s="66">
        <f t="shared" si="413"/>
        <v>1814.4860927932916</v>
      </c>
      <c r="FM223" s="66">
        <f t="shared" si="414"/>
        <v>375.11844828639153</v>
      </c>
      <c r="FN223" s="66">
        <f t="shared" si="415"/>
        <v>2.9905795362105247E-2</v>
      </c>
      <c r="FO223" s="66">
        <f t="shared" si="416"/>
        <v>0.97009420463789797</v>
      </c>
      <c r="FP223" s="66">
        <f t="shared" si="417"/>
        <v>2.9905795362105154E-2</v>
      </c>
      <c r="FQ223" s="66">
        <f t="shared" si="418"/>
        <v>0.21680121919517403</v>
      </c>
      <c r="FR223" s="66">
        <f t="shared" si="419"/>
        <v>0.83001737441138534</v>
      </c>
      <c r="FS223" s="66">
        <f t="shared" si="420"/>
        <v>4.4476915537434687</v>
      </c>
      <c r="FT223" s="66">
        <f t="shared" si="421"/>
        <v>1.0030603311797694</v>
      </c>
      <c r="FU223" s="66">
        <f t="shared" si="422"/>
        <v>1814.4860927932948</v>
      </c>
      <c r="FV223" s="66">
        <f t="shared" si="423"/>
        <v>375.11844828639158</v>
      </c>
      <c r="FW223" s="66">
        <f t="shared" si="424"/>
        <v>2.9905795362105067E-2</v>
      </c>
      <c r="FX223" s="66">
        <f t="shared" si="425"/>
        <v>0.97009420463789453</v>
      </c>
      <c r="FY223" s="66">
        <f t="shared" si="426"/>
        <v>2.9905795362105081E-2</v>
      </c>
      <c r="FZ223" s="66">
        <f t="shared" si="427"/>
        <v>0.21680121919517403</v>
      </c>
      <c r="GA223" s="66">
        <f t="shared" si="428"/>
        <v>0.83001737441138546</v>
      </c>
      <c r="GB223" s="66">
        <f t="shared" si="429"/>
        <v>4.4476915537434696</v>
      </c>
      <c r="GC223" s="66">
        <f t="shared" si="430"/>
        <v>1.0030603311797694</v>
      </c>
      <c r="GD223" s="66">
        <f t="shared" si="431"/>
        <v>1814.4860927932939</v>
      </c>
      <c r="GE223" s="66">
        <f t="shared" si="432"/>
        <v>375.11844828639158</v>
      </c>
      <c r="GF223" s="66">
        <f t="shared" si="433"/>
        <v>2.990579536210506E-2</v>
      </c>
      <c r="GG223" s="66">
        <f t="shared" si="434"/>
        <v>0.97009420463789453</v>
      </c>
      <c r="GH223" s="66">
        <f t="shared" si="435"/>
        <v>2.9905795362105074E-2</v>
      </c>
      <c r="GI223" s="66">
        <f t="shared" si="436"/>
        <v>0.21680121919517403</v>
      </c>
      <c r="GJ223" s="66">
        <f t="shared" si="437"/>
        <v>0.83001737441138546</v>
      </c>
      <c r="GK223" s="66">
        <f t="shared" si="438"/>
        <v>4.4476915537434696</v>
      </c>
      <c r="GL223" s="66">
        <f t="shared" si="439"/>
        <v>1.0030603311797694</v>
      </c>
      <c r="GM223" s="66">
        <f t="shared" si="440"/>
        <v>1814.4860927932934</v>
      </c>
      <c r="GN223" s="66">
        <f t="shared" si="441"/>
        <v>375.11844828639158</v>
      </c>
      <c r="GO223" s="66">
        <f t="shared" si="442"/>
        <v>2.990579536210506E-2</v>
      </c>
      <c r="GP223" s="66">
        <f t="shared" si="443"/>
        <v>0.97009420463789453</v>
      </c>
      <c r="GQ223" s="66">
        <f t="shared" si="444"/>
        <v>2.9905795362105074E-2</v>
      </c>
      <c r="GR223" s="66">
        <f t="shared" si="445"/>
        <v>0.21680121919517403</v>
      </c>
      <c r="GS223" s="66">
        <f t="shared" si="446"/>
        <v>0.83001737441138546</v>
      </c>
      <c r="GT223" s="66">
        <f t="shared" si="447"/>
        <v>4.4476915537434696</v>
      </c>
      <c r="GU223" s="66">
        <f t="shared" si="448"/>
        <v>1.0030603311797694</v>
      </c>
      <c r="GV223" s="66">
        <f t="shared" si="449"/>
        <v>1814.4860927932934</v>
      </c>
      <c r="GW223" s="66">
        <f t="shared" si="450"/>
        <v>375.11844828639158</v>
      </c>
      <c r="GX223" s="66">
        <f t="shared" si="451"/>
        <v>2.990579536210506E-2</v>
      </c>
      <c r="GY223" s="66">
        <f t="shared" si="452"/>
        <v>0.97009420463789453</v>
      </c>
      <c r="GZ223" s="66">
        <f t="shared" si="453"/>
        <v>2.9905795362105074E-2</v>
      </c>
      <c r="HA223" s="66">
        <f t="shared" si="454"/>
        <v>0.21680121919517403</v>
      </c>
      <c r="HB223" s="66">
        <f t="shared" si="455"/>
        <v>0.83001737441138546</v>
      </c>
      <c r="HC223" s="66">
        <f t="shared" si="456"/>
        <v>4.4476915537434696</v>
      </c>
      <c r="HD223" s="66">
        <f t="shared" si="457"/>
        <v>1.0030603311797694</v>
      </c>
      <c r="HE223" s="66">
        <f t="shared" si="458"/>
        <v>1814.4860927932934</v>
      </c>
      <c r="HF223" s="18">
        <f t="shared" si="459"/>
        <v>375.11844828639158</v>
      </c>
    </row>
    <row r="224" spans="2:214" x14ac:dyDescent="0.25">
      <c r="B224" s="17"/>
      <c r="C224" s="60">
        <f t="shared" si="256"/>
        <v>3</v>
      </c>
      <c r="D224" s="66"/>
      <c r="E224" s="66"/>
      <c r="F224" s="60">
        <f t="shared" si="257"/>
        <v>0</v>
      </c>
      <c r="G224" s="60">
        <f t="shared" si="258"/>
        <v>0</v>
      </c>
      <c r="H224" s="60">
        <f t="shared" si="259"/>
        <v>0</v>
      </c>
      <c r="I224" s="60">
        <f t="shared" si="260"/>
        <v>0</v>
      </c>
      <c r="J224" s="68"/>
      <c r="K224" s="60">
        <f t="shared" si="460"/>
        <v>20</v>
      </c>
      <c r="L224" s="60"/>
      <c r="M224" s="66">
        <f>M223</f>
        <v>2.9905795362105074E-2</v>
      </c>
      <c r="N224" s="60"/>
      <c r="O224" s="66">
        <f>O225</f>
        <v>0.23334391938908727</v>
      </c>
      <c r="P224" s="66"/>
      <c r="Q224" s="66"/>
      <c r="R224" s="66"/>
      <c r="S224" s="66"/>
      <c r="T224" s="66"/>
      <c r="U224" s="66"/>
      <c r="V224" s="66"/>
      <c r="W224" s="66"/>
      <c r="X224" s="66"/>
      <c r="Y224" s="66"/>
      <c r="Z224" s="66"/>
      <c r="AA224" s="66"/>
      <c r="AB224" s="66"/>
      <c r="AC224" s="66"/>
      <c r="AD224" s="66"/>
      <c r="AE224" s="66"/>
      <c r="AF224" s="66"/>
      <c r="AG224" s="66"/>
      <c r="AH224" s="66"/>
      <c r="AI224" s="66"/>
      <c r="AJ224" s="66"/>
      <c r="AK224" s="66"/>
      <c r="AL224" s="66"/>
      <c r="AM224" s="66"/>
      <c r="AN224" s="66"/>
      <c r="AO224" s="66"/>
      <c r="AP224" s="66"/>
      <c r="AQ224" s="66"/>
      <c r="AR224" s="66"/>
      <c r="AS224" s="66"/>
      <c r="AT224" s="66"/>
      <c r="AU224" s="66"/>
      <c r="AV224" s="66"/>
      <c r="AW224" s="66"/>
      <c r="AX224" s="66"/>
      <c r="AY224" s="66"/>
      <c r="AZ224" s="66"/>
      <c r="BA224" s="66"/>
      <c r="BB224" s="66"/>
      <c r="BC224" s="66"/>
      <c r="BD224" s="66"/>
      <c r="BE224" s="66"/>
      <c r="BF224" s="66"/>
      <c r="BG224" s="66"/>
      <c r="BH224" s="66"/>
      <c r="BI224" s="66"/>
      <c r="BJ224" s="66"/>
      <c r="BK224" s="66"/>
      <c r="BL224" s="66"/>
      <c r="BM224" s="66"/>
      <c r="BN224" s="66"/>
      <c r="BO224" s="66"/>
      <c r="BP224" s="66"/>
      <c r="BQ224" s="66"/>
      <c r="BR224" s="66"/>
      <c r="BS224" s="66"/>
      <c r="BT224" s="66"/>
      <c r="BU224" s="66"/>
      <c r="BV224" s="66"/>
      <c r="BW224" s="66"/>
      <c r="BX224" s="66"/>
      <c r="BY224" s="66"/>
      <c r="BZ224" s="66"/>
      <c r="CA224" s="66"/>
      <c r="CB224" s="66"/>
      <c r="CC224" s="66"/>
      <c r="CD224" s="66"/>
      <c r="CE224" s="66"/>
      <c r="CF224" s="66"/>
      <c r="CG224" s="66"/>
      <c r="CH224" s="66"/>
      <c r="CI224" s="66"/>
      <c r="CJ224" s="66"/>
      <c r="CK224" s="66"/>
      <c r="CL224" s="66"/>
      <c r="CM224" s="66"/>
      <c r="CN224" s="66"/>
      <c r="CO224" s="66"/>
      <c r="CP224" s="66"/>
      <c r="CQ224" s="66"/>
      <c r="CR224" s="66"/>
      <c r="CS224" s="66"/>
      <c r="CT224" s="66"/>
      <c r="CU224" s="66"/>
      <c r="CV224" s="66"/>
      <c r="CW224" s="66"/>
      <c r="CX224" s="66"/>
      <c r="CY224" s="66"/>
      <c r="CZ224" s="66"/>
      <c r="DA224" s="66"/>
      <c r="DB224" s="66"/>
      <c r="DC224" s="66"/>
      <c r="DD224" s="66"/>
      <c r="DE224" s="66"/>
      <c r="DF224" s="66"/>
      <c r="DG224" s="66"/>
      <c r="DH224" s="66"/>
      <c r="DI224" s="66"/>
      <c r="DJ224" s="66"/>
      <c r="DK224" s="66"/>
      <c r="DL224" s="66"/>
      <c r="DM224" s="66"/>
      <c r="DN224" s="66"/>
      <c r="DO224" s="66"/>
      <c r="DP224" s="66"/>
      <c r="DQ224" s="66"/>
      <c r="DR224" s="66"/>
      <c r="DS224" s="66"/>
      <c r="DT224" s="66"/>
      <c r="DU224" s="66"/>
      <c r="DV224" s="66"/>
      <c r="DW224" s="66"/>
      <c r="DX224" s="66"/>
      <c r="DY224" s="66"/>
      <c r="DZ224" s="66"/>
      <c r="EA224" s="66"/>
      <c r="EB224" s="66"/>
      <c r="EC224" s="66"/>
      <c r="ED224" s="66"/>
      <c r="EE224" s="66"/>
      <c r="EF224" s="66"/>
      <c r="EG224" s="66"/>
      <c r="EH224" s="66"/>
      <c r="EI224" s="66"/>
      <c r="EJ224" s="66"/>
      <c r="EK224" s="66"/>
      <c r="EL224" s="66"/>
      <c r="EM224" s="66"/>
      <c r="EN224" s="66"/>
      <c r="EO224" s="66"/>
      <c r="EP224" s="66"/>
      <c r="EQ224" s="66"/>
      <c r="ER224" s="66"/>
      <c r="ES224" s="66"/>
      <c r="ET224" s="66"/>
      <c r="EU224" s="66"/>
      <c r="EV224" s="66"/>
      <c r="EW224" s="66"/>
      <c r="EX224" s="66"/>
      <c r="EY224" s="66"/>
      <c r="EZ224" s="66"/>
      <c r="FA224" s="66"/>
      <c r="FB224" s="66"/>
      <c r="FC224" s="66"/>
      <c r="FD224" s="66"/>
      <c r="FE224" s="66"/>
      <c r="FF224" s="66"/>
      <c r="FG224" s="66"/>
      <c r="FH224" s="66"/>
      <c r="FI224" s="66"/>
      <c r="FJ224" s="66"/>
      <c r="FK224" s="66"/>
      <c r="FL224" s="66"/>
      <c r="FM224" s="66"/>
      <c r="FN224" s="66"/>
      <c r="FO224" s="66"/>
      <c r="FP224" s="66"/>
      <c r="FQ224" s="66"/>
      <c r="FR224" s="66"/>
      <c r="FS224" s="66"/>
      <c r="FT224" s="66"/>
      <c r="FU224" s="66"/>
      <c r="FV224" s="66"/>
      <c r="FW224" s="66"/>
      <c r="FX224" s="66"/>
      <c r="FY224" s="66"/>
      <c r="FZ224" s="66"/>
      <c r="GA224" s="66"/>
      <c r="GB224" s="66"/>
      <c r="GC224" s="66"/>
      <c r="GD224" s="66"/>
      <c r="GE224" s="66"/>
      <c r="GF224" s="66"/>
      <c r="GG224" s="66"/>
      <c r="GH224" s="66"/>
      <c r="GI224" s="66"/>
      <c r="GJ224" s="66"/>
      <c r="GK224" s="66"/>
      <c r="GL224" s="66"/>
      <c r="GM224" s="66"/>
      <c r="GN224" s="66"/>
      <c r="GO224" s="66"/>
      <c r="GP224" s="66"/>
      <c r="GQ224" s="66"/>
      <c r="GR224" s="66"/>
      <c r="GS224" s="66"/>
      <c r="GT224" s="66"/>
      <c r="GU224" s="66"/>
      <c r="GV224" s="66"/>
      <c r="GW224" s="66"/>
      <c r="GX224" s="66"/>
      <c r="GY224" s="66"/>
      <c r="GZ224" s="66"/>
      <c r="HA224" s="66"/>
      <c r="HB224" s="66"/>
      <c r="HC224" s="66"/>
      <c r="HD224" s="66"/>
      <c r="HE224" s="66"/>
      <c r="HF224" s="18"/>
    </row>
    <row r="225" spans="2:214" x14ac:dyDescent="0.25">
      <c r="B225" s="17"/>
      <c r="C225" s="60">
        <f t="shared" si="256"/>
        <v>3</v>
      </c>
      <c r="D225" s="66"/>
      <c r="E225" s="66"/>
      <c r="F225" s="60">
        <f t="shared" si="257"/>
        <v>0</v>
      </c>
      <c r="G225" s="60">
        <f t="shared" si="258"/>
        <v>0</v>
      </c>
      <c r="H225" s="60">
        <f t="shared" si="259"/>
        <v>0</v>
      </c>
      <c r="I225" s="60">
        <f t="shared" si="260"/>
        <v>0</v>
      </c>
      <c r="J225" s="68"/>
      <c r="K225" s="60">
        <f t="shared" si="460"/>
        <v>20</v>
      </c>
      <c r="L225" s="60"/>
      <c r="M225" s="66">
        <f t="shared" si="462"/>
        <v>2.9905795362105074E-2</v>
      </c>
      <c r="N225" s="60"/>
      <c r="O225" s="66">
        <f>IF(M223&gt;=$O$176,M223*$T$174+$U$174,IF(M223&gt;=$O$177,M223*$T$175+$U$175,O223))</f>
        <v>0.23334391938908727</v>
      </c>
      <c r="P225" s="66">
        <f t="shared" si="261"/>
        <v>376.7573788717641</v>
      </c>
      <c r="Q225" s="66">
        <f t="shared" si="262"/>
        <v>0.12579291306902277</v>
      </c>
      <c r="R225" s="66">
        <f t="shared" si="263"/>
        <v>0.91868623756192902</v>
      </c>
      <c r="S225" s="66">
        <f t="shared" si="264"/>
        <v>0.12043602114320179</v>
      </c>
      <c r="T225" s="66">
        <f t="shared" si="265"/>
        <v>0.21721292858306729</v>
      </c>
      <c r="U225" s="66">
        <f t="shared" si="266"/>
        <v>0.83464809390867578</v>
      </c>
      <c r="V225" s="66">
        <f t="shared" si="267"/>
        <v>2.803034654278699</v>
      </c>
      <c r="W225" s="66">
        <f t="shared" si="268"/>
        <v>1.0394532514170367</v>
      </c>
      <c r="X225" s="66">
        <f t="shared" si="269"/>
        <v>1381.1077382884625</v>
      </c>
      <c r="Y225" s="66">
        <f t="shared" si="270"/>
        <v>367.3281218120963</v>
      </c>
      <c r="Z225" s="66">
        <f t="shared" si="271"/>
        <v>6.2342991357018686E-2</v>
      </c>
      <c r="AA225" s="66">
        <f t="shared" si="272"/>
        <v>1.2403051961489657</v>
      </c>
      <c r="AB225" s="66">
        <f t="shared" si="273"/>
        <v>4.7858655894174255E-2</v>
      </c>
      <c r="AC225" s="66">
        <f t="shared" si="274"/>
        <v>0.21480515523013224</v>
      </c>
      <c r="AD225" s="66">
        <f t="shared" si="275"/>
        <v>0.80780648855296944</v>
      </c>
      <c r="AE225" s="66">
        <f t="shared" si="276"/>
        <v>4.0996122118602072</v>
      </c>
      <c r="AF225" s="66">
        <f t="shared" si="277"/>
        <v>1.0075557335264189</v>
      </c>
      <c r="AG225" s="66">
        <f t="shared" si="278"/>
        <v>1659.0568198253757</v>
      </c>
      <c r="AH225" s="66">
        <f t="shared" si="279"/>
        <v>372.52141466742637</v>
      </c>
      <c r="AI225" s="66">
        <f t="shared" si="280"/>
        <v>3.548457632577473E-2</v>
      </c>
      <c r="AJ225" s="66">
        <f t="shared" si="281"/>
        <v>1.0591528663499068</v>
      </c>
      <c r="AK225" s="66">
        <f t="shared" si="282"/>
        <v>3.2416739042872372E-2</v>
      </c>
      <c r="AL225" s="66">
        <f t="shared" si="283"/>
        <v>0.21614303689942954</v>
      </c>
      <c r="AM225" s="66">
        <f t="shared" si="284"/>
        <v>0.8226496623124584</v>
      </c>
      <c r="AN225" s="66">
        <f t="shared" si="285"/>
        <v>4.4188517356188859</v>
      </c>
      <c r="AO225" s="66">
        <f t="shared" si="286"/>
        <v>1.0035872768138658</v>
      </c>
      <c r="AP225" s="66">
        <f t="shared" si="287"/>
        <v>1788.9611288651586</v>
      </c>
      <c r="AQ225" s="66">
        <f t="shared" si="288"/>
        <v>374.7048884319218</v>
      </c>
      <c r="AR225" s="66">
        <f t="shared" si="289"/>
        <v>3.0530458625277864E-2</v>
      </c>
      <c r="AS225" s="66">
        <f t="shared" si="290"/>
        <v>0.98384558397068878</v>
      </c>
      <c r="AT225" s="66">
        <f t="shared" si="291"/>
        <v>3.0097771776179817E-2</v>
      </c>
      <c r="AU225" s="66">
        <f t="shared" si="292"/>
        <v>0.21669688553821562</v>
      </c>
      <c r="AV225" s="66">
        <f t="shared" si="293"/>
        <v>0.82884657217805646</v>
      </c>
      <c r="AW225" s="66">
        <f t="shared" si="294"/>
        <v>4.448884789180946</v>
      </c>
      <c r="AX225" s="66">
        <f t="shared" si="295"/>
        <v>1.0031004936003693</v>
      </c>
      <c r="AY225" s="66">
        <f t="shared" si="296"/>
        <v>1812.4788197516621</v>
      </c>
      <c r="AZ225" s="66">
        <f t="shared" si="297"/>
        <v>375.0861005324337</v>
      </c>
      <c r="BA225" s="66">
        <f t="shared" si="298"/>
        <v>2.993088533404226E-2</v>
      </c>
      <c r="BB225" s="66">
        <f t="shared" si="299"/>
        <v>0.97116256921673649</v>
      </c>
      <c r="BC225" s="66">
        <f t="shared" si="300"/>
        <v>2.989819301882576E-2</v>
      </c>
      <c r="BD225" s="66">
        <f t="shared" si="301"/>
        <v>0.21679306492814915</v>
      </c>
      <c r="BE225" s="66">
        <f t="shared" si="302"/>
        <v>0.82992583034082379</v>
      </c>
      <c r="BF225" s="66">
        <f t="shared" si="303"/>
        <v>4.4484206963202766</v>
      </c>
      <c r="BG225" s="66">
        <f t="shared" si="304"/>
        <v>1.0030590408829367</v>
      </c>
      <c r="BH225" s="66">
        <f t="shared" si="305"/>
        <v>1814.5623409356699</v>
      </c>
      <c r="BI225" s="66">
        <f t="shared" si="306"/>
        <v>375.11967646414365</v>
      </c>
      <c r="BJ225" s="66">
        <f t="shared" si="307"/>
        <v>2.9899637050761072E-2</v>
      </c>
      <c r="BK225" s="66">
        <f t="shared" si="308"/>
        <v>0.97005344164692586</v>
      </c>
      <c r="BL225" s="66">
        <f t="shared" si="309"/>
        <v>2.9901040046500571E-2</v>
      </c>
      <c r="BM225" s="66">
        <f t="shared" si="310"/>
        <v>0.21680152877426967</v>
      </c>
      <c r="BN225" s="66">
        <f t="shared" si="311"/>
        <v>0.83002085003948933</v>
      </c>
      <c r="BO225" s="66">
        <f t="shared" si="312"/>
        <v>4.4478056866220754</v>
      </c>
      <c r="BP225" s="66">
        <f t="shared" si="313"/>
        <v>1.0030593943206658</v>
      </c>
      <c r="BQ225" s="66">
        <f t="shared" si="314"/>
        <v>1814.5352471484002</v>
      </c>
      <c r="BR225" s="66">
        <f t="shared" si="315"/>
        <v>375.11924005200279</v>
      </c>
      <c r="BS225" s="66">
        <f t="shared" si="316"/>
        <v>2.9904217860650572E-2</v>
      </c>
      <c r="BT225" s="66">
        <f t="shared" si="317"/>
        <v>0.97006802744462506</v>
      </c>
      <c r="BU225" s="66">
        <f t="shared" si="318"/>
        <v>2.9905047866124815E-2</v>
      </c>
      <c r="BV225" s="66">
        <f t="shared" si="319"/>
        <v>0.21680141877076839</v>
      </c>
      <c r="BW225" s="66">
        <f t="shared" si="320"/>
        <v>0.83001961503491062</v>
      </c>
      <c r="BX225" s="66">
        <f t="shared" si="321"/>
        <v>4.4476999566033824</v>
      </c>
      <c r="BY225" s="66">
        <f t="shared" si="322"/>
        <v>1.0030601802841761</v>
      </c>
      <c r="BZ225" s="66">
        <f t="shared" si="323"/>
        <v>1814.4938600480091</v>
      </c>
      <c r="CA225" s="66">
        <f t="shared" si="324"/>
        <v>375.11857340049397</v>
      </c>
      <c r="CB225" s="66">
        <f t="shared" si="325"/>
        <v>2.9905610845607344E-2</v>
      </c>
      <c r="CC225" s="66">
        <f t="shared" si="326"/>
        <v>0.97009007084535881</v>
      </c>
      <c r="CD225" s="66">
        <f t="shared" si="327"/>
        <v>2.9905739987834495E-2</v>
      </c>
      <c r="CE225" s="66">
        <f t="shared" si="328"/>
        <v>0.21680125073197695</v>
      </c>
      <c r="CF225" s="66">
        <f t="shared" si="329"/>
        <v>0.83001772847296207</v>
      </c>
      <c r="CG225" s="66">
        <f t="shared" si="330"/>
        <v>4.4476911175030081</v>
      </c>
      <c r="CH225" s="66">
        <f t="shared" si="331"/>
        <v>1.0030603195994459</v>
      </c>
      <c r="CI225" s="66">
        <f t="shared" si="332"/>
        <v>1814.4866727337612</v>
      </c>
      <c r="CJ225" s="66">
        <f t="shared" si="333"/>
        <v>375.1184576280254</v>
      </c>
      <c r="CK225" s="66">
        <f t="shared" si="334"/>
        <v>2.9905788736942652E-2</v>
      </c>
      <c r="CL225" s="66">
        <f t="shared" si="335"/>
        <v>0.97009389629131115</v>
      </c>
      <c r="CM225" s="66">
        <f t="shared" si="336"/>
        <v>2.9905798156424121E-2</v>
      </c>
      <c r="CN225" s="66">
        <f t="shared" si="337"/>
        <v>0.21680122154986731</v>
      </c>
      <c r="CO225" s="66">
        <f t="shared" si="338"/>
        <v>0.83001740084736564</v>
      </c>
      <c r="CP225" s="66">
        <f t="shared" si="339"/>
        <v>4.447691326368588</v>
      </c>
      <c r="CQ225" s="66">
        <f t="shared" si="340"/>
        <v>1.0030603316694704</v>
      </c>
      <c r="CR225" s="66">
        <f t="shared" si="341"/>
        <v>1814.4860645994777</v>
      </c>
      <c r="CS225" s="66">
        <f t="shared" si="342"/>
        <v>375.1184478322478</v>
      </c>
      <c r="CT225" s="66">
        <f t="shared" si="343"/>
        <v>2.9905797355630946E-2</v>
      </c>
      <c r="CU225" s="66">
        <f t="shared" si="344"/>
        <v>0.97009421969904475</v>
      </c>
      <c r="CV225" s="66">
        <f t="shared" si="345"/>
        <v>2.9905796845597282E-2</v>
      </c>
      <c r="CW225" s="66">
        <f t="shared" si="346"/>
        <v>0.21680121908070055</v>
      </c>
      <c r="CX225" s="66">
        <f t="shared" si="347"/>
        <v>0.83001737312619939</v>
      </c>
      <c r="CY225" s="66">
        <f t="shared" si="348"/>
        <v>4.4476915192698865</v>
      </c>
      <c r="CZ225" s="66">
        <f t="shared" si="349"/>
        <v>1.0030603314724869</v>
      </c>
      <c r="DA225" s="66">
        <f t="shared" si="350"/>
        <v>1814.486077454836</v>
      </c>
      <c r="DB225" s="66">
        <f t="shared" si="351"/>
        <v>375.11844803932098</v>
      </c>
      <c r="DC225" s="66">
        <f t="shared" si="352"/>
        <v>2.9905795846705319E-2</v>
      </c>
      <c r="DD225" s="66">
        <f t="shared" si="353"/>
        <v>0.97009421280626507</v>
      </c>
      <c r="DE225" s="66">
        <f t="shared" si="354"/>
        <v>2.9905795587931359E-2</v>
      </c>
      <c r="DF225" s="66">
        <f t="shared" si="355"/>
        <v>0.21680121913289632</v>
      </c>
      <c r="DG225" s="66">
        <f t="shared" si="356"/>
        <v>0.83001737371219786</v>
      </c>
      <c r="DH225" s="66">
        <f t="shared" si="357"/>
        <v>4.4476915513302604</v>
      </c>
      <c r="DI225" s="66">
        <f t="shared" si="358"/>
        <v>1.0030603312254047</v>
      </c>
      <c r="DJ225" s="66">
        <f t="shared" si="359"/>
        <v>1814.4860904462025</v>
      </c>
      <c r="DK225" s="66">
        <f t="shared" si="360"/>
        <v>375.11844824858485</v>
      </c>
      <c r="DL225" s="66">
        <f t="shared" si="361"/>
        <v>2.9905795417015223E-2</v>
      </c>
      <c r="DM225" s="66">
        <f t="shared" si="362"/>
        <v>0.97009420588700279</v>
      </c>
      <c r="DN225" s="66">
        <f t="shared" si="363"/>
        <v>2.9905795378017529E-2</v>
      </c>
      <c r="DO225" s="66">
        <f t="shared" si="364"/>
        <v>0.21680121918564429</v>
      </c>
      <c r="DP225" s="66">
        <f t="shared" si="365"/>
        <v>0.83001737430439582</v>
      </c>
      <c r="DQ225" s="66">
        <f t="shared" si="366"/>
        <v>4.447691553898359</v>
      </c>
      <c r="DR225" s="66">
        <f t="shared" si="367"/>
        <v>1.0030603311831083</v>
      </c>
      <c r="DS225" s="66">
        <f t="shared" si="368"/>
        <v>1814.4860926265144</v>
      </c>
      <c r="DT225" s="66">
        <f t="shared" si="369"/>
        <v>375.11844828370511</v>
      </c>
      <c r="DU225" s="66">
        <f t="shared" si="370"/>
        <v>2.9905795363812413E-2</v>
      </c>
      <c r="DV225" s="66">
        <f t="shared" si="371"/>
        <v>0.97009420472656194</v>
      </c>
      <c r="DW225" s="66">
        <f t="shared" si="372"/>
        <v>2.9905795361109697E-2</v>
      </c>
      <c r="DX225" s="66">
        <f t="shared" si="373"/>
        <v>0.21680121919449688</v>
      </c>
      <c r="DY225" s="66">
        <f t="shared" si="374"/>
        <v>0.83001737440378287</v>
      </c>
      <c r="DZ225" s="66">
        <f t="shared" si="375"/>
        <v>4.4476915538142512</v>
      </c>
      <c r="EA225" s="66">
        <f t="shared" si="376"/>
        <v>1.0030603311795911</v>
      </c>
      <c r="EB225" s="66">
        <f t="shared" si="377"/>
        <v>1814.486092803382</v>
      </c>
      <c r="EC225" s="66">
        <f t="shared" si="378"/>
        <v>375.1184482865541</v>
      </c>
      <c r="ED225" s="66">
        <f t="shared" si="379"/>
        <v>2.9905795361462852E-2</v>
      </c>
      <c r="EE225" s="66">
        <f t="shared" si="380"/>
        <v>0.97009420463250784</v>
      </c>
      <c r="EF225" s="66">
        <f t="shared" si="381"/>
        <v>2.9905795361643162E-2</v>
      </c>
      <c r="EG225" s="66">
        <f t="shared" si="382"/>
        <v>0.21680121919521497</v>
      </c>
      <c r="EH225" s="66">
        <f t="shared" si="383"/>
        <v>0.83001737441184542</v>
      </c>
      <c r="EI225" s="66">
        <f t="shared" si="384"/>
        <v>4.4476915537538684</v>
      </c>
      <c r="EJ225" s="66">
        <f t="shared" si="385"/>
        <v>1.0030603311796782</v>
      </c>
      <c r="EK225" s="66">
        <f t="shared" si="386"/>
        <v>1814.4860927980708</v>
      </c>
      <c r="EL225" s="66">
        <f t="shared" si="387"/>
        <v>375.11844828646855</v>
      </c>
      <c r="EM225" s="66">
        <f t="shared" si="388"/>
        <v>2.9905795361956408E-2</v>
      </c>
      <c r="EN225" s="66">
        <f t="shared" si="389"/>
        <v>0.97009420463535134</v>
      </c>
      <c r="EO225" s="66">
        <f t="shared" si="390"/>
        <v>2.9905795362036924E-2</v>
      </c>
      <c r="EP225" s="66">
        <f t="shared" si="391"/>
        <v>0.21680121919519343</v>
      </c>
      <c r="EQ225" s="66">
        <f t="shared" si="392"/>
        <v>0.83001737441160317</v>
      </c>
      <c r="ER225" s="66">
        <f t="shared" si="393"/>
        <v>4.4476915537441606</v>
      </c>
      <c r="ES225" s="66">
        <f t="shared" si="394"/>
        <v>1.0030603311797557</v>
      </c>
      <c r="ET225" s="66">
        <f t="shared" si="395"/>
        <v>1814.4860927940031</v>
      </c>
      <c r="EU225" s="66">
        <f t="shared" si="396"/>
        <v>375.11844828640301</v>
      </c>
      <c r="EV225" s="66">
        <f t="shared" si="397"/>
        <v>2.9905795362088722E-2</v>
      </c>
      <c r="EW225" s="66">
        <f t="shared" si="398"/>
        <v>0.97009420463751828</v>
      </c>
      <c r="EX225" s="66">
        <f t="shared" si="399"/>
        <v>2.9905795362100477E-2</v>
      </c>
      <c r="EY225" s="66">
        <f t="shared" si="400"/>
        <v>0.21680121919517695</v>
      </c>
      <c r="EZ225" s="66">
        <f t="shared" si="401"/>
        <v>0.83001737441141776</v>
      </c>
      <c r="FA225" s="66">
        <f t="shared" si="402"/>
        <v>4.4476915537434172</v>
      </c>
      <c r="FB225" s="66">
        <f t="shared" si="403"/>
        <v>1.0030603311797686</v>
      </c>
      <c r="FC225" s="66">
        <f t="shared" si="404"/>
        <v>1814.4860927933437</v>
      </c>
      <c r="FD225" s="66">
        <f t="shared" si="405"/>
        <v>375.11844828639238</v>
      </c>
      <c r="FE225" s="66">
        <f t="shared" si="406"/>
        <v>2.9905795362104613E-2</v>
      </c>
      <c r="FF225" s="66">
        <f t="shared" si="407"/>
        <v>0.97009420463786944</v>
      </c>
      <c r="FG225" s="66">
        <f t="shared" si="408"/>
        <v>2.990579536210539E-2</v>
      </c>
      <c r="FH225" s="66">
        <f t="shared" si="409"/>
        <v>0.21680121919517426</v>
      </c>
      <c r="FI225" s="66">
        <f t="shared" si="410"/>
        <v>0.83001737441138768</v>
      </c>
      <c r="FJ225" s="66">
        <f t="shared" si="411"/>
        <v>4.4476915537434492</v>
      </c>
      <c r="FK225" s="66">
        <f t="shared" si="412"/>
        <v>1.0030603311797694</v>
      </c>
      <c r="FL225" s="66">
        <f t="shared" si="413"/>
        <v>1814.4860927932916</v>
      </c>
      <c r="FM225" s="66">
        <f t="shared" si="414"/>
        <v>375.11844828639153</v>
      </c>
      <c r="FN225" s="66">
        <f t="shared" si="415"/>
        <v>2.9905795362105247E-2</v>
      </c>
      <c r="FO225" s="66">
        <f t="shared" si="416"/>
        <v>0.97009420463789797</v>
      </c>
      <c r="FP225" s="66">
        <f t="shared" si="417"/>
        <v>2.9905795362105154E-2</v>
      </c>
      <c r="FQ225" s="66">
        <f t="shared" si="418"/>
        <v>0.21680121919517403</v>
      </c>
      <c r="FR225" s="66">
        <f t="shared" si="419"/>
        <v>0.83001737441138534</v>
      </c>
      <c r="FS225" s="66">
        <f t="shared" si="420"/>
        <v>4.4476915537434687</v>
      </c>
      <c r="FT225" s="66">
        <f t="shared" si="421"/>
        <v>1.0030603311797694</v>
      </c>
      <c r="FU225" s="66">
        <f t="shared" si="422"/>
        <v>1814.4860927932948</v>
      </c>
      <c r="FV225" s="66">
        <f t="shared" si="423"/>
        <v>375.11844828639158</v>
      </c>
      <c r="FW225" s="66">
        <f t="shared" si="424"/>
        <v>2.9905795362105067E-2</v>
      </c>
      <c r="FX225" s="66">
        <f t="shared" si="425"/>
        <v>0.97009420463789453</v>
      </c>
      <c r="FY225" s="66">
        <f t="shared" si="426"/>
        <v>2.9905795362105081E-2</v>
      </c>
      <c r="FZ225" s="66">
        <f t="shared" si="427"/>
        <v>0.21680121919517403</v>
      </c>
      <c r="GA225" s="66">
        <f t="shared" si="428"/>
        <v>0.83001737441138546</v>
      </c>
      <c r="GB225" s="66">
        <f t="shared" si="429"/>
        <v>4.4476915537434696</v>
      </c>
      <c r="GC225" s="66">
        <f t="shared" si="430"/>
        <v>1.0030603311797694</v>
      </c>
      <c r="GD225" s="66">
        <f t="shared" si="431"/>
        <v>1814.4860927932939</v>
      </c>
      <c r="GE225" s="66">
        <f t="shared" si="432"/>
        <v>375.11844828639158</v>
      </c>
      <c r="GF225" s="66">
        <f t="shared" si="433"/>
        <v>2.990579536210506E-2</v>
      </c>
      <c r="GG225" s="66">
        <f t="shared" si="434"/>
        <v>0.97009420463789453</v>
      </c>
      <c r="GH225" s="66">
        <f t="shared" si="435"/>
        <v>2.9905795362105074E-2</v>
      </c>
      <c r="GI225" s="66">
        <f t="shared" si="436"/>
        <v>0.21680121919517403</v>
      </c>
      <c r="GJ225" s="66">
        <f t="shared" si="437"/>
        <v>0.83001737441138546</v>
      </c>
      <c r="GK225" s="66">
        <f t="shared" si="438"/>
        <v>4.4476915537434696</v>
      </c>
      <c r="GL225" s="66">
        <f t="shared" si="439"/>
        <v>1.0030603311797694</v>
      </c>
      <c r="GM225" s="66">
        <f t="shared" si="440"/>
        <v>1814.4860927932934</v>
      </c>
      <c r="GN225" s="66">
        <f t="shared" si="441"/>
        <v>375.11844828639158</v>
      </c>
      <c r="GO225" s="66">
        <f t="shared" si="442"/>
        <v>2.990579536210506E-2</v>
      </c>
      <c r="GP225" s="66">
        <f t="shared" si="443"/>
        <v>0.97009420463789453</v>
      </c>
      <c r="GQ225" s="66">
        <f t="shared" si="444"/>
        <v>2.9905795362105074E-2</v>
      </c>
      <c r="GR225" s="66">
        <f t="shared" si="445"/>
        <v>0.21680121919517403</v>
      </c>
      <c r="GS225" s="66">
        <f t="shared" si="446"/>
        <v>0.83001737441138546</v>
      </c>
      <c r="GT225" s="66">
        <f t="shared" si="447"/>
        <v>4.4476915537434696</v>
      </c>
      <c r="GU225" s="66">
        <f t="shared" si="448"/>
        <v>1.0030603311797694</v>
      </c>
      <c r="GV225" s="66">
        <f t="shared" si="449"/>
        <v>1814.4860927932934</v>
      </c>
      <c r="GW225" s="66">
        <f t="shared" si="450"/>
        <v>375.11844828639158</v>
      </c>
      <c r="GX225" s="66">
        <f t="shared" si="451"/>
        <v>2.990579536210506E-2</v>
      </c>
      <c r="GY225" s="66">
        <f t="shared" si="452"/>
        <v>0.97009420463789453</v>
      </c>
      <c r="GZ225" s="66">
        <f t="shared" si="453"/>
        <v>2.9905795362105074E-2</v>
      </c>
      <c r="HA225" s="66">
        <f t="shared" si="454"/>
        <v>0.21680121919517403</v>
      </c>
      <c r="HB225" s="66">
        <f t="shared" si="455"/>
        <v>0.83001737441138546</v>
      </c>
      <c r="HC225" s="66">
        <f t="shared" si="456"/>
        <v>4.4476915537434696</v>
      </c>
      <c r="HD225" s="66">
        <f t="shared" si="457"/>
        <v>1.0030603311797694</v>
      </c>
      <c r="HE225" s="66">
        <f t="shared" si="458"/>
        <v>1814.4860927932934</v>
      </c>
      <c r="HF225" s="18">
        <f t="shared" si="459"/>
        <v>375.11844828639158</v>
      </c>
    </row>
    <row r="226" spans="2:214" x14ac:dyDescent="0.25">
      <c r="B226" s="17"/>
      <c r="C226" s="60">
        <f t="shared" si="256"/>
        <v>3</v>
      </c>
      <c r="D226" s="66"/>
      <c r="E226" s="66"/>
      <c r="F226" s="60">
        <f t="shared" si="257"/>
        <v>0</v>
      </c>
      <c r="G226" s="60">
        <f t="shared" si="258"/>
        <v>0</v>
      </c>
      <c r="H226" s="60">
        <f t="shared" si="259"/>
        <v>0</v>
      </c>
      <c r="I226" s="60">
        <f t="shared" si="260"/>
        <v>0</v>
      </c>
      <c r="J226" s="68"/>
      <c r="K226" s="60">
        <f t="shared" si="460"/>
        <v>21</v>
      </c>
      <c r="L226" s="60"/>
      <c r="M226" s="66">
        <f>M225</f>
        <v>2.9905795362105074E-2</v>
      </c>
      <c r="N226" s="60"/>
      <c r="O226" s="66">
        <f>O227</f>
        <v>0.23334391938908727</v>
      </c>
      <c r="P226" s="66"/>
      <c r="Q226" s="66"/>
      <c r="R226" s="66"/>
      <c r="S226" s="66"/>
      <c r="T226" s="66"/>
      <c r="U226" s="66"/>
      <c r="V226" s="66"/>
      <c r="W226" s="66"/>
      <c r="X226" s="66"/>
      <c r="Y226" s="66"/>
      <c r="Z226" s="66"/>
      <c r="AA226" s="66"/>
      <c r="AB226" s="66"/>
      <c r="AC226" s="66"/>
      <c r="AD226" s="66"/>
      <c r="AE226" s="66"/>
      <c r="AF226" s="66"/>
      <c r="AG226" s="66"/>
      <c r="AH226" s="66"/>
      <c r="AI226" s="66"/>
      <c r="AJ226" s="66"/>
      <c r="AK226" s="66"/>
      <c r="AL226" s="66"/>
      <c r="AM226" s="66"/>
      <c r="AN226" s="66"/>
      <c r="AO226" s="66"/>
      <c r="AP226" s="66"/>
      <c r="AQ226" s="66"/>
      <c r="AR226" s="66"/>
      <c r="AS226" s="66"/>
      <c r="AT226" s="66"/>
      <c r="AU226" s="66"/>
      <c r="AV226" s="66"/>
      <c r="AW226" s="66"/>
      <c r="AX226" s="66"/>
      <c r="AY226" s="66"/>
      <c r="AZ226" s="66"/>
      <c r="BA226" s="66"/>
      <c r="BB226" s="66"/>
      <c r="BC226" s="66"/>
      <c r="BD226" s="66"/>
      <c r="BE226" s="66"/>
      <c r="BF226" s="66"/>
      <c r="BG226" s="66"/>
      <c r="BH226" s="66"/>
      <c r="BI226" s="66"/>
      <c r="BJ226" s="66"/>
      <c r="BK226" s="66"/>
      <c r="BL226" s="66"/>
      <c r="BM226" s="66"/>
      <c r="BN226" s="66"/>
      <c r="BO226" s="66"/>
      <c r="BP226" s="66"/>
      <c r="BQ226" s="66"/>
      <c r="BR226" s="66"/>
      <c r="BS226" s="66"/>
      <c r="BT226" s="66"/>
      <c r="BU226" s="66"/>
      <c r="BV226" s="66"/>
      <c r="BW226" s="66"/>
      <c r="BX226" s="66"/>
      <c r="BY226" s="66"/>
      <c r="BZ226" s="66"/>
      <c r="CA226" s="66"/>
      <c r="CB226" s="66"/>
      <c r="CC226" s="66"/>
      <c r="CD226" s="66"/>
      <c r="CE226" s="66"/>
      <c r="CF226" s="66"/>
      <c r="CG226" s="66"/>
      <c r="CH226" s="66"/>
      <c r="CI226" s="66"/>
      <c r="CJ226" s="66"/>
      <c r="CK226" s="66"/>
      <c r="CL226" s="66"/>
      <c r="CM226" s="66"/>
      <c r="CN226" s="66"/>
      <c r="CO226" s="66"/>
      <c r="CP226" s="66"/>
      <c r="CQ226" s="66"/>
      <c r="CR226" s="66"/>
      <c r="CS226" s="66"/>
      <c r="CT226" s="66"/>
      <c r="CU226" s="66"/>
      <c r="CV226" s="66"/>
      <c r="CW226" s="66"/>
      <c r="CX226" s="66"/>
      <c r="CY226" s="66"/>
      <c r="CZ226" s="66"/>
      <c r="DA226" s="66"/>
      <c r="DB226" s="66"/>
      <c r="DC226" s="66"/>
      <c r="DD226" s="66"/>
      <c r="DE226" s="66"/>
      <c r="DF226" s="66"/>
      <c r="DG226" s="66"/>
      <c r="DH226" s="66"/>
      <c r="DI226" s="66"/>
      <c r="DJ226" s="66"/>
      <c r="DK226" s="66"/>
      <c r="DL226" s="66"/>
      <c r="DM226" s="66"/>
      <c r="DN226" s="66"/>
      <c r="DO226" s="66"/>
      <c r="DP226" s="66"/>
      <c r="DQ226" s="66"/>
      <c r="DR226" s="66"/>
      <c r="DS226" s="66"/>
      <c r="DT226" s="66"/>
      <c r="DU226" s="66"/>
      <c r="DV226" s="66"/>
      <c r="DW226" s="66"/>
      <c r="DX226" s="66"/>
      <c r="DY226" s="66"/>
      <c r="DZ226" s="66"/>
      <c r="EA226" s="66"/>
      <c r="EB226" s="66"/>
      <c r="EC226" s="66"/>
      <c r="ED226" s="66"/>
      <c r="EE226" s="66"/>
      <c r="EF226" s="66"/>
      <c r="EG226" s="66"/>
      <c r="EH226" s="66"/>
      <c r="EI226" s="66"/>
      <c r="EJ226" s="66"/>
      <c r="EK226" s="66"/>
      <c r="EL226" s="66"/>
      <c r="EM226" s="66"/>
      <c r="EN226" s="66"/>
      <c r="EO226" s="66"/>
      <c r="EP226" s="66"/>
      <c r="EQ226" s="66"/>
      <c r="ER226" s="66"/>
      <c r="ES226" s="66"/>
      <c r="ET226" s="66"/>
      <c r="EU226" s="66"/>
      <c r="EV226" s="66"/>
      <c r="EW226" s="66"/>
      <c r="EX226" s="66"/>
      <c r="EY226" s="66"/>
      <c r="EZ226" s="66"/>
      <c r="FA226" s="66"/>
      <c r="FB226" s="66"/>
      <c r="FC226" s="66"/>
      <c r="FD226" s="66"/>
      <c r="FE226" s="66"/>
      <c r="FF226" s="66"/>
      <c r="FG226" s="66"/>
      <c r="FH226" s="66"/>
      <c r="FI226" s="66"/>
      <c r="FJ226" s="66"/>
      <c r="FK226" s="66"/>
      <c r="FL226" s="66"/>
      <c r="FM226" s="66"/>
      <c r="FN226" s="66"/>
      <c r="FO226" s="66"/>
      <c r="FP226" s="66"/>
      <c r="FQ226" s="66"/>
      <c r="FR226" s="66"/>
      <c r="FS226" s="66"/>
      <c r="FT226" s="66"/>
      <c r="FU226" s="66"/>
      <c r="FV226" s="66"/>
      <c r="FW226" s="66"/>
      <c r="FX226" s="66"/>
      <c r="FY226" s="66"/>
      <c r="FZ226" s="66"/>
      <c r="GA226" s="66"/>
      <c r="GB226" s="66"/>
      <c r="GC226" s="66"/>
      <c r="GD226" s="66"/>
      <c r="GE226" s="66"/>
      <c r="GF226" s="66"/>
      <c r="GG226" s="66"/>
      <c r="GH226" s="66"/>
      <c r="GI226" s="66"/>
      <c r="GJ226" s="66"/>
      <c r="GK226" s="66"/>
      <c r="GL226" s="66"/>
      <c r="GM226" s="66"/>
      <c r="GN226" s="66"/>
      <c r="GO226" s="66"/>
      <c r="GP226" s="66"/>
      <c r="GQ226" s="66"/>
      <c r="GR226" s="66"/>
      <c r="GS226" s="66"/>
      <c r="GT226" s="66"/>
      <c r="GU226" s="66"/>
      <c r="GV226" s="66"/>
      <c r="GW226" s="66"/>
      <c r="GX226" s="66"/>
      <c r="GY226" s="66"/>
      <c r="GZ226" s="66"/>
      <c r="HA226" s="66"/>
      <c r="HB226" s="66"/>
      <c r="HC226" s="66"/>
      <c r="HD226" s="66"/>
      <c r="HE226" s="66"/>
      <c r="HF226" s="18"/>
    </row>
    <row r="227" spans="2:214" x14ac:dyDescent="0.25">
      <c r="B227" s="17"/>
      <c r="C227" s="60">
        <f t="shared" si="256"/>
        <v>3</v>
      </c>
      <c r="D227" s="66"/>
      <c r="E227" s="66"/>
      <c r="F227" s="60">
        <f t="shared" si="257"/>
        <v>0</v>
      </c>
      <c r="G227" s="60">
        <f t="shared" si="258"/>
        <v>0</v>
      </c>
      <c r="H227" s="60">
        <f t="shared" si="259"/>
        <v>0</v>
      </c>
      <c r="I227" s="60">
        <f t="shared" si="260"/>
        <v>0</v>
      </c>
      <c r="J227" s="68"/>
      <c r="K227" s="60">
        <f t="shared" si="460"/>
        <v>21</v>
      </c>
      <c r="L227" s="60"/>
      <c r="M227" s="66">
        <f t="shared" si="462"/>
        <v>2.9905795362105074E-2</v>
      </c>
      <c r="N227" s="60"/>
      <c r="O227" s="66">
        <f>IF(M225&gt;=$O$176,M225*$T$174+$U$174,IF(M225&gt;=$O$177,M225*$T$175+$U$175,O225))</f>
        <v>0.23334391938908727</v>
      </c>
      <c r="P227" s="66">
        <f t="shared" si="261"/>
        <v>376.7573788717641</v>
      </c>
      <c r="Q227" s="66">
        <f t="shared" si="262"/>
        <v>0.12579291306902277</v>
      </c>
      <c r="R227" s="66">
        <f t="shared" si="263"/>
        <v>0.91868623756192902</v>
      </c>
      <c r="S227" s="66">
        <f t="shared" si="264"/>
        <v>0.12043602114320179</v>
      </c>
      <c r="T227" s="66">
        <f t="shared" si="265"/>
        <v>0.21721292858306729</v>
      </c>
      <c r="U227" s="66">
        <f t="shared" si="266"/>
        <v>0.83464809390867578</v>
      </c>
      <c r="V227" s="66">
        <f t="shared" si="267"/>
        <v>2.803034654278699</v>
      </c>
      <c r="W227" s="66">
        <f t="shared" si="268"/>
        <v>1.0394532514170367</v>
      </c>
      <c r="X227" s="66">
        <f t="shared" si="269"/>
        <v>1381.1077382884625</v>
      </c>
      <c r="Y227" s="66">
        <f t="shared" si="270"/>
        <v>367.3281218120963</v>
      </c>
      <c r="Z227" s="66">
        <f t="shared" si="271"/>
        <v>6.2342991357018686E-2</v>
      </c>
      <c r="AA227" s="66">
        <f t="shared" si="272"/>
        <v>1.2403051961489657</v>
      </c>
      <c r="AB227" s="66">
        <f t="shared" si="273"/>
        <v>4.7858655894174255E-2</v>
      </c>
      <c r="AC227" s="66">
        <f t="shared" si="274"/>
        <v>0.21480515523013224</v>
      </c>
      <c r="AD227" s="66">
        <f t="shared" si="275"/>
        <v>0.80780648855296944</v>
      </c>
      <c r="AE227" s="66">
        <f t="shared" si="276"/>
        <v>4.0996122118602072</v>
      </c>
      <c r="AF227" s="66">
        <f t="shared" si="277"/>
        <v>1.0075557335264189</v>
      </c>
      <c r="AG227" s="66">
        <f t="shared" si="278"/>
        <v>1659.0568198253757</v>
      </c>
      <c r="AH227" s="66">
        <f t="shared" si="279"/>
        <v>372.52141466742637</v>
      </c>
      <c r="AI227" s="66">
        <f t="shared" si="280"/>
        <v>3.548457632577473E-2</v>
      </c>
      <c r="AJ227" s="66">
        <f t="shared" si="281"/>
        <v>1.0591528663499068</v>
      </c>
      <c r="AK227" s="66">
        <f t="shared" si="282"/>
        <v>3.2416739042872372E-2</v>
      </c>
      <c r="AL227" s="66">
        <f t="shared" si="283"/>
        <v>0.21614303689942954</v>
      </c>
      <c r="AM227" s="66">
        <f t="shared" si="284"/>
        <v>0.8226496623124584</v>
      </c>
      <c r="AN227" s="66">
        <f t="shared" si="285"/>
        <v>4.4188517356188859</v>
      </c>
      <c r="AO227" s="66">
        <f t="shared" si="286"/>
        <v>1.0035872768138658</v>
      </c>
      <c r="AP227" s="66">
        <f t="shared" si="287"/>
        <v>1788.9611288651586</v>
      </c>
      <c r="AQ227" s="66">
        <f t="shared" si="288"/>
        <v>374.7048884319218</v>
      </c>
      <c r="AR227" s="66">
        <f t="shared" si="289"/>
        <v>3.0530458625277864E-2</v>
      </c>
      <c r="AS227" s="66">
        <f t="shared" si="290"/>
        <v>0.98384558397068878</v>
      </c>
      <c r="AT227" s="66">
        <f t="shared" si="291"/>
        <v>3.0097771776179817E-2</v>
      </c>
      <c r="AU227" s="66">
        <f t="shared" si="292"/>
        <v>0.21669688553821562</v>
      </c>
      <c r="AV227" s="66">
        <f t="shared" si="293"/>
        <v>0.82884657217805646</v>
      </c>
      <c r="AW227" s="66">
        <f t="shared" si="294"/>
        <v>4.448884789180946</v>
      </c>
      <c r="AX227" s="66">
        <f t="shared" si="295"/>
        <v>1.0031004936003693</v>
      </c>
      <c r="AY227" s="66">
        <f t="shared" si="296"/>
        <v>1812.4788197516621</v>
      </c>
      <c r="AZ227" s="66">
        <f t="shared" si="297"/>
        <v>375.0861005324337</v>
      </c>
      <c r="BA227" s="66">
        <f t="shared" si="298"/>
        <v>2.993088533404226E-2</v>
      </c>
      <c r="BB227" s="66">
        <f t="shared" si="299"/>
        <v>0.97116256921673649</v>
      </c>
      <c r="BC227" s="66">
        <f t="shared" si="300"/>
        <v>2.989819301882576E-2</v>
      </c>
      <c r="BD227" s="66">
        <f t="shared" si="301"/>
        <v>0.21679306492814915</v>
      </c>
      <c r="BE227" s="66">
        <f t="shared" si="302"/>
        <v>0.82992583034082379</v>
      </c>
      <c r="BF227" s="66">
        <f t="shared" si="303"/>
        <v>4.4484206963202766</v>
      </c>
      <c r="BG227" s="66">
        <f t="shared" si="304"/>
        <v>1.0030590408829367</v>
      </c>
      <c r="BH227" s="66">
        <f t="shared" si="305"/>
        <v>1814.5623409356699</v>
      </c>
      <c r="BI227" s="66">
        <f t="shared" si="306"/>
        <v>375.11967646414365</v>
      </c>
      <c r="BJ227" s="66">
        <f t="shared" si="307"/>
        <v>2.9899637050761072E-2</v>
      </c>
      <c r="BK227" s="66">
        <f t="shared" si="308"/>
        <v>0.97005344164692586</v>
      </c>
      <c r="BL227" s="66">
        <f t="shared" si="309"/>
        <v>2.9901040046500571E-2</v>
      </c>
      <c r="BM227" s="66">
        <f t="shared" si="310"/>
        <v>0.21680152877426967</v>
      </c>
      <c r="BN227" s="66">
        <f t="shared" si="311"/>
        <v>0.83002085003948933</v>
      </c>
      <c r="BO227" s="66">
        <f t="shared" si="312"/>
        <v>4.4478056866220754</v>
      </c>
      <c r="BP227" s="66">
        <f t="shared" si="313"/>
        <v>1.0030593943206658</v>
      </c>
      <c r="BQ227" s="66">
        <f t="shared" si="314"/>
        <v>1814.5352471484002</v>
      </c>
      <c r="BR227" s="66">
        <f t="shared" si="315"/>
        <v>375.11924005200279</v>
      </c>
      <c r="BS227" s="66">
        <f t="shared" si="316"/>
        <v>2.9904217860650572E-2</v>
      </c>
      <c r="BT227" s="66">
        <f t="shared" si="317"/>
        <v>0.97006802744462506</v>
      </c>
      <c r="BU227" s="66">
        <f t="shared" si="318"/>
        <v>2.9905047866124815E-2</v>
      </c>
      <c r="BV227" s="66">
        <f t="shared" si="319"/>
        <v>0.21680141877076839</v>
      </c>
      <c r="BW227" s="66">
        <f t="shared" si="320"/>
        <v>0.83001961503491062</v>
      </c>
      <c r="BX227" s="66">
        <f t="shared" si="321"/>
        <v>4.4476999566033824</v>
      </c>
      <c r="BY227" s="66">
        <f t="shared" si="322"/>
        <v>1.0030601802841761</v>
      </c>
      <c r="BZ227" s="66">
        <f t="shared" si="323"/>
        <v>1814.4938600480091</v>
      </c>
      <c r="CA227" s="66">
        <f t="shared" si="324"/>
        <v>375.11857340049397</v>
      </c>
      <c r="CB227" s="66">
        <f t="shared" si="325"/>
        <v>2.9905610845607344E-2</v>
      </c>
      <c r="CC227" s="66">
        <f t="shared" si="326"/>
        <v>0.97009007084535881</v>
      </c>
      <c r="CD227" s="66">
        <f t="shared" si="327"/>
        <v>2.9905739987834495E-2</v>
      </c>
      <c r="CE227" s="66">
        <f t="shared" si="328"/>
        <v>0.21680125073197695</v>
      </c>
      <c r="CF227" s="66">
        <f t="shared" si="329"/>
        <v>0.83001772847296207</v>
      </c>
      <c r="CG227" s="66">
        <f t="shared" si="330"/>
        <v>4.4476911175030081</v>
      </c>
      <c r="CH227" s="66">
        <f t="shared" si="331"/>
        <v>1.0030603195994459</v>
      </c>
      <c r="CI227" s="66">
        <f t="shared" si="332"/>
        <v>1814.4866727337612</v>
      </c>
      <c r="CJ227" s="66">
        <f t="shared" si="333"/>
        <v>375.1184576280254</v>
      </c>
      <c r="CK227" s="66">
        <f t="shared" si="334"/>
        <v>2.9905788736942652E-2</v>
      </c>
      <c r="CL227" s="66">
        <f t="shared" si="335"/>
        <v>0.97009389629131115</v>
      </c>
      <c r="CM227" s="66">
        <f t="shared" si="336"/>
        <v>2.9905798156424121E-2</v>
      </c>
      <c r="CN227" s="66">
        <f t="shared" si="337"/>
        <v>0.21680122154986731</v>
      </c>
      <c r="CO227" s="66">
        <f t="shared" si="338"/>
        <v>0.83001740084736564</v>
      </c>
      <c r="CP227" s="66">
        <f t="shared" si="339"/>
        <v>4.447691326368588</v>
      </c>
      <c r="CQ227" s="66">
        <f t="shared" si="340"/>
        <v>1.0030603316694704</v>
      </c>
      <c r="CR227" s="66">
        <f t="shared" si="341"/>
        <v>1814.4860645994777</v>
      </c>
      <c r="CS227" s="66">
        <f t="shared" si="342"/>
        <v>375.1184478322478</v>
      </c>
      <c r="CT227" s="66">
        <f t="shared" si="343"/>
        <v>2.9905797355630946E-2</v>
      </c>
      <c r="CU227" s="66">
        <f t="shared" si="344"/>
        <v>0.97009421969904475</v>
      </c>
      <c r="CV227" s="66">
        <f t="shared" si="345"/>
        <v>2.9905796845597282E-2</v>
      </c>
      <c r="CW227" s="66">
        <f t="shared" si="346"/>
        <v>0.21680121908070055</v>
      </c>
      <c r="CX227" s="66">
        <f t="shared" si="347"/>
        <v>0.83001737312619939</v>
      </c>
      <c r="CY227" s="66">
        <f t="shared" si="348"/>
        <v>4.4476915192698865</v>
      </c>
      <c r="CZ227" s="66">
        <f t="shared" si="349"/>
        <v>1.0030603314724869</v>
      </c>
      <c r="DA227" s="66">
        <f t="shared" si="350"/>
        <v>1814.486077454836</v>
      </c>
      <c r="DB227" s="66">
        <f t="shared" si="351"/>
        <v>375.11844803932098</v>
      </c>
      <c r="DC227" s="66">
        <f t="shared" si="352"/>
        <v>2.9905795846705319E-2</v>
      </c>
      <c r="DD227" s="66">
        <f t="shared" si="353"/>
        <v>0.97009421280626507</v>
      </c>
      <c r="DE227" s="66">
        <f t="shared" si="354"/>
        <v>2.9905795587931359E-2</v>
      </c>
      <c r="DF227" s="66">
        <f t="shared" si="355"/>
        <v>0.21680121913289632</v>
      </c>
      <c r="DG227" s="66">
        <f t="shared" si="356"/>
        <v>0.83001737371219786</v>
      </c>
      <c r="DH227" s="66">
        <f t="shared" si="357"/>
        <v>4.4476915513302604</v>
      </c>
      <c r="DI227" s="66">
        <f t="shared" si="358"/>
        <v>1.0030603312254047</v>
      </c>
      <c r="DJ227" s="66">
        <f t="shared" si="359"/>
        <v>1814.4860904462025</v>
      </c>
      <c r="DK227" s="66">
        <f t="shared" si="360"/>
        <v>375.11844824858485</v>
      </c>
      <c r="DL227" s="66">
        <f t="shared" si="361"/>
        <v>2.9905795417015223E-2</v>
      </c>
      <c r="DM227" s="66">
        <f t="shared" si="362"/>
        <v>0.97009420588700279</v>
      </c>
      <c r="DN227" s="66">
        <f t="shared" si="363"/>
        <v>2.9905795378017529E-2</v>
      </c>
      <c r="DO227" s="66">
        <f t="shared" si="364"/>
        <v>0.21680121918564429</v>
      </c>
      <c r="DP227" s="66">
        <f t="shared" si="365"/>
        <v>0.83001737430439582</v>
      </c>
      <c r="DQ227" s="66">
        <f t="shared" si="366"/>
        <v>4.447691553898359</v>
      </c>
      <c r="DR227" s="66">
        <f t="shared" si="367"/>
        <v>1.0030603311831083</v>
      </c>
      <c r="DS227" s="66">
        <f t="shared" si="368"/>
        <v>1814.4860926265144</v>
      </c>
      <c r="DT227" s="66">
        <f t="shared" si="369"/>
        <v>375.11844828370511</v>
      </c>
      <c r="DU227" s="66">
        <f t="shared" si="370"/>
        <v>2.9905795363812413E-2</v>
      </c>
      <c r="DV227" s="66">
        <f t="shared" si="371"/>
        <v>0.97009420472656194</v>
      </c>
      <c r="DW227" s="66">
        <f t="shared" si="372"/>
        <v>2.9905795361109697E-2</v>
      </c>
      <c r="DX227" s="66">
        <f t="shared" si="373"/>
        <v>0.21680121919449688</v>
      </c>
      <c r="DY227" s="66">
        <f t="shared" si="374"/>
        <v>0.83001737440378287</v>
      </c>
      <c r="DZ227" s="66">
        <f t="shared" si="375"/>
        <v>4.4476915538142512</v>
      </c>
      <c r="EA227" s="66">
        <f t="shared" si="376"/>
        <v>1.0030603311795911</v>
      </c>
      <c r="EB227" s="66">
        <f t="shared" si="377"/>
        <v>1814.486092803382</v>
      </c>
      <c r="EC227" s="66">
        <f t="shared" si="378"/>
        <v>375.1184482865541</v>
      </c>
      <c r="ED227" s="66">
        <f t="shared" si="379"/>
        <v>2.9905795361462852E-2</v>
      </c>
      <c r="EE227" s="66">
        <f t="shared" si="380"/>
        <v>0.97009420463250784</v>
      </c>
      <c r="EF227" s="66">
        <f t="shared" si="381"/>
        <v>2.9905795361643162E-2</v>
      </c>
      <c r="EG227" s="66">
        <f t="shared" si="382"/>
        <v>0.21680121919521497</v>
      </c>
      <c r="EH227" s="66">
        <f t="shared" si="383"/>
        <v>0.83001737441184542</v>
      </c>
      <c r="EI227" s="66">
        <f t="shared" si="384"/>
        <v>4.4476915537538684</v>
      </c>
      <c r="EJ227" s="66">
        <f t="shared" si="385"/>
        <v>1.0030603311796782</v>
      </c>
      <c r="EK227" s="66">
        <f t="shared" si="386"/>
        <v>1814.4860927980708</v>
      </c>
      <c r="EL227" s="66">
        <f t="shared" si="387"/>
        <v>375.11844828646855</v>
      </c>
      <c r="EM227" s="66">
        <f t="shared" si="388"/>
        <v>2.9905795361956408E-2</v>
      </c>
      <c r="EN227" s="66">
        <f t="shared" si="389"/>
        <v>0.97009420463535134</v>
      </c>
      <c r="EO227" s="66">
        <f t="shared" si="390"/>
        <v>2.9905795362036924E-2</v>
      </c>
      <c r="EP227" s="66">
        <f t="shared" si="391"/>
        <v>0.21680121919519343</v>
      </c>
      <c r="EQ227" s="66">
        <f t="shared" si="392"/>
        <v>0.83001737441160317</v>
      </c>
      <c r="ER227" s="66">
        <f t="shared" si="393"/>
        <v>4.4476915537441606</v>
      </c>
      <c r="ES227" s="66">
        <f t="shared" si="394"/>
        <v>1.0030603311797557</v>
      </c>
      <c r="ET227" s="66">
        <f t="shared" si="395"/>
        <v>1814.4860927940031</v>
      </c>
      <c r="EU227" s="66">
        <f t="shared" si="396"/>
        <v>375.11844828640301</v>
      </c>
      <c r="EV227" s="66">
        <f t="shared" si="397"/>
        <v>2.9905795362088722E-2</v>
      </c>
      <c r="EW227" s="66">
        <f t="shared" si="398"/>
        <v>0.97009420463751828</v>
      </c>
      <c r="EX227" s="66">
        <f t="shared" si="399"/>
        <v>2.9905795362100477E-2</v>
      </c>
      <c r="EY227" s="66">
        <f t="shared" si="400"/>
        <v>0.21680121919517695</v>
      </c>
      <c r="EZ227" s="66">
        <f t="shared" si="401"/>
        <v>0.83001737441141776</v>
      </c>
      <c r="FA227" s="66">
        <f t="shared" si="402"/>
        <v>4.4476915537434172</v>
      </c>
      <c r="FB227" s="66">
        <f t="shared" si="403"/>
        <v>1.0030603311797686</v>
      </c>
      <c r="FC227" s="66">
        <f t="shared" si="404"/>
        <v>1814.4860927933437</v>
      </c>
      <c r="FD227" s="66">
        <f t="shared" si="405"/>
        <v>375.11844828639238</v>
      </c>
      <c r="FE227" s="66">
        <f t="shared" si="406"/>
        <v>2.9905795362104613E-2</v>
      </c>
      <c r="FF227" s="66">
        <f t="shared" si="407"/>
        <v>0.97009420463786944</v>
      </c>
      <c r="FG227" s="66">
        <f t="shared" si="408"/>
        <v>2.990579536210539E-2</v>
      </c>
      <c r="FH227" s="66">
        <f t="shared" si="409"/>
        <v>0.21680121919517426</v>
      </c>
      <c r="FI227" s="66">
        <f t="shared" si="410"/>
        <v>0.83001737441138768</v>
      </c>
      <c r="FJ227" s="66">
        <f t="shared" si="411"/>
        <v>4.4476915537434492</v>
      </c>
      <c r="FK227" s="66">
        <f t="shared" si="412"/>
        <v>1.0030603311797694</v>
      </c>
      <c r="FL227" s="66">
        <f t="shared" si="413"/>
        <v>1814.4860927932916</v>
      </c>
      <c r="FM227" s="66">
        <f t="shared" si="414"/>
        <v>375.11844828639153</v>
      </c>
      <c r="FN227" s="66">
        <f t="shared" si="415"/>
        <v>2.9905795362105247E-2</v>
      </c>
      <c r="FO227" s="66">
        <f t="shared" si="416"/>
        <v>0.97009420463789797</v>
      </c>
      <c r="FP227" s="66">
        <f t="shared" si="417"/>
        <v>2.9905795362105154E-2</v>
      </c>
      <c r="FQ227" s="66">
        <f t="shared" si="418"/>
        <v>0.21680121919517403</v>
      </c>
      <c r="FR227" s="66">
        <f t="shared" si="419"/>
        <v>0.83001737441138534</v>
      </c>
      <c r="FS227" s="66">
        <f t="shared" si="420"/>
        <v>4.4476915537434687</v>
      </c>
      <c r="FT227" s="66">
        <f t="shared" si="421"/>
        <v>1.0030603311797694</v>
      </c>
      <c r="FU227" s="66">
        <f t="shared" si="422"/>
        <v>1814.4860927932948</v>
      </c>
      <c r="FV227" s="66">
        <f t="shared" si="423"/>
        <v>375.11844828639158</v>
      </c>
      <c r="FW227" s="66">
        <f t="shared" si="424"/>
        <v>2.9905795362105067E-2</v>
      </c>
      <c r="FX227" s="66">
        <f t="shared" si="425"/>
        <v>0.97009420463789453</v>
      </c>
      <c r="FY227" s="66">
        <f t="shared" si="426"/>
        <v>2.9905795362105081E-2</v>
      </c>
      <c r="FZ227" s="66">
        <f t="shared" si="427"/>
        <v>0.21680121919517403</v>
      </c>
      <c r="GA227" s="66">
        <f t="shared" si="428"/>
        <v>0.83001737441138546</v>
      </c>
      <c r="GB227" s="66">
        <f t="shared" si="429"/>
        <v>4.4476915537434696</v>
      </c>
      <c r="GC227" s="66">
        <f t="shared" si="430"/>
        <v>1.0030603311797694</v>
      </c>
      <c r="GD227" s="66">
        <f t="shared" si="431"/>
        <v>1814.4860927932939</v>
      </c>
      <c r="GE227" s="66">
        <f t="shared" si="432"/>
        <v>375.11844828639158</v>
      </c>
      <c r="GF227" s="66">
        <f t="shared" si="433"/>
        <v>2.990579536210506E-2</v>
      </c>
      <c r="GG227" s="66">
        <f t="shared" si="434"/>
        <v>0.97009420463789453</v>
      </c>
      <c r="GH227" s="66">
        <f t="shared" si="435"/>
        <v>2.9905795362105074E-2</v>
      </c>
      <c r="GI227" s="66">
        <f t="shared" si="436"/>
        <v>0.21680121919517403</v>
      </c>
      <c r="GJ227" s="66">
        <f t="shared" si="437"/>
        <v>0.83001737441138546</v>
      </c>
      <c r="GK227" s="66">
        <f t="shared" si="438"/>
        <v>4.4476915537434696</v>
      </c>
      <c r="GL227" s="66">
        <f t="shared" si="439"/>
        <v>1.0030603311797694</v>
      </c>
      <c r="GM227" s="66">
        <f t="shared" si="440"/>
        <v>1814.4860927932934</v>
      </c>
      <c r="GN227" s="66">
        <f t="shared" si="441"/>
        <v>375.11844828639158</v>
      </c>
      <c r="GO227" s="66">
        <f t="shared" si="442"/>
        <v>2.990579536210506E-2</v>
      </c>
      <c r="GP227" s="66">
        <f t="shared" si="443"/>
        <v>0.97009420463789453</v>
      </c>
      <c r="GQ227" s="66">
        <f t="shared" si="444"/>
        <v>2.9905795362105074E-2</v>
      </c>
      <c r="GR227" s="66">
        <f t="shared" si="445"/>
        <v>0.21680121919517403</v>
      </c>
      <c r="GS227" s="66">
        <f t="shared" si="446"/>
        <v>0.83001737441138546</v>
      </c>
      <c r="GT227" s="66">
        <f t="shared" si="447"/>
        <v>4.4476915537434696</v>
      </c>
      <c r="GU227" s="66">
        <f t="shared" si="448"/>
        <v>1.0030603311797694</v>
      </c>
      <c r="GV227" s="66">
        <f t="shared" si="449"/>
        <v>1814.4860927932934</v>
      </c>
      <c r="GW227" s="66">
        <f t="shared" si="450"/>
        <v>375.11844828639158</v>
      </c>
      <c r="GX227" s="66">
        <f t="shared" si="451"/>
        <v>2.990579536210506E-2</v>
      </c>
      <c r="GY227" s="66">
        <f t="shared" si="452"/>
        <v>0.97009420463789453</v>
      </c>
      <c r="GZ227" s="66">
        <f t="shared" si="453"/>
        <v>2.9905795362105074E-2</v>
      </c>
      <c r="HA227" s="66">
        <f t="shared" si="454"/>
        <v>0.21680121919517403</v>
      </c>
      <c r="HB227" s="66">
        <f t="shared" si="455"/>
        <v>0.83001737441138546</v>
      </c>
      <c r="HC227" s="66">
        <f t="shared" si="456"/>
        <v>4.4476915537434696</v>
      </c>
      <c r="HD227" s="66">
        <f t="shared" si="457"/>
        <v>1.0030603311797694</v>
      </c>
      <c r="HE227" s="66">
        <f t="shared" si="458"/>
        <v>1814.4860927932934</v>
      </c>
      <c r="HF227" s="18">
        <f t="shared" si="459"/>
        <v>375.11844828639158</v>
      </c>
    </row>
    <row r="228" spans="2:214" x14ac:dyDescent="0.25">
      <c r="B228" s="17"/>
      <c r="C228" s="60">
        <f t="shared" si="256"/>
        <v>3</v>
      </c>
      <c r="D228" s="66"/>
      <c r="E228" s="66"/>
      <c r="F228" s="60">
        <f t="shared" si="257"/>
        <v>0</v>
      </c>
      <c r="G228" s="60">
        <f t="shared" si="258"/>
        <v>0</v>
      </c>
      <c r="H228" s="60">
        <f t="shared" si="259"/>
        <v>0</v>
      </c>
      <c r="I228" s="60">
        <f t="shared" si="260"/>
        <v>0</v>
      </c>
      <c r="J228" s="68"/>
      <c r="K228" s="60">
        <f t="shared" si="460"/>
        <v>22</v>
      </c>
      <c r="L228" s="60"/>
      <c r="M228" s="66">
        <f>M227</f>
        <v>2.9905795362105074E-2</v>
      </c>
      <c r="N228" s="60"/>
      <c r="O228" s="66">
        <f>O229</f>
        <v>0.23334391938908727</v>
      </c>
      <c r="P228" s="66"/>
      <c r="Q228" s="66"/>
      <c r="R228" s="66"/>
      <c r="S228" s="66"/>
      <c r="T228" s="66"/>
      <c r="U228" s="66"/>
      <c r="V228" s="66"/>
      <c r="W228" s="66"/>
      <c r="X228" s="66"/>
      <c r="Y228" s="66"/>
      <c r="Z228" s="66"/>
      <c r="AA228" s="66"/>
      <c r="AB228" s="66"/>
      <c r="AC228" s="66"/>
      <c r="AD228" s="66"/>
      <c r="AE228" s="66"/>
      <c r="AF228" s="66"/>
      <c r="AG228" s="66"/>
      <c r="AH228" s="66"/>
      <c r="AI228" s="66"/>
      <c r="AJ228" s="66"/>
      <c r="AK228" s="66"/>
      <c r="AL228" s="66"/>
      <c r="AM228" s="66"/>
      <c r="AN228" s="66"/>
      <c r="AO228" s="66"/>
      <c r="AP228" s="66"/>
      <c r="AQ228" s="66"/>
      <c r="AR228" s="66"/>
      <c r="AS228" s="66"/>
      <c r="AT228" s="66"/>
      <c r="AU228" s="66"/>
      <c r="AV228" s="66"/>
      <c r="AW228" s="66"/>
      <c r="AX228" s="66"/>
      <c r="AY228" s="66"/>
      <c r="AZ228" s="66"/>
      <c r="BA228" s="66"/>
      <c r="BB228" s="66"/>
      <c r="BC228" s="66"/>
      <c r="BD228" s="66"/>
      <c r="BE228" s="66"/>
      <c r="BF228" s="66"/>
      <c r="BG228" s="66"/>
      <c r="BH228" s="66"/>
      <c r="BI228" s="66"/>
      <c r="BJ228" s="66"/>
      <c r="BK228" s="66"/>
      <c r="BL228" s="66"/>
      <c r="BM228" s="66"/>
      <c r="BN228" s="66"/>
      <c r="BO228" s="66"/>
      <c r="BP228" s="66"/>
      <c r="BQ228" s="66"/>
      <c r="BR228" s="66"/>
      <c r="BS228" s="66"/>
      <c r="BT228" s="66"/>
      <c r="BU228" s="66"/>
      <c r="BV228" s="66"/>
      <c r="BW228" s="66"/>
      <c r="BX228" s="66"/>
      <c r="BY228" s="66"/>
      <c r="BZ228" s="66"/>
      <c r="CA228" s="66"/>
      <c r="CB228" s="66"/>
      <c r="CC228" s="66"/>
      <c r="CD228" s="66"/>
      <c r="CE228" s="66"/>
      <c r="CF228" s="66"/>
      <c r="CG228" s="66"/>
      <c r="CH228" s="66"/>
      <c r="CI228" s="66"/>
      <c r="CJ228" s="66"/>
      <c r="CK228" s="66"/>
      <c r="CL228" s="66"/>
      <c r="CM228" s="66"/>
      <c r="CN228" s="66"/>
      <c r="CO228" s="66"/>
      <c r="CP228" s="66"/>
      <c r="CQ228" s="66"/>
      <c r="CR228" s="66"/>
      <c r="CS228" s="66"/>
      <c r="CT228" s="66"/>
      <c r="CU228" s="66"/>
      <c r="CV228" s="66"/>
      <c r="CW228" s="66"/>
      <c r="CX228" s="66"/>
      <c r="CY228" s="66"/>
      <c r="CZ228" s="66"/>
      <c r="DA228" s="66"/>
      <c r="DB228" s="66"/>
      <c r="DC228" s="66"/>
      <c r="DD228" s="66"/>
      <c r="DE228" s="66"/>
      <c r="DF228" s="66"/>
      <c r="DG228" s="66"/>
      <c r="DH228" s="66"/>
      <c r="DI228" s="66"/>
      <c r="DJ228" s="66"/>
      <c r="DK228" s="66"/>
      <c r="DL228" s="66"/>
      <c r="DM228" s="66"/>
      <c r="DN228" s="66"/>
      <c r="DO228" s="66"/>
      <c r="DP228" s="66"/>
      <c r="DQ228" s="66"/>
      <c r="DR228" s="66"/>
      <c r="DS228" s="66"/>
      <c r="DT228" s="66"/>
      <c r="DU228" s="66"/>
      <c r="DV228" s="66"/>
      <c r="DW228" s="66"/>
      <c r="DX228" s="66"/>
      <c r="DY228" s="66"/>
      <c r="DZ228" s="66"/>
      <c r="EA228" s="66"/>
      <c r="EB228" s="66"/>
      <c r="EC228" s="66"/>
      <c r="ED228" s="66"/>
      <c r="EE228" s="66"/>
      <c r="EF228" s="66"/>
      <c r="EG228" s="66"/>
      <c r="EH228" s="66"/>
      <c r="EI228" s="66"/>
      <c r="EJ228" s="66"/>
      <c r="EK228" s="66"/>
      <c r="EL228" s="66"/>
      <c r="EM228" s="66"/>
      <c r="EN228" s="66"/>
      <c r="EO228" s="66"/>
      <c r="EP228" s="66"/>
      <c r="EQ228" s="66"/>
      <c r="ER228" s="66"/>
      <c r="ES228" s="66"/>
      <c r="ET228" s="66"/>
      <c r="EU228" s="66"/>
      <c r="EV228" s="66"/>
      <c r="EW228" s="66"/>
      <c r="EX228" s="66"/>
      <c r="EY228" s="66"/>
      <c r="EZ228" s="66"/>
      <c r="FA228" s="66"/>
      <c r="FB228" s="66"/>
      <c r="FC228" s="66"/>
      <c r="FD228" s="66"/>
      <c r="FE228" s="66"/>
      <c r="FF228" s="66"/>
      <c r="FG228" s="66"/>
      <c r="FH228" s="66"/>
      <c r="FI228" s="66"/>
      <c r="FJ228" s="66"/>
      <c r="FK228" s="66"/>
      <c r="FL228" s="66"/>
      <c r="FM228" s="66"/>
      <c r="FN228" s="66"/>
      <c r="FO228" s="66"/>
      <c r="FP228" s="66"/>
      <c r="FQ228" s="66"/>
      <c r="FR228" s="66"/>
      <c r="FS228" s="66"/>
      <c r="FT228" s="66"/>
      <c r="FU228" s="66"/>
      <c r="FV228" s="66"/>
      <c r="FW228" s="66"/>
      <c r="FX228" s="66"/>
      <c r="FY228" s="66"/>
      <c r="FZ228" s="66"/>
      <c r="GA228" s="66"/>
      <c r="GB228" s="66"/>
      <c r="GC228" s="66"/>
      <c r="GD228" s="66"/>
      <c r="GE228" s="66"/>
      <c r="GF228" s="66"/>
      <c r="GG228" s="66"/>
      <c r="GH228" s="66"/>
      <c r="GI228" s="66"/>
      <c r="GJ228" s="66"/>
      <c r="GK228" s="66"/>
      <c r="GL228" s="66"/>
      <c r="GM228" s="66"/>
      <c r="GN228" s="66"/>
      <c r="GO228" s="66"/>
      <c r="GP228" s="66"/>
      <c r="GQ228" s="66"/>
      <c r="GR228" s="66"/>
      <c r="GS228" s="66"/>
      <c r="GT228" s="66"/>
      <c r="GU228" s="66"/>
      <c r="GV228" s="66"/>
      <c r="GW228" s="66"/>
      <c r="GX228" s="66"/>
      <c r="GY228" s="66"/>
      <c r="GZ228" s="66"/>
      <c r="HA228" s="66"/>
      <c r="HB228" s="66"/>
      <c r="HC228" s="66"/>
      <c r="HD228" s="66"/>
      <c r="HE228" s="66"/>
      <c r="HF228" s="18"/>
    </row>
    <row r="229" spans="2:214" x14ac:dyDescent="0.25">
      <c r="B229" s="17"/>
      <c r="C229" s="60">
        <f t="shared" si="256"/>
        <v>3</v>
      </c>
      <c r="D229" s="66"/>
      <c r="E229" s="66"/>
      <c r="F229" s="60">
        <f t="shared" si="257"/>
        <v>0</v>
      </c>
      <c r="G229" s="60">
        <f t="shared" si="258"/>
        <v>0</v>
      </c>
      <c r="H229" s="60">
        <f t="shared" si="259"/>
        <v>0</v>
      </c>
      <c r="I229" s="60">
        <f t="shared" si="260"/>
        <v>0</v>
      </c>
      <c r="J229" s="68"/>
      <c r="K229" s="60">
        <f t="shared" si="460"/>
        <v>22</v>
      </c>
      <c r="L229" s="60"/>
      <c r="M229" s="66">
        <f t="shared" si="462"/>
        <v>2.9905795362105074E-2</v>
      </c>
      <c r="N229" s="60"/>
      <c r="O229" s="66">
        <f>IF(M227&gt;=$O$176,M227*$T$174+$U$174,IF(M227&gt;=$O$177,M227*$T$175+$U$175,O227))</f>
        <v>0.23334391938908727</v>
      </c>
      <c r="P229" s="66">
        <f t="shared" si="261"/>
        <v>376.7573788717641</v>
      </c>
      <c r="Q229" s="66">
        <f t="shared" si="262"/>
        <v>0.12579291306902277</v>
      </c>
      <c r="R229" s="66">
        <f t="shared" si="263"/>
        <v>0.91868623756192902</v>
      </c>
      <c r="S229" s="66">
        <f t="shared" si="264"/>
        <v>0.12043602114320179</v>
      </c>
      <c r="T229" s="66">
        <f t="shared" si="265"/>
        <v>0.21721292858306729</v>
      </c>
      <c r="U229" s="66">
        <f t="shared" si="266"/>
        <v>0.83464809390867578</v>
      </c>
      <c r="V229" s="66">
        <f t="shared" si="267"/>
        <v>2.803034654278699</v>
      </c>
      <c r="W229" s="66">
        <f t="shared" si="268"/>
        <v>1.0394532514170367</v>
      </c>
      <c r="X229" s="66">
        <f t="shared" si="269"/>
        <v>1381.1077382884625</v>
      </c>
      <c r="Y229" s="66">
        <f t="shared" si="270"/>
        <v>367.3281218120963</v>
      </c>
      <c r="Z229" s="66">
        <f t="shared" si="271"/>
        <v>6.2342991357018686E-2</v>
      </c>
      <c r="AA229" s="66">
        <f t="shared" si="272"/>
        <v>1.2403051961489657</v>
      </c>
      <c r="AB229" s="66">
        <f t="shared" si="273"/>
        <v>4.7858655894174255E-2</v>
      </c>
      <c r="AC229" s="66">
        <f t="shared" si="274"/>
        <v>0.21480515523013224</v>
      </c>
      <c r="AD229" s="66">
        <f t="shared" si="275"/>
        <v>0.80780648855296944</v>
      </c>
      <c r="AE229" s="66">
        <f t="shared" si="276"/>
        <v>4.0996122118602072</v>
      </c>
      <c r="AF229" s="66">
        <f t="shared" si="277"/>
        <v>1.0075557335264189</v>
      </c>
      <c r="AG229" s="66">
        <f t="shared" si="278"/>
        <v>1659.0568198253757</v>
      </c>
      <c r="AH229" s="66">
        <f t="shared" si="279"/>
        <v>372.52141466742637</v>
      </c>
      <c r="AI229" s="66">
        <f t="shared" si="280"/>
        <v>3.548457632577473E-2</v>
      </c>
      <c r="AJ229" s="66">
        <f t="shared" si="281"/>
        <v>1.0591528663499068</v>
      </c>
      <c r="AK229" s="66">
        <f t="shared" si="282"/>
        <v>3.2416739042872372E-2</v>
      </c>
      <c r="AL229" s="66">
        <f t="shared" si="283"/>
        <v>0.21614303689942954</v>
      </c>
      <c r="AM229" s="66">
        <f t="shared" si="284"/>
        <v>0.8226496623124584</v>
      </c>
      <c r="AN229" s="66">
        <f t="shared" si="285"/>
        <v>4.4188517356188859</v>
      </c>
      <c r="AO229" s="66">
        <f t="shared" si="286"/>
        <v>1.0035872768138658</v>
      </c>
      <c r="AP229" s="66">
        <f t="shared" si="287"/>
        <v>1788.9611288651586</v>
      </c>
      <c r="AQ229" s="66">
        <f t="shared" si="288"/>
        <v>374.7048884319218</v>
      </c>
      <c r="AR229" s="66">
        <f t="shared" si="289"/>
        <v>3.0530458625277864E-2</v>
      </c>
      <c r="AS229" s="66">
        <f t="shared" si="290"/>
        <v>0.98384558397068878</v>
      </c>
      <c r="AT229" s="66">
        <f t="shared" si="291"/>
        <v>3.0097771776179817E-2</v>
      </c>
      <c r="AU229" s="66">
        <f t="shared" si="292"/>
        <v>0.21669688553821562</v>
      </c>
      <c r="AV229" s="66">
        <f t="shared" si="293"/>
        <v>0.82884657217805646</v>
      </c>
      <c r="AW229" s="66">
        <f t="shared" si="294"/>
        <v>4.448884789180946</v>
      </c>
      <c r="AX229" s="66">
        <f t="shared" si="295"/>
        <v>1.0031004936003693</v>
      </c>
      <c r="AY229" s="66">
        <f t="shared" si="296"/>
        <v>1812.4788197516621</v>
      </c>
      <c r="AZ229" s="66">
        <f t="shared" si="297"/>
        <v>375.0861005324337</v>
      </c>
      <c r="BA229" s="66">
        <f t="shared" si="298"/>
        <v>2.993088533404226E-2</v>
      </c>
      <c r="BB229" s="66">
        <f t="shared" si="299"/>
        <v>0.97116256921673649</v>
      </c>
      <c r="BC229" s="66">
        <f t="shared" si="300"/>
        <v>2.989819301882576E-2</v>
      </c>
      <c r="BD229" s="66">
        <f t="shared" si="301"/>
        <v>0.21679306492814915</v>
      </c>
      <c r="BE229" s="66">
        <f t="shared" si="302"/>
        <v>0.82992583034082379</v>
      </c>
      <c r="BF229" s="66">
        <f t="shared" si="303"/>
        <v>4.4484206963202766</v>
      </c>
      <c r="BG229" s="66">
        <f t="shared" si="304"/>
        <v>1.0030590408829367</v>
      </c>
      <c r="BH229" s="66">
        <f t="shared" si="305"/>
        <v>1814.5623409356699</v>
      </c>
      <c r="BI229" s="66">
        <f t="shared" si="306"/>
        <v>375.11967646414365</v>
      </c>
      <c r="BJ229" s="66">
        <f t="shared" si="307"/>
        <v>2.9899637050761072E-2</v>
      </c>
      <c r="BK229" s="66">
        <f t="shared" si="308"/>
        <v>0.97005344164692586</v>
      </c>
      <c r="BL229" s="66">
        <f t="shared" si="309"/>
        <v>2.9901040046500571E-2</v>
      </c>
      <c r="BM229" s="66">
        <f t="shared" si="310"/>
        <v>0.21680152877426967</v>
      </c>
      <c r="BN229" s="66">
        <f t="shared" si="311"/>
        <v>0.83002085003948933</v>
      </c>
      <c r="BO229" s="66">
        <f t="shared" si="312"/>
        <v>4.4478056866220754</v>
      </c>
      <c r="BP229" s="66">
        <f t="shared" si="313"/>
        <v>1.0030593943206658</v>
      </c>
      <c r="BQ229" s="66">
        <f t="shared" si="314"/>
        <v>1814.5352471484002</v>
      </c>
      <c r="BR229" s="66">
        <f t="shared" si="315"/>
        <v>375.11924005200279</v>
      </c>
      <c r="BS229" s="66">
        <f t="shared" si="316"/>
        <v>2.9904217860650572E-2</v>
      </c>
      <c r="BT229" s="66">
        <f t="shared" si="317"/>
        <v>0.97006802744462506</v>
      </c>
      <c r="BU229" s="66">
        <f t="shared" si="318"/>
        <v>2.9905047866124815E-2</v>
      </c>
      <c r="BV229" s="66">
        <f t="shared" si="319"/>
        <v>0.21680141877076839</v>
      </c>
      <c r="BW229" s="66">
        <f t="shared" si="320"/>
        <v>0.83001961503491062</v>
      </c>
      <c r="BX229" s="66">
        <f t="shared" si="321"/>
        <v>4.4476999566033824</v>
      </c>
      <c r="BY229" s="66">
        <f t="shared" si="322"/>
        <v>1.0030601802841761</v>
      </c>
      <c r="BZ229" s="66">
        <f t="shared" si="323"/>
        <v>1814.4938600480091</v>
      </c>
      <c r="CA229" s="66">
        <f t="shared" si="324"/>
        <v>375.11857340049397</v>
      </c>
      <c r="CB229" s="66">
        <f t="shared" si="325"/>
        <v>2.9905610845607344E-2</v>
      </c>
      <c r="CC229" s="66">
        <f t="shared" si="326"/>
        <v>0.97009007084535881</v>
      </c>
      <c r="CD229" s="66">
        <f t="shared" si="327"/>
        <v>2.9905739987834495E-2</v>
      </c>
      <c r="CE229" s="66">
        <f t="shared" si="328"/>
        <v>0.21680125073197695</v>
      </c>
      <c r="CF229" s="66">
        <f t="shared" si="329"/>
        <v>0.83001772847296207</v>
      </c>
      <c r="CG229" s="66">
        <f t="shared" si="330"/>
        <v>4.4476911175030081</v>
      </c>
      <c r="CH229" s="66">
        <f t="shared" si="331"/>
        <v>1.0030603195994459</v>
      </c>
      <c r="CI229" s="66">
        <f t="shared" si="332"/>
        <v>1814.4866727337612</v>
      </c>
      <c r="CJ229" s="66">
        <f t="shared" si="333"/>
        <v>375.1184576280254</v>
      </c>
      <c r="CK229" s="66">
        <f t="shared" si="334"/>
        <v>2.9905788736942652E-2</v>
      </c>
      <c r="CL229" s="66">
        <f t="shared" si="335"/>
        <v>0.97009389629131115</v>
      </c>
      <c r="CM229" s="66">
        <f t="shared" si="336"/>
        <v>2.9905798156424121E-2</v>
      </c>
      <c r="CN229" s="66">
        <f t="shared" si="337"/>
        <v>0.21680122154986731</v>
      </c>
      <c r="CO229" s="66">
        <f t="shared" si="338"/>
        <v>0.83001740084736564</v>
      </c>
      <c r="CP229" s="66">
        <f t="shared" si="339"/>
        <v>4.447691326368588</v>
      </c>
      <c r="CQ229" s="66">
        <f t="shared" si="340"/>
        <v>1.0030603316694704</v>
      </c>
      <c r="CR229" s="66">
        <f t="shared" si="341"/>
        <v>1814.4860645994777</v>
      </c>
      <c r="CS229" s="66">
        <f t="shared" si="342"/>
        <v>375.1184478322478</v>
      </c>
      <c r="CT229" s="66">
        <f t="shared" si="343"/>
        <v>2.9905797355630946E-2</v>
      </c>
      <c r="CU229" s="66">
        <f t="shared" si="344"/>
        <v>0.97009421969904475</v>
      </c>
      <c r="CV229" s="66">
        <f t="shared" si="345"/>
        <v>2.9905796845597282E-2</v>
      </c>
      <c r="CW229" s="66">
        <f t="shared" si="346"/>
        <v>0.21680121908070055</v>
      </c>
      <c r="CX229" s="66">
        <f t="shared" si="347"/>
        <v>0.83001737312619939</v>
      </c>
      <c r="CY229" s="66">
        <f t="shared" si="348"/>
        <v>4.4476915192698865</v>
      </c>
      <c r="CZ229" s="66">
        <f t="shared" si="349"/>
        <v>1.0030603314724869</v>
      </c>
      <c r="DA229" s="66">
        <f t="shared" si="350"/>
        <v>1814.486077454836</v>
      </c>
      <c r="DB229" s="66">
        <f t="shared" si="351"/>
        <v>375.11844803932098</v>
      </c>
      <c r="DC229" s="66">
        <f t="shared" si="352"/>
        <v>2.9905795846705319E-2</v>
      </c>
      <c r="DD229" s="66">
        <f t="shared" si="353"/>
        <v>0.97009421280626507</v>
      </c>
      <c r="DE229" s="66">
        <f t="shared" si="354"/>
        <v>2.9905795587931359E-2</v>
      </c>
      <c r="DF229" s="66">
        <f t="shared" si="355"/>
        <v>0.21680121913289632</v>
      </c>
      <c r="DG229" s="66">
        <f t="shared" si="356"/>
        <v>0.83001737371219786</v>
      </c>
      <c r="DH229" s="66">
        <f t="shared" si="357"/>
        <v>4.4476915513302604</v>
      </c>
      <c r="DI229" s="66">
        <f t="shared" si="358"/>
        <v>1.0030603312254047</v>
      </c>
      <c r="DJ229" s="66">
        <f t="shared" si="359"/>
        <v>1814.4860904462025</v>
      </c>
      <c r="DK229" s="66">
        <f t="shared" si="360"/>
        <v>375.11844824858485</v>
      </c>
      <c r="DL229" s="66">
        <f t="shared" si="361"/>
        <v>2.9905795417015223E-2</v>
      </c>
      <c r="DM229" s="66">
        <f t="shared" si="362"/>
        <v>0.97009420588700279</v>
      </c>
      <c r="DN229" s="66">
        <f t="shared" si="363"/>
        <v>2.9905795378017529E-2</v>
      </c>
      <c r="DO229" s="66">
        <f t="shared" si="364"/>
        <v>0.21680121918564429</v>
      </c>
      <c r="DP229" s="66">
        <f t="shared" si="365"/>
        <v>0.83001737430439582</v>
      </c>
      <c r="DQ229" s="66">
        <f t="shared" si="366"/>
        <v>4.447691553898359</v>
      </c>
      <c r="DR229" s="66">
        <f t="shared" si="367"/>
        <v>1.0030603311831083</v>
      </c>
      <c r="DS229" s="66">
        <f t="shared" si="368"/>
        <v>1814.4860926265144</v>
      </c>
      <c r="DT229" s="66">
        <f t="shared" si="369"/>
        <v>375.11844828370511</v>
      </c>
      <c r="DU229" s="66">
        <f t="shared" si="370"/>
        <v>2.9905795363812413E-2</v>
      </c>
      <c r="DV229" s="66">
        <f t="shared" si="371"/>
        <v>0.97009420472656194</v>
      </c>
      <c r="DW229" s="66">
        <f t="shared" si="372"/>
        <v>2.9905795361109697E-2</v>
      </c>
      <c r="DX229" s="66">
        <f t="shared" si="373"/>
        <v>0.21680121919449688</v>
      </c>
      <c r="DY229" s="66">
        <f t="shared" si="374"/>
        <v>0.83001737440378287</v>
      </c>
      <c r="DZ229" s="66">
        <f t="shared" si="375"/>
        <v>4.4476915538142512</v>
      </c>
      <c r="EA229" s="66">
        <f t="shared" si="376"/>
        <v>1.0030603311795911</v>
      </c>
      <c r="EB229" s="66">
        <f t="shared" si="377"/>
        <v>1814.486092803382</v>
      </c>
      <c r="EC229" s="66">
        <f t="shared" si="378"/>
        <v>375.1184482865541</v>
      </c>
      <c r="ED229" s="66">
        <f t="shared" si="379"/>
        <v>2.9905795361462852E-2</v>
      </c>
      <c r="EE229" s="66">
        <f t="shared" si="380"/>
        <v>0.97009420463250784</v>
      </c>
      <c r="EF229" s="66">
        <f t="shared" si="381"/>
        <v>2.9905795361643162E-2</v>
      </c>
      <c r="EG229" s="66">
        <f t="shared" si="382"/>
        <v>0.21680121919521497</v>
      </c>
      <c r="EH229" s="66">
        <f t="shared" si="383"/>
        <v>0.83001737441184542</v>
      </c>
      <c r="EI229" s="66">
        <f t="shared" si="384"/>
        <v>4.4476915537538684</v>
      </c>
      <c r="EJ229" s="66">
        <f t="shared" si="385"/>
        <v>1.0030603311796782</v>
      </c>
      <c r="EK229" s="66">
        <f t="shared" si="386"/>
        <v>1814.4860927980708</v>
      </c>
      <c r="EL229" s="66">
        <f t="shared" si="387"/>
        <v>375.11844828646855</v>
      </c>
      <c r="EM229" s="66">
        <f t="shared" si="388"/>
        <v>2.9905795361956408E-2</v>
      </c>
      <c r="EN229" s="66">
        <f t="shared" si="389"/>
        <v>0.97009420463535134</v>
      </c>
      <c r="EO229" s="66">
        <f t="shared" si="390"/>
        <v>2.9905795362036924E-2</v>
      </c>
      <c r="EP229" s="66">
        <f t="shared" si="391"/>
        <v>0.21680121919519343</v>
      </c>
      <c r="EQ229" s="66">
        <f t="shared" si="392"/>
        <v>0.83001737441160317</v>
      </c>
      <c r="ER229" s="66">
        <f t="shared" si="393"/>
        <v>4.4476915537441606</v>
      </c>
      <c r="ES229" s="66">
        <f t="shared" si="394"/>
        <v>1.0030603311797557</v>
      </c>
      <c r="ET229" s="66">
        <f t="shared" si="395"/>
        <v>1814.4860927940031</v>
      </c>
      <c r="EU229" s="66">
        <f t="shared" si="396"/>
        <v>375.11844828640301</v>
      </c>
      <c r="EV229" s="66">
        <f t="shared" si="397"/>
        <v>2.9905795362088722E-2</v>
      </c>
      <c r="EW229" s="66">
        <f t="shared" si="398"/>
        <v>0.97009420463751828</v>
      </c>
      <c r="EX229" s="66">
        <f t="shared" si="399"/>
        <v>2.9905795362100477E-2</v>
      </c>
      <c r="EY229" s="66">
        <f t="shared" si="400"/>
        <v>0.21680121919517695</v>
      </c>
      <c r="EZ229" s="66">
        <f t="shared" si="401"/>
        <v>0.83001737441141776</v>
      </c>
      <c r="FA229" s="66">
        <f t="shared" si="402"/>
        <v>4.4476915537434172</v>
      </c>
      <c r="FB229" s="66">
        <f t="shared" si="403"/>
        <v>1.0030603311797686</v>
      </c>
      <c r="FC229" s="66">
        <f t="shared" si="404"/>
        <v>1814.4860927933437</v>
      </c>
      <c r="FD229" s="66">
        <f t="shared" si="405"/>
        <v>375.11844828639238</v>
      </c>
      <c r="FE229" s="66">
        <f t="shared" si="406"/>
        <v>2.9905795362104613E-2</v>
      </c>
      <c r="FF229" s="66">
        <f t="shared" si="407"/>
        <v>0.97009420463786944</v>
      </c>
      <c r="FG229" s="66">
        <f t="shared" si="408"/>
        <v>2.990579536210539E-2</v>
      </c>
      <c r="FH229" s="66">
        <f t="shared" si="409"/>
        <v>0.21680121919517426</v>
      </c>
      <c r="FI229" s="66">
        <f t="shared" si="410"/>
        <v>0.83001737441138768</v>
      </c>
      <c r="FJ229" s="66">
        <f t="shared" si="411"/>
        <v>4.4476915537434492</v>
      </c>
      <c r="FK229" s="66">
        <f t="shared" si="412"/>
        <v>1.0030603311797694</v>
      </c>
      <c r="FL229" s="66">
        <f t="shared" si="413"/>
        <v>1814.4860927932916</v>
      </c>
      <c r="FM229" s="66">
        <f t="shared" si="414"/>
        <v>375.11844828639153</v>
      </c>
      <c r="FN229" s="66">
        <f t="shared" si="415"/>
        <v>2.9905795362105247E-2</v>
      </c>
      <c r="FO229" s="66">
        <f t="shared" si="416"/>
        <v>0.97009420463789797</v>
      </c>
      <c r="FP229" s="66">
        <f t="shared" si="417"/>
        <v>2.9905795362105154E-2</v>
      </c>
      <c r="FQ229" s="66">
        <f t="shared" si="418"/>
        <v>0.21680121919517403</v>
      </c>
      <c r="FR229" s="66">
        <f t="shared" si="419"/>
        <v>0.83001737441138534</v>
      </c>
      <c r="FS229" s="66">
        <f t="shared" si="420"/>
        <v>4.4476915537434687</v>
      </c>
      <c r="FT229" s="66">
        <f t="shared" si="421"/>
        <v>1.0030603311797694</v>
      </c>
      <c r="FU229" s="66">
        <f t="shared" si="422"/>
        <v>1814.4860927932948</v>
      </c>
      <c r="FV229" s="66">
        <f t="shared" si="423"/>
        <v>375.11844828639158</v>
      </c>
      <c r="FW229" s="66">
        <f t="shared" si="424"/>
        <v>2.9905795362105067E-2</v>
      </c>
      <c r="FX229" s="66">
        <f t="shared" si="425"/>
        <v>0.97009420463789453</v>
      </c>
      <c r="FY229" s="66">
        <f t="shared" si="426"/>
        <v>2.9905795362105081E-2</v>
      </c>
      <c r="FZ229" s="66">
        <f t="shared" si="427"/>
        <v>0.21680121919517403</v>
      </c>
      <c r="GA229" s="66">
        <f t="shared" si="428"/>
        <v>0.83001737441138546</v>
      </c>
      <c r="GB229" s="66">
        <f t="shared" si="429"/>
        <v>4.4476915537434696</v>
      </c>
      <c r="GC229" s="66">
        <f t="shared" si="430"/>
        <v>1.0030603311797694</v>
      </c>
      <c r="GD229" s="66">
        <f t="shared" si="431"/>
        <v>1814.4860927932939</v>
      </c>
      <c r="GE229" s="66">
        <f t="shared" si="432"/>
        <v>375.11844828639158</v>
      </c>
      <c r="GF229" s="66">
        <f t="shared" si="433"/>
        <v>2.990579536210506E-2</v>
      </c>
      <c r="GG229" s="66">
        <f t="shared" si="434"/>
        <v>0.97009420463789453</v>
      </c>
      <c r="GH229" s="66">
        <f t="shared" si="435"/>
        <v>2.9905795362105074E-2</v>
      </c>
      <c r="GI229" s="66">
        <f t="shared" si="436"/>
        <v>0.21680121919517403</v>
      </c>
      <c r="GJ229" s="66">
        <f t="shared" si="437"/>
        <v>0.83001737441138546</v>
      </c>
      <c r="GK229" s="66">
        <f t="shared" si="438"/>
        <v>4.4476915537434696</v>
      </c>
      <c r="GL229" s="66">
        <f t="shared" si="439"/>
        <v>1.0030603311797694</v>
      </c>
      <c r="GM229" s="66">
        <f t="shared" si="440"/>
        <v>1814.4860927932934</v>
      </c>
      <c r="GN229" s="66">
        <f t="shared" si="441"/>
        <v>375.11844828639158</v>
      </c>
      <c r="GO229" s="66">
        <f t="shared" si="442"/>
        <v>2.990579536210506E-2</v>
      </c>
      <c r="GP229" s="66">
        <f t="shared" si="443"/>
        <v>0.97009420463789453</v>
      </c>
      <c r="GQ229" s="66">
        <f t="shared" si="444"/>
        <v>2.9905795362105074E-2</v>
      </c>
      <c r="GR229" s="66">
        <f t="shared" si="445"/>
        <v>0.21680121919517403</v>
      </c>
      <c r="GS229" s="66">
        <f t="shared" si="446"/>
        <v>0.83001737441138546</v>
      </c>
      <c r="GT229" s="66">
        <f t="shared" si="447"/>
        <v>4.4476915537434696</v>
      </c>
      <c r="GU229" s="66">
        <f t="shared" si="448"/>
        <v>1.0030603311797694</v>
      </c>
      <c r="GV229" s="66">
        <f t="shared" si="449"/>
        <v>1814.4860927932934</v>
      </c>
      <c r="GW229" s="66">
        <f t="shared" si="450"/>
        <v>375.11844828639158</v>
      </c>
      <c r="GX229" s="66">
        <f t="shared" si="451"/>
        <v>2.990579536210506E-2</v>
      </c>
      <c r="GY229" s="66">
        <f t="shared" si="452"/>
        <v>0.97009420463789453</v>
      </c>
      <c r="GZ229" s="66">
        <f t="shared" si="453"/>
        <v>2.9905795362105074E-2</v>
      </c>
      <c r="HA229" s="66">
        <f t="shared" si="454"/>
        <v>0.21680121919517403</v>
      </c>
      <c r="HB229" s="66">
        <f t="shared" si="455"/>
        <v>0.83001737441138546</v>
      </c>
      <c r="HC229" s="66">
        <f t="shared" si="456"/>
        <v>4.4476915537434696</v>
      </c>
      <c r="HD229" s="66">
        <f t="shared" si="457"/>
        <v>1.0030603311797694</v>
      </c>
      <c r="HE229" s="66">
        <f t="shared" si="458"/>
        <v>1814.4860927932934</v>
      </c>
      <c r="HF229" s="18">
        <f t="shared" si="459"/>
        <v>375.11844828639158</v>
      </c>
    </row>
    <row r="230" spans="2:214" x14ac:dyDescent="0.25">
      <c r="B230" s="17"/>
      <c r="C230" s="60">
        <f t="shared" si="256"/>
        <v>3</v>
      </c>
      <c r="D230" s="66"/>
      <c r="E230" s="66"/>
      <c r="F230" s="60">
        <f t="shared" si="257"/>
        <v>0</v>
      </c>
      <c r="G230" s="60">
        <f t="shared" si="258"/>
        <v>0</v>
      </c>
      <c r="H230" s="60">
        <f t="shared" si="259"/>
        <v>0</v>
      </c>
      <c r="I230" s="60">
        <f t="shared" si="260"/>
        <v>0</v>
      </c>
      <c r="J230" s="68"/>
      <c r="K230" s="60">
        <f t="shared" si="460"/>
        <v>23</v>
      </c>
      <c r="L230" s="60"/>
      <c r="M230" s="66">
        <f>M229</f>
        <v>2.9905795362105074E-2</v>
      </c>
      <c r="N230" s="60"/>
      <c r="O230" s="66">
        <f>O231</f>
        <v>0.23334391938908727</v>
      </c>
      <c r="P230" s="66"/>
      <c r="Q230" s="66"/>
      <c r="R230" s="66"/>
      <c r="S230" s="66"/>
      <c r="T230" s="66"/>
      <c r="U230" s="66"/>
      <c r="V230" s="66"/>
      <c r="W230" s="66"/>
      <c r="X230" s="66"/>
      <c r="Y230" s="66"/>
      <c r="Z230" s="66"/>
      <c r="AA230" s="66"/>
      <c r="AB230" s="66"/>
      <c r="AC230" s="66"/>
      <c r="AD230" s="66"/>
      <c r="AE230" s="66"/>
      <c r="AF230" s="66"/>
      <c r="AG230" s="66"/>
      <c r="AH230" s="66"/>
      <c r="AI230" s="66"/>
      <c r="AJ230" s="66"/>
      <c r="AK230" s="66"/>
      <c r="AL230" s="66"/>
      <c r="AM230" s="66"/>
      <c r="AN230" s="66"/>
      <c r="AO230" s="66"/>
      <c r="AP230" s="66"/>
      <c r="AQ230" s="66"/>
      <c r="AR230" s="66"/>
      <c r="AS230" s="66"/>
      <c r="AT230" s="66"/>
      <c r="AU230" s="66"/>
      <c r="AV230" s="66"/>
      <c r="AW230" s="66"/>
      <c r="AX230" s="66"/>
      <c r="AY230" s="66"/>
      <c r="AZ230" s="66"/>
      <c r="BA230" s="66"/>
      <c r="BB230" s="66"/>
      <c r="BC230" s="66"/>
      <c r="BD230" s="66"/>
      <c r="BE230" s="66"/>
      <c r="BF230" s="66"/>
      <c r="BG230" s="66"/>
      <c r="BH230" s="66"/>
      <c r="BI230" s="66"/>
      <c r="BJ230" s="66"/>
      <c r="BK230" s="66"/>
      <c r="BL230" s="66"/>
      <c r="BM230" s="66"/>
      <c r="BN230" s="66"/>
      <c r="BO230" s="66"/>
      <c r="BP230" s="66"/>
      <c r="BQ230" s="66"/>
      <c r="BR230" s="66"/>
      <c r="BS230" s="66"/>
      <c r="BT230" s="66"/>
      <c r="BU230" s="66"/>
      <c r="BV230" s="66"/>
      <c r="BW230" s="66"/>
      <c r="BX230" s="66"/>
      <c r="BY230" s="66"/>
      <c r="BZ230" s="66"/>
      <c r="CA230" s="66"/>
      <c r="CB230" s="66"/>
      <c r="CC230" s="66"/>
      <c r="CD230" s="66"/>
      <c r="CE230" s="66"/>
      <c r="CF230" s="66"/>
      <c r="CG230" s="66"/>
      <c r="CH230" s="66"/>
      <c r="CI230" s="66"/>
      <c r="CJ230" s="66"/>
      <c r="CK230" s="66"/>
      <c r="CL230" s="66"/>
      <c r="CM230" s="66"/>
      <c r="CN230" s="66"/>
      <c r="CO230" s="66"/>
      <c r="CP230" s="66"/>
      <c r="CQ230" s="66"/>
      <c r="CR230" s="66"/>
      <c r="CS230" s="66"/>
      <c r="CT230" s="66"/>
      <c r="CU230" s="66"/>
      <c r="CV230" s="66"/>
      <c r="CW230" s="66"/>
      <c r="CX230" s="66"/>
      <c r="CY230" s="66"/>
      <c r="CZ230" s="66"/>
      <c r="DA230" s="66"/>
      <c r="DB230" s="66"/>
      <c r="DC230" s="66"/>
      <c r="DD230" s="66"/>
      <c r="DE230" s="66"/>
      <c r="DF230" s="66"/>
      <c r="DG230" s="66"/>
      <c r="DH230" s="66"/>
      <c r="DI230" s="66"/>
      <c r="DJ230" s="66"/>
      <c r="DK230" s="66"/>
      <c r="DL230" s="66"/>
      <c r="DM230" s="66"/>
      <c r="DN230" s="66"/>
      <c r="DO230" s="66"/>
      <c r="DP230" s="66"/>
      <c r="DQ230" s="66"/>
      <c r="DR230" s="66"/>
      <c r="DS230" s="66"/>
      <c r="DT230" s="66"/>
      <c r="DU230" s="66"/>
      <c r="DV230" s="66"/>
      <c r="DW230" s="66"/>
      <c r="DX230" s="66"/>
      <c r="DY230" s="66"/>
      <c r="DZ230" s="66"/>
      <c r="EA230" s="66"/>
      <c r="EB230" s="66"/>
      <c r="EC230" s="66"/>
      <c r="ED230" s="66"/>
      <c r="EE230" s="66"/>
      <c r="EF230" s="66"/>
      <c r="EG230" s="66"/>
      <c r="EH230" s="66"/>
      <c r="EI230" s="66"/>
      <c r="EJ230" s="66"/>
      <c r="EK230" s="66"/>
      <c r="EL230" s="66"/>
      <c r="EM230" s="66"/>
      <c r="EN230" s="66"/>
      <c r="EO230" s="66"/>
      <c r="EP230" s="66"/>
      <c r="EQ230" s="66"/>
      <c r="ER230" s="66"/>
      <c r="ES230" s="66"/>
      <c r="ET230" s="66"/>
      <c r="EU230" s="66"/>
      <c r="EV230" s="66"/>
      <c r="EW230" s="66"/>
      <c r="EX230" s="66"/>
      <c r="EY230" s="66"/>
      <c r="EZ230" s="66"/>
      <c r="FA230" s="66"/>
      <c r="FB230" s="66"/>
      <c r="FC230" s="66"/>
      <c r="FD230" s="66"/>
      <c r="FE230" s="66"/>
      <c r="FF230" s="66"/>
      <c r="FG230" s="66"/>
      <c r="FH230" s="66"/>
      <c r="FI230" s="66"/>
      <c r="FJ230" s="66"/>
      <c r="FK230" s="66"/>
      <c r="FL230" s="66"/>
      <c r="FM230" s="66"/>
      <c r="FN230" s="66"/>
      <c r="FO230" s="66"/>
      <c r="FP230" s="66"/>
      <c r="FQ230" s="66"/>
      <c r="FR230" s="66"/>
      <c r="FS230" s="66"/>
      <c r="FT230" s="66"/>
      <c r="FU230" s="66"/>
      <c r="FV230" s="66"/>
      <c r="FW230" s="66"/>
      <c r="FX230" s="66"/>
      <c r="FY230" s="66"/>
      <c r="FZ230" s="66"/>
      <c r="GA230" s="66"/>
      <c r="GB230" s="66"/>
      <c r="GC230" s="66"/>
      <c r="GD230" s="66"/>
      <c r="GE230" s="66"/>
      <c r="GF230" s="66"/>
      <c r="GG230" s="66"/>
      <c r="GH230" s="66"/>
      <c r="GI230" s="66"/>
      <c r="GJ230" s="66"/>
      <c r="GK230" s="66"/>
      <c r="GL230" s="66"/>
      <c r="GM230" s="66"/>
      <c r="GN230" s="66"/>
      <c r="GO230" s="66"/>
      <c r="GP230" s="66"/>
      <c r="GQ230" s="66"/>
      <c r="GR230" s="66"/>
      <c r="GS230" s="66"/>
      <c r="GT230" s="66"/>
      <c r="GU230" s="66"/>
      <c r="GV230" s="66"/>
      <c r="GW230" s="66"/>
      <c r="GX230" s="66"/>
      <c r="GY230" s="66"/>
      <c r="GZ230" s="66"/>
      <c r="HA230" s="66"/>
      <c r="HB230" s="66"/>
      <c r="HC230" s="66"/>
      <c r="HD230" s="66"/>
      <c r="HE230" s="66"/>
      <c r="HF230" s="18"/>
    </row>
    <row r="231" spans="2:214" x14ac:dyDescent="0.25">
      <c r="B231" s="17"/>
      <c r="C231" s="60">
        <f t="shared" si="256"/>
        <v>3</v>
      </c>
      <c r="D231" s="66"/>
      <c r="E231" s="66"/>
      <c r="F231" s="60">
        <f t="shared" si="257"/>
        <v>0</v>
      </c>
      <c r="G231" s="60">
        <f t="shared" si="258"/>
        <v>0</v>
      </c>
      <c r="H231" s="60">
        <f t="shared" si="259"/>
        <v>0</v>
      </c>
      <c r="I231" s="60">
        <f t="shared" si="260"/>
        <v>0</v>
      </c>
      <c r="J231" s="68"/>
      <c r="K231" s="60">
        <f t="shared" si="460"/>
        <v>23</v>
      </c>
      <c r="L231" s="60"/>
      <c r="M231" s="66">
        <f t="shared" si="462"/>
        <v>2.9905795362105074E-2</v>
      </c>
      <c r="N231" s="60"/>
      <c r="O231" s="66">
        <f>IF(M229&gt;=$O$176,M229*$T$174+$U$174,IF(M229&gt;=$O$177,M229*$T$175+$U$175,O229))</f>
        <v>0.23334391938908727</v>
      </c>
      <c r="P231" s="66">
        <f t="shared" si="261"/>
        <v>376.7573788717641</v>
      </c>
      <c r="Q231" s="66">
        <f t="shared" si="262"/>
        <v>0.12579291306902277</v>
      </c>
      <c r="R231" s="66">
        <f t="shared" si="263"/>
        <v>0.91868623756192902</v>
      </c>
      <c r="S231" s="66">
        <f t="shared" si="264"/>
        <v>0.12043602114320179</v>
      </c>
      <c r="T231" s="66">
        <f t="shared" si="265"/>
        <v>0.21721292858306729</v>
      </c>
      <c r="U231" s="66">
        <f t="shared" si="266"/>
        <v>0.83464809390867578</v>
      </c>
      <c r="V231" s="66">
        <f t="shared" si="267"/>
        <v>2.803034654278699</v>
      </c>
      <c r="W231" s="66">
        <f t="shared" si="268"/>
        <v>1.0394532514170367</v>
      </c>
      <c r="X231" s="66">
        <f t="shared" si="269"/>
        <v>1381.1077382884625</v>
      </c>
      <c r="Y231" s="66">
        <f t="shared" si="270"/>
        <v>367.3281218120963</v>
      </c>
      <c r="Z231" s="66">
        <f t="shared" si="271"/>
        <v>6.2342991357018686E-2</v>
      </c>
      <c r="AA231" s="66">
        <f t="shared" si="272"/>
        <v>1.2403051961489657</v>
      </c>
      <c r="AB231" s="66">
        <f t="shared" si="273"/>
        <v>4.7858655894174255E-2</v>
      </c>
      <c r="AC231" s="66">
        <f t="shared" si="274"/>
        <v>0.21480515523013224</v>
      </c>
      <c r="AD231" s="66">
        <f t="shared" si="275"/>
        <v>0.80780648855296944</v>
      </c>
      <c r="AE231" s="66">
        <f t="shared" si="276"/>
        <v>4.0996122118602072</v>
      </c>
      <c r="AF231" s="66">
        <f t="shared" si="277"/>
        <v>1.0075557335264189</v>
      </c>
      <c r="AG231" s="66">
        <f t="shared" si="278"/>
        <v>1659.0568198253757</v>
      </c>
      <c r="AH231" s="66">
        <f t="shared" si="279"/>
        <v>372.52141466742637</v>
      </c>
      <c r="AI231" s="66">
        <f t="shared" si="280"/>
        <v>3.548457632577473E-2</v>
      </c>
      <c r="AJ231" s="66">
        <f t="shared" si="281"/>
        <v>1.0591528663499068</v>
      </c>
      <c r="AK231" s="66">
        <f t="shared" si="282"/>
        <v>3.2416739042872372E-2</v>
      </c>
      <c r="AL231" s="66">
        <f t="shared" si="283"/>
        <v>0.21614303689942954</v>
      </c>
      <c r="AM231" s="66">
        <f t="shared" si="284"/>
        <v>0.8226496623124584</v>
      </c>
      <c r="AN231" s="66">
        <f t="shared" si="285"/>
        <v>4.4188517356188859</v>
      </c>
      <c r="AO231" s="66">
        <f t="shared" si="286"/>
        <v>1.0035872768138658</v>
      </c>
      <c r="AP231" s="66">
        <f t="shared" si="287"/>
        <v>1788.9611288651586</v>
      </c>
      <c r="AQ231" s="66">
        <f t="shared" si="288"/>
        <v>374.7048884319218</v>
      </c>
      <c r="AR231" s="66">
        <f t="shared" si="289"/>
        <v>3.0530458625277864E-2</v>
      </c>
      <c r="AS231" s="66">
        <f t="shared" si="290"/>
        <v>0.98384558397068878</v>
      </c>
      <c r="AT231" s="66">
        <f t="shared" si="291"/>
        <v>3.0097771776179817E-2</v>
      </c>
      <c r="AU231" s="66">
        <f t="shared" si="292"/>
        <v>0.21669688553821562</v>
      </c>
      <c r="AV231" s="66">
        <f t="shared" si="293"/>
        <v>0.82884657217805646</v>
      </c>
      <c r="AW231" s="66">
        <f t="shared" si="294"/>
        <v>4.448884789180946</v>
      </c>
      <c r="AX231" s="66">
        <f t="shared" si="295"/>
        <v>1.0031004936003693</v>
      </c>
      <c r="AY231" s="66">
        <f t="shared" si="296"/>
        <v>1812.4788197516621</v>
      </c>
      <c r="AZ231" s="66">
        <f t="shared" si="297"/>
        <v>375.0861005324337</v>
      </c>
      <c r="BA231" s="66">
        <f t="shared" si="298"/>
        <v>2.993088533404226E-2</v>
      </c>
      <c r="BB231" s="66">
        <f t="shared" si="299"/>
        <v>0.97116256921673649</v>
      </c>
      <c r="BC231" s="66">
        <f t="shared" si="300"/>
        <v>2.989819301882576E-2</v>
      </c>
      <c r="BD231" s="66">
        <f t="shared" si="301"/>
        <v>0.21679306492814915</v>
      </c>
      <c r="BE231" s="66">
        <f t="shared" si="302"/>
        <v>0.82992583034082379</v>
      </c>
      <c r="BF231" s="66">
        <f t="shared" si="303"/>
        <v>4.4484206963202766</v>
      </c>
      <c r="BG231" s="66">
        <f t="shared" si="304"/>
        <v>1.0030590408829367</v>
      </c>
      <c r="BH231" s="66">
        <f t="shared" si="305"/>
        <v>1814.5623409356699</v>
      </c>
      <c r="BI231" s="66">
        <f t="shared" si="306"/>
        <v>375.11967646414365</v>
      </c>
      <c r="BJ231" s="66">
        <f t="shared" si="307"/>
        <v>2.9899637050761072E-2</v>
      </c>
      <c r="BK231" s="66">
        <f t="shared" si="308"/>
        <v>0.97005344164692586</v>
      </c>
      <c r="BL231" s="66">
        <f t="shared" si="309"/>
        <v>2.9901040046500571E-2</v>
      </c>
      <c r="BM231" s="66">
        <f t="shared" si="310"/>
        <v>0.21680152877426967</v>
      </c>
      <c r="BN231" s="66">
        <f t="shared" si="311"/>
        <v>0.83002085003948933</v>
      </c>
      <c r="BO231" s="66">
        <f t="shared" si="312"/>
        <v>4.4478056866220754</v>
      </c>
      <c r="BP231" s="66">
        <f t="shared" si="313"/>
        <v>1.0030593943206658</v>
      </c>
      <c r="BQ231" s="66">
        <f t="shared" si="314"/>
        <v>1814.5352471484002</v>
      </c>
      <c r="BR231" s="66">
        <f t="shared" si="315"/>
        <v>375.11924005200279</v>
      </c>
      <c r="BS231" s="66">
        <f t="shared" si="316"/>
        <v>2.9904217860650572E-2</v>
      </c>
      <c r="BT231" s="66">
        <f t="shared" si="317"/>
        <v>0.97006802744462506</v>
      </c>
      <c r="BU231" s="66">
        <f t="shared" si="318"/>
        <v>2.9905047866124815E-2</v>
      </c>
      <c r="BV231" s="66">
        <f t="shared" si="319"/>
        <v>0.21680141877076839</v>
      </c>
      <c r="BW231" s="66">
        <f t="shared" si="320"/>
        <v>0.83001961503491062</v>
      </c>
      <c r="BX231" s="66">
        <f t="shared" si="321"/>
        <v>4.4476999566033824</v>
      </c>
      <c r="BY231" s="66">
        <f t="shared" si="322"/>
        <v>1.0030601802841761</v>
      </c>
      <c r="BZ231" s="66">
        <f t="shared" si="323"/>
        <v>1814.4938600480091</v>
      </c>
      <c r="CA231" s="66">
        <f t="shared" si="324"/>
        <v>375.11857340049397</v>
      </c>
      <c r="CB231" s="66">
        <f t="shared" si="325"/>
        <v>2.9905610845607344E-2</v>
      </c>
      <c r="CC231" s="66">
        <f t="shared" si="326"/>
        <v>0.97009007084535881</v>
      </c>
      <c r="CD231" s="66">
        <f t="shared" si="327"/>
        <v>2.9905739987834495E-2</v>
      </c>
      <c r="CE231" s="66">
        <f t="shared" si="328"/>
        <v>0.21680125073197695</v>
      </c>
      <c r="CF231" s="66">
        <f t="shared" si="329"/>
        <v>0.83001772847296207</v>
      </c>
      <c r="CG231" s="66">
        <f t="shared" si="330"/>
        <v>4.4476911175030081</v>
      </c>
      <c r="CH231" s="66">
        <f t="shared" si="331"/>
        <v>1.0030603195994459</v>
      </c>
      <c r="CI231" s="66">
        <f t="shared" si="332"/>
        <v>1814.4866727337612</v>
      </c>
      <c r="CJ231" s="66">
        <f t="shared" si="333"/>
        <v>375.1184576280254</v>
      </c>
      <c r="CK231" s="66">
        <f t="shared" si="334"/>
        <v>2.9905788736942652E-2</v>
      </c>
      <c r="CL231" s="66">
        <f t="shared" si="335"/>
        <v>0.97009389629131115</v>
      </c>
      <c r="CM231" s="66">
        <f t="shared" si="336"/>
        <v>2.9905798156424121E-2</v>
      </c>
      <c r="CN231" s="66">
        <f t="shared" si="337"/>
        <v>0.21680122154986731</v>
      </c>
      <c r="CO231" s="66">
        <f t="shared" si="338"/>
        <v>0.83001740084736564</v>
      </c>
      <c r="CP231" s="66">
        <f t="shared" si="339"/>
        <v>4.447691326368588</v>
      </c>
      <c r="CQ231" s="66">
        <f t="shared" si="340"/>
        <v>1.0030603316694704</v>
      </c>
      <c r="CR231" s="66">
        <f t="shared" si="341"/>
        <v>1814.4860645994777</v>
      </c>
      <c r="CS231" s="66">
        <f t="shared" si="342"/>
        <v>375.1184478322478</v>
      </c>
      <c r="CT231" s="66">
        <f t="shared" si="343"/>
        <v>2.9905797355630946E-2</v>
      </c>
      <c r="CU231" s="66">
        <f t="shared" si="344"/>
        <v>0.97009421969904475</v>
      </c>
      <c r="CV231" s="66">
        <f t="shared" si="345"/>
        <v>2.9905796845597282E-2</v>
      </c>
      <c r="CW231" s="66">
        <f t="shared" si="346"/>
        <v>0.21680121908070055</v>
      </c>
      <c r="CX231" s="66">
        <f t="shared" si="347"/>
        <v>0.83001737312619939</v>
      </c>
      <c r="CY231" s="66">
        <f t="shared" si="348"/>
        <v>4.4476915192698865</v>
      </c>
      <c r="CZ231" s="66">
        <f t="shared" si="349"/>
        <v>1.0030603314724869</v>
      </c>
      <c r="DA231" s="66">
        <f t="shared" si="350"/>
        <v>1814.486077454836</v>
      </c>
      <c r="DB231" s="66">
        <f t="shared" si="351"/>
        <v>375.11844803932098</v>
      </c>
      <c r="DC231" s="66">
        <f t="shared" si="352"/>
        <v>2.9905795846705319E-2</v>
      </c>
      <c r="DD231" s="66">
        <f t="shared" si="353"/>
        <v>0.97009421280626507</v>
      </c>
      <c r="DE231" s="66">
        <f t="shared" si="354"/>
        <v>2.9905795587931359E-2</v>
      </c>
      <c r="DF231" s="66">
        <f t="shared" si="355"/>
        <v>0.21680121913289632</v>
      </c>
      <c r="DG231" s="66">
        <f t="shared" si="356"/>
        <v>0.83001737371219786</v>
      </c>
      <c r="DH231" s="66">
        <f t="shared" si="357"/>
        <v>4.4476915513302604</v>
      </c>
      <c r="DI231" s="66">
        <f t="shared" si="358"/>
        <v>1.0030603312254047</v>
      </c>
      <c r="DJ231" s="66">
        <f t="shared" si="359"/>
        <v>1814.4860904462025</v>
      </c>
      <c r="DK231" s="66">
        <f t="shared" si="360"/>
        <v>375.11844824858485</v>
      </c>
      <c r="DL231" s="66">
        <f t="shared" si="361"/>
        <v>2.9905795417015223E-2</v>
      </c>
      <c r="DM231" s="66">
        <f t="shared" si="362"/>
        <v>0.97009420588700279</v>
      </c>
      <c r="DN231" s="66">
        <f t="shared" si="363"/>
        <v>2.9905795378017529E-2</v>
      </c>
      <c r="DO231" s="66">
        <f t="shared" si="364"/>
        <v>0.21680121918564429</v>
      </c>
      <c r="DP231" s="66">
        <f t="shared" si="365"/>
        <v>0.83001737430439582</v>
      </c>
      <c r="DQ231" s="66">
        <f t="shared" si="366"/>
        <v>4.447691553898359</v>
      </c>
      <c r="DR231" s="66">
        <f t="shared" si="367"/>
        <v>1.0030603311831083</v>
      </c>
      <c r="DS231" s="66">
        <f t="shared" si="368"/>
        <v>1814.4860926265144</v>
      </c>
      <c r="DT231" s="66">
        <f t="shared" si="369"/>
        <v>375.11844828370511</v>
      </c>
      <c r="DU231" s="66">
        <f t="shared" si="370"/>
        <v>2.9905795363812413E-2</v>
      </c>
      <c r="DV231" s="66">
        <f t="shared" si="371"/>
        <v>0.97009420472656194</v>
      </c>
      <c r="DW231" s="66">
        <f t="shared" si="372"/>
        <v>2.9905795361109697E-2</v>
      </c>
      <c r="DX231" s="66">
        <f t="shared" si="373"/>
        <v>0.21680121919449688</v>
      </c>
      <c r="DY231" s="66">
        <f t="shared" si="374"/>
        <v>0.83001737440378287</v>
      </c>
      <c r="DZ231" s="66">
        <f t="shared" si="375"/>
        <v>4.4476915538142512</v>
      </c>
      <c r="EA231" s="66">
        <f t="shared" si="376"/>
        <v>1.0030603311795911</v>
      </c>
      <c r="EB231" s="66">
        <f t="shared" si="377"/>
        <v>1814.486092803382</v>
      </c>
      <c r="EC231" s="66">
        <f t="shared" si="378"/>
        <v>375.1184482865541</v>
      </c>
      <c r="ED231" s="66">
        <f t="shared" si="379"/>
        <v>2.9905795361462852E-2</v>
      </c>
      <c r="EE231" s="66">
        <f t="shared" si="380"/>
        <v>0.97009420463250784</v>
      </c>
      <c r="EF231" s="66">
        <f t="shared" si="381"/>
        <v>2.9905795361643162E-2</v>
      </c>
      <c r="EG231" s="66">
        <f t="shared" si="382"/>
        <v>0.21680121919521497</v>
      </c>
      <c r="EH231" s="66">
        <f t="shared" si="383"/>
        <v>0.83001737441184542</v>
      </c>
      <c r="EI231" s="66">
        <f t="shared" si="384"/>
        <v>4.4476915537538684</v>
      </c>
      <c r="EJ231" s="66">
        <f t="shared" si="385"/>
        <v>1.0030603311796782</v>
      </c>
      <c r="EK231" s="66">
        <f t="shared" si="386"/>
        <v>1814.4860927980708</v>
      </c>
      <c r="EL231" s="66">
        <f t="shared" si="387"/>
        <v>375.11844828646855</v>
      </c>
      <c r="EM231" s="66">
        <f t="shared" si="388"/>
        <v>2.9905795361956408E-2</v>
      </c>
      <c r="EN231" s="66">
        <f t="shared" si="389"/>
        <v>0.97009420463535134</v>
      </c>
      <c r="EO231" s="66">
        <f t="shared" si="390"/>
        <v>2.9905795362036924E-2</v>
      </c>
      <c r="EP231" s="66">
        <f t="shared" si="391"/>
        <v>0.21680121919519343</v>
      </c>
      <c r="EQ231" s="66">
        <f t="shared" si="392"/>
        <v>0.83001737441160317</v>
      </c>
      <c r="ER231" s="66">
        <f t="shared" si="393"/>
        <v>4.4476915537441606</v>
      </c>
      <c r="ES231" s="66">
        <f t="shared" si="394"/>
        <v>1.0030603311797557</v>
      </c>
      <c r="ET231" s="66">
        <f t="shared" si="395"/>
        <v>1814.4860927940031</v>
      </c>
      <c r="EU231" s="66">
        <f t="shared" si="396"/>
        <v>375.11844828640301</v>
      </c>
      <c r="EV231" s="66">
        <f t="shared" si="397"/>
        <v>2.9905795362088722E-2</v>
      </c>
      <c r="EW231" s="66">
        <f t="shared" si="398"/>
        <v>0.97009420463751828</v>
      </c>
      <c r="EX231" s="66">
        <f t="shared" si="399"/>
        <v>2.9905795362100477E-2</v>
      </c>
      <c r="EY231" s="66">
        <f t="shared" si="400"/>
        <v>0.21680121919517695</v>
      </c>
      <c r="EZ231" s="66">
        <f t="shared" si="401"/>
        <v>0.83001737441141776</v>
      </c>
      <c r="FA231" s="66">
        <f t="shared" si="402"/>
        <v>4.4476915537434172</v>
      </c>
      <c r="FB231" s="66">
        <f t="shared" si="403"/>
        <v>1.0030603311797686</v>
      </c>
      <c r="FC231" s="66">
        <f t="shared" si="404"/>
        <v>1814.4860927933437</v>
      </c>
      <c r="FD231" s="66">
        <f t="shared" si="405"/>
        <v>375.11844828639238</v>
      </c>
      <c r="FE231" s="66">
        <f t="shared" si="406"/>
        <v>2.9905795362104613E-2</v>
      </c>
      <c r="FF231" s="66">
        <f t="shared" si="407"/>
        <v>0.97009420463786944</v>
      </c>
      <c r="FG231" s="66">
        <f t="shared" si="408"/>
        <v>2.990579536210539E-2</v>
      </c>
      <c r="FH231" s="66">
        <f t="shared" si="409"/>
        <v>0.21680121919517426</v>
      </c>
      <c r="FI231" s="66">
        <f t="shared" si="410"/>
        <v>0.83001737441138768</v>
      </c>
      <c r="FJ231" s="66">
        <f t="shared" si="411"/>
        <v>4.4476915537434492</v>
      </c>
      <c r="FK231" s="66">
        <f t="shared" si="412"/>
        <v>1.0030603311797694</v>
      </c>
      <c r="FL231" s="66">
        <f t="shared" si="413"/>
        <v>1814.4860927932916</v>
      </c>
      <c r="FM231" s="66">
        <f t="shared" si="414"/>
        <v>375.11844828639153</v>
      </c>
      <c r="FN231" s="66">
        <f t="shared" si="415"/>
        <v>2.9905795362105247E-2</v>
      </c>
      <c r="FO231" s="66">
        <f t="shared" si="416"/>
        <v>0.97009420463789797</v>
      </c>
      <c r="FP231" s="66">
        <f t="shared" si="417"/>
        <v>2.9905795362105154E-2</v>
      </c>
      <c r="FQ231" s="66">
        <f t="shared" si="418"/>
        <v>0.21680121919517403</v>
      </c>
      <c r="FR231" s="66">
        <f t="shared" si="419"/>
        <v>0.83001737441138534</v>
      </c>
      <c r="FS231" s="66">
        <f t="shared" si="420"/>
        <v>4.4476915537434687</v>
      </c>
      <c r="FT231" s="66">
        <f t="shared" si="421"/>
        <v>1.0030603311797694</v>
      </c>
      <c r="FU231" s="66">
        <f t="shared" si="422"/>
        <v>1814.4860927932948</v>
      </c>
      <c r="FV231" s="66">
        <f t="shared" si="423"/>
        <v>375.11844828639158</v>
      </c>
      <c r="FW231" s="66">
        <f t="shared" si="424"/>
        <v>2.9905795362105067E-2</v>
      </c>
      <c r="FX231" s="66">
        <f t="shared" si="425"/>
        <v>0.97009420463789453</v>
      </c>
      <c r="FY231" s="66">
        <f t="shared" si="426"/>
        <v>2.9905795362105081E-2</v>
      </c>
      <c r="FZ231" s="66">
        <f t="shared" si="427"/>
        <v>0.21680121919517403</v>
      </c>
      <c r="GA231" s="66">
        <f t="shared" si="428"/>
        <v>0.83001737441138546</v>
      </c>
      <c r="GB231" s="66">
        <f t="shared" si="429"/>
        <v>4.4476915537434696</v>
      </c>
      <c r="GC231" s="66">
        <f t="shared" si="430"/>
        <v>1.0030603311797694</v>
      </c>
      <c r="GD231" s="66">
        <f t="shared" si="431"/>
        <v>1814.4860927932939</v>
      </c>
      <c r="GE231" s="66">
        <f t="shared" si="432"/>
        <v>375.11844828639158</v>
      </c>
      <c r="GF231" s="66">
        <f t="shared" si="433"/>
        <v>2.990579536210506E-2</v>
      </c>
      <c r="GG231" s="66">
        <f t="shared" si="434"/>
        <v>0.97009420463789453</v>
      </c>
      <c r="GH231" s="66">
        <f t="shared" si="435"/>
        <v>2.9905795362105074E-2</v>
      </c>
      <c r="GI231" s="66">
        <f t="shared" si="436"/>
        <v>0.21680121919517403</v>
      </c>
      <c r="GJ231" s="66">
        <f t="shared" si="437"/>
        <v>0.83001737441138546</v>
      </c>
      <c r="GK231" s="66">
        <f t="shared" si="438"/>
        <v>4.4476915537434696</v>
      </c>
      <c r="GL231" s="66">
        <f t="shared" si="439"/>
        <v>1.0030603311797694</v>
      </c>
      <c r="GM231" s="66">
        <f t="shared" si="440"/>
        <v>1814.4860927932934</v>
      </c>
      <c r="GN231" s="66">
        <f t="shared" si="441"/>
        <v>375.11844828639158</v>
      </c>
      <c r="GO231" s="66">
        <f t="shared" si="442"/>
        <v>2.990579536210506E-2</v>
      </c>
      <c r="GP231" s="66">
        <f t="shared" si="443"/>
        <v>0.97009420463789453</v>
      </c>
      <c r="GQ231" s="66">
        <f t="shared" si="444"/>
        <v>2.9905795362105074E-2</v>
      </c>
      <c r="GR231" s="66">
        <f t="shared" si="445"/>
        <v>0.21680121919517403</v>
      </c>
      <c r="GS231" s="66">
        <f t="shared" si="446"/>
        <v>0.83001737441138546</v>
      </c>
      <c r="GT231" s="66">
        <f t="shared" si="447"/>
        <v>4.4476915537434696</v>
      </c>
      <c r="GU231" s="66">
        <f t="shared" si="448"/>
        <v>1.0030603311797694</v>
      </c>
      <c r="GV231" s="66">
        <f t="shared" si="449"/>
        <v>1814.4860927932934</v>
      </c>
      <c r="GW231" s="66">
        <f t="shared" si="450"/>
        <v>375.11844828639158</v>
      </c>
      <c r="GX231" s="66">
        <f t="shared" si="451"/>
        <v>2.990579536210506E-2</v>
      </c>
      <c r="GY231" s="66">
        <f t="shared" si="452"/>
        <v>0.97009420463789453</v>
      </c>
      <c r="GZ231" s="66">
        <f t="shared" si="453"/>
        <v>2.9905795362105074E-2</v>
      </c>
      <c r="HA231" s="66">
        <f t="shared" si="454"/>
        <v>0.21680121919517403</v>
      </c>
      <c r="HB231" s="66">
        <f t="shared" si="455"/>
        <v>0.83001737441138546</v>
      </c>
      <c r="HC231" s="66">
        <f t="shared" si="456"/>
        <v>4.4476915537434696</v>
      </c>
      <c r="HD231" s="66">
        <f t="shared" si="457"/>
        <v>1.0030603311797694</v>
      </c>
      <c r="HE231" s="66">
        <f t="shared" si="458"/>
        <v>1814.4860927932934</v>
      </c>
      <c r="HF231" s="18">
        <f t="shared" si="459"/>
        <v>375.11844828639158</v>
      </c>
    </row>
    <row r="232" spans="2:214" x14ac:dyDescent="0.25">
      <c r="B232" s="17"/>
      <c r="C232" s="60">
        <f t="shared" si="256"/>
        <v>3</v>
      </c>
      <c r="D232" s="66"/>
      <c r="E232" s="66"/>
      <c r="F232" s="60">
        <f t="shared" si="257"/>
        <v>0</v>
      </c>
      <c r="G232" s="60">
        <f t="shared" si="258"/>
        <v>0</v>
      </c>
      <c r="H232" s="60">
        <f t="shared" si="259"/>
        <v>0</v>
      </c>
      <c r="I232" s="60">
        <f t="shared" si="260"/>
        <v>0</v>
      </c>
      <c r="J232" s="68"/>
      <c r="K232" s="60">
        <f t="shared" si="460"/>
        <v>24</v>
      </c>
      <c r="L232" s="60"/>
      <c r="M232" s="66">
        <f>M231</f>
        <v>2.9905795362105074E-2</v>
      </c>
      <c r="N232" s="60"/>
      <c r="O232" s="66">
        <f>O233</f>
        <v>0.23334391938908727</v>
      </c>
      <c r="P232" s="66"/>
      <c r="Q232" s="66"/>
      <c r="R232" s="66"/>
      <c r="S232" s="66"/>
      <c r="T232" s="66"/>
      <c r="U232" s="66"/>
      <c r="V232" s="66"/>
      <c r="W232" s="66"/>
      <c r="X232" s="66"/>
      <c r="Y232" s="66"/>
      <c r="Z232" s="66"/>
      <c r="AA232" s="66"/>
      <c r="AB232" s="66"/>
      <c r="AC232" s="66"/>
      <c r="AD232" s="66"/>
      <c r="AE232" s="66"/>
      <c r="AF232" s="66"/>
      <c r="AG232" s="66"/>
      <c r="AH232" s="66"/>
      <c r="AI232" s="66"/>
      <c r="AJ232" s="66"/>
      <c r="AK232" s="66"/>
      <c r="AL232" s="66"/>
      <c r="AM232" s="66"/>
      <c r="AN232" s="66"/>
      <c r="AO232" s="66"/>
      <c r="AP232" s="66"/>
      <c r="AQ232" s="66"/>
      <c r="AR232" s="66"/>
      <c r="AS232" s="66"/>
      <c r="AT232" s="66"/>
      <c r="AU232" s="66"/>
      <c r="AV232" s="66"/>
      <c r="AW232" s="66"/>
      <c r="AX232" s="66"/>
      <c r="AY232" s="66"/>
      <c r="AZ232" s="66"/>
      <c r="BA232" s="66"/>
      <c r="BB232" s="66"/>
      <c r="BC232" s="66"/>
      <c r="BD232" s="66"/>
      <c r="BE232" s="66"/>
      <c r="BF232" s="66"/>
      <c r="BG232" s="66"/>
      <c r="BH232" s="66"/>
      <c r="BI232" s="66"/>
      <c r="BJ232" s="66"/>
      <c r="BK232" s="66"/>
      <c r="BL232" s="66"/>
      <c r="BM232" s="66"/>
      <c r="BN232" s="66"/>
      <c r="BO232" s="66"/>
      <c r="BP232" s="66"/>
      <c r="BQ232" s="66"/>
      <c r="BR232" s="66"/>
      <c r="BS232" s="66"/>
      <c r="BT232" s="66"/>
      <c r="BU232" s="66"/>
      <c r="BV232" s="66"/>
      <c r="BW232" s="66"/>
      <c r="BX232" s="66"/>
      <c r="BY232" s="66"/>
      <c r="BZ232" s="66"/>
      <c r="CA232" s="66"/>
      <c r="CB232" s="66"/>
      <c r="CC232" s="66"/>
      <c r="CD232" s="66"/>
      <c r="CE232" s="66"/>
      <c r="CF232" s="66"/>
      <c r="CG232" s="66"/>
      <c r="CH232" s="66"/>
      <c r="CI232" s="66"/>
      <c r="CJ232" s="66"/>
      <c r="CK232" s="66"/>
      <c r="CL232" s="66"/>
      <c r="CM232" s="66"/>
      <c r="CN232" s="66"/>
      <c r="CO232" s="66"/>
      <c r="CP232" s="66"/>
      <c r="CQ232" s="66"/>
      <c r="CR232" s="66"/>
      <c r="CS232" s="66"/>
      <c r="CT232" s="66"/>
      <c r="CU232" s="66"/>
      <c r="CV232" s="66"/>
      <c r="CW232" s="66"/>
      <c r="CX232" s="66"/>
      <c r="CY232" s="66"/>
      <c r="CZ232" s="66"/>
      <c r="DA232" s="66"/>
      <c r="DB232" s="66"/>
      <c r="DC232" s="66"/>
      <c r="DD232" s="66"/>
      <c r="DE232" s="66"/>
      <c r="DF232" s="66"/>
      <c r="DG232" s="66"/>
      <c r="DH232" s="66"/>
      <c r="DI232" s="66"/>
      <c r="DJ232" s="66"/>
      <c r="DK232" s="66"/>
      <c r="DL232" s="66"/>
      <c r="DM232" s="66"/>
      <c r="DN232" s="66"/>
      <c r="DO232" s="66"/>
      <c r="DP232" s="66"/>
      <c r="DQ232" s="66"/>
      <c r="DR232" s="66"/>
      <c r="DS232" s="66"/>
      <c r="DT232" s="66"/>
      <c r="DU232" s="66"/>
      <c r="DV232" s="66"/>
      <c r="DW232" s="66"/>
      <c r="DX232" s="66"/>
      <c r="DY232" s="66"/>
      <c r="DZ232" s="66"/>
      <c r="EA232" s="66"/>
      <c r="EB232" s="66"/>
      <c r="EC232" s="66"/>
      <c r="ED232" s="66"/>
      <c r="EE232" s="66"/>
      <c r="EF232" s="66"/>
      <c r="EG232" s="66"/>
      <c r="EH232" s="66"/>
      <c r="EI232" s="66"/>
      <c r="EJ232" s="66"/>
      <c r="EK232" s="66"/>
      <c r="EL232" s="66"/>
      <c r="EM232" s="66"/>
      <c r="EN232" s="66"/>
      <c r="EO232" s="66"/>
      <c r="EP232" s="66"/>
      <c r="EQ232" s="66"/>
      <c r="ER232" s="66"/>
      <c r="ES232" s="66"/>
      <c r="ET232" s="66"/>
      <c r="EU232" s="66"/>
      <c r="EV232" s="66"/>
      <c r="EW232" s="66"/>
      <c r="EX232" s="66"/>
      <c r="EY232" s="66"/>
      <c r="EZ232" s="66"/>
      <c r="FA232" s="66"/>
      <c r="FB232" s="66"/>
      <c r="FC232" s="66"/>
      <c r="FD232" s="66"/>
      <c r="FE232" s="66"/>
      <c r="FF232" s="66"/>
      <c r="FG232" s="66"/>
      <c r="FH232" s="66"/>
      <c r="FI232" s="66"/>
      <c r="FJ232" s="66"/>
      <c r="FK232" s="66"/>
      <c r="FL232" s="66"/>
      <c r="FM232" s="66"/>
      <c r="FN232" s="66"/>
      <c r="FO232" s="66"/>
      <c r="FP232" s="66"/>
      <c r="FQ232" s="66"/>
      <c r="FR232" s="66"/>
      <c r="FS232" s="66"/>
      <c r="FT232" s="66"/>
      <c r="FU232" s="66"/>
      <c r="FV232" s="66"/>
      <c r="FW232" s="66"/>
      <c r="FX232" s="66"/>
      <c r="FY232" s="66"/>
      <c r="FZ232" s="66"/>
      <c r="GA232" s="66"/>
      <c r="GB232" s="66"/>
      <c r="GC232" s="66"/>
      <c r="GD232" s="66"/>
      <c r="GE232" s="66"/>
      <c r="GF232" s="66"/>
      <c r="GG232" s="66"/>
      <c r="GH232" s="66"/>
      <c r="GI232" s="66"/>
      <c r="GJ232" s="66"/>
      <c r="GK232" s="66"/>
      <c r="GL232" s="66"/>
      <c r="GM232" s="66"/>
      <c r="GN232" s="66"/>
      <c r="GO232" s="66"/>
      <c r="GP232" s="66"/>
      <c r="GQ232" s="66"/>
      <c r="GR232" s="66"/>
      <c r="GS232" s="66"/>
      <c r="GT232" s="66"/>
      <c r="GU232" s="66"/>
      <c r="GV232" s="66"/>
      <c r="GW232" s="66"/>
      <c r="GX232" s="66"/>
      <c r="GY232" s="66"/>
      <c r="GZ232" s="66"/>
      <c r="HA232" s="66"/>
      <c r="HB232" s="66"/>
      <c r="HC232" s="66"/>
      <c r="HD232" s="66"/>
      <c r="HE232" s="66"/>
      <c r="HF232" s="18"/>
    </row>
    <row r="233" spans="2:214" x14ac:dyDescent="0.25">
      <c r="B233" s="17"/>
      <c r="C233" s="60">
        <f t="shared" si="256"/>
        <v>3</v>
      </c>
      <c r="D233" s="66"/>
      <c r="E233" s="66"/>
      <c r="F233" s="60">
        <f t="shared" si="257"/>
        <v>0</v>
      </c>
      <c r="G233" s="60">
        <f t="shared" si="258"/>
        <v>0</v>
      </c>
      <c r="H233" s="60">
        <f t="shared" si="259"/>
        <v>0</v>
      </c>
      <c r="I233" s="60">
        <f t="shared" si="260"/>
        <v>0</v>
      </c>
      <c r="J233" s="68"/>
      <c r="K233" s="60">
        <f t="shared" si="460"/>
        <v>24</v>
      </c>
      <c r="L233" s="60"/>
      <c r="M233" s="66">
        <f t="shared" si="462"/>
        <v>2.9905795362105074E-2</v>
      </c>
      <c r="N233" s="60"/>
      <c r="O233" s="66">
        <f>IF(M231&gt;=$O$176,M231*$T$174+$U$174,IF(M231&gt;=$O$177,M231*$T$175+$U$175,O231))</f>
        <v>0.23334391938908727</v>
      </c>
      <c r="P233" s="66">
        <f t="shared" si="261"/>
        <v>376.7573788717641</v>
      </c>
      <c r="Q233" s="66">
        <f t="shared" si="262"/>
        <v>0.12579291306902277</v>
      </c>
      <c r="R233" s="66">
        <f t="shared" si="263"/>
        <v>0.91868623756192902</v>
      </c>
      <c r="S233" s="66">
        <f t="shared" si="264"/>
        <v>0.12043602114320179</v>
      </c>
      <c r="T233" s="66">
        <f t="shared" si="265"/>
        <v>0.21721292858306729</v>
      </c>
      <c r="U233" s="66">
        <f t="shared" si="266"/>
        <v>0.83464809390867578</v>
      </c>
      <c r="V233" s="66">
        <f t="shared" si="267"/>
        <v>2.803034654278699</v>
      </c>
      <c r="W233" s="66">
        <f t="shared" si="268"/>
        <v>1.0394532514170367</v>
      </c>
      <c r="X233" s="66">
        <f t="shared" si="269"/>
        <v>1381.1077382884625</v>
      </c>
      <c r="Y233" s="66">
        <f t="shared" si="270"/>
        <v>367.3281218120963</v>
      </c>
      <c r="Z233" s="66">
        <f t="shared" si="271"/>
        <v>6.2342991357018686E-2</v>
      </c>
      <c r="AA233" s="66">
        <f t="shared" si="272"/>
        <v>1.2403051961489657</v>
      </c>
      <c r="AB233" s="66">
        <f t="shared" si="273"/>
        <v>4.7858655894174255E-2</v>
      </c>
      <c r="AC233" s="66">
        <f t="shared" si="274"/>
        <v>0.21480515523013224</v>
      </c>
      <c r="AD233" s="66">
        <f t="shared" si="275"/>
        <v>0.80780648855296944</v>
      </c>
      <c r="AE233" s="66">
        <f t="shared" si="276"/>
        <v>4.0996122118602072</v>
      </c>
      <c r="AF233" s="66">
        <f t="shared" si="277"/>
        <v>1.0075557335264189</v>
      </c>
      <c r="AG233" s="66">
        <f t="shared" si="278"/>
        <v>1659.0568198253757</v>
      </c>
      <c r="AH233" s="66">
        <f t="shared" si="279"/>
        <v>372.52141466742637</v>
      </c>
      <c r="AI233" s="66">
        <f t="shared" si="280"/>
        <v>3.548457632577473E-2</v>
      </c>
      <c r="AJ233" s="66">
        <f t="shared" si="281"/>
        <v>1.0591528663499068</v>
      </c>
      <c r="AK233" s="66">
        <f t="shared" si="282"/>
        <v>3.2416739042872372E-2</v>
      </c>
      <c r="AL233" s="66">
        <f t="shared" si="283"/>
        <v>0.21614303689942954</v>
      </c>
      <c r="AM233" s="66">
        <f t="shared" si="284"/>
        <v>0.8226496623124584</v>
      </c>
      <c r="AN233" s="66">
        <f t="shared" si="285"/>
        <v>4.4188517356188859</v>
      </c>
      <c r="AO233" s="66">
        <f t="shared" si="286"/>
        <v>1.0035872768138658</v>
      </c>
      <c r="AP233" s="66">
        <f t="shared" si="287"/>
        <v>1788.9611288651586</v>
      </c>
      <c r="AQ233" s="66">
        <f t="shared" si="288"/>
        <v>374.7048884319218</v>
      </c>
      <c r="AR233" s="66">
        <f t="shared" si="289"/>
        <v>3.0530458625277864E-2</v>
      </c>
      <c r="AS233" s="66">
        <f t="shared" si="290"/>
        <v>0.98384558397068878</v>
      </c>
      <c r="AT233" s="66">
        <f t="shared" si="291"/>
        <v>3.0097771776179817E-2</v>
      </c>
      <c r="AU233" s="66">
        <f t="shared" si="292"/>
        <v>0.21669688553821562</v>
      </c>
      <c r="AV233" s="66">
        <f t="shared" si="293"/>
        <v>0.82884657217805646</v>
      </c>
      <c r="AW233" s="66">
        <f t="shared" si="294"/>
        <v>4.448884789180946</v>
      </c>
      <c r="AX233" s="66">
        <f t="shared" si="295"/>
        <v>1.0031004936003693</v>
      </c>
      <c r="AY233" s="66">
        <f t="shared" si="296"/>
        <v>1812.4788197516621</v>
      </c>
      <c r="AZ233" s="66">
        <f t="shared" si="297"/>
        <v>375.0861005324337</v>
      </c>
      <c r="BA233" s="66">
        <f t="shared" si="298"/>
        <v>2.993088533404226E-2</v>
      </c>
      <c r="BB233" s="66">
        <f t="shared" si="299"/>
        <v>0.97116256921673649</v>
      </c>
      <c r="BC233" s="66">
        <f t="shared" si="300"/>
        <v>2.989819301882576E-2</v>
      </c>
      <c r="BD233" s="66">
        <f t="shared" si="301"/>
        <v>0.21679306492814915</v>
      </c>
      <c r="BE233" s="66">
        <f t="shared" si="302"/>
        <v>0.82992583034082379</v>
      </c>
      <c r="BF233" s="66">
        <f t="shared" si="303"/>
        <v>4.4484206963202766</v>
      </c>
      <c r="BG233" s="66">
        <f t="shared" si="304"/>
        <v>1.0030590408829367</v>
      </c>
      <c r="BH233" s="66">
        <f t="shared" si="305"/>
        <v>1814.5623409356699</v>
      </c>
      <c r="BI233" s="66">
        <f t="shared" si="306"/>
        <v>375.11967646414365</v>
      </c>
      <c r="BJ233" s="66">
        <f t="shared" si="307"/>
        <v>2.9899637050761072E-2</v>
      </c>
      <c r="BK233" s="66">
        <f t="shared" si="308"/>
        <v>0.97005344164692586</v>
      </c>
      <c r="BL233" s="66">
        <f t="shared" si="309"/>
        <v>2.9901040046500571E-2</v>
      </c>
      <c r="BM233" s="66">
        <f t="shared" si="310"/>
        <v>0.21680152877426967</v>
      </c>
      <c r="BN233" s="66">
        <f t="shared" si="311"/>
        <v>0.83002085003948933</v>
      </c>
      <c r="BO233" s="66">
        <f t="shared" si="312"/>
        <v>4.4478056866220754</v>
      </c>
      <c r="BP233" s="66">
        <f t="shared" si="313"/>
        <v>1.0030593943206658</v>
      </c>
      <c r="BQ233" s="66">
        <f t="shared" si="314"/>
        <v>1814.5352471484002</v>
      </c>
      <c r="BR233" s="66">
        <f t="shared" si="315"/>
        <v>375.11924005200279</v>
      </c>
      <c r="BS233" s="66">
        <f t="shared" si="316"/>
        <v>2.9904217860650572E-2</v>
      </c>
      <c r="BT233" s="66">
        <f t="shared" si="317"/>
        <v>0.97006802744462506</v>
      </c>
      <c r="BU233" s="66">
        <f t="shared" si="318"/>
        <v>2.9905047866124815E-2</v>
      </c>
      <c r="BV233" s="66">
        <f t="shared" si="319"/>
        <v>0.21680141877076839</v>
      </c>
      <c r="BW233" s="66">
        <f t="shared" si="320"/>
        <v>0.83001961503491062</v>
      </c>
      <c r="BX233" s="66">
        <f t="shared" si="321"/>
        <v>4.4476999566033824</v>
      </c>
      <c r="BY233" s="66">
        <f t="shared" si="322"/>
        <v>1.0030601802841761</v>
      </c>
      <c r="BZ233" s="66">
        <f t="shared" si="323"/>
        <v>1814.4938600480091</v>
      </c>
      <c r="CA233" s="66">
        <f t="shared" si="324"/>
        <v>375.11857340049397</v>
      </c>
      <c r="CB233" s="66">
        <f t="shared" si="325"/>
        <v>2.9905610845607344E-2</v>
      </c>
      <c r="CC233" s="66">
        <f t="shared" si="326"/>
        <v>0.97009007084535881</v>
      </c>
      <c r="CD233" s="66">
        <f t="shared" si="327"/>
        <v>2.9905739987834495E-2</v>
      </c>
      <c r="CE233" s="66">
        <f t="shared" si="328"/>
        <v>0.21680125073197695</v>
      </c>
      <c r="CF233" s="66">
        <f t="shared" si="329"/>
        <v>0.83001772847296207</v>
      </c>
      <c r="CG233" s="66">
        <f t="shared" si="330"/>
        <v>4.4476911175030081</v>
      </c>
      <c r="CH233" s="66">
        <f t="shared" si="331"/>
        <v>1.0030603195994459</v>
      </c>
      <c r="CI233" s="66">
        <f t="shared" si="332"/>
        <v>1814.4866727337612</v>
      </c>
      <c r="CJ233" s="66">
        <f t="shared" si="333"/>
        <v>375.1184576280254</v>
      </c>
      <c r="CK233" s="66">
        <f t="shared" si="334"/>
        <v>2.9905788736942652E-2</v>
      </c>
      <c r="CL233" s="66">
        <f t="shared" si="335"/>
        <v>0.97009389629131115</v>
      </c>
      <c r="CM233" s="66">
        <f t="shared" si="336"/>
        <v>2.9905798156424121E-2</v>
      </c>
      <c r="CN233" s="66">
        <f t="shared" si="337"/>
        <v>0.21680122154986731</v>
      </c>
      <c r="CO233" s="66">
        <f t="shared" si="338"/>
        <v>0.83001740084736564</v>
      </c>
      <c r="CP233" s="66">
        <f t="shared" si="339"/>
        <v>4.447691326368588</v>
      </c>
      <c r="CQ233" s="66">
        <f t="shared" si="340"/>
        <v>1.0030603316694704</v>
      </c>
      <c r="CR233" s="66">
        <f t="shared" si="341"/>
        <v>1814.4860645994777</v>
      </c>
      <c r="CS233" s="66">
        <f t="shared" si="342"/>
        <v>375.1184478322478</v>
      </c>
      <c r="CT233" s="66">
        <f t="shared" si="343"/>
        <v>2.9905797355630946E-2</v>
      </c>
      <c r="CU233" s="66">
        <f t="shared" si="344"/>
        <v>0.97009421969904475</v>
      </c>
      <c r="CV233" s="66">
        <f t="shared" si="345"/>
        <v>2.9905796845597282E-2</v>
      </c>
      <c r="CW233" s="66">
        <f t="shared" si="346"/>
        <v>0.21680121908070055</v>
      </c>
      <c r="CX233" s="66">
        <f t="shared" si="347"/>
        <v>0.83001737312619939</v>
      </c>
      <c r="CY233" s="66">
        <f t="shared" si="348"/>
        <v>4.4476915192698865</v>
      </c>
      <c r="CZ233" s="66">
        <f t="shared" si="349"/>
        <v>1.0030603314724869</v>
      </c>
      <c r="DA233" s="66">
        <f t="shared" si="350"/>
        <v>1814.486077454836</v>
      </c>
      <c r="DB233" s="66">
        <f t="shared" si="351"/>
        <v>375.11844803932098</v>
      </c>
      <c r="DC233" s="66">
        <f t="shared" si="352"/>
        <v>2.9905795846705319E-2</v>
      </c>
      <c r="DD233" s="66">
        <f t="shared" si="353"/>
        <v>0.97009421280626507</v>
      </c>
      <c r="DE233" s="66">
        <f t="shared" si="354"/>
        <v>2.9905795587931359E-2</v>
      </c>
      <c r="DF233" s="66">
        <f t="shared" si="355"/>
        <v>0.21680121913289632</v>
      </c>
      <c r="DG233" s="66">
        <f t="shared" si="356"/>
        <v>0.83001737371219786</v>
      </c>
      <c r="DH233" s="66">
        <f t="shared" si="357"/>
        <v>4.4476915513302604</v>
      </c>
      <c r="DI233" s="66">
        <f t="shared" si="358"/>
        <v>1.0030603312254047</v>
      </c>
      <c r="DJ233" s="66">
        <f t="shared" si="359"/>
        <v>1814.4860904462025</v>
      </c>
      <c r="DK233" s="66">
        <f t="shared" si="360"/>
        <v>375.11844824858485</v>
      </c>
      <c r="DL233" s="66">
        <f t="shared" si="361"/>
        <v>2.9905795417015223E-2</v>
      </c>
      <c r="DM233" s="66">
        <f t="shared" si="362"/>
        <v>0.97009420588700279</v>
      </c>
      <c r="DN233" s="66">
        <f t="shared" si="363"/>
        <v>2.9905795378017529E-2</v>
      </c>
      <c r="DO233" s="66">
        <f t="shared" si="364"/>
        <v>0.21680121918564429</v>
      </c>
      <c r="DP233" s="66">
        <f t="shared" si="365"/>
        <v>0.83001737430439582</v>
      </c>
      <c r="DQ233" s="66">
        <f t="shared" si="366"/>
        <v>4.447691553898359</v>
      </c>
      <c r="DR233" s="66">
        <f t="shared" si="367"/>
        <v>1.0030603311831083</v>
      </c>
      <c r="DS233" s="66">
        <f t="shared" si="368"/>
        <v>1814.4860926265144</v>
      </c>
      <c r="DT233" s="66">
        <f t="shared" si="369"/>
        <v>375.11844828370511</v>
      </c>
      <c r="DU233" s="66">
        <f t="shared" si="370"/>
        <v>2.9905795363812413E-2</v>
      </c>
      <c r="DV233" s="66">
        <f t="shared" si="371"/>
        <v>0.97009420472656194</v>
      </c>
      <c r="DW233" s="66">
        <f t="shared" si="372"/>
        <v>2.9905795361109697E-2</v>
      </c>
      <c r="DX233" s="66">
        <f t="shared" si="373"/>
        <v>0.21680121919449688</v>
      </c>
      <c r="DY233" s="66">
        <f t="shared" si="374"/>
        <v>0.83001737440378287</v>
      </c>
      <c r="DZ233" s="66">
        <f t="shared" si="375"/>
        <v>4.4476915538142512</v>
      </c>
      <c r="EA233" s="66">
        <f t="shared" si="376"/>
        <v>1.0030603311795911</v>
      </c>
      <c r="EB233" s="66">
        <f t="shared" si="377"/>
        <v>1814.486092803382</v>
      </c>
      <c r="EC233" s="66">
        <f t="shared" si="378"/>
        <v>375.1184482865541</v>
      </c>
      <c r="ED233" s="66">
        <f t="shared" si="379"/>
        <v>2.9905795361462852E-2</v>
      </c>
      <c r="EE233" s="66">
        <f t="shared" si="380"/>
        <v>0.97009420463250784</v>
      </c>
      <c r="EF233" s="66">
        <f t="shared" si="381"/>
        <v>2.9905795361643162E-2</v>
      </c>
      <c r="EG233" s="66">
        <f t="shared" si="382"/>
        <v>0.21680121919521497</v>
      </c>
      <c r="EH233" s="66">
        <f t="shared" si="383"/>
        <v>0.83001737441184542</v>
      </c>
      <c r="EI233" s="66">
        <f t="shared" si="384"/>
        <v>4.4476915537538684</v>
      </c>
      <c r="EJ233" s="66">
        <f t="shared" si="385"/>
        <v>1.0030603311796782</v>
      </c>
      <c r="EK233" s="66">
        <f t="shared" si="386"/>
        <v>1814.4860927980708</v>
      </c>
      <c r="EL233" s="66">
        <f t="shared" si="387"/>
        <v>375.11844828646855</v>
      </c>
      <c r="EM233" s="66">
        <f t="shared" si="388"/>
        <v>2.9905795361956408E-2</v>
      </c>
      <c r="EN233" s="66">
        <f t="shared" si="389"/>
        <v>0.97009420463535134</v>
      </c>
      <c r="EO233" s="66">
        <f t="shared" si="390"/>
        <v>2.9905795362036924E-2</v>
      </c>
      <c r="EP233" s="66">
        <f t="shared" si="391"/>
        <v>0.21680121919519343</v>
      </c>
      <c r="EQ233" s="66">
        <f t="shared" si="392"/>
        <v>0.83001737441160317</v>
      </c>
      <c r="ER233" s="66">
        <f t="shared" si="393"/>
        <v>4.4476915537441606</v>
      </c>
      <c r="ES233" s="66">
        <f t="shared" si="394"/>
        <v>1.0030603311797557</v>
      </c>
      <c r="ET233" s="66">
        <f t="shared" si="395"/>
        <v>1814.4860927940031</v>
      </c>
      <c r="EU233" s="66">
        <f t="shared" si="396"/>
        <v>375.11844828640301</v>
      </c>
      <c r="EV233" s="66">
        <f t="shared" si="397"/>
        <v>2.9905795362088722E-2</v>
      </c>
      <c r="EW233" s="66">
        <f t="shared" si="398"/>
        <v>0.97009420463751828</v>
      </c>
      <c r="EX233" s="66">
        <f t="shared" si="399"/>
        <v>2.9905795362100477E-2</v>
      </c>
      <c r="EY233" s="66">
        <f t="shared" si="400"/>
        <v>0.21680121919517695</v>
      </c>
      <c r="EZ233" s="66">
        <f t="shared" si="401"/>
        <v>0.83001737441141776</v>
      </c>
      <c r="FA233" s="66">
        <f t="shared" si="402"/>
        <v>4.4476915537434172</v>
      </c>
      <c r="FB233" s="66">
        <f t="shared" si="403"/>
        <v>1.0030603311797686</v>
      </c>
      <c r="FC233" s="66">
        <f t="shared" si="404"/>
        <v>1814.4860927933437</v>
      </c>
      <c r="FD233" s="66">
        <f t="shared" si="405"/>
        <v>375.11844828639238</v>
      </c>
      <c r="FE233" s="66">
        <f t="shared" si="406"/>
        <v>2.9905795362104613E-2</v>
      </c>
      <c r="FF233" s="66">
        <f t="shared" si="407"/>
        <v>0.97009420463786944</v>
      </c>
      <c r="FG233" s="66">
        <f t="shared" si="408"/>
        <v>2.990579536210539E-2</v>
      </c>
      <c r="FH233" s="66">
        <f t="shared" si="409"/>
        <v>0.21680121919517426</v>
      </c>
      <c r="FI233" s="66">
        <f t="shared" si="410"/>
        <v>0.83001737441138768</v>
      </c>
      <c r="FJ233" s="66">
        <f t="shared" si="411"/>
        <v>4.4476915537434492</v>
      </c>
      <c r="FK233" s="66">
        <f t="shared" si="412"/>
        <v>1.0030603311797694</v>
      </c>
      <c r="FL233" s="66">
        <f t="shared" si="413"/>
        <v>1814.4860927932916</v>
      </c>
      <c r="FM233" s="66">
        <f t="shared" si="414"/>
        <v>375.11844828639153</v>
      </c>
      <c r="FN233" s="66">
        <f t="shared" si="415"/>
        <v>2.9905795362105247E-2</v>
      </c>
      <c r="FO233" s="66">
        <f t="shared" si="416"/>
        <v>0.97009420463789797</v>
      </c>
      <c r="FP233" s="66">
        <f t="shared" si="417"/>
        <v>2.9905795362105154E-2</v>
      </c>
      <c r="FQ233" s="66">
        <f t="shared" si="418"/>
        <v>0.21680121919517403</v>
      </c>
      <c r="FR233" s="66">
        <f t="shared" si="419"/>
        <v>0.83001737441138534</v>
      </c>
      <c r="FS233" s="66">
        <f t="shared" si="420"/>
        <v>4.4476915537434687</v>
      </c>
      <c r="FT233" s="66">
        <f t="shared" si="421"/>
        <v>1.0030603311797694</v>
      </c>
      <c r="FU233" s="66">
        <f t="shared" si="422"/>
        <v>1814.4860927932948</v>
      </c>
      <c r="FV233" s="66">
        <f t="shared" si="423"/>
        <v>375.11844828639158</v>
      </c>
      <c r="FW233" s="66">
        <f t="shared" si="424"/>
        <v>2.9905795362105067E-2</v>
      </c>
      <c r="FX233" s="66">
        <f t="shared" si="425"/>
        <v>0.97009420463789453</v>
      </c>
      <c r="FY233" s="66">
        <f t="shared" si="426"/>
        <v>2.9905795362105081E-2</v>
      </c>
      <c r="FZ233" s="66">
        <f t="shared" si="427"/>
        <v>0.21680121919517403</v>
      </c>
      <c r="GA233" s="66">
        <f t="shared" si="428"/>
        <v>0.83001737441138546</v>
      </c>
      <c r="GB233" s="66">
        <f t="shared" si="429"/>
        <v>4.4476915537434696</v>
      </c>
      <c r="GC233" s="66">
        <f t="shared" si="430"/>
        <v>1.0030603311797694</v>
      </c>
      <c r="GD233" s="66">
        <f t="shared" si="431"/>
        <v>1814.4860927932939</v>
      </c>
      <c r="GE233" s="66">
        <f t="shared" si="432"/>
        <v>375.11844828639158</v>
      </c>
      <c r="GF233" s="66">
        <f t="shared" si="433"/>
        <v>2.990579536210506E-2</v>
      </c>
      <c r="GG233" s="66">
        <f t="shared" si="434"/>
        <v>0.97009420463789453</v>
      </c>
      <c r="GH233" s="66">
        <f t="shared" si="435"/>
        <v>2.9905795362105074E-2</v>
      </c>
      <c r="GI233" s="66">
        <f t="shared" si="436"/>
        <v>0.21680121919517403</v>
      </c>
      <c r="GJ233" s="66">
        <f t="shared" si="437"/>
        <v>0.83001737441138546</v>
      </c>
      <c r="GK233" s="66">
        <f t="shared" si="438"/>
        <v>4.4476915537434696</v>
      </c>
      <c r="GL233" s="66">
        <f t="shared" si="439"/>
        <v>1.0030603311797694</v>
      </c>
      <c r="GM233" s="66">
        <f t="shared" si="440"/>
        <v>1814.4860927932934</v>
      </c>
      <c r="GN233" s="66">
        <f t="shared" si="441"/>
        <v>375.11844828639158</v>
      </c>
      <c r="GO233" s="66">
        <f t="shared" si="442"/>
        <v>2.990579536210506E-2</v>
      </c>
      <c r="GP233" s="66">
        <f t="shared" si="443"/>
        <v>0.97009420463789453</v>
      </c>
      <c r="GQ233" s="66">
        <f t="shared" si="444"/>
        <v>2.9905795362105074E-2</v>
      </c>
      <c r="GR233" s="66">
        <f t="shared" si="445"/>
        <v>0.21680121919517403</v>
      </c>
      <c r="GS233" s="66">
        <f t="shared" si="446"/>
        <v>0.83001737441138546</v>
      </c>
      <c r="GT233" s="66">
        <f t="shared" si="447"/>
        <v>4.4476915537434696</v>
      </c>
      <c r="GU233" s="66">
        <f t="shared" si="448"/>
        <v>1.0030603311797694</v>
      </c>
      <c r="GV233" s="66">
        <f t="shared" si="449"/>
        <v>1814.4860927932934</v>
      </c>
      <c r="GW233" s="66">
        <f t="shared" si="450"/>
        <v>375.11844828639158</v>
      </c>
      <c r="GX233" s="66">
        <f t="shared" si="451"/>
        <v>2.990579536210506E-2</v>
      </c>
      <c r="GY233" s="66">
        <f t="shared" si="452"/>
        <v>0.97009420463789453</v>
      </c>
      <c r="GZ233" s="66">
        <f t="shared" si="453"/>
        <v>2.9905795362105074E-2</v>
      </c>
      <c r="HA233" s="66">
        <f t="shared" si="454"/>
        <v>0.21680121919517403</v>
      </c>
      <c r="HB233" s="66">
        <f t="shared" si="455"/>
        <v>0.83001737441138546</v>
      </c>
      <c r="HC233" s="66">
        <f t="shared" si="456"/>
        <v>4.4476915537434696</v>
      </c>
      <c r="HD233" s="66">
        <f t="shared" si="457"/>
        <v>1.0030603311797694</v>
      </c>
      <c r="HE233" s="66">
        <f t="shared" si="458"/>
        <v>1814.4860927932934</v>
      </c>
      <c r="HF233" s="18">
        <f t="shared" si="459"/>
        <v>375.11844828639158</v>
      </c>
    </row>
    <row r="234" spans="2:214" x14ac:dyDescent="0.25">
      <c r="B234" s="17"/>
      <c r="C234" s="60">
        <f t="shared" si="256"/>
        <v>3</v>
      </c>
      <c r="D234" s="66"/>
      <c r="E234" s="66"/>
      <c r="F234" s="60">
        <f t="shared" si="257"/>
        <v>0</v>
      </c>
      <c r="G234" s="60">
        <f t="shared" si="258"/>
        <v>0</v>
      </c>
      <c r="H234" s="60">
        <f t="shared" si="259"/>
        <v>0</v>
      </c>
      <c r="I234" s="60">
        <f t="shared" si="260"/>
        <v>0</v>
      </c>
      <c r="J234" s="68"/>
      <c r="K234" s="60">
        <f t="shared" si="460"/>
        <v>25</v>
      </c>
      <c r="L234" s="60"/>
      <c r="M234" s="66">
        <f>M233</f>
        <v>2.9905795362105074E-2</v>
      </c>
      <c r="N234" s="60"/>
      <c r="O234" s="66">
        <f>O235</f>
        <v>0.23334391938908727</v>
      </c>
      <c r="P234" s="66"/>
      <c r="Q234" s="66"/>
      <c r="R234" s="66"/>
      <c r="S234" s="66"/>
      <c r="T234" s="66"/>
      <c r="U234" s="66"/>
      <c r="V234" s="66"/>
      <c r="W234" s="66"/>
      <c r="X234" s="66"/>
      <c r="Y234" s="66"/>
      <c r="Z234" s="66"/>
      <c r="AA234" s="66"/>
      <c r="AB234" s="66"/>
      <c r="AC234" s="66"/>
      <c r="AD234" s="66"/>
      <c r="AE234" s="66"/>
      <c r="AF234" s="66"/>
      <c r="AG234" s="66"/>
      <c r="AH234" s="66"/>
      <c r="AI234" s="66"/>
      <c r="AJ234" s="66"/>
      <c r="AK234" s="66"/>
      <c r="AL234" s="66"/>
      <c r="AM234" s="66"/>
      <c r="AN234" s="66"/>
      <c r="AO234" s="66"/>
      <c r="AP234" s="66"/>
      <c r="AQ234" s="66"/>
      <c r="AR234" s="66"/>
      <c r="AS234" s="66"/>
      <c r="AT234" s="66"/>
      <c r="AU234" s="66"/>
      <c r="AV234" s="66"/>
      <c r="AW234" s="66"/>
      <c r="AX234" s="66"/>
      <c r="AY234" s="66"/>
      <c r="AZ234" s="66"/>
      <c r="BA234" s="66"/>
      <c r="BB234" s="66"/>
      <c r="BC234" s="66"/>
      <c r="BD234" s="66"/>
      <c r="BE234" s="66"/>
      <c r="BF234" s="66"/>
      <c r="BG234" s="66"/>
      <c r="BH234" s="66"/>
      <c r="BI234" s="66"/>
      <c r="BJ234" s="66"/>
      <c r="BK234" s="66"/>
      <c r="BL234" s="66"/>
      <c r="BM234" s="66"/>
      <c r="BN234" s="66"/>
      <c r="BO234" s="66"/>
      <c r="BP234" s="66"/>
      <c r="BQ234" s="66"/>
      <c r="BR234" s="66"/>
      <c r="BS234" s="66"/>
      <c r="BT234" s="66"/>
      <c r="BU234" s="66"/>
      <c r="BV234" s="66"/>
      <c r="BW234" s="66"/>
      <c r="BX234" s="66"/>
      <c r="BY234" s="66"/>
      <c r="BZ234" s="66"/>
      <c r="CA234" s="66"/>
      <c r="CB234" s="66"/>
      <c r="CC234" s="66"/>
      <c r="CD234" s="66"/>
      <c r="CE234" s="66"/>
      <c r="CF234" s="66"/>
      <c r="CG234" s="66"/>
      <c r="CH234" s="66"/>
      <c r="CI234" s="66"/>
      <c r="CJ234" s="66"/>
      <c r="CK234" s="66"/>
      <c r="CL234" s="66"/>
      <c r="CM234" s="66"/>
      <c r="CN234" s="66"/>
      <c r="CO234" s="66"/>
      <c r="CP234" s="66"/>
      <c r="CQ234" s="66"/>
      <c r="CR234" s="66"/>
      <c r="CS234" s="66"/>
      <c r="CT234" s="66"/>
      <c r="CU234" s="66"/>
      <c r="CV234" s="66"/>
      <c r="CW234" s="66"/>
      <c r="CX234" s="66"/>
      <c r="CY234" s="66"/>
      <c r="CZ234" s="66"/>
      <c r="DA234" s="66"/>
      <c r="DB234" s="66"/>
      <c r="DC234" s="66"/>
      <c r="DD234" s="66"/>
      <c r="DE234" s="66"/>
      <c r="DF234" s="66"/>
      <c r="DG234" s="66"/>
      <c r="DH234" s="66"/>
      <c r="DI234" s="66"/>
      <c r="DJ234" s="66"/>
      <c r="DK234" s="66"/>
      <c r="DL234" s="66"/>
      <c r="DM234" s="66"/>
      <c r="DN234" s="66"/>
      <c r="DO234" s="66"/>
      <c r="DP234" s="66"/>
      <c r="DQ234" s="66"/>
      <c r="DR234" s="66"/>
      <c r="DS234" s="66"/>
      <c r="DT234" s="66"/>
      <c r="DU234" s="66"/>
      <c r="DV234" s="66"/>
      <c r="DW234" s="66"/>
      <c r="DX234" s="66"/>
      <c r="DY234" s="66"/>
      <c r="DZ234" s="66"/>
      <c r="EA234" s="66"/>
      <c r="EB234" s="66"/>
      <c r="EC234" s="66"/>
      <c r="ED234" s="66"/>
      <c r="EE234" s="66"/>
      <c r="EF234" s="66"/>
      <c r="EG234" s="66"/>
      <c r="EH234" s="66"/>
      <c r="EI234" s="66"/>
      <c r="EJ234" s="66"/>
      <c r="EK234" s="66"/>
      <c r="EL234" s="66"/>
      <c r="EM234" s="66"/>
      <c r="EN234" s="66"/>
      <c r="EO234" s="66"/>
      <c r="EP234" s="66"/>
      <c r="EQ234" s="66"/>
      <c r="ER234" s="66"/>
      <c r="ES234" s="66"/>
      <c r="ET234" s="66"/>
      <c r="EU234" s="66"/>
      <c r="EV234" s="66"/>
      <c r="EW234" s="66"/>
      <c r="EX234" s="66"/>
      <c r="EY234" s="66"/>
      <c r="EZ234" s="66"/>
      <c r="FA234" s="66"/>
      <c r="FB234" s="66"/>
      <c r="FC234" s="66"/>
      <c r="FD234" s="66"/>
      <c r="FE234" s="66"/>
      <c r="FF234" s="66"/>
      <c r="FG234" s="66"/>
      <c r="FH234" s="66"/>
      <c r="FI234" s="66"/>
      <c r="FJ234" s="66"/>
      <c r="FK234" s="66"/>
      <c r="FL234" s="66"/>
      <c r="FM234" s="66"/>
      <c r="FN234" s="66"/>
      <c r="FO234" s="66"/>
      <c r="FP234" s="66"/>
      <c r="FQ234" s="66"/>
      <c r="FR234" s="66"/>
      <c r="FS234" s="66"/>
      <c r="FT234" s="66"/>
      <c r="FU234" s="66"/>
      <c r="FV234" s="66"/>
      <c r="FW234" s="66"/>
      <c r="FX234" s="66"/>
      <c r="FY234" s="66"/>
      <c r="FZ234" s="66"/>
      <c r="GA234" s="66"/>
      <c r="GB234" s="66"/>
      <c r="GC234" s="66"/>
      <c r="GD234" s="66"/>
      <c r="GE234" s="66"/>
      <c r="GF234" s="66"/>
      <c r="GG234" s="66"/>
      <c r="GH234" s="66"/>
      <c r="GI234" s="66"/>
      <c r="GJ234" s="66"/>
      <c r="GK234" s="66"/>
      <c r="GL234" s="66"/>
      <c r="GM234" s="66"/>
      <c r="GN234" s="66"/>
      <c r="GO234" s="66"/>
      <c r="GP234" s="66"/>
      <c r="GQ234" s="66"/>
      <c r="GR234" s="66"/>
      <c r="GS234" s="66"/>
      <c r="GT234" s="66"/>
      <c r="GU234" s="66"/>
      <c r="GV234" s="66"/>
      <c r="GW234" s="66"/>
      <c r="GX234" s="66"/>
      <c r="GY234" s="66"/>
      <c r="GZ234" s="66"/>
      <c r="HA234" s="66"/>
      <c r="HB234" s="66"/>
      <c r="HC234" s="66"/>
      <c r="HD234" s="66"/>
      <c r="HE234" s="66"/>
      <c r="HF234" s="18"/>
    </row>
    <row r="235" spans="2:214" x14ac:dyDescent="0.25">
      <c r="B235" s="17"/>
      <c r="C235" s="60">
        <f t="shared" si="256"/>
        <v>3</v>
      </c>
      <c r="D235" s="66"/>
      <c r="E235" s="66"/>
      <c r="F235" s="60">
        <f t="shared" si="257"/>
        <v>0</v>
      </c>
      <c r="G235" s="60">
        <f t="shared" si="258"/>
        <v>0</v>
      </c>
      <c r="H235" s="60">
        <f t="shared" si="259"/>
        <v>0</v>
      </c>
      <c r="I235" s="60">
        <f t="shared" si="260"/>
        <v>0</v>
      </c>
      <c r="J235" s="68"/>
      <c r="K235" s="60">
        <f t="shared" si="460"/>
        <v>25</v>
      </c>
      <c r="L235" s="60"/>
      <c r="M235" s="66">
        <f t="shared" si="462"/>
        <v>2.9905795362105074E-2</v>
      </c>
      <c r="N235" s="60"/>
      <c r="O235" s="66">
        <f>IF(M233&gt;=$O$176,M233*$T$174+$U$174,IF(M233&gt;=$O$177,M233*$T$175+$U$175,O233))</f>
        <v>0.23334391938908727</v>
      </c>
      <c r="P235" s="66">
        <f t="shared" si="261"/>
        <v>376.7573788717641</v>
      </c>
      <c r="Q235" s="66">
        <f t="shared" si="262"/>
        <v>0.12579291306902277</v>
      </c>
      <c r="R235" s="66">
        <f t="shared" si="263"/>
        <v>0.91868623756192902</v>
      </c>
      <c r="S235" s="66">
        <f t="shared" si="264"/>
        <v>0.12043602114320179</v>
      </c>
      <c r="T235" s="66">
        <f t="shared" si="265"/>
        <v>0.21721292858306729</v>
      </c>
      <c r="U235" s="66">
        <f t="shared" si="266"/>
        <v>0.83464809390867578</v>
      </c>
      <c r="V235" s="66">
        <f t="shared" si="267"/>
        <v>2.803034654278699</v>
      </c>
      <c r="W235" s="66">
        <f t="shared" si="268"/>
        <v>1.0394532514170367</v>
      </c>
      <c r="X235" s="66">
        <f t="shared" si="269"/>
        <v>1381.1077382884625</v>
      </c>
      <c r="Y235" s="66">
        <f t="shared" si="270"/>
        <v>367.3281218120963</v>
      </c>
      <c r="Z235" s="66">
        <f t="shared" si="271"/>
        <v>6.2342991357018686E-2</v>
      </c>
      <c r="AA235" s="66">
        <f t="shared" si="272"/>
        <v>1.2403051961489657</v>
      </c>
      <c r="AB235" s="66">
        <f t="shared" si="273"/>
        <v>4.7858655894174255E-2</v>
      </c>
      <c r="AC235" s="66">
        <f t="shared" si="274"/>
        <v>0.21480515523013224</v>
      </c>
      <c r="AD235" s="66">
        <f t="shared" si="275"/>
        <v>0.80780648855296944</v>
      </c>
      <c r="AE235" s="66">
        <f t="shared" si="276"/>
        <v>4.0996122118602072</v>
      </c>
      <c r="AF235" s="66">
        <f t="shared" si="277"/>
        <v>1.0075557335264189</v>
      </c>
      <c r="AG235" s="66">
        <f t="shared" si="278"/>
        <v>1659.0568198253757</v>
      </c>
      <c r="AH235" s="66">
        <f t="shared" si="279"/>
        <v>372.52141466742637</v>
      </c>
      <c r="AI235" s="66">
        <f t="shared" si="280"/>
        <v>3.548457632577473E-2</v>
      </c>
      <c r="AJ235" s="66">
        <f t="shared" si="281"/>
        <v>1.0591528663499068</v>
      </c>
      <c r="AK235" s="66">
        <f t="shared" si="282"/>
        <v>3.2416739042872372E-2</v>
      </c>
      <c r="AL235" s="66">
        <f t="shared" si="283"/>
        <v>0.21614303689942954</v>
      </c>
      <c r="AM235" s="66">
        <f t="shared" si="284"/>
        <v>0.8226496623124584</v>
      </c>
      <c r="AN235" s="66">
        <f t="shared" si="285"/>
        <v>4.4188517356188859</v>
      </c>
      <c r="AO235" s="66">
        <f t="shared" si="286"/>
        <v>1.0035872768138658</v>
      </c>
      <c r="AP235" s="66">
        <f t="shared" si="287"/>
        <v>1788.9611288651586</v>
      </c>
      <c r="AQ235" s="66">
        <f t="shared" si="288"/>
        <v>374.7048884319218</v>
      </c>
      <c r="AR235" s="66">
        <f t="shared" si="289"/>
        <v>3.0530458625277864E-2</v>
      </c>
      <c r="AS235" s="66">
        <f t="shared" si="290"/>
        <v>0.98384558397068878</v>
      </c>
      <c r="AT235" s="66">
        <f t="shared" si="291"/>
        <v>3.0097771776179817E-2</v>
      </c>
      <c r="AU235" s="66">
        <f t="shared" si="292"/>
        <v>0.21669688553821562</v>
      </c>
      <c r="AV235" s="66">
        <f t="shared" si="293"/>
        <v>0.82884657217805646</v>
      </c>
      <c r="AW235" s="66">
        <f t="shared" si="294"/>
        <v>4.448884789180946</v>
      </c>
      <c r="AX235" s="66">
        <f t="shared" si="295"/>
        <v>1.0031004936003693</v>
      </c>
      <c r="AY235" s="66">
        <f t="shared" si="296"/>
        <v>1812.4788197516621</v>
      </c>
      <c r="AZ235" s="66">
        <f t="shared" si="297"/>
        <v>375.0861005324337</v>
      </c>
      <c r="BA235" s="66">
        <f t="shared" si="298"/>
        <v>2.993088533404226E-2</v>
      </c>
      <c r="BB235" s="66">
        <f t="shared" si="299"/>
        <v>0.97116256921673649</v>
      </c>
      <c r="BC235" s="66">
        <f t="shared" si="300"/>
        <v>2.989819301882576E-2</v>
      </c>
      <c r="BD235" s="66">
        <f t="shared" si="301"/>
        <v>0.21679306492814915</v>
      </c>
      <c r="BE235" s="66">
        <f t="shared" si="302"/>
        <v>0.82992583034082379</v>
      </c>
      <c r="BF235" s="66">
        <f t="shared" si="303"/>
        <v>4.4484206963202766</v>
      </c>
      <c r="BG235" s="66">
        <f t="shared" si="304"/>
        <v>1.0030590408829367</v>
      </c>
      <c r="BH235" s="66">
        <f t="shared" si="305"/>
        <v>1814.5623409356699</v>
      </c>
      <c r="BI235" s="66">
        <f t="shared" si="306"/>
        <v>375.11967646414365</v>
      </c>
      <c r="BJ235" s="66">
        <f t="shared" si="307"/>
        <v>2.9899637050761072E-2</v>
      </c>
      <c r="BK235" s="66">
        <f t="shared" si="308"/>
        <v>0.97005344164692586</v>
      </c>
      <c r="BL235" s="66">
        <f t="shared" si="309"/>
        <v>2.9901040046500571E-2</v>
      </c>
      <c r="BM235" s="66">
        <f t="shared" si="310"/>
        <v>0.21680152877426967</v>
      </c>
      <c r="BN235" s="66">
        <f t="shared" si="311"/>
        <v>0.83002085003948933</v>
      </c>
      <c r="BO235" s="66">
        <f t="shared" si="312"/>
        <v>4.4478056866220754</v>
      </c>
      <c r="BP235" s="66">
        <f t="shared" si="313"/>
        <v>1.0030593943206658</v>
      </c>
      <c r="BQ235" s="66">
        <f t="shared" si="314"/>
        <v>1814.5352471484002</v>
      </c>
      <c r="BR235" s="66">
        <f t="shared" si="315"/>
        <v>375.11924005200279</v>
      </c>
      <c r="BS235" s="66">
        <f t="shared" si="316"/>
        <v>2.9904217860650572E-2</v>
      </c>
      <c r="BT235" s="66">
        <f t="shared" si="317"/>
        <v>0.97006802744462506</v>
      </c>
      <c r="BU235" s="66">
        <f t="shared" si="318"/>
        <v>2.9905047866124815E-2</v>
      </c>
      <c r="BV235" s="66">
        <f t="shared" si="319"/>
        <v>0.21680141877076839</v>
      </c>
      <c r="BW235" s="66">
        <f t="shared" si="320"/>
        <v>0.83001961503491062</v>
      </c>
      <c r="BX235" s="66">
        <f t="shared" si="321"/>
        <v>4.4476999566033824</v>
      </c>
      <c r="BY235" s="66">
        <f t="shared" si="322"/>
        <v>1.0030601802841761</v>
      </c>
      <c r="BZ235" s="66">
        <f t="shared" si="323"/>
        <v>1814.4938600480091</v>
      </c>
      <c r="CA235" s="66">
        <f t="shared" si="324"/>
        <v>375.11857340049397</v>
      </c>
      <c r="CB235" s="66">
        <f t="shared" si="325"/>
        <v>2.9905610845607344E-2</v>
      </c>
      <c r="CC235" s="66">
        <f t="shared" si="326"/>
        <v>0.97009007084535881</v>
      </c>
      <c r="CD235" s="66">
        <f t="shared" si="327"/>
        <v>2.9905739987834495E-2</v>
      </c>
      <c r="CE235" s="66">
        <f t="shared" si="328"/>
        <v>0.21680125073197695</v>
      </c>
      <c r="CF235" s="66">
        <f t="shared" si="329"/>
        <v>0.83001772847296207</v>
      </c>
      <c r="CG235" s="66">
        <f t="shared" si="330"/>
        <v>4.4476911175030081</v>
      </c>
      <c r="CH235" s="66">
        <f t="shared" si="331"/>
        <v>1.0030603195994459</v>
      </c>
      <c r="CI235" s="66">
        <f t="shared" si="332"/>
        <v>1814.4866727337612</v>
      </c>
      <c r="CJ235" s="66">
        <f t="shared" si="333"/>
        <v>375.1184576280254</v>
      </c>
      <c r="CK235" s="66">
        <f t="shared" si="334"/>
        <v>2.9905788736942652E-2</v>
      </c>
      <c r="CL235" s="66">
        <f t="shared" si="335"/>
        <v>0.97009389629131115</v>
      </c>
      <c r="CM235" s="66">
        <f t="shared" si="336"/>
        <v>2.9905798156424121E-2</v>
      </c>
      <c r="CN235" s="66">
        <f t="shared" si="337"/>
        <v>0.21680122154986731</v>
      </c>
      <c r="CO235" s="66">
        <f t="shared" si="338"/>
        <v>0.83001740084736564</v>
      </c>
      <c r="CP235" s="66">
        <f t="shared" si="339"/>
        <v>4.447691326368588</v>
      </c>
      <c r="CQ235" s="66">
        <f t="shared" si="340"/>
        <v>1.0030603316694704</v>
      </c>
      <c r="CR235" s="66">
        <f t="shared" si="341"/>
        <v>1814.4860645994777</v>
      </c>
      <c r="CS235" s="66">
        <f t="shared" si="342"/>
        <v>375.1184478322478</v>
      </c>
      <c r="CT235" s="66">
        <f t="shared" si="343"/>
        <v>2.9905797355630946E-2</v>
      </c>
      <c r="CU235" s="66">
        <f t="shared" si="344"/>
        <v>0.97009421969904475</v>
      </c>
      <c r="CV235" s="66">
        <f t="shared" si="345"/>
        <v>2.9905796845597282E-2</v>
      </c>
      <c r="CW235" s="66">
        <f t="shared" si="346"/>
        <v>0.21680121908070055</v>
      </c>
      <c r="CX235" s="66">
        <f t="shared" si="347"/>
        <v>0.83001737312619939</v>
      </c>
      <c r="CY235" s="66">
        <f t="shared" si="348"/>
        <v>4.4476915192698865</v>
      </c>
      <c r="CZ235" s="66">
        <f t="shared" si="349"/>
        <v>1.0030603314724869</v>
      </c>
      <c r="DA235" s="66">
        <f t="shared" si="350"/>
        <v>1814.486077454836</v>
      </c>
      <c r="DB235" s="66">
        <f t="shared" si="351"/>
        <v>375.11844803932098</v>
      </c>
      <c r="DC235" s="66">
        <f t="shared" si="352"/>
        <v>2.9905795846705319E-2</v>
      </c>
      <c r="DD235" s="66">
        <f t="shared" si="353"/>
        <v>0.97009421280626507</v>
      </c>
      <c r="DE235" s="66">
        <f t="shared" si="354"/>
        <v>2.9905795587931359E-2</v>
      </c>
      <c r="DF235" s="66">
        <f t="shared" si="355"/>
        <v>0.21680121913289632</v>
      </c>
      <c r="DG235" s="66">
        <f t="shared" si="356"/>
        <v>0.83001737371219786</v>
      </c>
      <c r="DH235" s="66">
        <f t="shared" si="357"/>
        <v>4.4476915513302604</v>
      </c>
      <c r="DI235" s="66">
        <f t="shared" si="358"/>
        <v>1.0030603312254047</v>
      </c>
      <c r="DJ235" s="66">
        <f t="shared" si="359"/>
        <v>1814.4860904462025</v>
      </c>
      <c r="DK235" s="66">
        <f t="shared" si="360"/>
        <v>375.11844824858485</v>
      </c>
      <c r="DL235" s="66">
        <f t="shared" si="361"/>
        <v>2.9905795417015223E-2</v>
      </c>
      <c r="DM235" s="66">
        <f t="shared" si="362"/>
        <v>0.97009420588700279</v>
      </c>
      <c r="DN235" s="66">
        <f t="shared" si="363"/>
        <v>2.9905795378017529E-2</v>
      </c>
      <c r="DO235" s="66">
        <f t="shared" si="364"/>
        <v>0.21680121918564429</v>
      </c>
      <c r="DP235" s="66">
        <f t="shared" si="365"/>
        <v>0.83001737430439582</v>
      </c>
      <c r="DQ235" s="66">
        <f t="shared" si="366"/>
        <v>4.447691553898359</v>
      </c>
      <c r="DR235" s="66">
        <f t="shared" si="367"/>
        <v>1.0030603311831083</v>
      </c>
      <c r="DS235" s="66">
        <f t="shared" si="368"/>
        <v>1814.4860926265144</v>
      </c>
      <c r="DT235" s="66">
        <f t="shared" si="369"/>
        <v>375.11844828370511</v>
      </c>
      <c r="DU235" s="66">
        <f t="shared" si="370"/>
        <v>2.9905795363812413E-2</v>
      </c>
      <c r="DV235" s="66">
        <f t="shared" si="371"/>
        <v>0.97009420472656194</v>
      </c>
      <c r="DW235" s="66">
        <f t="shared" si="372"/>
        <v>2.9905795361109697E-2</v>
      </c>
      <c r="DX235" s="66">
        <f t="shared" si="373"/>
        <v>0.21680121919449688</v>
      </c>
      <c r="DY235" s="66">
        <f t="shared" si="374"/>
        <v>0.83001737440378287</v>
      </c>
      <c r="DZ235" s="66">
        <f t="shared" si="375"/>
        <v>4.4476915538142512</v>
      </c>
      <c r="EA235" s="66">
        <f t="shared" si="376"/>
        <v>1.0030603311795911</v>
      </c>
      <c r="EB235" s="66">
        <f t="shared" si="377"/>
        <v>1814.486092803382</v>
      </c>
      <c r="EC235" s="66">
        <f t="shared" si="378"/>
        <v>375.1184482865541</v>
      </c>
      <c r="ED235" s="66">
        <f t="shared" si="379"/>
        <v>2.9905795361462852E-2</v>
      </c>
      <c r="EE235" s="66">
        <f t="shared" si="380"/>
        <v>0.97009420463250784</v>
      </c>
      <c r="EF235" s="66">
        <f t="shared" si="381"/>
        <v>2.9905795361643162E-2</v>
      </c>
      <c r="EG235" s="66">
        <f t="shared" si="382"/>
        <v>0.21680121919521497</v>
      </c>
      <c r="EH235" s="66">
        <f t="shared" si="383"/>
        <v>0.83001737441184542</v>
      </c>
      <c r="EI235" s="66">
        <f t="shared" si="384"/>
        <v>4.4476915537538684</v>
      </c>
      <c r="EJ235" s="66">
        <f t="shared" si="385"/>
        <v>1.0030603311796782</v>
      </c>
      <c r="EK235" s="66">
        <f t="shared" si="386"/>
        <v>1814.4860927980708</v>
      </c>
      <c r="EL235" s="66">
        <f t="shared" si="387"/>
        <v>375.11844828646855</v>
      </c>
      <c r="EM235" s="66">
        <f t="shared" si="388"/>
        <v>2.9905795361956408E-2</v>
      </c>
      <c r="EN235" s="66">
        <f t="shared" si="389"/>
        <v>0.97009420463535134</v>
      </c>
      <c r="EO235" s="66">
        <f t="shared" si="390"/>
        <v>2.9905795362036924E-2</v>
      </c>
      <c r="EP235" s="66">
        <f t="shared" si="391"/>
        <v>0.21680121919519343</v>
      </c>
      <c r="EQ235" s="66">
        <f t="shared" si="392"/>
        <v>0.83001737441160317</v>
      </c>
      <c r="ER235" s="66">
        <f t="shared" si="393"/>
        <v>4.4476915537441606</v>
      </c>
      <c r="ES235" s="66">
        <f t="shared" si="394"/>
        <v>1.0030603311797557</v>
      </c>
      <c r="ET235" s="66">
        <f t="shared" si="395"/>
        <v>1814.4860927940031</v>
      </c>
      <c r="EU235" s="66">
        <f t="shared" si="396"/>
        <v>375.11844828640301</v>
      </c>
      <c r="EV235" s="66">
        <f t="shared" si="397"/>
        <v>2.9905795362088722E-2</v>
      </c>
      <c r="EW235" s="66">
        <f t="shared" si="398"/>
        <v>0.97009420463751828</v>
      </c>
      <c r="EX235" s="66">
        <f t="shared" si="399"/>
        <v>2.9905795362100477E-2</v>
      </c>
      <c r="EY235" s="66">
        <f t="shared" si="400"/>
        <v>0.21680121919517695</v>
      </c>
      <c r="EZ235" s="66">
        <f t="shared" si="401"/>
        <v>0.83001737441141776</v>
      </c>
      <c r="FA235" s="66">
        <f t="shared" si="402"/>
        <v>4.4476915537434172</v>
      </c>
      <c r="FB235" s="66">
        <f t="shared" si="403"/>
        <v>1.0030603311797686</v>
      </c>
      <c r="FC235" s="66">
        <f t="shared" si="404"/>
        <v>1814.4860927933437</v>
      </c>
      <c r="FD235" s="66">
        <f t="shared" si="405"/>
        <v>375.11844828639238</v>
      </c>
      <c r="FE235" s="66">
        <f t="shared" si="406"/>
        <v>2.9905795362104613E-2</v>
      </c>
      <c r="FF235" s="66">
        <f t="shared" si="407"/>
        <v>0.97009420463786944</v>
      </c>
      <c r="FG235" s="66">
        <f t="shared" si="408"/>
        <v>2.990579536210539E-2</v>
      </c>
      <c r="FH235" s="66">
        <f t="shared" si="409"/>
        <v>0.21680121919517426</v>
      </c>
      <c r="FI235" s="66">
        <f t="shared" si="410"/>
        <v>0.83001737441138768</v>
      </c>
      <c r="FJ235" s="66">
        <f t="shared" si="411"/>
        <v>4.4476915537434492</v>
      </c>
      <c r="FK235" s="66">
        <f t="shared" si="412"/>
        <v>1.0030603311797694</v>
      </c>
      <c r="FL235" s="66">
        <f t="shared" si="413"/>
        <v>1814.4860927932916</v>
      </c>
      <c r="FM235" s="66">
        <f t="shared" si="414"/>
        <v>375.11844828639153</v>
      </c>
      <c r="FN235" s="66">
        <f t="shared" si="415"/>
        <v>2.9905795362105247E-2</v>
      </c>
      <c r="FO235" s="66">
        <f t="shared" si="416"/>
        <v>0.97009420463789797</v>
      </c>
      <c r="FP235" s="66">
        <f t="shared" si="417"/>
        <v>2.9905795362105154E-2</v>
      </c>
      <c r="FQ235" s="66">
        <f t="shared" si="418"/>
        <v>0.21680121919517403</v>
      </c>
      <c r="FR235" s="66">
        <f t="shared" si="419"/>
        <v>0.83001737441138534</v>
      </c>
      <c r="FS235" s="66">
        <f t="shared" si="420"/>
        <v>4.4476915537434687</v>
      </c>
      <c r="FT235" s="66">
        <f t="shared" si="421"/>
        <v>1.0030603311797694</v>
      </c>
      <c r="FU235" s="66">
        <f t="shared" si="422"/>
        <v>1814.4860927932948</v>
      </c>
      <c r="FV235" s="66">
        <f t="shared" si="423"/>
        <v>375.11844828639158</v>
      </c>
      <c r="FW235" s="66">
        <f t="shared" si="424"/>
        <v>2.9905795362105067E-2</v>
      </c>
      <c r="FX235" s="66">
        <f t="shared" si="425"/>
        <v>0.97009420463789453</v>
      </c>
      <c r="FY235" s="66">
        <f t="shared" si="426"/>
        <v>2.9905795362105081E-2</v>
      </c>
      <c r="FZ235" s="66">
        <f t="shared" si="427"/>
        <v>0.21680121919517403</v>
      </c>
      <c r="GA235" s="66">
        <f t="shared" si="428"/>
        <v>0.83001737441138546</v>
      </c>
      <c r="GB235" s="66">
        <f t="shared" si="429"/>
        <v>4.4476915537434696</v>
      </c>
      <c r="GC235" s="66">
        <f t="shared" si="430"/>
        <v>1.0030603311797694</v>
      </c>
      <c r="GD235" s="66">
        <f t="shared" si="431"/>
        <v>1814.4860927932939</v>
      </c>
      <c r="GE235" s="66">
        <f t="shared" si="432"/>
        <v>375.11844828639158</v>
      </c>
      <c r="GF235" s="66">
        <f t="shared" si="433"/>
        <v>2.990579536210506E-2</v>
      </c>
      <c r="GG235" s="66">
        <f t="shared" si="434"/>
        <v>0.97009420463789453</v>
      </c>
      <c r="GH235" s="66">
        <f t="shared" si="435"/>
        <v>2.9905795362105074E-2</v>
      </c>
      <c r="GI235" s="66">
        <f t="shared" si="436"/>
        <v>0.21680121919517403</v>
      </c>
      <c r="GJ235" s="66">
        <f t="shared" si="437"/>
        <v>0.83001737441138546</v>
      </c>
      <c r="GK235" s="66">
        <f t="shared" si="438"/>
        <v>4.4476915537434696</v>
      </c>
      <c r="GL235" s="66">
        <f t="shared" si="439"/>
        <v>1.0030603311797694</v>
      </c>
      <c r="GM235" s="66">
        <f t="shared" si="440"/>
        <v>1814.4860927932934</v>
      </c>
      <c r="GN235" s="66">
        <f t="shared" si="441"/>
        <v>375.11844828639158</v>
      </c>
      <c r="GO235" s="66">
        <f t="shared" si="442"/>
        <v>2.990579536210506E-2</v>
      </c>
      <c r="GP235" s="66">
        <f t="shared" si="443"/>
        <v>0.97009420463789453</v>
      </c>
      <c r="GQ235" s="66">
        <f t="shared" si="444"/>
        <v>2.9905795362105074E-2</v>
      </c>
      <c r="GR235" s="66">
        <f t="shared" si="445"/>
        <v>0.21680121919517403</v>
      </c>
      <c r="GS235" s="66">
        <f t="shared" si="446"/>
        <v>0.83001737441138546</v>
      </c>
      <c r="GT235" s="66">
        <f t="shared" si="447"/>
        <v>4.4476915537434696</v>
      </c>
      <c r="GU235" s="66">
        <f t="shared" si="448"/>
        <v>1.0030603311797694</v>
      </c>
      <c r="GV235" s="66">
        <f t="shared" si="449"/>
        <v>1814.4860927932934</v>
      </c>
      <c r="GW235" s="66">
        <f t="shared" si="450"/>
        <v>375.11844828639158</v>
      </c>
      <c r="GX235" s="66">
        <f t="shared" si="451"/>
        <v>2.990579536210506E-2</v>
      </c>
      <c r="GY235" s="66">
        <f t="shared" si="452"/>
        <v>0.97009420463789453</v>
      </c>
      <c r="GZ235" s="66">
        <f t="shared" si="453"/>
        <v>2.9905795362105074E-2</v>
      </c>
      <c r="HA235" s="66">
        <f t="shared" si="454"/>
        <v>0.21680121919517403</v>
      </c>
      <c r="HB235" s="66">
        <f t="shared" si="455"/>
        <v>0.83001737441138546</v>
      </c>
      <c r="HC235" s="66">
        <f t="shared" si="456"/>
        <v>4.4476915537434696</v>
      </c>
      <c r="HD235" s="66">
        <f t="shared" si="457"/>
        <v>1.0030603311797694</v>
      </c>
      <c r="HE235" s="66">
        <f t="shared" si="458"/>
        <v>1814.4860927932934</v>
      </c>
      <c r="HF235" s="18">
        <f t="shared" si="459"/>
        <v>375.11844828639158</v>
      </c>
    </row>
    <row r="236" spans="2:214" x14ac:dyDescent="0.25">
      <c r="B236" s="17"/>
      <c r="C236" s="60">
        <f t="shared" si="256"/>
        <v>3</v>
      </c>
      <c r="D236" s="66"/>
      <c r="E236" s="66"/>
      <c r="F236" s="60">
        <f t="shared" si="257"/>
        <v>0</v>
      </c>
      <c r="G236" s="60">
        <f t="shared" si="258"/>
        <v>0</v>
      </c>
      <c r="H236" s="60">
        <f t="shared" si="259"/>
        <v>0</v>
      </c>
      <c r="I236" s="60">
        <f t="shared" si="260"/>
        <v>0</v>
      </c>
      <c r="J236" s="68"/>
      <c r="K236" s="60">
        <f t="shared" si="460"/>
        <v>26</v>
      </c>
      <c r="L236" s="60"/>
      <c r="M236" s="66">
        <f>M235</f>
        <v>2.9905795362105074E-2</v>
      </c>
      <c r="N236" s="60"/>
      <c r="O236" s="66">
        <f>O237</f>
        <v>0.23334391938908727</v>
      </c>
      <c r="P236" s="66"/>
      <c r="Q236" s="66"/>
      <c r="R236" s="66"/>
      <c r="S236" s="66"/>
      <c r="T236" s="66"/>
      <c r="U236" s="66"/>
      <c r="V236" s="66"/>
      <c r="W236" s="66"/>
      <c r="X236" s="66"/>
      <c r="Y236" s="66"/>
      <c r="Z236" s="66"/>
      <c r="AA236" s="66"/>
      <c r="AB236" s="66"/>
      <c r="AC236" s="66"/>
      <c r="AD236" s="66"/>
      <c r="AE236" s="66"/>
      <c r="AF236" s="66"/>
      <c r="AG236" s="66"/>
      <c r="AH236" s="66"/>
      <c r="AI236" s="66"/>
      <c r="AJ236" s="66"/>
      <c r="AK236" s="66"/>
      <c r="AL236" s="66"/>
      <c r="AM236" s="66"/>
      <c r="AN236" s="66"/>
      <c r="AO236" s="66"/>
      <c r="AP236" s="66"/>
      <c r="AQ236" s="66"/>
      <c r="AR236" s="66"/>
      <c r="AS236" s="66"/>
      <c r="AT236" s="66"/>
      <c r="AU236" s="66"/>
      <c r="AV236" s="66"/>
      <c r="AW236" s="66"/>
      <c r="AX236" s="66"/>
      <c r="AY236" s="66"/>
      <c r="AZ236" s="66"/>
      <c r="BA236" s="66"/>
      <c r="BB236" s="66"/>
      <c r="BC236" s="66"/>
      <c r="BD236" s="66"/>
      <c r="BE236" s="66"/>
      <c r="BF236" s="66"/>
      <c r="BG236" s="66"/>
      <c r="BH236" s="66"/>
      <c r="BI236" s="66"/>
      <c r="BJ236" s="66"/>
      <c r="BK236" s="66"/>
      <c r="BL236" s="66"/>
      <c r="BM236" s="66"/>
      <c r="BN236" s="66"/>
      <c r="BO236" s="66"/>
      <c r="BP236" s="66"/>
      <c r="BQ236" s="66"/>
      <c r="BR236" s="66"/>
      <c r="BS236" s="66"/>
      <c r="BT236" s="66"/>
      <c r="BU236" s="66"/>
      <c r="BV236" s="66"/>
      <c r="BW236" s="66"/>
      <c r="BX236" s="66"/>
      <c r="BY236" s="66"/>
      <c r="BZ236" s="66"/>
      <c r="CA236" s="66"/>
      <c r="CB236" s="66"/>
      <c r="CC236" s="66"/>
      <c r="CD236" s="66"/>
      <c r="CE236" s="66"/>
      <c r="CF236" s="66"/>
      <c r="CG236" s="66"/>
      <c r="CH236" s="66"/>
      <c r="CI236" s="66"/>
      <c r="CJ236" s="66"/>
      <c r="CK236" s="66"/>
      <c r="CL236" s="66"/>
      <c r="CM236" s="66"/>
      <c r="CN236" s="66"/>
      <c r="CO236" s="66"/>
      <c r="CP236" s="66"/>
      <c r="CQ236" s="66"/>
      <c r="CR236" s="66"/>
      <c r="CS236" s="66"/>
      <c r="CT236" s="66"/>
      <c r="CU236" s="66"/>
      <c r="CV236" s="66"/>
      <c r="CW236" s="66"/>
      <c r="CX236" s="66"/>
      <c r="CY236" s="66"/>
      <c r="CZ236" s="66"/>
      <c r="DA236" s="66"/>
      <c r="DB236" s="66"/>
      <c r="DC236" s="66"/>
      <c r="DD236" s="66"/>
      <c r="DE236" s="66"/>
      <c r="DF236" s="66"/>
      <c r="DG236" s="66"/>
      <c r="DH236" s="66"/>
      <c r="DI236" s="66"/>
      <c r="DJ236" s="66"/>
      <c r="DK236" s="66"/>
      <c r="DL236" s="66"/>
      <c r="DM236" s="66"/>
      <c r="DN236" s="66"/>
      <c r="DO236" s="66"/>
      <c r="DP236" s="66"/>
      <c r="DQ236" s="66"/>
      <c r="DR236" s="66"/>
      <c r="DS236" s="66"/>
      <c r="DT236" s="66"/>
      <c r="DU236" s="66"/>
      <c r="DV236" s="66"/>
      <c r="DW236" s="66"/>
      <c r="DX236" s="66"/>
      <c r="DY236" s="66"/>
      <c r="DZ236" s="66"/>
      <c r="EA236" s="66"/>
      <c r="EB236" s="66"/>
      <c r="EC236" s="66"/>
      <c r="ED236" s="66"/>
      <c r="EE236" s="66"/>
      <c r="EF236" s="66"/>
      <c r="EG236" s="66"/>
      <c r="EH236" s="66"/>
      <c r="EI236" s="66"/>
      <c r="EJ236" s="66"/>
      <c r="EK236" s="66"/>
      <c r="EL236" s="66"/>
      <c r="EM236" s="66"/>
      <c r="EN236" s="66"/>
      <c r="EO236" s="66"/>
      <c r="EP236" s="66"/>
      <c r="EQ236" s="66"/>
      <c r="ER236" s="66"/>
      <c r="ES236" s="66"/>
      <c r="ET236" s="66"/>
      <c r="EU236" s="66"/>
      <c r="EV236" s="66"/>
      <c r="EW236" s="66"/>
      <c r="EX236" s="66"/>
      <c r="EY236" s="66"/>
      <c r="EZ236" s="66"/>
      <c r="FA236" s="66"/>
      <c r="FB236" s="66"/>
      <c r="FC236" s="66"/>
      <c r="FD236" s="66"/>
      <c r="FE236" s="66"/>
      <c r="FF236" s="66"/>
      <c r="FG236" s="66"/>
      <c r="FH236" s="66"/>
      <c r="FI236" s="66"/>
      <c r="FJ236" s="66"/>
      <c r="FK236" s="66"/>
      <c r="FL236" s="66"/>
      <c r="FM236" s="66"/>
      <c r="FN236" s="66"/>
      <c r="FO236" s="66"/>
      <c r="FP236" s="66"/>
      <c r="FQ236" s="66"/>
      <c r="FR236" s="66"/>
      <c r="FS236" s="66"/>
      <c r="FT236" s="66"/>
      <c r="FU236" s="66"/>
      <c r="FV236" s="66"/>
      <c r="FW236" s="66"/>
      <c r="FX236" s="66"/>
      <c r="FY236" s="66"/>
      <c r="FZ236" s="66"/>
      <c r="GA236" s="66"/>
      <c r="GB236" s="66"/>
      <c r="GC236" s="66"/>
      <c r="GD236" s="66"/>
      <c r="GE236" s="66"/>
      <c r="GF236" s="66"/>
      <c r="GG236" s="66"/>
      <c r="GH236" s="66"/>
      <c r="GI236" s="66"/>
      <c r="GJ236" s="66"/>
      <c r="GK236" s="66"/>
      <c r="GL236" s="66"/>
      <c r="GM236" s="66"/>
      <c r="GN236" s="66"/>
      <c r="GO236" s="66"/>
      <c r="GP236" s="66"/>
      <c r="GQ236" s="66"/>
      <c r="GR236" s="66"/>
      <c r="GS236" s="66"/>
      <c r="GT236" s="66"/>
      <c r="GU236" s="66"/>
      <c r="GV236" s="66"/>
      <c r="GW236" s="66"/>
      <c r="GX236" s="66"/>
      <c r="GY236" s="66"/>
      <c r="GZ236" s="66"/>
      <c r="HA236" s="66"/>
      <c r="HB236" s="66"/>
      <c r="HC236" s="66"/>
      <c r="HD236" s="66"/>
      <c r="HE236" s="66"/>
      <c r="HF236" s="18"/>
    </row>
    <row r="237" spans="2:214" x14ac:dyDescent="0.25">
      <c r="B237" s="17"/>
      <c r="C237" s="60">
        <f t="shared" si="256"/>
        <v>3</v>
      </c>
      <c r="D237" s="66"/>
      <c r="E237" s="66"/>
      <c r="F237" s="60">
        <f t="shared" si="257"/>
        <v>0</v>
      </c>
      <c r="G237" s="60">
        <f t="shared" si="258"/>
        <v>0</v>
      </c>
      <c r="H237" s="60">
        <f t="shared" si="259"/>
        <v>0</v>
      </c>
      <c r="I237" s="60">
        <f t="shared" si="260"/>
        <v>0</v>
      </c>
      <c r="J237" s="68"/>
      <c r="K237" s="60">
        <f t="shared" si="460"/>
        <v>26</v>
      </c>
      <c r="L237" s="60"/>
      <c r="M237" s="66">
        <f t="shared" si="462"/>
        <v>2.9905795362105074E-2</v>
      </c>
      <c r="N237" s="60"/>
      <c r="O237" s="66">
        <f>IF(M235&gt;=$O$176,M235*$T$174+$U$174,IF(M235&gt;=$O$177,M235*$T$175+$U$175,O235))</f>
        <v>0.23334391938908727</v>
      </c>
      <c r="P237" s="66">
        <f t="shared" si="261"/>
        <v>376.7573788717641</v>
      </c>
      <c r="Q237" s="66">
        <f t="shared" si="262"/>
        <v>0.12579291306902277</v>
      </c>
      <c r="R237" s="66">
        <f t="shared" si="263"/>
        <v>0.91868623756192902</v>
      </c>
      <c r="S237" s="66">
        <f t="shared" si="264"/>
        <v>0.12043602114320179</v>
      </c>
      <c r="T237" s="66">
        <f t="shared" si="265"/>
        <v>0.21721292858306729</v>
      </c>
      <c r="U237" s="66">
        <f t="shared" si="266"/>
        <v>0.83464809390867578</v>
      </c>
      <c r="V237" s="66">
        <f t="shared" si="267"/>
        <v>2.803034654278699</v>
      </c>
      <c r="W237" s="66">
        <f t="shared" si="268"/>
        <v>1.0394532514170367</v>
      </c>
      <c r="X237" s="66">
        <f t="shared" si="269"/>
        <v>1381.1077382884625</v>
      </c>
      <c r="Y237" s="66">
        <f t="shared" si="270"/>
        <v>367.3281218120963</v>
      </c>
      <c r="Z237" s="66">
        <f t="shared" si="271"/>
        <v>6.2342991357018686E-2</v>
      </c>
      <c r="AA237" s="66">
        <f t="shared" si="272"/>
        <v>1.2403051961489657</v>
      </c>
      <c r="AB237" s="66">
        <f t="shared" si="273"/>
        <v>4.7858655894174255E-2</v>
      </c>
      <c r="AC237" s="66">
        <f t="shared" si="274"/>
        <v>0.21480515523013224</v>
      </c>
      <c r="AD237" s="66">
        <f t="shared" si="275"/>
        <v>0.80780648855296944</v>
      </c>
      <c r="AE237" s="66">
        <f t="shared" si="276"/>
        <v>4.0996122118602072</v>
      </c>
      <c r="AF237" s="66">
        <f t="shared" si="277"/>
        <v>1.0075557335264189</v>
      </c>
      <c r="AG237" s="66">
        <f t="shared" si="278"/>
        <v>1659.0568198253757</v>
      </c>
      <c r="AH237" s="66">
        <f t="shared" si="279"/>
        <v>372.52141466742637</v>
      </c>
      <c r="AI237" s="66">
        <f t="shared" si="280"/>
        <v>3.548457632577473E-2</v>
      </c>
      <c r="AJ237" s="66">
        <f t="shared" si="281"/>
        <v>1.0591528663499068</v>
      </c>
      <c r="AK237" s="66">
        <f t="shared" si="282"/>
        <v>3.2416739042872372E-2</v>
      </c>
      <c r="AL237" s="66">
        <f t="shared" si="283"/>
        <v>0.21614303689942954</v>
      </c>
      <c r="AM237" s="66">
        <f t="shared" si="284"/>
        <v>0.8226496623124584</v>
      </c>
      <c r="AN237" s="66">
        <f t="shared" si="285"/>
        <v>4.4188517356188859</v>
      </c>
      <c r="AO237" s="66">
        <f t="shared" si="286"/>
        <v>1.0035872768138658</v>
      </c>
      <c r="AP237" s="66">
        <f t="shared" si="287"/>
        <v>1788.9611288651586</v>
      </c>
      <c r="AQ237" s="66">
        <f t="shared" si="288"/>
        <v>374.7048884319218</v>
      </c>
      <c r="AR237" s="66">
        <f t="shared" si="289"/>
        <v>3.0530458625277864E-2</v>
      </c>
      <c r="AS237" s="66">
        <f t="shared" si="290"/>
        <v>0.98384558397068878</v>
      </c>
      <c r="AT237" s="66">
        <f t="shared" si="291"/>
        <v>3.0097771776179817E-2</v>
      </c>
      <c r="AU237" s="66">
        <f t="shared" si="292"/>
        <v>0.21669688553821562</v>
      </c>
      <c r="AV237" s="66">
        <f t="shared" si="293"/>
        <v>0.82884657217805646</v>
      </c>
      <c r="AW237" s="66">
        <f t="shared" si="294"/>
        <v>4.448884789180946</v>
      </c>
      <c r="AX237" s="66">
        <f t="shared" si="295"/>
        <v>1.0031004936003693</v>
      </c>
      <c r="AY237" s="66">
        <f t="shared" si="296"/>
        <v>1812.4788197516621</v>
      </c>
      <c r="AZ237" s="66">
        <f t="shared" si="297"/>
        <v>375.0861005324337</v>
      </c>
      <c r="BA237" s="66">
        <f t="shared" si="298"/>
        <v>2.993088533404226E-2</v>
      </c>
      <c r="BB237" s="66">
        <f t="shared" si="299"/>
        <v>0.97116256921673649</v>
      </c>
      <c r="BC237" s="66">
        <f t="shared" si="300"/>
        <v>2.989819301882576E-2</v>
      </c>
      <c r="BD237" s="66">
        <f t="shared" si="301"/>
        <v>0.21679306492814915</v>
      </c>
      <c r="BE237" s="66">
        <f t="shared" si="302"/>
        <v>0.82992583034082379</v>
      </c>
      <c r="BF237" s="66">
        <f t="shared" si="303"/>
        <v>4.4484206963202766</v>
      </c>
      <c r="BG237" s="66">
        <f t="shared" si="304"/>
        <v>1.0030590408829367</v>
      </c>
      <c r="BH237" s="66">
        <f t="shared" si="305"/>
        <v>1814.5623409356699</v>
      </c>
      <c r="BI237" s="66">
        <f t="shared" si="306"/>
        <v>375.11967646414365</v>
      </c>
      <c r="BJ237" s="66">
        <f t="shared" si="307"/>
        <v>2.9899637050761072E-2</v>
      </c>
      <c r="BK237" s="66">
        <f t="shared" si="308"/>
        <v>0.97005344164692586</v>
      </c>
      <c r="BL237" s="66">
        <f t="shared" si="309"/>
        <v>2.9901040046500571E-2</v>
      </c>
      <c r="BM237" s="66">
        <f t="shared" si="310"/>
        <v>0.21680152877426967</v>
      </c>
      <c r="BN237" s="66">
        <f t="shared" si="311"/>
        <v>0.83002085003948933</v>
      </c>
      <c r="BO237" s="66">
        <f t="shared" si="312"/>
        <v>4.4478056866220754</v>
      </c>
      <c r="BP237" s="66">
        <f t="shared" si="313"/>
        <v>1.0030593943206658</v>
      </c>
      <c r="BQ237" s="66">
        <f t="shared" si="314"/>
        <v>1814.5352471484002</v>
      </c>
      <c r="BR237" s="66">
        <f t="shared" si="315"/>
        <v>375.11924005200279</v>
      </c>
      <c r="BS237" s="66">
        <f t="shared" si="316"/>
        <v>2.9904217860650572E-2</v>
      </c>
      <c r="BT237" s="66">
        <f t="shared" si="317"/>
        <v>0.97006802744462506</v>
      </c>
      <c r="BU237" s="66">
        <f t="shared" si="318"/>
        <v>2.9905047866124815E-2</v>
      </c>
      <c r="BV237" s="66">
        <f t="shared" si="319"/>
        <v>0.21680141877076839</v>
      </c>
      <c r="BW237" s="66">
        <f t="shared" si="320"/>
        <v>0.83001961503491062</v>
      </c>
      <c r="BX237" s="66">
        <f t="shared" si="321"/>
        <v>4.4476999566033824</v>
      </c>
      <c r="BY237" s="66">
        <f t="shared" si="322"/>
        <v>1.0030601802841761</v>
      </c>
      <c r="BZ237" s="66">
        <f t="shared" si="323"/>
        <v>1814.4938600480091</v>
      </c>
      <c r="CA237" s="66">
        <f t="shared" si="324"/>
        <v>375.11857340049397</v>
      </c>
      <c r="CB237" s="66">
        <f t="shared" si="325"/>
        <v>2.9905610845607344E-2</v>
      </c>
      <c r="CC237" s="66">
        <f t="shared" si="326"/>
        <v>0.97009007084535881</v>
      </c>
      <c r="CD237" s="66">
        <f t="shared" si="327"/>
        <v>2.9905739987834495E-2</v>
      </c>
      <c r="CE237" s="66">
        <f t="shared" si="328"/>
        <v>0.21680125073197695</v>
      </c>
      <c r="CF237" s="66">
        <f t="shared" si="329"/>
        <v>0.83001772847296207</v>
      </c>
      <c r="CG237" s="66">
        <f t="shared" si="330"/>
        <v>4.4476911175030081</v>
      </c>
      <c r="CH237" s="66">
        <f t="shared" si="331"/>
        <v>1.0030603195994459</v>
      </c>
      <c r="CI237" s="66">
        <f t="shared" si="332"/>
        <v>1814.4866727337612</v>
      </c>
      <c r="CJ237" s="66">
        <f t="shared" si="333"/>
        <v>375.1184576280254</v>
      </c>
      <c r="CK237" s="66">
        <f t="shared" si="334"/>
        <v>2.9905788736942652E-2</v>
      </c>
      <c r="CL237" s="66">
        <f t="shared" si="335"/>
        <v>0.97009389629131115</v>
      </c>
      <c r="CM237" s="66">
        <f t="shared" si="336"/>
        <v>2.9905798156424121E-2</v>
      </c>
      <c r="CN237" s="66">
        <f t="shared" si="337"/>
        <v>0.21680122154986731</v>
      </c>
      <c r="CO237" s="66">
        <f t="shared" si="338"/>
        <v>0.83001740084736564</v>
      </c>
      <c r="CP237" s="66">
        <f t="shared" si="339"/>
        <v>4.447691326368588</v>
      </c>
      <c r="CQ237" s="66">
        <f t="shared" si="340"/>
        <v>1.0030603316694704</v>
      </c>
      <c r="CR237" s="66">
        <f t="shared" si="341"/>
        <v>1814.4860645994777</v>
      </c>
      <c r="CS237" s="66">
        <f t="shared" si="342"/>
        <v>375.1184478322478</v>
      </c>
      <c r="CT237" s="66">
        <f t="shared" si="343"/>
        <v>2.9905797355630946E-2</v>
      </c>
      <c r="CU237" s="66">
        <f t="shared" si="344"/>
        <v>0.97009421969904475</v>
      </c>
      <c r="CV237" s="66">
        <f t="shared" si="345"/>
        <v>2.9905796845597282E-2</v>
      </c>
      <c r="CW237" s="66">
        <f t="shared" si="346"/>
        <v>0.21680121908070055</v>
      </c>
      <c r="CX237" s="66">
        <f t="shared" si="347"/>
        <v>0.83001737312619939</v>
      </c>
      <c r="CY237" s="66">
        <f t="shared" si="348"/>
        <v>4.4476915192698865</v>
      </c>
      <c r="CZ237" s="66">
        <f t="shared" si="349"/>
        <v>1.0030603314724869</v>
      </c>
      <c r="DA237" s="66">
        <f t="shared" si="350"/>
        <v>1814.486077454836</v>
      </c>
      <c r="DB237" s="66">
        <f t="shared" si="351"/>
        <v>375.11844803932098</v>
      </c>
      <c r="DC237" s="66">
        <f t="shared" si="352"/>
        <v>2.9905795846705319E-2</v>
      </c>
      <c r="DD237" s="66">
        <f t="shared" si="353"/>
        <v>0.97009421280626507</v>
      </c>
      <c r="DE237" s="66">
        <f t="shared" si="354"/>
        <v>2.9905795587931359E-2</v>
      </c>
      <c r="DF237" s="66">
        <f t="shared" si="355"/>
        <v>0.21680121913289632</v>
      </c>
      <c r="DG237" s="66">
        <f t="shared" si="356"/>
        <v>0.83001737371219786</v>
      </c>
      <c r="DH237" s="66">
        <f t="shared" si="357"/>
        <v>4.4476915513302604</v>
      </c>
      <c r="DI237" s="66">
        <f t="shared" si="358"/>
        <v>1.0030603312254047</v>
      </c>
      <c r="DJ237" s="66">
        <f t="shared" si="359"/>
        <v>1814.4860904462025</v>
      </c>
      <c r="DK237" s="66">
        <f t="shared" si="360"/>
        <v>375.11844824858485</v>
      </c>
      <c r="DL237" s="66">
        <f t="shared" si="361"/>
        <v>2.9905795417015223E-2</v>
      </c>
      <c r="DM237" s="66">
        <f t="shared" si="362"/>
        <v>0.97009420588700279</v>
      </c>
      <c r="DN237" s="66">
        <f t="shared" si="363"/>
        <v>2.9905795378017529E-2</v>
      </c>
      <c r="DO237" s="66">
        <f t="shared" si="364"/>
        <v>0.21680121918564429</v>
      </c>
      <c r="DP237" s="66">
        <f t="shared" si="365"/>
        <v>0.83001737430439582</v>
      </c>
      <c r="DQ237" s="66">
        <f t="shared" si="366"/>
        <v>4.447691553898359</v>
      </c>
      <c r="DR237" s="66">
        <f t="shared" si="367"/>
        <v>1.0030603311831083</v>
      </c>
      <c r="DS237" s="66">
        <f t="shared" si="368"/>
        <v>1814.4860926265144</v>
      </c>
      <c r="DT237" s="66">
        <f t="shared" si="369"/>
        <v>375.11844828370511</v>
      </c>
      <c r="DU237" s="66">
        <f t="shared" si="370"/>
        <v>2.9905795363812413E-2</v>
      </c>
      <c r="DV237" s="66">
        <f t="shared" si="371"/>
        <v>0.97009420472656194</v>
      </c>
      <c r="DW237" s="66">
        <f t="shared" si="372"/>
        <v>2.9905795361109697E-2</v>
      </c>
      <c r="DX237" s="66">
        <f t="shared" si="373"/>
        <v>0.21680121919449688</v>
      </c>
      <c r="DY237" s="66">
        <f t="shared" si="374"/>
        <v>0.83001737440378287</v>
      </c>
      <c r="DZ237" s="66">
        <f t="shared" si="375"/>
        <v>4.4476915538142512</v>
      </c>
      <c r="EA237" s="66">
        <f t="shared" si="376"/>
        <v>1.0030603311795911</v>
      </c>
      <c r="EB237" s="66">
        <f t="shared" si="377"/>
        <v>1814.486092803382</v>
      </c>
      <c r="EC237" s="66">
        <f t="shared" si="378"/>
        <v>375.1184482865541</v>
      </c>
      <c r="ED237" s="66">
        <f t="shared" si="379"/>
        <v>2.9905795361462852E-2</v>
      </c>
      <c r="EE237" s="66">
        <f t="shared" si="380"/>
        <v>0.97009420463250784</v>
      </c>
      <c r="EF237" s="66">
        <f t="shared" si="381"/>
        <v>2.9905795361643162E-2</v>
      </c>
      <c r="EG237" s="66">
        <f t="shared" si="382"/>
        <v>0.21680121919521497</v>
      </c>
      <c r="EH237" s="66">
        <f t="shared" si="383"/>
        <v>0.83001737441184542</v>
      </c>
      <c r="EI237" s="66">
        <f t="shared" si="384"/>
        <v>4.4476915537538684</v>
      </c>
      <c r="EJ237" s="66">
        <f t="shared" si="385"/>
        <v>1.0030603311796782</v>
      </c>
      <c r="EK237" s="66">
        <f t="shared" si="386"/>
        <v>1814.4860927980708</v>
      </c>
      <c r="EL237" s="66">
        <f t="shared" si="387"/>
        <v>375.11844828646855</v>
      </c>
      <c r="EM237" s="66">
        <f t="shared" si="388"/>
        <v>2.9905795361956408E-2</v>
      </c>
      <c r="EN237" s="66">
        <f t="shared" si="389"/>
        <v>0.97009420463535134</v>
      </c>
      <c r="EO237" s="66">
        <f t="shared" si="390"/>
        <v>2.9905795362036924E-2</v>
      </c>
      <c r="EP237" s="66">
        <f t="shared" si="391"/>
        <v>0.21680121919519343</v>
      </c>
      <c r="EQ237" s="66">
        <f t="shared" si="392"/>
        <v>0.83001737441160317</v>
      </c>
      <c r="ER237" s="66">
        <f t="shared" si="393"/>
        <v>4.4476915537441606</v>
      </c>
      <c r="ES237" s="66">
        <f t="shared" si="394"/>
        <v>1.0030603311797557</v>
      </c>
      <c r="ET237" s="66">
        <f t="shared" si="395"/>
        <v>1814.4860927940031</v>
      </c>
      <c r="EU237" s="66">
        <f t="shared" si="396"/>
        <v>375.11844828640301</v>
      </c>
      <c r="EV237" s="66">
        <f t="shared" si="397"/>
        <v>2.9905795362088722E-2</v>
      </c>
      <c r="EW237" s="66">
        <f t="shared" si="398"/>
        <v>0.97009420463751828</v>
      </c>
      <c r="EX237" s="66">
        <f t="shared" si="399"/>
        <v>2.9905795362100477E-2</v>
      </c>
      <c r="EY237" s="66">
        <f t="shared" si="400"/>
        <v>0.21680121919517695</v>
      </c>
      <c r="EZ237" s="66">
        <f t="shared" si="401"/>
        <v>0.83001737441141776</v>
      </c>
      <c r="FA237" s="66">
        <f t="shared" si="402"/>
        <v>4.4476915537434172</v>
      </c>
      <c r="FB237" s="66">
        <f t="shared" si="403"/>
        <v>1.0030603311797686</v>
      </c>
      <c r="FC237" s="66">
        <f t="shared" si="404"/>
        <v>1814.4860927933437</v>
      </c>
      <c r="FD237" s="66">
        <f t="shared" si="405"/>
        <v>375.11844828639238</v>
      </c>
      <c r="FE237" s="66">
        <f t="shared" si="406"/>
        <v>2.9905795362104613E-2</v>
      </c>
      <c r="FF237" s="66">
        <f t="shared" si="407"/>
        <v>0.97009420463786944</v>
      </c>
      <c r="FG237" s="66">
        <f t="shared" si="408"/>
        <v>2.990579536210539E-2</v>
      </c>
      <c r="FH237" s="66">
        <f t="shared" si="409"/>
        <v>0.21680121919517426</v>
      </c>
      <c r="FI237" s="66">
        <f t="shared" si="410"/>
        <v>0.83001737441138768</v>
      </c>
      <c r="FJ237" s="66">
        <f t="shared" si="411"/>
        <v>4.4476915537434492</v>
      </c>
      <c r="FK237" s="66">
        <f t="shared" si="412"/>
        <v>1.0030603311797694</v>
      </c>
      <c r="FL237" s="66">
        <f t="shared" si="413"/>
        <v>1814.4860927932916</v>
      </c>
      <c r="FM237" s="66">
        <f t="shared" si="414"/>
        <v>375.11844828639153</v>
      </c>
      <c r="FN237" s="66">
        <f t="shared" si="415"/>
        <v>2.9905795362105247E-2</v>
      </c>
      <c r="FO237" s="66">
        <f t="shared" si="416"/>
        <v>0.97009420463789797</v>
      </c>
      <c r="FP237" s="66">
        <f t="shared" si="417"/>
        <v>2.9905795362105154E-2</v>
      </c>
      <c r="FQ237" s="66">
        <f t="shared" si="418"/>
        <v>0.21680121919517403</v>
      </c>
      <c r="FR237" s="66">
        <f t="shared" si="419"/>
        <v>0.83001737441138534</v>
      </c>
      <c r="FS237" s="66">
        <f t="shared" si="420"/>
        <v>4.4476915537434687</v>
      </c>
      <c r="FT237" s="66">
        <f t="shared" si="421"/>
        <v>1.0030603311797694</v>
      </c>
      <c r="FU237" s="66">
        <f t="shared" si="422"/>
        <v>1814.4860927932948</v>
      </c>
      <c r="FV237" s="66">
        <f t="shared" si="423"/>
        <v>375.11844828639158</v>
      </c>
      <c r="FW237" s="66">
        <f t="shared" si="424"/>
        <v>2.9905795362105067E-2</v>
      </c>
      <c r="FX237" s="66">
        <f t="shared" si="425"/>
        <v>0.97009420463789453</v>
      </c>
      <c r="FY237" s="66">
        <f t="shared" si="426"/>
        <v>2.9905795362105081E-2</v>
      </c>
      <c r="FZ237" s="66">
        <f t="shared" si="427"/>
        <v>0.21680121919517403</v>
      </c>
      <c r="GA237" s="66">
        <f t="shared" si="428"/>
        <v>0.83001737441138546</v>
      </c>
      <c r="GB237" s="66">
        <f t="shared" si="429"/>
        <v>4.4476915537434696</v>
      </c>
      <c r="GC237" s="66">
        <f t="shared" si="430"/>
        <v>1.0030603311797694</v>
      </c>
      <c r="GD237" s="66">
        <f t="shared" si="431"/>
        <v>1814.4860927932939</v>
      </c>
      <c r="GE237" s="66">
        <f t="shared" si="432"/>
        <v>375.11844828639158</v>
      </c>
      <c r="GF237" s="66">
        <f t="shared" si="433"/>
        <v>2.990579536210506E-2</v>
      </c>
      <c r="GG237" s="66">
        <f t="shared" si="434"/>
        <v>0.97009420463789453</v>
      </c>
      <c r="GH237" s="66">
        <f t="shared" si="435"/>
        <v>2.9905795362105074E-2</v>
      </c>
      <c r="GI237" s="66">
        <f t="shared" si="436"/>
        <v>0.21680121919517403</v>
      </c>
      <c r="GJ237" s="66">
        <f t="shared" si="437"/>
        <v>0.83001737441138546</v>
      </c>
      <c r="GK237" s="66">
        <f t="shared" si="438"/>
        <v>4.4476915537434696</v>
      </c>
      <c r="GL237" s="66">
        <f t="shared" si="439"/>
        <v>1.0030603311797694</v>
      </c>
      <c r="GM237" s="66">
        <f t="shared" si="440"/>
        <v>1814.4860927932934</v>
      </c>
      <c r="GN237" s="66">
        <f t="shared" si="441"/>
        <v>375.11844828639158</v>
      </c>
      <c r="GO237" s="66">
        <f t="shared" si="442"/>
        <v>2.990579536210506E-2</v>
      </c>
      <c r="GP237" s="66">
        <f t="shared" si="443"/>
        <v>0.97009420463789453</v>
      </c>
      <c r="GQ237" s="66">
        <f t="shared" si="444"/>
        <v>2.9905795362105074E-2</v>
      </c>
      <c r="GR237" s="66">
        <f t="shared" si="445"/>
        <v>0.21680121919517403</v>
      </c>
      <c r="GS237" s="66">
        <f t="shared" si="446"/>
        <v>0.83001737441138546</v>
      </c>
      <c r="GT237" s="66">
        <f t="shared" si="447"/>
        <v>4.4476915537434696</v>
      </c>
      <c r="GU237" s="66">
        <f t="shared" si="448"/>
        <v>1.0030603311797694</v>
      </c>
      <c r="GV237" s="66">
        <f t="shared" si="449"/>
        <v>1814.4860927932934</v>
      </c>
      <c r="GW237" s="66">
        <f t="shared" si="450"/>
        <v>375.11844828639158</v>
      </c>
      <c r="GX237" s="66">
        <f t="shared" si="451"/>
        <v>2.990579536210506E-2</v>
      </c>
      <c r="GY237" s="66">
        <f t="shared" si="452"/>
        <v>0.97009420463789453</v>
      </c>
      <c r="GZ237" s="66">
        <f t="shared" si="453"/>
        <v>2.9905795362105074E-2</v>
      </c>
      <c r="HA237" s="66">
        <f t="shared" si="454"/>
        <v>0.21680121919517403</v>
      </c>
      <c r="HB237" s="66">
        <f t="shared" si="455"/>
        <v>0.83001737441138546</v>
      </c>
      <c r="HC237" s="66">
        <f t="shared" si="456"/>
        <v>4.4476915537434696</v>
      </c>
      <c r="HD237" s="66">
        <f t="shared" si="457"/>
        <v>1.0030603311797694</v>
      </c>
      <c r="HE237" s="66">
        <f t="shared" si="458"/>
        <v>1814.4860927932934</v>
      </c>
      <c r="HF237" s="18">
        <f t="shared" si="459"/>
        <v>375.11844828639158</v>
      </c>
    </row>
    <row r="238" spans="2:214" x14ac:dyDescent="0.25">
      <c r="B238" s="17"/>
      <c r="C238" s="60">
        <f t="shared" si="256"/>
        <v>3</v>
      </c>
      <c r="D238" s="66"/>
      <c r="E238" s="66"/>
      <c r="F238" s="60">
        <f t="shared" si="257"/>
        <v>0</v>
      </c>
      <c r="G238" s="60">
        <f t="shared" si="258"/>
        <v>0</v>
      </c>
      <c r="H238" s="60">
        <f t="shared" si="259"/>
        <v>0</v>
      </c>
      <c r="I238" s="60">
        <f t="shared" si="260"/>
        <v>0</v>
      </c>
      <c r="J238" s="68"/>
      <c r="K238" s="60">
        <f t="shared" si="460"/>
        <v>27</v>
      </c>
      <c r="L238" s="60"/>
      <c r="M238" s="66">
        <f>M237</f>
        <v>2.9905795362105074E-2</v>
      </c>
      <c r="N238" s="60"/>
      <c r="O238" s="66">
        <f>O239</f>
        <v>0.23334391938908727</v>
      </c>
      <c r="P238" s="66"/>
      <c r="Q238" s="66"/>
      <c r="R238" s="66"/>
      <c r="S238" s="66"/>
      <c r="T238" s="66"/>
      <c r="U238" s="66"/>
      <c r="V238" s="66"/>
      <c r="W238" s="66"/>
      <c r="X238" s="66"/>
      <c r="Y238" s="66"/>
      <c r="Z238" s="66"/>
      <c r="AA238" s="66"/>
      <c r="AB238" s="66"/>
      <c r="AC238" s="66"/>
      <c r="AD238" s="66"/>
      <c r="AE238" s="66"/>
      <c r="AF238" s="66"/>
      <c r="AG238" s="66"/>
      <c r="AH238" s="66"/>
      <c r="AI238" s="66"/>
      <c r="AJ238" s="66"/>
      <c r="AK238" s="66"/>
      <c r="AL238" s="66"/>
      <c r="AM238" s="66"/>
      <c r="AN238" s="66"/>
      <c r="AO238" s="66"/>
      <c r="AP238" s="66"/>
      <c r="AQ238" s="66"/>
      <c r="AR238" s="66"/>
      <c r="AS238" s="66"/>
      <c r="AT238" s="66"/>
      <c r="AU238" s="66"/>
      <c r="AV238" s="66"/>
      <c r="AW238" s="66"/>
      <c r="AX238" s="66"/>
      <c r="AY238" s="66"/>
      <c r="AZ238" s="66"/>
      <c r="BA238" s="66"/>
      <c r="BB238" s="66"/>
      <c r="BC238" s="66"/>
      <c r="BD238" s="66"/>
      <c r="BE238" s="66"/>
      <c r="BF238" s="66"/>
      <c r="BG238" s="66"/>
      <c r="BH238" s="66"/>
      <c r="BI238" s="66"/>
      <c r="BJ238" s="66"/>
      <c r="BK238" s="66"/>
      <c r="BL238" s="66"/>
      <c r="BM238" s="66"/>
      <c r="BN238" s="66"/>
      <c r="BO238" s="66"/>
      <c r="BP238" s="66"/>
      <c r="BQ238" s="66"/>
      <c r="BR238" s="66"/>
      <c r="BS238" s="66"/>
      <c r="BT238" s="66"/>
      <c r="BU238" s="66"/>
      <c r="BV238" s="66"/>
      <c r="BW238" s="66"/>
      <c r="BX238" s="66"/>
      <c r="BY238" s="66"/>
      <c r="BZ238" s="66"/>
      <c r="CA238" s="66"/>
      <c r="CB238" s="66"/>
      <c r="CC238" s="66"/>
      <c r="CD238" s="66"/>
      <c r="CE238" s="66"/>
      <c r="CF238" s="66"/>
      <c r="CG238" s="66"/>
      <c r="CH238" s="66"/>
      <c r="CI238" s="66"/>
      <c r="CJ238" s="66"/>
      <c r="CK238" s="66"/>
      <c r="CL238" s="66"/>
      <c r="CM238" s="66"/>
      <c r="CN238" s="66"/>
      <c r="CO238" s="66"/>
      <c r="CP238" s="66"/>
      <c r="CQ238" s="66"/>
      <c r="CR238" s="66"/>
      <c r="CS238" s="66"/>
      <c r="CT238" s="66"/>
      <c r="CU238" s="66"/>
      <c r="CV238" s="66"/>
      <c r="CW238" s="66"/>
      <c r="CX238" s="66"/>
      <c r="CY238" s="66"/>
      <c r="CZ238" s="66"/>
      <c r="DA238" s="66"/>
      <c r="DB238" s="66"/>
      <c r="DC238" s="66"/>
      <c r="DD238" s="66"/>
      <c r="DE238" s="66"/>
      <c r="DF238" s="66"/>
      <c r="DG238" s="66"/>
      <c r="DH238" s="66"/>
      <c r="DI238" s="66"/>
      <c r="DJ238" s="66"/>
      <c r="DK238" s="66"/>
      <c r="DL238" s="66"/>
      <c r="DM238" s="66"/>
      <c r="DN238" s="66"/>
      <c r="DO238" s="66"/>
      <c r="DP238" s="66"/>
      <c r="DQ238" s="66"/>
      <c r="DR238" s="66"/>
      <c r="DS238" s="66"/>
      <c r="DT238" s="66"/>
      <c r="DU238" s="66"/>
      <c r="DV238" s="66"/>
      <c r="DW238" s="66"/>
      <c r="DX238" s="66"/>
      <c r="DY238" s="66"/>
      <c r="DZ238" s="66"/>
      <c r="EA238" s="66"/>
      <c r="EB238" s="66"/>
      <c r="EC238" s="66"/>
      <c r="ED238" s="66"/>
      <c r="EE238" s="66"/>
      <c r="EF238" s="66"/>
      <c r="EG238" s="66"/>
      <c r="EH238" s="66"/>
      <c r="EI238" s="66"/>
      <c r="EJ238" s="66"/>
      <c r="EK238" s="66"/>
      <c r="EL238" s="66"/>
      <c r="EM238" s="66"/>
      <c r="EN238" s="66"/>
      <c r="EO238" s="66"/>
      <c r="EP238" s="66"/>
      <c r="EQ238" s="66"/>
      <c r="ER238" s="66"/>
      <c r="ES238" s="66"/>
      <c r="ET238" s="66"/>
      <c r="EU238" s="66"/>
      <c r="EV238" s="66"/>
      <c r="EW238" s="66"/>
      <c r="EX238" s="66"/>
      <c r="EY238" s="66"/>
      <c r="EZ238" s="66"/>
      <c r="FA238" s="66"/>
      <c r="FB238" s="66"/>
      <c r="FC238" s="66"/>
      <c r="FD238" s="66"/>
      <c r="FE238" s="66"/>
      <c r="FF238" s="66"/>
      <c r="FG238" s="66"/>
      <c r="FH238" s="66"/>
      <c r="FI238" s="66"/>
      <c r="FJ238" s="66"/>
      <c r="FK238" s="66"/>
      <c r="FL238" s="66"/>
      <c r="FM238" s="66"/>
      <c r="FN238" s="66"/>
      <c r="FO238" s="66"/>
      <c r="FP238" s="66"/>
      <c r="FQ238" s="66"/>
      <c r="FR238" s="66"/>
      <c r="FS238" s="66"/>
      <c r="FT238" s="66"/>
      <c r="FU238" s="66"/>
      <c r="FV238" s="66"/>
      <c r="FW238" s="66"/>
      <c r="FX238" s="66"/>
      <c r="FY238" s="66"/>
      <c r="FZ238" s="66"/>
      <c r="GA238" s="66"/>
      <c r="GB238" s="66"/>
      <c r="GC238" s="66"/>
      <c r="GD238" s="66"/>
      <c r="GE238" s="66"/>
      <c r="GF238" s="66"/>
      <c r="GG238" s="66"/>
      <c r="GH238" s="66"/>
      <c r="GI238" s="66"/>
      <c r="GJ238" s="66"/>
      <c r="GK238" s="66"/>
      <c r="GL238" s="66"/>
      <c r="GM238" s="66"/>
      <c r="GN238" s="66"/>
      <c r="GO238" s="66"/>
      <c r="GP238" s="66"/>
      <c r="GQ238" s="66"/>
      <c r="GR238" s="66"/>
      <c r="GS238" s="66"/>
      <c r="GT238" s="66"/>
      <c r="GU238" s="66"/>
      <c r="GV238" s="66"/>
      <c r="GW238" s="66"/>
      <c r="GX238" s="66"/>
      <c r="GY238" s="66"/>
      <c r="GZ238" s="66"/>
      <c r="HA238" s="66"/>
      <c r="HB238" s="66"/>
      <c r="HC238" s="66"/>
      <c r="HD238" s="66"/>
      <c r="HE238" s="66"/>
      <c r="HF238" s="18"/>
    </row>
    <row r="239" spans="2:214" x14ac:dyDescent="0.25">
      <c r="B239" s="17"/>
      <c r="C239" s="60">
        <f t="shared" si="256"/>
        <v>3</v>
      </c>
      <c r="D239" s="66"/>
      <c r="E239" s="66"/>
      <c r="F239" s="60">
        <f t="shared" si="257"/>
        <v>0</v>
      </c>
      <c r="G239" s="60">
        <f t="shared" si="258"/>
        <v>0</v>
      </c>
      <c r="H239" s="60">
        <f t="shared" si="259"/>
        <v>0</v>
      </c>
      <c r="I239" s="60">
        <f t="shared" si="260"/>
        <v>0</v>
      </c>
      <c r="J239" s="68"/>
      <c r="K239" s="60">
        <f t="shared" si="460"/>
        <v>27</v>
      </c>
      <c r="L239" s="60"/>
      <c r="M239" s="66">
        <f t="shared" si="462"/>
        <v>2.9905795362105074E-2</v>
      </c>
      <c r="N239" s="60"/>
      <c r="O239" s="66">
        <f>IF(M237&gt;=$O$176,M237*$T$174+$U$174,IF(M237&gt;=$O$177,M237*$T$175+$U$175,O237))</f>
        <v>0.23334391938908727</v>
      </c>
      <c r="P239" s="66">
        <f t="shared" si="261"/>
        <v>376.7573788717641</v>
      </c>
      <c r="Q239" s="66">
        <f t="shared" si="262"/>
        <v>0.12579291306902277</v>
      </c>
      <c r="R239" s="66">
        <f t="shared" si="263"/>
        <v>0.91868623756192902</v>
      </c>
      <c r="S239" s="66">
        <f t="shared" si="264"/>
        <v>0.12043602114320179</v>
      </c>
      <c r="T239" s="66">
        <f t="shared" si="265"/>
        <v>0.21721292858306729</v>
      </c>
      <c r="U239" s="66">
        <f t="shared" si="266"/>
        <v>0.83464809390867578</v>
      </c>
      <c r="V239" s="66">
        <f t="shared" si="267"/>
        <v>2.803034654278699</v>
      </c>
      <c r="W239" s="66">
        <f t="shared" si="268"/>
        <v>1.0394532514170367</v>
      </c>
      <c r="X239" s="66">
        <f t="shared" si="269"/>
        <v>1381.1077382884625</v>
      </c>
      <c r="Y239" s="66">
        <f t="shared" si="270"/>
        <v>367.3281218120963</v>
      </c>
      <c r="Z239" s="66">
        <f t="shared" si="271"/>
        <v>6.2342991357018686E-2</v>
      </c>
      <c r="AA239" s="66">
        <f t="shared" si="272"/>
        <v>1.2403051961489657</v>
      </c>
      <c r="AB239" s="66">
        <f t="shared" si="273"/>
        <v>4.7858655894174255E-2</v>
      </c>
      <c r="AC239" s="66">
        <f t="shared" si="274"/>
        <v>0.21480515523013224</v>
      </c>
      <c r="AD239" s="66">
        <f t="shared" si="275"/>
        <v>0.80780648855296944</v>
      </c>
      <c r="AE239" s="66">
        <f t="shared" si="276"/>
        <v>4.0996122118602072</v>
      </c>
      <c r="AF239" s="66">
        <f t="shared" si="277"/>
        <v>1.0075557335264189</v>
      </c>
      <c r="AG239" s="66">
        <f t="shared" si="278"/>
        <v>1659.0568198253757</v>
      </c>
      <c r="AH239" s="66">
        <f t="shared" si="279"/>
        <v>372.52141466742637</v>
      </c>
      <c r="AI239" s="66">
        <f t="shared" si="280"/>
        <v>3.548457632577473E-2</v>
      </c>
      <c r="AJ239" s="66">
        <f t="shared" si="281"/>
        <v>1.0591528663499068</v>
      </c>
      <c r="AK239" s="66">
        <f t="shared" si="282"/>
        <v>3.2416739042872372E-2</v>
      </c>
      <c r="AL239" s="66">
        <f t="shared" si="283"/>
        <v>0.21614303689942954</v>
      </c>
      <c r="AM239" s="66">
        <f t="shared" si="284"/>
        <v>0.8226496623124584</v>
      </c>
      <c r="AN239" s="66">
        <f t="shared" si="285"/>
        <v>4.4188517356188859</v>
      </c>
      <c r="AO239" s="66">
        <f t="shared" si="286"/>
        <v>1.0035872768138658</v>
      </c>
      <c r="AP239" s="66">
        <f t="shared" si="287"/>
        <v>1788.9611288651586</v>
      </c>
      <c r="AQ239" s="66">
        <f t="shared" si="288"/>
        <v>374.7048884319218</v>
      </c>
      <c r="AR239" s="66">
        <f t="shared" si="289"/>
        <v>3.0530458625277864E-2</v>
      </c>
      <c r="AS239" s="66">
        <f t="shared" si="290"/>
        <v>0.98384558397068878</v>
      </c>
      <c r="AT239" s="66">
        <f t="shared" si="291"/>
        <v>3.0097771776179817E-2</v>
      </c>
      <c r="AU239" s="66">
        <f t="shared" si="292"/>
        <v>0.21669688553821562</v>
      </c>
      <c r="AV239" s="66">
        <f t="shared" si="293"/>
        <v>0.82884657217805646</v>
      </c>
      <c r="AW239" s="66">
        <f t="shared" si="294"/>
        <v>4.448884789180946</v>
      </c>
      <c r="AX239" s="66">
        <f t="shared" si="295"/>
        <v>1.0031004936003693</v>
      </c>
      <c r="AY239" s="66">
        <f t="shared" si="296"/>
        <v>1812.4788197516621</v>
      </c>
      <c r="AZ239" s="66">
        <f t="shared" si="297"/>
        <v>375.0861005324337</v>
      </c>
      <c r="BA239" s="66">
        <f t="shared" si="298"/>
        <v>2.993088533404226E-2</v>
      </c>
      <c r="BB239" s="66">
        <f t="shared" si="299"/>
        <v>0.97116256921673649</v>
      </c>
      <c r="BC239" s="66">
        <f t="shared" si="300"/>
        <v>2.989819301882576E-2</v>
      </c>
      <c r="BD239" s="66">
        <f t="shared" si="301"/>
        <v>0.21679306492814915</v>
      </c>
      <c r="BE239" s="66">
        <f t="shared" si="302"/>
        <v>0.82992583034082379</v>
      </c>
      <c r="BF239" s="66">
        <f t="shared" si="303"/>
        <v>4.4484206963202766</v>
      </c>
      <c r="BG239" s="66">
        <f t="shared" si="304"/>
        <v>1.0030590408829367</v>
      </c>
      <c r="BH239" s="66">
        <f t="shared" si="305"/>
        <v>1814.5623409356699</v>
      </c>
      <c r="BI239" s="66">
        <f t="shared" si="306"/>
        <v>375.11967646414365</v>
      </c>
      <c r="BJ239" s="66">
        <f t="shared" si="307"/>
        <v>2.9899637050761072E-2</v>
      </c>
      <c r="BK239" s="66">
        <f t="shared" si="308"/>
        <v>0.97005344164692586</v>
      </c>
      <c r="BL239" s="66">
        <f t="shared" si="309"/>
        <v>2.9901040046500571E-2</v>
      </c>
      <c r="BM239" s="66">
        <f t="shared" si="310"/>
        <v>0.21680152877426967</v>
      </c>
      <c r="BN239" s="66">
        <f t="shared" si="311"/>
        <v>0.83002085003948933</v>
      </c>
      <c r="BO239" s="66">
        <f t="shared" si="312"/>
        <v>4.4478056866220754</v>
      </c>
      <c r="BP239" s="66">
        <f t="shared" si="313"/>
        <v>1.0030593943206658</v>
      </c>
      <c r="BQ239" s="66">
        <f t="shared" si="314"/>
        <v>1814.5352471484002</v>
      </c>
      <c r="BR239" s="66">
        <f t="shared" si="315"/>
        <v>375.11924005200279</v>
      </c>
      <c r="BS239" s="66">
        <f t="shared" si="316"/>
        <v>2.9904217860650572E-2</v>
      </c>
      <c r="BT239" s="66">
        <f t="shared" si="317"/>
        <v>0.97006802744462506</v>
      </c>
      <c r="BU239" s="66">
        <f t="shared" si="318"/>
        <v>2.9905047866124815E-2</v>
      </c>
      <c r="BV239" s="66">
        <f t="shared" si="319"/>
        <v>0.21680141877076839</v>
      </c>
      <c r="BW239" s="66">
        <f t="shared" si="320"/>
        <v>0.83001961503491062</v>
      </c>
      <c r="BX239" s="66">
        <f t="shared" si="321"/>
        <v>4.4476999566033824</v>
      </c>
      <c r="BY239" s="66">
        <f t="shared" si="322"/>
        <v>1.0030601802841761</v>
      </c>
      <c r="BZ239" s="66">
        <f t="shared" si="323"/>
        <v>1814.4938600480091</v>
      </c>
      <c r="CA239" s="66">
        <f t="shared" si="324"/>
        <v>375.11857340049397</v>
      </c>
      <c r="CB239" s="66">
        <f t="shared" si="325"/>
        <v>2.9905610845607344E-2</v>
      </c>
      <c r="CC239" s="66">
        <f t="shared" si="326"/>
        <v>0.97009007084535881</v>
      </c>
      <c r="CD239" s="66">
        <f t="shared" si="327"/>
        <v>2.9905739987834495E-2</v>
      </c>
      <c r="CE239" s="66">
        <f t="shared" si="328"/>
        <v>0.21680125073197695</v>
      </c>
      <c r="CF239" s="66">
        <f t="shared" si="329"/>
        <v>0.83001772847296207</v>
      </c>
      <c r="CG239" s="66">
        <f t="shared" si="330"/>
        <v>4.4476911175030081</v>
      </c>
      <c r="CH239" s="66">
        <f t="shared" si="331"/>
        <v>1.0030603195994459</v>
      </c>
      <c r="CI239" s="66">
        <f t="shared" si="332"/>
        <v>1814.4866727337612</v>
      </c>
      <c r="CJ239" s="66">
        <f t="shared" si="333"/>
        <v>375.1184576280254</v>
      </c>
      <c r="CK239" s="66">
        <f t="shared" si="334"/>
        <v>2.9905788736942652E-2</v>
      </c>
      <c r="CL239" s="66">
        <f t="shared" si="335"/>
        <v>0.97009389629131115</v>
      </c>
      <c r="CM239" s="66">
        <f t="shared" si="336"/>
        <v>2.9905798156424121E-2</v>
      </c>
      <c r="CN239" s="66">
        <f t="shared" si="337"/>
        <v>0.21680122154986731</v>
      </c>
      <c r="CO239" s="66">
        <f t="shared" si="338"/>
        <v>0.83001740084736564</v>
      </c>
      <c r="CP239" s="66">
        <f t="shared" si="339"/>
        <v>4.447691326368588</v>
      </c>
      <c r="CQ239" s="66">
        <f t="shared" si="340"/>
        <v>1.0030603316694704</v>
      </c>
      <c r="CR239" s="66">
        <f t="shared" si="341"/>
        <v>1814.4860645994777</v>
      </c>
      <c r="CS239" s="66">
        <f t="shared" si="342"/>
        <v>375.1184478322478</v>
      </c>
      <c r="CT239" s="66">
        <f t="shared" si="343"/>
        <v>2.9905797355630946E-2</v>
      </c>
      <c r="CU239" s="66">
        <f t="shared" si="344"/>
        <v>0.97009421969904475</v>
      </c>
      <c r="CV239" s="66">
        <f t="shared" si="345"/>
        <v>2.9905796845597282E-2</v>
      </c>
      <c r="CW239" s="66">
        <f t="shared" si="346"/>
        <v>0.21680121908070055</v>
      </c>
      <c r="CX239" s="66">
        <f t="shared" si="347"/>
        <v>0.83001737312619939</v>
      </c>
      <c r="CY239" s="66">
        <f t="shared" si="348"/>
        <v>4.4476915192698865</v>
      </c>
      <c r="CZ239" s="66">
        <f t="shared" si="349"/>
        <v>1.0030603314724869</v>
      </c>
      <c r="DA239" s="66">
        <f t="shared" si="350"/>
        <v>1814.486077454836</v>
      </c>
      <c r="DB239" s="66">
        <f t="shared" si="351"/>
        <v>375.11844803932098</v>
      </c>
      <c r="DC239" s="66">
        <f t="shared" si="352"/>
        <v>2.9905795846705319E-2</v>
      </c>
      <c r="DD239" s="66">
        <f t="shared" si="353"/>
        <v>0.97009421280626507</v>
      </c>
      <c r="DE239" s="66">
        <f t="shared" si="354"/>
        <v>2.9905795587931359E-2</v>
      </c>
      <c r="DF239" s="66">
        <f t="shared" si="355"/>
        <v>0.21680121913289632</v>
      </c>
      <c r="DG239" s="66">
        <f t="shared" si="356"/>
        <v>0.83001737371219786</v>
      </c>
      <c r="DH239" s="66">
        <f t="shared" si="357"/>
        <v>4.4476915513302604</v>
      </c>
      <c r="DI239" s="66">
        <f t="shared" si="358"/>
        <v>1.0030603312254047</v>
      </c>
      <c r="DJ239" s="66">
        <f t="shared" si="359"/>
        <v>1814.4860904462025</v>
      </c>
      <c r="DK239" s="66">
        <f t="shared" si="360"/>
        <v>375.11844824858485</v>
      </c>
      <c r="DL239" s="66">
        <f t="shared" si="361"/>
        <v>2.9905795417015223E-2</v>
      </c>
      <c r="DM239" s="66">
        <f t="shared" si="362"/>
        <v>0.97009420588700279</v>
      </c>
      <c r="DN239" s="66">
        <f t="shared" si="363"/>
        <v>2.9905795378017529E-2</v>
      </c>
      <c r="DO239" s="66">
        <f t="shared" si="364"/>
        <v>0.21680121918564429</v>
      </c>
      <c r="DP239" s="66">
        <f t="shared" si="365"/>
        <v>0.83001737430439582</v>
      </c>
      <c r="DQ239" s="66">
        <f t="shared" si="366"/>
        <v>4.447691553898359</v>
      </c>
      <c r="DR239" s="66">
        <f t="shared" si="367"/>
        <v>1.0030603311831083</v>
      </c>
      <c r="DS239" s="66">
        <f t="shared" si="368"/>
        <v>1814.4860926265144</v>
      </c>
      <c r="DT239" s="66">
        <f t="shared" si="369"/>
        <v>375.11844828370511</v>
      </c>
      <c r="DU239" s="66">
        <f t="shared" si="370"/>
        <v>2.9905795363812413E-2</v>
      </c>
      <c r="DV239" s="66">
        <f t="shared" si="371"/>
        <v>0.97009420472656194</v>
      </c>
      <c r="DW239" s="66">
        <f t="shared" si="372"/>
        <v>2.9905795361109697E-2</v>
      </c>
      <c r="DX239" s="66">
        <f t="shared" si="373"/>
        <v>0.21680121919449688</v>
      </c>
      <c r="DY239" s="66">
        <f t="shared" si="374"/>
        <v>0.83001737440378287</v>
      </c>
      <c r="DZ239" s="66">
        <f t="shared" si="375"/>
        <v>4.4476915538142512</v>
      </c>
      <c r="EA239" s="66">
        <f t="shared" si="376"/>
        <v>1.0030603311795911</v>
      </c>
      <c r="EB239" s="66">
        <f t="shared" si="377"/>
        <v>1814.486092803382</v>
      </c>
      <c r="EC239" s="66">
        <f t="shared" si="378"/>
        <v>375.1184482865541</v>
      </c>
      <c r="ED239" s="66">
        <f t="shared" si="379"/>
        <v>2.9905795361462852E-2</v>
      </c>
      <c r="EE239" s="66">
        <f t="shared" si="380"/>
        <v>0.97009420463250784</v>
      </c>
      <c r="EF239" s="66">
        <f t="shared" si="381"/>
        <v>2.9905795361643162E-2</v>
      </c>
      <c r="EG239" s="66">
        <f t="shared" si="382"/>
        <v>0.21680121919521497</v>
      </c>
      <c r="EH239" s="66">
        <f t="shared" si="383"/>
        <v>0.83001737441184542</v>
      </c>
      <c r="EI239" s="66">
        <f t="shared" si="384"/>
        <v>4.4476915537538684</v>
      </c>
      <c r="EJ239" s="66">
        <f t="shared" si="385"/>
        <v>1.0030603311796782</v>
      </c>
      <c r="EK239" s="66">
        <f t="shared" si="386"/>
        <v>1814.4860927980708</v>
      </c>
      <c r="EL239" s="66">
        <f t="shared" si="387"/>
        <v>375.11844828646855</v>
      </c>
      <c r="EM239" s="66">
        <f t="shared" si="388"/>
        <v>2.9905795361956408E-2</v>
      </c>
      <c r="EN239" s="66">
        <f t="shared" si="389"/>
        <v>0.97009420463535134</v>
      </c>
      <c r="EO239" s="66">
        <f t="shared" si="390"/>
        <v>2.9905795362036924E-2</v>
      </c>
      <c r="EP239" s="66">
        <f t="shared" si="391"/>
        <v>0.21680121919519343</v>
      </c>
      <c r="EQ239" s="66">
        <f t="shared" si="392"/>
        <v>0.83001737441160317</v>
      </c>
      <c r="ER239" s="66">
        <f t="shared" si="393"/>
        <v>4.4476915537441606</v>
      </c>
      <c r="ES239" s="66">
        <f t="shared" si="394"/>
        <v>1.0030603311797557</v>
      </c>
      <c r="ET239" s="66">
        <f t="shared" si="395"/>
        <v>1814.4860927940031</v>
      </c>
      <c r="EU239" s="66">
        <f t="shared" si="396"/>
        <v>375.11844828640301</v>
      </c>
      <c r="EV239" s="66">
        <f t="shared" si="397"/>
        <v>2.9905795362088722E-2</v>
      </c>
      <c r="EW239" s="66">
        <f t="shared" si="398"/>
        <v>0.97009420463751828</v>
      </c>
      <c r="EX239" s="66">
        <f t="shared" si="399"/>
        <v>2.9905795362100477E-2</v>
      </c>
      <c r="EY239" s="66">
        <f t="shared" si="400"/>
        <v>0.21680121919517695</v>
      </c>
      <c r="EZ239" s="66">
        <f t="shared" si="401"/>
        <v>0.83001737441141776</v>
      </c>
      <c r="FA239" s="66">
        <f t="shared" si="402"/>
        <v>4.4476915537434172</v>
      </c>
      <c r="FB239" s="66">
        <f t="shared" si="403"/>
        <v>1.0030603311797686</v>
      </c>
      <c r="FC239" s="66">
        <f t="shared" si="404"/>
        <v>1814.4860927933437</v>
      </c>
      <c r="FD239" s="66">
        <f t="shared" si="405"/>
        <v>375.11844828639238</v>
      </c>
      <c r="FE239" s="66">
        <f t="shared" si="406"/>
        <v>2.9905795362104613E-2</v>
      </c>
      <c r="FF239" s="66">
        <f t="shared" si="407"/>
        <v>0.97009420463786944</v>
      </c>
      <c r="FG239" s="66">
        <f t="shared" si="408"/>
        <v>2.990579536210539E-2</v>
      </c>
      <c r="FH239" s="66">
        <f t="shared" si="409"/>
        <v>0.21680121919517426</v>
      </c>
      <c r="FI239" s="66">
        <f t="shared" si="410"/>
        <v>0.83001737441138768</v>
      </c>
      <c r="FJ239" s="66">
        <f t="shared" si="411"/>
        <v>4.4476915537434492</v>
      </c>
      <c r="FK239" s="66">
        <f t="shared" si="412"/>
        <v>1.0030603311797694</v>
      </c>
      <c r="FL239" s="66">
        <f t="shared" si="413"/>
        <v>1814.4860927932916</v>
      </c>
      <c r="FM239" s="66">
        <f t="shared" si="414"/>
        <v>375.11844828639153</v>
      </c>
      <c r="FN239" s="66">
        <f t="shared" si="415"/>
        <v>2.9905795362105247E-2</v>
      </c>
      <c r="FO239" s="66">
        <f t="shared" si="416"/>
        <v>0.97009420463789797</v>
      </c>
      <c r="FP239" s="66">
        <f t="shared" si="417"/>
        <v>2.9905795362105154E-2</v>
      </c>
      <c r="FQ239" s="66">
        <f t="shared" si="418"/>
        <v>0.21680121919517403</v>
      </c>
      <c r="FR239" s="66">
        <f t="shared" si="419"/>
        <v>0.83001737441138534</v>
      </c>
      <c r="FS239" s="66">
        <f t="shared" si="420"/>
        <v>4.4476915537434687</v>
      </c>
      <c r="FT239" s="66">
        <f t="shared" si="421"/>
        <v>1.0030603311797694</v>
      </c>
      <c r="FU239" s="66">
        <f t="shared" si="422"/>
        <v>1814.4860927932948</v>
      </c>
      <c r="FV239" s="66">
        <f t="shared" si="423"/>
        <v>375.11844828639158</v>
      </c>
      <c r="FW239" s="66">
        <f t="shared" si="424"/>
        <v>2.9905795362105067E-2</v>
      </c>
      <c r="FX239" s="66">
        <f t="shared" si="425"/>
        <v>0.97009420463789453</v>
      </c>
      <c r="FY239" s="66">
        <f t="shared" si="426"/>
        <v>2.9905795362105081E-2</v>
      </c>
      <c r="FZ239" s="66">
        <f t="shared" si="427"/>
        <v>0.21680121919517403</v>
      </c>
      <c r="GA239" s="66">
        <f t="shared" si="428"/>
        <v>0.83001737441138546</v>
      </c>
      <c r="GB239" s="66">
        <f t="shared" si="429"/>
        <v>4.4476915537434696</v>
      </c>
      <c r="GC239" s="66">
        <f t="shared" si="430"/>
        <v>1.0030603311797694</v>
      </c>
      <c r="GD239" s="66">
        <f t="shared" si="431"/>
        <v>1814.4860927932939</v>
      </c>
      <c r="GE239" s="66">
        <f t="shared" si="432"/>
        <v>375.11844828639158</v>
      </c>
      <c r="GF239" s="66">
        <f t="shared" si="433"/>
        <v>2.990579536210506E-2</v>
      </c>
      <c r="GG239" s="66">
        <f t="shared" si="434"/>
        <v>0.97009420463789453</v>
      </c>
      <c r="GH239" s="66">
        <f t="shared" si="435"/>
        <v>2.9905795362105074E-2</v>
      </c>
      <c r="GI239" s="66">
        <f t="shared" si="436"/>
        <v>0.21680121919517403</v>
      </c>
      <c r="GJ239" s="66">
        <f t="shared" si="437"/>
        <v>0.83001737441138546</v>
      </c>
      <c r="GK239" s="66">
        <f t="shared" si="438"/>
        <v>4.4476915537434696</v>
      </c>
      <c r="GL239" s="66">
        <f t="shared" si="439"/>
        <v>1.0030603311797694</v>
      </c>
      <c r="GM239" s="66">
        <f t="shared" si="440"/>
        <v>1814.4860927932934</v>
      </c>
      <c r="GN239" s="66">
        <f t="shared" si="441"/>
        <v>375.11844828639158</v>
      </c>
      <c r="GO239" s="66">
        <f t="shared" si="442"/>
        <v>2.990579536210506E-2</v>
      </c>
      <c r="GP239" s="66">
        <f t="shared" si="443"/>
        <v>0.97009420463789453</v>
      </c>
      <c r="GQ239" s="66">
        <f t="shared" si="444"/>
        <v>2.9905795362105074E-2</v>
      </c>
      <c r="GR239" s="66">
        <f t="shared" si="445"/>
        <v>0.21680121919517403</v>
      </c>
      <c r="GS239" s="66">
        <f t="shared" si="446"/>
        <v>0.83001737441138546</v>
      </c>
      <c r="GT239" s="66">
        <f t="shared" si="447"/>
        <v>4.4476915537434696</v>
      </c>
      <c r="GU239" s="66">
        <f t="shared" si="448"/>
        <v>1.0030603311797694</v>
      </c>
      <c r="GV239" s="66">
        <f t="shared" si="449"/>
        <v>1814.4860927932934</v>
      </c>
      <c r="GW239" s="66">
        <f t="shared" si="450"/>
        <v>375.11844828639158</v>
      </c>
      <c r="GX239" s="66">
        <f t="shared" si="451"/>
        <v>2.990579536210506E-2</v>
      </c>
      <c r="GY239" s="66">
        <f t="shared" si="452"/>
        <v>0.97009420463789453</v>
      </c>
      <c r="GZ239" s="66">
        <f t="shared" si="453"/>
        <v>2.9905795362105074E-2</v>
      </c>
      <c r="HA239" s="66">
        <f t="shared" si="454"/>
        <v>0.21680121919517403</v>
      </c>
      <c r="HB239" s="66">
        <f t="shared" si="455"/>
        <v>0.83001737441138546</v>
      </c>
      <c r="HC239" s="66">
        <f t="shared" si="456"/>
        <v>4.4476915537434696</v>
      </c>
      <c r="HD239" s="66">
        <f t="shared" si="457"/>
        <v>1.0030603311797694</v>
      </c>
      <c r="HE239" s="66">
        <f t="shared" si="458"/>
        <v>1814.4860927932934</v>
      </c>
      <c r="HF239" s="18">
        <f t="shared" si="459"/>
        <v>375.11844828639158</v>
      </c>
    </row>
    <row r="240" spans="2:214" x14ac:dyDescent="0.25">
      <c r="B240" s="17"/>
      <c r="C240" s="60">
        <f t="shared" si="256"/>
        <v>3</v>
      </c>
      <c r="D240" s="66"/>
      <c r="E240" s="66"/>
      <c r="F240" s="60">
        <f t="shared" si="257"/>
        <v>0</v>
      </c>
      <c r="G240" s="60">
        <f t="shared" si="258"/>
        <v>0</v>
      </c>
      <c r="H240" s="60">
        <f t="shared" si="259"/>
        <v>0</v>
      </c>
      <c r="I240" s="60">
        <f t="shared" si="260"/>
        <v>0</v>
      </c>
      <c r="J240" s="68"/>
      <c r="K240" s="60">
        <f t="shared" si="460"/>
        <v>28</v>
      </c>
      <c r="L240" s="60"/>
      <c r="M240" s="66">
        <f>M239</f>
        <v>2.9905795362105074E-2</v>
      </c>
      <c r="N240" s="60"/>
      <c r="O240" s="66">
        <f>O241</f>
        <v>0.23334391938908727</v>
      </c>
      <c r="P240" s="66"/>
      <c r="Q240" s="66"/>
      <c r="R240" s="66"/>
      <c r="S240" s="66"/>
      <c r="T240" s="66"/>
      <c r="U240" s="66"/>
      <c r="V240" s="66"/>
      <c r="W240" s="66"/>
      <c r="X240" s="66"/>
      <c r="Y240" s="66"/>
      <c r="Z240" s="66"/>
      <c r="AA240" s="66"/>
      <c r="AB240" s="66"/>
      <c r="AC240" s="66"/>
      <c r="AD240" s="66"/>
      <c r="AE240" s="66"/>
      <c r="AF240" s="66"/>
      <c r="AG240" s="66"/>
      <c r="AH240" s="66"/>
      <c r="AI240" s="66"/>
      <c r="AJ240" s="66"/>
      <c r="AK240" s="66"/>
      <c r="AL240" s="66"/>
      <c r="AM240" s="66"/>
      <c r="AN240" s="66"/>
      <c r="AO240" s="66"/>
      <c r="AP240" s="66"/>
      <c r="AQ240" s="66"/>
      <c r="AR240" s="66"/>
      <c r="AS240" s="66"/>
      <c r="AT240" s="66"/>
      <c r="AU240" s="66"/>
      <c r="AV240" s="66"/>
      <c r="AW240" s="66"/>
      <c r="AX240" s="66"/>
      <c r="AY240" s="66"/>
      <c r="AZ240" s="66"/>
      <c r="BA240" s="66"/>
      <c r="BB240" s="66"/>
      <c r="BC240" s="66"/>
      <c r="BD240" s="66"/>
      <c r="BE240" s="66"/>
      <c r="BF240" s="66"/>
      <c r="BG240" s="66"/>
      <c r="BH240" s="66"/>
      <c r="BI240" s="66"/>
      <c r="BJ240" s="66"/>
      <c r="BK240" s="66"/>
      <c r="BL240" s="66"/>
      <c r="BM240" s="66"/>
      <c r="BN240" s="66"/>
      <c r="BO240" s="66"/>
      <c r="BP240" s="66"/>
      <c r="BQ240" s="66"/>
      <c r="BR240" s="66"/>
      <c r="BS240" s="66"/>
      <c r="BT240" s="66"/>
      <c r="BU240" s="66"/>
      <c r="BV240" s="66"/>
      <c r="BW240" s="66"/>
      <c r="BX240" s="66"/>
      <c r="BY240" s="66"/>
      <c r="BZ240" s="66"/>
      <c r="CA240" s="66"/>
      <c r="CB240" s="66"/>
      <c r="CC240" s="66"/>
      <c r="CD240" s="66"/>
      <c r="CE240" s="66"/>
      <c r="CF240" s="66"/>
      <c r="CG240" s="66"/>
      <c r="CH240" s="66"/>
      <c r="CI240" s="66"/>
      <c r="CJ240" s="66"/>
      <c r="CK240" s="66"/>
      <c r="CL240" s="66"/>
      <c r="CM240" s="66"/>
      <c r="CN240" s="66"/>
      <c r="CO240" s="66"/>
      <c r="CP240" s="66"/>
      <c r="CQ240" s="66"/>
      <c r="CR240" s="66"/>
      <c r="CS240" s="66"/>
      <c r="CT240" s="66"/>
      <c r="CU240" s="66"/>
      <c r="CV240" s="66"/>
      <c r="CW240" s="66"/>
      <c r="CX240" s="66"/>
      <c r="CY240" s="66"/>
      <c r="CZ240" s="66"/>
      <c r="DA240" s="66"/>
      <c r="DB240" s="66"/>
      <c r="DC240" s="66"/>
      <c r="DD240" s="66"/>
      <c r="DE240" s="66"/>
      <c r="DF240" s="66"/>
      <c r="DG240" s="66"/>
      <c r="DH240" s="66"/>
      <c r="DI240" s="66"/>
      <c r="DJ240" s="66"/>
      <c r="DK240" s="66"/>
      <c r="DL240" s="66"/>
      <c r="DM240" s="66"/>
      <c r="DN240" s="66"/>
      <c r="DO240" s="66"/>
      <c r="DP240" s="66"/>
      <c r="DQ240" s="66"/>
      <c r="DR240" s="66"/>
      <c r="DS240" s="66"/>
      <c r="DT240" s="66"/>
      <c r="DU240" s="66"/>
      <c r="DV240" s="66"/>
      <c r="DW240" s="66"/>
      <c r="DX240" s="66"/>
      <c r="DY240" s="66"/>
      <c r="DZ240" s="66"/>
      <c r="EA240" s="66"/>
      <c r="EB240" s="66"/>
      <c r="EC240" s="66"/>
      <c r="ED240" s="66"/>
      <c r="EE240" s="66"/>
      <c r="EF240" s="66"/>
      <c r="EG240" s="66"/>
      <c r="EH240" s="66"/>
      <c r="EI240" s="66"/>
      <c r="EJ240" s="66"/>
      <c r="EK240" s="66"/>
      <c r="EL240" s="66"/>
      <c r="EM240" s="66"/>
      <c r="EN240" s="66"/>
      <c r="EO240" s="66"/>
      <c r="EP240" s="66"/>
      <c r="EQ240" s="66"/>
      <c r="ER240" s="66"/>
      <c r="ES240" s="66"/>
      <c r="ET240" s="66"/>
      <c r="EU240" s="66"/>
      <c r="EV240" s="66"/>
      <c r="EW240" s="66"/>
      <c r="EX240" s="66"/>
      <c r="EY240" s="66"/>
      <c r="EZ240" s="66"/>
      <c r="FA240" s="66"/>
      <c r="FB240" s="66"/>
      <c r="FC240" s="66"/>
      <c r="FD240" s="66"/>
      <c r="FE240" s="66"/>
      <c r="FF240" s="66"/>
      <c r="FG240" s="66"/>
      <c r="FH240" s="66"/>
      <c r="FI240" s="66"/>
      <c r="FJ240" s="66"/>
      <c r="FK240" s="66"/>
      <c r="FL240" s="66"/>
      <c r="FM240" s="66"/>
      <c r="FN240" s="66"/>
      <c r="FO240" s="66"/>
      <c r="FP240" s="66"/>
      <c r="FQ240" s="66"/>
      <c r="FR240" s="66"/>
      <c r="FS240" s="66"/>
      <c r="FT240" s="66"/>
      <c r="FU240" s="66"/>
      <c r="FV240" s="66"/>
      <c r="FW240" s="66"/>
      <c r="FX240" s="66"/>
      <c r="FY240" s="66"/>
      <c r="FZ240" s="66"/>
      <c r="GA240" s="66"/>
      <c r="GB240" s="66"/>
      <c r="GC240" s="66"/>
      <c r="GD240" s="66"/>
      <c r="GE240" s="66"/>
      <c r="GF240" s="66"/>
      <c r="GG240" s="66"/>
      <c r="GH240" s="66"/>
      <c r="GI240" s="66"/>
      <c r="GJ240" s="66"/>
      <c r="GK240" s="66"/>
      <c r="GL240" s="66"/>
      <c r="GM240" s="66"/>
      <c r="GN240" s="66"/>
      <c r="GO240" s="66"/>
      <c r="GP240" s="66"/>
      <c r="GQ240" s="66"/>
      <c r="GR240" s="66"/>
      <c r="GS240" s="66"/>
      <c r="GT240" s="66"/>
      <c r="GU240" s="66"/>
      <c r="GV240" s="66"/>
      <c r="GW240" s="66"/>
      <c r="GX240" s="66"/>
      <c r="GY240" s="66"/>
      <c r="GZ240" s="66"/>
      <c r="HA240" s="66"/>
      <c r="HB240" s="66"/>
      <c r="HC240" s="66"/>
      <c r="HD240" s="66"/>
      <c r="HE240" s="66"/>
      <c r="HF240" s="18"/>
    </row>
    <row r="241" spans="2:214" x14ac:dyDescent="0.25">
      <c r="B241" s="17"/>
      <c r="C241" s="60">
        <f t="shared" si="256"/>
        <v>3</v>
      </c>
      <c r="D241" s="66"/>
      <c r="E241" s="66"/>
      <c r="F241" s="60">
        <f t="shared" si="257"/>
        <v>0</v>
      </c>
      <c r="G241" s="60">
        <f t="shared" si="258"/>
        <v>0</v>
      </c>
      <c r="H241" s="60">
        <f t="shared" si="259"/>
        <v>0</v>
      </c>
      <c r="I241" s="60">
        <f t="shared" si="260"/>
        <v>0</v>
      </c>
      <c r="J241" s="68"/>
      <c r="K241" s="60">
        <f t="shared" si="460"/>
        <v>28</v>
      </c>
      <c r="L241" s="60"/>
      <c r="M241" s="66">
        <f t="shared" si="462"/>
        <v>2.9905795362105074E-2</v>
      </c>
      <c r="N241" s="60"/>
      <c r="O241" s="66">
        <f>IF(M239&gt;=$O$176,M239*$T$174+$U$174,IF(M239&gt;=$O$177,M239*$T$175+$U$175,O239))</f>
        <v>0.23334391938908727</v>
      </c>
      <c r="P241" s="66">
        <f t="shared" si="261"/>
        <v>376.7573788717641</v>
      </c>
      <c r="Q241" s="66">
        <f t="shared" si="262"/>
        <v>0.12579291306902277</v>
      </c>
      <c r="R241" s="66">
        <f t="shared" si="263"/>
        <v>0.91868623756192902</v>
      </c>
      <c r="S241" s="66">
        <f t="shared" si="264"/>
        <v>0.12043602114320179</v>
      </c>
      <c r="T241" s="66">
        <f t="shared" si="265"/>
        <v>0.21721292858306729</v>
      </c>
      <c r="U241" s="66">
        <f t="shared" si="266"/>
        <v>0.83464809390867578</v>
      </c>
      <c r="V241" s="66">
        <f t="shared" si="267"/>
        <v>2.803034654278699</v>
      </c>
      <c r="W241" s="66">
        <f t="shared" si="268"/>
        <v>1.0394532514170367</v>
      </c>
      <c r="X241" s="66">
        <f t="shared" si="269"/>
        <v>1381.1077382884625</v>
      </c>
      <c r="Y241" s="66">
        <f t="shared" si="270"/>
        <v>367.3281218120963</v>
      </c>
      <c r="Z241" s="66">
        <f t="shared" si="271"/>
        <v>6.2342991357018686E-2</v>
      </c>
      <c r="AA241" s="66">
        <f t="shared" si="272"/>
        <v>1.2403051961489657</v>
      </c>
      <c r="AB241" s="66">
        <f t="shared" si="273"/>
        <v>4.7858655894174255E-2</v>
      </c>
      <c r="AC241" s="66">
        <f t="shared" si="274"/>
        <v>0.21480515523013224</v>
      </c>
      <c r="AD241" s="66">
        <f t="shared" si="275"/>
        <v>0.80780648855296944</v>
      </c>
      <c r="AE241" s="66">
        <f t="shared" si="276"/>
        <v>4.0996122118602072</v>
      </c>
      <c r="AF241" s="66">
        <f t="shared" si="277"/>
        <v>1.0075557335264189</v>
      </c>
      <c r="AG241" s="66">
        <f t="shared" si="278"/>
        <v>1659.0568198253757</v>
      </c>
      <c r="AH241" s="66">
        <f t="shared" si="279"/>
        <v>372.52141466742637</v>
      </c>
      <c r="AI241" s="66">
        <f t="shared" si="280"/>
        <v>3.548457632577473E-2</v>
      </c>
      <c r="AJ241" s="66">
        <f t="shared" si="281"/>
        <v>1.0591528663499068</v>
      </c>
      <c r="AK241" s="66">
        <f t="shared" si="282"/>
        <v>3.2416739042872372E-2</v>
      </c>
      <c r="AL241" s="66">
        <f t="shared" si="283"/>
        <v>0.21614303689942954</v>
      </c>
      <c r="AM241" s="66">
        <f t="shared" si="284"/>
        <v>0.8226496623124584</v>
      </c>
      <c r="AN241" s="66">
        <f t="shared" si="285"/>
        <v>4.4188517356188859</v>
      </c>
      <c r="AO241" s="66">
        <f t="shared" si="286"/>
        <v>1.0035872768138658</v>
      </c>
      <c r="AP241" s="66">
        <f t="shared" si="287"/>
        <v>1788.9611288651586</v>
      </c>
      <c r="AQ241" s="66">
        <f t="shared" si="288"/>
        <v>374.7048884319218</v>
      </c>
      <c r="AR241" s="66">
        <f t="shared" si="289"/>
        <v>3.0530458625277864E-2</v>
      </c>
      <c r="AS241" s="66">
        <f t="shared" si="290"/>
        <v>0.98384558397068878</v>
      </c>
      <c r="AT241" s="66">
        <f t="shared" si="291"/>
        <v>3.0097771776179817E-2</v>
      </c>
      <c r="AU241" s="66">
        <f t="shared" si="292"/>
        <v>0.21669688553821562</v>
      </c>
      <c r="AV241" s="66">
        <f t="shared" si="293"/>
        <v>0.82884657217805646</v>
      </c>
      <c r="AW241" s="66">
        <f t="shared" si="294"/>
        <v>4.448884789180946</v>
      </c>
      <c r="AX241" s="66">
        <f t="shared" si="295"/>
        <v>1.0031004936003693</v>
      </c>
      <c r="AY241" s="66">
        <f t="shared" si="296"/>
        <v>1812.4788197516621</v>
      </c>
      <c r="AZ241" s="66">
        <f t="shared" si="297"/>
        <v>375.0861005324337</v>
      </c>
      <c r="BA241" s="66">
        <f t="shared" si="298"/>
        <v>2.993088533404226E-2</v>
      </c>
      <c r="BB241" s="66">
        <f t="shared" si="299"/>
        <v>0.97116256921673649</v>
      </c>
      <c r="BC241" s="66">
        <f t="shared" si="300"/>
        <v>2.989819301882576E-2</v>
      </c>
      <c r="BD241" s="66">
        <f t="shared" si="301"/>
        <v>0.21679306492814915</v>
      </c>
      <c r="BE241" s="66">
        <f t="shared" si="302"/>
        <v>0.82992583034082379</v>
      </c>
      <c r="BF241" s="66">
        <f t="shared" si="303"/>
        <v>4.4484206963202766</v>
      </c>
      <c r="BG241" s="66">
        <f t="shared" si="304"/>
        <v>1.0030590408829367</v>
      </c>
      <c r="BH241" s="66">
        <f t="shared" si="305"/>
        <v>1814.5623409356699</v>
      </c>
      <c r="BI241" s="66">
        <f t="shared" si="306"/>
        <v>375.11967646414365</v>
      </c>
      <c r="BJ241" s="66">
        <f t="shared" si="307"/>
        <v>2.9899637050761072E-2</v>
      </c>
      <c r="BK241" s="66">
        <f t="shared" si="308"/>
        <v>0.97005344164692586</v>
      </c>
      <c r="BL241" s="66">
        <f t="shared" si="309"/>
        <v>2.9901040046500571E-2</v>
      </c>
      <c r="BM241" s="66">
        <f t="shared" si="310"/>
        <v>0.21680152877426967</v>
      </c>
      <c r="BN241" s="66">
        <f t="shared" si="311"/>
        <v>0.83002085003948933</v>
      </c>
      <c r="BO241" s="66">
        <f t="shared" si="312"/>
        <v>4.4478056866220754</v>
      </c>
      <c r="BP241" s="66">
        <f t="shared" si="313"/>
        <v>1.0030593943206658</v>
      </c>
      <c r="BQ241" s="66">
        <f t="shared" si="314"/>
        <v>1814.5352471484002</v>
      </c>
      <c r="BR241" s="66">
        <f t="shared" si="315"/>
        <v>375.11924005200279</v>
      </c>
      <c r="BS241" s="66">
        <f t="shared" si="316"/>
        <v>2.9904217860650572E-2</v>
      </c>
      <c r="BT241" s="66">
        <f t="shared" si="317"/>
        <v>0.97006802744462506</v>
      </c>
      <c r="BU241" s="66">
        <f t="shared" si="318"/>
        <v>2.9905047866124815E-2</v>
      </c>
      <c r="BV241" s="66">
        <f t="shared" si="319"/>
        <v>0.21680141877076839</v>
      </c>
      <c r="BW241" s="66">
        <f t="shared" si="320"/>
        <v>0.83001961503491062</v>
      </c>
      <c r="BX241" s="66">
        <f t="shared" si="321"/>
        <v>4.4476999566033824</v>
      </c>
      <c r="BY241" s="66">
        <f t="shared" si="322"/>
        <v>1.0030601802841761</v>
      </c>
      <c r="BZ241" s="66">
        <f t="shared" si="323"/>
        <v>1814.4938600480091</v>
      </c>
      <c r="CA241" s="66">
        <f t="shared" si="324"/>
        <v>375.11857340049397</v>
      </c>
      <c r="CB241" s="66">
        <f t="shared" si="325"/>
        <v>2.9905610845607344E-2</v>
      </c>
      <c r="CC241" s="66">
        <f t="shared" si="326"/>
        <v>0.97009007084535881</v>
      </c>
      <c r="CD241" s="66">
        <f t="shared" si="327"/>
        <v>2.9905739987834495E-2</v>
      </c>
      <c r="CE241" s="66">
        <f t="shared" si="328"/>
        <v>0.21680125073197695</v>
      </c>
      <c r="CF241" s="66">
        <f t="shared" si="329"/>
        <v>0.83001772847296207</v>
      </c>
      <c r="CG241" s="66">
        <f t="shared" si="330"/>
        <v>4.4476911175030081</v>
      </c>
      <c r="CH241" s="66">
        <f t="shared" si="331"/>
        <v>1.0030603195994459</v>
      </c>
      <c r="CI241" s="66">
        <f t="shared" si="332"/>
        <v>1814.4866727337612</v>
      </c>
      <c r="CJ241" s="66">
        <f t="shared" si="333"/>
        <v>375.1184576280254</v>
      </c>
      <c r="CK241" s="66">
        <f t="shared" si="334"/>
        <v>2.9905788736942652E-2</v>
      </c>
      <c r="CL241" s="66">
        <f t="shared" si="335"/>
        <v>0.97009389629131115</v>
      </c>
      <c r="CM241" s="66">
        <f t="shared" si="336"/>
        <v>2.9905798156424121E-2</v>
      </c>
      <c r="CN241" s="66">
        <f t="shared" si="337"/>
        <v>0.21680122154986731</v>
      </c>
      <c r="CO241" s="66">
        <f t="shared" si="338"/>
        <v>0.83001740084736564</v>
      </c>
      <c r="CP241" s="66">
        <f t="shared" si="339"/>
        <v>4.447691326368588</v>
      </c>
      <c r="CQ241" s="66">
        <f t="shared" si="340"/>
        <v>1.0030603316694704</v>
      </c>
      <c r="CR241" s="66">
        <f t="shared" si="341"/>
        <v>1814.4860645994777</v>
      </c>
      <c r="CS241" s="66">
        <f t="shared" si="342"/>
        <v>375.1184478322478</v>
      </c>
      <c r="CT241" s="66">
        <f t="shared" si="343"/>
        <v>2.9905797355630946E-2</v>
      </c>
      <c r="CU241" s="66">
        <f t="shared" si="344"/>
        <v>0.97009421969904475</v>
      </c>
      <c r="CV241" s="66">
        <f t="shared" si="345"/>
        <v>2.9905796845597282E-2</v>
      </c>
      <c r="CW241" s="66">
        <f t="shared" si="346"/>
        <v>0.21680121908070055</v>
      </c>
      <c r="CX241" s="66">
        <f t="shared" si="347"/>
        <v>0.83001737312619939</v>
      </c>
      <c r="CY241" s="66">
        <f t="shared" si="348"/>
        <v>4.4476915192698865</v>
      </c>
      <c r="CZ241" s="66">
        <f t="shared" si="349"/>
        <v>1.0030603314724869</v>
      </c>
      <c r="DA241" s="66">
        <f t="shared" si="350"/>
        <v>1814.486077454836</v>
      </c>
      <c r="DB241" s="66">
        <f t="shared" si="351"/>
        <v>375.11844803932098</v>
      </c>
      <c r="DC241" s="66">
        <f t="shared" si="352"/>
        <v>2.9905795846705319E-2</v>
      </c>
      <c r="DD241" s="66">
        <f t="shared" si="353"/>
        <v>0.97009421280626507</v>
      </c>
      <c r="DE241" s="66">
        <f t="shared" si="354"/>
        <v>2.9905795587931359E-2</v>
      </c>
      <c r="DF241" s="66">
        <f t="shared" si="355"/>
        <v>0.21680121913289632</v>
      </c>
      <c r="DG241" s="66">
        <f t="shared" si="356"/>
        <v>0.83001737371219786</v>
      </c>
      <c r="DH241" s="66">
        <f t="shared" si="357"/>
        <v>4.4476915513302604</v>
      </c>
      <c r="DI241" s="66">
        <f t="shared" si="358"/>
        <v>1.0030603312254047</v>
      </c>
      <c r="DJ241" s="66">
        <f t="shared" si="359"/>
        <v>1814.4860904462025</v>
      </c>
      <c r="DK241" s="66">
        <f t="shared" si="360"/>
        <v>375.11844824858485</v>
      </c>
      <c r="DL241" s="66">
        <f t="shared" si="361"/>
        <v>2.9905795417015223E-2</v>
      </c>
      <c r="DM241" s="66">
        <f t="shared" si="362"/>
        <v>0.97009420588700279</v>
      </c>
      <c r="DN241" s="66">
        <f t="shared" si="363"/>
        <v>2.9905795378017529E-2</v>
      </c>
      <c r="DO241" s="66">
        <f t="shared" si="364"/>
        <v>0.21680121918564429</v>
      </c>
      <c r="DP241" s="66">
        <f t="shared" si="365"/>
        <v>0.83001737430439582</v>
      </c>
      <c r="DQ241" s="66">
        <f t="shared" si="366"/>
        <v>4.447691553898359</v>
      </c>
      <c r="DR241" s="66">
        <f t="shared" si="367"/>
        <v>1.0030603311831083</v>
      </c>
      <c r="DS241" s="66">
        <f t="shared" si="368"/>
        <v>1814.4860926265144</v>
      </c>
      <c r="DT241" s="66">
        <f t="shared" si="369"/>
        <v>375.11844828370511</v>
      </c>
      <c r="DU241" s="66">
        <f t="shared" si="370"/>
        <v>2.9905795363812413E-2</v>
      </c>
      <c r="DV241" s="66">
        <f t="shared" si="371"/>
        <v>0.97009420472656194</v>
      </c>
      <c r="DW241" s="66">
        <f t="shared" si="372"/>
        <v>2.9905795361109697E-2</v>
      </c>
      <c r="DX241" s="66">
        <f t="shared" si="373"/>
        <v>0.21680121919449688</v>
      </c>
      <c r="DY241" s="66">
        <f t="shared" si="374"/>
        <v>0.83001737440378287</v>
      </c>
      <c r="DZ241" s="66">
        <f t="shared" si="375"/>
        <v>4.4476915538142512</v>
      </c>
      <c r="EA241" s="66">
        <f t="shared" si="376"/>
        <v>1.0030603311795911</v>
      </c>
      <c r="EB241" s="66">
        <f t="shared" si="377"/>
        <v>1814.486092803382</v>
      </c>
      <c r="EC241" s="66">
        <f t="shared" si="378"/>
        <v>375.1184482865541</v>
      </c>
      <c r="ED241" s="66">
        <f t="shared" si="379"/>
        <v>2.9905795361462852E-2</v>
      </c>
      <c r="EE241" s="66">
        <f t="shared" si="380"/>
        <v>0.97009420463250784</v>
      </c>
      <c r="EF241" s="66">
        <f t="shared" si="381"/>
        <v>2.9905795361643162E-2</v>
      </c>
      <c r="EG241" s="66">
        <f t="shared" si="382"/>
        <v>0.21680121919521497</v>
      </c>
      <c r="EH241" s="66">
        <f t="shared" si="383"/>
        <v>0.83001737441184542</v>
      </c>
      <c r="EI241" s="66">
        <f t="shared" si="384"/>
        <v>4.4476915537538684</v>
      </c>
      <c r="EJ241" s="66">
        <f t="shared" si="385"/>
        <v>1.0030603311796782</v>
      </c>
      <c r="EK241" s="66">
        <f t="shared" si="386"/>
        <v>1814.4860927980708</v>
      </c>
      <c r="EL241" s="66">
        <f t="shared" si="387"/>
        <v>375.11844828646855</v>
      </c>
      <c r="EM241" s="66">
        <f t="shared" si="388"/>
        <v>2.9905795361956408E-2</v>
      </c>
      <c r="EN241" s="66">
        <f t="shared" si="389"/>
        <v>0.97009420463535134</v>
      </c>
      <c r="EO241" s="66">
        <f t="shared" si="390"/>
        <v>2.9905795362036924E-2</v>
      </c>
      <c r="EP241" s="66">
        <f t="shared" si="391"/>
        <v>0.21680121919519343</v>
      </c>
      <c r="EQ241" s="66">
        <f t="shared" si="392"/>
        <v>0.83001737441160317</v>
      </c>
      <c r="ER241" s="66">
        <f t="shared" si="393"/>
        <v>4.4476915537441606</v>
      </c>
      <c r="ES241" s="66">
        <f t="shared" si="394"/>
        <v>1.0030603311797557</v>
      </c>
      <c r="ET241" s="66">
        <f t="shared" si="395"/>
        <v>1814.4860927940031</v>
      </c>
      <c r="EU241" s="66">
        <f t="shared" si="396"/>
        <v>375.11844828640301</v>
      </c>
      <c r="EV241" s="66">
        <f t="shared" si="397"/>
        <v>2.9905795362088722E-2</v>
      </c>
      <c r="EW241" s="66">
        <f t="shared" si="398"/>
        <v>0.97009420463751828</v>
      </c>
      <c r="EX241" s="66">
        <f t="shared" si="399"/>
        <v>2.9905795362100477E-2</v>
      </c>
      <c r="EY241" s="66">
        <f t="shared" si="400"/>
        <v>0.21680121919517695</v>
      </c>
      <c r="EZ241" s="66">
        <f t="shared" si="401"/>
        <v>0.83001737441141776</v>
      </c>
      <c r="FA241" s="66">
        <f t="shared" si="402"/>
        <v>4.4476915537434172</v>
      </c>
      <c r="FB241" s="66">
        <f t="shared" si="403"/>
        <v>1.0030603311797686</v>
      </c>
      <c r="FC241" s="66">
        <f t="shared" si="404"/>
        <v>1814.4860927933437</v>
      </c>
      <c r="FD241" s="66">
        <f t="shared" si="405"/>
        <v>375.11844828639238</v>
      </c>
      <c r="FE241" s="66">
        <f t="shared" si="406"/>
        <v>2.9905795362104613E-2</v>
      </c>
      <c r="FF241" s="66">
        <f t="shared" si="407"/>
        <v>0.97009420463786944</v>
      </c>
      <c r="FG241" s="66">
        <f t="shared" si="408"/>
        <v>2.990579536210539E-2</v>
      </c>
      <c r="FH241" s="66">
        <f t="shared" si="409"/>
        <v>0.21680121919517426</v>
      </c>
      <c r="FI241" s="66">
        <f t="shared" si="410"/>
        <v>0.83001737441138768</v>
      </c>
      <c r="FJ241" s="66">
        <f t="shared" si="411"/>
        <v>4.4476915537434492</v>
      </c>
      <c r="FK241" s="66">
        <f t="shared" si="412"/>
        <v>1.0030603311797694</v>
      </c>
      <c r="FL241" s="66">
        <f t="shared" si="413"/>
        <v>1814.4860927932916</v>
      </c>
      <c r="FM241" s="66">
        <f t="shared" si="414"/>
        <v>375.11844828639153</v>
      </c>
      <c r="FN241" s="66">
        <f t="shared" si="415"/>
        <v>2.9905795362105247E-2</v>
      </c>
      <c r="FO241" s="66">
        <f t="shared" si="416"/>
        <v>0.97009420463789797</v>
      </c>
      <c r="FP241" s="66">
        <f t="shared" si="417"/>
        <v>2.9905795362105154E-2</v>
      </c>
      <c r="FQ241" s="66">
        <f t="shared" si="418"/>
        <v>0.21680121919517403</v>
      </c>
      <c r="FR241" s="66">
        <f t="shared" si="419"/>
        <v>0.83001737441138534</v>
      </c>
      <c r="FS241" s="66">
        <f t="shared" si="420"/>
        <v>4.4476915537434687</v>
      </c>
      <c r="FT241" s="66">
        <f t="shared" si="421"/>
        <v>1.0030603311797694</v>
      </c>
      <c r="FU241" s="66">
        <f t="shared" si="422"/>
        <v>1814.4860927932948</v>
      </c>
      <c r="FV241" s="66">
        <f t="shared" si="423"/>
        <v>375.11844828639158</v>
      </c>
      <c r="FW241" s="66">
        <f t="shared" si="424"/>
        <v>2.9905795362105067E-2</v>
      </c>
      <c r="FX241" s="66">
        <f t="shared" si="425"/>
        <v>0.97009420463789453</v>
      </c>
      <c r="FY241" s="66">
        <f t="shared" si="426"/>
        <v>2.9905795362105081E-2</v>
      </c>
      <c r="FZ241" s="66">
        <f t="shared" si="427"/>
        <v>0.21680121919517403</v>
      </c>
      <c r="GA241" s="66">
        <f t="shared" si="428"/>
        <v>0.83001737441138546</v>
      </c>
      <c r="GB241" s="66">
        <f t="shared" si="429"/>
        <v>4.4476915537434696</v>
      </c>
      <c r="GC241" s="66">
        <f t="shared" si="430"/>
        <v>1.0030603311797694</v>
      </c>
      <c r="GD241" s="66">
        <f t="shared" si="431"/>
        <v>1814.4860927932939</v>
      </c>
      <c r="GE241" s="66">
        <f t="shared" si="432"/>
        <v>375.11844828639158</v>
      </c>
      <c r="GF241" s="66">
        <f t="shared" si="433"/>
        <v>2.990579536210506E-2</v>
      </c>
      <c r="GG241" s="66">
        <f t="shared" si="434"/>
        <v>0.97009420463789453</v>
      </c>
      <c r="GH241" s="66">
        <f t="shared" si="435"/>
        <v>2.9905795362105074E-2</v>
      </c>
      <c r="GI241" s="66">
        <f t="shared" si="436"/>
        <v>0.21680121919517403</v>
      </c>
      <c r="GJ241" s="66">
        <f t="shared" si="437"/>
        <v>0.83001737441138546</v>
      </c>
      <c r="GK241" s="66">
        <f t="shared" si="438"/>
        <v>4.4476915537434696</v>
      </c>
      <c r="GL241" s="66">
        <f t="shared" si="439"/>
        <v>1.0030603311797694</v>
      </c>
      <c r="GM241" s="66">
        <f t="shared" si="440"/>
        <v>1814.4860927932934</v>
      </c>
      <c r="GN241" s="66">
        <f t="shared" si="441"/>
        <v>375.11844828639158</v>
      </c>
      <c r="GO241" s="66">
        <f t="shared" si="442"/>
        <v>2.990579536210506E-2</v>
      </c>
      <c r="GP241" s="66">
        <f t="shared" si="443"/>
        <v>0.97009420463789453</v>
      </c>
      <c r="GQ241" s="66">
        <f t="shared" si="444"/>
        <v>2.9905795362105074E-2</v>
      </c>
      <c r="GR241" s="66">
        <f t="shared" si="445"/>
        <v>0.21680121919517403</v>
      </c>
      <c r="GS241" s="66">
        <f t="shared" si="446"/>
        <v>0.83001737441138546</v>
      </c>
      <c r="GT241" s="66">
        <f t="shared" si="447"/>
        <v>4.4476915537434696</v>
      </c>
      <c r="GU241" s="66">
        <f t="shared" si="448"/>
        <v>1.0030603311797694</v>
      </c>
      <c r="GV241" s="66">
        <f t="shared" si="449"/>
        <v>1814.4860927932934</v>
      </c>
      <c r="GW241" s="66">
        <f t="shared" si="450"/>
        <v>375.11844828639158</v>
      </c>
      <c r="GX241" s="66">
        <f t="shared" si="451"/>
        <v>2.990579536210506E-2</v>
      </c>
      <c r="GY241" s="66">
        <f t="shared" si="452"/>
        <v>0.97009420463789453</v>
      </c>
      <c r="GZ241" s="66">
        <f t="shared" si="453"/>
        <v>2.9905795362105074E-2</v>
      </c>
      <c r="HA241" s="66">
        <f t="shared" si="454"/>
        <v>0.21680121919517403</v>
      </c>
      <c r="HB241" s="66">
        <f t="shared" si="455"/>
        <v>0.83001737441138546</v>
      </c>
      <c r="HC241" s="66">
        <f t="shared" si="456"/>
        <v>4.4476915537434696</v>
      </c>
      <c r="HD241" s="66">
        <f t="shared" si="457"/>
        <v>1.0030603311797694</v>
      </c>
      <c r="HE241" s="66">
        <f t="shared" si="458"/>
        <v>1814.4860927932934</v>
      </c>
      <c r="HF241" s="18">
        <f t="shared" si="459"/>
        <v>375.11844828639158</v>
      </c>
    </row>
    <row r="242" spans="2:214" x14ac:dyDescent="0.25">
      <c r="B242" s="17"/>
      <c r="C242" s="60">
        <f t="shared" si="256"/>
        <v>3</v>
      </c>
      <c r="D242" s="66"/>
      <c r="E242" s="66"/>
      <c r="F242" s="60">
        <f t="shared" si="257"/>
        <v>0</v>
      </c>
      <c r="G242" s="60">
        <f t="shared" si="258"/>
        <v>0</v>
      </c>
      <c r="H242" s="60">
        <f t="shared" si="259"/>
        <v>0</v>
      </c>
      <c r="I242" s="60">
        <f t="shared" si="260"/>
        <v>0</v>
      </c>
      <c r="J242" s="68"/>
      <c r="K242" s="60">
        <f t="shared" si="460"/>
        <v>29</v>
      </c>
      <c r="L242" s="60"/>
      <c r="M242" s="66">
        <f>M241</f>
        <v>2.9905795362105074E-2</v>
      </c>
      <c r="N242" s="60"/>
      <c r="O242" s="66">
        <f>O243</f>
        <v>0.23334391938908727</v>
      </c>
      <c r="P242" s="66"/>
      <c r="Q242" s="66"/>
      <c r="R242" s="66"/>
      <c r="S242" s="66"/>
      <c r="T242" s="66"/>
      <c r="U242" s="66"/>
      <c r="V242" s="66"/>
      <c r="W242" s="66"/>
      <c r="X242" s="66"/>
      <c r="Y242" s="66"/>
      <c r="Z242" s="66"/>
      <c r="AA242" s="66"/>
      <c r="AB242" s="66"/>
      <c r="AC242" s="66"/>
      <c r="AD242" s="66"/>
      <c r="AE242" s="66"/>
      <c r="AF242" s="66"/>
      <c r="AG242" s="66"/>
      <c r="AH242" s="66"/>
      <c r="AI242" s="66"/>
      <c r="AJ242" s="66"/>
      <c r="AK242" s="66"/>
      <c r="AL242" s="66"/>
      <c r="AM242" s="66"/>
      <c r="AN242" s="66"/>
      <c r="AO242" s="66"/>
      <c r="AP242" s="66"/>
      <c r="AQ242" s="66"/>
      <c r="AR242" s="66"/>
      <c r="AS242" s="66"/>
      <c r="AT242" s="66"/>
      <c r="AU242" s="66"/>
      <c r="AV242" s="66"/>
      <c r="AW242" s="66"/>
      <c r="AX242" s="66"/>
      <c r="AY242" s="66"/>
      <c r="AZ242" s="66"/>
      <c r="BA242" s="66"/>
      <c r="BB242" s="66"/>
      <c r="BC242" s="66"/>
      <c r="BD242" s="66"/>
      <c r="BE242" s="66"/>
      <c r="BF242" s="66"/>
      <c r="BG242" s="66"/>
      <c r="BH242" s="66"/>
      <c r="BI242" s="66"/>
      <c r="BJ242" s="66"/>
      <c r="BK242" s="66"/>
      <c r="BL242" s="66"/>
      <c r="BM242" s="66"/>
      <c r="BN242" s="66"/>
      <c r="BO242" s="66"/>
      <c r="BP242" s="66"/>
      <c r="BQ242" s="66"/>
      <c r="BR242" s="66"/>
      <c r="BS242" s="66"/>
      <c r="BT242" s="66"/>
      <c r="BU242" s="66"/>
      <c r="BV242" s="66"/>
      <c r="BW242" s="66"/>
      <c r="BX242" s="66"/>
      <c r="BY242" s="66"/>
      <c r="BZ242" s="66"/>
      <c r="CA242" s="66"/>
      <c r="CB242" s="66"/>
      <c r="CC242" s="66"/>
      <c r="CD242" s="66"/>
      <c r="CE242" s="66"/>
      <c r="CF242" s="66"/>
      <c r="CG242" s="66"/>
      <c r="CH242" s="66"/>
      <c r="CI242" s="66"/>
      <c r="CJ242" s="66"/>
      <c r="CK242" s="66"/>
      <c r="CL242" s="66"/>
      <c r="CM242" s="66"/>
      <c r="CN242" s="66"/>
      <c r="CO242" s="66"/>
      <c r="CP242" s="66"/>
      <c r="CQ242" s="66"/>
      <c r="CR242" s="66"/>
      <c r="CS242" s="66"/>
      <c r="CT242" s="66"/>
      <c r="CU242" s="66"/>
      <c r="CV242" s="66"/>
      <c r="CW242" s="66"/>
      <c r="CX242" s="66"/>
      <c r="CY242" s="66"/>
      <c r="CZ242" s="66"/>
      <c r="DA242" s="66"/>
      <c r="DB242" s="66"/>
      <c r="DC242" s="66"/>
      <c r="DD242" s="66"/>
      <c r="DE242" s="66"/>
      <c r="DF242" s="66"/>
      <c r="DG242" s="66"/>
      <c r="DH242" s="66"/>
      <c r="DI242" s="66"/>
      <c r="DJ242" s="66"/>
      <c r="DK242" s="66"/>
      <c r="DL242" s="66"/>
      <c r="DM242" s="66"/>
      <c r="DN242" s="66"/>
      <c r="DO242" s="66"/>
      <c r="DP242" s="66"/>
      <c r="DQ242" s="66"/>
      <c r="DR242" s="66"/>
      <c r="DS242" s="66"/>
      <c r="DT242" s="66"/>
      <c r="DU242" s="66"/>
      <c r="DV242" s="66"/>
      <c r="DW242" s="66"/>
      <c r="DX242" s="66"/>
      <c r="DY242" s="66"/>
      <c r="DZ242" s="66"/>
      <c r="EA242" s="66"/>
      <c r="EB242" s="66"/>
      <c r="EC242" s="66"/>
      <c r="ED242" s="66"/>
      <c r="EE242" s="66"/>
      <c r="EF242" s="66"/>
      <c r="EG242" s="66"/>
      <c r="EH242" s="66"/>
      <c r="EI242" s="66"/>
      <c r="EJ242" s="66"/>
      <c r="EK242" s="66"/>
      <c r="EL242" s="66"/>
      <c r="EM242" s="66"/>
      <c r="EN242" s="66"/>
      <c r="EO242" s="66"/>
      <c r="EP242" s="66"/>
      <c r="EQ242" s="66"/>
      <c r="ER242" s="66"/>
      <c r="ES242" s="66"/>
      <c r="ET242" s="66"/>
      <c r="EU242" s="66"/>
      <c r="EV242" s="66"/>
      <c r="EW242" s="66"/>
      <c r="EX242" s="66"/>
      <c r="EY242" s="66"/>
      <c r="EZ242" s="66"/>
      <c r="FA242" s="66"/>
      <c r="FB242" s="66"/>
      <c r="FC242" s="66"/>
      <c r="FD242" s="66"/>
      <c r="FE242" s="66"/>
      <c r="FF242" s="66"/>
      <c r="FG242" s="66"/>
      <c r="FH242" s="66"/>
      <c r="FI242" s="66"/>
      <c r="FJ242" s="66"/>
      <c r="FK242" s="66"/>
      <c r="FL242" s="66"/>
      <c r="FM242" s="66"/>
      <c r="FN242" s="66"/>
      <c r="FO242" s="66"/>
      <c r="FP242" s="66"/>
      <c r="FQ242" s="66"/>
      <c r="FR242" s="66"/>
      <c r="FS242" s="66"/>
      <c r="FT242" s="66"/>
      <c r="FU242" s="66"/>
      <c r="FV242" s="66"/>
      <c r="FW242" s="66"/>
      <c r="FX242" s="66"/>
      <c r="FY242" s="66"/>
      <c r="FZ242" s="66"/>
      <c r="GA242" s="66"/>
      <c r="GB242" s="66"/>
      <c r="GC242" s="66"/>
      <c r="GD242" s="66"/>
      <c r="GE242" s="66"/>
      <c r="GF242" s="66"/>
      <c r="GG242" s="66"/>
      <c r="GH242" s="66"/>
      <c r="GI242" s="66"/>
      <c r="GJ242" s="66"/>
      <c r="GK242" s="66"/>
      <c r="GL242" s="66"/>
      <c r="GM242" s="66"/>
      <c r="GN242" s="66"/>
      <c r="GO242" s="66"/>
      <c r="GP242" s="66"/>
      <c r="GQ242" s="66"/>
      <c r="GR242" s="66"/>
      <c r="GS242" s="66"/>
      <c r="GT242" s="66"/>
      <c r="GU242" s="66"/>
      <c r="GV242" s="66"/>
      <c r="GW242" s="66"/>
      <c r="GX242" s="66"/>
      <c r="GY242" s="66"/>
      <c r="GZ242" s="66"/>
      <c r="HA242" s="66"/>
      <c r="HB242" s="66"/>
      <c r="HC242" s="66"/>
      <c r="HD242" s="66"/>
      <c r="HE242" s="66"/>
      <c r="HF242" s="18"/>
    </row>
    <row r="243" spans="2:214" x14ac:dyDescent="0.25">
      <c r="B243" s="17"/>
      <c r="C243" s="60">
        <f t="shared" si="256"/>
        <v>3</v>
      </c>
      <c r="D243" s="66"/>
      <c r="E243" s="66"/>
      <c r="F243" s="60">
        <f t="shared" si="257"/>
        <v>0</v>
      </c>
      <c r="G243" s="60">
        <f t="shared" si="258"/>
        <v>0</v>
      </c>
      <c r="H243" s="60">
        <f t="shared" si="259"/>
        <v>0</v>
      </c>
      <c r="I243" s="60">
        <f t="shared" si="260"/>
        <v>0</v>
      </c>
      <c r="J243" s="68"/>
      <c r="K243" s="60">
        <f t="shared" si="460"/>
        <v>29</v>
      </c>
      <c r="L243" s="60"/>
      <c r="M243" s="66">
        <f t="shared" si="462"/>
        <v>2.9905795362105074E-2</v>
      </c>
      <c r="N243" s="60"/>
      <c r="O243" s="66">
        <f>IF(M241&gt;=$O$176,M241*$T$174+$U$174,IF(M241&gt;=$O$177,M241*$T$175+$U$175,O241))</f>
        <v>0.23334391938908727</v>
      </c>
      <c r="P243" s="66">
        <f t="shared" si="261"/>
        <v>376.7573788717641</v>
      </c>
      <c r="Q243" s="66">
        <f t="shared" si="262"/>
        <v>0.12579291306902277</v>
      </c>
      <c r="R243" s="66">
        <f t="shared" si="263"/>
        <v>0.91868623756192902</v>
      </c>
      <c r="S243" s="66">
        <f t="shared" si="264"/>
        <v>0.12043602114320179</v>
      </c>
      <c r="T243" s="66">
        <f t="shared" si="265"/>
        <v>0.21721292858306729</v>
      </c>
      <c r="U243" s="66">
        <f t="shared" si="266"/>
        <v>0.83464809390867578</v>
      </c>
      <c r="V243" s="66">
        <f t="shared" si="267"/>
        <v>2.803034654278699</v>
      </c>
      <c r="W243" s="66">
        <f t="shared" si="268"/>
        <v>1.0394532514170367</v>
      </c>
      <c r="X243" s="66">
        <f t="shared" si="269"/>
        <v>1381.1077382884625</v>
      </c>
      <c r="Y243" s="66">
        <f t="shared" si="270"/>
        <v>367.3281218120963</v>
      </c>
      <c r="Z243" s="66">
        <f t="shared" si="271"/>
        <v>6.2342991357018686E-2</v>
      </c>
      <c r="AA243" s="66">
        <f t="shared" si="272"/>
        <v>1.2403051961489657</v>
      </c>
      <c r="AB243" s="66">
        <f t="shared" si="273"/>
        <v>4.7858655894174255E-2</v>
      </c>
      <c r="AC243" s="66">
        <f t="shared" si="274"/>
        <v>0.21480515523013224</v>
      </c>
      <c r="AD243" s="66">
        <f t="shared" si="275"/>
        <v>0.80780648855296944</v>
      </c>
      <c r="AE243" s="66">
        <f t="shared" si="276"/>
        <v>4.0996122118602072</v>
      </c>
      <c r="AF243" s="66">
        <f t="shared" si="277"/>
        <v>1.0075557335264189</v>
      </c>
      <c r="AG243" s="66">
        <f t="shared" si="278"/>
        <v>1659.0568198253757</v>
      </c>
      <c r="AH243" s="66">
        <f t="shared" si="279"/>
        <v>372.52141466742637</v>
      </c>
      <c r="AI243" s="66">
        <f t="shared" si="280"/>
        <v>3.548457632577473E-2</v>
      </c>
      <c r="AJ243" s="66">
        <f t="shared" si="281"/>
        <v>1.0591528663499068</v>
      </c>
      <c r="AK243" s="66">
        <f t="shared" si="282"/>
        <v>3.2416739042872372E-2</v>
      </c>
      <c r="AL243" s="66">
        <f t="shared" si="283"/>
        <v>0.21614303689942954</v>
      </c>
      <c r="AM243" s="66">
        <f t="shared" si="284"/>
        <v>0.8226496623124584</v>
      </c>
      <c r="AN243" s="66">
        <f t="shared" si="285"/>
        <v>4.4188517356188859</v>
      </c>
      <c r="AO243" s="66">
        <f t="shared" si="286"/>
        <v>1.0035872768138658</v>
      </c>
      <c r="AP243" s="66">
        <f t="shared" si="287"/>
        <v>1788.9611288651586</v>
      </c>
      <c r="AQ243" s="66">
        <f t="shared" si="288"/>
        <v>374.7048884319218</v>
      </c>
      <c r="AR243" s="66">
        <f t="shared" si="289"/>
        <v>3.0530458625277864E-2</v>
      </c>
      <c r="AS243" s="66">
        <f t="shared" si="290"/>
        <v>0.98384558397068878</v>
      </c>
      <c r="AT243" s="66">
        <f t="shared" si="291"/>
        <v>3.0097771776179817E-2</v>
      </c>
      <c r="AU243" s="66">
        <f t="shared" si="292"/>
        <v>0.21669688553821562</v>
      </c>
      <c r="AV243" s="66">
        <f t="shared" si="293"/>
        <v>0.82884657217805646</v>
      </c>
      <c r="AW243" s="66">
        <f t="shared" si="294"/>
        <v>4.448884789180946</v>
      </c>
      <c r="AX243" s="66">
        <f t="shared" si="295"/>
        <v>1.0031004936003693</v>
      </c>
      <c r="AY243" s="66">
        <f t="shared" si="296"/>
        <v>1812.4788197516621</v>
      </c>
      <c r="AZ243" s="66">
        <f t="shared" si="297"/>
        <v>375.0861005324337</v>
      </c>
      <c r="BA243" s="66">
        <f t="shared" si="298"/>
        <v>2.993088533404226E-2</v>
      </c>
      <c r="BB243" s="66">
        <f t="shared" si="299"/>
        <v>0.97116256921673649</v>
      </c>
      <c r="BC243" s="66">
        <f t="shared" si="300"/>
        <v>2.989819301882576E-2</v>
      </c>
      <c r="BD243" s="66">
        <f t="shared" si="301"/>
        <v>0.21679306492814915</v>
      </c>
      <c r="BE243" s="66">
        <f t="shared" si="302"/>
        <v>0.82992583034082379</v>
      </c>
      <c r="BF243" s="66">
        <f t="shared" si="303"/>
        <v>4.4484206963202766</v>
      </c>
      <c r="BG243" s="66">
        <f t="shared" si="304"/>
        <v>1.0030590408829367</v>
      </c>
      <c r="BH243" s="66">
        <f t="shared" si="305"/>
        <v>1814.5623409356699</v>
      </c>
      <c r="BI243" s="66">
        <f t="shared" si="306"/>
        <v>375.11967646414365</v>
      </c>
      <c r="BJ243" s="66">
        <f t="shared" si="307"/>
        <v>2.9899637050761072E-2</v>
      </c>
      <c r="BK243" s="66">
        <f t="shared" si="308"/>
        <v>0.97005344164692586</v>
      </c>
      <c r="BL243" s="66">
        <f t="shared" si="309"/>
        <v>2.9901040046500571E-2</v>
      </c>
      <c r="BM243" s="66">
        <f t="shared" si="310"/>
        <v>0.21680152877426967</v>
      </c>
      <c r="BN243" s="66">
        <f t="shared" si="311"/>
        <v>0.83002085003948933</v>
      </c>
      <c r="BO243" s="66">
        <f t="shared" si="312"/>
        <v>4.4478056866220754</v>
      </c>
      <c r="BP243" s="66">
        <f t="shared" si="313"/>
        <v>1.0030593943206658</v>
      </c>
      <c r="BQ243" s="66">
        <f t="shared" si="314"/>
        <v>1814.5352471484002</v>
      </c>
      <c r="BR243" s="66">
        <f t="shared" si="315"/>
        <v>375.11924005200279</v>
      </c>
      <c r="BS243" s="66">
        <f t="shared" si="316"/>
        <v>2.9904217860650572E-2</v>
      </c>
      <c r="BT243" s="66">
        <f t="shared" si="317"/>
        <v>0.97006802744462506</v>
      </c>
      <c r="BU243" s="66">
        <f t="shared" si="318"/>
        <v>2.9905047866124815E-2</v>
      </c>
      <c r="BV243" s="66">
        <f t="shared" si="319"/>
        <v>0.21680141877076839</v>
      </c>
      <c r="BW243" s="66">
        <f t="shared" si="320"/>
        <v>0.83001961503491062</v>
      </c>
      <c r="BX243" s="66">
        <f t="shared" si="321"/>
        <v>4.4476999566033824</v>
      </c>
      <c r="BY243" s="66">
        <f t="shared" si="322"/>
        <v>1.0030601802841761</v>
      </c>
      <c r="BZ243" s="66">
        <f t="shared" si="323"/>
        <v>1814.4938600480091</v>
      </c>
      <c r="CA243" s="66">
        <f t="shared" si="324"/>
        <v>375.11857340049397</v>
      </c>
      <c r="CB243" s="66">
        <f t="shared" si="325"/>
        <v>2.9905610845607344E-2</v>
      </c>
      <c r="CC243" s="66">
        <f t="shared" si="326"/>
        <v>0.97009007084535881</v>
      </c>
      <c r="CD243" s="66">
        <f t="shared" si="327"/>
        <v>2.9905739987834495E-2</v>
      </c>
      <c r="CE243" s="66">
        <f t="shared" si="328"/>
        <v>0.21680125073197695</v>
      </c>
      <c r="CF243" s="66">
        <f t="shared" si="329"/>
        <v>0.83001772847296207</v>
      </c>
      <c r="CG243" s="66">
        <f t="shared" si="330"/>
        <v>4.4476911175030081</v>
      </c>
      <c r="CH243" s="66">
        <f t="shared" si="331"/>
        <v>1.0030603195994459</v>
      </c>
      <c r="CI243" s="66">
        <f t="shared" si="332"/>
        <v>1814.4866727337612</v>
      </c>
      <c r="CJ243" s="66">
        <f t="shared" si="333"/>
        <v>375.1184576280254</v>
      </c>
      <c r="CK243" s="66">
        <f t="shared" si="334"/>
        <v>2.9905788736942652E-2</v>
      </c>
      <c r="CL243" s="66">
        <f t="shared" si="335"/>
        <v>0.97009389629131115</v>
      </c>
      <c r="CM243" s="66">
        <f t="shared" si="336"/>
        <v>2.9905798156424121E-2</v>
      </c>
      <c r="CN243" s="66">
        <f t="shared" si="337"/>
        <v>0.21680122154986731</v>
      </c>
      <c r="CO243" s="66">
        <f t="shared" si="338"/>
        <v>0.83001740084736564</v>
      </c>
      <c r="CP243" s="66">
        <f t="shared" si="339"/>
        <v>4.447691326368588</v>
      </c>
      <c r="CQ243" s="66">
        <f t="shared" si="340"/>
        <v>1.0030603316694704</v>
      </c>
      <c r="CR243" s="66">
        <f t="shared" si="341"/>
        <v>1814.4860645994777</v>
      </c>
      <c r="CS243" s="66">
        <f t="shared" si="342"/>
        <v>375.1184478322478</v>
      </c>
      <c r="CT243" s="66">
        <f t="shared" si="343"/>
        <v>2.9905797355630946E-2</v>
      </c>
      <c r="CU243" s="66">
        <f t="shared" si="344"/>
        <v>0.97009421969904475</v>
      </c>
      <c r="CV243" s="66">
        <f t="shared" si="345"/>
        <v>2.9905796845597282E-2</v>
      </c>
      <c r="CW243" s="66">
        <f t="shared" si="346"/>
        <v>0.21680121908070055</v>
      </c>
      <c r="CX243" s="66">
        <f t="shared" si="347"/>
        <v>0.83001737312619939</v>
      </c>
      <c r="CY243" s="66">
        <f t="shared" si="348"/>
        <v>4.4476915192698865</v>
      </c>
      <c r="CZ243" s="66">
        <f t="shared" si="349"/>
        <v>1.0030603314724869</v>
      </c>
      <c r="DA243" s="66">
        <f t="shared" si="350"/>
        <v>1814.486077454836</v>
      </c>
      <c r="DB243" s="66">
        <f t="shared" si="351"/>
        <v>375.11844803932098</v>
      </c>
      <c r="DC243" s="66">
        <f t="shared" si="352"/>
        <v>2.9905795846705319E-2</v>
      </c>
      <c r="DD243" s="66">
        <f t="shared" si="353"/>
        <v>0.97009421280626507</v>
      </c>
      <c r="DE243" s="66">
        <f t="shared" si="354"/>
        <v>2.9905795587931359E-2</v>
      </c>
      <c r="DF243" s="66">
        <f t="shared" si="355"/>
        <v>0.21680121913289632</v>
      </c>
      <c r="DG243" s="66">
        <f t="shared" si="356"/>
        <v>0.83001737371219786</v>
      </c>
      <c r="DH243" s="66">
        <f t="shared" si="357"/>
        <v>4.4476915513302604</v>
      </c>
      <c r="DI243" s="66">
        <f t="shared" si="358"/>
        <v>1.0030603312254047</v>
      </c>
      <c r="DJ243" s="66">
        <f t="shared" si="359"/>
        <v>1814.4860904462025</v>
      </c>
      <c r="DK243" s="66">
        <f t="shared" si="360"/>
        <v>375.11844824858485</v>
      </c>
      <c r="DL243" s="66">
        <f t="shared" si="361"/>
        <v>2.9905795417015223E-2</v>
      </c>
      <c r="DM243" s="66">
        <f t="shared" si="362"/>
        <v>0.97009420588700279</v>
      </c>
      <c r="DN243" s="66">
        <f t="shared" si="363"/>
        <v>2.9905795378017529E-2</v>
      </c>
      <c r="DO243" s="66">
        <f t="shared" si="364"/>
        <v>0.21680121918564429</v>
      </c>
      <c r="DP243" s="66">
        <f t="shared" si="365"/>
        <v>0.83001737430439582</v>
      </c>
      <c r="DQ243" s="66">
        <f t="shared" si="366"/>
        <v>4.447691553898359</v>
      </c>
      <c r="DR243" s="66">
        <f t="shared" si="367"/>
        <v>1.0030603311831083</v>
      </c>
      <c r="DS243" s="66">
        <f t="shared" si="368"/>
        <v>1814.4860926265144</v>
      </c>
      <c r="DT243" s="66">
        <f t="shared" si="369"/>
        <v>375.11844828370511</v>
      </c>
      <c r="DU243" s="66">
        <f t="shared" si="370"/>
        <v>2.9905795363812413E-2</v>
      </c>
      <c r="DV243" s="66">
        <f t="shared" si="371"/>
        <v>0.97009420472656194</v>
      </c>
      <c r="DW243" s="66">
        <f t="shared" si="372"/>
        <v>2.9905795361109697E-2</v>
      </c>
      <c r="DX243" s="66">
        <f t="shared" si="373"/>
        <v>0.21680121919449688</v>
      </c>
      <c r="DY243" s="66">
        <f t="shared" si="374"/>
        <v>0.83001737440378287</v>
      </c>
      <c r="DZ243" s="66">
        <f t="shared" si="375"/>
        <v>4.4476915538142512</v>
      </c>
      <c r="EA243" s="66">
        <f t="shared" si="376"/>
        <v>1.0030603311795911</v>
      </c>
      <c r="EB243" s="66">
        <f t="shared" si="377"/>
        <v>1814.486092803382</v>
      </c>
      <c r="EC243" s="66">
        <f t="shared" si="378"/>
        <v>375.1184482865541</v>
      </c>
      <c r="ED243" s="66">
        <f t="shared" si="379"/>
        <v>2.9905795361462852E-2</v>
      </c>
      <c r="EE243" s="66">
        <f t="shared" si="380"/>
        <v>0.97009420463250784</v>
      </c>
      <c r="EF243" s="66">
        <f t="shared" si="381"/>
        <v>2.9905795361643162E-2</v>
      </c>
      <c r="EG243" s="66">
        <f t="shared" si="382"/>
        <v>0.21680121919521497</v>
      </c>
      <c r="EH243" s="66">
        <f t="shared" si="383"/>
        <v>0.83001737441184542</v>
      </c>
      <c r="EI243" s="66">
        <f t="shared" si="384"/>
        <v>4.4476915537538684</v>
      </c>
      <c r="EJ243" s="66">
        <f t="shared" si="385"/>
        <v>1.0030603311796782</v>
      </c>
      <c r="EK243" s="66">
        <f t="shared" si="386"/>
        <v>1814.4860927980708</v>
      </c>
      <c r="EL243" s="66">
        <f t="shared" si="387"/>
        <v>375.11844828646855</v>
      </c>
      <c r="EM243" s="66">
        <f t="shared" si="388"/>
        <v>2.9905795361956408E-2</v>
      </c>
      <c r="EN243" s="66">
        <f t="shared" si="389"/>
        <v>0.97009420463535134</v>
      </c>
      <c r="EO243" s="66">
        <f t="shared" si="390"/>
        <v>2.9905795362036924E-2</v>
      </c>
      <c r="EP243" s="66">
        <f t="shared" si="391"/>
        <v>0.21680121919519343</v>
      </c>
      <c r="EQ243" s="66">
        <f t="shared" si="392"/>
        <v>0.83001737441160317</v>
      </c>
      <c r="ER243" s="66">
        <f t="shared" si="393"/>
        <v>4.4476915537441606</v>
      </c>
      <c r="ES243" s="66">
        <f t="shared" si="394"/>
        <v>1.0030603311797557</v>
      </c>
      <c r="ET243" s="66">
        <f t="shared" si="395"/>
        <v>1814.4860927940031</v>
      </c>
      <c r="EU243" s="66">
        <f t="shared" si="396"/>
        <v>375.11844828640301</v>
      </c>
      <c r="EV243" s="66">
        <f t="shared" si="397"/>
        <v>2.9905795362088722E-2</v>
      </c>
      <c r="EW243" s="66">
        <f t="shared" si="398"/>
        <v>0.97009420463751828</v>
      </c>
      <c r="EX243" s="66">
        <f t="shared" si="399"/>
        <v>2.9905795362100477E-2</v>
      </c>
      <c r="EY243" s="66">
        <f t="shared" si="400"/>
        <v>0.21680121919517695</v>
      </c>
      <c r="EZ243" s="66">
        <f t="shared" si="401"/>
        <v>0.83001737441141776</v>
      </c>
      <c r="FA243" s="66">
        <f t="shared" si="402"/>
        <v>4.4476915537434172</v>
      </c>
      <c r="FB243" s="66">
        <f t="shared" si="403"/>
        <v>1.0030603311797686</v>
      </c>
      <c r="FC243" s="66">
        <f t="shared" si="404"/>
        <v>1814.4860927933437</v>
      </c>
      <c r="FD243" s="66">
        <f t="shared" si="405"/>
        <v>375.11844828639238</v>
      </c>
      <c r="FE243" s="66">
        <f t="shared" si="406"/>
        <v>2.9905795362104613E-2</v>
      </c>
      <c r="FF243" s="66">
        <f t="shared" si="407"/>
        <v>0.97009420463786944</v>
      </c>
      <c r="FG243" s="66">
        <f t="shared" si="408"/>
        <v>2.990579536210539E-2</v>
      </c>
      <c r="FH243" s="66">
        <f t="shared" si="409"/>
        <v>0.21680121919517426</v>
      </c>
      <c r="FI243" s="66">
        <f t="shared" si="410"/>
        <v>0.83001737441138768</v>
      </c>
      <c r="FJ243" s="66">
        <f t="shared" si="411"/>
        <v>4.4476915537434492</v>
      </c>
      <c r="FK243" s="66">
        <f t="shared" si="412"/>
        <v>1.0030603311797694</v>
      </c>
      <c r="FL243" s="66">
        <f t="shared" si="413"/>
        <v>1814.4860927932916</v>
      </c>
      <c r="FM243" s="66">
        <f t="shared" si="414"/>
        <v>375.11844828639153</v>
      </c>
      <c r="FN243" s="66">
        <f t="shared" si="415"/>
        <v>2.9905795362105247E-2</v>
      </c>
      <c r="FO243" s="66">
        <f t="shared" si="416"/>
        <v>0.97009420463789797</v>
      </c>
      <c r="FP243" s="66">
        <f t="shared" si="417"/>
        <v>2.9905795362105154E-2</v>
      </c>
      <c r="FQ243" s="66">
        <f t="shared" si="418"/>
        <v>0.21680121919517403</v>
      </c>
      <c r="FR243" s="66">
        <f t="shared" si="419"/>
        <v>0.83001737441138534</v>
      </c>
      <c r="FS243" s="66">
        <f t="shared" si="420"/>
        <v>4.4476915537434687</v>
      </c>
      <c r="FT243" s="66">
        <f t="shared" si="421"/>
        <v>1.0030603311797694</v>
      </c>
      <c r="FU243" s="66">
        <f t="shared" si="422"/>
        <v>1814.4860927932948</v>
      </c>
      <c r="FV243" s="66">
        <f t="shared" si="423"/>
        <v>375.11844828639158</v>
      </c>
      <c r="FW243" s="66">
        <f t="shared" si="424"/>
        <v>2.9905795362105067E-2</v>
      </c>
      <c r="FX243" s="66">
        <f t="shared" si="425"/>
        <v>0.97009420463789453</v>
      </c>
      <c r="FY243" s="66">
        <f t="shared" si="426"/>
        <v>2.9905795362105081E-2</v>
      </c>
      <c r="FZ243" s="66">
        <f t="shared" si="427"/>
        <v>0.21680121919517403</v>
      </c>
      <c r="GA243" s="66">
        <f t="shared" si="428"/>
        <v>0.83001737441138546</v>
      </c>
      <c r="GB243" s="66">
        <f t="shared" si="429"/>
        <v>4.4476915537434696</v>
      </c>
      <c r="GC243" s="66">
        <f t="shared" si="430"/>
        <v>1.0030603311797694</v>
      </c>
      <c r="GD243" s="66">
        <f t="shared" si="431"/>
        <v>1814.4860927932939</v>
      </c>
      <c r="GE243" s="66">
        <f t="shared" si="432"/>
        <v>375.11844828639158</v>
      </c>
      <c r="GF243" s="66">
        <f t="shared" si="433"/>
        <v>2.990579536210506E-2</v>
      </c>
      <c r="GG243" s="66">
        <f t="shared" si="434"/>
        <v>0.97009420463789453</v>
      </c>
      <c r="GH243" s="66">
        <f t="shared" si="435"/>
        <v>2.9905795362105074E-2</v>
      </c>
      <c r="GI243" s="66">
        <f t="shared" si="436"/>
        <v>0.21680121919517403</v>
      </c>
      <c r="GJ243" s="66">
        <f t="shared" si="437"/>
        <v>0.83001737441138546</v>
      </c>
      <c r="GK243" s="66">
        <f t="shared" si="438"/>
        <v>4.4476915537434696</v>
      </c>
      <c r="GL243" s="66">
        <f t="shared" si="439"/>
        <v>1.0030603311797694</v>
      </c>
      <c r="GM243" s="66">
        <f t="shared" si="440"/>
        <v>1814.4860927932934</v>
      </c>
      <c r="GN243" s="66">
        <f t="shared" si="441"/>
        <v>375.11844828639158</v>
      </c>
      <c r="GO243" s="66">
        <f t="shared" si="442"/>
        <v>2.990579536210506E-2</v>
      </c>
      <c r="GP243" s="66">
        <f t="shared" si="443"/>
        <v>0.97009420463789453</v>
      </c>
      <c r="GQ243" s="66">
        <f t="shared" si="444"/>
        <v>2.9905795362105074E-2</v>
      </c>
      <c r="GR243" s="66">
        <f t="shared" si="445"/>
        <v>0.21680121919517403</v>
      </c>
      <c r="GS243" s="66">
        <f t="shared" si="446"/>
        <v>0.83001737441138546</v>
      </c>
      <c r="GT243" s="66">
        <f t="shared" si="447"/>
        <v>4.4476915537434696</v>
      </c>
      <c r="GU243" s="66">
        <f t="shared" si="448"/>
        <v>1.0030603311797694</v>
      </c>
      <c r="GV243" s="66">
        <f t="shared" si="449"/>
        <v>1814.4860927932934</v>
      </c>
      <c r="GW243" s="66">
        <f t="shared" si="450"/>
        <v>375.11844828639158</v>
      </c>
      <c r="GX243" s="66">
        <f t="shared" si="451"/>
        <v>2.990579536210506E-2</v>
      </c>
      <c r="GY243" s="66">
        <f t="shared" si="452"/>
        <v>0.97009420463789453</v>
      </c>
      <c r="GZ243" s="66">
        <f t="shared" si="453"/>
        <v>2.9905795362105074E-2</v>
      </c>
      <c r="HA243" s="66">
        <f t="shared" si="454"/>
        <v>0.21680121919517403</v>
      </c>
      <c r="HB243" s="66">
        <f t="shared" si="455"/>
        <v>0.83001737441138546</v>
      </c>
      <c r="HC243" s="66">
        <f t="shared" si="456"/>
        <v>4.4476915537434696</v>
      </c>
      <c r="HD243" s="66">
        <f t="shared" si="457"/>
        <v>1.0030603311797694</v>
      </c>
      <c r="HE243" s="66">
        <f t="shared" si="458"/>
        <v>1814.4860927932934</v>
      </c>
      <c r="HF243" s="18">
        <f t="shared" si="459"/>
        <v>375.11844828639158</v>
      </c>
    </row>
    <row r="244" spans="2:214" x14ac:dyDescent="0.25">
      <c r="B244" s="17"/>
      <c r="C244" s="60">
        <f t="shared" si="256"/>
        <v>3</v>
      </c>
      <c r="D244" s="66"/>
      <c r="E244" s="66"/>
      <c r="F244" s="60">
        <f t="shared" si="257"/>
        <v>0</v>
      </c>
      <c r="G244" s="60">
        <f t="shared" si="258"/>
        <v>0</v>
      </c>
      <c r="H244" s="60">
        <f t="shared" si="259"/>
        <v>0</v>
      </c>
      <c r="I244" s="60">
        <f t="shared" si="260"/>
        <v>0</v>
      </c>
      <c r="J244" s="68"/>
      <c r="K244" s="60">
        <f t="shared" si="460"/>
        <v>30</v>
      </c>
      <c r="L244" s="60"/>
      <c r="M244" s="66">
        <f>M243</f>
        <v>2.9905795362105074E-2</v>
      </c>
      <c r="N244" s="60"/>
      <c r="O244" s="66">
        <f>O245</f>
        <v>0.23334391938908727</v>
      </c>
      <c r="P244" s="66"/>
      <c r="Q244" s="66"/>
      <c r="R244" s="66"/>
      <c r="S244" s="66"/>
      <c r="T244" s="66"/>
      <c r="U244" s="66"/>
      <c r="V244" s="66"/>
      <c r="W244" s="66"/>
      <c r="X244" s="66"/>
      <c r="Y244" s="66"/>
      <c r="Z244" s="66"/>
      <c r="AA244" s="66"/>
      <c r="AB244" s="66"/>
      <c r="AC244" s="66"/>
      <c r="AD244" s="66"/>
      <c r="AE244" s="66"/>
      <c r="AF244" s="66"/>
      <c r="AG244" s="66"/>
      <c r="AH244" s="66"/>
      <c r="AI244" s="66"/>
      <c r="AJ244" s="66"/>
      <c r="AK244" s="66"/>
      <c r="AL244" s="66"/>
      <c r="AM244" s="66"/>
      <c r="AN244" s="66"/>
      <c r="AO244" s="66"/>
      <c r="AP244" s="66"/>
      <c r="AQ244" s="66"/>
      <c r="AR244" s="66"/>
      <c r="AS244" s="66"/>
      <c r="AT244" s="66"/>
      <c r="AU244" s="66"/>
      <c r="AV244" s="66"/>
      <c r="AW244" s="66"/>
      <c r="AX244" s="66"/>
      <c r="AY244" s="66"/>
      <c r="AZ244" s="66"/>
      <c r="BA244" s="66"/>
      <c r="BB244" s="66"/>
      <c r="BC244" s="66"/>
      <c r="BD244" s="66"/>
      <c r="BE244" s="66"/>
      <c r="BF244" s="66"/>
      <c r="BG244" s="66"/>
      <c r="BH244" s="66"/>
      <c r="BI244" s="66"/>
      <c r="BJ244" s="66"/>
      <c r="BK244" s="66"/>
      <c r="BL244" s="66"/>
      <c r="BM244" s="66"/>
      <c r="BN244" s="66"/>
      <c r="BO244" s="66"/>
      <c r="BP244" s="66"/>
      <c r="BQ244" s="66"/>
      <c r="BR244" s="66"/>
      <c r="BS244" s="66"/>
      <c r="BT244" s="66"/>
      <c r="BU244" s="66"/>
      <c r="BV244" s="66"/>
      <c r="BW244" s="66"/>
      <c r="BX244" s="66"/>
      <c r="BY244" s="66"/>
      <c r="BZ244" s="66"/>
      <c r="CA244" s="66"/>
      <c r="CB244" s="66"/>
      <c r="CC244" s="66"/>
      <c r="CD244" s="66"/>
      <c r="CE244" s="66"/>
      <c r="CF244" s="66"/>
      <c r="CG244" s="66"/>
      <c r="CH244" s="66"/>
      <c r="CI244" s="66"/>
      <c r="CJ244" s="66"/>
      <c r="CK244" s="66"/>
      <c r="CL244" s="66"/>
      <c r="CM244" s="66"/>
      <c r="CN244" s="66"/>
      <c r="CO244" s="66"/>
      <c r="CP244" s="66"/>
      <c r="CQ244" s="66"/>
      <c r="CR244" s="66"/>
      <c r="CS244" s="66"/>
      <c r="CT244" s="66"/>
      <c r="CU244" s="66"/>
      <c r="CV244" s="66"/>
      <c r="CW244" s="66"/>
      <c r="CX244" s="66"/>
      <c r="CY244" s="66"/>
      <c r="CZ244" s="66"/>
      <c r="DA244" s="66"/>
      <c r="DB244" s="66"/>
      <c r="DC244" s="66"/>
      <c r="DD244" s="66"/>
      <c r="DE244" s="66"/>
      <c r="DF244" s="66"/>
      <c r="DG244" s="66"/>
      <c r="DH244" s="66"/>
      <c r="DI244" s="66"/>
      <c r="DJ244" s="66"/>
      <c r="DK244" s="66"/>
      <c r="DL244" s="66"/>
      <c r="DM244" s="66"/>
      <c r="DN244" s="66"/>
      <c r="DO244" s="66"/>
      <c r="DP244" s="66"/>
      <c r="DQ244" s="66"/>
      <c r="DR244" s="66"/>
      <c r="DS244" s="66"/>
      <c r="DT244" s="66"/>
      <c r="DU244" s="66"/>
      <c r="DV244" s="66"/>
      <c r="DW244" s="66"/>
      <c r="DX244" s="66"/>
      <c r="DY244" s="66"/>
      <c r="DZ244" s="66"/>
      <c r="EA244" s="66"/>
      <c r="EB244" s="66"/>
      <c r="EC244" s="66"/>
      <c r="ED244" s="66"/>
      <c r="EE244" s="66"/>
      <c r="EF244" s="66"/>
      <c r="EG244" s="66"/>
      <c r="EH244" s="66"/>
      <c r="EI244" s="66"/>
      <c r="EJ244" s="66"/>
      <c r="EK244" s="66"/>
      <c r="EL244" s="66"/>
      <c r="EM244" s="66"/>
      <c r="EN244" s="66"/>
      <c r="EO244" s="66"/>
      <c r="EP244" s="66"/>
      <c r="EQ244" s="66"/>
      <c r="ER244" s="66"/>
      <c r="ES244" s="66"/>
      <c r="ET244" s="66"/>
      <c r="EU244" s="66"/>
      <c r="EV244" s="66"/>
      <c r="EW244" s="66"/>
      <c r="EX244" s="66"/>
      <c r="EY244" s="66"/>
      <c r="EZ244" s="66"/>
      <c r="FA244" s="66"/>
      <c r="FB244" s="66"/>
      <c r="FC244" s="66"/>
      <c r="FD244" s="66"/>
      <c r="FE244" s="66"/>
      <c r="FF244" s="66"/>
      <c r="FG244" s="66"/>
      <c r="FH244" s="66"/>
      <c r="FI244" s="66"/>
      <c r="FJ244" s="66"/>
      <c r="FK244" s="66"/>
      <c r="FL244" s="66"/>
      <c r="FM244" s="66"/>
      <c r="FN244" s="66"/>
      <c r="FO244" s="66"/>
      <c r="FP244" s="66"/>
      <c r="FQ244" s="66"/>
      <c r="FR244" s="66"/>
      <c r="FS244" s="66"/>
      <c r="FT244" s="66"/>
      <c r="FU244" s="66"/>
      <c r="FV244" s="66"/>
      <c r="FW244" s="66"/>
      <c r="FX244" s="66"/>
      <c r="FY244" s="66"/>
      <c r="FZ244" s="66"/>
      <c r="GA244" s="66"/>
      <c r="GB244" s="66"/>
      <c r="GC244" s="66"/>
      <c r="GD244" s="66"/>
      <c r="GE244" s="66"/>
      <c r="GF244" s="66"/>
      <c r="GG244" s="66"/>
      <c r="GH244" s="66"/>
      <c r="GI244" s="66"/>
      <c r="GJ244" s="66"/>
      <c r="GK244" s="66"/>
      <c r="GL244" s="66"/>
      <c r="GM244" s="66"/>
      <c r="GN244" s="66"/>
      <c r="GO244" s="66"/>
      <c r="GP244" s="66"/>
      <c r="GQ244" s="66"/>
      <c r="GR244" s="66"/>
      <c r="GS244" s="66"/>
      <c r="GT244" s="66"/>
      <c r="GU244" s="66"/>
      <c r="GV244" s="66"/>
      <c r="GW244" s="66"/>
      <c r="GX244" s="66"/>
      <c r="GY244" s="66"/>
      <c r="GZ244" s="66"/>
      <c r="HA244" s="66"/>
      <c r="HB244" s="66"/>
      <c r="HC244" s="66"/>
      <c r="HD244" s="66"/>
      <c r="HE244" s="66"/>
      <c r="HF244" s="18"/>
    </row>
    <row r="245" spans="2:214" x14ac:dyDescent="0.25">
      <c r="B245" s="17"/>
      <c r="C245" s="60">
        <f t="shared" si="256"/>
        <v>3</v>
      </c>
      <c r="D245" s="66"/>
      <c r="E245" s="66"/>
      <c r="F245" s="60">
        <f t="shared" si="257"/>
        <v>0</v>
      </c>
      <c r="G245" s="60">
        <f t="shared" si="258"/>
        <v>0</v>
      </c>
      <c r="H245" s="60">
        <f t="shared" si="259"/>
        <v>0</v>
      </c>
      <c r="I245" s="60">
        <f t="shared" si="260"/>
        <v>0</v>
      </c>
      <c r="J245" s="68"/>
      <c r="K245" s="60">
        <f t="shared" si="460"/>
        <v>30</v>
      </c>
      <c r="L245" s="60"/>
      <c r="M245" s="66">
        <f t="shared" si="462"/>
        <v>2.9905795362105074E-2</v>
      </c>
      <c r="N245" s="60"/>
      <c r="O245" s="66">
        <f>IF(M243&gt;=$O$176,M243*$T$174+$U$174,IF(M243&gt;=$O$177,M243*$T$175+$U$175,O243))</f>
        <v>0.23334391938908727</v>
      </c>
      <c r="P245" s="66">
        <f t="shared" si="261"/>
        <v>376.7573788717641</v>
      </c>
      <c r="Q245" s="66">
        <f t="shared" si="262"/>
        <v>0.12579291306902277</v>
      </c>
      <c r="R245" s="66">
        <f t="shared" si="263"/>
        <v>0.91868623756192902</v>
      </c>
      <c r="S245" s="66">
        <f t="shared" si="264"/>
        <v>0.12043602114320179</v>
      </c>
      <c r="T245" s="66">
        <f t="shared" si="265"/>
        <v>0.21721292858306729</v>
      </c>
      <c r="U245" s="66">
        <f t="shared" si="266"/>
        <v>0.83464809390867578</v>
      </c>
      <c r="V245" s="66">
        <f t="shared" si="267"/>
        <v>2.803034654278699</v>
      </c>
      <c r="W245" s="66">
        <f t="shared" si="268"/>
        <v>1.0394532514170367</v>
      </c>
      <c r="X245" s="66">
        <f t="shared" si="269"/>
        <v>1381.1077382884625</v>
      </c>
      <c r="Y245" s="66">
        <f t="shared" si="270"/>
        <v>367.3281218120963</v>
      </c>
      <c r="Z245" s="66">
        <f t="shared" si="271"/>
        <v>6.2342991357018686E-2</v>
      </c>
      <c r="AA245" s="66">
        <f t="shared" si="272"/>
        <v>1.2403051961489657</v>
      </c>
      <c r="AB245" s="66">
        <f t="shared" si="273"/>
        <v>4.7858655894174255E-2</v>
      </c>
      <c r="AC245" s="66">
        <f t="shared" si="274"/>
        <v>0.21480515523013224</v>
      </c>
      <c r="AD245" s="66">
        <f t="shared" si="275"/>
        <v>0.80780648855296944</v>
      </c>
      <c r="AE245" s="66">
        <f t="shared" si="276"/>
        <v>4.0996122118602072</v>
      </c>
      <c r="AF245" s="66">
        <f t="shared" si="277"/>
        <v>1.0075557335264189</v>
      </c>
      <c r="AG245" s="66">
        <f t="shared" si="278"/>
        <v>1659.0568198253757</v>
      </c>
      <c r="AH245" s="66">
        <f t="shared" si="279"/>
        <v>372.52141466742637</v>
      </c>
      <c r="AI245" s="66">
        <f t="shared" si="280"/>
        <v>3.548457632577473E-2</v>
      </c>
      <c r="AJ245" s="66">
        <f t="shared" si="281"/>
        <v>1.0591528663499068</v>
      </c>
      <c r="AK245" s="66">
        <f t="shared" si="282"/>
        <v>3.2416739042872372E-2</v>
      </c>
      <c r="AL245" s="66">
        <f t="shared" si="283"/>
        <v>0.21614303689942954</v>
      </c>
      <c r="AM245" s="66">
        <f t="shared" si="284"/>
        <v>0.8226496623124584</v>
      </c>
      <c r="AN245" s="66">
        <f t="shared" si="285"/>
        <v>4.4188517356188859</v>
      </c>
      <c r="AO245" s="66">
        <f t="shared" si="286"/>
        <v>1.0035872768138658</v>
      </c>
      <c r="AP245" s="66">
        <f t="shared" si="287"/>
        <v>1788.9611288651586</v>
      </c>
      <c r="AQ245" s="66">
        <f t="shared" si="288"/>
        <v>374.7048884319218</v>
      </c>
      <c r="AR245" s="66">
        <f t="shared" si="289"/>
        <v>3.0530458625277864E-2</v>
      </c>
      <c r="AS245" s="66">
        <f t="shared" si="290"/>
        <v>0.98384558397068878</v>
      </c>
      <c r="AT245" s="66">
        <f t="shared" si="291"/>
        <v>3.0097771776179817E-2</v>
      </c>
      <c r="AU245" s="66">
        <f t="shared" si="292"/>
        <v>0.21669688553821562</v>
      </c>
      <c r="AV245" s="66">
        <f t="shared" si="293"/>
        <v>0.82884657217805646</v>
      </c>
      <c r="AW245" s="66">
        <f t="shared" si="294"/>
        <v>4.448884789180946</v>
      </c>
      <c r="AX245" s="66">
        <f t="shared" si="295"/>
        <v>1.0031004936003693</v>
      </c>
      <c r="AY245" s="66">
        <f t="shared" si="296"/>
        <v>1812.4788197516621</v>
      </c>
      <c r="AZ245" s="66">
        <f t="shared" si="297"/>
        <v>375.0861005324337</v>
      </c>
      <c r="BA245" s="66">
        <f t="shared" si="298"/>
        <v>2.993088533404226E-2</v>
      </c>
      <c r="BB245" s="66">
        <f t="shared" si="299"/>
        <v>0.97116256921673649</v>
      </c>
      <c r="BC245" s="66">
        <f t="shared" si="300"/>
        <v>2.989819301882576E-2</v>
      </c>
      <c r="BD245" s="66">
        <f t="shared" si="301"/>
        <v>0.21679306492814915</v>
      </c>
      <c r="BE245" s="66">
        <f t="shared" si="302"/>
        <v>0.82992583034082379</v>
      </c>
      <c r="BF245" s="66">
        <f t="shared" si="303"/>
        <v>4.4484206963202766</v>
      </c>
      <c r="BG245" s="66">
        <f t="shared" si="304"/>
        <v>1.0030590408829367</v>
      </c>
      <c r="BH245" s="66">
        <f t="shared" si="305"/>
        <v>1814.5623409356699</v>
      </c>
      <c r="BI245" s="66">
        <f t="shared" si="306"/>
        <v>375.11967646414365</v>
      </c>
      <c r="BJ245" s="66">
        <f t="shared" si="307"/>
        <v>2.9899637050761072E-2</v>
      </c>
      <c r="BK245" s="66">
        <f t="shared" si="308"/>
        <v>0.97005344164692586</v>
      </c>
      <c r="BL245" s="66">
        <f t="shared" si="309"/>
        <v>2.9901040046500571E-2</v>
      </c>
      <c r="BM245" s="66">
        <f t="shared" si="310"/>
        <v>0.21680152877426967</v>
      </c>
      <c r="BN245" s="66">
        <f t="shared" si="311"/>
        <v>0.83002085003948933</v>
      </c>
      <c r="BO245" s="66">
        <f t="shared" si="312"/>
        <v>4.4478056866220754</v>
      </c>
      <c r="BP245" s="66">
        <f t="shared" si="313"/>
        <v>1.0030593943206658</v>
      </c>
      <c r="BQ245" s="66">
        <f t="shared" si="314"/>
        <v>1814.5352471484002</v>
      </c>
      <c r="BR245" s="66">
        <f t="shared" si="315"/>
        <v>375.11924005200279</v>
      </c>
      <c r="BS245" s="66">
        <f t="shared" si="316"/>
        <v>2.9904217860650572E-2</v>
      </c>
      <c r="BT245" s="66">
        <f t="shared" si="317"/>
        <v>0.97006802744462506</v>
      </c>
      <c r="BU245" s="66">
        <f t="shared" si="318"/>
        <v>2.9905047866124815E-2</v>
      </c>
      <c r="BV245" s="66">
        <f t="shared" si="319"/>
        <v>0.21680141877076839</v>
      </c>
      <c r="BW245" s="66">
        <f t="shared" si="320"/>
        <v>0.83001961503491062</v>
      </c>
      <c r="BX245" s="66">
        <f t="shared" si="321"/>
        <v>4.4476999566033824</v>
      </c>
      <c r="BY245" s="66">
        <f t="shared" si="322"/>
        <v>1.0030601802841761</v>
      </c>
      <c r="BZ245" s="66">
        <f t="shared" si="323"/>
        <v>1814.4938600480091</v>
      </c>
      <c r="CA245" s="66">
        <f t="shared" si="324"/>
        <v>375.11857340049397</v>
      </c>
      <c r="CB245" s="66">
        <f t="shared" si="325"/>
        <v>2.9905610845607344E-2</v>
      </c>
      <c r="CC245" s="66">
        <f t="shared" si="326"/>
        <v>0.97009007084535881</v>
      </c>
      <c r="CD245" s="66">
        <f t="shared" si="327"/>
        <v>2.9905739987834495E-2</v>
      </c>
      <c r="CE245" s="66">
        <f t="shared" si="328"/>
        <v>0.21680125073197695</v>
      </c>
      <c r="CF245" s="66">
        <f t="shared" si="329"/>
        <v>0.83001772847296207</v>
      </c>
      <c r="CG245" s="66">
        <f t="shared" si="330"/>
        <v>4.4476911175030081</v>
      </c>
      <c r="CH245" s="66">
        <f t="shared" si="331"/>
        <v>1.0030603195994459</v>
      </c>
      <c r="CI245" s="66">
        <f t="shared" si="332"/>
        <v>1814.4866727337612</v>
      </c>
      <c r="CJ245" s="66">
        <f t="shared" si="333"/>
        <v>375.1184576280254</v>
      </c>
      <c r="CK245" s="66">
        <f t="shared" si="334"/>
        <v>2.9905788736942652E-2</v>
      </c>
      <c r="CL245" s="66">
        <f t="shared" si="335"/>
        <v>0.97009389629131115</v>
      </c>
      <c r="CM245" s="66">
        <f t="shared" si="336"/>
        <v>2.9905798156424121E-2</v>
      </c>
      <c r="CN245" s="66">
        <f t="shared" si="337"/>
        <v>0.21680122154986731</v>
      </c>
      <c r="CO245" s="66">
        <f t="shared" si="338"/>
        <v>0.83001740084736564</v>
      </c>
      <c r="CP245" s="66">
        <f t="shared" si="339"/>
        <v>4.447691326368588</v>
      </c>
      <c r="CQ245" s="66">
        <f t="shared" si="340"/>
        <v>1.0030603316694704</v>
      </c>
      <c r="CR245" s="66">
        <f t="shared" si="341"/>
        <v>1814.4860645994777</v>
      </c>
      <c r="CS245" s="66">
        <f t="shared" si="342"/>
        <v>375.1184478322478</v>
      </c>
      <c r="CT245" s="66">
        <f t="shared" si="343"/>
        <v>2.9905797355630946E-2</v>
      </c>
      <c r="CU245" s="66">
        <f t="shared" si="344"/>
        <v>0.97009421969904475</v>
      </c>
      <c r="CV245" s="66">
        <f t="shared" si="345"/>
        <v>2.9905796845597282E-2</v>
      </c>
      <c r="CW245" s="66">
        <f t="shared" si="346"/>
        <v>0.21680121908070055</v>
      </c>
      <c r="CX245" s="66">
        <f t="shared" si="347"/>
        <v>0.83001737312619939</v>
      </c>
      <c r="CY245" s="66">
        <f t="shared" si="348"/>
        <v>4.4476915192698865</v>
      </c>
      <c r="CZ245" s="66">
        <f t="shared" si="349"/>
        <v>1.0030603314724869</v>
      </c>
      <c r="DA245" s="66">
        <f t="shared" si="350"/>
        <v>1814.486077454836</v>
      </c>
      <c r="DB245" s="66">
        <f t="shared" si="351"/>
        <v>375.11844803932098</v>
      </c>
      <c r="DC245" s="66">
        <f t="shared" si="352"/>
        <v>2.9905795846705319E-2</v>
      </c>
      <c r="DD245" s="66">
        <f t="shared" si="353"/>
        <v>0.97009421280626507</v>
      </c>
      <c r="DE245" s="66">
        <f t="shared" si="354"/>
        <v>2.9905795587931359E-2</v>
      </c>
      <c r="DF245" s="66">
        <f t="shared" si="355"/>
        <v>0.21680121913289632</v>
      </c>
      <c r="DG245" s="66">
        <f t="shared" si="356"/>
        <v>0.83001737371219786</v>
      </c>
      <c r="DH245" s="66">
        <f t="shared" si="357"/>
        <v>4.4476915513302604</v>
      </c>
      <c r="DI245" s="66">
        <f t="shared" si="358"/>
        <v>1.0030603312254047</v>
      </c>
      <c r="DJ245" s="66">
        <f t="shared" si="359"/>
        <v>1814.4860904462025</v>
      </c>
      <c r="DK245" s="66">
        <f t="shared" si="360"/>
        <v>375.11844824858485</v>
      </c>
      <c r="DL245" s="66">
        <f t="shared" si="361"/>
        <v>2.9905795417015223E-2</v>
      </c>
      <c r="DM245" s="66">
        <f t="shared" si="362"/>
        <v>0.97009420588700279</v>
      </c>
      <c r="DN245" s="66">
        <f t="shared" si="363"/>
        <v>2.9905795378017529E-2</v>
      </c>
      <c r="DO245" s="66">
        <f t="shared" si="364"/>
        <v>0.21680121918564429</v>
      </c>
      <c r="DP245" s="66">
        <f t="shared" si="365"/>
        <v>0.83001737430439582</v>
      </c>
      <c r="DQ245" s="66">
        <f t="shared" si="366"/>
        <v>4.447691553898359</v>
      </c>
      <c r="DR245" s="66">
        <f t="shared" si="367"/>
        <v>1.0030603311831083</v>
      </c>
      <c r="DS245" s="66">
        <f t="shared" si="368"/>
        <v>1814.4860926265144</v>
      </c>
      <c r="DT245" s="66">
        <f t="shared" si="369"/>
        <v>375.11844828370511</v>
      </c>
      <c r="DU245" s="66">
        <f t="shared" si="370"/>
        <v>2.9905795363812413E-2</v>
      </c>
      <c r="DV245" s="66">
        <f t="shared" si="371"/>
        <v>0.97009420472656194</v>
      </c>
      <c r="DW245" s="66">
        <f t="shared" si="372"/>
        <v>2.9905795361109697E-2</v>
      </c>
      <c r="DX245" s="66">
        <f t="shared" si="373"/>
        <v>0.21680121919449688</v>
      </c>
      <c r="DY245" s="66">
        <f t="shared" si="374"/>
        <v>0.83001737440378287</v>
      </c>
      <c r="DZ245" s="66">
        <f t="shared" si="375"/>
        <v>4.4476915538142512</v>
      </c>
      <c r="EA245" s="66">
        <f t="shared" si="376"/>
        <v>1.0030603311795911</v>
      </c>
      <c r="EB245" s="66">
        <f t="shared" si="377"/>
        <v>1814.486092803382</v>
      </c>
      <c r="EC245" s="66">
        <f t="shared" si="378"/>
        <v>375.1184482865541</v>
      </c>
      <c r="ED245" s="66">
        <f t="shared" si="379"/>
        <v>2.9905795361462852E-2</v>
      </c>
      <c r="EE245" s="66">
        <f t="shared" si="380"/>
        <v>0.97009420463250784</v>
      </c>
      <c r="EF245" s="66">
        <f t="shared" si="381"/>
        <v>2.9905795361643162E-2</v>
      </c>
      <c r="EG245" s="66">
        <f t="shared" si="382"/>
        <v>0.21680121919521497</v>
      </c>
      <c r="EH245" s="66">
        <f t="shared" si="383"/>
        <v>0.83001737441184542</v>
      </c>
      <c r="EI245" s="66">
        <f t="shared" si="384"/>
        <v>4.4476915537538684</v>
      </c>
      <c r="EJ245" s="66">
        <f t="shared" si="385"/>
        <v>1.0030603311796782</v>
      </c>
      <c r="EK245" s="66">
        <f t="shared" si="386"/>
        <v>1814.4860927980708</v>
      </c>
      <c r="EL245" s="66">
        <f t="shared" si="387"/>
        <v>375.11844828646855</v>
      </c>
      <c r="EM245" s="66">
        <f t="shared" si="388"/>
        <v>2.9905795361956408E-2</v>
      </c>
      <c r="EN245" s="66">
        <f t="shared" si="389"/>
        <v>0.97009420463535134</v>
      </c>
      <c r="EO245" s="66">
        <f t="shared" si="390"/>
        <v>2.9905795362036924E-2</v>
      </c>
      <c r="EP245" s="66">
        <f t="shared" si="391"/>
        <v>0.21680121919519343</v>
      </c>
      <c r="EQ245" s="66">
        <f t="shared" si="392"/>
        <v>0.83001737441160317</v>
      </c>
      <c r="ER245" s="66">
        <f t="shared" si="393"/>
        <v>4.4476915537441606</v>
      </c>
      <c r="ES245" s="66">
        <f t="shared" si="394"/>
        <v>1.0030603311797557</v>
      </c>
      <c r="ET245" s="66">
        <f t="shared" si="395"/>
        <v>1814.4860927940031</v>
      </c>
      <c r="EU245" s="66">
        <f t="shared" si="396"/>
        <v>375.11844828640301</v>
      </c>
      <c r="EV245" s="66">
        <f t="shared" si="397"/>
        <v>2.9905795362088722E-2</v>
      </c>
      <c r="EW245" s="66">
        <f t="shared" si="398"/>
        <v>0.97009420463751828</v>
      </c>
      <c r="EX245" s="66">
        <f t="shared" si="399"/>
        <v>2.9905795362100477E-2</v>
      </c>
      <c r="EY245" s="66">
        <f t="shared" si="400"/>
        <v>0.21680121919517695</v>
      </c>
      <c r="EZ245" s="66">
        <f t="shared" si="401"/>
        <v>0.83001737441141776</v>
      </c>
      <c r="FA245" s="66">
        <f t="shared" si="402"/>
        <v>4.4476915537434172</v>
      </c>
      <c r="FB245" s="66">
        <f t="shared" si="403"/>
        <v>1.0030603311797686</v>
      </c>
      <c r="FC245" s="66">
        <f t="shared" si="404"/>
        <v>1814.4860927933437</v>
      </c>
      <c r="FD245" s="66">
        <f t="shared" si="405"/>
        <v>375.11844828639238</v>
      </c>
      <c r="FE245" s="66">
        <f t="shared" si="406"/>
        <v>2.9905795362104613E-2</v>
      </c>
      <c r="FF245" s="66">
        <f t="shared" si="407"/>
        <v>0.97009420463786944</v>
      </c>
      <c r="FG245" s="66">
        <f t="shared" si="408"/>
        <v>2.990579536210539E-2</v>
      </c>
      <c r="FH245" s="66">
        <f t="shared" si="409"/>
        <v>0.21680121919517426</v>
      </c>
      <c r="FI245" s="66">
        <f t="shared" si="410"/>
        <v>0.83001737441138768</v>
      </c>
      <c r="FJ245" s="66">
        <f t="shared" si="411"/>
        <v>4.4476915537434492</v>
      </c>
      <c r="FK245" s="66">
        <f t="shared" si="412"/>
        <v>1.0030603311797694</v>
      </c>
      <c r="FL245" s="66">
        <f t="shared" si="413"/>
        <v>1814.4860927932916</v>
      </c>
      <c r="FM245" s="66">
        <f t="shared" si="414"/>
        <v>375.11844828639153</v>
      </c>
      <c r="FN245" s="66">
        <f t="shared" si="415"/>
        <v>2.9905795362105247E-2</v>
      </c>
      <c r="FO245" s="66">
        <f t="shared" si="416"/>
        <v>0.97009420463789797</v>
      </c>
      <c r="FP245" s="66">
        <f t="shared" si="417"/>
        <v>2.9905795362105154E-2</v>
      </c>
      <c r="FQ245" s="66">
        <f t="shared" si="418"/>
        <v>0.21680121919517403</v>
      </c>
      <c r="FR245" s="66">
        <f t="shared" si="419"/>
        <v>0.83001737441138534</v>
      </c>
      <c r="FS245" s="66">
        <f t="shared" si="420"/>
        <v>4.4476915537434687</v>
      </c>
      <c r="FT245" s="66">
        <f t="shared" si="421"/>
        <v>1.0030603311797694</v>
      </c>
      <c r="FU245" s="66">
        <f t="shared" si="422"/>
        <v>1814.4860927932948</v>
      </c>
      <c r="FV245" s="66">
        <f t="shared" si="423"/>
        <v>375.11844828639158</v>
      </c>
      <c r="FW245" s="66">
        <f t="shared" si="424"/>
        <v>2.9905795362105067E-2</v>
      </c>
      <c r="FX245" s="66">
        <f t="shared" si="425"/>
        <v>0.97009420463789453</v>
      </c>
      <c r="FY245" s="66">
        <f t="shared" si="426"/>
        <v>2.9905795362105081E-2</v>
      </c>
      <c r="FZ245" s="66">
        <f t="shared" si="427"/>
        <v>0.21680121919517403</v>
      </c>
      <c r="GA245" s="66">
        <f t="shared" si="428"/>
        <v>0.83001737441138546</v>
      </c>
      <c r="GB245" s="66">
        <f t="shared" si="429"/>
        <v>4.4476915537434696</v>
      </c>
      <c r="GC245" s="66">
        <f t="shared" si="430"/>
        <v>1.0030603311797694</v>
      </c>
      <c r="GD245" s="66">
        <f t="shared" si="431"/>
        <v>1814.4860927932939</v>
      </c>
      <c r="GE245" s="66">
        <f t="shared" si="432"/>
        <v>375.11844828639158</v>
      </c>
      <c r="GF245" s="66">
        <f t="shared" si="433"/>
        <v>2.990579536210506E-2</v>
      </c>
      <c r="GG245" s="66">
        <f t="shared" si="434"/>
        <v>0.97009420463789453</v>
      </c>
      <c r="GH245" s="66">
        <f t="shared" si="435"/>
        <v>2.9905795362105074E-2</v>
      </c>
      <c r="GI245" s="66">
        <f t="shared" si="436"/>
        <v>0.21680121919517403</v>
      </c>
      <c r="GJ245" s="66">
        <f t="shared" si="437"/>
        <v>0.83001737441138546</v>
      </c>
      <c r="GK245" s="66">
        <f t="shared" si="438"/>
        <v>4.4476915537434696</v>
      </c>
      <c r="GL245" s="66">
        <f t="shared" si="439"/>
        <v>1.0030603311797694</v>
      </c>
      <c r="GM245" s="66">
        <f t="shared" si="440"/>
        <v>1814.4860927932934</v>
      </c>
      <c r="GN245" s="66">
        <f t="shared" si="441"/>
        <v>375.11844828639158</v>
      </c>
      <c r="GO245" s="66">
        <f t="shared" si="442"/>
        <v>2.990579536210506E-2</v>
      </c>
      <c r="GP245" s="66">
        <f t="shared" si="443"/>
        <v>0.97009420463789453</v>
      </c>
      <c r="GQ245" s="66">
        <f t="shared" si="444"/>
        <v>2.9905795362105074E-2</v>
      </c>
      <c r="GR245" s="66">
        <f t="shared" si="445"/>
        <v>0.21680121919517403</v>
      </c>
      <c r="GS245" s="66">
        <f t="shared" si="446"/>
        <v>0.83001737441138546</v>
      </c>
      <c r="GT245" s="66">
        <f t="shared" si="447"/>
        <v>4.4476915537434696</v>
      </c>
      <c r="GU245" s="66">
        <f t="shared" si="448"/>
        <v>1.0030603311797694</v>
      </c>
      <c r="GV245" s="66">
        <f t="shared" si="449"/>
        <v>1814.4860927932934</v>
      </c>
      <c r="GW245" s="66">
        <f t="shared" si="450"/>
        <v>375.11844828639158</v>
      </c>
      <c r="GX245" s="66">
        <f t="shared" si="451"/>
        <v>2.990579536210506E-2</v>
      </c>
      <c r="GY245" s="66">
        <f t="shared" si="452"/>
        <v>0.97009420463789453</v>
      </c>
      <c r="GZ245" s="66">
        <f t="shared" si="453"/>
        <v>2.9905795362105074E-2</v>
      </c>
      <c r="HA245" s="66">
        <f t="shared" si="454"/>
        <v>0.21680121919517403</v>
      </c>
      <c r="HB245" s="66">
        <f t="shared" si="455"/>
        <v>0.83001737441138546</v>
      </c>
      <c r="HC245" s="66">
        <f t="shared" si="456"/>
        <v>4.4476915537434696</v>
      </c>
      <c r="HD245" s="66">
        <f t="shared" si="457"/>
        <v>1.0030603311797694</v>
      </c>
      <c r="HE245" s="66">
        <f t="shared" si="458"/>
        <v>1814.4860927932934</v>
      </c>
      <c r="HF245" s="18">
        <f t="shared" si="459"/>
        <v>375.11844828639158</v>
      </c>
    </row>
    <row r="246" spans="2:214" x14ac:dyDescent="0.25">
      <c r="B246" s="17"/>
      <c r="C246" s="60">
        <f t="shared" si="256"/>
        <v>3</v>
      </c>
      <c r="D246" s="66"/>
      <c r="E246" s="66"/>
      <c r="F246" s="60">
        <f t="shared" si="257"/>
        <v>0</v>
      </c>
      <c r="G246" s="60">
        <f t="shared" si="258"/>
        <v>0</v>
      </c>
      <c r="H246" s="60">
        <f t="shared" si="259"/>
        <v>0</v>
      </c>
      <c r="I246" s="60">
        <f t="shared" si="260"/>
        <v>0</v>
      </c>
      <c r="J246" s="68"/>
      <c r="K246" s="60">
        <f t="shared" si="460"/>
        <v>31</v>
      </c>
      <c r="L246" s="60"/>
      <c r="M246" s="66">
        <f>M245</f>
        <v>2.9905795362105074E-2</v>
      </c>
      <c r="N246" s="60"/>
      <c r="O246" s="66">
        <f>O247</f>
        <v>0.23334391938908727</v>
      </c>
      <c r="P246" s="66"/>
      <c r="Q246" s="66"/>
      <c r="R246" s="66"/>
      <c r="S246" s="66"/>
      <c r="T246" s="66"/>
      <c r="U246" s="66"/>
      <c r="V246" s="66"/>
      <c r="W246" s="66"/>
      <c r="X246" s="66"/>
      <c r="Y246" s="66"/>
      <c r="Z246" s="66"/>
      <c r="AA246" s="66"/>
      <c r="AB246" s="66"/>
      <c r="AC246" s="66"/>
      <c r="AD246" s="66"/>
      <c r="AE246" s="66"/>
      <c r="AF246" s="66"/>
      <c r="AG246" s="66"/>
      <c r="AH246" s="66"/>
      <c r="AI246" s="66"/>
      <c r="AJ246" s="66"/>
      <c r="AK246" s="66"/>
      <c r="AL246" s="66"/>
      <c r="AM246" s="66"/>
      <c r="AN246" s="66"/>
      <c r="AO246" s="66"/>
      <c r="AP246" s="66"/>
      <c r="AQ246" s="66"/>
      <c r="AR246" s="66"/>
      <c r="AS246" s="66"/>
      <c r="AT246" s="66"/>
      <c r="AU246" s="66"/>
      <c r="AV246" s="66"/>
      <c r="AW246" s="66"/>
      <c r="AX246" s="66"/>
      <c r="AY246" s="66"/>
      <c r="AZ246" s="66"/>
      <c r="BA246" s="66"/>
      <c r="BB246" s="66"/>
      <c r="BC246" s="66"/>
      <c r="BD246" s="66"/>
      <c r="BE246" s="66"/>
      <c r="BF246" s="66"/>
      <c r="BG246" s="66"/>
      <c r="BH246" s="66"/>
      <c r="BI246" s="66"/>
      <c r="BJ246" s="66"/>
      <c r="BK246" s="66"/>
      <c r="BL246" s="66"/>
      <c r="BM246" s="66"/>
      <c r="BN246" s="66"/>
      <c r="BO246" s="66"/>
      <c r="BP246" s="66"/>
      <c r="BQ246" s="66"/>
      <c r="BR246" s="66"/>
      <c r="BS246" s="66"/>
      <c r="BT246" s="66"/>
      <c r="BU246" s="66"/>
      <c r="BV246" s="66"/>
      <c r="BW246" s="66"/>
      <c r="BX246" s="66"/>
      <c r="BY246" s="66"/>
      <c r="BZ246" s="66"/>
      <c r="CA246" s="66"/>
      <c r="CB246" s="66"/>
      <c r="CC246" s="66"/>
      <c r="CD246" s="66"/>
      <c r="CE246" s="66"/>
      <c r="CF246" s="66"/>
      <c r="CG246" s="66"/>
      <c r="CH246" s="66"/>
      <c r="CI246" s="66"/>
      <c r="CJ246" s="66"/>
      <c r="CK246" s="66"/>
      <c r="CL246" s="66"/>
      <c r="CM246" s="66"/>
      <c r="CN246" s="66"/>
      <c r="CO246" s="66"/>
      <c r="CP246" s="66"/>
      <c r="CQ246" s="66"/>
      <c r="CR246" s="66"/>
      <c r="CS246" s="66"/>
      <c r="CT246" s="66"/>
      <c r="CU246" s="66"/>
      <c r="CV246" s="66"/>
      <c r="CW246" s="66"/>
      <c r="CX246" s="66"/>
      <c r="CY246" s="66"/>
      <c r="CZ246" s="66"/>
      <c r="DA246" s="66"/>
      <c r="DB246" s="66"/>
      <c r="DC246" s="66"/>
      <c r="DD246" s="66"/>
      <c r="DE246" s="66"/>
      <c r="DF246" s="66"/>
      <c r="DG246" s="66"/>
      <c r="DH246" s="66"/>
      <c r="DI246" s="66"/>
      <c r="DJ246" s="66"/>
      <c r="DK246" s="66"/>
      <c r="DL246" s="66"/>
      <c r="DM246" s="66"/>
      <c r="DN246" s="66"/>
      <c r="DO246" s="66"/>
      <c r="DP246" s="66"/>
      <c r="DQ246" s="66"/>
      <c r="DR246" s="66"/>
      <c r="DS246" s="66"/>
      <c r="DT246" s="66"/>
      <c r="DU246" s="66"/>
      <c r="DV246" s="66"/>
      <c r="DW246" s="66"/>
      <c r="DX246" s="66"/>
      <c r="DY246" s="66"/>
      <c r="DZ246" s="66"/>
      <c r="EA246" s="66"/>
      <c r="EB246" s="66"/>
      <c r="EC246" s="66"/>
      <c r="ED246" s="66"/>
      <c r="EE246" s="66"/>
      <c r="EF246" s="66"/>
      <c r="EG246" s="66"/>
      <c r="EH246" s="66"/>
      <c r="EI246" s="66"/>
      <c r="EJ246" s="66"/>
      <c r="EK246" s="66"/>
      <c r="EL246" s="66"/>
      <c r="EM246" s="66"/>
      <c r="EN246" s="66"/>
      <c r="EO246" s="66"/>
      <c r="EP246" s="66"/>
      <c r="EQ246" s="66"/>
      <c r="ER246" s="66"/>
      <c r="ES246" s="66"/>
      <c r="ET246" s="66"/>
      <c r="EU246" s="66"/>
      <c r="EV246" s="66"/>
      <c r="EW246" s="66"/>
      <c r="EX246" s="66"/>
      <c r="EY246" s="66"/>
      <c r="EZ246" s="66"/>
      <c r="FA246" s="66"/>
      <c r="FB246" s="66"/>
      <c r="FC246" s="66"/>
      <c r="FD246" s="66"/>
      <c r="FE246" s="66"/>
      <c r="FF246" s="66"/>
      <c r="FG246" s="66"/>
      <c r="FH246" s="66"/>
      <c r="FI246" s="66"/>
      <c r="FJ246" s="66"/>
      <c r="FK246" s="66"/>
      <c r="FL246" s="66"/>
      <c r="FM246" s="66"/>
      <c r="FN246" s="66"/>
      <c r="FO246" s="66"/>
      <c r="FP246" s="66"/>
      <c r="FQ246" s="66"/>
      <c r="FR246" s="66"/>
      <c r="FS246" s="66"/>
      <c r="FT246" s="66"/>
      <c r="FU246" s="66"/>
      <c r="FV246" s="66"/>
      <c r="FW246" s="66"/>
      <c r="FX246" s="66"/>
      <c r="FY246" s="66"/>
      <c r="FZ246" s="66"/>
      <c r="GA246" s="66"/>
      <c r="GB246" s="66"/>
      <c r="GC246" s="66"/>
      <c r="GD246" s="66"/>
      <c r="GE246" s="66"/>
      <c r="GF246" s="66"/>
      <c r="GG246" s="66"/>
      <c r="GH246" s="66"/>
      <c r="GI246" s="66"/>
      <c r="GJ246" s="66"/>
      <c r="GK246" s="66"/>
      <c r="GL246" s="66"/>
      <c r="GM246" s="66"/>
      <c r="GN246" s="66"/>
      <c r="GO246" s="66"/>
      <c r="GP246" s="66"/>
      <c r="GQ246" s="66"/>
      <c r="GR246" s="66"/>
      <c r="GS246" s="66"/>
      <c r="GT246" s="66"/>
      <c r="GU246" s="66"/>
      <c r="GV246" s="66"/>
      <c r="GW246" s="66"/>
      <c r="GX246" s="66"/>
      <c r="GY246" s="66"/>
      <c r="GZ246" s="66"/>
      <c r="HA246" s="66"/>
      <c r="HB246" s="66"/>
      <c r="HC246" s="66"/>
      <c r="HD246" s="66"/>
      <c r="HE246" s="66"/>
      <c r="HF246" s="18"/>
    </row>
    <row r="247" spans="2:214" x14ac:dyDescent="0.25">
      <c r="B247" s="17"/>
      <c r="C247" s="60">
        <f t="shared" si="256"/>
        <v>3</v>
      </c>
      <c r="D247" s="66"/>
      <c r="E247" s="66"/>
      <c r="F247" s="60">
        <f t="shared" si="257"/>
        <v>0</v>
      </c>
      <c r="G247" s="60">
        <f t="shared" si="258"/>
        <v>0</v>
      </c>
      <c r="H247" s="60">
        <f t="shared" si="259"/>
        <v>0</v>
      </c>
      <c r="I247" s="60">
        <f t="shared" si="260"/>
        <v>0</v>
      </c>
      <c r="J247" s="68"/>
      <c r="K247" s="60">
        <f t="shared" si="460"/>
        <v>31</v>
      </c>
      <c r="L247" s="60"/>
      <c r="M247" s="66">
        <f t="shared" si="462"/>
        <v>2.9905795362105074E-2</v>
      </c>
      <c r="N247" s="60"/>
      <c r="O247" s="66">
        <f>IF(M245&gt;=$O$176,M245*$T$174+$U$174,IF(M245&gt;=$O$177,M245*$T$175+$U$175,O245))</f>
        <v>0.23334391938908727</v>
      </c>
      <c r="P247" s="66">
        <f t="shared" si="261"/>
        <v>376.7573788717641</v>
      </c>
      <c r="Q247" s="66">
        <f t="shared" si="262"/>
        <v>0.12579291306902277</v>
      </c>
      <c r="R247" s="66">
        <f t="shared" si="263"/>
        <v>0.91868623756192902</v>
      </c>
      <c r="S247" s="66">
        <f t="shared" si="264"/>
        <v>0.12043602114320179</v>
      </c>
      <c r="T247" s="66">
        <f t="shared" si="265"/>
        <v>0.21721292858306729</v>
      </c>
      <c r="U247" s="66">
        <f t="shared" si="266"/>
        <v>0.83464809390867578</v>
      </c>
      <c r="V247" s="66">
        <f t="shared" si="267"/>
        <v>2.803034654278699</v>
      </c>
      <c r="W247" s="66">
        <f t="shared" si="268"/>
        <v>1.0394532514170367</v>
      </c>
      <c r="X247" s="66">
        <f t="shared" si="269"/>
        <v>1381.1077382884625</v>
      </c>
      <c r="Y247" s="66">
        <f t="shared" si="270"/>
        <v>367.3281218120963</v>
      </c>
      <c r="Z247" s="66">
        <f t="shared" si="271"/>
        <v>6.2342991357018686E-2</v>
      </c>
      <c r="AA247" s="66">
        <f t="shared" si="272"/>
        <v>1.2403051961489657</v>
      </c>
      <c r="AB247" s="66">
        <f t="shared" si="273"/>
        <v>4.7858655894174255E-2</v>
      </c>
      <c r="AC247" s="66">
        <f t="shared" si="274"/>
        <v>0.21480515523013224</v>
      </c>
      <c r="AD247" s="66">
        <f t="shared" si="275"/>
        <v>0.80780648855296944</v>
      </c>
      <c r="AE247" s="66">
        <f t="shared" si="276"/>
        <v>4.0996122118602072</v>
      </c>
      <c r="AF247" s="66">
        <f t="shared" si="277"/>
        <v>1.0075557335264189</v>
      </c>
      <c r="AG247" s="66">
        <f t="shared" si="278"/>
        <v>1659.0568198253757</v>
      </c>
      <c r="AH247" s="66">
        <f t="shared" si="279"/>
        <v>372.52141466742637</v>
      </c>
      <c r="AI247" s="66">
        <f t="shared" si="280"/>
        <v>3.548457632577473E-2</v>
      </c>
      <c r="AJ247" s="66">
        <f t="shared" si="281"/>
        <v>1.0591528663499068</v>
      </c>
      <c r="AK247" s="66">
        <f t="shared" si="282"/>
        <v>3.2416739042872372E-2</v>
      </c>
      <c r="AL247" s="66">
        <f t="shared" si="283"/>
        <v>0.21614303689942954</v>
      </c>
      <c r="AM247" s="66">
        <f t="shared" si="284"/>
        <v>0.8226496623124584</v>
      </c>
      <c r="AN247" s="66">
        <f t="shared" si="285"/>
        <v>4.4188517356188859</v>
      </c>
      <c r="AO247" s="66">
        <f t="shared" si="286"/>
        <v>1.0035872768138658</v>
      </c>
      <c r="AP247" s="66">
        <f t="shared" si="287"/>
        <v>1788.9611288651586</v>
      </c>
      <c r="AQ247" s="66">
        <f t="shared" si="288"/>
        <v>374.7048884319218</v>
      </c>
      <c r="AR247" s="66">
        <f t="shared" si="289"/>
        <v>3.0530458625277864E-2</v>
      </c>
      <c r="AS247" s="66">
        <f t="shared" si="290"/>
        <v>0.98384558397068878</v>
      </c>
      <c r="AT247" s="66">
        <f t="shared" si="291"/>
        <v>3.0097771776179817E-2</v>
      </c>
      <c r="AU247" s="66">
        <f t="shared" si="292"/>
        <v>0.21669688553821562</v>
      </c>
      <c r="AV247" s="66">
        <f t="shared" si="293"/>
        <v>0.82884657217805646</v>
      </c>
      <c r="AW247" s="66">
        <f t="shared" si="294"/>
        <v>4.448884789180946</v>
      </c>
      <c r="AX247" s="66">
        <f t="shared" si="295"/>
        <v>1.0031004936003693</v>
      </c>
      <c r="AY247" s="66">
        <f t="shared" si="296"/>
        <v>1812.4788197516621</v>
      </c>
      <c r="AZ247" s="66">
        <f t="shared" si="297"/>
        <v>375.0861005324337</v>
      </c>
      <c r="BA247" s="66">
        <f t="shared" si="298"/>
        <v>2.993088533404226E-2</v>
      </c>
      <c r="BB247" s="66">
        <f t="shared" si="299"/>
        <v>0.97116256921673649</v>
      </c>
      <c r="BC247" s="66">
        <f t="shared" si="300"/>
        <v>2.989819301882576E-2</v>
      </c>
      <c r="BD247" s="66">
        <f t="shared" si="301"/>
        <v>0.21679306492814915</v>
      </c>
      <c r="BE247" s="66">
        <f t="shared" si="302"/>
        <v>0.82992583034082379</v>
      </c>
      <c r="BF247" s="66">
        <f t="shared" si="303"/>
        <v>4.4484206963202766</v>
      </c>
      <c r="BG247" s="66">
        <f t="shared" si="304"/>
        <v>1.0030590408829367</v>
      </c>
      <c r="BH247" s="66">
        <f t="shared" si="305"/>
        <v>1814.5623409356699</v>
      </c>
      <c r="BI247" s="66">
        <f t="shared" si="306"/>
        <v>375.11967646414365</v>
      </c>
      <c r="BJ247" s="66">
        <f t="shared" si="307"/>
        <v>2.9899637050761072E-2</v>
      </c>
      <c r="BK247" s="66">
        <f t="shared" si="308"/>
        <v>0.97005344164692586</v>
      </c>
      <c r="BL247" s="66">
        <f t="shared" si="309"/>
        <v>2.9901040046500571E-2</v>
      </c>
      <c r="BM247" s="66">
        <f t="shared" si="310"/>
        <v>0.21680152877426967</v>
      </c>
      <c r="BN247" s="66">
        <f t="shared" si="311"/>
        <v>0.83002085003948933</v>
      </c>
      <c r="BO247" s="66">
        <f t="shared" si="312"/>
        <v>4.4478056866220754</v>
      </c>
      <c r="BP247" s="66">
        <f t="shared" si="313"/>
        <v>1.0030593943206658</v>
      </c>
      <c r="BQ247" s="66">
        <f t="shared" si="314"/>
        <v>1814.5352471484002</v>
      </c>
      <c r="BR247" s="66">
        <f t="shared" si="315"/>
        <v>375.11924005200279</v>
      </c>
      <c r="BS247" s="66">
        <f t="shared" si="316"/>
        <v>2.9904217860650572E-2</v>
      </c>
      <c r="BT247" s="66">
        <f t="shared" si="317"/>
        <v>0.97006802744462506</v>
      </c>
      <c r="BU247" s="66">
        <f t="shared" si="318"/>
        <v>2.9905047866124815E-2</v>
      </c>
      <c r="BV247" s="66">
        <f t="shared" si="319"/>
        <v>0.21680141877076839</v>
      </c>
      <c r="BW247" s="66">
        <f t="shared" si="320"/>
        <v>0.83001961503491062</v>
      </c>
      <c r="BX247" s="66">
        <f t="shared" si="321"/>
        <v>4.4476999566033824</v>
      </c>
      <c r="BY247" s="66">
        <f t="shared" si="322"/>
        <v>1.0030601802841761</v>
      </c>
      <c r="BZ247" s="66">
        <f t="shared" si="323"/>
        <v>1814.4938600480091</v>
      </c>
      <c r="CA247" s="66">
        <f t="shared" si="324"/>
        <v>375.11857340049397</v>
      </c>
      <c r="CB247" s="66">
        <f t="shared" si="325"/>
        <v>2.9905610845607344E-2</v>
      </c>
      <c r="CC247" s="66">
        <f t="shared" si="326"/>
        <v>0.97009007084535881</v>
      </c>
      <c r="CD247" s="66">
        <f t="shared" si="327"/>
        <v>2.9905739987834495E-2</v>
      </c>
      <c r="CE247" s="66">
        <f t="shared" si="328"/>
        <v>0.21680125073197695</v>
      </c>
      <c r="CF247" s="66">
        <f t="shared" si="329"/>
        <v>0.83001772847296207</v>
      </c>
      <c r="CG247" s="66">
        <f t="shared" si="330"/>
        <v>4.4476911175030081</v>
      </c>
      <c r="CH247" s="66">
        <f t="shared" si="331"/>
        <v>1.0030603195994459</v>
      </c>
      <c r="CI247" s="66">
        <f t="shared" si="332"/>
        <v>1814.4866727337612</v>
      </c>
      <c r="CJ247" s="66">
        <f t="shared" si="333"/>
        <v>375.1184576280254</v>
      </c>
      <c r="CK247" s="66">
        <f t="shared" si="334"/>
        <v>2.9905788736942652E-2</v>
      </c>
      <c r="CL247" s="66">
        <f t="shared" si="335"/>
        <v>0.97009389629131115</v>
      </c>
      <c r="CM247" s="66">
        <f t="shared" si="336"/>
        <v>2.9905798156424121E-2</v>
      </c>
      <c r="CN247" s="66">
        <f t="shared" si="337"/>
        <v>0.21680122154986731</v>
      </c>
      <c r="CO247" s="66">
        <f t="shared" si="338"/>
        <v>0.83001740084736564</v>
      </c>
      <c r="CP247" s="66">
        <f t="shared" si="339"/>
        <v>4.447691326368588</v>
      </c>
      <c r="CQ247" s="66">
        <f t="shared" si="340"/>
        <v>1.0030603316694704</v>
      </c>
      <c r="CR247" s="66">
        <f t="shared" si="341"/>
        <v>1814.4860645994777</v>
      </c>
      <c r="CS247" s="66">
        <f t="shared" si="342"/>
        <v>375.1184478322478</v>
      </c>
      <c r="CT247" s="66">
        <f t="shared" si="343"/>
        <v>2.9905797355630946E-2</v>
      </c>
      <c r="CU247" s="66">
        <f t="shared" si="344"/>
        <v>0.97009421969904475</v>
      </c>
      <c r="CV247" s="66">
        <f t="shared" si="345"/>
        <v>2.9905796845597282E-2</v>
      </c>
      <c r="CW247" s="66">
        <f t="shared" si="346"/>
        <v>0.21680121908070055</v>
      </c>
      <c r="CX247" s="66">
        <f t="shared" si="347"/>
        <v>0.83001737312619939</v>
      </c>
      <c r="CY247" s="66">
        <f t="shared" si="348"/>
        <v>4.4476915192698865</v>
      </c>
      <c r="CZ247" s="66">
        <f t="shared" si="349"/>
        <v>1.0030603314724869</v>
      </c>
      <c r="DA247" s="66">
        <f t="shared" si="350"/>
        <v>1814.486077454836</v>
      </c>
      <c r="DB247" s="66">
        <f t="shared" si="351"/>
        <v>375.11844803932098</v>
      </c>
      <c r="DC247" s="66">
        <f t="shared" si="352"/>
        <v>2.9905795846705319E-2</v>
      </c>
      <c r="DD247" s="66">
        <f t="shared" si="353"/>
        <v>0.97009421280626507</v>
      </c>
      <c r="DE247" s="66">
        <f t="shared" si="354"/>
        <v>2.9905795587931359E-2</v>
      </c>
      <c r="DF247" s="66">
        <f t="shared" si="355"/>
        <v>0.21680121913289632</v>
      </c>
      <c r="DG247" s="66">
        <f t="shared" si="356"/>
        <v>0.83001737371219786</v>
      </c>
      <c r="DH247" s="66">
        <f t="shared" si="357"/>
        <v>4.4476915513302604</v>
      </c>
      <c r="DI247" s="66">
        <f t="shared" si="358"/>
        <v>1.0030603312254047</v>
      </c>
      <c r="DJ247" s="66">
        <f t="shared" si="359"/>
        <v>1814.4860904462025</v>
      </c>
      <c r="DK247" s="66">
        <f t="shared" si="360"/>
        <v>375.11844824858485</v>
      </c>
      <c r="DL247" s="66">
        <f t="shared" si="361"/>
        <v>2.9905795417015223E-2</v>
      </c>
      <c r="DM247" s="66">
        <f t="shared" si="362"/>
        <v>0.97009420588700279</v>
      </c>
      <c r="DN247" s="66">
        <f t="shared" si="363"/>
        <v>2.9905795378017529E-2</v>
      </c>
      <c r="DO247" s="66">
        <f t="shared" si="364"/>
        <v>0.21680121918564429</v>
      </c>
      <c r="DP247" s="66">
        <f t="shared" si="365"/>
        <v>0.83001737430439582</v>
      </c>
      <c r="DQ247" s="66">
        <f t="shared" si="366"/>
        <v>4.447691553898359</v>
      </c>
      <c r="DR247" s="66">
        <f t="shared" si="367"/>
        <v>1.0030603311831083</v>
      </c>
      <c r="DS247" s="66">
        <f t="shared" si="368"/>
        <v>1814.4860926265144</v>
      </c>
      <c r="DT247" s="66">
        <f t="shared" si="369"/>
        <v>375.11844828370511</v>
      </c>
      <c r="DU247" s="66">
        <f t="shared" si="370"/>
        <v>2.9905795363812413E-2</v>
      </c>
      <c r="DV247" s="66">
        <f t="shared" si="371"/>
        <v>0.97009420472656194</v>
      </c>
      <c r="DW247" s="66">
        <f t="shared" si="372"/>
        <v>2.9905795361109697E-2</v>
      </c>
      <c r="DX247" s="66">
        <f t="shared" si="373"/>
        <v>0.21680121919449688</v>
      </c>
      <c r="DY247" s="66">
        <f t="shared" si="374"/>
        <v>0.83001737440378287</v>
      </c>
      <c r="DZ247" s="66">
        <f t="shared" si="375"/>
        <v>4.4476915538142512</v>
      </c>
      <c r="EA247" s="66">
        <f t="shared" si="376"/>
        <v>1.0030603311795911</v>
      </c>
      <c r="EB247" s="66">
        <f t="shared" si="377"/>
        <v>1814.486092803382</v>
      </c>
      <c r="EC247" s="66">
        <f t="shared" si="378"/>
        <v>375.1184482865541</v>
      </c>
      <c r="ED247" s="66">
        <f t="shared" si="379"/>
        <v>2.9905795361462852E-2</v>
      </c>
      <c r="EE247" s="66">
        <f t="shared" si="380"/>
        <v>0.97009420463250784</v>
      </c>
      <c r="EF247" s="66">
        <f t="shared" si="381"/>
        <v>2.9905795361643162E-2</v>
      </c>
      <c r="EG247" s="66">
        <f t="shared" si="382"/>
        <v>0.21680121919521497</v>
      </c>
      <c r="EH247" s="66">
        <f t="shared" si="383"/>
        <v>0.83001737441184542</v>
      </c>
      <c r="EI247" s="66">
        <f t="shared" si="384"/>
        <v>4.4476915537538684</v>
      </c>
      <c r="EJ247" s="66">
        <f t="shared" si="385"/>
        <v>1.0030603311796782</v>
      </c>
      <c r="EK247" s="66">
        <f t="shared" si="386"/>
        <v>1814.4860927980708</v>
      </c>
      <c r="EL247" s="66">
        <f t="shared" si="387"/>
        <v>375.11844828646855</v>
      </c>
      <c r="EM247" s="66">
        <f t="shared" si="388"/>
        <v>2.9905795361956408E-2</v>
      </c>
      <c r="EN247" s="66">
        <f t="shared" si="389"/>
        <v>0.97009420463535134</v>
      </c>
      <c r="EO247" s="66">
        <f t="shared" si="390"/>
        <v>2.9905795362036924E-2</v>
      </c>
      <c r="EP247" s="66">
        <f t="shared" si="391"/>
        <v>0.21680121919519343</v>
      </c>
      <c r="EQ247" s="66">
        <f t="shared" si="392"/>
        <v>0.83001737441160317</v>
      </c>
      <c r="ER247" s="66">
        <f t="shared" si="393"/>
        <v>4.4476915537441606</v>
      </c>
      <c r="ES247" s="66">
        <f t="shared" si="394"/>
        <v>1.0030603311797557</v>
      </c>
      <c r="ET247" s="66">
        <f t="shared" si="395"/>
        <v>1814.4860927940031</v>
      </c>
      <c r="EU247" s="66">
        <f t="shared" si="396"/>
        <v>375.11844828640301</v>
      </c>
      <c r="EV247" s="66">
        <f t="shared" si="397"/>
        <v>2.9905795362088722E-2</v>
      </c>
      <c r="EW247" s="66">
        <f t="shared" si="398"/>
        <v>0.97009420463751828</v>
      </c>
      <c r="EX247" s="66">
        <f t="shared" si="399"/>
        <v>2.9905795362100477E-2</v>
      </c>
      <c r="EY247" s="66">
        <f t="shared" si="400"/>
        <v>0.21680121919517695</v>
      </c>
      <c r="EZ247" s="66">
        <f t="shared" si="401"/>
        <v>0.83001737441141776</v>
      </c>
      <c r="FA247" s="66">
        <f t="shared" si="402"/>
        <v>4.4476915537434172</v>
      </c>
      <c r="FB247" s="66">
        <f t="shared" si="403"/>
        <v>1.0030603311797686</v>
      </c>
      <c r="FC247" s="66">
        <f t="shared" si="404"/>
        <v>1814.4860927933437</v>
      </c>
      <c r="FD247" s="66">
        <f t="shared" si="405"/>
        <v>375.11844828639238</v>
      </c>
      <c r="FE247" s="66">
        <f t="shared" si="406"/>
        <v>2.9905795362104613E-2</v>
      </c>
      <c r="FF247" s="66">
        <f t="shared" si="407"/>
        <v>0.97009420463786944</v>
      </c>
      <c r="FG247" s="66">
        <f t="shared" si="408"/>
        <v>2.990579536210539E-2</v>
      </c>
      <c r="FH247" s="66">
        <f t="shared" si="409"/>
        <v>0.21680121919517426</v>
      </c>
      <c r="FI247" s="66">
        <f t="shared" si="410"/>
        <v>0.83001737441138768</v>
      </c>
      <c r="FJ247" s="66">
        <f t="shared" si="411"/>
        <v>4.4476915537434492</v>
      </c>
      <c r="FK247" s="66">
        <f t="shared" si="412"/>
        <v>1.0030603311797694</v>
      </c>
      <c r="FL247" s="66">
        <f t="shared" si="413"/>
        <v>1814.4860927932916</v>
      </c>
      <c r="FM247" s="66">
        <f t="shared" si="414"/>
        <v>375.11844828639153</v>
      </c>
      <c r="FN247" s="66">
        <f t="shared" si="415"/>
        <v>2.9905795362105247E-2</v>
      </c>
      <c r="FO247" s="66">
        <f t="shared" si="416"/>
        <v>0.97009420463789797</v>
      </c>
      <c r="FP247" s="66">
        <f t="shared" si="417"/>
        <v>2.9905795362105154E-2</v>
      </c>
      <c r="FQ247" s="66">
        <f t="shared" si="418"/>
        <v>0.21680121919517403</v>
      </c>
      <c r="FR247" s="66">
        <f t="shared" si="419"/>
        <v>0.83001737441138534</v>
      </c>
      <c r="FS247" s="66">
        <f t="shared" si="420"/>
        <v>4.4476915537434687</v>
      </c>
      <c r="FT247" s="66">
        <f t="shared" si="421"/>
        <v>1.0030603311797694</v>
      </c>
      <c r="FU247" s="66">
        <f t="shared" si="422"/>
        <v>1814.4860927932948</v>
      </c>
      <c r="FV247" s="66">
        <f t="shared" si="423"/>
        <v>375.11844828639158</v>
      </c>
      <c r="FW247" s="66">
        <f t="shared" si="424"/>
        <v>2.9905795362105067E-2</v>
      </c>
      <c r="FX247" s="66">
        <f t="shared" si="425"/>
        <v>0.97009420463789453</v>
      </c>
      <c r="FY247" s="66">
        <f t="shared" si="426"/>
        <v>2.9905795362105081E-2</v>
      </c>
      <c r="FZ247" s="66">
        <f t="shared" si="427"/>
        <v>0.21680121919517403</v>
      </c>
      <c r="GA247" s="66">
        <f t="shared" si="428"/>
        <v>0.83001737441138546</v>
      </c>
      <c r="GB247" s="66">
        <f t="shared" si="429"/>
        <v>4.4476915537434696</v>
      </c>
      <c r="GC247" s="66">
        <f t="shared" si="430"/>
        <v>1.0030603311797694</v>
      </c>
      <c r="GD247" s="66">
        <f t="shared" si="431"/>
        <v>1814.4860927932939</v>
      </c>
      <c r="GE247" s="66">
        <f t="shared" si="432"/>
        <v>375.11844828639158</v>
      </c>
      <c r="GF247" s="66">
        <f t="shared" si="433"/>
        <v>2.990579536210506E-2</v>
      </c>
      <c r="GG247" s="66">
        <f t="shared" si="434"/>
        <v>0.97009420463789453</v>
      </c>
      <c r="GH247" s="66">
        <f t="shared" si="435"/>
        <v>2.9905795362105074E-2</v>
      </c>
      <c r="GI247" s="66">
        <f t="shared" si="436"/>
        <v>0.21680121919517403</v>
      </c>
      <c r="GJ247" s="66">
        <f t="shared" si="437"/>
        <v>0.83001737441138546</v>
      </c>
      <c r="GK247" s="66">
        <f t="shared" si="438"/>
        <v>4.4476915537434696</v>
      </c>
      <c r="GL247" s="66">
        <f t="shared" si="439"/>
        <v>1.0030603311797694</v>
      </c>
      <c r="GM247" s="66">
        <f t="shared" si="440"/>
        <v>1814.4860927932934</v>
      </c>
      <c r="GN247" s="66">
        <f t="shared" si="441"/>
        <v>375.11844828639158</v>
      </c>
      <c r="GO247" s="66">
        <f t="shared" si="442"/>
        <v>2.990579536210506E-2</v>
      </c>
      <c r="GP247" s="66">
        <f t="shared" si="443"/>
        <v>0.97009420463789453</v>
      </c>
      <c r="GQ247" s="66">
        <f t="shared" si="444"/>
        <v>2.9905795362105074E-2</v>
      </c>
      <c r="GR247" s="66">
        <f t="shared" si="445"/>
        <v>0.21680121919517403</v>
      </c>
      <c r="GS247" s="66">
        <f t="shared" si="446"/>
        <v>0.83001737441138546</v>
      </c>
      <c r="GT247" s="66">
        <f t="shared" si="447"/>
        <v>4.4476915537434696</v>
      </c>
      <c r="GU247" s="66">
        <f t="shared" si="448"/>
        <v>1.0030603311797694</v>
      </c>
      <c r="GV247" s="66">
        <f t="shared" si="449"/>
        <v>1814.4860927932934</v>
      </c>
      <c r="GW247" s="66">
        <f t="shared" si="450"/>
        <v>375.11844828639158</v>
      </c>
      <c r="GX247" s="66">
        <f t="shared" si="451"/>
        <v>2.990579536210506E-2</v>
      </c>
      <c r="GY247" s="66">
        <f t="shared" si="452"/>
        <v>0.97009420463789453</v>
      </c>
      <c r="GZ247" s="66">
        <f t="shared" si="453"/>
        <v>2.9905795362105074E-2</v>
      </c>
      <c r="HA247" s="66">
        <f t="shared" si="454"/>
        <v>0.21680121919517403</v>
      </c>
      <c r="HB247" s="66">
        <f t="shared" si="455"/>
        <v>0.83001737441138546</v>
      </c>
      <c r="HC247" s="66">
        <f t="shared" si="456"/>
        <v>4.4476915537434696</v>
      </c>
      <c r="HD247" s="66">
        <f t="shared" si="457"/>
        <v>1.0030603311797694</v>
      </c>
      <c r="HE247" s="66">
        <f t="shared" si="458"/>
        <v>1814.4860927932934</v>
      </c>
      <c r="HF247" s="18">
        <f t="shared" si="459"/>
        <v>375.11844828639158</v>
      </c>
    </row>
    <row r="248" spans="2:214" x14ac:dyDescent="0.25">
      <c r="B248" s="17"/>
      <c r="C248" s="60">
        <f t="shared" si="256"/>
        <v>3</v>
      </c>
      <c r="D248" s="66"/>
      <c r="E248" s="66"/>
      <c r="F248" s="60">
        <f t="shared" si="257"/>
        <v>0</v>
      </c>
      <c r="G248" s="60">
        <f t="shared" si="258"/>
        <v>0</v>
      </c>
      <c r="H248" s="60">
        <f t="shared" si="259"/>
        <v>0</v>
      </c>
      <c r="I248" s="60">
        <f t="shared" si="260"/>
        <v>0</v>
      </c>
      <c r="J248" s="68"/>
      <c r="K248" s="60">
        <f t="shared" si="460"/>
        <v>32</v>
      </c>
      <c r="L248" s="60"/>
      <c r="M248" s="66">
        <f>M247</f>
        <v>2.9905795362105074E-2</v>
      </c>
      <c r="N248" s="60"/>
      <c r="O248" s="66">
        <f>O249</f>
        <v>0.23334391938908727</v>
      </c>
      <c r="P248" s="66"/>
      <c r="Q248" s="66"/>
      <c r="R248" s="66"/>
      <c r="S248" s="66"/>
      <c r="T248" s="66"/>
      <c r="U248" s="66"/>
      <c r="V248" s="66"/>
      <c r="W248" s="66"/>
      <c r="X248" s="66"/>
      <c r="Y248" s="66"/>
      <c r="Z248" s="66"/>
      <c r="AA248" s="66"/>
      <c r="AB248" s="66"/>
      <c r="AC248" s="66"/>
      <c r="AD248" s="66"/>
      <c r="AE248" s="66"/>
      <c r="AF248" s="66"/>
      <c r="AG248" s="66"/>
      <c r="AH248" s="66"/>
      <c r="AI248" s="66"/>
      <c r="AJ248" s="66"/>
      <c r="AK248" s="66"/>
      <c r="AL248" s="66"/>
      <c r="AM248" s="66"/>
      <c r="AN248" s="66"/>
      <c r="AO248" s="66"/>
      <c r="AP248" s="66"/>
      <c r="AQ248" s="66"/>
      <c r="AR248" s="66"/>
      <c r="AS248" s="66"/>
      <c r="AT248" s="66"/>
      <c r="AU248" s="66"/>
      <c r="AV248" s="66"/>
      <c r="AW248" s="66"/>
      <c r="AX248" s="66"/>
      <c r="AY248" s="66"/>
      <c r="AZ248" s="66"/>
      <c r="BA248" s="66"/>
      <c r="BB248" s="66"/>
      <c r="BC248" s="66"/>
      <c r="BD248" s="66"/>
      <c r="BE248" s="66"/>
      <c r="BF248" s="66"/>
      <c r="BG248" s="66"/>
      <c r="BH248" s="66"/>
      <c r="BI248" s="66"/>
      <c r="BJ248" s="66"/>
      <c r="BK248" s="66"/>
      <c r="BL248" s="66"/>
      <c r="BM248" s="66"/>
      <c r="BN248" s="66"/>
      <c r="BO248" s="66"/>
      <c r="BP248" s="66"/>
      <c r="BQ248" s="66"/>
      <c r="BR248" s="66"/>
      <c r="BS248" s="66"/>
      <c r="BT248" s="66"/>
      <c r="BU248" s="66"/>
      <c r="BV248" s="66"/>
      <c r="BW248" s="66"/>
      <c r="BX248" s="66"/>
      <c r="BY248" s="66"/>
      <c r="BZ248" s="66"/>
      <c r="CA248" s="66"/>
      <c r="CB248" s="66"/>
      <c r="CC248" s="66"/>
      <c r="CD248" s="66"/>
      <c r="CE248" s="66"/>
      <c r="CF248" s="66"/>
      <c r="CG248" s="66"/>
      <c r="CH248" s="66"/>
      <c r="CI248" s="66"/>
      <c r="CJ248" s="66"/>
      <c r="CK248" s="66"/>
      <c r="CL248" s="66"/>
      <c r="CM248" s="66"/>
      <c r="CN248" s="66"/>
      <c r="CO248" s="66"/>
      <c r="CP248" s="66"/>
      <c r="CQ248" s="66"/>
      <c r="CR248" s="66"/>
      <c r="CS248" s="66"/>
      <c r="CT248" s="66"/>
      <c r="CU248" s="66"/>
      <c r="CV248" s="66"/>
      <c r="CW248" s="66"/>
      <c r="CX248" s="66"/>
      <c r="CY248" s="66"/>
      <c r="CZ248" s="66"/>
      <c r="DA248" s="66"/>
      <c r="DB248" s="66"/>
      <c r="DC248" s="66"/>
      <c r="DD248" s="66"/>
      <c r="DE248" s="66"/>
      <c r="DF248" s="66"/>
      <c r="DG248" s="66"/>
      <c r="DH248" s="66"/>
      <c r="DI248" s="66"/>
      <c r="DJ248" s="66"/>
      <c r="DK248" s="66"/>
      <c r="DL248" s="66"/>
      <c r="DM248" s="66"/>
      <c r="DN248" s="66"/>
      <c r="DO248" s="66"/>
      <c r="DP248" s="66"/>
      <c r="DQ248" s="66"/>
      <c r="DR248" s="66"/>
      <c r="DS248" s="66"/>
      <c r="DT248" s="66"/>
      <c r="DU248" s="66"/>
      <c r="DV248" s="66"/>
      <c r="DW248" s="66"/>
      <c r="DX248" s="66"/>
      <c r="DY248" s="66"/>
      <c r="DZ248" s="66"/>
      <c r="EA248" s="66"/>
      <c r="EB248" s="66"/>
      <c r="EC248" s="66"/>
      <c r="ED248" s="66"/>
      <c r="EE248" s="66"/>
      <c r="EF248" s="66"/>
      <c r="EG248" s="66"/>
      <c r="EH248" s="66"/>
      <c r="EI248" s="66"/>
      <c r="EJ248" s="66"/>
      <c r="EK248" s="66"/>
      <c r="EL248" s="66"/>
      <c r="EM248" s="66"/>
      <c r="EN248" s="66"/>
      <c r="EO248" s="66"/>
      <c r="EP248" s="66"/>
      <c r="EQ248" s="66"/>
      <c r="ER248" s="66"/>
      <c r="ES248" s="66"/>
      <c r="ET248" s="66"/>
      <c r="EU248" s="66"/>
      <c r="EV248" s="66"/>
      <c r="EW248" s="66"/>
      <c r="EX248" s="66"/>
      <c r="EY248" s="66"/>
      <c r="EZ248" s="66"/>
      <c r="FA248" s="66"/>
      <c r="FB248" s="66"/>
      <c r="FC248" s="66"/>
      <c r="FD248" s="66"/>
      <c r="FE248" s="66"/>
      <c r="FF248" s="66"/>
      <c r="FG248" s="66"/>
      <c r="FH248" s="66"/>
      <c r="FI248" s="66"/>
      <c r="FJ248" s="66"/>
      <c r="FK248" s="66"/>
      <c r="FL248" s="66"/>
      <c r="FM248" s="66"/>
      <c r="FN248" s="66"/>
      <c r="FO248" s="66"/>
      <c r="FP248" s="66"/>
      <c r="FQ248" s="66"/>
      <c r="FR248" s="66"/>
      <c r="FS248" s="66"/>
      <c r="FT248" s="66"/>
      <c r="FU248" s="66"/>
      <c r="FV248" s="66"/>
      <c r="FW248" s="66"/>
      <c r="FX248" s="66"/>
      <c r="FY248" s="66"/>
      <c r="FZ248" s="66"/>
      <c r="GA248" s="66"/>
      <c r="GB248" s="66"/>
      <c r="GC248" s="66"/>
      <c r="GD248" s="66"/>
      <c r="GE248" s="66"/>
      <c r="GF248" s="66"/>
      <c r="GG248" s="66"/>
      <c r="GH248" s="66"/>
      <c r="GI248" s="66"/>
      <c r="GJ248" s="66"/>
      <c r="GK248" s="66"/>
      <c r="GL248" s="66"/>
      <c r="GM248" s="66"/>
      <c r="GN248" s="66"/>
      <c r="GO248" s="66"/>
      <c r="GP248" s="66"/>
      <c r="GQ248" s="66"/>
      <c r="GR248" s="66"/>
      <c r="GS248" s="66"/>
      <c r="GT248" s="66"/>
      <c r="GU248" s="66"/>
      <c r="GV248" s="66"/>
      <c r="GW248" s="66"/>
      <c r="GX248" s="66"/>
      <c r="GY248" s="66"/>
      <c r="GZ248" s="66"/>
      <c r="HA248" s="66"/>
      <c r="HB248" s="66"/>
      <c r="HC248" s="66"/>
      <c r="HD248" s="66"/>
      <c r="HE248" s="66"/>
      <c r="HF248" s="18"/>
    </row>
    <row r="249" spans="2:214" x14ac:dyDescent="0.25">
      <c r="B249" s="17"/>
      <c r="C249" s="60">
        <f t="shared" ref="C249:C312" si="463">IF(M249&gt;=$O$176,1,IF(M249&gt;=$O$177,2,3))</f>
        <v>3</v>
      </c>
      <c r="D249" s="66"/>
      <c r="E249" s="66"/>
      <c r="F249" s="60">
        <f t="shared" si="257"/>
        <v>0</v>
      </c>
      <c r="G249" s="60">
        <f t="shared" si="258"/>
        <v>0</v>
      </c>
      <c r="H249" s="60">
        <f t="shared" si="259"/>
        <v>0</v>
      </c>
      <c r="I249" s="60">
        <f t="shared" si="260"/>
        <v>0</v>
      </c>
      <c r="J249" s="68"/>
      <c r="K249" s="60">
        <f t="shared" si="460"/>
        <v>32</v>
      </c>
      <c r="L249" s="60"/>
      <c r="M249" s="66">
        <f t="shared" si="462"/>
        <v>2.9905795362105074E-2</v>
      </c>
      <c r="N249" s="60"/>
      <c r="O249" s="66">
        <f>IF(M247&gt;=$O$176,M247*$T$174+$U$174,IF(M247&gt;=$O$177,M247*$T$175+$U$175,O247))</f>
        <v>0.23334391938908727</v>
      </c>
      <c r="P249" s="66">
        <f t="shared" si="261"/>
        <v>376.7573788717641</v>
      </c>
      <c r="Q249" s="66">
        <f t="shared" si="262"/>
        <v>0.12579291306902277</v>
      </c>
      <c r="R249" s="66">
        <f t="shared" si="263"/>
        <v>0.91868623756192902</v>
      </c>
      <c r="S249" s="66">
        <f t="shared" si="264"/>
        <v>0.12043602114320179</v>
      </c>
      <c r="T249" s="66">
        <f t="shared" si="265"/>
        <v>0.21721292858306729</v>
      </c>
      <c r="U249" s="66">
        <f t="shared" si="266"/>
        <v>0.83464809390867578</v>
      </c>
      <c r="V249" s="66">
        <f t="shared" si="267"/>
        <v>2.803034654278699</v>
      </c>
      <c r="W249" s="66">
        <f t="shared" si="268"/>
        <v>1.0394532514170367</v>
      </c>
      <c r="X249" s="66">
        <f t="shared" si="269"/>
        <v>1381.1077382884625</v>
      </c>
      <c r="Y249" s="66">
        <f t="shared" si="270"/>
        <v>367.3281218120963</v>
      </c>
      <c r="Z249" s="66">
        <f t="shared" si="271"/>
        <v>6.2342991357018686E-2</v>
      </c>
      <c r="AA249" s="66">
        <f t="shared" si="272"/>
        <v>1.2403051961489657</v>
      </c>
      <c r="AB249" s="66">
        <f t="shared" si="273"/>
        <v>4.7858655894174255E-2</v>
      </c>
      <c r="AC249" s="66">
        <f t="shared" si="274"/>
        <v>0.21480515523013224</v>
      </c>
      <c r="AD249" s="66">
        <f t="shared" si="275"/>
        <v>0.80780648855296944</v>
      </c>
      <c r="AE249" s="66">
        <f t="shared" si="276"/>
        <v>4.0996122118602072</v>
      </c>
      <c r="AF249" s="66">
        <f t="shared" si="277"/>
        <v>1.0075557335264189</v>
      </c>
      <c r="AG249" s="66">
        <f t="shared" si="278"/>
        <v>1659.0568198253757</v>
      </c>
      <c r="AH249" s="66">
        <f t="shared" si="279"/>
        <v>372.52141466742637</v>
      </c>
      <c r="AI249" s="66">
        <f t="shared" si="280"/>
        <v>3.548457632577473E-2</v>
      </c>
      <c r="AJ249" s="66">
        <f t="shared" si="281"/>
        <v>1.0591528663499068</v>
      </c>
      <c r="AK249" s="66">
        <f t="shared" si="282"/>
        <v>3.2416739042872372E-2</v>
      </c>
      <c r="AL249" s="66">
        <f t="shared" si="283"/>
        <v>0.21614303689942954</v>
      </c>
      <c r="AM249" s="66">
        <f t="shared" si="284"/>
        <v>0.8226496623124584</v>
      </c>
      <c r="AN249" s="66">
        <f t="shared" si="285"/>
        <v>4.4188517356188859</v>
      </c>
      <c r="AO249" s="66">
        <f t="shared" si="286"/>
        <v>1.0035872768138658</v>
      </c>
      <c r="AP249" s="66">
        <f t="shared" si="287"/>
        <v>1788.9611288651586</v>
      </c>
      <c r="AQ249" s="66">
        <f t="shared" si="288"/>
        <v>374.7048884319218</v>
      </c>
      <c r="AR249" s="66">
        <f t="shared" si="289"/>
        <v>3.0530458625277864E-2</v>
      </c>
      <c r="AS249" s="66">
        <f t="shared" si="290"/>
        <v>0.98384558397068878</v>
      </c>
      <c r="AT249" s="66">
        <f t="shared" si="291"/>
        <v>3.0097771776179817E-2</v>
      </c>
      <c r="AU249" s="66">
        <f t="shared" si="292"/>
        <v>0.21669688553821562</v>
      </c>
      <c r="AV249" s="66">
        <f t="shared" si="293"/>
        <v>0.82884657217805646</v>
      </c>
      <c r="AW249" s="66">
        <f t="shared" si="294"/>
        <v>4.448884789180946</v>
      </c>
      <c r="AX249" s="66">
        <f t="shared" si="295"/>
        <v>1.0031004936003693</v>
      </c>
      <c r="AY249" s="66">
        <f t="shared" si="296"/>
        <v>1812.4788197516621</v>
      </c>
      <c r="AZ249" s="66">
        <f t="shared" si="297"/>
        <v>375.0861005324337</v>
      </c>
      <c r="BA249" s="66">
        <f t="shared" si="298"/>
        <v>2.993088533404226E-2</v>
      </c>
      <c r="BB249" s="66">
        <f t="shared" si="299"/>
        <v>0.97116256921673649</v>
      </c>
      <c r="BC249" s="66">
        <f t="shared" si="300"/>
        <v>2.989819301882576E-2</v>
      </c>
      <c r="BD249" s="66">
        <f t="shared" si="301"/>
        <v>0.21679306492814915</v>
      </c>
      <c r="BE249" s="66">
        <f t="shared" si="302"/>
        <v>0.82992583034082379</v>
      </c>
      <c r="BF249" s="66">
        <f t="shared" si="303"/>
        <v>4.4484206963202766</v>
      </c>
      <c r="BG249" s="66">
        <f t="shared" si="304"/>
        <v>1.0030590408829367</v>
      </c>
      <c r="BH249" s="66">
        <f t="shared" si="305"/>
        <v>1814.5623409356699</v>
      </c>
      <c r="BI249" s="66">
        <f t="shared" si="306"/>
        <v>375.11967646414365</v>
      </c>
      <c r="BJ249" s="66">
        <f t="shared" si="307"/>
        <v>2.9899637050761072E-2</v>
      </c>
      <c r="BK249" s="66">
        <f t="shared" si="308"/>
        <v>0.97005344164692586</v>
      </c>
      <c r="BL249" s="66">
        <f t="shared" si="309"/>
        <v>2.9901040046500571E-2</v>
      </c>
      <c r="BM249" s="66">
        <f t="shared" si="310"/>
        <v>0.21680152877426967</v>
      </c>
      <c r="BN249" s="66">
        <f t="shared" si="311"/>
        <v>0.83002085003948933</v>
      </c>
      <c r="BO249" s="66">
        <f t="shared" si="312"/>
        <v>4.4478056866220754</v>
      </c>
      <c r="BP249" s="66">
        <f t="shared" si="313"/>
        <v>1.0030593943206658</v>
      </c>
      <c r="BQ249" s="66">
        <f t="shared" si="314"/>
        <v>1814.5352471484002</v>
      </c>
      <c r="BR249" s="66">
        <f t="shared" si="315"/>
        <v>375.11924005200279</v>
      </c>
      <c r="BS249" s="66">
        <f t="shared" si="316"/>
        <v>2.9904217860650572E-2</v>
      </c>
      <c r="BT249" s="66">
        <f t="shared" si="317"/>
        <v>0.97006802744462506</v>
      </c>
      <c r="BU249" s="66">
        <f t="shared" si="318"/>
        <v>2.9905047866124815E-2</v>
      </c>
      <c r="BV249" s="66">
        <f t="shared" si="319"/>
        <v>0.21680141877076839</v>
      </c>
      <c r="BW249" s="66">
        <f t="shared" si="320"/>
        <v>0.83001961503491062</v>
      </c>
      <c r="BX249" s="66">
        <f t="shared" si="321"/>
        <v>4.4476999566033824</v>
      </c>
      <c r="BY249" s="66">
        <f t="shared" si="322"/>
        <v>1.0030601802841761</v>
      </c>
      <c r="BZ249" s="66">
        <f t="shared" si="323"/>
        <v>1814.4938600480091</v>
      </c>
      <c r="CA249" s="66">
        <f t="shared" si="324"/>
        <v>375.11857340049397</v>
      </c>
      <c r="CB249" s="66">
        <f t="shared" si="325"/>
        <v>2.9905610845607344E-2</v>
      </c>
      <c r="CC249" s="66">
        <f t="shared" si="326"/>
        <v>0.97009007084535881</v>
      </c>
      <c r="CD249" s="66">
        <f t="shared" si="327"/>
        <v>2.9905739987834495E-2</v>
      </c>
      <c r="CE249" s="66">
        <f t="shared" si="328"/>
        <v>0.21680125073197695</v>
      </c>
      <c r="CF249" s="66">
        <f t="shared" si="329"/>
        <v>0.83001772847296207</v>
      </c>
      <c r="CG249" s="66">
        <f t="shared" si="330"/>
        <v>4.4476911175030081</v>
      </c>
      <c r="CH249" s="66">
        <f t="shared" si="331"/>
        <v>1.0030603195994459</v>
      </c>
      <c r="CI249" s="66">
        <f t="shared" si="332"/>
        <v>1814.4866727337612</v>
      </c>
      <c r="CJ249" s="66">
        <f t="shared" si="333"/>
        <v>375.1184576280254</v>
      </c>
      <c r="CK249" s="66">
        <f t="shared" si="334"/>
        <v>2.9905788736942652E-2</v>
      </c>
      <c r="CL249" s="66">
        <f t="shared" si="335"/>
        <v>0.97009389629131115</v>
      </c>
      <c r="CM249" s="66">
        <f t="shared" si="336"/>
        <v>2.9905798156424121E-2</v>
      </c>
      <c r="CN249" s="66">
        <f t="shared" si="337"/>
        <v>0.21680122154986731</v>
      </c>
      <c r="CO249" s="66">
        <f t="shared" si="338"/>
        <v>0.83001740084736564</v>
      </c>
      <c r="CP249" s="66">
        <f t="shared" si="339"/>
        <v>4.447691326368588</v>
      </c>
      <c r="CQ249" s="66">
        <f t="shared" si="340"/>
        <v>1.0030603316694704</v>
      </c>
      <c r="CR249" s="66">
        <f t="shared" si="341"/>
        <v>1814.4860645994777</v>
      </c>
      <c r="CS249" s="66">
        <f t="shared" si="342"/>
        <v>375.1184478322478</v>
      </c>
      <c r="CT249" s="66">
        <f t="shared" si="343"/>
        <v>2.9905797355630946E-2</v>
      </c>
      <c r="CU249" s="66">
        <f t="shared" si="344"/>
        <v>0.97009421969904475</v>
      </c>
      <c r="CV249" s="66">
        <f t="shared" si="345"/>
        <v>2.9905796845597282E-2</v>
      </c>
      <c r="CW249" s="66">
        <f t="shared" si="346"/>
        <v>0.21680121908070055</v>
      </c>
      <c r="CX249" s="66">
        <f t="shared" si="347"/>
        <v>0.83001737312619939</v>
      </c>
      <c r="CY249" s="66">
        <f t="shared" si="348"/>
        <v>4.4476915192698865</v>
      </c>
      <c r="CZ249" s="66">
        <f t="shared" si="349"/>
        <v>1.0030603314724869</v>
      </c>
      <c r="DA249" s="66">
        <f t="shared" si="350"/>
        <v>1814.486077454836</v>
      </c>
      <c r="DB249" s="66">
        <f t="shared" si="351"/>
        <v>375.11844803932098</v>
      </c>
      <c r="DC249" s="66">
        <f t="shared" si="352"/>
        <v>2.9905795846705319E-2</v>
      </c>
      <c r="DD249" s="66">
        <f t="shared" si="353"/>
        <v>0.97009421280626507</v>
      </c>
      <c r="DE249" s="66">
        <f t="shared" si="354"/>
        <v>2.9905795587931359E-2</v>
      </c>
      <c r="DF249" s="66">
        <f t="shared" si="355"/>
        <v>0.21680121913289632</v>
      </c>
      <c r="DG249" s="66">
        <f t="shared" si="356"/>
        <v>0.83001737371219786</v>
      </c>
      <c r="DH249" s="66">
        <f t="shared" si="357"/>
        <v>4.4476915513302604</v>
      </c>
      <c r="DI249" s="66">
        <f t="shared" si="358"/>
        <v>1.0030603312254047</v>
      </c>
      <c r="DJ249" s="66">
        <f t="shared" si="359"/>
        <v>1814.4860904462025</v>
      </c>
      <c r="DK249" s="66">
        <f t="shared" si="360"/>
        <v>375.11844824858485</v>
      </c>
      <c r="DL249" s="66">
        <f t="shared" si="361"/>
        <v>2.9905795417015223E-2</v>
      </c>
      <c r="DM249" s="66">
        <f t="shared" si="362"/>
        <v>0.97009420588700279</v>
      </c>
      <c r="DN249" s="66">
        <f t="shared" si="363"/>
        <v>2.9905795378017529E-2</v>
      </c>
      <c r="DO249" s="66">
        <f t="shared" si="364"/>
        <v>0.21680121918564429</v>
      </c>
      <c r="DP249" s="66">
        <f t="shared" si="365"/>
        <v>0.83001737430439582</v>
      </c>
      <c r="DQ249" s="66">
        <f t="shared" si="366"/>
        <v>4.447691553898359</v>
      </c>
      <c r="DR249" s="66">
        <f t="shared" si="367"/>
        <v>1.0030603311831083</v>
      </c>
      <c r="DS249" s="66">
        <f t="shared" si="368"/>
        <v>1814.4860926265144</v>
      </c>
      <c r="DT249" s="66">
        <f t="shared" si="369"/>
        <v>375.11844828370511</v>
      </c>
      <c r="DU249" s="66">
        <f t="shared" si="370"/>
        <v>2.9905795363812413E-2</v>
      </c>
      <c r="DV249" s="66">
        <f t="shared" si="371"/>
        <v>0.97009420472656194</v>
      </c>
      <c r="DW249" s="66">
        <f t="shared" si="372"/>
        <v>2.9905795361109697E-2</v>
      </c>
      <c r="DX249" s="66">
        <f t="shared" si="373"/>
        <v>0.21680121919449688</v>
      </c>
      <c r="DY249" s="66">
        <f t="shared" si="374"/>
        <v>0.83001737440378287</v>
      </c>
      <c r="DZ249" s="66">
        <f t="shared" si="375"/>
        <v>4.4476915538142512</v>
      </c>
      <c r="EA249" s="66">
        <f t="shared" si="376"/>
        <v>1.0030603311795911</v>
      </c>
      <c r="EB249" s="66">
        <f t="shared" si="377"/>
        <v>1814.486092803382</v>
      </c>
      <c r="EC249" s="66">
        <f t="shared" si="378"/>
        <v>375.1184482865541</v>
      </c>
      <c r="ED249" s="66">
        <f t="shared" si="379"/>
        <v>2.9905795361462852E-2</v>
      </c>
      <c r="EE249" s="66">
        <f t="shared" si="380"/>
        <v>0.97009420463250784</v>
      </c>
      <c r="EF249" s="66">
        <f t="shared" si="381"/>
        <v>2.9905795361643162E-2</v>
      </c>
      <c r="EG249" s="66">
        <f t="shared" si="382"/>
        <v>0.21680121919521497</v>
      </c>
      <c r="EH249" s="66">
        <f t="shared" si="383"/>
        <v>0.83001737441184542</v>
      </c>
      <c r="EI249" s="66">
        <f t="shared" si="384"/>
        <v>4.4476915537538684</v>
      </c>
      <c r="EJ249" s="66">
        <f t="shared" si="385"/>
        <v>1.0030603311796782</v>
      </c>
      <c r="EK249" s="66">
        <f t="shared" si="386"/>
        <v>1814.4860927980708</v>
      </c>
      <c r="EL249" s="66">
        <f t="shared" si="387"/>
        <v>375.11844828646855</v>
      </c>
      <c r="EM249" s="66">
        <f t="shared" si="388"/>
        <v>2.9905795361956408E-2</v>
      </c>
      <c r="EN249" s="66">
        <f t="shared" si="389"/>
        <v>0.97009420463535134</v>
      </c>
      <c r="EO249" s="66">
        <f t="shared" si="390"/>
        <v>2.9905795362036924E-2</v>
      </c>
      <c r="EP249" s="66">
        <f t="shared" si="391"/>
        <v>0.21680121919519343</v>
      </c>
      <c r="EQ249" s="66">
        <f t="shared" si="392"/>
        <v>0.83001737441160317</v>
      </c>
      <c r="ER249" s="66">
        <f t="shared" si="393"/>
        <v>4.4476915537441606</v>
      </c>
      <c r="ES249" s="66">
        <f t="shared" si="394"/>
        <v>1.0030603311797557</v>
      </c>
      <c r="ET249" s="66">
        <f t="shared" si="395"/>
        <v>1814.4860927940031</v>
      </c>
      <c r="EU249" s="66">
        <f t="shared" si="396"/>
        <v>375.11844828640301</v>
      </c>
      <c r="EV249" s="66">
        <f t="shared" si="397"/>
        <v>2.9905795362088722E-2</v>
      </c>
      <c r="EW249" s="66">
        <f t="shared" si="398"/>
        <v>0.97009420463751828</v>
      </c>
      <c r="EX249" s="66">
        <f t="shared" si="399"/>
        <v>2.9905795362100477E-2</v>
      </c>
      <c r="EY249" s="66">
        <f t="shared" si="400"/>
        <v>0.21680121919517695</v>
      </c>
      <c r="EZ249" s="66">
        <f t="shared" si="401"/>
        <v>0.83001737441141776</v>
      </c>
      <c r="FA249" s="66">
        <f t="shared" si="402"/>
        <v>4.4476915537434172</v>
      </c>
      <c r="FB249" s="66">
        <f t="shared" si="403"/>
        <v>1.0030603311797686</v>
      </c>
      <c r="FC249" s="66">
        <f t="shared" si="404"/>
        <v>1814.4860927933437</v>
      </c>
      <c r="FD249" s="66">
        <f t="shared" si="405"/>
        <v>375.11844828639238</v>
      </c>
      <c r="FE249" s="66">
        <f t="shared" si="406"/>
        <v>2.9905795362104613E-2</v>
      </c>
      <c r="FF249" s="66">
        <f t="shared" si="407"/>
        <v>0.97009420463786944</v>
      </c>
      <c r="FG249" s="66">
        <f t="shared" si="408"/>
        <v>2.990579536210539E-2</v>
      </c>
      <c r="FH249" s="66">
        <f t="shared" si="409"/>
        <v>0.21680121919517426</v>
      </c>
      <c r="FI249" s="66">
        <f t="shared" si="410"/>
        <v>0.83001737441138768</v>
      </c>
      <c r="FJ249" s="66">
        <f t="shared" si="411"/>
        <v>4.4476915537434492</v>
      </c>
      <c r="FK249" s="66">
        <f t="shared" si="412"/>
        <v>1.0030603311797694</v>
      </c>
      <c r="FL249" s="66">
        <f t="shared" si="413"/>
        <v>1814.4860927932916</v>
      </c>
      <c r="FM249" s="66">
        <f t="shared" si="414"/>
        <v>375.11844828639153</v>
      </c>
      <c r="FN249" s="66">
        <f t="shared" si="415"/>
        <v>2.9905795362105247E-2</v>
      </c>
      <c r="FO249" s="66">
        <f t="shared" si="416"/>
        <v>0.97009420463789797</v>
      </c>
      <c r="FP249" s="66">
        <f t="shared" si="417"/>
        <v>2.9905795362105154E-2</v>
      </c>
      <c r="FQ249" s="66">
        <f t="shared" si="418"/>
        <v>0.21680121919517403</v>
      </c>
      <c r="FR249" s="66">
        <f t="shared" si="419"/>
        <v>0.83001737441138534</v>
      </c>
      <c r="FS249" s="66">
        <f t="shared" si="420"/>
        <v>4.4476915537434687</v>
      </c>
      <c r="FT249" s="66">
        <f t="shared" si="421"/>
        <v>1.0030603311797694</v>
      </c>
      <c r="FU249" s="66">
        <f t="shared" si="422"/>
        <v>1814.4860927932948</v>
      </c>
      <c r="FV249" s="66">
        <f t="shared" si="423"/>
        <v>375.11844828639158</v>
      </c>
      <c r="FW249" s="66">
        <f t="shared" si="424"/>
        <v>2.9905795362105067E-2</v>
      </c>
      <c r="FX249" s="66">
        <f t="shared" si="425"/>
        <v>0.97009420463789453</v>
      </c>
      <c r="FY249" s="66">
        <f t="shared" si="426"/>
        <v>2.9905795362105081E-2</v>
      </c>
      <c r="FZ249" s="66">
        <f t="shared" si="427"/>
        <v>0.21680121919517403</v>
      </c>
      <c r="GA249" s="66">
        <f t="shared" si="428"/>
        <v>0.83001737441138546</v>
      </c>
      <c r="GB249" s="66">
        <f t="shared" si="429"/>
        <v>4.4476915537434696</v>
      </c>
      <c r="GC249" s="66">
        <f t="shared" si="430"/>
        <v>1.0030603311797694</v>
      </c>
      <c r="GD249" s="66">
        <f t="shared" si="431"/>
        <v>1814.4860927932939</v>
      </c>
      <c r="GE249" s="66">
        <f t="shared" si="432"/>
        <v>375.11844828639158</v>
      </c>
      <c r="GF249" s="66">
        <f t="shared" si="433"/>
        <v>2.990579536210506E-2</v>
      </c>
      <c r="GG249" s="66">
        <f t="shared" si="434"/>
        <v>0.97009420463789453</v>
      </c>
      <c r="GH249" s="66">
        <f t="shared" si="435"/>
        <v>2.9905795362105074E-2</v>
      </c>
      <c r="GI249" s="66">
        <f t="shared" si="436"/>
        <v>0.21680121919517403</v>
      </c>
      <c r="GJ249" s="66">
        <f t="shared" si="437"/>
        <v>0.83001737441138546</v>
      </c>
      <c r="GK249" s="66">
        <f t="shared" si="438"/>
        <v>4.4476915537434696</v>
      </c>
      <c r="GL249" s="66">
        <f t="shared" si="439"/>
        <v>1.0030603311797694</v>
      </c>
      <c r="GM249" s="66">
        <f t="shared" si="440"/>
        <v>1814.4860927932934</v>
      </c>
      <c r="GN249" s="66">
        <f t="shared" si="441"/>
        <v>375.11844828639158</v>
      </c>
      <c r="GO249" s="66">
        <f t="shared" si="442"/>
        <v>2.990579536210506E-2</v>
      </c>
      <c r="GP249" s="66">
        <f t="shared" si="443"/>
        <v>0.97009420463789453</v>
      </c>
      <c r="GQ249" s="66">
        <f t="shared" si="444"/>
        <v>2.9905795362105074E-2</v>
      </c>
      <c r="GR249" s="66">
        <f t="shared" si="445"/>
        <v>0.21680121919517403</v>
      </c>
      <c r="GS249" s="66">
        <f t="shared" si="446"/>
        <v>0.83001737441138546</v>
      </c>
      <c r="GT249" s="66">
        <f t="shared" si="447"/>
        <v>4.4476915537434696</v>
      </c>
      <c r="GU249" s="66">
        <f t="shared" si="448"/>
        <v>1.0030603311797694</v>
      </c>
      <c r="GV249" s="66">
        <f t="shared" si="449"/>
        <v>1814.4860927932934</v>
      </c>
      <c r="GW249" s="66">
        <f t="shared" si="450"/>
        <v>375.11844828639158</v>
      </c>
      <c r="GX249" s="66">
        <f t="shared" si="451"/>
        <v>2.990579536210506E-2</v>
      </c>
      <c r="GY249" s="66">
        <f t="shared" si="452"/>
        <v>0.97009420463789453</v>
      </c>
      <c r="GZ249" s="66">
        <f t="shared" si="453"/>
        <v>2.9905795362105074E-2</v>
      </c>
      <c r="HA249" s="66">
        <f t="shared" si="454"/>
        <v>0.21680121919517403</v>
      </c>
      <c r="HB249" s="66">
        <f t="shared" si="455"/>
        <v>0.83001737441138546</v>
      </c>
      <c r="HC249" s="66">
        <f t="shared" si="456"/>
        <v>4.4476915537434696</v>
      </c>
      <c r="HD249" s="66">
        <f t="shared" si="457"/>
        <v>1.0030603311797694</v>
      </c>
      <c r="HE249" s="66">
        <f t="shared" si="458"/>
        <v>1814.4860927932934</v>
      </c>
      <c r="HF249" s="18">
        <f t="shared" si="459"/>
        <v>375.11844828639158</v>
      </c>
    </row>
    <row r="250" spans="2:214" x14ac:dyDescent="0.25">
      <c r="B250" s="17"/>
      <c r="C250" s="60">
        <f t="shared" si="463"/>
        <v>3</v>
      </c>
      <c r="D250" s="66"/>
      <c r="E250" s="66"/>
      <c r="F250" s="60">
        <f t="shared" ref="F250:F313" si="464">IF(C250&lt;=2,C250-C249,0)</f>
        <v>0</v>
      </c>
      <c r="G250" s="60">
        <f t="shared" ref="G250:G313" si="465">IF(C250&gt;2,C250-C249,0)</f>
        <v>0</v>
      </c>
      <c r="H250" s="60">
        <f t="shared" ref="H250:H313" si="466">F250*K250</f>
        <v>0</v>
      </c>
      <c r="I250" s="60">
        <f t="shared" ref="I250:I313" si="467">G250*K250</f>
        <v>0</v>
      </c>
      <c r="J250" s="68"/>
      <c r="K250" s="60">
        <f t="shared" si="460"/>
        <v>33</v>
      </c>
      <c r="L250" s="60"/>
      <c r="M250" s="66">
        <f>M249</f>
        <v>2.9905795362105074E-2</v>
      </c>
      <c r="N250" s="60"/>
      <c r="O250" s="66">
        <f>O251</f>
        <v>0.23334391938908727</v>
      </c>
      <c r="P250" s="66"/>
      <c r="Q250" s="66"/>
      <c r="R250" s="66"/>
      <c r="S250" s="66"/>
      <c r="T250" s="66"/>
      <c r="U250" s="66"/>
      <c r="V250" s="66"/>
      <c r="W250" s="66"/>
      <c r="X250" s="66"/>
      <c r="Y250" s="66"/>
      <c r="Z250" s="66"/>
      <c r="AA250" s="66"/>
      <c r="AB250" s="66"/>
      <c r="AC250" s="66"/>
      <c r="AD250" s="66"/>
      <c r="AE250" s="66"/>
      <c r="AF250" s="66"/>
      <c r="AG250" s="66"/>
      <c r="AH250" s="66"/>
      <c r="AI250" s="66"/>
      <c r="AJ250" s="66"/>
      <c r="AK250" s="66"/>
      <c r="AL250" s="66"/>
      <c r="AM250" s="66"/>
      <c r="AN250" s="66"/>
      <c r="AO250" s="66"/>
      <c r="AP250" s="66"/>
      <c r="AQ250" s="66"/>
      <c r="AR250" s="66"/>
      <c r="AS250" s="66"/>
      <c r="AT250" s="66"/>
      <c r="AU250" s="66"/>
      <c r="AV250" s="66"/>
      <c r="AW250" s="66"/>
      <c r="AX250" s="66"/>
      <c r="AY250" s="66"/>
      <c r="AZ250" s="66"/>
      <c r="BA250" s="66"/>
      <c r="BB250" s="66"/>
      <c r="BC250" s="66"/>
      <c r="BD250" s="66"/>
      <c r="BE250" s="66"/>
      <c r="BF250" s="66"/>
      <c r="BG250" s="66"/>
      <c r="BH250" s="66"/>
      <c r="BI250" s="66"/>
      <c r="BJ250" s="66"/>
      <c r="BK250" s="66"/>
      <c r="BL250" s="66"/>
      <c r="BM250" s="66"/>
      <c r="BN250" s="66"/>
      <c r="BO250" s="66"/>
      <c r="BP250" s="66"/>
      <c r="BQ250" s="66"/>
      <c r="BR250" s="66"/>
      <c r="BS250" s="66"/>
      <c r="BT250" s="66"/>
      <c r="BU250" s="66"/>
      <c r="BV250" s="66"/>
      <c r="BW250" s="66"/>
      <c r="BX250" s="66"/>
      <c r="BY250" s="66"/>
      <c r="BZ250" s="66"/>
      <c r="CA250" s="66"/>
      <c r="CB250" s="66"/>
      <c r="CC250" s="66"/>
      <c r="CD250" s="66"/>
      <c r="CE250" s="66"/>
      <c r="CF250" s="66"/>
      <c r="CG250" s="66"/>
      <c r="CH250" s="66"/>
      <c r="CI250" s="66"/>
      <c r="CJ250" s="66"/>
      <c r="CK250" s="66"/>
      <c r="CL250" s="66"/>
      <c r="CM250" s="66"/>
      <c r="CN250" s="66"/>
      <c r="CO250" s="66"/>
      <c r="CP250" s="66"/>
      <c r="CQ250" s="66"/>
      <c r="CR250" s="66"/>
      <c r="CS250" s="66"/>
      <c r="CT250" s="66"/>
      <c r="CU250" s="66"/>
      <c r="CV250" s="66"/>
      <c r="CW250" s="66"/>
      <c r="CX250" s="66"/>
      <c r="CY250" s="66"/>
      <c r="CZ250" s="66"/>
      <c r="DA250" s="66"/>
      <c r="DB250" s="66"/>
      <c r="DC250" s="66"/>
      <c r="DD250" s="66"/>
      <c r="DE250" s="66"/>
      <c r="DF250" s="66"/>
      <c r="DG250" s="66"/>
      <c r="DH250" s="66"/>
      <c r="DI250" s="66"/>
      <c r="DJ250" s="66"/>
      <c r="DK250" s="66"/>
      <c r="DL250" s="66"/>
      <c r="DM250" s="66"/>
      <c r="DN250" s="66"/>
      <c r="DO250" s="66"/>
      <c r="DP250" s="66"/>
      <c r="DQ250" s="66"/>
      <c r="DR250" s="66"/>
      <c r="DS250" s="66"/>
      <c r="DT250" s="66"/>
      <c r="DU250" s="66"/>
      <c r="DV250" s="66"/>
      <c r="DW250" s="66"/>
      <c r="DX250" s="66"/>
      <c r="DY250" s="66"/>
      <c r="DZ250" s="66"/>
      <c r="EA250" s="66"/>
      <c r="EB250" s="66"/>
      <c r="EC250" s="66"/>
      <c r="ED250" s="66"/>
      <c r="EE250" s="66"/>
      <c r="EF250" s="66"/>
      <c r="EG250" s="66"/>
      <c r="EH250" s="66"/>
      <c r="EI250" s="66"/>
      <c r="EJ250" s="66"/>
      <c r="EK250" s="66"/>
      <c r="EL250" s="66"/>
      <c r="EM250" s="66"/>
      <c r="EN250" s="66"/>
      <c r="EO250" s="66"/>
      <c r="EP250" s="66"/>
      <c r="EQ250" s="66"/>
      <c r="ER250" s="66"/>
      <c r="ES250" s="66"/>
      <c r="ET250" s="66"/>
      <c r="EU250" s="66"/>
      <c r="EV250" s="66"/>
      <c r="EW250" s="66"/>
      <c r="EX250" s="66"/>
      <c r="EY250" s="66"/>
      <c r="EZ250" s="66"/>
      <c r="FA250" s="66"/>
      <c r="FB250" s="66"/>
      <c r="FC250" s="66"/>
      <c r="FD250" s="66"/>
      <c r="FE250" s="66"/>
      <c r="FF250" s="66"/>
      <c r="FG250" s="66"/>
      <c r="FH250" s="66"/>
      <c r="FI250" s="66"/>
      <c r="FJ250" s="66"/>
      <c r="FK250" s="66"/>
      <c r="FL250" s="66"/>
      <c r="FM250" s="66"/>
      <c r="FN250" s="66"/>
      <c r="FO250" s="66"/>
      <c r="FP250" s="66"/>
      <c r="FQ250" s="66"/>
      <c r="FR250" s="66"/>
      <c r="FS250" s="66"/>
      <c r="FT250" s="66"/>
      <c r="FU250" s="66"/>
      <c r="FV250" s="66"/>
      <c r="FW250" s="66"/>
      <c r="FX250" s="66"/>
      <c r="FY250" s="66"/>
      <c r="FZ250" s="66"/>
      <c r="GA250" s="66"/>
      <c r="GB250" s="66"/>
      <c r="GC250" s="66"/>
      <c r="GD250" s="66"/>
      <c r="GE250" s="66"/>
      <c r="GF250" s="66"/>
      <c r="GG250" s="66"/>
      <c r="GH250" s="66"/>
      <c r="GI250" s="66"/>
      <c r="GJ250" s="66"/>
      <c r="GK250" s="66"/>
      <c r="GL250" s="66"/>
      <c r="GM250" s="66"/>
      <c r="GN250" s="66"/>
      <c r="GO250" s="66"/>
      <c r="GP250" s="66"/>
      <c r="GQ250" s="66"/>
      <c r="GR250" s="66"/>
      <c r="GS250" s="66"/>
      <c r="GT250" s="66"/>
      <c r="GU250" s="66"/>
      <c r="GV250" s="66"/>
      <c r="GW250" s="66"/>
      <c r="GX250" s="66"/>
      <c r="GY250" s="66"/>
      <c r="GZ250" s="66"/>
      <c r="HA250" s="66"/>
      <c r="HB250" s="66"/>
      <c r="HC250" s="66"/>
      <c r="HD250" s="66"/>
      <c r="HE250" s="66"/>
      <c r="HF250" s="18"/>
    </row>
    <row r="251" spans="2:214" x14ac:dyDescent="0.25">
      <c r="B251" s="17"/>
      <c r="C251" s="60">
        <f t="shared" si="463"/>
        <v>3</v>
      </c>
      <c r="D251" s="66"/>
      <c r="E251" s="66"/>
      <c r="F251" s="60">
        <f t="shared" si="464"/>
        <v>0</v>
      </c>
      <c r="G251" s="60">
        <f t="shared" si="465"/>
        <v>0</v>
      </c>
      <c r="H251" s="60">
        <f t="shared" si="466"/>
        <v>0</v>
      </c>
      <c r="I251" s="60">
        <f t="shared" si="467"/>
        <v>0</v>
      </c>
      <c r="J251" s="68"/>
      <c r="K251" s="60">
        <f t="shared" si="460"/>
        <v>33</v>
      </c>
      <c r="L251" s="60"/>
      <c r="M251" s="66">
        <f t="shared" si="462"/>
        <v>2.9905795362105074E-2</v>
      </c>
      <c r="N251" s="60"/>
      <c r="O251" s="66">
        <f>IF(M249&gt;=$O$176,M249*$T$174+$U$174,IF(M249&gt;=$O$177,M249*$T$175+$U$175,O249))</f>
        <v>0.23334391938908727</v>
      </c>
      <c r="P251" s="66">
        <f t="shared" si="261"/>
        <v>376.7573788717641</v>
      </c>
      <c r="Q251" s="66">
        <f t="shared" si="262"/>
        <v>0.12579291306902277</v>
      </c>
      <c r="R251" s="66">
        <f t="shared" si="263"/>
        <v>0.91868623756192902</v>
      </c>
      <c r="S251" s="66">
        <f t="shared" si="264"/>
        <v>0.12043602114320179</v>
      </c>
      <c r="T251" s="66">
        <f t="shared" si="265"/>
        <v>0.21721292858306729</v>
      </c>
      <c r="U251" s="66">
        <f t="shared" si="266"/>
        <v>0.83464809390867578</v>
      </c>
      <c r="V251" s="66">
        <f t="shared" si="267"/>
        <v>2.803034654278699</v>
      </c>
      <c r="W251" s="66">
        <f t="shared" si="268"/>
        <v>1.0394532514170367</v>
      </c>
      <c r="X251" s="66">
        <f t="shared" si="269"/>
        <v>1381.1077382884625</v>
      </c>
      <c r="Y251" s="66">
        <f t="shared" si="270"/>
        <v>367.3281218120963</v>
      </c>
      <c r="Z251" s="66">
        <f t="shared" si="271"/>
        <v>6.2342991357018686E-2</v>
      </c>
      <c r="AA251" s="66">
        <f t="shared" si="272"/>
        <v>1.2403051961489657</v>
      </c>
      <c r="AB251" s="66">
        <f t="shared" si="273"/>
        <v>4.7858655894174255E-2</v>
      </c>
      <c r="AC251" s="66">
        <f t="shared" si="274"/>
        <v>0.21480515523013224</v>
      </c>
      <c r="AD251" s="66">
        <f t="shared" si="275"/>
        <v>0.80780648855296944</v>
      </c>
      <c r="AE251" s="66">
        <f t="shared" si="276"/>
        <v>4.0996122118602072</v>
      </c>
      <c r="AF251" s="66">
        <f t="shared" si="277"/>
        <v>1.0075557335264189</v>
      </c>
      <c r="AG251" s="66">
        <f t="shared" si="278"/>
        <v>1659.0568198253757</v>
      </c>
      <c r="AH251" s="66">
        <f t="shared" si="279"/>
        <v>372.52141466742637</v>
      </c>
      <c r="AI251" s="66">
        <f t="shared" si="280"/>
        <v>3.548457632577473E-2</v>
      </c>
      <c r="AJ251" s="66">
        <f t="shared" si="281"/>
        <v>1.0591528663499068</v>
      </c>
      <c r="AK251" s="66">
        <f t="shared" si="282"/>
        <v>3.2416739042872372E-2</v>
      </c>
      <c r="AL251" s="66">
        <f t="shared" si="283"/>
        <v>0.21614303689942954</v>
      </c>
      <c r="AM251" s="66">
        <f t="shared" si="284"/>
        <v>0.8226496623124584</v>
      </c>
      <c r="AN251" s="66">
        <f t="shared" si="285"/>
        <v>4.4188517356188859</v>
      </c>
      <c r="AO251" s="66">
        <f t="shared" si="286"/>
        <v>1.0035872768138658</v>
      </c>
      <c r="AP251" s="66">
        <f t="shared" si="287"/>
        <v>1788.9611288651586</v>
      </c>
      <c r="AQ251" s="66">
        <f t="shared" si="288"/>
        <v>374.7048884319218</v>
      </c>
      <c r="AR251" s="66">
        <f t="shared" si="289"/>
        <v>3.0530458625277864E-2</v>
      </c>
      <c r="AS251" s="66">
        <f t="shared" si="290"/>
        <v>0.98384558397068878</v>
      </c>
      <c r="AT251" s="66">
        <f t="shared" si="291"/>
        <v>3.0097771776179817E-2</v>
      </c>
      <c r="AU251" s="66">
        <f t="shared" si="292"/>
        <v>0.21669688553821562</v>
      </c>
      <c r="AV251" s="66">
        <f t="shared" si="293"/>
        <v>0.82884657217805646</v>
      </c>
      <c r="AW251" s="66">
        <f t="shared" si="294"/>
        <v>4.448884789180946</v>
      </c>
      <c r="AX251" s="66">
        <f t="shared" si="295"/>
        <v>1.0031004936003693</v>
      </c>
      <c r="AY251" s="66">
        <f t="shared" si="296"/>
        <v>1812.4788197516621</v>
      </c>
      <c r="AZ251" s="66">
        <f t="shared" si="297"/>
        <v>375.0861005324337</v>
      </c>
      <c r="BA251" s="66">
        <f t="shared" si="298"/>
        <v>2.993088533404226E-2</v>
      </c>
      <c r="BB251" s="66">
        <f t="shared" si="299"/>
        <v>0.97116256921673649</v>
      </c>
      <c r="BC251" s="66">
        <f t="shared" si="300"/>
        <v>2.989819301882576E-2</v>
      </c>
      <c r="BD251" s="66">
        <f t="shared" si="301"/>
        <v>0.21679306492814915</v>
      </c>
      <c r="BE251" s="66">
        <f t="shared" si="302"/>
        <v>0.82992583034082379</v>
      </c>
      <c r="BF251" s="66">
        <f t="shared" si="303"/>
        <v>4.4484206963202766</v>
      </c>
      <c r="BG251" s="66">
        <f t="shared" si="304"/>
        <v>1.0030590408829367</v>
      </c>
      <c r="BH251" s="66">
        <f t="shared" si="305"/>
        <v>1814.5623409356699</v>
      </c>
      <c r="BI251" s="66">
        <f t="shared" si="306"/>
        <v>375.11967646414365</v>
      </c>
      <c r="BJ251" s="66">
        <f t="shared" si="307"/>
        <v>2.9899637050761072E-2</v>
      </c>
      <c r="BK251" s="66">
        <f t="shared" si="308"/>
        <v>0.97005344164692586</v>
      </c>
      <c r="BL251" s="66">
        <f t="shared" si="309"/>
        <v>2.9901040046500571E-2</v>
      </c>
      <c r="BM251" s="66">
        <f t="shared" si="310"/>
        <v>0.21680152877426967</v>
      </c>
      <c r="BN251" s="66">
        <f t="shared" si="311"/>
        <v>0.83002085003948933</v>
      </c>
      <c r="BO251" s="66">
        <f t="shared" si="312"/>
        <v>4.4478056866220754</v>
      </c>
      <c r="BP251" s="66">
        <f t="shared" si="313"/>
        <v>1.0030593943206658</v>
      </c>
      <c r="BQ251" s="66">
        <f t="shared" si="314"/>
        <v>1814.5352471484002</v>
      </c>
      <c r="BR251" s="66">
        <f t="shared" si="315"/>
        <v>375.11924005200279</v>
      </c>
      <c r="BS251" s="66">
        <f t="shared" si="316"/>
        <v>2.9904217860650572E-2</v>
      </c>
      <c r="BT251" s="66">
        <f t="shared" si="317"/>
        <v>0.97006802744462506</v>
      </c>
      <c r="BU251" s="66">
        <f t="shared" si="318"/>
        <v>2.9905047866124815E-2</v>
      </c>
      <c r="BV251" s="66">
        <f t="shared" si="319"/>
        <v>0.21680141877076839</v>
      </c>
      <c r="BW251" s="66">
        <f t="shared" si="320"/>
        <v>0.83001961503491062</v>
      </c>
      <c r="BX251" s="66">
        <f t="shared" si="321"/>
        <v>4.4476999566033824</v>
      </c>
      <c r="BY251" s="66">
        <f t="shared" si="322"/>
        <v>1.0030601802841761</v>
      </c>
      <c r="BZ251" s="66">
        <f t="shared" si="323"/>
        <v>1814.4938600480091</v>
      </c>
      <c r="CA251" s="66">
        <f t="shared" si="324"/>
        <v>375.11857340049397</v>
      </c>
      <c r="CB251" s="66">
        <f t="shared" si="325"/>
        <v>2.9905610845607344E-2</v>
      </c>
      <c r="CC251" s="66">
        <f t="shared" si="326"/>
        <v>0.97009007084535881</v>
      </c>
      <c r="CD251" s="66">
        <f t="shared" si="327"/>
        <v>2.9905739987834495E-2</v>
      </c>
      <c r="CE251" s="66">
        <f t="shared" si="328"/>
        <v>0.21680125073197695</v>
      </c>
      <c r="CF251" s="66">
        <f t="shared" si="329"/>
        <v>0.83001772847296207</v>
      </c>
      <c r="CG251" s="66">
        <f t="shared" si="330"/>
        <v>4.4476911175030081</v>
      </c>
      <c r="CH251" s="66">
        <f t="shared" si="331"/>
        <v>1.0030603195994459</v>
      </c>
      <c r="CI251" s="66">
        <f t="shared" si="332"/>
        <v>1814.4866727337612</v>
      </c>
      <c r="CJ251" s="66">
        <f t="shared" si="333"/>
        <v>375.1184576280254</v>
      </c>
      <c r="CK251" s="66">
        <f t="shared" si="334"/>
        <v>2.9905788736942652E-2</v>
      </c>
      <c r="CL251" s="66">
        <f t="shared" si="335"/>
        <v>0.97009389629131115</v>
      </c>
      <c r="CM251" s="66">
        <f t="shared" si="336"/>
        <v>2.9905798156424121E-2</v>
      </c>
      <c r="CN251" s="66">
        <f t="shared" si="337"/>
        <v>0.21680122154986731</v>
      </c>
      <c r="CO251" s="66">
        <f t="shared" si="338"/>
        <v>0.83001740084736564</v>
      </c>
      <c r="CP251" s="66">
        <f t="shared" si="339"/>
        <v>4.447691326368588</v>
      </c>
      <c r="CQ251" s="66">
        <f t="shared" si="340"/>
        <v>1.0030603316694704</v>
      </c>
      <c r="CR251" s="66">
        <f t="shared" si="341"/>
        <v>1814.4860645994777</v>
      </c>
      <c r="CS251" s="66">
        <f t="shared" si="342"/>
        <v>375.1184478322478</v>
      </c>
      <c r="CT251" s="66">
        <f t="shared" si="343"/>
        <v>2.9905797355630946E-2</v>
      </c>
      <c r="CU251" s="66">
        <f t="shared" si="344"/>
        <v>0.97009421969904475</v>
      </c>
      <c r="CV251" s="66">
        <f t="shared" si="345"/>
        <v>2.9905796845597282E-2</v>
      </c>
      <c r="CW251" s="66">
        <f t="shared" si="346"/>
        <v>0.21680121908070055</v>
      </c>
      <c r="CX251" s="66">
        <f t="shared" si="347"/>
        <v>0.83001737312619939</v>
      </c>
      <c r="CY251" s="66">
        <f t="shared" si="348"/>
        <v>4.4476915192698865</v>
      </c>
      <c r="CZ251" s="66">
        <f t="shared" si="349"/>
        <v>1.0030603314724869</v>
      </c>
      <c r="DA251" s="66">
        <f t="shared" si="350"/>
        <v>1814.486077454836</v>
      </c>
      <c r="DB251" s="66">
        <f t="shared" si="351"/>
        <v>375.11844803932098</v>
      </c>
      <c r="DC251" s="66">
        <f t="shared" si="352"/>
        <v>2.9905795846705319E-2</v>
      </c>
      <c r="DD251" s="66">
        <f t="shared" si="353"/>
        <v>0.97009421280626507</v>
      </c>
      <c r="DE251" s="66">
        <f t="shared" si="354"/>
        <v>2.9905795587931359E-2</v>
      </c>
      <c r="DF251" s="66">
        <f t="shared" si="355"/>
        <v>0.21680121913289632</v>
      </c>
      <c r="DG251" s="66">
        <f t="shared" si="356"/>
        <v>0.83001737371219786</v>
      </c>
      <c r="DH251" s="66">
        <f t="shared" si="357"/>
        <v>4.4476915513302604</v>
      </c>
      <c r="DI251" s="66">
        <f t="shared" si="358"/>
        <v>1.0030603312254047</v>
      </c>
      <c r="DJ251" s="66">
        <f t="shared" si="359"/>
        <v>1814.4860904462025</v>
      </c>
      <c r="DK251" s="66">
        <f t="shared" si="360"/>
        <v>375.11844824858485</v>
      </c>
      <c r="DL251" s="66">
        <f t="shared" si="361"/>
        <v>2.9905795417015223E-2</v>
      </c>
      <c r="DM251" s="66">
        <f t="shared" si="362"/>
        <v>0.97009420588700279</v>
      </c>
      <c r="DN251" s="66">
        <f t="shared" si="363"/>
        <v>2.9905795378017529E-2</v>
      </c>
      <c r="DO251" s="66">
        <f t="shared" si="364"/>
        <v>0.21680121918564429</v>
      </c>
      <c r="DP251" s="66">
        <f t="shared" si="365"/>
        <v>0.83001737430439582</v>
      </c>
      <c r="DQ251" s="66">
        <f t="shared" si="366"/>
        <v>4.447691553898359</v>
      </c>
      <c r="DR251" s="66">
        <f t="shared" si="367"/>
        <v>1.0030603311831083</v>
      </c>
      <c r="DS251" s="66">
        <f t="shared" si="368"/>
        <v>1814.4860926265144</v>
      </c>
      <c r="DT251" s="66">
        <f t="shared" si="369"/>
        <v>375.11844828370511</v>
      </c>
      <c r="DU251" s="66">
        <f t="shared" si="370"/>
        <v>2.9905795363812413E-2</v>
      </c>
      <c r="DV251" s="66">
        <f t="shared" si="371"/>
        <v>0.97009420472656194</v>
      </c>
      <c r="DW251" s="66">
        <f t="shared" si="372"/>
        <v>2.9905795361109697E-2</v>
      </c>
      <c r="DX251" s="66">
        <f t="shared" si="373"/>
        <v>0.21680121919449688</v>
      </c>
      <c r="DY251" s="66">
        <f t="shared" si="374"/>
        <v>0.83001737440378287</v>
      </c>
      <c r="DZ251" s="66">
        <f t="shared" si="375"/>
        <v>4.4476915538142512</v>
      </c>
      <c r="EA251" s="66">
        <f t="shared" si="376"/>
        <v>1.0030603311795911</v>
      </c>
      <c r="EB251" s="66">
        <f t="shared" si="377"/>
        <v>1814.486092803382</v>
      </c>
      <c r="EC251" s="66">
        <f t="shared" si="378"/>
        <v>375.1184482865541</v>
      </c>
      <c r="ED251" s="66">
        <f t="shared" si="379"/>
        <v>2.9905795361462852E-2</v>
      </c>
      <c r="EE251" s="66">
        <f t="shared" si="380"/>
        <v>0.97009420463250784</v>
      </c>
      <c r="EF251" s="66">
        <f t="shared" si="381"/>
        <v>2.9905795361643162E-2</v>
      </c>
      <c r="EG251" s="66">
        <f t="shared" si="382"/>
        <v>0.21680121919521497</v>
      </c>
      <c r="EH251" s="66">
        <f t="shared" si="383"/>
        <v>0.83001737441184542</v>
      </c>
      <c r="EI251" s="66">
        <f t="shared" si="384"/>
        <v>4.4476915537538684</v>
      </c>
      <c r="EJ251" s="66">
        <f t="shared" si="385"/>
        <v>1.0030603311796782</v>
      </c>
      <c r="EK251" s="66">
        <f t="shared" si="386"/>
        <v>1814.4860927980708</v>
      </c>
      <c r="EL251" s="66">
        <f t="shared" si="387"/>
        <v>375.11844828646855</v>
      </c>
      <c r="EM251" s="66">
        <f t="shared" si="388"/>
        <v>2.9905795361956408E-2</v>
      </c>
      <c r="EN251" s="66">
        <f t="shared" si="389"/>
        <v>0.97009420463535134</v>
      </c>
      <c r="EO251" s="66">
        <f t="shared" si="390"/>
        <v>2.9905795362036924E-2</v>
      </c>
      <c r="EP251" s="66">
        <f t="shared" si="391"/>
        <v>0.21680121919519343</v>
      </c>
      <c r="EQ251" s="66">
        <f t="shared" si="392"/>
        <v>0.83001737441160317</v>
      </c>
      <c r="ER251" s="66">
        <f t="shared" si="393"/>
        <v>4.4476915537441606</v>
      </c>
      <c r="ES251" s="66">
        <f t="shared" si="394"/>
        <v>1.0030603311797557</v>
      </c>
      <c r="ET251" s="66">
        <f t="shared" si="395"/>
        <v>1814.4860927940031</v>
      </c>
      <c r="EU251" s="66">
        <f t="shared" si="396"/>
        <v>375.11844828640301</v>
      </c>
      <c r="EV251" s="66">
        <f t="shared" si="397"/>
        <v>2.9905795362088722E-2</v>
      </c>
      <c r="EW251" s="66">
        <f t="shared" si="398"/>
        <v>0.97009420463751828</v>
      </c>
      <c r="EX251" s="66">
        <f t="shared" si="399"/>
        <v>2.9905795362100477E-2</v>
      </c>
      <c r="EY251" s="66">
        <f t="shared" si="400"/>
        <v>0.21680121919517695</v>
      </c>
      <c r="EZ251" s="66">
        <f t="shared" si="401"/>
        <v>0.83001737441141776</v>
      </c>
      <c r="FA251" s="66">
        <f t="shared" si="402"/>
        <v>4.4476915537434172</v>
      </c>
      <c r="FB251" s="66">
        <f t="shared" si="403"/>
        <v>1.0030603311797686</v>
      </c>
      <c r="FC251" s="66">
        <f t="shared" si="404"/>
        <v>1814.4860927933437</v>
      </c>
      <c r="FD251" s="66">
        <f t="shared" si="405"/>
        <v>375.11844828639238</v>
      </c>
      <c r="FE251" s="66">
        <f t="shared" si="406"/>
        <v>2.9905795362104613E-2</v>
      </c>
      <c r="FF251" s="66">
        <f t="shared" si="407"/>
        <v>0.97009420463786944</v>
      </c>
      <c r="FG251" s="66">
        <f t="shared" si="408"/>
        <v>2.990579536210539E-2</v>
      </c>
      <c r="FH251" s="66">
        <f t="shared" si="409"/>
        <v>0.21680121919517426</v>
      </c>
      <c r="FI251" s="66">
        <f t="shared" si="410"/>
        <v>0.83001737441138768</v>
      </c>
      <c r="FJ251" s="66">
        <f t="shared" si="411"/>
        <v>4.4476915537434492</v>
      </c>
      <c r="FK251" s="66">
        <f t="shared" si="412"/>
        <v>1.0030603311797694</v>
      </c>
      <c r="FL251" s="66">
        <f t="shared" si="413"/>
        <v>1814.4860927932916</v>
      </c>
      <c r="FM251" s="66">
        <f t="shared" si="414"/>
        <v>375.11844828639153</v>
      </c>
      <c r="FN251" s="66">
        <f t="shared" si="415"/>
        <v>2.9905795362105247E-2</v>
      </c>
      <c r="FO251" s="66">
        <f t="shared" si="416"/>
        <v>0.97009420463789797</v>
      </c>
      <c r="FP251" s="66">
        <f t="shared" si="417"/>
        <v>2.9905795362105154E-2</v>
      </c>
      <c r="FQ251" s="66">
        <f t="shared" si="418"/>
        <v>0.21680121919517403</v>
      </c>
      <c r="FR251" s="66">
        <f t="shared" si="419"/>
        <v>0.83001737441138534</v>
      </c>
      <c r="FS251" s="66">
        <f t="shared" si="420"/>
        <v>4.4476915537434687</v>
      </c>
      <c r="FT251" s="66">
        <f t="shared" si="421"/>
        <v>1.0030603311797694</v>
      </c>
      <c r="FU251" s="66">
        <f t="shared" si="422"/>
        <v>1814.4860927932948</v>
      </c>
      <c r="FV251" s="66">
        <f t="shared" si="423"/>
        <v>375.11844828639158</v>
      </c>
      <c r="FW251" s="66">
        <f t="shared" si="424"/>
        <v>2.9905795362105067E-2</v>
      </c>
      <c r="FX251" s="66">
        <f t="shared" si="425"/>
        <v>0.97009420463789453</v>
      </c>
      <c r="FY251" s="66">
        <f t="shared" si="426"/>
        <v>2.9905795362105081E-2</v>
      </c>
      <c r="FZ251" s="66">
        <f t="shared" si="427"/>
        <v>0.21680121919517403</v>
      </c>
      <c r="GA251" s="66">
        <f t="shared" si="428"/>
        <v>0.83001737441138546</v>
      </c>
      <c r="GB251" s="66">
        <f t="shared" si="429"/>
        <v>4.4476915537434696</v>
      </c>
      <c r="GC251" s="66">
        <f t="shared" si="430"/>
        <v>1.0030603311797694</v>
      </c>
      <c r="GD251" s="66">
        <f t="shared" si="431"/>
        <v>1814.4860927932939</v>
      </c>
      <c r="GE251" s="66">
        <f t="shared" si="432"/>
        <v>375.11844828639158</v>
      </c>
      <c r="GF251" s="66">
        <f t="shared" si="433"/>
        <v>2.990579536210506E-2</v>
      </c>
      <c r="GG251" s="66">
        <f t="shared" si="434"/>
        <v>0.97009420463789453</v>
      </c>
      <c r="GH251" s="66">
        <f t="shared" si="435"/>
        <v>2.9905795362105074E-2</v>
      </c>
      <c r="GI251" s="66">
        <f t="shared" si="436"/>
        <v>0.21680121919517403</v>
      </c>
      <c r="GJ251" s="66">
        <f t="shared" si="437"/>
        <v>0.83001737441138546</v>
      </c>
      <c r="GK251" s="66">
        <f t="shared" si="438"/>
        <v>4.4476915537434696</v>
      </c>
      <c r="GL251" s="66">
        <f t="shared" si="439"/>
        <v>1.0030603311797694</v>
      </c>
      <c r="GM251" s="66">
        <f t="shared" si="440"/>
        <v>1814.4860927932934</v>
      </c>
      <c r="GN251" s="66">
        <f t="shared" si="441"/>
        <v>375.11844828639158</v>
      </c>
      <c r="GO251" s="66">
        <f t="shared" si="442"/>
        <v>2.990579536210506E-2</v>
      </c>
      <c r="GP251" s="66">
        <f t="shared" si="443"/>
        <v>0.97009420463789453</v>
      </c>
      <c r="GQ251" s="66">
        <f t="shared" si="444"/>
        <v>2.9905795362105074E-2</v>
      </c>
      <c r="GR251" s="66">
        <f t="shared" si="445"/>
        <v>0.21680121919517403</v>
      </c>
      <c r="GS251" s="66">
        <f t="shared" si="446"/>
        <v>0.83001737441138546</v>
      </c>
      <c r="GT251" s="66">
        <f t="shared" si="447"/>
        <v>4.4476915537434696</v>
      </c>
      <c r="GU251" s="66">
        <f t="shared" si="448"/>
        <v>1.0030603311797694</v>
      </c>
      <c r="GV251" s="66">
        <f t="shared" si="449"/>
        <v>1814.4860927932934</v>
      </c>
      <c r="GW251" s="66">
        <f t="shared" si="450"/>
        <v>375.11844828639158</v>
      </c>
      <c r="GX251" s="66">
        <f t="shared" si="451"/>
        <v>2.990579536210506E-2</v>
      </c>
      <c r="GY251" s="66">
        <f t="shared" si="452"/>
        <v>0.97009420463789453</v>
      </c>
      <c r="GZ251" s="66">
        <f t="shared" si="453"/>
        <v>2.9905795362105074E-2</v>
      </c>
      <c r="HA251" s="66">
        <f t="shared" si="454"/>
        <v>0.21680121919517403</v>
      </c>
      <c r="HB251" s="66">
        <f t="shared" si="455"/>
        <v>0.83001737441138546</v>
      </c>
      <c r="HC251" s="66">
        <f t="shared" si="456"/>
        <v>4.4476915537434696</v>
      </c>
      <c r="HD251" s="66">
        <f t="shared" si="457"/>
        <v>1.0030603311797694</v>
      </c>
      <c r="HE251" s="66">
        <f t="shared" si="458"/>
        <v>1814.4860927932934</v>
      </c>
      <c r="HF251" s="18">
        <f t="shared" si="459"/>
        <v>375.11844828639158</v>
      </c>
    </row>
    <row r="252" spans="2:214" x14ac:dyDescent="0.25">
      <c r="B252" s="17"/>
      <c r="C252" s="60">
        <f t="shared" si="463"/>
        <v>3</v>
      </c>
      <c r="D252" s="66"/>
      <c r="E252" s="66"/>
      <c r="F252" s="60">
        <f t="shared" si="464"/>
        <v>0</v>
      </c>
      <c r="G252" s="60">
        <f t="shared" si="465"/>
        <v>0</v>
      </c>
      <c r="H252" s="60">
        <f t="shared" si="466"/>
        <v>0</v>
      </c>
      <c r="I252" s="60">
        <f t="shared" si="467"/>
        <v>0</v>
      </c>
      <c r="J252" s="68"/>
      <c r="K252" s="60">
        <f t="shared" ref="K252:K315" si="468">K250+1</f>
        <v>34</v>
      </c>
      <c r="L252" s="60"/>
      <c r="M252" s="66">
        <f>M251</f>
        <v>2.9905795362105074E-2</v>
      </c>
      <c r="N252" s="60"/>
      <c r="O252" s="66">
        <f>O253</f>
        <v>0.23334391938908727</v>
      </c>
      <c r="P252" s="66"/>
      <c r="Q252" s="66"/>
      <c r="R252" s="66"/>
      <c r="S252" s="66"/>
      <c r="T252" s="66"/>
      <c r="U252" s="66"/>
      <c r="V252" s="66"/>
      <c r="W252" s="66"/>
      <c r="X252" s="66"/>
      <c r="Y252" s="66"/>
      <c r="Z252" s="66"/>
      <c r="AA252" s="66"/>
      <c r="AB252" s="66"/>
      <c r="AC252" s="66"/>
      <c r="AD252" s="66"/>
      <c r="AE252" s="66"/>
      <c r="AF252" s="66"/>
      <c r="AG252" s="66"/>
      <c r="AH252" s="66"/>
      <c r="AI252" s="66"/>
      <c r="AJ252" s="66"/>
      <c r="AK252" s="66"/>
      <c r="AL252" s="66"/>
      <c r="AM252" s="66"/>
      <c r="AN252" s="66"/>
      <c r="AO252" s="66"/>
      <c r="AP252" s="66"/>
      <c r="AQ252" s="66"/>
      <c r="AR252" s="66"/>
      <c r="AS252" s="66"/>
      <c r="AT252" s="66"/>
      <c r="AU252" s="66"/>
      <c r="AV252" s="66"/>
      <c r="AW252" s="66"/>
      <c r="AX252" s="66"/>
      <c r="AY252" s="66"/>
      <c r="AZ252" s="66"/>
      <c r="BA252" s="66"/>
      <c r="BB252" s="66"/>
      <c r="BC252" s="66"/>
      <c r="BD252" s="66"/>
      <c r="BE252" s="66"/>
      <c r="BF252" s="66"/>
      <c r="BG252" s="66"/>
      <c r="BH252" s="66"/>
      <c r="BI252" s="66"/>
      <c r="BJ252" s="66"/>
      <c r="BK252" s="66"/>
      <c r="BL252" s="66"/>
      <c r="BM252" s="66"/>
      <c r="BN252" s="66"/>
      <c r="BO252" s="66"/>
      <c r="BP252" s="66"/>
      <c r="BQ252" s="66"/>
      <c r="BR252" s="66"/>
      <c r="BS252" s="66"/>
      <c r="BT252" s="66"/>
      <c r="BU252" s="66"/>
      <c r="BV252" s="66"/>
      <c r="BW252" s="66"/>
      <c r="BX252" s="66"/>
      <c r="BY252" s="66"/>
      <c r="BZ252" s="66"/>
      <c r="CA252" s="66"/>
      <c r="CB252" s="66"/>
      <c r="CC252" s="66"/>
      <c r="CD252" s="66"/>
      <c r="CE252" s="66"/>
      <c r="CF252" s="66"/>
      <c r="CG252" s="66"/>
      <c r="CH252" s="66"/>
      <c r="CI252" s="66"/>
      <c r="CJ252" s="66"/>
      <c r="CK252" s="66"/>
      <c r="CL252" s="66"/>
      <c r="CM252" s="66"/>
      <c r="CN252" s="66"/>
      <c r="CO252" s="66"/>
      <c r="CP252" s="66"/>
      <c r="CQ252" s="66"/>
      <c r="CR252" s="66"/>
      <c r="CS252" s="66"/>
      <c r="CT252" s="66"/>
      <c r="CU252" s="66"/>
      <c r="CV252" s="66"/>
      <c r="CW252" s="66"/>
      <c r="CX252" s="66"/>
      <c r="CY252" s="66"/>
      <c r="CZ252" s="66"/>
      <c r="DA252" s="66"/>
      <c r="DB252" s="66"/>
      <c r="DC252" s="66"/>
      <c r="DD252" s="66"/>
      <c r="DE252" s="66"/>
      <c r="DF252" s="66"/>
      <c r="DG252" s="66"/>
      <c r="DH252" s="66"/>
      <c r="DI252" s="66"/>
      <c r="DJ252" s="66"/>
      <c r="DK252" s="66"/>
      <c r="DL252" s="66"/>
      <c r="DM252" s="66"/>
      <c r="DN252" s="66"/>
      <c r="DO252" s="66"/>
      <c r="DP252" s="66"/>
      <c r="DQ252" s="66"/>
      <c r="DR252" s="66"/>
      <c r="DS252" s="66"/>
      <c r="DT252" s="66"/>
      <c r="DU252" s="66"/>
      <c r="DV252" s="66"/>
      <c r="DW252" s="66"/>
      <c r="DX252" s="66"/>
      <c r="DY252" s="66"/>
      <c r="DZ252" s="66"/>
      <c r="EA252" s="66"/>
      <c r="EB252" s="66"/>
      <c r="EC252" s="66"/>
      <c r="ED252" s="66"/>
      <c r="EE252" s="66"/>
      <c r="EF252" s="66"/>
      <c r="EG252" s="66"/>
      <c r="EH252" s="66"/>
      <c r="EI252" s="66"/>
      <c r="EJ252" s="66"/>
      <c r="EK252" s="66"/>
      <c r="EL252" s="66"/>
      <c r="EM252" s="66"/>
      <c r="EN252" s="66"/>
      <c r="EO252" s="66"/>
      <c r="EP252" s="66"/>
      <c r="EQ252" s="66"/>
      <c r="ER252" s="66"/>
      <c r="ES252" s="66"/>
      <c r="ET252" s="66"/>
      <c r="EU252" s="66"/>
      <c r="EV252" s="66"/>
      <c r="EW252" s="66"/>
      <c r="EX252" s="66"/>
      <c r="EY252" s="66"/>
      <c r="EZ252" s="66"/>
      <c r="FA252" s="66"/>
      <c r="FB252" s="66"/>
      <c r="FC252" s="66"/>
      <c r="FD252" s="66"/>
      <c r="FE252" s="66"/>
      <c r="FF252" s="66"/>
      <c r="FG252" s="66"/>
      <c r="FH252" s="66"/>
      <c r="FI252" s="66"/>
      <c r="FJ252" s="66"/>
      <c r="FK252" s="66"/>
      <c r="FL252" s="66"/>
      <c r="FM252" s="66"/>
      <c r="FN252" s="66"/>
      <c r="FO252" s="66"/>
      <c r="FP252" s="66"/>
      <c r="FQ252" s="66"/>
      <c r="FR252" s="66"/>
      <c r="FS252" s="66"/>
      <c r="FT252" s="66"/>
      <c r="FU252" s="66"/>
      <c r="FV252" s="66"/>
      <c r="FW252" s="66"/>
      <c r="FX252" s="66"/>
      <c r="FY252" s="66"/>
      <c r="FZ252" s="66"/>
      <c r="GA252" s="66"/>
      <c r="GB252" s="66"/>
      <c r="GC252" s="66"/>
      <c r="GD252" s="66"/>
      <c r="GE252" s="66"/>
      <c r="GF252" s="66"/>
      <c r="GG252" s="66"/>
      <c r="GH252" s="66"/>
      <c r="GI252" s="66"/>
      <c r="GJ252" s="66"/>
      <c r="GK252" s="66"/>
      <c r="GL252" s="66"/>
      <c r="GM252" s="66"/>
      <c r="GN252" s="66"/>
      <c r="GO252" s="66"/>
      <c r="GP252" s="66"/>
      <c r="GQ252" s="66"/>
      <c r="GR252" s="66"/>
      <c r="GS252" s="66"/>
      <c r="GT252" s="66"/>
      <c r="GU252" s="66"/>
      <c r="GV252" s="66"/>
      <c r="GW252" s="66"/>
      <c r="GX252" s="66"/>
      <c r="GY252" s="66"/>
      <c r="GZ252" s="66"/>
      <c r="HA252" s="66"/>
      <c r="HB252" s="66"/>
      <c r="HC252" s="66"/>
      <c r="HD252" s="66"/>
      <c r="HE252" s="66"/>
      <c r="HF252" s="18"/>
    </row>
    <row r="253" spans="2:214" x14ac:dyDescent="0.25">
      <c r="B253" s="17"/>
      <c r="C253" s="60">
        <f t="shared" si="463"/>
        <v>3</v>
      </c>
      <c r="D253" s="66"/>
      <c r="E253" s="66"/>
      <c r="F253" s="60">
        <f t="shared" si="464"/>
        <v>0</v>
      </c>
      <c r="G253" s="60">
        <f t="shared" si="465"/>
        <v>0</v>
      </c>
      <c r="H253" s="60">
        <f t="shared" si="466"/>
        <v>0</v>
      </c>
      <c r="I253" s="60">
        <f t="shared" si="467"/>
        <v>0</v>
      </c>
      <c r="J253" s="68"/>
      <c r="K253" s="60">
        <f t="shared" si="468"/>
        <v>34</v>
      </c>
      <c r="L253" s="60"/>
      <c r="M253" s="66">
        <f t="shared" si="462"/>
        <v>2.9905795362105074E-2</v>
      </c>
      <c r="N253" s="60"/>
      <c r="O253" s="66">
        <f>IF(M251&gt;=$O$176,M251*$T$174+$U$174,IF(M251&gt;=$O$177,M251*$T$175+$U$175,O251))</f>
        <v>0.23334391938908727</v>
      </c>
      <c r="P253" s="66">
        <f t="shared" si="261"/>
        <v>376.7573788717641</v>
      </c>
      <c r="Q253" s="66">
        <f t="shared" si="262"/>
        <v>0.12579291306902277</v>
      </c>
      <c r="R253" s="66">
        <f t="shared" si="263"/>
        <v>0.91868623756192902</v>
      </c>
      <c r="S253" s="66">
        <f t="shared" si="264"/>
        <v>0.12043602114320179</v>
      </c>
      <c r="T253" s="66">
        <f t="shared" si="265"/>
        <v>0.21721292858306729</v>
      </c>
      <c r="U253" s="66">
        <f t="shared" si="266"/>
        <v>0.83464809390867578</v>
      </c>
      <c r="V253" s="66">
        <f t="shared" si="267"/>
        <v>2.803034654278699</v>
      </c>
      <c r="W253" s="66">
        <f t="shared" si="268"/>
        <v>1.0394532514170367</v>
      </c>
      <c r="X253" s="66">
        <f t="shared" si="269"/>
        <v>1381.1077382884625</v>
      </c>
      <c r="Y253" s="66">
        <f t="shared" si="270"/>
        <v>367.3281218120963</v>
      </c>
      <c r="Z253" s="66">
        <f t="shared" si="271"/>
        <v>6.2342991357018686E-2</v>
      </c>
      <c r="AA253" s="66">
        <f t="shared" si="272"/>
        <v>1.2403051961489657</v>
      </c>
      <c r="AB253" s="66">
        <f t="shared" si="273"/>
        <v>4.7858655894174255E-2</v>
      </c>
      <c r="AC253" s="66">
        <f t="shared" si="274"/>
        <v>0.21480515523013224</v>
      </c>
      <c r="AD253" s="66">
        <f t="shared" si="275"/>
        <v>0.80780648855296944</v>
      </c>
      <c r="AE253" s="66">
        <f t="shared" si="276"/>
        <v>4.0996122118602072</v>
      </c>
      <c r="AF253" s="66">
        <f t="shared" si="277"/>
        <v>1.0075557335264189</v>
      </c>
      <c r="AG253" s="66">
        <f t="shared" si="278"/>
        <v>1659.0568198253757</v>
      </c>
      <c r="AH253" s="66">
        <f t="shared" si="279"/>
        <v>372.52141466742637</v>
      </c>
      <c r="AI253" s="66">
        <f t="shared" si="280"/>
        <v>3.548457632577473E-2</v>
      </c>
      <c r="AJ253" s="66">
        <f t="shared" si="281"/>
        <v>1.0591528663499068</v>
      </c>
      <c r="AK253" s="66">
        <f t="shared" si="282"/>
        <v>3.2416739042872372E-2</v>
      </c>
      <c r="AL253" s="66">
        <f t="shared" si="283"/>
        <v>0.21614303689942954</v>
      </c>
      <c r="AM253" s="66">
        <f t="shared" si="284"/>
        <v>0.8226496623124584</v>
      </c>
      <c r="AN253" s="66">
        <f t="shared" si="285"/>
        <v>4.4188517356188859</v>
      </c>
      <c r="AO253" s="66">
        <f t="shared" si="286"/>
        <v>1.0035872768138658</v>
      </c>
      <c r="AP253" s="66">
        <f t="shared" si="287"/>
        <v>1788.9611288651586</v>
      </c>
      <c r="AQ253" s="66">
        <f t="shared" si="288"/>
        <v>374.7048884319218</v>
      </c>
      <c r="AR253" s="66">
        <f t="shared" si="289"/>
        <v>3.0530458625277864E-2</v>
      </c>
      <c r="AS253" s="66">
        <f t="shared" si="290"/>
        <v>0.98384558397068878</v>
      </c>
      <c r="AT253" s="66">
        <f t="shared" si="291"/>
        <v>3.0097771776179817E-2</v>
      </c>
      <c r="AU253" s="66">
        <f t="shared" si="292"/>
        <v>0.21669688553821562</v>
      </c>
      <c r="AV253" s="66">
        <f t="shared" si="293"/>
        <v>0.82884657217805646</v>
      </c>
      <c r="AW253" s="66">
        <f t="shared" si="294"/>
        <v>4.448884789180946</v>
      </c>
      <c r="AX253" s="66">
        <f t="shared" si="295"/>
        <v>1.0031004936003693</v>
      </c>
      <c r="AY253" s="66">
        <f t="shared" si="296"/>
        <v>1812.4788197516621</v>
      </c>
      <c r="AZ253" s="66">
        <f t="shared" si="297"/>
        <v>375.0861005324337</v>
      </c>
      <c r="BA253" s="66">
        <f t="shared" si="298"/>
        <v>2.993088533404226E-2</v>
      </c>
      <c r="BB253" s="66">
        <f t="shared" si="299"/>
        <v>0.97116256921673649</v>
      </c>
      <c r="BC253" s="66">
        <f t="shared" si="300"/>
        <v>2.989819301882576E-2</v>
      </c>
      <c r="BD253" s="66">
        <f t="shared" si="301"/>
        <v>0.21679306492814915</v>
      </c>
      <c r="BE253" s="66">
        <f t="shared" si="302"/>
        <v>0.82992583034082379</v>
      </c>
      <c r="BF253" s="66">
        <f t="shared" si="303"/>
        <v>4.4484206963202766</v>
      </c>
      <c r="BG253" s="66">
        <f t="shared" si="304"/>
        <v>1.0030590408829367</v>
      </c>
      <c r="BH253" s="66">
        <f t="shared" si="305"/>
        <v>1814.5623409356699</v>
      </c>
      <c r="BI253" s="66">
        <f t="shared" si="306"/>
        <v>375.11967646414365</v>
      </c>
      <c r="BJ253" s="66">
        <f t="shared" si="307"/>
        <v>2.9899637050761072E-2</v>
      </c>
      <c r="BK253" s="66">
        <f t="shared" si="308"/>
        <v>0.97005344164692586</v>
      </c>
      <c r="BL253" s="66">
        <f t="shared" si="309"/>
        <v>2.9901040046500571E-2</v>
      </c>
      <c r="BM253" s="66">
        <f t="shared" si="310"/>
        <v>0.21680152877426967</v>
      </c>
      <c r="BN253" s="66">
        <f t="shared" si="311"/>
        <v>0.83002085003948933</v>
      </c>
      <c r="BO253" s="66">
        <f t="shared" si="312"/>
        <v>4.4478056866220754</v>
      </c>
      <c r="BP253" s="66">
        <f t="shared" si="313"/>
        <v>1.0030593943206658</v>
      </c>
      <c r="BQ253" s="66">
        <f t="shared" si="314"/>
        <v>1814.5352471484002</v>
      </c>
      <c r="BR253" s="66">
        <f t="shared" si="315"/>
        <v>375.11924005200279</v>
      </c>
      <c r="BS253" s="66">
        <f t="shared" si="316"/>
        <v>2.9904217860650572E-2</v>
      </c>
      <c r="BT253" s="66">
        <f t="shared" si="317"/>
        <v>0.97006802744462506</v>
      </c>
      <c r="BU253" s="66">
        <f t="shared" si="318"/>
        <v>2.9905047866124815E-2</v>
      </c>
      <c r="BV253" s="66">
        <f t="shared" si="319"/>
        <v>0.21680141877076839</v>
      </c>
      <c r="BW253" s="66">
        <f t="shared" si="320"/>
        <v>0.83001961503491062</v>
      </c>
      <c r="BX253" s="66">
        <f t="shared" si="321"/>
        <v>4.4476999566033824</v>
      </c>
      <c r="BY253" s="66">
        <f t="shared" si="322"/>
        <v>1.0030601802841761</v>
      </c>
      <c r="BZ253" s="66">
        <f t="shared" si="323"/>
        <v>1814.4938600480091</v>
      </c>
      <c r="CA253" s="66">
        <f t="shared" si="324"/>
        <v>375.11857340049397</v>
      </c>
      <c r="CB253" s="66">
        <f t="shared" si="325"/>
        <v>2.9905610845607344E-2</v>
      </c>
      <c r="CC253" s="66">
        <f t="shared" si="326"/>
        <v>0.97009007084535881</v>
      </c>
      <c r="CD253" s="66">
        <f t="shared" si="327"/>
        <v>2.9905739987834495E-2</v>
      </c>
      <c r="CE253" s="66">
        <f t="shared" si="328"/>
        <v>0.21680125073197695</v>
      </c>
      <c r="CF253" s="66">
        <f t="shared" si="329"/>
        <v>0.83001772847296207</v>
      </c>
      <c r="CG253" s="66">
        <f t="shared" si="330"/>
        <v>4.4476911175030081</v>
      </c>
      <c r="CH253" s="66">
        <f t="shared" si="331"/>
        <v>1.0030603195994459</v>
      </c>
      <c r="CI253" s="66">
        <f t="shared" si="332"/>
        <v>1814.4866727337612</v>
      </c>
      <c r="CJ253" s="66">
        <f t="shared" si="333"/>
        <v>375.1184576280254</v>
      </c>
      <c r="CK253" s="66">
        <f t="shared" si="334"/>
        <v>2.9905788736942652E-2</v>
      </c>
      <c r="CL253" s="66">
        <f t="shared" si="335"/>
        <v>0.97009389629131115</v>
      </c>
      <c r="CM253" s="66">
        <f t="shared" si="336"/>
        <v>2.9905798156424121E-2</v>
      </c>
      <c r="CN253" s="66">
        <f t="shared" si="337"/>
        <v>0.21680122154986731</v>
      </c>
      <c r="CO253" s="66">
        <f t="shared" si="338"/>
        <v>0.83001740084736564</v>
      </c>
      <c r="CP253" s="66">
        <f t="shared" si="339"/>
        <v>4.447691326368588</v>
      </c>
      <c r="CQ253" s="66">
        <f t="shared" si="340"/>
        <v>1.0030603316694704</v>
      </c>
      <c r="CR253" s="66">
        <f t="shared" si="341"/>
        <v>1814.4860645994777</v>
      </c>
      <c r="CS253" s="66">
        <f t="shared" si="342"/>
        <v>375.1184478322478</v>
      </c>
      <c r="CT253" s="66">
        <f t="shared" si="343"/>
        <v>2.9905797355630946E-2</v>
      </c>
      <c r="CU253" s="66">
        <f t="shared" si="344"/>
        <v>0.97009421969904475</v>
      </c>
      <c r="CV253" s="66">
        <f t="shared" si="345"/>
        <v>2.9905796845597282E-2</v>
      </c>
      <c r="CW253" s="66">
        <f t="shared" si="346"/>
        <v>0.21680121908070055</v>
      </c>
      <c r="CX253" s="66">
        <f t="shared" si="347"/>
        <v>0.83001737312619939</v>
      </c>
      <c r="CY253" s="66">
        <f t="shared" si="348"/>
        <v>4.4476915192698865</v>
      </c>
      <c r="CZ253" s="66">
        <f t="shared" si="349"/>
        <v>1.0030603314724869</v>
      </c>
      <c r="DA253" s="66">
        <f t="shared" si="350"/>
        <v>1814.486077454836</v>
      </c>
      <c r="DB253" s="66">
        <f t="shared" si="351"/>
        <v>375.11844803932098</v>
      </c>
      <c r="DC253" s="66">
        <f t="shared" si="352"/>
        <v>2.9905795846705319E-2</v>
      </c>
      <c r="DD253" s="66">
        <f t="shared" si="353"/>
        <v>0.97009421280626507</v>
      </c>
      <c r="DE253" s="66">
        <f t="shared" si="354"/>
        <v>2.9905795587931359E-2</v>
      </c>
      <c r="DF253" s="66">
        <f t="shared" si="355"/>
        <v>0.21680121913289632</v>
      </c>
      <c r="DG253" s="66">
        <f t="shared" si="356"/>
        <v>0.83001737371219786</v>
      </c>
      <c r="DH253" s="66">
        <f t="shared" si="357"/>
        <v>4.4476915513302604</v>
      </c>
      <c r="DI253" s="66">
        <f t="shared" si="358"/>
        <v>1.0030603312254047</v>
      </c>
      <c r="DJ253" s="66">
        <f t="shared" si="359"/>
        <v>1814.4860904462025</v>
      </c>
      <c r="DK253" s="66">
        <f t="shared" si="360"/>
        <v>375.11844824858485</v>
      </c>
      <c r="DL253" s="66">
        <f t="shared" si="361"/>
        <v>2.9905795417015223E-2</v>
      </c>
      <c r="DM253" s="66">
        <f t="shared" si="362"/>
        <v>0.97009420588700279</v>
      </c>
      <c r="DN253" s="66">
        <f t="shared" si="363"/>
        <v>2.9905795378017529E-2</v>
      </c>
      <c r="DO253" s="66">
        <f t="shared" si="364"/>
        <v>0.21680121918564429</v>
      </c>
      <c r="DP253" s="66">
        <f t="shared" si="365"/>
        <v>0.83001737430439582</v>
      </c>
      <c r="DQ253" s="66">
        <f t="shared" si="366"/>
        <v>4.447691553898359</v>
      </c>
      <c r="DR253" s="66">
        <f t="shared" si="367"/>
        <v>1.0030603311831083</v>
      </c>
      <c r="DS253" s="66">
        <f t="shared" si="368"/>
        <v>1814.4860926265144</v>
      </c>
      <c r="DT253" s="66">
        <f t="shared" si="369"/>
        <v>375.11844828370511</v>
      </c>
      <c r="DU253" s="66">
        <f t="shared" si="370"/>
        <v>2.9905795363812413E-2</v>
      </c>
      <c r="DV253" s="66">
        <f t="shared" si="371"/>
        <v>0.97009420472656194</v>
      </c>
      <c r="DW253" s="66">
        <f t="shared" si="372"/>
        <v>2.9905795361109697E-2</v>
      </c>
      <c r="DX253" s="66">
        <f t="shared" si="373"/>
        <v>0.21680121919449688</v>
      </c>
      <c r="DY253" s="66">
        <f t="shared" si="374"/>
        <v>0.83001737440378287</v>
      </c>
      <c r="DZ253" s="66">
        <f t="shared" si="375"/>
        <v>4.4476915538142512</v>
      </c>
      <c r="EA253" s="66">
        <f t="shared" si="376"/>
        <v>1.0030603311795911</v>
      </c>
      <c r="EB253" s="66">
        <f t="shared" si="377"/>
        <v>1814.486092803382</v>
      </c>
      <c r="EC253" s="66">
        <f t="shared" si="378"/>
        <v>375.1184482865541</v>
      </c>
      <c r="ED253" s="66">
        <f t="shared" si="379"/>
        <v>2.9905795361462852E-2</v>
      </c>
      <c r="EE253" s="66">
        <f t="shared" si="380"/>
        <v>0.97009420463250784</v>
      </c>
      <c r="EF253" s="66">
        <f t="shared" si="381"/>
        <v>2.9905795361643162E-2</v>
      </c>
      <c r="EG253" s="66">
        <f t="shared" si="382"/>
        <v>0.21680121919521497</v>
      </c>
      <c r="EH253" s="66">
        <f t="shared" si="383"/>
        <v>0.83001737441184542</v>
      </c>
      <c r="EI253" s="66">
        <f t="shared" si="384"/>
        <v>4.4476915537538684</v>
      </c>
      <c r="EJ253" s="66">
        <f t="shared" si="385"/>
        <v>1.0030603311796782</v>
      </c>
      <c r="EK253" s="66">
        <f t="shared" si="386"/>
        <v>1814.4860927980708</v>
      </c>
      <c r="EL253" s="66">
        <f t="shared" si="387"/>
        <v>375.11844828646855</v>
      </c>
      <c r="EM253" s="66">
        <f t="shared" si="388"/>
        <v>2.9905795361956408E-2</v>
      </c>
      <c r="EN253" s="66">
        <f t="shared" si="389"/>
        <v>0.97009420463535134</v>
      </c>
      <c r="EO253" s="66">
        <f t="shared" si="390"/>
        <v>2.9905795362036924E-2</v>
      </c>
      <c r="EP253" s="66">
        <f t="shared" si="391"/>
        <v>0.21680121919519343</v>
      </c>
      <c r="EQ253" s="66">
        <f t="shared" si="392"/>
        <v>0.83001737441160317</v>
      </c>
      <c r="ER253" s="66">
        <f t="shared" si="393"/>
        <v>4.4476915537441606</v>
      </c>
      <c r="ES253" s="66">
        <f t="shared" si="394"/>
        <v>1.0030603311797557</v>
      </c>
      <c r="ET253" s="66">
        <f t="shared" si="395"/>
        <v>1814.4860927940031</v>
      </c>
      <c r="EU253" s="66">
        <f t="shared" si="396"/>
        <v>375.11844828640301</v>
      </c>
      <c r="EV253" s="66">
        <f t="shared" si="397"/>
        <v>2.9905795362088722E-2</v>
      </c>
      <c r="EW253" s="66">
        <f t="shared" si="398"/>
        <v>0.97009420463751828</v>
      </c>
      <c r="EX253" s="66">
        <f t="shared" si="399"/>
        <v>2.9905795362100477E-2</v>
      </c>
      <c r="EY253" s="66">
        <f t="shared" si="400"/>
        <v>0.21680121919517695</v>
      </c>
      <c r="EZ253" s="66">
        <f t="shared" si="401"/>
        <v>0.83001737441141776</v>
      </c>
      <c r="FA253" s="66">
        <f t="shared" si="402"/>
        <v>4.4476915537434172</v>
      </c>
      <c r="FB253" s="66">
        <f t="shared" si="403"/>
        <v>1.0030603311797686</v>
      </c>
      <c r="FC253" s="66">
        <f t="shared" si="404"/>
        <v>1814.4860927933437</v>
      </c>
      <c r="FD253" s="66">
        <f t="shared" si="405"/>
        <v>375.11844828639238</v>
      </c>
      <c r="FE253" s="66">
        <f t="shared" si="406"/>
        <v>2.9905795362104613E-2</v>
      </c>
      <c r="FF253" s="66">
        <f t="shared" si="407"/>
        <v>0.97009420463786944</v>
      </c>
      <c r="FG253" s="66">
        <f t="shared" si="408"/>
        <v>2.990579536210539E-2</v>
      </c>
      <c r="FH253" s="66">
        <f t="shared" si="409"/>
        <v>0.21680121919517426</v>
      </c>
      <c r="FI253" s="66">
        <f t="shared" si="410"/>
        <v>0.83001737441138768</v>
      </c>
      <c r="FJ253" s="66">
        <f t="shared" si="411"/>
        <v>4.4476915537434492</v>
      </c>
      <c r="FK253" s="66">
        <f t="shared" si="412"/>
        <v>1.0030603311797694</v>
      </c>
      <c r="FL253" s="66">
        <f t="shared" si="413"/>
        <v>1814.4860927932916</v>
      </c>
      <c r="FM253" s="66">
        <f t="shared" si="414"/>
        <v>375.11844828639153</v>
      </c>
      <c r="FN253" s="66">
        <f t="shared" si="415"/>
        <v>2.9905795362105247E-2</v>
      </c>
      <c r="FO253" s="66">
        <f t="shared" si="416"/>
        <v>0.97009420463789797</v>
      </c>
      <c r="FP253" s="66">
        <f t="shared" si="417"/>
        <v>2.9905795362105154E-2</v>
      </c>
      <c r="FQ253" s="66">
        <f t="shared" si="418"/>
        <v>0.21680121919517403</v>
      </c>
      <c r="FR253" s="66">
        <f t="shared" si="419"/>
        <v>0.83001737441138534</v>
      </c>
      <c r="FS253" s="66">
        <f t="shared" si="420"/>
        <v>4.4476915537434687</v>
      </c>
      <c r="FT253" s="66">
        <f t="shared" si="421"/>
        <v>1.0030603311797694</v>
      </c>
      <c r="FU253" s="66">
        <f t="shared" si="422"/>
        <v>1814.4860927932948</v>
      </c>
      <c r="FV253" s="66">
        <f t="shared" si="423"/>
        <v>375.11844828639158</v>
      </c>
      <c r="FW253" s="66">
        <f t="shared" si="424"/>
        <v>2.9905795362105067E-2</v>
      </c>
      <c r="FX253" s="66">
        <f t="shared" si="425"/>
        <v>0.97009420463789453</v>
      </c>
      <c r="FY253" s="66">
        <f t="shared" si="426"/>
        <v>2.9905795362105081E-2</v>
      </c>
      <c r="FZ253" s="66">
        <f t="shared" si="427"/>
        <v>0.21680121919517403</v>
      </c>
      <c r="GA253" s="66">
        <f t="shared" si="428"/>
        <v>0.83001737441138546</v>
      </c>
      <c r="GB253" s="66">
        <f t="shared" si="429"/>
        <v>4.4476915537434696</v>
      </c>
      <c r="GC253" s="66">
        <f t="shared" si="430"/>
        <v>1.0030603311797694</v>
      </c>
      <c r="GD253" s="66">
        <f t="shared" si="431"/>
        <v>1814.4860927932939</v>
      </c>
      <c r="GE253" s="66">
        <f t="shared" si="432"/>
        <v>375.11844828639158</v>
      </c>
      <c r="GF253" s="66">
        <f t="shared" si="433"/>
        <v>2.990579536210506E-2</v>
      </c>
      <c r="GG253" s="66">
        <f t="shared" si="434"/>
        <v>0.97009420463789453</v>
      </c>
      <c r="GH253" s="66">
        <f t="shared" si="435"/>
        <v>2.9905795362105074E-2</v>
      </c>
      <c r="GI253" s="66">
        <f t="shared" si="436"/>
        <v>0.21680121919517403</v>
      </c>
      <c r="GJ253" s="66">
        <f t="shared" si="437"/>
        <v>0.83001737441138546</v>
      </c>
      <c r="GK253" s="66">
        <f t="shared" si="438"/>
        <v>4.4476915537434696</v>
      </c>
      <c r="GL253" s="66">
        <f t="shared" si="439"/>
        <v>1.0030603311797694</v>
      </c>
      <c r="GM253" s="66">
        <f t="shared" si="440"/>
        <v>1814.4860927932934</v>
      </c>
      <c r="GN253" s="66">
        <f t="shared" si="441"/>
        <v>375.11844828639158</v>
      </c>
      <c r="GO253" s="66">
        <f t="shared" si="442"/>
        <v>2.990579536210506E-2</v>
      </c>
      <c r="GP253" s="66">
        <f t="shared" si="443"/>
        <v>0.97009420463789453</v>
      </c>
      <c r="GQ253" s="66">
        <f t="shared" si="444"/>
        <v>2.9905795362105074E-2</v>
      </c>
      <c r="GR253" s="66">
        <f t="shared" si="445"/>
        <v>0.21680121919517403</v>
      </c>
      <c r="GS253" s="66">
        <f t="shared" si="446"/>
        <v>0.83001737441138546</v>
      </c>
      <c r="GT253" s="66">
        <f t="shared" si="447"/>
        <v>4.4476915537434696</v>
      </c>
      <c r="GU253" s="66">
        <f t="shared" si="448"/>
        <v>1.0030603311797694</v>
      </c>
      <c r="GV253" s="66">
        <f t="shared" si="449"/>
        <v>1814.4860927932934</v>
      </c>
      <c r="GW253" s="66">
        <f t="shared" si="450"/>
        <v>375.11844828639158</v>
      </c>
      <c r="GX253" s="66">
        <f t="shared" si="451"/>
        <v>2.990579536210506E-2</v>
      </c>
      <c r="GY253" s="66">
        <f t="shared" si="452"/>
        <v>0.97009420463789453</v>
      </c>
      <c r="GZ253" s="66">
        <f t="shared" si="453"/>
        <v>2.9905795362105074E-2</v>
      </c>
      <c r="HA253" s="66">
        <f t="shared" si="454"/>
        <v>0.21680121919517403</v>
      </c>
      <c r="HB253" s="66">
        <f t="shared" si="455"/>
        <v>0.83001737441138546</v>
      </c>
      <c r="HC253" s="66">
        <f t="shared" si="456"/>
        <v>4.4476915537434696</v>
      </c>
      <c r="HD253" s="66">
        <f t="shared" si="457"/>
        <v>1.0030603311797694</v>
      </c>
      <c r="HE253" s="66">
        <f t="shared" si="458"/>
        <v>1814.4860927932934</v>
      </c>
      <c r="HF253" s="18">
        <f t="shared" si="459"/>
        <v>375.11844828639158</v>
      </c>
    </row>
    <row r="254" spans="2:214" x14ac:dyDescent="0.25">
      <c r="B254" s="17"/>
      <c r="C254" s="60">
        <f t="shared" si="463"/>
        <v>3</v>
      </c>
      <c r="D254" s="66"/>
      <c r="E254" s="66"/>
      <c r="F254" s="60">
        <f t="shared" si="464"/>
        <v>0</v>
      </c>
      <c r="G254" s="60">
        <f t="shared" si="465"/>
        <v>0</v>
      </c>
      <c r="H254" s="60">
        <f t="shared" si="466"/>
        <v>0</v>
      </c>
      <c r="I254" s="60">
        <f t="shared" si="467"/>
        <v>0</v>
      </c>
      <c r="J254" s="68"/>
      <c r="K254" s="60">
        <f t="shared" si="468"/>
        <v>35</v>
      </c>
      <c r="L254" s="60"/>
      <c r="M254" s="66">
        <f>M253</f>
        <v>2.9905795362105074E-2</v>
      </c>
      <c r="N254" s="60"/>
      <c r="O254" s="66">
        <f>O255</f>
        <v>0.23334391938908727</v>
      </c>
      <c r="P254" s="66"/>
      <c r="Q254" s="66"/>
      <c r="R254" s="66"/>
      <c r="S254" s="66"/>
      <c r="T254" s="66"/>
      <c r="U254" s="66"/>
      <c r="V254" s="66"/>
      <c r="W254" s="66"/>
      <c r="X254" s="66"/>
      <c r="Y254" s="66"/>
      <c r="Z254" s="66"/>
      <c r="AA254" s="66"/>
      <c r="AB254" s="66"/>
      <c r="AC254" s="66"/>
      <c r="AD254" s="66"/>
      <c r="AE254" s="66"/>
      <c r="AF254" s="66"/>
      <c r="AG254" s="66"/>
      <c r="AH254" s="66"/>
      <c r="AI254" s="66"/>
      <c r="AJ254" s="66"/>
      <c r="AK254" s="66"/>
      <c r="AL254" s="66"/>
      <c r="AM254" s="66"/>
      <c r="AN254" s="66"/>
      <c r="AO254" s="66"/>
      <c r="AP254" s="66"/>
      <c r="AQ254" s="66"/>
      <c r="AR254" s="66"/>
      <c r="AS254" s="66"/>
      <c r="AT254" s="66"/>
      <c r="AU254" s="66"/>
      <c r="AV254" s="66"/>
      <c r="AW254" s="66"/>
      <c r="AX254" s="66"/>
      <c r="AY254" s="66"/>
      <c r="AZ254" s="66"/>
      <c r="BA254" s="66"/>
      <c r="BB254" s="66"/>
      <c r="BC254" s="66"/>
      <c r="BD254" s="66"/>
      <c r="BE254" s="66"/>
      <c r="BF254" s="66"/>
      <c r="BG254" s="66"/>
      <c r="BH254" s="66"/>
      <c r="BI254" s="66"/>
      <c r="BJ254" s="66"/>
      <c r="BK254" s="66"/>
      <c r="BL254" s="66"/>
      <c r="BM254" s="66"/>
      <c r="BN254" s="66"/>
      <c r="BO254" s="66"/>
      <c r="BP254" s="66"/>
      <c r="BQ254" s="66"/>
      <c r="BR254" s="66"/>
      <c r="BS254" s="66"/>
      <c r="BT254" s="66"/>
      <c r="BU254" s="66"/>
      <c r="BV254" s="66"/>
      <c r="BW254" s="66"/>
      <c r="BX254" s="66"/>
      <c r="BY254" s="66"/>
      <c r="BZ254" s="66"/>
      <c r="CA254" s="66"/>
      <c r="CB254" s="66"/>
      <c r="CC254" s="66"/>
      <c r="CD254" s="66"/>
      <c r="CE254" s="66"/>
      <c r="CF254" s="66"/>
      <c r="CG254" s="66"/>
      <c r="CH254" s="66"/>
      <c r="CI254" s="66"/>
      <c r="CJ254" s="66"/>
      <c r="CK254" s="66"/>
      <c r="CL254" s="66"/>
      <c r="CM254" s="66"/>
      <c r="CN254" s="66"/>
      <c r="CO254" s="66"/>
      <c r="CP254" s="66"/>
      <c r="CQ254" s="66"/>
      <c r="CR254" s="66"/>
      <c r="CS254" s="66"/>
      <c r="CT254" s="66"/>
      <c r="CU254" s="66"/>
      <c r="CV254" s="66"/>
      <c r="CW254" s="66"/>
      <c r="CX254" s="66"/>
      <c r="CY254" s="66"/>
      <c r="CZ254" s="66"/>
      <c r="DA254" s="66"/>
      <c r="DB254" s="66"/>
      <c r="DC254" s="66"/>
      <c r="DD254" s="66"/>
      <c r="DE254" s="66"/>
      <c r="DF254" s="66"/>
      <c r="DG254" s="66"/>
      <c r="DH254" s="66"/>
      <c r="DI254" s="66"/>
      <c r="DJ254" s="66"/>
      <c r="DK254" s="66"/>
      <c r="DL254" s="66"/>
      <c r="DM254" s="66"/>
      <c r="DN254" s="66"/>
      <c r="DO254" s="66"/>
      <c r="DP254" s="66"/>
      <c r="DQ254" s="66"/>
      <c r="DR254" s="66"/>
      <c r="DS254" s="66"/>
      <c r="DT254" s="66"/>
      <c r="DU254" s="66"/>
      <c r="DV254" s="66"/>
      <c r="DW254" s="66"/>
      <c r="DX254" s="66"/>
      <c r="DY254" s="66"/>
      <c r="DZ254" s="66"/>
      <c r="EA254" s="66"/>
      <c r="EB254" s="66"/>
      <c r="EC254" s="66"/>
      <c r="ED254" s="66"/>
      <c r="EE254" s="66"/>
      <c r="EF254" s="66"/>
      <c r="EG254" s="66"/>
      <c r="EH254" s="66"/>
      <c r="EI254" s="66"/>
      <c r="EJ254" s="66"/>
      <c r="EK254" s="66"/>
      <c r="EL254" s="66"/>
      <c r="EM254" s="66"/>
      <c r="EN254" s="66"/>
      <c r="EO254" s="66"/>
      <c r="EP254" s="66"/>
      <c r="EQ254" s="66"/>
      <c r="ER254" s="66"/>
      <c r="ES254" s="66"/>
      <c r="ET254" s="66"/>
      <c r="EU254" s="66"/>
      <c r="EV254" s="66"/>
      <c r="EW254" s="66"/>
      <c r="EX254" s="66"/>
      <c r="EY254" s="66"/>
      <c r="EZ254" s="66"/>
      <c r="FA254" s="66"/>
      <c r="FB254" s="66"/>
      <c r="FC254" s="66"/>
      <c r="FD254" s="66"/>
      <c r="FE254" s="66"/>
      <c r="FF254" s="66"/>
      <c r="FG254" s="66"/>
      <c r="FH254" s="66"/>
      <c r="FI254" s="66"/>
      <c r="FJ254" s="66"/>
      <c r="FK254" s="66"/>
      <c r="FL254" s="66"/>
      <c r="FM254" s="66"/>
      <c r="FN254" s="66"/>
      <c r="FO254" s="66"/>
      <c r="FP254" s="66"/>
      <c r="FQ254" s="66"/>
      <c r="FR254" s="66"/>
      <c r="FS254" s="66"/>
      <c r="FT254" s="66"/>
      <c r="FU254" s="66"/>
      <c r="FV254" s="66"/>
      <c r="FW254" s="66"/>
      <c r="FX254" s="66"/>
      <c r="FY254" s="66"/>
      <c r="FZ254" s="66"/>
      <c r="GA254" s="66"/>
      <c r="GB254" s="66"/>
      <c r="GC254" s="66"/>
      <c r="GD254" s="66"/>
      <c r="GE254" s="66"/>
      <c r="GF254" s="66"/>
      <c r="GG254" s="66"/>
      <c r="GH254" s="66"/>
      <c r="GI254" s="66"/>
      <c r="GJ254" s="66"/>
      <c r="GK254" s="66"/>
      <c r="GL254" s="66"/>
      <c r="GM254" s="66"/>
      <c r="GN254" s="66"/>
      <c r="GO254" s="66"/>
      <c r="GP254" s="66"/>
      <c r="GQ254" s="66"/>
      <c r="GR254" s="66"/>
      <c r="GS254" s="66"/>
      <c r="GT254" s="66"/>
      <c r="GU254" s="66"/>
      <c r="GV254" s="66"/>
      <c r="GW254" s="66"/>
      <c r="GX254" s="66"/>
      <c r="GY254" s="66"/>
      <c r="GZ254" s="66"/>
      <c r="HA254" s="66"/>
      <c r="HB254" s="66"/>
      <c r="HC254" s="66"/>
      <c r="HD254" s="66"/>
      <c r="HE254" s="66"/>
      <c r="HF254" s="18"/>
    </row>
    <row r="255" spans="2:214" x14ac:dyDescent="0.25">
      <c r="B255" s="17"/>
      <c r="C255" s="60">
        <f t="shared" si="463"/>
        <v>3</v>
      </c>
      <c r="D255" s="66"/>
      <c r="E255" s="66"/>
      <c r="F255" s="60">
        <f t="shared" si="464"/>
        <v>0</v>
      </c>
      <c r="G255" s="60">
        <f t="shared" si="465"/>
        <v>0</v>
      </c>
      <c r="H255" s="60">
        <f t="shared" si="466"/>
        <v>0</v>
      </c>
      <c r="I255" s="60">
        <f t="shared" si="467"/>
        <v>0</v>
      </c>
      <c r="J255" s="68"/>
      <c r="K255" s="60">
        <f t="shared" si="468"/>
        <v>35</v>
      </c>
      <c r="L255" s="60"/>
      <c r="M255" s="66">
        <f t="shared" si="462"/>
        <v>2.9905795362105074E-2</v>
      </c>
      <c r="N255" s="60"/>
      <c r="O255" s="66">
        <f>IF(M253&gt;=$O$176,M253*$T$174+$U$174,IF(M253&gt;=$O$177,M253*$T$175+$U$175,O253))</f>
        <v>0.23334391938908727</v>
      </c>
      <c r="P255" s="66">
        <f t="shared" si="261"/>
        <v>376.7573788717641</v>
      </c>
      <c r="Q255" s="66">
        <f t="shared" si="262"/>
        <v>0.12579291306902277</v>
      </c>
      <c r="R255" s="66">
        <f t="shared" si="263"/>
        <v>0.91868623756192902</v>
      </c>
      <c r="S255" s="66">
        <f t="shared" si="264"/>
        <v>0.12043602114320179</v>
      </c>
      <c r="T255" s="66">
        <f t="shared" si="265"/>
        <v>0.21721292858306729</v>
      </c>
      <c r="U255" s="66">
        <f t="shared" si="266"/>
        <v>0.83464809390867578</v>
      </c>
      <c r="V255" s="66">
        <f t="shared" si="267"/>
        <v>2.803034654278699</v>
      </c>
      <c r="W255" s="66">
        <f t="shared" si="268"/>
        <v>1.0394532514170367</v>
      </c>
      <c r="X255" s="66">
        <f t="shared" si="269"/>
        <v>1381.1077382884625</v>
      </c>
      <c r="Y255" s="66">
        <f t="shared" si="270"/>
        <v>367.3281218120963</v>
      </c>
      <c r="Z255" s="66">
        <f t="shared" si="271"/>
        <v>6.2342991357018686E-2</v>
      </c>
      <c r="AA255" s="66">
        <f t="shared" si="272"/>
        <v>1.2403051961489657</v>
      </c>
      <c r="AB255" s="66">
        <f t="shared" si="273"/>
        <v>4.7858655894174255E-2</v>
      </c>
      <c r="AC255" s="66">
        <f t="shared" si="274"/>
        <v>0.21480515523013224</v>
      </c>
      <c r="AD255" s="66">
        <f t="shared" si="275"/>
        <v>0.80780648855296944</v>
      </c>
      <c r="AE255" s="66">
        <f t="shared" si="276"/>
        <v>4.0996122118602072</v>
      </c>
      <c r="AF255" s="66">
        <f t="shared" si="277"/>
        <v>1.0075557335264189</v>
      </c>
      <c r="AG255" s="66">
        <f t="shared" si="278"/>
        <v>1659.0568198253757</v>
      </c>
      <c r="AH255" s="66">
        <f t="shared" si="279"/>
        <v>372.52141466742637</v>
      </c>
      <c r="AI255" s="66">
        <f t="shared" si="280"/>
        <v>3.548457632577473E-2</v>
      </c>
      <c r="AJ255" s="66">
        <f t="shared" si="281"/>
        <v>1.0591528663499068</v>
      </c>
      <c r="AK255" s="66">
        <f t="shared" si="282"/>
        <v>3.2416739042872372E-2</v>
      </c>
      <c r="AL255" s="66">
        <f t="shared" si="283"/>
        <v>0.21614303689942954</v>
      </c>
      <c r="AM255" s="66">
        <f t="shared" si="284"/>
        <v>0.8226496623124584</v>
      </c>
      <c r="AN255" s="66">
        <f t="shared" si="285"/>
        <v>4.4188517356188859</v>
      </c>
      <c r="AO255" s="66">
        <f t="shared" si="286"/>
        <v>1.0035872768138658</v>
      </c>
      <c r="AP255" s="66">
        <f t="shared" si="287"/>
        <v>1788.9611288651586</v>
      </c>
      <c r="AQ255" s="66">
        <f t="shared" si="288"/>
        <v>374.7048884319218</v>
      </c>
      <c r="AR255" s="66">
        <f t="shared" si="289"/>
        <v>3.0530458625277864E-2</v>
      </c>
      <c r="AS255" s="66">
        <f t="shared" si="290"/>
        <v>0.98384558397068878</v>
      </c>
      <c r="AT255" s="66">
        <f t="shared" si="291"/>
        <v>3.0097771776179817E-2</v>
      </c>
      <c r="AU255" s="66">
        <f t="shared" si="292"/>
        <v>0.21669688553821562</v>
      </c>
      <c r="AV255" s="66">
        <f t="shared" si="293"/>
        <v>0.82884657217805646</v>
      </c>
      <c r="AW255" s="66">
        <f t="shared" si="294"/>
        <v>4.448884789180946</v>
      </c>
      <c r="AX255" s="66">
        <f t="shared" si="295"/>
        <v>1.0031004936003693</v>
      </c>
      <c r="AY255" s="66">
        <f t="shared" si="296"/>
        <v>1812.4788197516621</v>
      </c>
      <c r="AZ255" s="66">
        <f t="shared" si="297"/>
        <v>375.0861005324337</v>
      </c>
      <c r="BA255" s="66">
        <f t="shared" si="298"/>
        <v>2.993088533404226E-2</v>
      </c>
      <c r="BB255" s="66">
        <f t="shared" si="299"/>
        <v>0.97116256921673649</v>
      </c>
      <c r="BC255" s="66">
        <f t="shared" si="300"/>
        <v>2.989819301882576E-2</v>
      </c>
      <c r="BD255" s="66">
        <f t="shared" si="301"/>
        <v>0.21679306492814915</v>
      </c>
      <c r="BE255" s="66">
        <f t="shared" si="302"/>
        <v>0.82992583034082379</v>
      </c>
      <c r="BF255" s="66">
        <f t="shared" si="303"/>
        <v>4.4484206963202766</v>
      </c>
      <c r="BG255" s="66">
        <f t="shared" si="304"/>
        <v>1.0030590408829367</v>
      </c>
      <c r="BH255" s="66">
        <f t="shared" si="305"/>
        <v>1814.5623409356699</v>
      </c>
      <c r="BI255" s="66">
        <f t="shared" si="306"/>
        <v>375.11967646414365</v>
      </c>
      <c r="BJ255" s="66">
        <f t="shared" si="307"/>
        <v>2.9899637050761072E-2</v>
      </c>
      <c r="BK255" s="66">
        <f t="shared" si="308"/>
        <v>0.97005344164692586</v>
      </c>
      <c r="BL255" s="66">
        <f t="shared" si="309"/>
        <v>2.9901040046500571E-2</v>
      </c>
      <c r="BM255" s="66">
        <f t="shared" si="310"/>
        <v>0.21680152877426967</v>
      </c>
      <c r="BN255" s="66">
        <f t="shared" si="311"/>
        <v>0.83002085003948933</v>
      </c>
      <c r="BO255" s="66">
        <f t="shared" si="312"/>
        <v>4.4478056866220754</v>
      </c>
      <c r="BP255" s="66">
        <f t="shared" si="313"/>
        <v>1.0030593943206658</v>
      </c>
      <c r="BQ255" s="66">
        <f t="shared" si="314"/>
        <v>1814.5352471484002</v>
      </c>
      <c r="BR255" s="66">
        <f t="shared" si="315"/>
        <v>375.11924005200279</v>
      </c>
      <c r="BS255" s="66">
        <f t="shared" si="316"/>
        <v>2.9904217860650572E-2</v>
      </c>
      <c r="BT255" s="66">
        <f t="shared" si="317"/>
        <v>0.97006802744462506</v>
      </c>
      <c r="BU255" s="66">
        <f t="shared" si="318"/>
        <v>2.9905047866124815E-2</v>
      </c>
      <c r="BV255" s="66">
        <f t="shared" si="319"/>
        <v>0.21680141877076839</v>
      </c>
      <c r="BW255" s="66">
        <f t="shared" si="320"/>
        <v>0.83001961503491062</v>
      </c>
      <c r="BX255" s="66">
        <f t="shared" si="321"/>
        <v>4.4476999566033824</v>
      </c>
      <c r="BY255" s="66">
        <f t="shared" si="322"/>
        <v>1.0030601802841761</v>
      </c>
      <c r="BZ255" s="66">
        <f t="shared" si="323"/>
        <v>1814.4938600480091</v>
      </c>
      <c r="CA255" s="66">
        <f t="shared" si="324"/>
        <v>375.11857340049397</v>
      </c>
      <c r="CB255" s="66">
        <f t="shared" si="325"/>
        <v>2.9905610845607344E-2</v>
      </c>
      <c r="CC255" s="66">
        <f t="shared" si="326"/>
        <v>0.97009007084535881</v>
      </c>
      <c r="CD255" s="66">
        <f t="shared" si="327"/>
        <v>2.9905739987834495E-2</v>
      </c>
      <c r="CE255" s="66">
        <f t="shared" si="328"/>
        <v>0.21680125073197695</v>
      </c>
      <c r="CF255" s="66">
        <f t="shared" si="329"/>
        <v>0.83001772847296207</v>
      </c>
      <c r="CG255" s="66">
        <f t="shared" si="330"/>
        <v>4.4476911175030081</v>
      </c>
      <c r="CH255" s="66">
        <f t="shared" si="331"/>
        <v>1.0030603195994459</v>
      </c>
      <c r="CI255" s="66">
        <f t="shared" si="332"/>
        <v>1814.4866727337612</v>
      </c>
      <c r="CJ255" s="66">
        <f t="shared" si="333"/>
        <v>375.1184576280254</v>
      </c>
      <c r="CK255" s="66">
        <f t="shared" si="334"/>
        <v>2.9905788736942652E-2</v>
      </c>
      <c r="CL255" s="66">
        <f t="shared" si="335"/>
        <v>0.97009389629131115</v>
      </c>
      <c r="CM255" s="66">
        <f t="shared" si="336"/>
        <v>2.9905798156424121E-2</v>
      </c>
      <c r="CN255" s="66">
        <f t="shared" si="337"/>
        <v>0.21680122154986731</v>
      </c>
      <c r="CO255" s="66">
        <f t="shared" si="338"/>
        <v>0.83001740084736564</v>
      </c>
      <c r="CP255" s="66">
        <f t="shared" si="339"/>
        <v>4.447691326368588</v>
      </c>
      <c r="CQ255" s="66">
        <f t="shared" si="340"/>
        <v>1.0030603316694704</v>
      </c>
      <c r="CR255" s="66">
        <f t="shared" si="341"/>
        <v>1814.4860645994777</v>
      </c>
      <c r="CS255" s="66">
        <f t="shared" si="342"/>
        <v>375.1184478322478</v>
      </c>
      <c r="CT255" s="66">
        <f t="shared" si="343"/>
        <v>2.9905797355630946E-2</v>
      </c>
      <c r="CU255" s="66">
        <f t="shared" si="344"/>
        <v>0.97009421969904475</v>
      </c>
      <c r="CV255" s="66">
        <f t="shared" si="345"/>
        <v>2.9905796845597282E-2</v>
      </c>
      <c r="CW255" s="66">
        <f t="shared" si="346"/>
        <v>0.21680121908070055</v>
      </c>
      <c r="CX255" s="66">
        <f t="shared" si="347"/>
        <v>0.83001737312619939</v>
      </c>
      <c r="CY255" s="66">
        <f t="shared" si="348"/>
        <v>4.4476915192698865</v>
      </c>
      <c r="CZ255" s="66">
        <f t="shared" si="349"/>
        <v>1.0030603314724869</v>
      </c>
      <c r="DA255" s="66">
        <f t="shared" si="350"/>
        <v>1814.486077454836</v>
      </c>
      <c r="DB255" s="66">
        <f t="shared" si="351"/>
        <v>375.11844803932098</v>
      </c>
      <c r="DC255" s="66">
        <f t="shared" si="352"/>
        <v>2.9905795846705319E-2</v>
      </c>
      <c r="DD255" s="66">
        <f t="shared" si="353"/>
        <v>0.97009421280626507</v>
      </c>
      <c r="DE255" s="66">
        <f t="shared" si="354"/>
        <v>2.9905795587931359E-2</v>
      </c>
      <c r="DF255" s="66">
        <f t="shared" si="355"/>
        <v>0.21680121913289632</v>
      </c>
      <c r="DG255" s="66">
        <f t="shared" si="356"/>
        <v>0.83001737371219786</v>
      </c>
      <c r="DH255" s="66">
        <f t="shared" si="357"/>
        <v>4.4476915513302604</v>
      </c>
      <c r="DI255" s="66">
        <f t="shared" si="358"/>
        <v>1.0030603312254047</v>
      </c>
      <c r="DJ255" s="66">
        <f t="shared" si="359"/>
        <v>1814.4860904462025</v>
      </c>
      <c r="DK255" s="66">
        <f t="shared" si="360"/>
        <v>375.11844824858485</v>
      </c>
      <c r="DL255" s="66">
        <f t="shared" si="361"/>
        <v>2.9905795417015223E-2</v>
      </c>
      <c r="DM255" s="66">
        <f t="shared" si="362"/>
        <v>0.97009420588700279</v>
      </c>
      <c r="DN255" s="66">
        <f t="shared" si="363"/>
        <v>2.9905795378017529E-2</v>
      </c>
      <c r="DO255" s="66">
        <f t="shared" si="364"/>
        <v>0.21680121918564429</v>
      </c>
      <c r="DP255" s="66">
        <f t="shared" si="365"/>
        <v>0.83001737430439582</v>
      </c>
      <c r="DQ255" s="66">
        <f t="shared" si="366"/>
        <v>4.447691553898359</v>
      </c>
      <c r="DR255" s="66">
        <f t="shared" si="367"/>
        <v>1.0030603311831083</v>
      </c>
      <c r="DS255" s="66">
        <f t="shared" si="368"/>
        <v>1814.4860926265144</v>
      </c>
      <c r="DT255" s="66">
        <f t="shared" si="369"/>
        <v>375.11844828370511</v>
      </c>
      <c r="DU255" s="66">
        <f t="shared" si="370"/>
        <v>2.9905795363812413E-2</v>
      </c>
      <c r="DV255" s="66">
        <f t="shared" si="371"/>
        <v>0.97009420472656194</v>
      </c>
      <c r="DW255" s="66">
        <f t="shared" si="372"/>
        <v>2.9905795361109697E-2</v>
      </c>
      <c r="DX255" s="66">
        <f t="shared" si="373"/>
        <v>0.21680121919449688</v>
      </c>
      <c r="DY255" s="66">
        <f t="shared" si="374"/>
        <v>0.83001737440378287</v>
      </c>
      <c r="DZ255" s="66">
        <f t="shared" si="375"/>
        <v>4.4476915538142512</v>
      </c>
      <c r="EA255" s="66">
        <f t="shared" si="376"/>
        <v>1.0030603311795911</v>
      </c>
      <c r="EB255" s="66">
        <f t="shared" si="377"/>
        <v>1814.486092803382</v>
      </c>
      <c r="EC255" s="66">
        <f t="shared" si="378"/>
        <v>375.1184482865541</v>
      </c>
      <c r="ED255" s="66">
        <f t="shared" si="379"/>
        <v>2.9905795361462852E-2</v>
      </c>
      <c r="EE255" s="66">
        <f t="shared" si="380"/>
        <v>0.97009420463250784</v>
      </c>
      <c r="EF255" s="66">
        <f t="shared" si="381"/>
        <v>2.9905795361643162E-2</v>
      </c>
      <c r="EG255" s="66">
        <f t="shared" si="382"/>
        <v>0.21680121919521497</v>
      </c>
      <c r="EH255" s="66">
        <f t="shared" si="383"/>
        <v>0.83001737441184542</v>
      </c>
      <c r="EI255" s="66">
        <f t="shared" si="384"/>
        <v>4.4476915537538684</v>
      </c>
      <c r="EJ255" s="66">
        <f t="shared" si="385"/>
        <v>1.0030603311796782</v>
      </c>
      <c r="EK255" s="66">
        <f t="shared" si="386"/>
        <v>1814.4860927980708</v>
      </c>
      <c r="EL255" s="66">
        <f t="shared" si="387"/>
        <v>375.11844828646855</v>
      </c>
      <c r="EM255" s="66">
        <f t="shared" si="388"/>
        <v>2.9905795361956408E-2</v>
      </c>
      <c r="EN255" s="66">
        <f t="shared" si="389"/>
        <v>0.97009420463535134</v>
      </c>
      <c r="EO255" s="66">
        <f t="shared" si="390"/>
        <v>2.9905795362036924E-2</v>
      </c>
      <c r="EP255" s="66">
        <f t="shared" si="391"/>
        <v>0.21680121919519343</v>
      </c>
      <c r="EQ255" s="66">
        <f t="shared" si="392"/>
        <v>0.83001737441160317</v>
      </c>
      <c r="ER255" s="66">
        <f t="shared" si="393"/>
        <v>4.4476915537441606</v>
      </c>
      <c r="ES255" s="66">
        <f t="shared" si="394"/>
        <v>1.0030603311797557</v>
      </c>
      <c r="ET255" s="66">
        <f t="shared" si="395"/>
        <v>1814.4860927940031</v>
      </c>
      <c r="EU255" s="66">
        <f t="shared" si="396"/>
        <v>375.11844828640301</v>
      </c>
      <c r="EV255" s="66">
        <f t="shared" si="397"/>
        <v>2.9905795362088722E-2</v>
      </c>
      <c r="EW255" s="66">
        <f t="shared" si="398"/>
        <v>0.97009420463751828</v>
      </c>
      <c r="EX255" s="66">
        <f t="shared" si="399"/>
        <v>2.9905795362100477E-2</v>
      </c>
      <c r="EY255" s="66">
        <f t="shared" si="400"/>
        <v>0.21680121919517695</v>
      </c>
      <c r="EZ255" s="66">
        <f t="shared" si="401"/>
        <v>0.83001737441141776</v>
      </c>
      <c r="FA255" s="66">
        <f t="shared" si="402"/>
        <v>4.4476915537434172</v>
      </c>
      <c r="FB255" s="66">
        <f t="shared" si="403"/>
        <v>1.0030603311797686</v>
      </c>
      <c r="FC255" s="66">
        <f t="shared" si="404"/>
        <v>1814.4860927933437</v>
      </c>
      <c r="FD255" s="66">
        <f t="shared" si="405"/>
        <v>375.11844828639238</v>
      </c>
      <c r="FE255" s="66">
        <f t="shared" si="406"/>
        <v>2.9905795362104613E-2</v>
      </c>
      <c r="FF255" s="66">
        <f t="shared" si="407"/>
        <v>0.97009420463786944</v>
      </c>
      <c r="FG255" s="66">
        <f t="shared" si="408"/>
        <v>2.990579536210539E-2</v>
      </c>
      <c r="FH255" s="66">
        <f t="shared" si="409"/>
        <v>0.21680121919517426</v>
      </c>
      <c r="FI255" s="66">
        <f t="shared" si="410"/>
        <v>0.83001737441138768</v>
      </c>
      <c r="FJ255" s="66">
        <f t="shared" si="411"/>
        <v>4.4476915537434492</v>
      </c>
      <c r="FK255" s="66">
        <f t="shared" si="412"/>
        <v>1.0030603311797694</v>
      </c>
      <c r="FL255" s="66">
        <f t="shared" si="413"/>
        <v>1814.4860927932916</v>
      </c>
      <c r="FM255" s="66">
        <f t="shared" si="414"/>
        <v>375.11844828639153</v>
      </c>
      <c r="FN255" s="66">
        <f t="shared" si="415"/>
        <v>2.9905795362105247E-2</v>
      </c>
      <c r="FO255" s="66">
        <f t="shared" si="416"/>
        <v>0.97009420463789797</v>
      </c>
      <c r="FP255" s="66">
        <f t="shared" si="417"/>
        <v>2.9905795362105154E-2</v>
      </c>
      <c r="FQ255" s="66">
        <f t="shared" si="418"/>
        <v>0.21680121919517403</v>
      </c>
      <c r="FR255" s="66">
        <f t="shared" si="419"/>
        <v>0.83001737441138534</v>
      </c>
      <c r="FS255" s="66">
        <f t="shared" si="420"/>
        <v>4.4476915537434687</v>
      </c>
      <c r="FT255" s="66">
        <f t="shared" si="421"/>
        <v>1.0030603311797694</v>
      </c>
      <c r="FU255" s="66">
        <f t="shared" si="422"/>
        <v>1814.4860927932948</v>
      </c>
      <c r="FV255" s="66">
        <f t="shared" si="423"/>
        <v>375.11844828639158</v>
      </c>
      <c r="FW255" s="66">
        <f t="shared" si="424"/>
        <v>2.9905795362105067E-2</v>
      </c>
      <c r="FX255" s="66">
        <f t="shared" si="425"/>
        <v>0.97009420463789453</v>
      </c>
      <c r="FY255" s="66">
        <f t="shared" si="426"/>
        <v>2.9905795362105081E-2</v>
      </c>
      <c r="FZ255" s="66">
        <f t="shared" si="427"/>
        <v>0.21680121919517403</v>
      </c>
      <c r="GA255" s="66">
        <f t="shared" si="428"/>
        <v>0.83001737441138546</v>
      </c>
      <c r="GB255" s="66">
        <f t="shared" si="429"/>
        <v>4.4476915537434696</v>
      </c>
      <c r="GC255" s="66">
        <f t="shared" si="430"/>
        <v>1.0030603311797694</v>
      </c>
      <c r="GD255" s="66">
        <f t="shared" si="431"/>
        <v>1814.4860927932939</v>
      </c>
      <c r="GE255" s="66">
        <f t="shared" si="432"/>
        <v>375.11844828639158</v>
      </c>
      <c r="GF255" s="66">
        <f t="shared" si="433"/>
        <v>2.990579536210506E-2</v>
      </c>
      <c r="GG255" s="66">
        <f t="shared" si="434"/>
        <v>0.97009420463789453</v>
      </c>
      <c r="GH255" s="66">
        <f t="shared" si="435"/>
        <v>2.9905795362105074E-2</v>
      </c>
      <c r="GI255" s="66">
        <f t="shared" si="436"/>
        <v>0.21680121919517403</v>
      </c>
      <c r="GJ255" s="66">
        <f t="shared" si="437"/>
        <v>0.83001737441138546</v>
      </c>
      <c r="GK255" s="66">
        <f t="shared" si="438"/>
        <v>4.4476915537434696</v>
      </c>
      <c r="GL255" s="66">
        <f t="shared" si="439"/>
        <v>1.0030603311797694</v>
      </c>
      <c r="GM255" s="66">
        <f t="shared" si="440"/>
        <v>1814.4860927932934</v>
      </c>
      <c r="GN255" s="66">
        <f t="shared" si="441"/>
        <v>375.11844828639158</v>
      </c>
      <c r="GO255" s="66">
        <f t="shared" si="442"/>
        <v>2.990579536210506E-2</v>
      </c>
      <c r="GP255" s="66">
        <f t="shared" si="443"/>
        <v>0.97009420463789453</v>
      </c>
      <c r="GQ255" s="66">
        <f t="shared" si="444"/>
        <v>2.9905795362105074E-2</v>
      </c>
      <c r="GR255" s="66">
        <f t="shared" si="445"/>
        <v>0.21680121919517403</v>
      </c>
      <c r="GS255" s="66">
        <f t="shared" si="446"/>
        <v>0.83001737441138546</v>
      </c>
      <c r="GT255" s="66">
        <f t="shared" si="447"/>
        <v>4.4476915537434696</v>
      </c>
      <c r="GU255" s="66">
        <f t="shared" si="448"/>
        <v>1.0030603311797694</v>
      </c>
      <c r="GV255" s="66">
        <f t="shared" si="449"/>
        <v>1814.4860927932934</v>
      </c>
      <c r="GW255" s="66">
        <f t="shared" si="450"/>
        <v>375.11844828639158</v>
      </c>
      <c r="GX255" s="66">
        <f t="shared" si="451"/>
        <v>2.990579536210506E-2</v>
      </c>
      <c r="GY255" s="66">
        <f t="shared" si="452"/>
        <v>0.97009420463789453</v>
      </c>
      <c r="GZ255" s="66">
        <f t="shared" si="453"/>
        <v>2.9905795362105074E-2</v>
      </c>
      <c r="HA255" s="66">
        <f t="shared" si="454"/>
        <v>0.21680121919517403</v>
      </c>
      <c r="HB255" s="66">
        <f t="shared" si="455"/>
        <v>0.83001737441138546</v>
      </c>
      <c r="HC255" s="66">
        <f t="shared" si="456"/>
        <v>4.4476915537434696</v>
      </c>
      <c r="HD255" s="66">
        <f t="shared" si="457"/>
        <v>1.0030603311797694</v>
      </c>
      <c r="HE255" s="66">
        <f t="shared" si="458"/>
        <v>1814.4860927932934</v>
      </c>
      <c r="HF255" s="18">
        <f t="shared" si="459"/>
        <v>375.11844828639158</v>
      </c>
    </row>
    <row r="256" spans="2:214" x14ac:dyDescent="0.25">
      <c r="B256" s="17"/>
      <c r="C256" s="60">
        <f t="shared" si="463"/>
        <v>3</v>
      </c>
      <c r="D256" s="66"/>
      <c r="E256" s="66"/>
      <c r="F256" s="60">
        <f t="shared" si="464"/>
        <v>0</v>
      </c>
      <c r="G256" s="60">
        <f t="shared" si="465"/>
        <v>0</v>
      </c>
      <c r="H256" s="60">
        <f t="shared" si="466"/>
        <v>0</v>
      </c>
      <c r="I256" s="60">
        <f t="shared" si="467"/>
        <v>0</v>
      </c>
      <c r="J256" s="68"/>
      <c r="K256" s="60">
        <f t="shared" si="468"/>
        <v>36</v>
      </c>
      <c r="L256" s="60"/>
      <c r="M256" s="66">
        <f>M255</f>
        <v>2.9905795362105074E-2</v>
      </c>
      <c r="N256" s="60"/>
      <c r="O256" s="66">
        <f>O257</f>
        <v>0.23334391938908727</v>
      </c>
      <c r="P256" s="66"/>
      <c r="Q256" s="66"/>
      <c r="R256" s="66"/>
      <c r="S256" s="66"/>
      <c r="T256" s="66"/>
      <c r="U256" s="66"/>
      <c r="V256" s="66"/>
      <c r="W256" s="66"/>
      <c r="X256" s="66"/>
      <c r="Y256" s="66"/>
      <c r="Z256" s="66"/>
      <c r="AA256" s="66"/>
      <c r="AB256" s="66"/>
      <c r="AC256" s="66"/>
      <c r="AD256" s="66"/>
      <c r="AE256" s="66"/>
      <c r="AF256" s="66"/>
      <c r="AG256" s="66"/>
      <c r="AH256" s="66"/>
      <c r="AI256" s="66"/>
      <c r="AJ256" s="66"/>
      <c r="AK256" s="66"/>
      <c r="AL256" s="66"/>
      <c r="AM256" s="66"/>
      <c r="AN256" s="66"/>
      <c r="AO256" s="66"/>
      <c r="AP256" s="66"/>
      <c r="AQ256" s="66"/>
      <c r="AR256" s="66"/>
      <c r="AS256" s="66"/>
      <c r="AT256" s="66"/>
      <c r="AU256" s="66"/>
      <c r="AV256" s="66"/>
      <c r="AW256" s="66"/>
      <c r="AX256" s="66"/>
      <c r="AY256" s="66"/>
      <c r="AZ256" s="66"/>
      <c r="BA256" s="66"/>
      <c r="BB256" s="66"/>
      <c r="BC256" s="66"/>
      <c r="BD256" s="66"/>
      <c r="BE256" s="66"/>
      <c r="BF256" s="66"/>
      <c r="BG256" s="66"/>
      <c r="BH256" s="66"/>
      <c r="BI256" s="66"/>
      <c r="BJ256" s="66"/>
      <c r="BK256" s="66"/>
      <c r="BL256" s="66"/>
      <c r="BM256" s="66"/>
      <c r="BN256" s="66"/>
      <c r="BO256" s="66"/>
      <c r="BP256" s="66"/>
      <c r="BQ256" s="66"/>
      <c r="BR256" s="66"/>
      <c r="BS256" s="66"/>
      <c r="BT256" s="66"/>
      <c r="BU256" s="66"/>
      <c r="BV256" s="66"/>
      <c r="BW256" s="66"/>
      <c r="BX256" s="66"/>
      <c r="BY256" s="66"/>
      <c r="BZ256" s="66"/>
      <c r="CA256" s="66"/>
      <c r="CB256" s="66"/>
      <c r="CC256" s="66"/>
      <c r="CD256" s="66"/>
      <c r="CE256" s="66"/>
      <c r="CF256" s="66"/>
      <c r="CG256" s="66"/>
      <c r="CH256" s="66"/>
      <c r="CI256" s="66"/>
      <c r="CJ256" s="66"/>
      <c r="CK256" s="66"/>
      <c r="CL256" s="66"/>
      <c r="CM256" s="66"/>
      <c r="CN256" s="66"/>
      <c r="CO256" s="66"/>
      <c r="CP256" s="66"/>
      <c r="CQ256" s="66"/>
      <c r="CR256" s="66"/>
      <c r="CS256" s="66"/>
      <c r="CT256" s="66"/>
      <c r="CU256" s="66"/>
      <c r="CV256" s="66"/>
      <c r="CW256" s="66"/>
      <c r="CX256" s="66"/>
      <c r="CY256" s="66"/>
      <c r="CZ256" s="66"/>
      <c r="DA256" s="66"/>
      <c r="DB256" s="66"/>
      <c r="DC256" s="66"/>
      <c r="DD256" s="66"/>
      <c r="DE256" s="66"/>
      <c r="DF256" s="66"/>
      <c r="DG256" s="66"/>
      <c r="DH256" s="66"/>
      <c r="DI256" s="66"/>
      <c r="DJ256" s="66"/>
      <c r="DK256" s="66"/>
      <c r="DL256" s="66"/>
      <c r="DM256" s="66"/>
      <c r="DN256" s="66"/>
      <c r="DO256" s="66"/>
      <c r="DP256" s="66"/>
      <c r="DQ256" s="66"/>
      <c r="DR256" s="66"/>
      <c r="DS256" s="66"/>
      <c r="DT256" s="66"/>
      <c r="DU256" s="66"/>
      <c r="DV256" s="66"/>
      <c r="DW256" s="66"/>
      <c r="DX256" s="66"/>
      <c r="DY256" s="66"/>
      <c r="DZ256" s="66"/>
      <c r="EA256" s="66"/>
      <c r="EB256" s="66"/>
      <c r="EC256" s="66"/>
      <c r="ED256" s="66"/>
      <c r="EE256" s="66"/>
      <c r="EF256" s="66"/>
      <c r="EG256" s="66"/>
      <c r="EH256" s="66"/>
      <c r="EI256" s="66"/>
      <c r="EJ256" s="66"/>
      <c r="EK256" s="66"/>
      <c r="EL256" s="66"/>
      <c r="EM256" s="66"/>
      <c r="EN256" s="66"/>
      <c r="EO256" s="66"/>
      <c r="EP256" s="66"/>
      <c r="EQ256" s="66"/>
      <c r="ER256" s="66"/>
      <c r="ES256" s="66"/>
      <c r="ET256" s="66"/>
      <c r="EU256" s="66"/>
      <c r="EV256" s="66"/>
      <c r="EW256" s="66"/>
      <c r="EX256" s="66"/>
      <c r="EY256" s="66"/>
      <c r="EZ256" s="66"/>
      <c r="FA256" s="66"/>
      <c r="FB256" s="66"/>
      <c r="FC256" s="66"/>
      <c r="FD256" s="66"/>
      <c r="FE256" s="66"/>
      <c r="FF256" s="66"/>
      <c r="FG256" s="66"/>
      <c r="FH256" s="66"/>
      <c r="FI256" s="66"/>
      <c r="FJ256" s="66"/>
      <c r="FK256" s="66"/>
      <c r="FL256" s="66"/>
      <c r="FM256" s="66"/>
      <c r="FN256" s="66"/>
      <c r="FO256" s="66"/>
      <c r="FP256" s="66"/>
      <c r="FQ256" s="66"/>
      <c r="FR256" s="66"/>
      <c r="FS256" s="66"/>
      <c r="FT256" s="66"/>
      <c r="FU256" s="66"/>
      <c r="FV256" s="66"/>
      <c r="FW256" s="66"/>
      <c r="FX256" s="66"/>
      <c r="FY256" s="66"/>
      <c r="FZ256" s="66"/>
      <c r="GA256" s="66"/>
      <c r="GB256" s="66"/>
      <c r="GC256" s="66"/>
      <c r="GD256" s="66"/>
      <c r="GE256" s="66"/>
      <c r="GF256" s="66"/>
      <c r="GG256" s="66"/>
      <c r="GH256" s="66"/>
      <c r="GI256" s="66"/>
      <c r="GJ256" s="66"/>
      <c r="GK256" s="66"/>
      <c r="GL256" s="66"/>
      <c r="GM256" s="66"/>
      <c r="GN256" s="66"/>
      <c r="GO256" s="66"/>
      <c r="GP256" s="66"/>
      <c r="GQ256" s="66"/>
      <c r="GR256" s="66"/>
      <c r="GS256" s="66"/>
      <c r="GT256" s="66"/>
      <c r="GU256" s="66"/>
      <c r="GV256" s="66"/>
      <c r="GW256" s="66"/>
      <c r="GX256" s="66"/>
      <c r="GY256" s="66"/>
      <c r="GZ256" s="66"/>
      <c r="HA256" s="66"/>
      <c r="HB256" s="66"/>
      <c r="HC256" s="66"/>
      <c r="HD256" s="66"/>
      <c r="HE256" s="66"/>
      <c r="HF256" s="18"/>
    </row>
    <row r="257" spans="2:214" x14ac:dyDescent="0.25">
      <c r="B257" s="17"/>
      <c r="C257" s="60">
        <f t="shared" si="463"/>
        <v>3</v>
      </c>
      <c r="D257" s="66"/>
      <c r="E257" s="66"/>
      <c r="F257" s="60">
        <f t="shared" si="464"/>
        <v>0</v>
      </c>
      <c r="G257" s="60">
        <f t="shared" si="465"/>
        <v>0</v>
      </c>
      <c r="H257" s="60">
        <f t="shared" si="466"/>
        <v>0</v>
      </c>
      <c r="I257" s="60">
        <f t="shared" si="467"/>
        <v>0</v>
      </c>
      <c r="J257" s="68"/>
      <c r="K257" s="60">
        <f t="shared" si="468"/>
        <v>36</v>
      </c>
      <c r="L257" s="60"/>
      <c r="M257" s="66">
        <f t="shared" si="462"/>
        <v>2.9905795362105074E-2</v>
      </c>
      <c r="N257" s="60"/>
      <c r="O257" s="66">
        <f>IF(M255&gt;=$O$176,M255*$T$174+$U$174,IF(M255&gt;=$O$177,M255*$T$175+$U$175,O255))</f>
        <v>0.23334391938908727</v>
      </c>
      <c r="P257" s="66">
        <f t="shared" si="261"/>
        <v>376.7573788717641</v>
      </c>
      <c r="Q257" s="66">
        <f t="shared" si="262"/>
        <v>0.12579291306902277</v>
      </c>
      <c r="R257" s="66">
        <f t="shared" si="263"/>
        <v>0.91868623756192902</v>
      </c>
      <c r="S257" s="66">
        <f t="shared" si="264"/>
        <v>0.12043602114320179</v>
      </c>
      <c r="T257" s="66">
        <f t="shared" si="265"/>
        <v>0.21721292858306729</v>
      </c>
      <c r="U257" s="66">
        <f t="shared" si="266"/>
        <v>0.83464809390867578</v>
      </c>
      <c r="V257" s="66">
        <f t="shared" si="267"/>
        <v>2.803034654278699</v>
      </c>
      <c r="W257" s="66">
        <f t="shared" si="268"/>
        <v>1.0394532514170367</v>
      </c>
      <c r="X257" s="66">
        <f t="shared" si="269"/>
        <v>1381.1077382884625</v>
      </c>
      <c r="Y257" s="66">
        <f t="shared" si="270"/>
        <v>367.3281218120963</v>
      </c>
      <c r="Z257" s="66">
        <f t="shared" si="271"/>
        <v>6.2342991357018686E-2</v>
      </c>
      <c r="AA257" s="66">
        <f t="shared" si="272"/>
        <v>1.2403051961489657</v>
      </c>
      <c r="AB257" s="66">
        <f t="shared" si="273"/>
        <v>4.7858655894174255E-2</v>
      </c>
      <c r="AC257" s="66">
        <f t="shared" si="274"/>
        <v>0.21480515523013224</v>
      </c>
      <c r="AD257" s="66">
        <f t="shared" si="275"/>
        <v>0.80780648855296944</v>
      </c>
      <c r="AE257" s="66">
        <f t="shared" si="276"/>
        <v>4.0996122118602072</v>
      </c>
      <c r="AF257" s="66">
        <f t="shared" si="277"/>
        <v>1.0075557335264189</v>
      </c>
      <c r="AG257" s="66">
        <f t="shared" si="278"/>
        <v>1659.0568198253757</v>
      </c>
      <c r="AH257" s="66">
        <f t="shared" si="279"/>
        <v>372.52141466742637</v>
      </c>
      <c r="AI257" s="66">
        <f t="shared" si="280"/>
        <v>3.548457632577473E-2</v>
      </c>
      <c r="AJ257" s="66">
        <f t="shared" si="281"/>
        <v>1.0591528663499068</v>
      </c>
      <c r="AK257" s="66">
        <f t="shared" si="282"/>
        <v>3.2416739042872372E-2</v>
      </c>
      <c r="AL257" s="66">
        <f t="shared" si="283"/>
        <v>0.21614303689942954</v>
      </c>
      <c r="AM257" s="66">
        <f t="shared" si="284"/>
        <v>0.8226496623124584</v>
      </c>
      <c r="AN257" s="66">
        <f t="shared" si="285"/>
        <v>4.4188517356188859</v>
      </c>
      <c r="AO257" s="66">
        <f t="shared" si="286"/>
        <v>1.0035872768138658</v>
      </c>
      <c r="AP257" s="66">
        <f t="shared" si="287"/>
        <v>1788.9611288651586</v>
      </c>
      <c r="AQ257" s="66">
        <f t="shared" si="288"/>
        <v>374.7048884319218</v>
      </c>
      <c r="AR257" s="66">
        <f t="shared" si="289"/>
        <v>3.0530458625277864E-2</v>
      </c>
      <c r="AS257" s="66">
        <f t="shared" si="290"/>
        <v>0.98384558397068878</v>
      </c>
      <c r="AT257" s="66">
        <f t="shared" si="291"/>
        <v>3.0097771776179817E-2</v>
      </c>
      <c r="AU257" s="66">
        <f t="shared" si="292"/>
        <v>0.21669688553821562</v>
      </c>
      <c r="AV257" s="66">
        <f t="shared" si="293"/>
        <v>0.82884657217805646</v>
      </c>
      <c r="AW257" s="66">
        <f t="shared" si="294"/>
        <v>4.448884789180946</v>
      </c>
      <c r="AX257" s="66">
        <f t="shared" si="295"/>
        <v>1.0031004936003693</v>
      </c>
      <c r="AY257" s="66">
        <f t="shared" si="296"/>
        <v>1812.4788197516621</v>
      </c>
      <c r="AZ257" s="66">
        <f t="shared" si="297"/>
        <v>375.0861005324337</v>
      </c>
      <c r="BA257" s="66">
        <f t="shared" si="298"/>
        <v>2.993088533404226E-2</v>
      </c>
      <c r="BB257" s="66">
        <f t="shared" si="299"/>
        <v>0.97116256921673649</v>
      </c>
      <c r="BC257" s="66">
        <f t="shared" si="300"/>
        <v>2.989819301882576E-2</v>
      </c>
      <c r="BD257" s="66">
        <f t="shared" si="301"/>
        <v>0.21679306492814915</v>
      </c>
      <c r="BE257" s="66">
        <f t="shared" si="302"/>
        <v>0.82992583034082379</v>
      </c>
      <c r="BF257" s="66">
        <f t="shared" si="303"/>
        <v>4.4484206963202766</v>
      </c>
      <c r="BG257" s="66">
        <f t="shared" si="304"/>
        <v>1.0030590408829367</v>
      </c>
      <c r="BH257" s="66">
        <f t="shared" si="305"/>
        <v>1814.5623409356699</v>
      </c>
      <c r="BI257" s="66">
        <f t="shared" si="306"/>
        <v>375.11967646414365</v>
      </c>
      <c r="BJ257" s="66">
        <f t="shared" si="307"/>
        <v>2.9899637050761072E-2</v>
      </c>
      <c r="BK257" s="66">
        <f t="shared" si="308"/>
        <v>0.97005344164692586</v>
      </c>
      <c r="BL257" s="66">
        <f t="shared" si="309"/>
        <v>2.9901040046500571E-2</v>
      </c>
      <c r="BM257" s="66">
        <f t="shared" si="310"/>
        <v>0.21680152877426967</v>
      </c>
      <c r="BN257" s="66">
        <f t="shared" si="311"/>
        <v>0.83002085003948933</v>
      </c>
      <c r="BO257" s="66">
        <f t="shared" si="312"/>
        <v>4.4478056866220754</v>
      </c>
      <c r="BP257" s="66">
        <f t="shared" si="313"/>
        <v>1.0030593943206658</v>
      </c>
      <c r="BQ257" s="66">
        <f t="shared" si="314"/>
        <v>1814.5352471484002</v>
      </c>
      <c r="BR257" s="66">
        <f t="shared" si="315"/>
        <v>375.11924005200279</v>
      </c>
      <c r="BS257" s="66">
        <f t="shared" si="316"/>
        <v>2.9904217860650572E-2</v>
      </c>
      <c r="BT257" s="66">
        <f t="shared" si="317"/>
        <v>0.97006802744462506</v>
      </c>
      <c r="BU257" s="66">
        <f t="shared" si="318"/>
        <v>2.9905047866124815E-2</v>
      </c>
      <c r="BV257" s="66">
        <f t="shared" si="319"/>
        <v>0.21680141877076839</v>
      </c>
      <c r="BW257" s="66">
        <f t="shared" si="320"/>
        <v>0.83001961503491062</v>
      </c>
      <c r="BX257" s="66">
        <f t="shared" si="321"/>
        <v>4.4476999566033824</v>
      </c>
      <c r="BY257" s="66">
        <f t="shared" si="322"/>
        <v>1.0030601802841761</v>
      </c>
      <c r="BZ257" s="66">
        <f t="shared" si="323"/>
        <v>1814.4938600480091</v>
      </c>
      <c r="CA257" s="66">
        <f t="shared" si="324"/>
        <v>375.11857340049397</v>
      </c>
      <c r="CB257" s="66">
        <f t="shared" si="325"/>
        <v>2.9905610845607344E-2</v>
      </c>
      <c r="CC257" s="66">
        <f t="shared" si="326"/>
        <v>0.97009007084535881</v>
      </c>
      <c r="CD257" s="66">
        <f t="shared" si="327"/>
        <v>2.9905739987834495E-2</v>
      </c>
      <c r="CE257" s="66">
        <f t="shared" si="328"/>
        <v>0.21680125073197695</v>
      </c>
      <c r="CF257" s="66">
        <f t="shared" si="329"/>
        <v>0.83001772847296207</v>
      </c>
      <c r="CG257" s="66">
        <f t="shared" si="330"/>
        <v>4.4476911175030081</v>
      </c>
      <c r="CH257" s="66">
        <f t="shared" si="331"/>
        <v>1.0030603195994459</v>
      </c>
      <c r="CI257" s="66">
        <f t="shared" si="332"/>
        <v>1814.4866727337612</v>
      </c>
      <c r="CJ257" s="66">
        <f t="shared" si="333"/>
        <v>375.1184576280254</v>
      </c>
      <c r="CK257" s="66">
        <f t="shared" si="334"/>
        <v>2.9905788736942652E-2</v>
      </c>
      <c r="CL257" s="66">
        <f t="shared" si="335"/>
        <v>0.97009389629131115</v>
      </c>
      <c r="CM257" s="66">
        <f t="shared" si="336"/>
        <v>2.9905798156424121E-2</v>
      </c>
      <c r="CN257" s="66">
        <f t="shared" si="337"/>
        <v>0.21680122154986731</v>
      </c>
      <c r="CO257" s="66">
        <f t="shared" si="338"/>
        <v>0.83001740084736564</v>
      </c>
      <c r="CP257" s="66">
        <f t="shared" si="339"/>
        <v>4.447691326368588</v>
      </c>
      <c r="CQ257" s="66">
        <f t="shared" si="340"/>
        <v>1.0030603316694704</v>
      </c>
      <c r="CR257" s="66">
        <f t="shared" si="341"/>
        <v>1814.4860645994777</v>
      </c>
      <c r="CS257" s="66">
        <f t="shared" si="342"/>
        <v>375.1184478322478</v>
      </c>
      <c r="CT257" s="66">
        <f t="shared" si="343"/>
        <v>2.9905797355630946E-2</v>
      </c>
      <c r="CU257" s="66">
        <f t="shared" si="344"/>
        <v>0.97009421969904475</v>
      </c>
      <c r="CV257" s="66">
        <f t="shared" si="345"/>
        <v>2.9905796845597282E-2</v>
      </c>
      <c r="CW257" s="66">
        <f t="shared" si="346"/>
        <v>0.21680121908070055</v>
      </c>
      <c r="CX257" s="66">
        <f t="shared" si="347"/>
        <v>0.83001737312619939</v>
      </c>
      <c r="CY257" s="66">
        <f t="shared" si="348"/>
        <v>4.4476915192698865</v>
      </c>
      <c r="CZ257" s="66">
        <f t="shared" si="349"/>
        <v>1.0030603314724869</v>
      </c>
      <c r="DA257" s="66">
        <f t="shared" si="350"/>
        <v>1814.486077454836</v>
      </c>
      <c r="DB257" s="66">
        <f t="shared" si="351"/>
        <v>375.11844803932098</v>
      </c>
      <c r="DC257" s="66">
        <f t="shared" si="352"/>
        <v>2.9905795846705319E-2</v>
      </c>
      <c r="DD257" s="66">
        <f t="shared" si="353"/>
        <v>0.97009421280626507</v>
      </c>
      <c r="DE257" s="66">
        <f t="shared" si="354"/>
        <v>2.9905795587931359E-2</v>
      </c>
      <c r="DF257" s="66">
        <f t="shared" si="355"/>
        <v>0.21680121913289632</v>
      </c>
      <c r="DG257" s="66">
        <f t="shared" si="356"/>
        <v>0.83001737371219786</v>
      </c>
      <c r="DH257" s="66">
        <f t="shared" si="357"/>
        <v>4.4476915513302604</v>
      </c>
      <c r="DI257" s="66">
        <f t="shared" si="358"/>
        <v>1.0030603312254047</v>
      </c>
      <c r="DJ257" s="66">
        <f t="shared" si="359"/>
        <v>1814.4860904462025</v>
      </c>
      <c r="DK257" s="66">
        <f t="shared" si="360"/>
        <v>375.11844824858485</v>
      </c>
      <c r="DL257" s="66">
        <f t="shared" si="361"/>
        <v>2.9905795417015223E-2</v>
      </c>
      <c r="DM257" s="66">
        <f t="shared" si="362"/>
        <v>0.97009420588700279</v>
      </c>
      <c r="DN257" s="66">
        <f t="shared" si="363"/>
        <v>2.9905795378017529E-2</v>
      </c>
      <c r="DO257" s="66">
        <f t="shared" si="364"/>
        <v>0.21680121918564429</v>
      </c>
      <c r="DP257" s="66">
        <f t="shared" si="365"/>
        <v>0.83001737430439582</v>
      </c>
      <c r="DQ257" s="66">
        <f t="shared" si="366"/>
        <v>4.447691553898359</v>
      </c>
      <c r="DR257" s="66">
        <f t="shared" si="367"/>
        <v>1.0030603311831083</v>
      </c>
      <c r="DS257" s="66">
        <f t="shared" si="368"/>
        <v>1814.4860926265144</v>
      </c>
      <c r="DT257" s="66">
        <f t="shared" si="369"/>
        <v>375.11844828370511</v>
      </c>
      <c r="DU257" s="66">
        <f t="shared" si="370"/>
        <v>2.9905795363812413E-2</v>
      </c>
      <c r="DV257" s="66">
        <f t="shared" si="371"/>
        <v>0.97009420472656194</v>
      </c>
      <c r="DW257" s="66">
        <f t="shared" si="372"/>
        <v>2.9905795361109697E-2</v>
      </c>
      <c r="DX257" s="66">
        <f t="shared" si="373"/>
        <v>0.21680121919449688</v>
      </c>
      <c r="DY257" s="66">
        <f t="shared" si="374"/>
        <v>0.83001737440378287</v>
      </c>
      <c r="DZ257" s="66">
        <f t="shared" si="375"/>
        <v>4.4476915538142512</v>
      </c>
      <c r="EA257" s="66">
        <f t="shared" si="376"/>
        <v>1.0030603311795911</v>
      </c>
      <c r="EB257" s="66">
        <f t="shared" si="377"/>
        <v>1814.486092803382</v>
      </c>
      <c r="EC257" s="66">
        <f t="shared" si="378"/>
        <v>375.1184482865541</v>
      </c>
      <c r="ED257" s="66">
        <f t="shared" si="379"/>
        <v>2.9905795361462852E-2</v>
      </c>
      <c r="EE257" s="66">
        <f t="shared" si="380"/>
        <v>0.97009420463250784</v>
      </c>
      <c r="EF257" s="66">
        <f t="shared" si="381"/>
        <v>2.9905795361643162E-2</v>
      </c>
      <c r="EG257" s="66">
        <f t="shared" si="382"/>
        <v>0.21680121919521497</v>
      </c>
      <c r="EH257" s="66">
        <f t="shared" si="383"/>
        <v>0.83001737441184542</v>
      </c>
      <c r="EI257" s="66">
        <f t="shared" si="384"/>
        <v>4.4476915537538684</v>
      </c>
      <c r="EJ257" s="66">
        <f t="shared" si="385"/>
        <v>1.0030603311796782</v>
      </c>
      <c r="EK257" s="66">
        <f t="shared" si="386"/>
        <v>1814.4860927980708</v>
      </c>
      <c r="EL257" s="66">
        <f t="shared" si="387"/>
        <v>375.11844828646855</v>
      </c>
      <c r="EM257" s="66">
        <f t="shared" si="388"/>
        <v>2.9905795361956408E-2</v>
      </c>
      <c r="EN257" s="66">
        <f t="shared" si="389"/>
        <v>0.97009420463535134</v>
      </c>
      <c r="EO257" s="66">
        <f t="shared" si="390"/>
        <v>2.9905795362036924E-2</v>
      </c>
      <c r="EP257" s="66">
        <f t="shared" si="391"/>
        <v>0.21680121919519343</v>
      </c>
      <c r="EQ257" s="66">
        <f t="shared" si="392"/>
        <v>0.83001737441160317</v>
      </c>
      <c r="ER257" s="66">
        <f t="shared" si="393"/>
        <v>4.4476915537441606</v>
      </c>
      <c r="ES257" s="66">
        <f t="shared" si="394"/>
        <v>1.0030603311797557</v>
      </c>
      <c r="ET257" s="66">
        <f t="shared" si="395"/>
        <v>1814.4860927940031</v>
      </c>
      <c r="EU257" s="66">
        <f t="shared" si="396"/>
        <v>375.11844828640301</v>
      </c>
      <c r="EV257" s="66">
        <f t="shared" si="397"/>
        <v>2.9905795362088722E-2</v>
      </c>
      <c r="EW257" s="66">
        <f t="shared" si="398"/>
        <v>0.97009420463751828</v>
      </c>
      <c r="EX257" s="66">
        <f t="shared" si="399"/>
        <v>2.9905795362100477E-2</v>
      </c>
      <c r="EY257" s="66">
        <f t="shared" si="400"/>
        <v>0.21680121919517695</v>
      </c>
      <c r="EZ257" s="66">
        <f t="shared" si="401"/>
        <v>0.83001737441141776</v>
      </c>
      <c r="FA257" s="66">
        <f t="shared" si="402"/>
        <v>4.4476915537434172</v>
      </c>
      <c r="FB257" s="66">
        <f t="shared" si="403"/>
        <v>1.0030603311797686</v>
      </c>
      <c r="FC257" s="66">
        <f t="shared" si="404"/>
        <v>1814.4860927933437</v>
      </c>
      <c r="FD257" s="66">
        <f t="shared" si="405"/>
        <v>375.11844828639238</v>
      </c>
      <c r="FE257" s="66">
        <f t="shared" si="406"/>
        <v>2.9905795362104613E-2</v>
      </c>
      <c r="FF257" s="66">
        <f t="shared" si="407"/>
        <v>0.97009420463786944</v>
      </c>
      <c r="FG257" s="66">
        <f t="shared" si="408"/>
        <v>2.990579536210539E-2</v>
      </c>
      <c r="FH257" s="66">
        <f t="shared" si="409"/>
        <v>0.21680121919517426</v>
      </c>
      <c r="FI257" s="66">
        <f t="shared" si="410"/>
        <v>0.83001737441138768</v>
      </c>
      <c r="FJ257" s="66">
        <f t="shared" si="411"/>
        <v>4.4476915537434492</v>
      </c>
      <c r="FK257" s="66">
        <f t="shared" si="412"/>
        <v>1.0030603311797694</v>
      </c>
      <c r="FL257" s="66">
        <f t="shared" si="413"/>
        <v>1814.4860927932916</v>
      </c>
      <c r="FM257" s="66">
        <f t="shared" si="414"/>
        <v>375.11844828639153</v>
      </c>
      <c r="FN257" s="66">
        <f t="shared" si="415"/>
        <v>2.9905795362105247E-2</v>
      </c>
      <c r="FO257" s="66">
        <f t="shared" si="416"/>
        <v>0.97009420463789797</v>
      </c>
      <c r="FP257" s="66">
        <f t="shared" si="417"/>
        <v>2.9905795362105154E-2</v>
      </c>
      <c r="FQ257" s="66">
        <f t="shared" si="418"/>
        <v>0.21680121919517403</v>
      </c>
      <c r="FR257" s="66">
        <f t="shared" si="419"/>
        <v>0.83001737441138534</v>
      </c>
      <c r="FS257" s="66">
        <f t="shared" si="420"/>
        <v>4.4476915537434687</v>
      </c>
      <c r="FT257" s="66">
        <f t="shared" si="421"/>
        <v>1.0030603311797694</v>
      </c>
      <c r="FU257" s="66">
        <f t="shared" si="422"/>
        <v>1814.4860927932948</v>
      </c>
      <c r="FV257" s="66">
        <f t="shared" si="423"/>
        <v>375.11844828639158</v>
      </c>
      <c r="FW257" s="66">
        <f t="shared" si="424"/>
        <v>2.9905795362105067E-2</v>
      </c>
      <c r="FX257" s="66">
        <f t="shared" si="425"/>
        <v>0.97009420463789453</v>
      </c>
      <c r="FY257" s="66">
        <f t="shared" si="426"/>
        <v>2.9905795362105081E-2</v>
      </c>
      <c r="FZ257" s="66">
        <f t="shared" si="427"/>
        <v>0.21680121919517403</v>
      </c>
      <c r="GA257" s="66">
        <f t="shared" si="428"/>
        <v>0.83001737441138546</v>
      </c>
      <c r="GB257" s="66">
        <f t="shared" si="429"/>
        <v>4.4476915537434696</v>
      </c>
      <c r="GC257" s="66">
        <f t="shared" si="430"/>
        <v>1.0030603311797694</v>
      </c>
      <c r="GD257" s="66">
        <f t="shared" si="431"/>
        <v>1814.4860927932939</v>
      </c>
      <c r="GE257" s="66">
        <f t="shared" si="432"/>
        <v>375.11844828639158</v>
      </c>
      <c r="GF257" s="66">
        <f t="shared" si="433"/>
        <v>2.990579536210506E-2</v>
      </c>
      <c r="GG257" s="66">
        <f t="shared" si="434"/>
        <v>0.97009420463789453</v>
      </c>
      <c r="GH257" s="66">
        <f t="shared" si="435"/>
        <v>2.9905795362105074E-2</v>
      </c>
      <c r="GI257" s="66">
        <f t="shared" si="436"/>
        <v>0.21680121919517403</v>
      </c>
      <c r="GJ257" s="66">
        <f t="shared" si="437"/>
        <v>0.83001737441138546</v>
      </c>
      <c r="GK257" s="66">
        <f t="shared" si="438"/>
        <v>4.4476915537434696</v>
      </c>
      <c r="GL257" s="66">
        <f t="shared" si="439"/>
        <v>1.0030603311797694</v>
      </c>
      <c r="GM257" s="66">
        <f t="shared" si="440"/>
        <v>1814.4860927932934</v>
      </c>
      <c r="GN257" s="66">
        <f t="shared" si="441"/>
        <v>375.11844828639158</v>
      </c>
      <c r="GO257" s="66">
        <f t="shared" si="442"/>
        <v>2.990579536210506E-2</v>
      </c>
      <c r="GP257" s="66">
        <f t="shared" si="443"/>
        <v>0.97009420463789453</v>
      </c>
      <c r="GQ257" s="66">
        <f t="shared" si="444"/>
        <v>2.9905795362105074E-2</v>
      </c>
      <c r="GR257" s="66">
        <f t="shared" si="445"/>
        <v>0.21680121919517403</v>
      </c>
      <c r="GS257" s="66">
        <f t="shared" si="446"/>
        <v>0.83001737441138546</v>
      </c>
      <c r="GT257" s="66">
        <f t="shared" si="447"/>
        <v>4.4476915537434696</v>
      </c>
      <c r="GU257" s="66">
        <f t="shared" si="448"/>
        <v>1.0030603311797694</v>
      </c>
      <c r="GV257" s="66">
        <f t="shared" si="449"/>
        <v>1814.4860927932934</v>
      </c>
      <c r="GW257" s="66">
        <f t="shared" si="450"/>
        <v>375.11844828639158</v>
      </c>
      <c r="GX257" s="66">
        <f t="shared" si="451"/>
        <v>2.990579536210506E-2</v>
      </c>
      <c r="GY257" s="66">
        <f t="shared" si="452"/>
        <v>0.97009420463789453</v>
      </c>
      <c r="GZ257" s="66">
        <f t="shared" si="453"/>
        <v>2.9905795362105074E-2</v>
      </c>
      <c r="HA257" s="66">
        <f t="shared" si="454"/>
        <v>0.21680121919517403</v>
      </c>
      <c r="HB257" s="66">
        <f t="shared" si="455"/>
        <v>0.83001737441138546</v>
      </c>
      <c r="HC257" s="66">
        <f t="shared" si="456"/>
        <v>4.4476915537434696</v>
      </c>
      <c r="HD257" s="66">
        <f t="shared" si="457"/>
        <v>1.0030603311797694</v>
      </c>
      <c r="HE257" s="66">
        <f t="shared" si="458"/>
        <v>1814.4860927932934</v>
      </c>
      <c r="HF257" s="18">
        <f t="shared" si="459"/>
        <v>375.11844828639158</v>
      </c>
    </row>
    <row r="258" spans="2:214" x14ac:dyDescent="0.25">
      <c r="B258" s="17"/>
      <c r="C258" s="60">
        <f t="shared" si="463"/>
        <v>3</v>
      </c>
      <c r="D258" s="66"/>
      <c r="E258" s="66"/>
      <c r="F258" s="60">
        <f t="shared" si="464"/>
        <v>0</v>
      </c>
      <c r="G258" s="60">
        <f t="shared" si="465"/>
        <v>0</v>
      </c>
      <c r="H258" s="60">
        <f t="shared" si="466"/>
        <v>0</v>
      </c>
      <c r="I258" s="60">
        <f t="shared" si="467"/>
        <v>0</v>
      </c>
      <c r="J258" s="68"/>
      <c r="K258" s="60">
        <f t="shared" si="468"/>
        <v>37</v>
      </c>
      <c r="L258" s="60"/>
      <c r="M258" s="66">
        <f>M257</f>
        <v>2.9905795362105074E-2</v>
      </c>
      <c r="N258" s="60"/>
      <c r="O258" s="66">
        <f>O259</f>
        <v>0.23334391938908727</v>
      </c>
      <c r="P258" s="66"/>
      <c r="Q258" s="66"/>
      <c r="R258" s="66"/>
      <c r="S258" s="66"/>
      <c r="T258" s="66"/>
      <c r="U258" s="66"/>
      <c r="V258" s="66"/>
      <c r="W258" s="66"/>
      <c r="X258" s="66"/>
      <c r="Y258" s="66"/>
      <c r="Z258" s="66"/>
      <c r="AA258" s="66"/>
      <c r="AB258" s="66"/>
      <c r="AC258" s="66"/>
      <c r="AD258" s="66"/>
      <c r="AE258" s="66"/>
      <c r="AF258" s="66"/>
      <c r="AG258" s="66"/>
      <c r="AH258" s="66"/>
      <c r="AI258" s="66"/>
      <c r="AJ258" s="66"/>
      <c r="AK258" s="66"/>
      <c r="AL258" s="66"/>
      <c r="AM258" s="66"/>
      <c r="AN258" s="66"/>
      <c r="AO258" s="66"/>
      <c r="AP258" s="66"/>
      <c r="AQ258" s="66"/>
      <c r="AR258" s="66"/>
      <c r="AS258" s="66"/>
      <c r="AT258" s="66"/>
      <c r="AU258" s="66"/>
      <c r="AV258" s="66"/>
      <c r="AW258" s="66"/>
      <c r="AX258" s="66"/>
      <c r="AY258" s="66"/>
      <c r="AZ258" s="66"/>
      <c r="BA258" s="66"/>
      <c r="BB258" s="66"/>
      <c r="BC258" s="66"/>
      <c r="BD258" s="66"/>
      <c r="BE258" s="66"/>
      <c r="BF258" s="66"/>
      <c r="BG258" s="66"/>
      <c r="BH258" s="66"/>
      <c r="BI258" s="66"/>
      <c r="BJ258" s="66"/>
      <c r="BK258" s="66"/>
      <c r="BL258" s="66"/>
      <c r="BM258" s="66"/>
      <c r="BN258" s="66"/>
      <c r="BO258" s="66"/>
      <c r="BP258" s="66"/>
      <c r="BQ258" s="66"/>
      <c r="BR258" s="66"/>
      <c r="BS258" s="66"/>
      <c r="BT258" s="66"/>
      <c r="BU258" s="66"/>
      <c r="BV258" s="66"/>
      <c r="BW258" s="66"/>
      <c r="BX258" s="66"/>
      <c r="BY258" s="66"/>
      <c r="BZ258" s="66"/>
      <c r="CA258" s="66"/>
      <c r="CB258" s="66"/>
      <c r="CC258" s="66"/>
      <c r="CD258" s="66"/>
      <c r="CE258" s="66"/>
      <c r="CF258" s="66"/>
      <c r="CG258" s="66"/>
      <c r="CH258" s="66"/>
      <c r="CI258" s="66"/>
      <c r="CJ258" s="66"/>
      <c r="CK258" s="66"/>
      <c r="CL258" s="66"/>
      <c r="CM258" s="66"/>
      <c r="CN258" s="66"/>
      <c r="CO258" s="66"/>
      <c r="CP258" s="66"/>
      <c r="CQ258" s="66"/>
      <c r="CR258" s="66"/>
      <c r="CS258" s="66"/>
      <c r="CT258" s="66"/>
      <c r="CU258" s="66"/>
      <c r="CV258" s="66"/>
      <c r="CW258" s="66"/>
      <c r="CX258" s="66"/>
      <c r="CY258" s="66"/>
      <c r="CZ258" s="66"/>
      <c r="DA258" s="66"/>
      <c r="DB258" s="66"/>
      <c r="DC258" s="66"/>
      <c r="DD258" s="66"/>
      <c r="DE258" s="66"/>
      <c r="DF258" s="66"/>
      <c r="DG258" s="66"/>
      <c r="DH258" s="66"/>
      <c r="DI258" s="66"/>
      <c r="DJ258" s="66"/>
      <c r="DK258" s="66"/>
      <c r="DL258" s="66"/>
      <c r="DM258" s="66"/>
      <c r="DN258" s="66"/>
      <c r="DO258" s="66"/>
      <c r="DP258" s="66"/>
      <c r="DQ258" s="66"/>
      <c r="DR258" s="66"/>
      <c r="DS258" s="66"/>
      <c r="DT258" s="66"/>
      <c r="DU258" s="66"/>
      <c r="DV258" s="66"/>
      <c r="DW258" s="66"/>
      <c r="DX258" s="66"/>
      <c r="DY258" s="66"/>
      <c r="DZ258" s="66"/>
      <c r="EA258" s="66"/>
      <c r="EB258" s="66"/>
      <c r="EC258" s="66"/>
      <c r="ED258" s="66"/>
      <c r="EE258" s="66"/>
      <c r="EF258" s="66"/>
      <c r="EG258" s="66"/>
      <c r="EH258" s="66"/>
      <c r="EI258" s="66"/>
      <c r="EJ258" s="66"/>
      <c r="EK258" s="66"/>
      <c r="EL258" s="66"/>
      <c r="EM258" s="66"/>
      <c r="EN258" s="66"/>
      <c r="EO258" s="66"/>
      <c r="EP258" s="66"/>
      <c r="EQ258" s="66"/>
      <c r="ER258" s="66"/>
      <c r="ES258" s="66"/>
      <c r="ET258" s="66"/>
      <c r="EU258" s="66"/>
      <c r="EV258" s="66"/>
      <c r="EW258" s="66"/>
      <c r="EX258" s="66"/>
      <c r="EY258" s="66"/>
      <c r="EZ258" s="66"/>
      <c r="FA258" s="66"/>
      <c r="FB258" s="66"/>
      <c r="FC258" s="66"/>
      <c r="FD258" s="66"/>
      <c r="FE258" s="66"/>
      <c r="FF258" s="66"/>
      <c r="FG258" s="66"/>
      <c r="FH258" s="66"/>
      <c r="FI258" s="66"/>
      <c r="FJ258" s="66"/>
      <c r="FK258" s="66"/>
      <c r="FL258" s="66"/>
      <c r="FM258" s="66"/>
      <c r="FN258" s="66"/>
      <c r="FO258" s="66"/>
      <c r="FP258" s="66"/>
      <c r="FQ258" s="66"/>
      <c r="FR258" s="66"/>
      <c r="FS258" s="66"/>
      <c r="FT258" s="66"/>
      <c r="FU258" s="66"/>
      <c r="FV258" s="66"/>
      <c r="FW258" s="66"/>
      <c r="FX258" s="66"/>
      <c r="FY258" s="66"/>
      <c r="FZ258" s="66"/>
      <c r="GA258" s="66"/>
      <c r="GB258" s="66"/>
      <c r="GC258" s="66"/>
      <c r="GD258" s="66"/>
      <c r="GE258" s="66"/>
      <c r="GF258" s="66"/>
      <c r="GG258" s="66"/>
      <c r="GH258" s="66"/>
      <c r="GI258" s="66"/>
      <c r="GJ258" s="66"/>
      <c r="GK258" s="66"/>
      <c r="GL258" s="66"/>
      <c r="GM258" s="66"/>
      <c r="GN258" s="66"/>
      <c r="GO258" s="66"/>
      <c r="GP258" s="66"/>
      <c r="GQ258" s="66"/>
      <c r="GR258" s="66"/>
      <c r="GS258" s="66"/>
      <c r="GT258" s="66"/>
      <c r="GU258" s="66"/>
      <c r="GV258" s="66"/>
      <c r="GW258" s="66"/>
      <c r="GX258" s="66"/>
      <c r="GY258" s="66"/>
      <c r="GZ258" s="66"/>
      <c r="HA258" s="66"/>
      <c r="HB258" s="66"/>
      <c r="HC258" s="66"/>
      <c r="HD258" s="66"/>
      <c r="HE258" s="66"/>
      <c r="HF258" s="18"/>
    </row>
    <row r="259" spans="2:214" x14ac:dyDescent="0.25">
      <c r="B259" s="17"/>
      <c r="C259" s="60">
        <f t="shared" si="463"/>
        <v>3</v>
      </c>
      <c r="D259" s="66"/>
      <c r="E259" s="66"/>
      <c r="F259" s="60">
        <f t="shared" si="464"/>
        <v>0</v>
      </c>
      <c r="G259" s="60">
        <f t="shared" si="465"/>
        <v>0</v>
      </c>
      <c r="H259" s="60">
        <f t="shared" si="466"/>
        <v>0</v>
      </c>
      <c r="I259" s="60">
        <f t="shared" si="467"/>
        <v>0</v>
      </c>
      <c r="J259" s="68"/>
      <c r="K259" s="60">
        <f t="shared" si="468"/>
        <v>37</v>
      </c>
      <c r="L259" s="60"/>
      <c r="M259" s="66">
        <f t="shared" si="462"/>
        <v>2.9905795362105074E-2</v>
      </c>
      <c r="N259" s="60"/>
      <c r="O259" s="66">
        <f>IF(M257&gt;=$O$176,M257*$T$174+$U$174,IF(M257&gt;=$O$177,M257*$T$175+$U$175,O257))</f>
        <v>0.23334391938908727</v>
      </c>
      <c r="P259" s="66">
        <f t="shared" si="261"/>
        <v>376.7573788717641</v>
      </c>
      <c r="Q259" s="66">
        <f t="shared" si="262"/>
        <v>0.12579291306902277</v>
      </c>
      <c r="R259" s="66">
        <f t="shared" si="263"/>
        <v>0.91868623756192902</v>
      </c>
      <c r="S259" s="66">
        <f t="shared" si="264"/>
        <v>0.12043602114320179</v>
      </c>
      <c r="T259" s="66">
        <f t="shared" si="265"/>
        <v>0.21721292858306729</v>
      </c>
      <c r="U259" s="66">
        <f t="shared" si="266"/>
        <v>0.83464809390867578</v>
      </c>
      <c r="V259" s="66">
        <f t="shared" si="267"/>
        <v>2.803034654278699</v>
      </c>
      <c r="W259" s="66">
        <f t="shared" si="268"/>
        <v>1.0394532514170367</v>
      </c>
      <c r="X259" s="66">
        <f t="shared" si="269"/>
        <v>1381.1077382884625</v>
      </c>
      <c r="Y259" s="66">
        <f t="shared" si="270"/>
        <v>367.3281218120963</v>
      </c>
      <c r="Z259" s="66">
        <f t="shared" si="271"/>
        <v>6.2342991357018686E-2</v>
      </c>
      <c r="AA259" s="66">
        <f t="shared" si="272"/>
        <v>1.2403051961489657</v>
      </c>
      <c r="AB259" s="66">
        <f t="shared" si="273"/>
        <v>4.7858655894174255E-2</v>
      </c>
      <c r="AC259" s="66">
        <f t="shared" si="274"/>
        <v>0.21480515523013224</v>
      </c>
      <c r="AD259" s="66">
        <f t="shared" si="275"/>
        <v>0.80780648855296944</v>
      </c>
      <c r="AE259" s="66">
        <f t="shared" si="276"/>
        <v>4.0996122118602072</v>
      </c>
      <c r="AF259" s="66">
        <f t="shared" si="277"/>
        <v>1.0075557335264189</v>
      </c>
      <c r="AG259" s="66">
        <f t="shared" si="278"/>
        <v>1659.0568198253757</v>
      </c>
      <c r="AH259" s="66">
        <f t="shared" si="279"/>
        <v>372.52141466742637</v>
      </c>
      <c r="AI259" s="66">
        <f t="shared" si="280"/>
        <v>3.548457632577473E-2</v>
      </c>
      <c r="AJ259" s="66">
        <f t="shared" si="281"/>
        <v>1.0591528663499068</v>
      </c>
      <c r="AK259" s="66">
        <f t="shared" si="282"/>
        <v>3.2416739042872372E-2</v>
      </c>
      <c r="AL259" s="66">
        <f t="shared" si="283"/>
        <v>0.21614303689942954</v>
      </c>
      <c r="AM259" s="66">
        <f t="shared" si="284"/>
        <v>0.8226496623124584</v>
      </c>
      <c r="AN259" s="66">
        <f t="shared" si="285"/>
        <v>4.4188517356188859</v>
      </c>
      <c r="AO259" s="66">
        <f t="shared" si="286"/>
        <v>1.0035872768138658</v>
      </c>
      <c r="AP259" s="66">
        <f t="shared" si="287"/>
        <v>1788.9611288651586</v>
      </c>
      <c r="AQ259" s="66">
        <f t="shared" si="288"/>
        <v>374.7048884319218</v>
      </c>
      <c r="AR259" s="66">
        <f t="shared" si="289"/>
        <v>3.0530458625277864E-2</v>
      </c>
      <c r="AS259" s="66">
        <f t="shared" si="290"/>
        <v>0.98384558397068878</v>
      </c>
      <c r="AT259" s="66">
        <f t="shared" si="291"/>
        <v>3.0097771776179817E-2</v>
      </c>
      <c r="AU259" s="66">
        <f t="shared" si="292"/>
        <v>0.21669688553821562</v>
      </c>
      <c r="AV259" s="66">
        <f t="shared" si="293"/>
        <v>0.82884657217805646</v>
      </c>
      <c r="AW259" s="66">
        <f t="shared" si="294"/>
        <v>4.448884789180946</v>
      </c>
      <c r="AX259" s="66">
        <f t="shared" si="295"/>
        <v>1.0031004936003693</v>
      </c>
      <c r="AY259" s="66">
        <f t="shared" si="296"/>
        <v>1812.4788197516621</v>
      </c>
      <c r="AZ259" s="66">
        <f t="shared" si="297"/>
        <v>375.0861005324337</v>
      </c>
      <c r="BA259" s="66">
        <f t="shared" si="298"/>
        <v>2.993088533404226E-2</v>
      </c>
      <c r="BB259" s="66">
        <f t="shared" si="299"/>
        <v>0.97116256921673649</v>
      </c>
      <c r="BC259" s="66">
        <f t="shared" si="300"/>
        <v>2.989819301882576E-2</v>
      </c>
      <c r="BD259" s="66">
        <f t="shared" si="301"/>
        <v>0.21679306492814915</v>
      </c>
      <c r="BE259" s="66">
        <f t="shared" si="302"/>
        <v>0.82992583034082379</v>
      </c>
      <c r="BF259" s="66">
        <f t="shared" si="303"/>
        <v>4.4484206963202766</v>
      </c>
      <c r="BG259" s="66">
        <f t="shared" si="304"/>
        <v>1.0030590408829367</v>
      </c>
      <c r="BH259" s="66">
        <f t="shared" si="305"/>
        <v>1814.5623409356699</v>
      </c>
      <c r="BI259" s="66">
        <f t="shared" si="306"/>
        <v>375.11967646414365</v>
      </c>
      <c r="BJ259" s="66">
        <f t="shared" si="307"/>
        <v>2.9899637050761072E-2</v>
      </c>
      <c r="BK259" s="66">
        <f t="shared" si="308"/>
        <v>0.97005344164692586</v>
      </c>
      <c r="BL259" s="66">
        <f t="shared" si="309"/>
        <v>2.9901040046500571E-2</v>
      </c>
      <c r="BM259" s="66">
        <f t="shared" si="310"/>
        <v>0.21680152877426967</v>
      </c>
      <c r="BN259" s="66">
        <f t="shared" si="311"/>
        <v>0.83002085003948933</v>
      </c>
      <c r="BO259" s="66">
        <f t="shared" si="312"/>
        <v>4.4478056866220754</v>
      </c>
      <c r="BP259" s="66">
        <f t="shared" si="313"/>
        <v>1.0030593943206658</v>
      </c>
      <c r="BQ259" s="66">
        <f t="shared" si="314"/>
        <v>1814.5352471484002</v>
      </c>
      <c r="BR259" s="66">
        <f t="shared" si="315"/>
        <v>375.11924005200279</v>
      </c>
      <c r="BS259" s="66">
        <f t="shared" si="316"/>
        <v>2.9904217860650572E-2</v>
      </c>
      <c r="BT259" s="66">
        <f t="shared" si="317"/>
        <v>0.97006802744462506</v>
      </c>
      <c r="BU259" s="66">
        <f t="shared" si="318"/>
        <v>2.9905047866124815E-2</v>
      </c>
      <c r="BV259" s="66">
        <f t="shared" si="319"/>
        <v>0.21680141877076839</v>
      </c>
      <c r="BW259" s="66">
        <f t="shared" si="320"/>
        <v>0.83001961503491062</v>
      </c>
      <c r="BX259" s="66">
        <f t="shared" si="321"/>
        <v>4.4476999566033824</v>
      </c>
      <c r="BY259" s="66">
        <f t="shared" si="322"/>
        <v>1.0030601802841761</v>
      </c>
      <c r="BZ259" s="66">
        <f t="shared" si="323"/>
        <v>1814.4938600480091</v>
      </c>
      <c r="CA259" s="66">
        <f t="shared" si="324"/>
        <v>375.11857340049397</v>
      </c>
      <c r="CB259" s="66">
        <f t="shared" si="325"/>
        <v>2.9905610845607344E-2</v>
      </c>
      <c r="CC259" s="66">
        <f t="shared" si="326"/>
        <v>0.97009007084535881</v>
      </c>
      <c r="CD259" s="66">
        <f t="shared" si="327"/>
        <v>2.9905739987834495E-2</v>
      </c>
      <c r="CE259" s="66">
        <f t="shared" si="328"/>
        <v>0.21680125073197695</v>
      </c>
      <c r="CF259" s="66">
        <f t="shared" si="329"/>
        <v>0.83001772847296207</v>
      </c>
      <c r="CG259" s="66">
        <f t="shared" si="330"/>
        <v>4.4476911175030081</v>
      </c>
      <c r="CH259" s="66">
        <f t="shared" si="331"/>
        <v>1.0030603195994459</v>
      </c>
      <c r="CI259" s="66">
        <f t="shared" si="332"/>
        <v>1814.4866727337612</v>
      </c>
      <c r="CJ259" s="66">
        <f t="shared" si="333"/>
        <v>375.1184576280254</v>
      </c>
      <c r="CK259" s="66">
        <f t="shared" si="334"/>
        <v>2.9905788736942652E-2</v>
      </c>
      <c r="CL259" s="66">
        <f t="shared" si="335"/>
        <v>0.97009389629131115</v>
      </c>
      <c r="CM259" s="66">
        <f t="shared" si="336"/>
        <v>2.9905798156424121E-2</v>
      </c>
      <c r="CN259" s="66">
        <f t="shared" si="337"/>
        <v>0.21680122154986731</v>
      </c>
      <c r="CO259" s="66">
        <f t="shared" si="338"/>
        <v>0.83001740084736564</v>
      </c>
      <c r="CP259" s="66">
        <f t="shared" si="339"/>
        <v>4.447691326368588</v>
      </c>
      <c r="CQ259" s="66">
        <f t="shared" si="340"/>
        <v>1.0030603316694704</v>
      </c>
      <c r="CR259" s="66">
        <f t="shared" si="341"/>
        <v>1814.4860645994777</v>
      </c>
      <c r="CS259" s="66">
        <f t="shared" si="342"/>
        <v>375.1184478322478</v>
      </c>
      <c r="CT259" s="66">
        <f t="shared" si="343"/>
        <v>2.9905797355630946E-2</v>
      </c>
      <c r="CU259" s="66">
        <f t="shared" si="344"/>
        <v>0.97009421969904475</v>
      </c>
      <c r="CV259" s="66">
        <f t="shared" si="345"/>
        <v>2.9905796845597282E-2</v>
      </c>
      <c r="CW259" s="66">
        <f t="shared" si="346"/>
        <v>0.21680121908070055</v>
      </c>
      <c r="CX259" s="66">
        <f t="shared" si="347"/>
        <v>0.83001737312619939</v>
      </c>
      <c r="CY259" s="66">
        <f t="shared" si="348"/>
        <v>4.4476915192698865</v>
      </c>
      <c r="CZ259" s="66">
        <f t="shared" si="349"/>
        <v>1.0030603314724869</v>
      </c>
      <c r="DA259" s="66">
        <f t="shared" si="350"/>
        <v>1814.486077454836</v>
      </c>
      <c r="DB259" s="66">
        <f t="shared" si="351"/>
        <v>375.11844803932098</v>
      </c>
      <c r="DC259" s="66">
        <f t="shared" si="352"/>
        <v>2.9905795846705319E-2</v>
      </c>
      <c r="DD259" s="66">
        <f t="shared" si="353"/>
        <v>0.97009421280626507</v>
      </c>
      <c r="DE259" s="66">
        <f t="shared" si="354"/>
        <v>2.9905795587931359E-2</v>
      </c>
      <c r="DF259" s="66">
        <f t="shared" si="355"/>
        <v>0.21680121913289632</v>
      </c>
      <c r="DG259" s="66">
        <f t="shared" si="356"/>
        <v>0.83001737371219786</v>
      </c>
      <c r="DH259" s="66">
        <f t="shared" si="357"/>
        <v>4.4476915513302604</v>
      </c>
      <c r="DI259" s="66">
        <f t="shared" si="358"/>
        <v>1.0030603312254047</v>
      </c>
      <c r="DJ259" s="66">
        <f t="shared" si="359"/>
        <v>1814.4860904462025</v>
      </c>
      <c r="DK259" s="66">
        <f t="shared" si="360"/>
        <v>375.11844824858485</v>
      </c>
      <c r="DL259" s="66">
        <f t="shared" si="361"/>
        <v>2.9905795417015223E-2</v>
      </c>
      <c r="DM259" s="66">
        <f t="shared" si="362"/>
        <v>0.97009420588700279</v>
      </c>
      <c r="DN259" s="66">
        <f t="shared" si="363"/>
        <v>2.9905795378017529E-2</v>
      </c>
      <c r="DO259" s="66">
        <f t="shared" si="364"/>
        <v>0.21680121918564429</v>
      </c>
      <c r="DP259" s="66">
        <f t="shared" si="365"/>
        <v>0.83001737430439582</v>
      </c>
      <c r="DQ259" s="66">
        <f t="shared" si="366"/>
        <v>4.447691553898359</v>
      </c>
      <c r="DR259" s="66">
        <f t="shared" si="367"/>
        <v>1.0030603311831083</v>
      </c>
      <c r="DS259" s="66">
        <f t="shared" si="368"/>
        <v>1814.4860926265144</v>
      </c>
      <c r="DT259" s="66">
        <f t="shared" si="369"/>
        <v>375.11844828370511</v>
      </c>
      <c r="DU259" s="66">
        <f t="shared" si="370"/>
        <v>2.9905795363812413E-2</v>
      </c>
      <c r="DV259" s="66">
        <f t="shared" si="371"/>
        <v>0.97009420472656194</v>
      </c>
      <c r="DW259" s="66">
        <f t="shared" si="372"/>
        <v>2.9905795361109697E-2</v>
      </c>
      <c r="DX259" s="66">
        <f t="shared" si="373"/>
        <v>0.21680121919449688</v>
      </c>
      <c r="DY259" s="66">
        <f t="shared" si="374"/>
        <v>0.83001737440378287</v>
      </c>
      <c r="DZ259" s="66">
        <f t="shared" si="375"/>
        <v>4.4476915538142512</v>
      </c>
      <c r="EA259" s="66">
        <f t="shared" si="376"/>
        <v>1.0030603311795911</v>
      </c>
      <c r="EB259" s="66">
        <f t="shared" si="377"/>
        <v>1814.486092803382</v>
      </c>
      <c r="EC259" s="66">
        <f t="shared" si="378"/>
        <v>375.1184482865541</v>
      </c>
      <c r="ED259" s="66">
        <f t="shared" si="379"/>
        <v>2.9905795361462852E-2</v>
      </c>
      <c r="EE259" s="66">
        <f t="shared" si="380"/>
        <v>0.97009420463250784</v>
      </c>
      <c r="EF259" s="66">
        <f t="shared" si="381"/>
        <v>2.9905795361643162E-2</v>
      </c>
      <c r="EG259" s="66">
        <f t="shared" si="382"/>
        <v>0.21680121919521497</v>
      </c>
      <c r="EH259" s="66">
        <f t="shared" si="383"/>
        <v>0.83001737441184542</v>
      </c>
      <c r="EI259" s="66">
        <f t="shared" si="384"/>
        <v>4.4476915537538684</v>
      </c>
      <c r="EJ259" s="66">
        <f t="shared" si="385"/>
        <v>1.0030603311796782</v>
      </c>
      <c r="EK259" s="66">
        <f t="shared" si="386"/>
        <v>1814.4860927980708</v>
      </c>
      <c r="EL259" s="66">
        <f t="shared" si="387"/>
        <v>375.11844828646855</v>
      </c>
      <c r="EM259" s="66">
        <f t="shared" si="388"/>
        <v>2.9905795361956408E-2</v>
      </c>
      <c r="EN259" s="66">
        <f t="shared" si="389"/>
        <v>0.97009420463535134</v>
      </c>
      <c r="EO259" s="66">
        <f t="shared" si="390"/>
        <v>2.9905795362036924E-2</v>
      </c>
      <c r="EP259" s="66">
        <f t="shared" si="391"/>
        <v>0.21680121919519343</v>
      </c>
      <c r="EQ259" s="66">
        <f t="shared" si="392"/>
        <v>0.83001737441160317</v>
      </c>
      <c r="ER259" s="66">
        <f t="shared" si="393"/>
        <v>4.4476915537441606</v>
      </c>
      <c r="ES259" s="66">
        <f t="shared" si="394"/>
        <v>1.0030603311797557</v>
      </c>
      <c r="ET259" s="66">
        <f t="shared" si="395"/>
        <v>1814.4860927940031</v>
      </c>
      <c r="EU259" s="66">
        <f t="shared" si="396"/>
        <v>375.11844828640301</v>
      </c>
      <c r="EV259" s="66">
        <f t="shared" si="397"/>
        <v>2.9905795362088722E-2</v>
      </c>
      <c r="EW259" s="66">
        <f t="shared" si="398"/>
        <v>0.97009420463751828</v>
      </c>
      <c r="EX259" s="66">
        <f t="shared" si="399"/>
        <v>2.9905795362100477E-2</v>
      </c>
      <c r="EY259" s="66">
        <f t="shared" si="400"/>
        <v>0.21680121919517695</v>
      </c>
      <c r="EZ259" s="66">
        <f t="shared" si="401"/>
        <v>0.83001737441141776</v>
      </c>
      <c r="FA259" s="66">
        <f t="shared" si="402"/>
        <v>4.4476915537434172</v>
      </c>
      <c r="FB259" s="66">
        <f t="shared" si="403"/>
        <v>1.0030603311797686</v>
      </c>
      <c r="FC259" s="66">
        <f t="shared" si="404"/>
        <v>1814.4860927933437</v>
      </c>
      <c r="FD259" s="66">
        <f t="shared" si="405"/>
        <v>375.11844828639238</v>
      </c>
      <c r="FE259" s="66">
        <f t="shared" si="406"/>
        <v>2.9905795362104613E-2</v>
      </c>
      <c r="FF259" s="66">
        <f t="shared" si="407"/>
        <v>0.97009420463786944</v>
      </c>
      <c r="FG259" s="66">
        <f t="shared" si="408"/>
        <v>2.990579536210539E-2</v>
      </c>
      <c r="FH259" s="66">
        <f t="shared" si="409"/>
        <v>0.21680121919517426</v>
      </c>
      <c r="FI259" s="66">
        <f t="shared" si="410"/>
        <v>0.83001737441138768</v>
      </c>
      <c r="FJ259" s="66">
        <f t="shared" si="411"/>
        <v>4.4476915537434492</v>
      </c>
      <c r="FK259" s="66">
        <f t="shared" si="412"/>
        <v>1.0030603311797694</v>
      </c>
      <c r="FL259" s="66">
        <f t="shared" si="413"/>
        <v>1814.4860927932916</v>
      </c>
      <c r="FM259" s="66">
        <f t="shared" si="414"/>
        <v>375.11844828639153</v>
      </c>
      <c r="FN259" s="66">
        <f t="shared" si="415"/>
        <v>2.9905795362105247E-2</v>
      </c>
      <c r="FO259" s="66">
        <f t="shared" si="416"/>
        <v>0.97009420463789797</v>
      </c>
      <c r="FP259" s="66">
        <f t="shared" si="417"/>
        <v>2.9905795362105154E-2</v>
      </c>
      <c r="FQ259" s="66">
        <f t="shared" si="418"/>
        <v>0.21680121919517403</v>
      </c>
      <c r="FR259" s="66">
        <f t="shared" si="419"/>
        <v>0.83001737441138534</v>
      </c>
      <c r="FS259" s="66">
        <f t="shared" si="420"/>
        <v>4.4476915537434687</v>
      </c>
      <c r="FT259" s="66">
        <f t="shared" si="421"/>
        <v>1.0030603311797694</v>
      </c>
      <c r="FU259" s="66">
        <f t="shared" si="422"/>
        <v>1814.4860927932948</v>
      </c>
      <c r="FV259" s="66">
        <f t="shared" si="423"/>
        <v>375.11844828639158</v>
      </c>
      <c r="FW259" s="66">
        <f t="shared" si="424"/>
        <v>2.9905795362105067E-2</v>
      </c>
      <c r="FX259" s="66">
        <f t="shared" si="425"/>
        <v>0.97009420463789453</v>
      </c>
      <c r="FY259" s="66">
        <f t="shared" si="426"/>
        <v>2.9905795362105081E-2</v>
      </c>
      <c r="FZ259" s="66">
        <f t="shared" si="427"/>
        <v>0.21680121919517403</v>
      </c>
      <c r="GA259" s="66">
        <f t="shared" si="428"/>
        <v>0.83001737441138546</v>
      </c>
      <c r="GB259" s="66">
        <f t="shared" si="429"/>
        <v>4.4476915537434696</v>
      </c>
      <c r="GC259" s="66">
        <f t="shared" si="430"/>
        <v>1.0030603311797694</v>
      </c>
      <c r="GD259" s="66">
        <f t="shared" si="431"/>
        <v>1814.4860927932939</v>
      </c>
      <c r="GE259" s="66">
        <f t="shared" si="432"/>
        <v>375.11844828639158</v>
      </c>
      <c r="GF259" s="66">
        <f t="shared" si="433"/>
        <v>2.990579536210506E-2</v>
      </c>
      <c r="GG259" s="66">
        <f t="shared" si="434"/>
        <v>0.97009420463789453</v>
      </c>
      <c r="GH259" s="66">
        <f t="shared" si="435"/>
        <v>2.9905795362105074E-2</v>
      </c>
      <c r="GI259" s="66">
        <f t="shared" si="436"/>
        <v>0.21680121919517403</v>
      </c>
      <c r="GJ259" s="66">
        <f t="shared" si="437"/>
        <v>0.83001737441138546</v>
      </c>
      <c r="GK259" s="66">
        <f t="shared" si="438"/>
        <v>4.4476915537434696</v>
      </c>
      <c r="GL259" s="66">
        <f t="shared" si="439"/>
        <v>1.0030603311797694</v>
      </c>
      <c r="GM259" s="66">
        <f t="shared" si="440"/>
        <v>1814.4860927932934</v>
      </c>
      <c r="GN259" s="66">
        <f t="shared" si="441"/>
        <v>375.11844828639158</v>
      </c>
      <c r="GO259" s="66">
        <f t="shared" si="442"/>
        <v>2.990579536210506E-2</v>
      </c>
      <c r="GP259" s="66">
        <f t="shared" si="443"/>
        <v>0.97009420463789453</v>
      </c>
      <c r="GQ259" s="66">
        <f t="shared" si="444"/>
        <v>2.9905795362105074E-2</v>
      </c>
      <c r="GR259" s="66">
        <f t="shared" si="445"/>
        <v>0.21680121919517403</v>
      </c>
      <c r="GS259" s="66">
        <f t="shared" si="446"/>
        <v>0.83001737441138546</v>
      </c>
      <c r="GT259" s="66">
        <f t="shared" si="447"/>
        <v>4.4476915537434696</v>
      </c>
      <c r="GU259" s="66">
        <f t="shared" si="448"/>
        <v>1.0030603311797694</v>
      </c>
      <c r="GV259" s="66">
        <f t="shared" si="449"/>
        <v>1814.4860927932934</v>
      </c>
      <c r="GW259" s="66">
        <f t="shared" si="450"/>
        <v>375.11844828639158</v>
      </c>
      <c r="GX259" s="66">
        <f t="shared" si="451"/>
        <v>2.990579536210506E-2</v>
      </c>
      <c r="GY259" s="66">
        <f t="shared" si="452"/>
        <v>0.97009420463789453</v>
      </c>
      <c r="GZ259" s="66">
        <f t="shared" si="453"/>
        <v>2.9905795362105074E-2</v>
      </c>
      <c r="HA259" s="66">
        <f t="shared" si="454"/>
        <v>0.21680121919517403</v>
      </c>
      <c r="HB259" s="66">
        <f t="shared" si="455"/>
        <v>0.83001737441138546</v>
      </c>
      <c r="HC259" s="66">
        <f t="shared" si="456"/>
        <v>4.4476915537434696</v>
      </c>
      <c r="HD259" s="66">
        <f t="shared" si="457"/>
        <v>1.0030603311797694</v>
      </c>
      <c r="HE259" s="66">
        <f t="shared" si="458"/>
        <v>1814.4860927932934</v>
      </c>
      <c r="HF259" s="18">
        <f t="shared" si="459"/>
        <v>375.11844828639158</v>
      </c>
    </row>
    <row r="260" spans="2:214" x14ac:dyDescent="0.25">
      <c r="B260" s="17"/>
      <c r="C260" s="60">
        <f t="shared" si="463"/>
        <v>3</v>
      </c>
      <c r="D260" s="66"/>
      <c r="E260" s="66"/>
      <c r="F260" s="60">
        <f t="shared" si="464"/>
        <v>0</v>
      </c>
      <c r="G260" s="60">
        <f t="shared" si="465"/>
        <v>0</v>
      </c>
      <c r="H260" s="60">
        <f t="shared" si="466"/>
        <v>0</v>
      </c>
      <c r="I260" s="60">
        <f t="shared" si="467"/>
        <v>0</v>
      </c>
      <c r="J260" s="68"/>
      <c r="K260" s="60">
        <f t="shared" si="468"/>
        <v>38</v>
      </c>
      <c r="L260" s="60"/>
      <c r="M260" s="66">
        <f>M259</f>
        <v>2.9905795362105074E-2</v>
      </c>
      <c r="N260" s="60"/>
      <c r="O260" s="66">
        <f>O261</f>
        <v>0.23334391938908727</v>
      </c>
      <c r="P260" s="66"/>
      <c r="Q260" s="66"/>
      <c r="R260" s="66"/>
      <c r="S260" s="66"/>
      <c r="T260" s="66"/>
      <c r="U260" s="66"/>
      <c r="V260" s="66"/>
      <c r="W260" s="66"/>
      <c r="X260" s="66"/>
      <c r="Y260" s="66"/>
      <c r="Z260" s="66"/>
      <c r="AA260" s="66"/>
      <c r="AB260" s="66"/>
      <c r="AC260" s="66"/>
      <c r="AD260" s="66"/>
      <c r="AE260" s="66"/>
      <c r="AF260" s="66"/>
      <c r="AG260" s="66"/>
      <c r="AH260" s="66"/>
      <c r="AI260" s="66"/>
      <c r="AJ260" s="66"/>
      <c r="AK260" s="66"/>
      <c r="AL260" s="66"/>
      <c r="AM260" s="66"/>
      <c r="AN260" s="66"/>
      <c r="AO260" s="66"/>
      <c r="AP260" s="66"/>
      <c r="AQ260" s="66"/>
      <c r="AR260" s="66"/>
      <c r="AS260" s="66"/>
      <c r="AT260" s="66"/>
      <c r="AU260" s="66"/>
      <c r="AV260" s="66"/>
      <c r="AW260" s="66"/>
      <c r="AX260" s="66"/>
      <c r="AY260" s="66"/>
      <c r="AZ260" s="66"/>
      <c r="BA260" s="66"/>
      <c r="BB260" s="66"/>
      <c r="BC260" s="66"/>
      <c r="BD260" s="66"/>
      <c r="BE260" s="66"/>
      <c r="BF260" s="66"/>
      <c r="BG260" s="66"/>
      <c r="BH260" s="66"/>
      <c r="BI260" s="66"/>
      <c r="BJ260" s="66"/>
      <c r="BK260" s="66"/>
      <c r="BL260" s="66"/>
      <c r="BM260" s="66"/>
      <c r="BN260" s="66"/>
      <c r="BO260" s="66"/>
      <c r="BP260" s="66"/>
      <c r="BQ260" s="66"/>
      <c r="BR260" s="66"/>
      <c r="BS260" s="66"/>
      <c r="BT260" s="66"/>
      <c r="BU260" s="66"/>
      <c r="BV260" s="66"/>
      <c r="BW260" s="66"/>
      <c r="BX260" s="66"/>
      <c r="BY260" s="66"/>
      <c r="BZ260" s="66"/>
      <c r="CA260" s="66"/>
      <c r="CB260" s="66"/>
      <c r="CC260" s="66"/>
      <c r="CD260" s="66"/>
      <c r="CE260" s="66"/>
      <c r="CF260" s="66"/>
      <c r="CG260" s="66"/>
      <c r="CH260" s="66"/>
      <c r="CI260" s="66"/>
      <c r="CJ260" s="66"/>
      <c r="CK260" s="66"/>
      <c r="CL260" s="66"/>
      <c r="CM260" s="66"/>
      <c r="CN260" s="66"/>
      <c r="CO260" s="66"/>
      <c r="CP260" s="66"/>
      <c r="CQ260" s="66"/>
      <c r="CR260" s="66"/>
      <c r="CS260" s="66"/>
      <c r="CT260" s="66"/>
      <c r="CU260" s="66"/>
      <c r="CV260" s="66"/>
      <c r="CW260" s="66"/>
      <c r="CX260" s="66"/>
      <c r="CY260" s="66"/>
      <c r="CZ260" s="66"/>
      <c r="DA260" s="66"/>
      <c r="DB260" s="66"/>
      <c r="DC260" s="66"/>
      <c r="DD260" s="66"/>
      <c r="DE260" s="66"/>
      <c r="DF260" s="66"/>
      <c r="DG260" s="66"/>
      <c r="DH260" s="66"/>
      <c r="DI260" s="66"/>
      <c r="DJ260" s="66"/>
      <c r="DK260" s="66"/>
      <c r="DL260" s="66"/>
      <c r="DM260" s="66"/>
      <c r="DN260" s="66"/>
      <c r="DO260" s="66"/>
      <c r="DP260" s="66"/>
      <c r="DQ260" s="66"/>
      <c r="DR260" s="66"/>
      <c r="DS260" s="66"/>
      <c r="DT260" s="66"/>
      <c r="DU260" s="66"/>
      <c r="DV260" s="66"/>
      <c r="DW260" s="66"/>
      <c r="DX260" s="66"/>
      <c r="DY260" s="66"/>
      <c r="DZ260" s="66"/>
      <c r="EA260" s="66"/>
      <c r="EB260" s="66"/>
      <c r="EC260" s="66"/>
      <c r="ED260" s="66"/>
      <c r="EE260" s="66"/>
      <c r="EF260" s="66"/>
      <c r="EG260" s="66"/>
      <c r="EH260" s="66"/>
      <c r="EI260" s="66"/>
      <c r="EJ260" s="66"/>
      <c r="EK260" s="66"/>
      <c r="EL260" s="66"/>
      <c r="EM260" s="66"/>
      <c r="EN260" s="66"/>
      <c r="EO260" s="66"/>
      <c r="EP260" s="66"/>
      <c r="EQ260" s="66"/>
      <c r="ER260" s="66"/>
      <c r="ES260" s="66"/>
      <c r="ET260" s="66"/>
      <c r="EU260" s="66"/>
      <c r="EV260" s="66"/>
      <c r="EW260" s="66"/>
      <c r="EX260" s="66"/>
      <c r="EY260" s="66"/>
      <c r="EZ260" s="66"/>
      <c r="FA260" s="66"/>
      <c r="FB260" s="66"/>
      <c r="FC260" s="66"/>
      <c r="FD260" s="66"/>
      <c r="FE260" s="66"/>
      <c r="FF260" s="66"/>
      <c r="FG260" s="66"/>
      <c r="FH260" s="66"/>
      <c r="FI260" s="66"/>
      <c r="FJ260" s="66"/>
      <c r="FK260" s="66"/>
      <c r="FL260" s="66"/>
      <c r="FM260" s="66"/>
      <c r="FN260" s="66"/>
      <c r="FO260" s="66"/>
      <c r="FP260" s="66"/>
      <c r="FQ260" s="66"/>
      <c r="FR260" s="66"/>
      <c r="FS260" s="66"/>
      <c r="FT260" s="66"/>
      <c r="FU260" s="66"/>
      <c r="FV260" s="66"/>
      <c r="FW260" s="66"/>
      <c r="FX260" s="66"/>
      <c r="FY260" s="66"/>
      <c r="FZ260" s="66"/>
      <c r="GA260" s="66"/>
      <c r="GB260" s="66"/>
      <c r="GC260" s="66"/>
      <c r="GD260" s="66"/>
      <c r="GE260" s="66"/>
      <c r="GF260" s="66"/>
      <c r="GG260" s="66"/>
      <c r="GH260" s="66"/>
      <c r="GI260" s="66"/>
      <c r="GJ260" s="66"/>
      <c r="GK260" s="66"/>
      <c r="GL260" s="66"/>
      <c r="GM260" s="66"/>
      <c r="GN260" s="66"/>
      <c r="GO260" s="66"/>
      <c r="GP260" s="66"/>
      <c r="GQ260" s="66"/>
      <c r="GR260" s="66"/>
      <c r="GS260" s="66"/>
      <c r="GT260" s="66"/>
      <c r="GU260" s="66"/>
      <c r="GV260" s="66"/>
      <c r="GW260" s="66"/>
      <c r="GX260" s="66"/>
      <c r="GY260" s="66"/>
      <c r="GZ260" s="66"/>
      <c r="HA260" s="66"/>
      <c r="HB260" s="66"/>
      <c r="HC260" s="66"/>
      <c r="HD260" s="66"/>
      <c r="HE260" s="66"/>
      <c r="HF260" s="18"/>
    </row>
    <row r="261" spans="2:214" x14ac:dyDescent="0.25">
      <c r="B261" s="17"/>
      <c r="C261" s="60">
        <f t="shared" si="463"/>
        <v>3</v>
      </c>
      <c r="D261" s="66"/>
      <c r="E261" s="66"/>
      <c r="F261" s="60">
        <f t="shared" si="464"/>
        <v>0</v>
      </c>
      <c r="G261" s="60">
        <f t="shared" si="465"/>
        <v>0</v>
      </c>
      <c r="H261" s="60">
        <f t="shared" si="466"/>
        <v>0</v>
      </c>
      <c r="I261" s="60">
        <f t="shared" si="467"/>
        <v>0</v>
      </c>
      <c r="J261" s="68"/>
      <c r="K261" s="60">
        <f t="shared" si="468"/>
        <v>38</v>
      </c>
      <c r="L261" s="60"/>
      <c r="M261" s="66">
        <f t="shared" si="462"/>
        <v>2.9905795362105074E-2</v>
      </c>
      <c r="N261" s="60"/>
      <c r="O261" s="66">
        <f>IF(M259&gt;=$O$176,M259*$T$174+$U$174,IF(M259&gt;=$O$177,M259*$T$175+$U$175,O259))</f>
        <v>0.23334391938908727</v>
      </c>
      <c r="P261" s="66">
        <f t="shared" si="261"/>
        <v>376.7573788717641</v>
      </c>
      <c r="Q261" s="66">
        <f t="shared" si="262"/>
        <v>0.12579291306902277</v>
      </c>
      <c r="R261" s="66">
        <f t="shared" si="263"/>
        <v>0.91868623756192902</v>
      </c>
      <c r="S261" s="66">
        <f t="shared" si="264"/>
        <v>0.12043602114320179</v>
      </c>
      <c r="T261" s="66">
        <f t="shared" si="265"/>
        <v>0.21721292858306729</v>
      </c>
      <c r="U261" s="66">
        <f t="shared" si="266"/>
        <v>0.83464809390867578</v>
      </c>
      <c r="V261" s="66">
        <f t="shared" si="267"/>
        <v>2.803034654278699</v>
      </c>
      <c r="W261" s="66">
        <f t="shared" si="268"/>
        <v>1.0394532514170367</v>
      </c>
      <c r="X261" s="66">
        <f t="shared" si="269"/>
        <v>1381.1077382884625</v>
      </c>
      <c r="Y261" s="66">
        <f t="shared" si="270"/>
        <v>367.3281218120963</v>
      </c>
      <c r="Z261" s="66">
        <f t="shared" si="271"/>
        <v>6.2342991357018686E-2</v>
      </c>
      <c r="AA261" s="66">
        <f t="shared" si="272"/>
        <v>1.2403051961489657</v>
      </c>
      <c r="AB261" s="66">
        <f t="shared" si="273"/>
        <v>4.7858655894174255E-2</v>
      </c>
      <c r="AC261" s="66">
        <f t="shared" si="274"/>
        <v>0.21480515523013224</v>
      </c>
      <c r="AD261" s="66">
        <f t="shared" si="275"/>
        <v>0.80780648855296944</v>
      </c>
      <c r="AE261" s="66">
        <f t="shared" si="276"/>
        <v>4.0996122118602072</v>
      </c>
      <c r="AF261" s="66">
        <f t="shared" si="277"/>
        <v>1.0075557335264189</v>
      </c>
      <c r="AG261" s="66">
        <f t="shared" si="278"/>
        <v>1659.0568198253757</v>
      </c>
      <c r="AH261" s="66">
        <f t="shared" si="279"/>
        <v>372.52141466742637</v>
      </c>
      <c r="AI261" s="66">
        <f t="shared" si="280"/>
        <v>3.548457632577473E-2</v>
      </c>
      <c r="AJ261" s="66">
        <f t="shared" si="281"/>
        <v>1.0591528663499068</v>
      </c>
      <c r="AK261" s="66">
        <f t="shared" si="282"/>
        <v>3.2416739042872372E-2</v>
      </c>
      <c r="AL261" s="66">
        <f t="shared" si="283"/>
        <v>0.21614303689942954</v>
      </c>
      <c r="AM261" s="66">
        <f t="shared" si="284"/>
        <v>0.8226496623124584</v>
      </c>
      <c r="AN261" s="66">
        <f t="shared" si="285"/>
        <v>4.4188517356188859</v>
      </c>
      <c r="AO261" s="66">
        <f t="shared" si="286"/>
        <v>1.0035872768138658</v>
      </c>
      <c r="AP261" s="66">
        <f t="shared" si="287"/>
        <v>1788.9611288651586</v>
      </c>
      <c r="AQ261" s="66">
        <f t="shared" si="288"/>
        <v>374.7048884319218</v>
      </c>
      <c r="AR261" s="66">
        <f t="shared" si="289"/>
        <v>3.0530458625277864E-2</v>
      </c>
      <c r="AS261" s="66">
        <f t="shared" si="290"/>
        <v>0.98384558397068878</v>
      </c>
      <c r="AT261" s="66">
        <f t="shared" si="291"/>
        <v>3.0097771776179817E-2</v>
      </c>
      <c r="AU261" s="66">
        <f t="shared" si="292"/>
        <v>0.21669688553821562</v>
      </c>
      <c r="AV261" s="66">
        <f t="shared" si="293"/>
        <v>0.82884657217805646</v>
      </c>
      <c r="AW261" s="66">
        <f t="shared" si="294"/>
        <v>4.448884789180946</v>
      </c>
      <c r="AX261" s="66">
        <f t="shared" si="295"/>
        <v>1.0031004936003693</v>
      </c>
      <c r="AY261" s="66">
        <f t="shared" si="296"/>
        <v>1812.4788197516621</v>
      </c>
      <c r="AZ261" s="66">
        <f t="shared" si="297"/>
        <v>375.0861005324337</v>
      </c>
      <c r="BA261" s="66">
        <f t="shared" si="298"/>
        <v>2.993088533404226E-2</v>
      </c>
      <c r="BB261" s="66">
        <f t="shared" si="299"/>
        <v>0.97116256921673649</v>
      </c>
      <c r="BC261" s="66">
        <f t="shared" si="300"/>
        <v>2.989819301882576E-2</v>
      </c>
      <c r="BD261" s="66">
        <f t="shared" si="301"/>
        <v>0.21679306492814915</v>
      </c>
      <c r="BE261" s="66">
        <f t="shared" si="302"/>
        <v>0.82992583034082379</v>
      </c>
      <c r="BF261" s="66">
        <f t="shared" si="303"/>
        <v>4.4484206963202766</v>
      </c>
      <c r="BG261" s="66">
        <f t="shared" si="304"/>
        <v>1.0030590408829367</v>
      </c>
      <c r="BH261" s="66">
        <f t="shared" si="305"/>
        <v>1814.5623409356699</v>
      </c>
      <c r="BI261" s="66">
        <f t="shared" si="306"/>
        <v>375.11967646414365</v>
      </c>
      <c r="BJ261" s="66">
        <f t="shared" si="307"/>
        <v>2.9899637050761072E-2</v>
      </c>
      <c r="BK261" s="66">
        <f t="shared" si="308"/>
        <v>0.97005344164692586</v>
      </c>
      <c r="BL261" s="66">
        <f t="shared" si="309"/>
        <v>2.9901040046500571E-2</v>
      </c>
      <c r="BM261" s="66">
        <f t="shared" si="310"/>
        <v>0.21680152877426967</v>
      </c>
      <c r="BN261" s="66">
        <f t="shared" si="311"/>
        <v>0.83002085003948933</v>
      </c>
      <c r="BO261" s="66">
        <f t="shared" si="312"/>
        <v>4.4478056866220754</v>
      </c>
      <c r="BP261" s="66">
        <f t="shared" si="313"/>
        <v>1.0030593943206658</v>
      </c>
      <c r="BQ261" s="66">
        <f t="shared" si="314"/>
        <v>1814.5352471484002</v>
      </c>
      <c r="BR261" s="66">
        <f t="shared" si="315"/>
        <v>375.11924005200279</v>
      </c>
      <c r="BS261" s="66">
        <f t="shared" si="316"/>
        <v>2.9904217860650572E-2</v>
      </c>
      <c r="BT261" s="66">
        <f t="shared" si="317"/>
        <v>0.97006802744462506</v>
      </c>
      <c r="BU261" s="66">
        <f t="shared" si="318"/>
        <v>2.9905047866124815E-2</v>
      </c>
      <c r="BV261" s="66">
        <f t="shared" si="319"/>
        <v>0.21680141877076839</v>
      </c>
      <c r="BW261" s="66">
        <f t="shared" si="320"/>
        <v>0.83001961503491062</v>
      </c>
      <c r="BX261" s="66">
        <f t="shared" si="321"/>
        <v>4.4476999566033824</v>
      </c>
      <c r="BY261" s="66">
        <f t="shared" si="322"/>
        <v>1.0030601802841761</v>
      </c>
      <c r="BZ261" s="66">
        <f t="shared" si="323"/>
        <v>1814.4938600480091</v>
      </c>
      <c r="CA261" s="66">
        <f t="shared" si="324"/>
        <v>375.11857340049397</v>
      </c>
      <c r="CB261" s="66">
        <f t="shared" si="325"/>
        <v>2.9905610845607344E-2</v>
      </c>
      <c r="CC261" s="66">
        <f t="shared" si="326"/>
        <v>0.97009007084535881</v>
      </c>
      <c r="CD261" s="66">
        <f t="shared" si="327"/>
        <v>2.9905739987834495E-2</v>
      </c>
      <c r="CE261" s="66">
        <f t="shared" si="328"/>
        <v>0.21680125073197695</v>
      </c>
      <c r="CF261" s="66">
        <f t="shared" si="329"/>
        <v>0.83001772847296207</v>
      </c>
      <c r="CG261" s="66">
        <f t="shared" si="330"/>
        <v>4.4476911175030081</v>
      </c>
      <c r="CH261" s="66">
        <f t="shared" si="331"/>
        <v>1.0030603195994459</v>
      </c>
      <c r="CI261" s="66">
        <f t="shared" si="332"/>
        <v>1814.4866727337612</v>
      </c>
      <c r="CJ261" s="66">
        <f t="shared" si="333"/>
        <v>375.1184576280254</v>
      </c>
      <c r="CK261" s="66">
        <f t="shared" si="334"/>
        <v>2.9905788736942652E-2</v>
      </c>
      <c r="CL261" s="66">
        <f t="shared" si="335"/>
        <v>0.97009389629131115</v>
      </c>
      <c r="CM261" s="66">
        <f t="shared" si="336"/>
        <v>2.9905798156424121E-2</v>
      </c>
      <c r="CN261" s="66">
        <f t="shared" si="337"/>
        <v>0.21680122154986731</v>
      </c>
      <c r="CO261" s="66">
        <f t="shared" si="338"/>
        <v>0.83001740084736564</v>
      </c>
      <c r="CP261" s="66">
        <f t="shared" si="339"/>
        <v>4.447691326368588</v>
      </c>
      <c r="CQ261" s="66">
        <f t="shared" si="340"/>
        <v>1.0030603316694704</v>
      </c>
      <c r="CR261" s="66">
        <f t="shared" si="341"/>
        <v>1814.4860645994777</v>
      </c>
      <c r="CS261" s="66">
        <f t="shared" si="342"/>
        <v>375.1184478322478</v>
      </c>
      <c r="CT261" s="66">
        <f t="shared" si="343"/>
        <v>2.9905797355630946E-2</v>
      </c>
      <c r="CU261" s="66">
        <f t="shared" si="344"/>
        <v>0.97009421969904475</v>
      </c>
      <c r="CV261" s="66">
        <f t="shared" si="345"/>
        <v>2.9905796845597282E-2</v>
      </c>
      <c r="CW261" s="66">
        <f t="shared" si="346"/>
        <v>0.21680121908070055</v>
      </c>
      <c r="CX261" s="66">
        <f t="shared" si="347"/>
        <v>0.83001737312619939</v>
      </c>
      <c r="CY261" s="66">
        <f t="shared" si="348"/>
        <v>4.4476915192698865</v>
      </c>
      <c r="CZ261" s="66">
        <f t="shared" si="349"/>
        <v>1.0030603314724869</v>
      </c>
      <c r="DA261" s="66">
        <f t="shared" si="350"/>
        <v>1814.486077454836</v>
      </c>
      <c r="DB261" s="66">
        <f t="shared" si="351"/>
        <v>375.11844803932098</v>
      </c>
      <c r="DC261" s="66">
        <f t="shared" si="352"/>
        <v>2.9905795846705319E-2</v>
      </c>
      <c r="DD261" s="66">
        <f t="shared" si="353"/>
        <v>0.97009421280626507</v>
      </c>
      <c r="DE261" s="66">
        <f t="shared" si="354"/>
        <v>2.9905795587931359E-2</v>
      </c>
      <c r="DF261" s="66">
        <f t="shared" si="355"/>
        <v>0.21680121913289632</v>
      </c>
      <c r="DG261" s="66">
        <f t="shared" si="356"/>
        <v>0.83001737371219786</v>
      </c>
      <c r="DH261" s="66">
        <f t="shared" si="357"/>
        <v>4.4476915513302604</v>
      </c>
      <c r="DI261" s="66">
        <f t="shared" si="358"/>
        <v>1.0030603312254047</v>
      </c>
      <c r="DJ261" s="66">
        <f t="shared" si="359"/>
        <v>1814.4860904462025</v>
      </c>
      <c r="DK261" s="66">
        <f t="shared" si="360"/>
        <v>375.11844824858485</v>
      </c>
      <c r="DL261" s="66">
        <f t="shared" si="361"/>
        <v>2.9905795417015223E-2</v>
      </c>
      <c r="DM261" s="66">
        <f t="shared" si="362"/>
        <v>0.97009420588700279</v>
      </c>
      <c r="DN261" s="66">
        <f t="shared" si="363"/>
        <v>2.9905795378017529E-2</v>
      </c>
      <c r="DO261" s="66">
        <f t="shared" si="364"/>
        <v>0.21680121918564429</v>
      </c>
      <c r="DP261" s="66">
        <f t="shared" si="365"/>
        <v>0.83001737430439582</v>
      </c>
      <c r="DQ261" s="66">
        <f t="shared" si="366"/>
        <v>4.447691553898359</v>
      </c>
      <c r="DR261" s="66">
        <f t="shared" si="367"/>
        <v>1.0030603311831083</v>
      </c>
      <c r="DS261" s="66">
        <f t="shared" si="368"/>
        <v>1814.4860926265144</v>
      </c>
      <c r="DT261" s="66">
        <f t="shared" si="369"/>
        <v>375.11844828370511</v>
      </c>
      <c r="DU261" s="66">
        <f t="shared" si="370"/>
        <v>2.9905795363812413E-2</v>
      </c>
      <c r="DV261" s="66">
        <f t="shared" si="371"/>
        <v>0.97009420472656194</v>
      </c>
      <c r="DW261" s="66">
        <f t="shared" si="372"/>
        <v>2.9905795361109697E-2</v>
      </c>
      <c r="DX261" s="66">
        <f t="shared" si="373"/>
        <v>0.21680121919449688</v>
      </c>
      <c r="DY261" s="66">
        <f t="shared" si="374"/>
        <v>0.83001737440378287</v>
      </c>
      <c r="DZ261" s="66">
        <f t="shared" si="375"/>
        <v>4.4476915538142512</v>
      </c>
      <c r="EA261" s="66">
        <f t="shared" si="376"/>
        <v>1.0030603311795911</v>
      </c>
      <c r="EB261" s="66">
        <f t="shared" si="377"/>
        <v>1814.486092803382</v>
      </c>
      <c r="EC261" s="66">
        <f t="shared" si="378"/>
        <v>375.1184482865541</v>
      </c>
      <c r="ED261" s="66">
        <f t="shared" si="379"/>
        <v>2.9905795361462852E-2</v>
      </c>
      <c r="EE261" s="66">
        <f t="shared" si="380"/>
        <v>0.97009420463250784</v>
      </c>
      <c r="EF261" s="66">
        <f t="shared" si="381"/>
        <v>2.9905795361643162E-2</v>
      </c>
      <c r="EG261" s="66">
        <f t="shared" si="382"/>
        <v>0.21680121919521497</v>
      </c>
      <c r="EH261" s="66">
        <f t="shared" si="383"/>
        <v>0.83001737441184542</v>
      </c>
      <c r="EI261" s="66">
        <f t="shared" si="384"/>
        <v>4.4476915537538684</v>
      </c>
      <c r="EJ261" s="66">
        <f t="shared" si="385"/>
        <v>1.0030603311796782</v>
      </c>
      <c r="EK261" s="66">
        <f t="shared" si="386"/>
        <v>1814.4860927980708</v>
      </c>
      <c r="EL261" s="66">
        <f t="shared" si="387"/>
        <v>375.11844828646855</v>
      </c>
      <c r="EM261" s="66">
        <f t="shared" si="388"/>
        <v>2.9905795361956408E-2</v>
      </c>
      <c r="EN261" s="66">
        <f t="shared" si="389"/>
        <v>0.97009420463535134</v>
      </c>
      <c r="EO261" s="66">
        <f t="shared" si="390"/>
        <v>2.9905795362036924E-2</v>
      </c>
      <c r="EP261" s="66">
        <f t="shared" si="391"/>
        <v>0.21680121919519343</v>
      </c>
      <c r="EQ261" s="66">
        <f t="shared" si="392"/>
        <v>0.83001737441160317</v>
      </c>
      <c r="ER261" s="66">
        <f t="shared" si="393"/>
        <v>4.4476915537441606</v>
      </c>
      <c r="ES261" s="66">
        <f t="shared" si="394"/>
        <v>1.0030603311797557</v>
      </c>
      <c r="ET261" s="66">
        <f t="shared" si="395"/>
        <v>1814.4860927940031</v>
      </c>
      <c r="EU261" s="66">
        <f t="shared" si="396"/>
        <v>375.11844828640301</v>
      </c>
      <c r="EV261" s="66">
        <f t="shared" si="397"/>
        <v>2.9905795362088722E-2</v>
      </c>
      <c r="EW261" s="66">
        <f t="shared" si="398"/>
        <v>0.97009420463751828</v>
      </c>
      <c r="EX261" s="66">
        <f t="shared" si="399"/>
        <v>2.9905795362100477E-2</v>
      </c>
      <c r="EY261" s="66">
        <f t="shared" si="400"/>
        <v>0.21680121919517695</v>
      </c>
      <c r="EZ261" s="66">
        <f t="shared" si="401"/>
        <v>0.83001737441141776</v>
      </c>
      <c r="FA261" s="66">
        <f t="shared" si="402"/>
        <v>4.4476915537434172</v>
      </c>
      <c r="FB261" s="66">
        <f t="shared" si="403"/>
        <v>1.0030603311797686</v>
      </c>
      <c r="FC261" s="66">
        <f t="shared" si="404"/>
        <v>1814.4860927933437</v>
      </c>
      <c r="FD261" s="66">
        <f t="shared" si="405"/>
        <v>375.11844828639238</v>
      </c>
      <c r="FE261" s="66">
        <f t="shared" si="406"/>
        <v>2.9905795362104613E-2</v>
      </c>
      <c r="FF261" s="66">
        <f t="shared" si="407"/>
        <v>0.97009420463786944</v>
      </c>
      <c r="FG261" s="66">
        <f t="shared" si="408"/>
        <v>2.990579536210539E-2</v>
      </c>
      <c r="FH261" s="66">
        <f t="shared" si="409"/>
        <v>0.21680121919517426</v>
      </c>
      <c r="FI261" s="66">
        <f t="shared" si="410"/>
        <v>0.83001737441138768</v>
      </c>
      <c r="FJ261" s="66">
        <f t="shared" si="411"/>
        <v>4.4476915537434492</v>
      </c>
      <c r="FK261" s="66">
        <f t="shared" si="412"/>
        <v>1.0030603311797694</v>
      </c>
      <c r="FL261" s="66">
        <f t="shared" si="413"/>
        <v>1814.4860927932916</v>
      </c>
      <c r="FM261" s="66">
        <f t="shared" si="414"/>
        <v>375.11844828639153</v>
      </c>
      <c r="FN261" s="66">
        <f t="shared" si="415"/>
        <v>2.9905795362105247E-2</v>
      </c>
      <c r="FO261" s="66">
        <f t="shared" si="416"/>
        <v>0.97009420463789797</v>
      </c>
      <c r="FP261" s="66">
        <f t="shared" si="417"/>
        <v>2.9905795362105154E-2</v>
      </c>
      <c r="FQ261" s="66">
        <f t="shared" si="418"/>
        <v>0.21680121919517403</v>
      </c>
      <c r="FR261" s="66">
        <f t="shared" si="419"/>
        <v>0.83001737441138534</v>
      </c>
      <c r="FS261" s="66">
        <f t="shared" si="420"/>
        <v>4.4476915537434687</v>
      </c>
      <c r="FT261" s="66">
        <f t="shared" si="421"/>
        <v>1.0030603311797694</v>
      </c>
      <c r="FU261" s="66">
        <f t="shared" si="422"/>
        <v>1814.4860927932948</v>
      </c>
      <c r="FV261" s="66">
        <f t="shared" si="423"/>
        <v>375.11844828639158</v>
      </c>
      <c r="FW261" s="66">
        <f t="shared" si="424"/>
        <v>2.9905795362105067E-2</v>
      </c>
      <c r="FX261" s="66">
        <f t="shared" si="425"/>
        <v>0.97009420463789453</v>
      </c>
      <c r="FY261" s="66">
        <f t="shared" si="426"/>
        <v>2.9905795362105081E-2</v>
      </c>
      <c r="FZ261" s="66">
        <f t="shared" si="427"/>
        <v>0.21680121919517403</v>
      </c>
      <c r="GA261" s="66">
        <f t="shared" si="428"/>
        <v>0.83001737441138546</v>
      </c>
      <c r="GB261" s="66">
        <f t="shared" si="429"/>
        <v>4.4476915537434696</v>
      </c>
      <c r="GC261" s="66">
        <f t="shared" si="430"/>
        <v>1.0030603311797694</v>
      </c>
      <c r="GD261" s="66">
        <f t="shared" si="431"/>
        <v>1814.4860927932939</v>
      </c>
      <c r="GE261" s="66">
        <f t="shared" si="432"/>
        <v>375.11844828639158</v>
      </c>
      <c r="GF261" s="66">
        <f t="shared" si="433"/>
        <v>2.990579536210506E-2</v>
      </c>
      <c r="GG261" s="66">
        <f t="shared" si="434"/>
        <v>0.97009420463789453</v>
      </c>
      <c r="GH261" s="66">
        <f t="shared" si="435"/>
        <v>2.9905795362105074E-2</v>
      </c>
      <c r="GI261" s="66">
        <f t="shared" si="436"/>
        <v>0.21680121919517403</v>
      </c>
      <c r="GJ261" s="66">
        <f t="shared" si="437"/>
        <v>0.83001737441138546</v>
      </c>
      <c r="GK261" s="66">
        <f t="shared" si="438"/>
        <v>4.4476915537434696</v>
      </c>
      <c r="GL261" s="66">
        <f t="shared" si="439"/>
        <v>1.0030603311797694</v>
      </c>
      <c r="GM261" s="66">
        <f t="shared" si="440"/>
        <v>1814.4860927932934</v>
      </c>
      <c r="GN261" s="66">
        <f t="shared" si="441"/>
        <v>375.11844828639158</v>
      </c>
      <c r="GO261" s="66">
        <f t="shared" si="442"/>
        <v>2.990579536210506E-2</v>
      </c>
      <c r="GP261" s="66">
        <f t="shared" si="443"/>
        <v>0.97009420463789453</v>
      </c>
      <c r="GQ261" s="66">
        <f t="shared" si="444"/>
        <v>2.9905795362105074E-2</v>
      </c>
      <c r="GR261" s="66">
        <f t="shared" si="445"/>
        <v>0.21680121919517403</v>
      </c>
      <c r="GS261" s="66">
        <f t="shared" si="446"/>
        <v>0.83001737441138546</v>
      </c>
      <c r="GT261" s="66">
        <f t="shared" si="447"/>
        <v>4.4476915537434696</v>
      </c>
      <c r="GU261" s="66">
        <f t="shared" si="448"/>
        <v>1.0030603311797694</v>
      </c>
      <c r="GV261" s="66">
        <f t="shared" si="449"/>
        <v>1814.4860927932934</v>
      </c>
      <c r="GW261" s="66">
        <f t="shared" si="450"/>
        <v>375.11844828639158</v>
      </c>
      <c r="GX261" s="66">
        <f t="shared" si="451"/>
        <v>2.990579536210506E-2</v>
      </c>
      <c r="GY261" s="66">
        <f t="shared" si="452"/>
        <v>0.97009420463789453</v>
      </c>
      <c r="GZ261" s="66">
        <f t="shared" si="453"/>
        <v>2.9905795362105074E-2</v>
      </c>
      <c r="HA261" s="66">
        <f t="shared" si="454"/>
        <v>0.21680121919517403</v>
      </c>
      <c r="HB261" s="66">
        <f t="shared" si="455"/>
        <v>0.83001737441138546</v>
      </c>
      <c r="HC261" s="66">
        <f t="shared" si="456"/>
        <v>4.4476915537434696</v>
      </c>
      <c r="HD261" s="66">
        <f t="shared" si="457"/>
        <v>1.0030603311797694</v>
      </c>
      <c r="HE261" s="66">
        <f t="shared" si="458"/>
        <v>1814.4860927932934</v>
      </c>
      <c r="HF261" s="18">
        <f t="shared" si="459"/>
        <v>375.11844828639158</v>
      </c>
    </row>
    <row r="262" spans="2:214" x14ac:dyDescent="0.25">
      <c r="B262" s="17"/>
      <c r="C262" s="60">
        <f t="shared" si="463"/>
        <v>3</v>
      </c>
      <c r="D262" s="66"/>
      <c r="E262" s="66"/>
      <c r="F262" s="60">
        <f t="shared" si="464"/>
        <v>0</v>
      </c>
      <c r="G262" s="60">
        <f t="shared" si="465"/>
        <v>0</v>
      </c>
      <c r="H262" s="60">
        <f t="shared" si="466"/>
        <v>0</v>
      </c>
      <c r="I262" s="60">
        <f t="shared" si="467"/>
        <v>0</v>
      </c>
      <c r="J262" s="68"/>
      <c r="K262" s="60">
        <f t="shared" si="468"/>
        <v>39</v>
      </c>
      <c r="L262" s="60"/>
      <c r="M262" s="66">
        <f>M261</f>
        <v>2.9905795362105074E-2</v>
      </c>
      <c r="N262" s="60"/>
      <c r="O262" s="66">
        <f>O263</f>
        <v>0.23334391938908727</v>
      </c>
      <c r="P262" s="66"/>
      <c r="Q262" s="66"/>
      <c r="R262" s="66"/>
      <c r="S262" s="66"/>
      <c r="T262" s="66"/>
      <c r="U262" s="66"/>
      <c r="V262" s="66"/>
      <c r="W262" s="66"/>
      <c r="X262" s="66"/>
      <c r="Y262" s="66"/>
      <c r="Z262" s="66"/>
      <c r="AA262" s="66"/>
      <c r="AB262" s="66"/>
      <c r="AC262" s="66"/>
      <c r="AD262" s="66"/>
      <c r="AE262" s="66"/>
      <c r="AF262" s="66"/>
      <c r="AG262" s="66"/>
      <c r="AH262" s="66"/>
      <c r="AI262" s="66"/>
      <c r="AJ262" s="66"/>
      <c r="AK262" s="66"/>
      <c r="AL262" s="66"/>
      <c r="AM262" s="66"/>
      <c r="AN262" s="66"/>
      <c r="AO262" s="66"/>
      <c r="AP262" s="66"/>
      <c r="AQ262" s="66"/>
      <c r="AR262" s="66"/>
      <c r="AS262" s="66"/>
      <c r="AT262" s="66"/>
      <c r="AU262" s="66"/>
      <c r="AV262" s="66"/>
      <c r="AW262" s="66"/>
      <c r="AX262" s="66"/>
      <c r="AY262" s="66"/>
      <c r="AZ262" s="66"/>
      <c r="BA262" s="66"/>
      <c r="BB262" s="66"/>
      <c r="BC262" s="66"/>
      <c r="BD262" s="66"/>
      <c r="BE262" s="66"/>
      <c r="BF262" s="66"/>
      <c r="BG262" s="66"/>
      <c r="BH262" s="66"/>
      <c r="BI262" s="66"/>
      <c r="BJ262" s="66"/>
      <c r="BK262" s="66"/>
      <c r="BL262" s="66"/>
      <c r="BM262" s="66"/>
      <c r="BN262" s="66"/>
      <c r="BO262" s="66"/>
      <c r="BP262" s="66"/>
      <c r="BQ262" s="66"/>
      <c r="BR262" s="66"/>
      <c r="BS262" s="66"/>
      <c r="BT262" s="66"/>
      <c r="BU262" s="66"/>
      <c r="BV262" s="66"/>
      <c r="BW262" s="66"/>
      <c r="BX262" s="66"/>
      <c r="BY262" s="66"/>
      <c r="BZ262" s="66"/>
      <c r="CA262" s="66"/>
      <c r="CB262" s="66"/>
      <c r="CC262" s="66"/>
      <c r="CD262" s="66"/>
      <c r="CE262" s="66"/>
      <c r="CF262" s="66"/>
      <c r="CG262" s="66"/>
      <c r="CH262" s="66"/>
      <c r="CI262" s="66"/>
      <c r="CJ262" s="66"/>
      <c r="CK262" s="66"/>
      <c r="CL262" s="66"/>
      <c r="CM262" s="66"/>
      <c r="CN262" s="66"/>
      <c r="CO262" s="66"/>
      <c r="CP262" s="66"/>
      <c r="CQ262" s="66"/>
      <c r="CR262" s="66"/>
      <c r="CS262" s="66"/>
      <c r="CT262" s="66"/>
      <c r="CU262" s="66"/>
      <c r="CV262" s="66"/>
      <c r="CW262" s="66"/>
      <c r="CX262" s="66"/>
      <c r="CY262" s="66"/>
      <c r="CZ262" s="66"/>
      <c r="DA262" s="66"/>
      <c r="DB262" s="66"/>
      <c r="DC262" s="66"/>
      <c r="DD262" s="66"/>
      <c r="DE262" s="66"/>
      <c r="DF262" s="66"/>
      <c r="DG262" s="66"/>
      <c r="DH262" s="66"/>
      <c r="DI262" s="66"/>
      <c r="DJ262" s="66"/>
      <c r="DK262" s="66"/>
      <c r="DL262" s="66"/>
      <c r="DM262" s="66"/>
      <c r="DN262" s="66"/>
      <c r="DO262" s="66"/>
      <c r="DP262" s="66"/>
      <c r="DQ262" s="66"/>
      <c r="DR262" s="66"/>
      <c r="DS262" s="66"/>
      <c r="DT262" s="66"/>
      <c r="DU262" s="66"/>
      <c r="DV262" s="66"/>
      <c r="DW262" s="66"/>
      <c r="DX262" s="66"/>
      <c r="DY262" s="66"/>
      <c r="DZ262" s="66"/>
      <c r="EA262" s="66"/>
      <c r="EB262" s="66"/>
      <c r="EC262" s="66"/>
      <c r="ED262" s="66"/>
      <c r="EE262" s="66"/>
      <c r="EF262" s="66"/>
      <c r="EG262" s="66"/>
      <c r="EH262" s="66"/>
      <c r="EI262" s="66"/>
      <c r="EJ262" s="66"/>
      <c r="EK262" s="66"/>
      <c r="EL262" s="66"/>
      <c r="EM262" s="66"/>
      <c r="EN262" s="66"/>
      <c r="EO262" s="66"/>
      <c r="EP262" s="66"/>
      <c r="EQ262" s="66"/>
      <c r="ER262" s="66"/>
      <c r="ES262" s="66"/>
      <c r="ET262" s="66"/>
      <c r="EU262" s="66"/>
      <c r="EV262" s="66"/>
      <c r="EW262" s="66"/>
      <c r="EX262" s="66"/>
      <c r="EY262" s="66"/>
      <c r="EZ262" s="66"/>
      <c r="FA262" s="66"/>
      <c r="FB262" s="66"/>
      <c r="FC262" s="66"/>
      <c r="FD262" s="66"/>
      <c r="FE262" s="66"/>
      <c r="FF262" s="66"/>
      <c r="FG262" s="66"/>
      <c r="FH262" s="66"/>
      <c r="FI262" s="66"/>
      <c r="FJ262" s="66"/>
      <c r="FK262" s="66"/>
      <c r="FL262" s="66"/>
      <c r="FM262" s="66"/>
      <c r="FN262" s="66"/>
      <c r="FO262" s="66"/>
      <c r="FP262" s="66"/>
      <c r="FQ262" s="66"/>
      <c r="FR262" s="66"/>
      <c r="FS262" s="66"/>
      <c r="FT262" s="66"/>
      <c r="FU262" s="66"/>
      <c r="FV262" s="66"/>
      <c r="FW262" s="66"/>
      <c r="FX262" s="66"/>
      <c r="FY262" s="66"/>
      <c r="FZ262" s="66"/>
      <c r="GA262" s="66"/>
      <c r="GB262" s="66"/>
      <c r="GC262" s="66"/>
      <c r="GD262" s="66"/>
      <c r="GE262" s="66"/>
      <c r="GF262" s="66"/>
      <c r="GG262" s="66"/>
      <c r="GH262" s="66"/>
      <c r="GI262" s="66"/>
      <c r="GJ262" s="66"/>
      <c r="GK262" s="66"/>
      <c r="GL262" s="66"/>
      <c r="GM262" s="66"/>
      <c r="GN262" s="66"/>
      <c r="GO262" s="66"/>
      <c r="GP262" s="66"/>
      <c r="GQ262" s="66"/>
      <c r="GR262" s="66"/>
      <c r="GS262" s="66"/>
      <c r="GT262" s="66"/>
      <c r="GU262" s="66"/>
      <c r="GV262" s="66"/>
      <c r="GW262" s="66"/>
      <c r="GX262" s="66"/>
      <c r="GY262" s="66"/>
      <c r="GZ262" s="66"/>
      <c r="HA262" s="66"/>
      <c r="HB262" s="66"/>
      <c r="HC262" s="66"/>
      <c r="HD262" s="66"/>
      <c r="HE262" s="66"/>
      <c r="HF262" s="18"/>
    </row>
    <row r="263" spans="2:214" x14ac:dyDescent="0.25">
      <c r="B263" s="17"/>
      <c r="C263" s="60">
        <f t="shared" si="463"/>
        <v>3</v>
      </c>
      <c r="D263" s="66"/>
      <c r="E263" s="66"/>
      <c r="F263" s="60">
        <f t="shared" si="464"/>
        <v>0</v>
      </c>
      <c r="G263" s="60">
        <f t="shared" si="465"/>
        <v>0</v>
      </c>
      <c r="H263" s="60">
        <f t="shared" si="466"/>
        <v>0</v>
      </c>
      <c r="I263" s="60">
        <f t="shared" si="467"/>
        <v>0</v>
      </c>
      <c r="J263" s="68"/>
      <c r="K263" s="60">
        <f t="shared" si="468"/>
        <v>39</v>
      </c>
      <c r="L263" s="60"/>
      <c r="M263" s="66">
        <f t="shared" si="462"/>
        <v>2.9905795362105074E-2</v>
      </c>
      <c r="N263" s="60"/>
      <c r="O263" s="66">
        <f>IF(M261&gt;=$O$176,M261*$T$174+$U$174,IF(M261&gt;=$O$177,M261*$T$175+$U$175,O261))</f>
        <v>0.23334391938908727</v>
      </c>
      <c r="P263" s="66">
        <f t="shared" si="261"/>
        <v>376.7573788717641</v>
      </c>
      <c r="Q263" s="66">
        <f t="shared" si="262"/>
        <v>0.12579291306902277</v>
      </c>
      <c r="R263" s="66">
        <f t="shared" si="263"/>
        <v>0.91868623756192902</v>
      </c>
      <c r="S263" s="66">
        <f t="shared" si="264"/>
        <v>0.12043602114320179</v>
      </c>
      <c r="T263" s="66">
        <f t="shared" si="265"/>
        <v>0.21721292858306729</v>
      </c>
      <c r="U263" s="66">
        <f t="shared" si="266"/>
        <v>0.83464809390867578</v>
      </c>
      <c r="V263" s="66">
        <f t="shared" si="267"/>
        <v>2.803034654278699</v>
      </c>
      <c r="W263" s="66">
        <f t="shared" si="268"/>
        <v>1.0394532514170367</v>
      </c>
      <c r="X263" s="66">
        <f t="shared" si="269"/>
        <v>1381.1077382884625</v>
      </c>
      <c r="Y263" s="66">
        <f t="shared" si="270"/>
        <v>367.3281218120963</v>
      </c>
      <c r="Z263" s="66">
        <f t="shared" si="271"/>
        <v>6.2342991357018686E-2</v>
      </c>
      <c r="AA263" s="66">
        <f t="shared" si="272"/>
        <v>1.2403051961489657</v>
      </c>
      <c r="AB263" s="66">
        <f t="shared" si="273"/>
        <v>4.7858655894174255E-2</v>
      </c>
      <c r="AC263" s="66">
        <f t="shared" si="274"/>
        <v>0.21480515523013224</v>
      </c>
      <c r="AD263" s="66">
        <f t="shared" si="275"/>
        <v>0.80780648855296944</v>
      </c>
      <c r="AE263" s="66">
        <f t="shared" si="276"/>
        <v>4.0996122118602072</v>
      </c>
      <c r="AF263" s="66">
        <f t="shared" si="277"/>
        <v>1.0075557335264189</v>
      </c>
      <c r="AG263" s="66">
        <f t="shared" si="278"/>
        <v>1659.0568198253757</v>
      </c>
      <c r="AH263" s="66">
        <f t="shared" si="279"/>
        <v>372.52141466742637</v>
      </c>
      <c r="AI263" s="66">
        <f t="shared" si="280"/>
        <v>3.548457632577473E-2</v>
      </c>
      <c r="AJ263" s="66">
        <f t="shared" si="281"/>
        <v>1.0591528663499068</v>
      </c>
      <c r="AK263" s="66">
        <f t="shared" si="282"/>
        <v>3.2416739042872372E-2</v>
      </c>
      <c r="AL263" s="66">
        <f t="shared" si="283"/>
        <v>0.21614303689942954</v>
      </c>
      <c r="AM263" s="66">
        <f t="shared" si="284"/>
        <v>0.8226496623124584</v>
      </c>
      <c r="AN263" s="66">
        <f t="shared" si="285"/>
        <v>4.4188517356188859</v>
      </c>
      <c r="AO263" s="66">
        <f t="shared" si="286"/>
        <v>1.0035872768138658</v>
      </c>
      <c r="AP263" s="66">
        <f t="shared" si="287"/>
        <v>1788.9611288651586</v>
      </c>
      <c r="AQ263" s="66">
        <f t="shared" si="288"/>
        <v>374.7048884319218</v>
      </c>
      <c r="AR263" s="66">
        <f t="shared" si="289"/>
        <v>3.0530458625277864E-2</v>
      </c>
      <c r="AS263" s="66">
        <f t="shared" si="290"/>
        <v>0.98384558397068878</v>
      </c>
      <c r="AT263" s="66">
        <f t="shared" si="291"/>
        <v>3.0097771776179817E-2</v>
      </c>
      <c r="AU263" s="66">
        <f t="shared" si="292"/>
        <v>0.21669688553821562</v>
      </c>
      <c r="AV263" s="66">
        <f t="shared" si="293"/>
        <v>0.82884657217805646</v>
      </c>
      <c r="AW263" s="66">
        <f t="shared" si="294"/>
        <v>4.448884789180946</v>
      </c>
      <c r="AX263" s="66">
        <f t="shared" si="295"/>
        <v>1.0031004936003693</v>
      </c>
      <c r="AY263" s="66">
        <f t="shared" si="296"/>
        <v>1812.4788197516621</v>
      </c>
      <c r="AZ263" s="66">
        <f t="shared" si="297"/>
        <v>375.0861005324337</v>
      </c>
      <c r="BA263" s="66">
        <f t="shared" si="298"/>
        <v>2.993088533404226E-2</v>
      </c>
      <c r="BB263" s="66">
        <f t="shared" si="299"/>
        <v>0.97116256921673649</v>
      </c>
      <c r="BC263" s="66">
        <f t="shared" si="300"/>
        <v>2.989819301882576E-2</v>
      </c>
      <c r="BD263" s="66">
        <f t="shared" si="301"/>
        <v>0.21679306492814915</v>
      </c>
      <c r="BE263" s="66">
        <f t="shared" si="302"/>
        <v>0.82992583034082379</v>
      </c>
      <c r="BF263" s="66">
        <f t="shared" si="303"/>
        <v>4.4484206963202766</v>
      </c>
      <c r="BG263" s="66">
        <f t="shared" si="304"/>
        <v>1.0030590408829367</v>
      </c>
      <c r="BH263" s="66">
        <f t="shared" si="305"/>
        <v>1814.5623409356699</v>
      </c>
      <c r="BI263" s="66">
        <f t="shared" si="306"/>
        <v>375.11967646414365</v>
      </c>
      <c r="BJ263" s="66">
        <f t="shared" si="307"/>
        <v>2.9899637050761072E-2</v>
      </c>
      <c r="BK263" s="66">
        <f t="shared" si="308"/>
        <v>0.97005344164692586</v>
      </c>
      <c r="BL263" s="66">
        <f t="shared" si="309"/>
        <v>2.9901040046500571E-2</v>
      </c>
      <c r="BM263" s="66">
        <f t="shared" si="310"/>
        <v>0.21680152877426967</v>
      </c>
      <c r="BN263" s="66">
        <f t="shared" si="311"/>
        <v>0.83002085003948933</v>
      </c>
      <c r="BO263" s="66">
        <f t="shared" si="312"/>
        <v>4.4478056866220754</v>
      </c>
      <c r="BP263" s="66">
        <f t="shared" si="313"/>
        <v>1.0030593943206658</v>
      </c>
      <c r="BQ263" s="66">
        <f t="shared" si="314"/>
        <v>1814.5352471484002</v>
      </c>
      <c r="BR263" s="66">
        <f t="shared" si="315"/>
        <v>375.11924005200279</v>
      </c>
      <c r="BS263" s="66">
        <f t="shared" si="316"/>
        <v>2.9904217860650572E-2</v>
      </c>
      <c r="BT263" s="66">
        <f t="shared" si="317"/>
        <v>0.97006802744462506</v>
      </c>
      <c r="BU263" s="66">
        <f t="shared" si="318"/>
        <v>2.9905047866124815E-2</v>
      </c>
      <c r="BV263" s="66">
        <f t="shared" si="319"/>
        <v>0.21680141877076839</v>
      </c>
      <c r="BW263" s="66">
        <f t="shared" si="320"/>
        <v>0.83001961503491062</v>
      </c>
      <c r="BX263" s="66">
        <f t="shared" si="321"/>
        <v>4.4476999566033824</v>
      </c>
      <c r="BY263" s="66">
        <f t="shared" si="322"/>
        <v>1.0030601802841761</v>
      </c>
      <c r="BZ263" s="66">
        <f t="shared" si="323"/>
        <v>1814.4938600480091</v>
      </c>
      <c r="CA263" s="66">
        <f t="shared" si="324"/>
        <v>375.11857340049397</v>
      </c>
      <c r="CB263" s="66">
        <f t="shared" si="325"/>
        <v>2.9905610845607344E-2</v>
      </c>
      <c r="CC263" s="66">
        <f t="shared" si="326"/>
        <v>0.97009007084535881</v>
      </c>
      <c r="CD263" s="66">
        <f t="shared" si="327"/>
        <v>2.9905739987834495E-2</v>
      </c>
      <c r="CE263" s="66">
        <f t="shared" si="328"/>
        <v>0.21680125073197695</v>
      </c>
      <c r="CF263" s="66">
        <f t="shared" si="329"/>
        <v>0.83001772847296207</v>
      </c>
      <c r="CG263" s="66">
        <f t="shared" si="330"/>
        <v>4.4476911175030081</v>
      </c>
      <c r="CH263" s="66">
        <f t="shared" si="331"/>
        <v>1.0030603195994459</v>
      </c>
      <c r="CI263" s="66">
        <f t="shared" si="332"/>
        <v>1814.4866727337612</v>
      </c>
      <c r="CJ263" s="66">
        <f t="shared" si="333"/>
        <v>375.1184576280254</v>
      </c>
      <c r="CK263" s="66">
        <f t="shared" si="334"/>
        <v>2.9905788736942652E-2</v>
      </c>
      <c r="CL263" s="66">
        <f t="shared" si="335"/>
        <v>0.97009389629131115</v>
      </c>
      <c r="CM263" s="66">
        <f t="shared" si="336"/>
        <v>2.9905798156424121E-2</v>
      </c>
      <c r="CN263" s="66">
        <f t="shared" si="337"/>
        <v>0.21680122154986731</v>
      </c>
      <c r="CO263" s="66">
        <f t="shared" si="338"/>
        <v>0.83001740084736564</v>
      </c>
      <c r="CP263" s="66">
        <f t="shared" si="339"/>
        <v>4.447691326368588</v>
      </c>
      <c r="CQ263" s="66">
        <f t="shared" si="340"/>
        <v>1.0030603316694704</v>
      </c>
      <c r="CR263" s="66">
        <f t="shared" si="341"/>
        <v>1814.4860645994777</v>
      </c>
      <c r="CS263" s="66">
        <f t="shared" si="342"/>
        <v>375.1184478322478</v>
      </c>
      <c r="CT263" s="66">
        <f t="shared" si="343"/>
        <v>2.9905797355630946E-2</v>
      </c>
      <c r="CU263" s="66">
        <f t="shared" si="344"/>
        <v>0.97009421969904475</v>
      </c>
      <c r="CV263" s="66">
        <f t="shared" si="345"/>
        <v>2.9905796845597282E-2</v>
      </c>
      <c r="CW263" s="66">
        <f t="shared" si="346"/>
        <v>0.21680121908070055</v>
      </c>
      <c r="CX263" s="66">
        <f t="shared" si="347"/>
        <v>0.83001737312619939</v>
      </c>
      <c r="CY263" s="66">
        <f t="shared" si="348"/>
        <v>4.4476915192698865</v>
      </c>
      <c r="CZ263" s="66">
        <f t="shared" si="349"/>
        <v>1.0030603314724869</v>
      </c>
      <c r="DA263" s="66">
        <f t="shared" si="350"/>
        <v>1814.486077454836</v>
      </c>
      <c r="DB263" s="66">
        <f t="shared" si="351"/>
        <v>375.11844803932098</v>
      </c>
      <c r="DC263" s="66">
        <f t="shared" si="352"/>
        <v>2.9905795846705319E-2</v>
      </c>
      <c r="DD263" s="66">
        <f t="shared" si="353"/>
        <v>0.97009421280626507</v>
      </c>
      <c r="DE263" s="66">
        <f t="shared" si="354"/>
        <v>2.9905795587931359E-2</v>
      </c>
      <c r="DF263" s="66">
        <f t="shared" si="355"/>
        <v>0.21680121913289632</v>
      </c>
      <c r="DG263" s="66">
        <f t="shared" si="356"/>
        <v>0.83001737371219786</v>
      </c>
      <c r="DH263" s="66">
        <f t="shared" si="357"/>
        <v>4.4476915513302604</v>
      </c>
      <c r="DI263" s="66">
        <f t="shared" si="358"/>
        <v>1.0030603312254047</v>
      </c>
      <c r="DJ263" s="66">
        <f t="shared" si="359"/>
        <v>1814.4860904462025</v>
      </c>
      <c r="DK263" s="66">
        <f t="shared" si="360"/>
        <v>375.11844824858485</v>
      </c>
      <c r="DL263" s="66">
        <f t="shared" si="361"/>
        <v>2.9905795417015223E-2</v>
      </c>
      <c r="DM263" s="66">
        <f t="shared" si="362"/>
        <v>0.97009420588700279</v>
      </c>
      <c r="DN263" s="66">
        <f t="shared" si="363"/>
        <v>2.9905795378017529E-2</v>
      </c>
      <c r="DO263" s="66">
        <f t="shared" si="364"/>
        <v>0.21680121918564429</v>
      </c>
      <c r="DP263" s="66">
        <f t="shared" si="365"/>
        <v>0.83001737430439582</v>
      </c>
      <c r="DQ263" s="66">
        <f t="shared" si="366"/>
        <v>4.447691553898359</v>
      </c>
      <c r="DR263" s="66">
        <f t="shared" si="367"/>
        <v>1.0030603311831083</v>
      </c>
      <c r="DS263" s="66">
        <f t="shared" si="368"/>
        <v>1814.4860926265144</v>
      </c>
      <c r="DT263" s="66">
        <f t="shared" si="369"/>
        <v>375.11844828370511</v>
      </c>
      <c r="DU263" s="66">
        <f t="shared" si="370"/>
        <v>2.9905795363812413E-2</v>
      </c>
      <c r="DV263" s="66">
        <f t="shared" si="371"/>
        <v>0.97009420472656194</v>
      </c>
      <c r="DW263" s="66">
        <f t="shared" si="372"/>
        <v>2.9905795361109697E-2</v>
      </c>
      <c r="DX263" s="66">
        <f t="shared" si="373"/>
        <v>0.21680121919449688</v>
      </c>
      <c r="DY263" s="66">
        <f t="shared" si="374"/>
        <v>0.83001737440378287</v>
      </c>
      <c r="DZ263" s="66">
        <f t="shared" si="375"/>
        <v>4.4476915538142512</v>
      </c>
      <c r="EA263" s="66">
        <f t="shared" si="376"/>
        <v>1.0030603311795911</v>
      </c>
      <c r="EB263" s="66">
        <f t="shared" si="377"/>
        <v>1814.486092803382</v>
      </c>
      <c r="EC263" s="66">
        <f t="shared" si="378"/>
        <v>375.1184482865541</v>
      </c>
      <c r="ED263" s="66">
        <f t="shared" si="379"/>
        <v>2.9905795361462852E-2</v>
      </c>
      <c r="EE263" s="66">
        <f t="shared" si="380"/>
        <v>0.97009420463250784</v>
      </c>
      <c r="EF263" s="66">
        <f t="shared" si="381"/>
        <v>2.9905795361643162E-2</v>
      </c>
      <c r="EG263" s="66">
        <f t="shared" si="382"/>
        <v>0.21680121919521497</v>
      </c>
      <c r="EH263" s="66">
        <f t="shared" si="383"/>
        <v>0.83001737441184542</v>
      </c>
      <c r="EI263" s="66">
        <f t="shared" si="384"/>
        <v>4.4476915537538684</v>
      </c>
      <c r="EJ263" s="66">
        <f t="shared" si="385"/>
        <v>1.0030603311796782</v>
      </c>
      <c r="EK263" s="66">
        <f t="shared" si="386"/>
        <v>1814.4860927980708</v>
      </c>
      <c r="EL263" s="66">
        <f t="shared" si="387"/>
        <v>375.11844828646855</v>
      </c>
      <c r="EM263" s="66">
        <f t="shared" si="388"/>
        <v>2.9905795361956408E-2</v>
      </c>
      <c r="EN263" s="66">
        <f t="shared" si="389"/>
        <v>0.97009420463535134</v>
      </c>
      <c r="EO263" s="66">
        <f t="shared" si="390"/>
        <v>2.9905795362036924E-2</v>
      </c>
      <c r="EP263" s="66">
        <f t="shared" si="391"/>
        <v>0.21680121919519343</v>
      </c>
      <c r="EQ263" s="66">
        <f t="shared" si="392"/>
        <v>0.83001737441160317</v>
      </c>
      <c r="ER263" s="66">
        <f t="shared" si="393"/>
        <v>4.4476915537441606</v>
      </c>
      <c r="ES263" s="66">
        <f t="shared" si="394"/>
        <v>1.0030603311797557</v>
      </c>
      <c r="ET263" s="66">
        <f t="shared" si="395"/>
        <v>1814.4860927940031</v>
      </c>
      <c r="EU263" s="66">
        <f t="shared" si="396"/>
        <v>375.11844828640301</v>
      </c>
      <c r="EV263" s="66">
        <f t="shared" si="397"/>
        <v>2.9905795362088722E-2</v>
      </c>
      <c r="EW263" s="66">
        <f t="shared" si="398"/>
        <v>0.97009420463751828</v>
      </c>
      <c r="EX263" s="66">
        <f t="shared" si="399"/>
        <v>2.9905795362100477E-2</v>
      </c>
      <c r="EY263" s="66">
        <f t="shared" si="400"/>
        <v>0.21680121919517695</v>
      </c>
      <c r="EZ263" s="66">
        <f t="shared" si="401"/>
        <v>0.83001737441141776</v>
      </c>
      <c r="FA263" s="66">
        <f t="shared" si="402"/>
        <v>4.4476915537434172</v>
      </c>
      <c r="FB263" s="66">
        <f t="shared" si="403"/>
        <v>1.0030603311797686</v>
      </c>
      <c r="FC263" s="66">
        <f t="shared" si="404"/>
        <v>1814.4860927933437</v>
      </c>
      <c r="FD263" s="66">
        <f t="shared" si="405"/>
        <v>375.11844828639238</v>
      </c>
      <c r="FE263" s="66">
        <f t="shared" si="406"/>
        <v>2.9905795362104613E-2</v>
      </c>
      <c r="FF263" s="66">
        <f t="shared" si="407"/>
        <v>0.97009420463786944</v>
      </c>
      <c r="FG263" s="66">
        <f t="shared" si="408"/>
        <v>2.990579536210539E-2</v>
      </c>
      <c r="FH263" s="66">
        <f t="shared" si="409"/>
        <v>0.21680121919517426</v>
      </c>
      <c r="FI263" s="66">
        <f t="shared" si="410"/>
        <v>0.83001737441138768</v>
      </c>
      <c r="FJ263" s="66">
        <f t="shared" si="411"/>
        <v>4.4476915537434492</v>
      </c>
      <c r="FK263" s="66">
        <f t="shared" si="412"/>
        <v>1.0030603311797694</v>
      </c>
      <c r="FL263" s="66">
        <f t="shared" si="413"/>
        <v>1814.4860927932916</v>
      </c>
      <c r="FM263" s="66">
        <f t="shared" si="414"/>
        <v>375.11844828639153</v>
      </c>
      <c r="FN263" s="66">
        <f t="shared" si="415"/>
        <v>2.9905795362105247E-2</v>
      </c>
      <c r="FO263" s="66">
        <f t="shared" si="416"/>
        <v>0.97009420463789797</v>
      </c>
      <c r="FP263" s="66">
        <f t="shared" si="417"/>
        <v>2.9905795362105154E-2</v>
      </c>
      <c r="FQ263" s="66">
        <f t="shared" si="418"/>
        <v>0.21680121919517403</v>
      </c>
      <c r="FR263" s="66">
        <f t="shared" si="419"/>
        <v>0.83001737441138534</v>
      </c>
      <c r="FS263" s="66">
        <f t="shared" si="420"/>
        <v>4.4476915537434687</v>
      </c>
      <c r="FT263" s="66">
        <f t="shared" si="421"/>
        <v>1.0030603311797694</v>
      </c>
      <c r="FU263" s="66">
        <f t="shared" si="422"/>
        <v>1814.4860927932948</v>
      </c>
      <c r="FV263" s="66">
        <f t="shared" si="423"/>
        <v>375.11844828639158</v>
      </c>
      <c r="FW263" s="66">
        <f t="shared" si="424"/>
        <v>2.9905795362105067E-2</v>
      </c>
      <c r="FX263" s="66">
        <f t="shared" si="425"/>
        <v>0.97009420463789453</v>
      </c>
      <c r="FY263" s="66">
        <f t="shared" si="426"/>
        <v>2.9905795362105081E-2</v>
      </c>
      <c r="FZ263" s="66">
        <f t="shared" si="427"/>
        <v>0.21680121919517403</v>
      </c>
      <c r="GA263" s="66">
        <f t="shared" si="428"/>
        <v>0.83001737441138546</v>
      </c>
      <c r="GB263" s="66">
        <f t="shared" si="429"/>
        <v>4.4476915537434696</v>
      </c>
      <c r="GC263" s="66">
        <f t="shared" si="430"/>
        <v>1.0030603311797694</v>
      </c>
      <c r="GD263" s="66">
        <f t="shared" si="431"/>
        <v>1814.4860927932939</v>
      </c>
      <c r="GE263" s="66">
        <f t="shared" si="432"/>
        <v>375.11844828639158</v>
      </c>
      <c r="GF263" s="66">
        <f t="shared" si="433"/>
        <v>2.990579536210506E-2</v>
      </c>
      <c r="GG263" s="66">
        <f t="shared" si="434"/>
        <v>0.97009420463789453</v>
      </c>
      <c r="GH263" s="66">
        <f t="shared" si="435"/>
        <v>2.9905795362105074E-2</v>
      </c>
      <c r="GI263" s="66">
        <f t="shared" si="436"/>
        <v>0.21680121919517403</v>
      </c>
      <c r="GJ263" s="66">
        <f t="shared" si="437"/>
        <v>0.83001737441138546</v>
      </c>
      <c r="GK263" s="66">
        <f t="shared" si="438"/>
        <v>4.4476915537434696</v>
      </c>
      <c r="GL263" s="66">
        <f t="shared" si="439"/>
        <v>1.0030603311797694</v>
      </c>
      <c r="GM263" s="66">
        <f t="shared" si="440"/>
        <v>1814.4860927932934</v>
      </c>
      <c r="GN263" s="66">
        <f t="shared" si="441"/>
        <v>375.11844828639158</v>
      </c>
      <c r="GO263" s="66">
        <f t="shared" si="442"/>
        <v>2.990579536210506E-2</v>
      </c>
      <c r="GP263" s="66">
        <f t="shared" si="443"/>
        <v>0.97009420463789453</v>
      </c>
      <c r="GQ263" s="66">
        <f t="shared" si="444"/>
        <v>2.9905795362105074E-2</v>
      </c>
      <c r="GR263" s="66">
        <f t="shared" si="445"/>
        <v>0.21680121919517403</v>
      </c>
      <c r="GS263" s="66">
        <f t="shared" si="446"/>
        <v>0.83001737441138546</v>
      </c>
      <c r="GT263" s="66">
        <f t="shared" si="447"/>
        <v>4.4476915537434696</v>
      </c>
      <c r="GU263" s="66">
        <f t="shared" si="448"/>
        <v>1.0030603311797694</v>
      </c>
      <c r="GV263" s="66">
        <f t="shared" si="449"/>
        <v>1814.4860927932934</v>
      </c>
      <c r="GW263" s="66">
        <f t="shared" si="450"/>
        <v>375.11844828639158</v>
      </c>
      <c r="GX263" s="66">
        <f t="shared" si="451"/>
        <v>2.990579536210506E-2</v>
      </c>
      <c r="GY263" s="66">
        <f t="shared" si="452"/>
        <v>0.97009420463789453</v>
      </c>
      <c r="GZ263" s="66">
        <f t="shared" si="453"/>
        <v>2.9905795362105074E-2</v>
      </c>
      <c r="HA263" s="66">
        <f t="shared" si="454"/>
        <v>0.21680121919517403</v>
      </c>
      <c r="HB263" s="66">
        <f t="shared" si="455"/>
        <v>0.83001737441138546</v>
      </c>
      <c r="HC263" s="66">
        <f t="shared" si="456"/>
        <v>4.4476915537434696</v>
      </c>
      <c r="HD263" s="66">
        <f t="shared" si="457"/>
        <v>1.0030603311797694</v>
      </c>
      <c r="HE263" s="66">
        <f t="shared" si="458"/>
        <v>1814.4860927932934</v>
      </c>
      <c r="HF263" s="18">
        <f t="shared" si="459"/>
        <v>375.11844828639158</v>
      </c>
    </row>
    <row r="264" spans="2:214" x14ac:dyDescent="0.25">
      <c r="B264" s="17"/>
      <c r="C264" s="60">
        <f t="shared" si="463"/>
        <v>3</v>
      </c>
      <c r="D264" s="66"/>
      <c r="E264" s="66"/>
      <c r="F264" s="60">
        <f t="shared" si="464"/>
        <v>0</v>
      </c>
      <c r="G264" s="60">
        <f t="shared" si="465"/>
        <v>0</v>
      </c>
      <c r="H264" s="60">
        <f t="shared" si="466"/>
        <v>0</v>
      </c>
      <c r="I264" s="60">
        <f t="shared" si="467"/>
        <v>0</v>
      </c>
      <c r="J264" s="68"/>
      <c r="K264" s="60">
        <f t="shared" si="468"/>
        <v>40</v>
      </c>
      <c r="L264" s="60"/>
      <c r="M264" s="66">
        <f>M263</f>
        <v>2.9905795362105074E-2</v>
      </c>
      <c r="N264" s="60"/>
      <c r="O264" s="66">
        <f>O265</f>
        <v>0.23334391938908727</v>
      </c>
      <c r="P264" s="66"/>
      <c r="Q264" s="66"/>
      <c r="R264" s="66"/>
      <c r="S264" s="66"/>
      <c r="T264" s="66"/>
      <c r="U264" s="66"/>
      <c r="V264" s="66"/>
      <c r="W264" s="66"/>
      <c r="X264" s="66"/>
      <c r="Y264" s="66"/>
      <c r="Z264" s="66"/>
      <c r="AA264" s="66"/>
      <c r="AB264" s="66"/>
      <c r="AC264" s="66"/>
      <c r="AD264" s="66"/>
      <c r="AE264" s="66"/>
      <c r="AF264" s="66"/>
      <c r="AG264" s="66"/>
      <c r="AH264" s="66"/>
      <c r="AI264" s="66"/>
      <c r="AJ264" s="66"/>
      <c r="AK264" s="66"/>
      <c r="AL264" s="66"/>
      <c r="AM264" s="66"/>
      <c r="AN264" s="66"/>
      <c r="AO264" s="66"/>
      <c r="AP264" s="66"/>
      <c r="AQ264" s="66"/>
      <c r="AR264" s="66"/>
      <c r="AS264" s="66"/>
      <c r="AT264" s="66"/>
      <c r="AU264" s="66"/>
      <c r="AV264" s="66"/>
      <c r="AW264" s="66"/>
      <c r="AX264" s="66"/>
      <c r="AY264" s="66"/>
      <c r="AZ264" s="66"/>
      <c r="BA264" s="66"/>
      <c r="BB264" s="66"/>
      <c r="BC264" s="66"/>
      <c r="BD264" s="66"/>
      <c r="BE264" s="66"/>
      <c r="BF264" s="66"/>
      <c r="BG264" s="66"/>
      <c r="BH264" s="66"/>
      <c r="BI264" s="66"/>
      <c r="BJ264" s="66"/>
      <c r="BK264" s="66"/>
      <c r="BL264" s="66"/>
      <c r="BM264" s="66"/>
      <c r="BN264" s="66"/>
      <c r="BO264" s="66"/>
      <c r="BP264" s="66"/>
      <c r="BQ264" s="66"/>
      <c r="BR264" s="66"/>
      <c r="BS264" s="66"/>
      <c r="BT264" s="66"/>
      <c r="BU264" s="66"/>
      <c r="BV264" s="66"/>
      <c r="BW264" s="66"/>
      <c r="BX264" s="66"/>
      <c r="BY264" s="66"/>
      <c r="BZ264" s="66"/>
      <c r="CA264" s="66"/>
      <c r="CB264" s="66"/>
      <c r="CC264" s="66"/>
      <c r="CD264" s="66"/>
      <c r="CE264" s="66"/>
      <c r="CF264" s="66"/>
      <c r="CG264" s="66"/>
      <c r="CH264" s="66"/>
      <c r="CI264" s="66"/>
      <c r="CJ264" s="66"/>
      <c r="CK264" s="66"/>
      <c r="CL264" s="66"/>
      <c r="CM264" s="66"/>
      <c r="CN264" s="66"/>
      <c r="CO264" s="66"/>
      <c r="CP264" s="66"/>
      <c r="CQ264" s="66"/>
      <c r="CR264" s="66"/>
      <c r="CS264" s="66"/>
      <c r="CT264" s="66"/>
      <c r="CU264" s="66"/>
      <c r="CV264" s="66"/>
      <c r="CW264" s="66"/>
      <c r="CX264" s="66"/>
      <c r="CY264" s="66"/>
      <c r="CZ264" s="66"/>
      <c r="DA264" s="66"/>
      <c r="DB264" s="66"/>
      <c r="DC264" s="66"/>
      <c r="DD264" s="66"/>
      <c r="DE264" s="66"/>
      <c r="DF264" s="66"/>
      <c r="DG264" s="66"/>
      <c r="DH264" s="66"/>
      <c r="DI264" s="66"/>
      <c r="DJ264" s="66"/>
      <c r="DK264" s="66"/>
      <c r="DL264" s="66"/>
      <c r="DM264" s="66"/>
      <c r="DN264" s="66"/>
      <c r="DO264" s="66"/>
      <c r="DP264" s="66"/>
      <c r="DQ264" s="66"/>
      <c r="DR264" s="66"/>
      <c r="DS264" s="66"/>
      <c r="DT264" s="66"/>
      <c r="DU264" s="66"/>
      <c r="DV264" s="66"/>
      <c r="DW264" s="66"/>
      <c r="DX264" s="66"/>
      <c r="DY264" s="66"/>
      <c r="DZ264" s="66"/>
      <c r="EA264" s="66"/>
      <c r="EB264" s="66"/>
      <c r="EC264" s="66"/>
      <c r="ED264" s="66"/>
      <c r="EE264" s="66"/>
      <c r="EF264" s="66"/>
      <c r="EG264" s="66"/>
      <c r="EH264" s="66"/>
      <c r="EI264" s="66"/>
      <c r="EJ264" s="66"/>
      <c r="EK264" s="66"/>
      <c r="EL264" s="66"/>
      <c r="EM264" s="66"/>
      <c r="EN264" s="66"/>
      <c r="EO264" s="66"/>
      <c r="EP264" s="66"/>
      <c r="EQ264" s="66"/>
      <c r="ER264" s="66"/>
      <c r="ES264" s="66"/>
      <c r="ET264" s="66"/>
      <c r="EU264" s="66"/>
      <c r="EV264" s="66"/>
      <c r="EW264" s="66"/>
      <c r="EX264" s="66"/>
      <c r="EY264" s="66"/>
      <c r="EZ264" s="66"/>
      <c r="FA264" s="66"/>
      <c r="FB264" s="66"/>
      <c r="FC264" s="66"/>
      <c r="FD264" s="66"/>
      <c r="FE264" s="66"/>
      <c r="FF264" s="66"/>
      <c r="FG264" s="66"/>
      <c r="FH264" s="66"/>
      <c r="FI264" s="66"/>
      <c r="FJ264" s="66"/>
      <c r="FK264" s="66"/>
      <c r="FL264" s="66"/>
      <c r="FM264" s="66"/>
      <c r="FN264" s="66"/>
      <c r="FO264" s="66"/>
      <c r="FP264" s="66"/>
      <c r="FQ264" s="66"/>
      <c r="FR264" s="66"/>
      <c r="FS264" s="66"/>
      <c r="FT264" s="66"/>
      <c r="FU264" s="66"/>
      <c r="FV264" s="66"/>
      <c r="FW264" s="66"/>
      <c r="FX264" s="66"/>
      <c r="FY264" s="66"/>
      <c r="FZ264" s="66"/>
      <c r="GA264" s="66"/>
      <c r="GB264" s="66"/>
      <c r="GC264" s="66"/>
      <c r="GD264" s="66"/>
      <c r="GE264" s="66"/>
      <c r="GF264" s="66"/>
      <c r="GG264" s="66"/>
      <c r="GH264" s="66"/>
      <c r="GI264" s="66"/>
      <c r="GJ264" s="66"/>
      <c r="GK264" s="66"/>
      <c r="GL264" s="66"/>
      <c r="GM264" s="66"/>
      <c r="GN264" s="66"/>
      <c r="GO264" s="66"/>
      <c r="GP264" s="66"/>
      <c r="GQ264" s="66"/>
      <c r="GR264" s="66"/>
      <c r="GS264" s="66"/>
      <c r="GT264" s="66"/>
      <c r="GU264" s="66"/>
      <c r="GV264" s="66"/>
      <c r="GW264" s="66"/>
      <c r="GX264" s="66"/>
      <c r="GY264" s="66"/>
      <c r="GZ264" s="66"/>
      <c r="HA264" s="66"/>
      <c r="HB264" s="66"/>
      <c r="HC264" s="66"/>
      <c r="HD264" s="66"/>
      <c r="HE264" s="66"/>
      <c r="HF264" s="18"/>
    </row>
    <row r="265" spans="2:214" x14ac:dyDescent="0.25">
      <c r="B265" s="17"/>
      <c r="C265" s="60">
        <f t="shared" si="463"/>
        <v>3</v>
      </c>
      <c r="D265" s="66"/>
      <c r="E265" s="66"/>
      <c r="F265" s="60">
        <f t="shared" si="464"/>
        <v>0</v>
      </c>
      <c r="G265" s="60">
        <f t="shared" si="465"/>
        <v>0</v>
      </c>
      <c r="H265" s="60">
        <f t="shared" si="466"/>
        <v>0</v>
      </c>
      <c r="I265" s="60">
        <f t="shared" si="467"/>
        <v>0</v>
      </c>
      <c r="J265" s="68"/>
      <c r="K265" s="60">
        <f t="shared" si="468"/>
        <v>40</v>
      </c>
      <c r="L265" s="60"/>
      <c r="M265" s="66">
        <f t="shared" si="462"/>
        <v>2.9905795362105074E-2</v>
      </c>
      <c r="N265" s="60"/>
      <c r="O265" s="66">
        <f>IF(M263&gt;=$O$176,M263*$T$174+$U$174,IF(M263&gt;=$O$177,M263*$T$175+$U$175,O263))</f>
        <v>0.23334391938908727</v>
      </c>
      <c r="P265" s="66">
        <f t="shared" si="261"/>
        <v>376.7573788717641</v>
      </c>
      <c r="Q265" s="66">
        <f t="shared" si="262"/>
        <v>0.12579291306902277</v>
      </c>
      <c r="R265" s="66">
        <f t="shared" si="263"/>
        <v>0.91868623756192902</v>
      </c>
      <c r="S265" s="66">
        <f t="shared" si="264"/>
        <v>0.12043602114320179</v>
      </c>
      <c r="T265" s="66">
        <f t="shared" si="265"/>
        <v>0.21721292858306729</v>
      </c>
      <c r="U265" s="66">
        <f t="shared" si="266"/>
        <v>0.83464809390867578</v>
      </c>
      <c r="V265" s="66">
        <f t="shared" si="267"/>
        <v>2.803034654278699</v>
      </c>
      <c r="W265" s="66">
        <f t="shared" si="268"/>
        <v>1.0394532514170367</v>
      </c>
      <c r="X265" s="66">
        <f t="shared" si="269"/>
        <v>1381.1077382884625</v>
      </c>
      <c r="Y265" s="66">
        <f t="shared" si="270"/>
        <v>367.3281218120963</v>
      </c>
      <c r="Z265" s="66">
        <f t="shared" si="271"/>
        <v>6.2342991357018686E-2</v>
      </c>
      <c r="AA265" s="66">
        <f t="shared" si="272"/>
        <v>1.2403051961489657</v>
      </c>
      <c r="AB265" s="66">
        <f t="shared" si="273"/>
        <v>4.7858655894174255E-2</v>
      </c>
      <c r="AC265" s="66">
        <f t="shared" si="274"/>
        <v>0.21480515523013224</v>
      </c>
      <c r="AD265" s="66">
        <f t="shared" si="275"/>
        <v>0.80780648855296944</v>
      </c>
      <c r="AE265" s="66">
        <f t="shared" si="276"/>
        <v>4.0996122118602072</v>
      </c>
      <c r="AF265" s="66">
        <f t="shared" si="277"/>
        <v>1.0075557335264189</v>
      </c>
      <c r="AG265" s="66">
        <f t="shared" si="278"/>
        <v>1659.0568198253757</v>
      </c>
      <c r="AH265" s="66">
        <f t="shared" si="279"/>
        <v>372.52141466742637</v>
      </c>
      <c r="AI265" s="66">
        <f t="shared" si="280"/>
        <v>3.548457632577473E-2</v>
      </c>
      <c r="AJ265" s="66">
        <f t="shared" si="281"/>
        <v>1.0591528663499068</v>
      </c>
      <c r="AK265" s="66">
        <f t="shared" si="282"/>
        <v>3.2416739042872372E-2</v>
      </c>
      <c r="AL265" s="66">
        <f t="shared" si="283"/>
        <v>0.21614303689942954</v>
      </c>
      <c r="AM265" s="66">
        <f t="shared" si="284"/>
        <v>0.8226496623124584</v>
      </c>
      <c r="AN265" s="66">
        <f t="shared" si="285"/>
        <v>4.4188517356188859</v>
      </c>
      <c r="AO265" s="66">
        <f t="shared" si="286"/>
        <v>1.0035872768138658</v>
      </c>
      <c r="AP265" s="66">
        <f t="shared" si="287"/>
        <v>1788.9611288651586</v>
      </c>
      <c r="AQ265" s="66">
        <f t="shared" si="288"/>
        <v>374.7048884319218</v>
      </c>
      <c r="AR265" s="66">
        <f t="shared" si="289"/>
        <v>3.0530458625277864E-2</v>
      </c>
      <c r="AS265" s="66">
        <f t="shared" si="290"/>
        <v>0.98384558397068878</v>
      </c>
      <c r="AT265" s="66">
        <f t="shared" si="291"/>
        <v>3.0097771776179817E-2</v>
      </c>
      <c r="AU265" s="66">
        <f t="shared" si="292"/>
        <v>0.21669688553821562</v>
      </c>
      <c r="AV265" s="66">
        <f t="shared" si="293"/>
        <v>0.82884657217805646</v>
      </c>
      <c r="AW265" s="66">
        <f t="shared" si="294"/>
        <v>4.448884789180946</v>
      </c>
      <c r="AX265" s="66">
        <f t="shared" si="295"/>
        <v>1.0031004936003693</v>
      </c>
      <c r="AY265" s="66">
        <f t="shared" si="296"/>
        <v>1812.4788197516621</v>
      </c>
      <c r="AZ265" s="66">
        <f t="shared" si="297"/>
        <v>375.0861005324337</v>
      </c>
      <c r="BA265" s="66">
        <f t="shared" si="298"/>
        <v>2.993088533404226E-2</v>
      </c>
      <c r="BB265" s="66">
        <f t="shared" si="299"/>
        <v>0.97116256921673649</v>
      </c>
      <c r="BC265" s="66">
        <f t="shared" si="300"/>
        <v>2.989819301882576E-2</v>
      </c>
      <c r="BD265" s="66">
        <f t="shared" si="301"/>
        <v>0.21679306492814915</v>
      </c>
      <c r="BE265" s="66">
        <f t="shared" si="302"/>
        <v>0.82992583034082379</v>
      </c>
      <c r="BF265" s="66">
        <f t="shared" si="303"/>
        <v>4.4484206963202766</v>
      </c>
      <c r="BG265" s="66">
        <f t="shared" si="304"/>
        <v>1.0030590408829367</v>
      </c>
      <c r="BH265" s="66">
        <f t="shared" si="305"/>
        <v>1814.5623409356699</v>
      </c>
      <c r="BI265" s="66">
        <f t="shared" si="306"/>
        <v>375.11967646414365</v>
      </c>
      <c r="BJ265" s="66">
        <f t="shared" si="307"/>
        <v>2.9899637050761072E-2</v>
      </c>
      <c r="BK265" s="66">
        <f t="shared" si="308"/>
        <v>0.97005344164692586</v>
      </c>
      <c r="BL265" s="66">
        <f t="shared" si="309"/>
        <v>2.9901040046500571E-2</v>
      </c>
      <c r="BM265" s="66">
        <f t="shared" si="310"/>
        <v>0.21680152877426967</v>
      </c>
      <c r="BN265" s="66">
        <f t="shared" si="311"/>
        <v>0.83002085003948933</v>
      </c>
      <c r="BO265" s="66">
        <f t="shared" si="312"/>
        <v>4.4478056866220754</v>
      </c>
      <c r="BP265" s="66">
        <f t="shared" si="313"/>
        <v>1.0030593943206658</v>
      </c>
      <c r="BQ265" s="66">
        <f t="shared" si="314"/>
        <v>1814.5352471484002</v>
      </c>
      <c r="BR265" s="66">
        <f t="shared" si="315"/>
        <v>375.11924005200279</v>
      </c>
      <c r="BS265" s="66">
        <f t="shared" si="316"/>
        <v>2.9904217860650572E-2</v>
      </c>
      <c r="BT265" s="66">
        <f t="shared" si="317"/>
        <v>0.97006802744462506</v>
      </c>
      <c r="BU265" s="66">
        <f t="shared" si="318"/>
        <v>2.9905047866124815E-2</v>
      </c>
      <c r="BV265" s="66">
        <f t="shared" si="319"/>
        <v>0.21680141877076839</v>
      </c>
      <c r="BW265" s="66">
        <f t="shared" si="320"/>
        <v>0.83001961503491062</v>
      </c>
      <c r="BX265" s="66">
        <f t="shared" si="321"/>
        <v>4.4476999566033824</v>
      </c>
      <c r="BY265" s="66">
        <f t="shared" si="322"/>
        <v>1.0030601802841761</v>
      </c>
      <c r="BZ265" s="66">
        <f t="shared" si="323"/>
        <v>1814.4938600480091</v>
      </c>
      <c r="CA265" s="66">
        <f t="shared" si="324"/>
        <v>375.11857340049397</v>
      </c>
      <c r="CB265" s="66">
        <f t="shared" si="325"/>
        <v>2.9905610845607344E-2</v>
      </c>
      <c r="CC265" s="66">
        <f t="shared" si="326"/>
        <v>0.97009007084535881</v>
      </c>
      <c r="CD265" s="66">
        <f t="shared" si="327"/>
        <v>2.9905739987834495E-2</v>
      </c>
      <c r="CE265" s="66">
        <f t="shared" si="328"/>
        <v>0.21680125073197695</v>
      </c>
      <c r="CF265" s="66">
        <f t="shared" si="329"/>
        <v>0.83001772847296207</v>
      </c>
      <c r="CG265" s="66">
        <f t="shared" si="330"/>
        <v>4.4476911175030081</v>
      </c>
      <c r="CH265" s="66">
        <f t="shared" si="331"/>
        <v>1.0030603195994459</v>
      </c>
      <c r="CI265" s="66">
        <f t="shared" si="332"/>
        <v>1814.4866727337612</v>
      </c>
      <c r="CJ265" s="66">
        <f t="shared" si="333"/>
        <v>375.1184576280254</v>
      </c>
      <c r="CK265" s="66">
        <f t="shared" si="334"/>
        <v>2.9905788736942652E-2</v>
      </c>
      <c r="CL265" s="66">
        <f t="shared" si="335"/>
        <v>0.97009389629131115</v>
      </c>
      <c r="CM265" s="66">
        <f t="shared" si="336"/>
        <v>2.9905798156424121E-2</v>
      </c>
      <c r="CN265" s="66">
        <f t="shared" si="337"/>
        <v>0.21680122154986731</v>
      </c>
      <c r="CO265" s="66">
        <f t="shared" si="338"/>
        <v>0.83001740084736564</v>
      </c>
      <c r="CP265" s="66">
        <f t="shared" si="339"/>
        <v>4.447691326368588</v>
      </c>
      <c r="CQ265" s="66">
        <f t="shared" si="340"/>
        <v>1.0030603316694704</v>
      </c>
      <c r="CR265" s="66">
        <f t="shared" si="341"/>
        <v>1814.4860645994777</v>
      </c>
      <c r="CS265" s="66">
        <f t="shared" si="342"/>
        <v>375.1184478322478</v>
      </c>
      <c r="CT265" s="66">
        <f t="shared" si="343"/>
        <v>2.9905797355630946E-2</v>
      </c>
      <c r="CU265" s="66">
        <f t="shared" si="344"/>
        <v>0.97009421969904475</v>
      </c>
      <c r="CV265" s="66">
        <f t="shared" si="345"/>
        <v>2.9905796845597282E-2</v>
      </c>
      <c r="CW265" s="66">
        <f t="shared" si="346"/>
        <v>0.21680121908070055</v>
      </c>
      <c r="CX265" s="66">
        <f t="shared" si="347"/>
        <v>0.83001737312619939</v>
      </c>
      <c r="CY265" s="66">
        <f t="shared" si="348"/>
        <v>4.4476915192698865</v>
      </c>
      <c r="CZ265" s="66">
        <f t="shared" si="349"/>
        <v>1.0030603314724869</v>
      </c>
      <c r="DA265" s="66">
        <f t="shared" si="350"/>
        <v>1814.486077454836</v>
      </c>
      <c r="DB265" s="66">
        <f t="shared" si="351"/>
        <v>375.11844803932098</v>
      </c>
      <c r="DC265" s="66">
        <f t="shared" si="352"/>
        <v>2.9905795846705319E-2</v>
      </c>
      <c r="DD265" s="66">
        <f t="shared" si="353"/>
        <v>0.97009421280626507</v>
      </c>
      <c r="DE265" s="66">
        <f t="shared" si="354"/>
        <v>2.9905795587931359E-2</v>
      </c>
      <c r="DF265" s="66">
        <f t="shared" si="355"/>
        <v>0.21680121913289632</v>
      </c>
      <c r="DG265" s="66">
        <f t="shared" si="356"/>
        <v>0.83001737371219786</v>
      </c>
      <c r="DH265" s="66">
        <f t="shared" si="357"/>
        <v>4.4476915513302604</v>
      </c>
      <c r="DI265" s="66">
        <f t="shared" si="358"/>
        <v>1.0030603312254047</v>
      </c>
      <c r="DJ265" s="66">
        <f t="shared" si="359"/>
        <v>1814.4860904462025</v>
      </c>
      <c r="DK265" s="66">
        <f t="shared" si="360"/>
        <v>375.11844824858485</v>
      </c>
      <c r="DL265" s="66">
        <f t="shared" si="361"/>
        <v>2.9905795417015223E-2</v>
      </c>
      <c r="DM265" s="66">
        <f t="shared" si="362"/>
        <v>0.97009420588700279</v>
      </c>
      <c r="DN265" s="66">
        <f t="shared" si="363"/>
        <v>2.9905795378017529E-2</v>
      </c>
      <c r="DO265" s="66">
        <f t="shared" si="364"/>
        <v>0.21680121918564429</v>
      </c>
      <c r="DP265" s="66">
        <f t="shared" si="365"/>
        <v>0.83001737430439582</v>
      </c>
      <c r="DQ265" s="66">
        <f t="shared" si="366"/>
        <v>4.447691553898359</v>
      </c>
      <c r="DR265" s="66">
        <f t="shared" si="367"/>
        <v>1.0030603311831083</v>
      </c>
      <c r="DS265" s="66">
        <f t="shared" si="368"/>
        <v>1814.4860926265144</v>
      </c>
      <c r="DT265" s="66">
        <f t="shared" si="369"/>
        <v>375.11844828370511</v>
      </c>
      <c r="DU265" s="66">
        <f t="shared" si="370"/>
        <v>2.9905795363812413E-2</v>
      </c>
      <c r="DV265" s="66">
        <f t="shared" si="371"/>
        <v>0.97009420472656194</v>
      </c>
      <c r="DW265" s="66">
        <f t="shared" si="372"/>
        <v>2.9905795361109697E-2</v>
      </c>
      <c r="DX265" s="66">
        <f t="shared" si="373"/>
        <v>0.21680121919449688</v>
      </c>
      <c r="DY265" s="66">
        <f t="shared" si="374"/>
        <v>0.83001737440378287</v>
      </c>
      <c r="DZ265" s="66">
        <f t="shared" si="375"/>
        <v>4.4476915538142512</v>
      </c>
      <c r="EA265" s="66">
        <f t="shared" si="376"/>
        <v>1.0030603311795911</v>
      </c>
      <c r="EB265" s="66">
        <f t="shared" si="377"/>
        <v>1814.486092803382</v>
      </c>
      <c r="EC265" s="66">
        <f t="shared" si="378"/>
        <v>375.1184482865541</v>
      </c>
      <c r="ED265" s="66">
        <f t="shared" si="379"/>
        <v>2.9905795361462852E-2</v>
      </c>
      <c r="EE265" s="66">
        <f t="shared" si="380"/>
        <v>0.97009420463250784</v>
      </c>
      <c r="EF265" s="66">
        <f t="shared" si="381"/>
        <v>2.9905795361643162E-2</v>
      </c>
      <c r="EG265" s="66">
        <f t="shared" si="382"/>
        <v>0.21680121919521497</v>
      </c>
      <c r="EH265" s="66">
        <f t="shared" si="383"/>
        <v>0.83001737441184542</v>
      </c>
      <c r="EI265" s="66">
        <f t="shared" si="384"/>
        <v>4.4476915537538684</v>
      </c>
      <c r="EJ265" s="66">
        <f t="shared" si="385"/>
        <v>1.0030603311796782</v>
      </c>
      <c r="EK265" s="66">
        <f t="shared" si="386"/>
        <v>1814.4860927980708</v>
      </c>
      <c r="EL265" s="66">
        <f t="shared" si="387"/>
        <v>375.11844828646855</v>
      </c>
      <c r="EM265" s="66">
        <f t="shared" si="388"/>
        <v>2.9905795361956408E-2</v>
      </c>
      <c r="EN265" s="66">
        <f t="shared" si="389"/>
        <v>0.97009420463535134</v>
      </c>
      <c r="EO265" s="66">
        <f t="shared" si="390"/>
        <v>2.9905795362036924E-2</v>
      </c>
      <c r="EP265" s="66">
        <f t="shared" si="391"/>
        <v>0.21680121919519343</v>
      </c>
      <c r="EQ265" s="66">
        <f t="shared" si="392"/>
        <v>0.83001737441160317</v>
      </c>
      <c r="ER265" s="66">
        <f t="shared" si="393"/>
        <v>4.4476915537441606</v>
      </c>
      <c r="ES265" s="66">
        <f t="shared" si="394"/>
        <v>1.0030603311797557</v>
      </c>
      <c r="ET265" s="66">
        <f t="shared" si="395"/>
        <v>1814.4860927940031</v>
      </c>
      <c r="EU265" s="66">
        <f t="shared" si="396"/>
        <v>375.11844828640301</v>
      </c>
      <c r="EV265" s="66">
        <f t="shared" si="397"/>
        <v>2.9905795362088722E-2</v>
      </c>
      <c r="EW265" s="66">
        <f t="shared" si="398"/>
        <v>0.97009420463751828</v>
      </c>
      <c r="EX265" s="66">
        <f t="shared" si="399"/>
        <v>2.9905795362100477E-2</v>
      </c>
      <c r="EY265" s="66">
        <f t="shared" si="400"/>
        <v>0.21680121919517695</v>
      </c>
      <c r="EZ265" s="66">
        <f t="shared" si="401"/>
        <v>0.83001737441141776</v>
      </c>
      <c r="FA265" s="66">
        <f t="shared" si="402"/>
        <v>4.4476915537434172</v>
      </c>
      <c r="FB265" s="66">
        <f t="shared" si="403"/>
        <v>1.0030603311797686</v>
      </c>
      <c r="FC265" s="66">
        <f t="shared" si="404"/>
        <v>1814.4860927933437</v>
      </c>
      <c r="FD265" s="66">
        <f t="shared" si="405"/>
        <v>375.11844828639238</v>
      </c>
      <c r="FE265" s="66">
        <f t="shared" si="406"/>
        <v>2.9905795362104613E-2</v>
      </c>
      <c r="FF265" s="66">
        <f t="shared" si="407"/>
        <v>0.97009420463786944</v>
      </c>
      <c r="FG265" s="66">
        <f t="shared" si="408"/>
        <v>2.990579536210539E-2</v>
      </c>
      <c r="FH265" s="66">
        <f t="shared" si="409"/>
        <v>0.21680121919517426</v>
      </c>
      <c r="FI265" s="66">
        <f t="shared" si="410"/>
        <v>0.83001737441138768</v>
      </c>
      <c r="FJ265" s="66">
        <f t="shared" si="411"/>
        <v>4.4476915537434492</v>
      </c>
      <c r="FK265" s="66">
        <f t="shared" si="412"/>
        <v>1.0030603311797694</v>
      </c>
      <c r="FL265" s="66">
        <f t="shared" si="413"/>
        <v>1814.4860927932916</v>
      </c>
      <c r="FM265" s="66">
        <f t="shared" si="414"/>
        <v>375.11844828639153</v>
      </c>
      <c r="FN265" s="66">
        <f t="shared" si="415"/>
        <v>2.9905795362105247E-2</v>
      </c>
      <c r="FO265" s="66">
        <f t="shared" si="416"/>
        <v>0.97009420463789797</v>
      </c>
      <c r="FP265" s="66">
        <f t="shared" si="417"/>
        <v>2.9905795362105154E-2</v>
      </c>
      <c r="FQ265" s="66">
        <f t="shared" si="418"/>
        <v>0.21680121919517403</v>
      </c>
      <c r="FR265" s="66">
        <f t="shared" si="419"/>
        <v>0.83001737441138534</v>
      </c>
      <c r="FS265" s="66">
        <f t="shared" si="420"/>
        <v>4.4476915537434687</v>
      </c>
      <c r="FT265" s="66">
        <f t="shared" si="421"/>
        <v>1.0030603311797694</v>
      </c>
      <c r="FU265" s="66">
        <f t="shared" si="422"/>
        <v>1814.4860927932948</v>
      </c>
      <c r="FV265" s="66">
        <f t="shared" si="423"/>
        <v>375.11844828639158</v>
      </c>
      <c r="FW265" s="66">
        <f t="shared" si="424"/>
        <v>2.9905795362105067E-2</v>
      </c>
      <c r="FX265" s="66">
        <f t="shared" si="425"/>
        <v>0.97009420463789453</v>
      </c>
      <c r="FY265" s="66">
        <f t="shared" si="426"/>
        <v>2.9905795362105081E-2</v>
      </c>
      <c r="FZ265" s="66">
        <f t="shared" si="427"/>
        <v>0.21680121919517403</v>
      </c>
      <c r="GA265" s="66">
        <f t="shared" si="428"/>
        <v>0.83001737441138546</v>
      </c>
      <c r="GB265" s="66">
        <f t="shared" si="429"/>
        <v>4.4476915537434696</v>
      </c>
      <c r="GC265" s="66">
        <f t="shared" si="430"/>
        <v>1.0030603311797694</v>
      </c>
      <c r="GD265" s="66">
        <f t="shared" si="431"/>
        <v>1814.4860927932939</v>
      </c>
      <c r="GE265" s="66">
        <f t="shared" si="432"/>
        <v>375.11844828639158</v>
      </c>
      <c r="GF265" s="66">
        <f t="shared" si="433"/>
        <v>2.990579536210506E-2</v>
      </c>
      <c r="GG265" s="66">
        <f t="shared" si="434"/>
        <v>0.97009420463789453</v>
      </c>
      <c r="GH265" s="66">
        <f t="shared" si="435"/>
        <v>2.9905795362105074E-2</v>
      </c>
      <c r="GI265" s="66">
        <f t="shared" si="436"/>
        <v>0.21680121919517403</v>
      </c>
      <c r="GJ265" s="66">
        <f t="shared" si="437"/>
        <v>0.83001737441138546</v>
      </c>
      <c r="GK265" s="66">
        <f t="shared" si="438"/>
        <v>4.4476915537434696</v>
      </c>
      <c r="GL265" s="66">
        <f t="shared" si="439"/>
        <v>1.0030603311797694</v>
      </c>
      <c r="GM265" s="66">
        <f t="shared" si="440"/>
        <v>1814.4860927932934</v>
      </c>
      <c r="GN265" s="66">
        <f t="shared" si="441"/>
        <v>375.11844828639158</v>
      </c>
      <c r="GO265" s="66">
        <f t="shared" si="442"/>
        <v>2.990579536210506E-2</v>
      </c>
      <c r="GP265" s="66">
        <f t="shared" si="443"/>
        <v>0.97009420463789453</v>
      </c>
      <c r="GQ265" s="66">
        <f t="shared" si="444"/>
        <v>2.9905795362105074E-2</v>
      </c>
      <c r="GR265" s="66">
        <f t="shared" si="445"/>
        <v>0.21680121919517403</v>
      </c>
      <c r="GS265" s="66">
        <f t="shared" si="446"/>
        <v>0.83001737441138546</v>
      </c>
      <c r="GT265" s="66">
        <f t="shared" si="447"/>
        <v>4.4476915537434696</v>
      </c>
      <c r="GU265" s="66">
        <f t="shared" si="448"/>
        <v>1.0030603311797694</v>
      </c>
      <c r="GV265" s="66">
        <f t="shared" si="449"/>
        <v>1814.4860927932934</v>
      </c>
      <c r="GW265" s="66">
        <f t="shared" si="450"/>
        <v>375.11844828639158</v>
      </c>
      <c r="GX265" s="66">
        <f t="shared" si="451"/>
        <v>2.990579536210506E-2</v>
      </c>
      <c r="GY265" s="66">
        <f t="shared" si="452"/>
        <v>0.97009420463789453</v>
      </c>
      <c r="GZ265" s="66">
        <f t="shared" si="453"/>
        <v>2.9905795362105074E-2</v>
      </c>
      <c r="HA265" s="66">
        <f t="shared" si="454"/>
        <v>0.21680121919517403</v>
      </c>
      <c r="HB265" s="66">
        <f t="shared" si="455"/>
        <v>0.83001737441138546</v>
      </c>
      <c r="HC265" s="66">
        <f t="shared" si="456"/>
        <v>4.4476915537434696</v>
      </c>
      <c r="HD265" s="66">
        <f t="shared" si="457"/>
        <v>1.0030603311797694</v>
      </c>
      <c r="HE265" s="66">
        <f t="shared" si="458"/>
        <v>1814.4860927932934</v>
      </c>
      <c r="HF265" s="18">
        <f t="shared" si="459"/>
        <v>375.11844828639158</v>
      </c>
    </row>
    <row r="266" spans="2:214" x14ac:dyDescent="0.25">
      <c r="B266" s="17"/>
      <c r="C266" s="60">
        <f t="shared" si="463"/>
        <v>3</v>
      </c>
      <c r="D266" s="66"/>
      <c r="E266" s="66"/>
      <c r="F266" s="60">
        <f t="shared" si="464"/>
        <v>0</v>
      </c>
      <c r="G266" s="60">
        <f t="shared" si="465"/>
        <v>0</v>
      </c>
      <c r="H266" s="60">
        <f t="shared" si="466"/>
        <v>0</v>
      </c>
      <c r="I266" s="60">
        <f t="shared" si="467"/>
        <v>0</v>
      </c>
      <c r="J266" s="68"/>
      <c r="K266" s="60">
        <f t="shared" si="468"/>
        <v>41</v>
      </c>
      <c r="L266" s="60"/>
      <c r="M266" s="66">
        <f>M265</f>
        <v>2.9905795362105074E-2</v>
      </c>
      <c r="N266" s="60"/>
      <c r="O266" s="66">
        <f>O267</f>
        <v>0.23334391938908727</v>
      </c>
      <c r="P266" s="66"/>
      <c r="Q266" s="66"/>
      <c r="R266" s="66"/>
      <c r="S266" s="66"/>
      <c r="T266" s="66"/>
      <c r="U266" s="66"/>
      <c r="V266" s="66"/>
      <c r="W266" s="66"/>
      <c r="X266" s="66"/>
      <c r="Y266" s="66"/>
      <c r="Z266" s="66"/>
      <c r="AA266" s="66"/>
      <c r="AB266" s="66"/>
      <c r="AC266" s="66"/>
      <c r="AD266" s="66"/>
      <c r="AE266" s="66"/>
      <c r="AF266" s="66"/>
      <c r="AG266" s="66"/>
      <c r="AH266" s="66"/>
      <c r="AI266" s="66"/>
      <c r="AJ266" s="66"/>
      <c r="AK266" s="66"/>
      <c r="AL266" s="66"/>
      <c r="AM266" s="66"/>
      <c r="AN266" s="66"/>
      <c r="AO266" s="66"/>
      <c r="AP266" s="66"/>
      <c r="AQ266" s="66"/>
      <c r="AR266" s="66"/>
      <c r="AS266" s="66"/>
      <c r="AT266" s="66"/>
      <c r="AU266" s="66"/>
      <c r="AV266" s="66"/>
      <c r="AW266" s="66"/>
      <c r="AX266" s="66"/>
      <c r="AY266" s="66"/>
      <c r="AZ266" s="66"/>
      <c r="BA266" s="66"/>
      <c r="BB266" s="66"/>
      <c r="BC266" s="66"/>
      <c r="BD266" s="66"/>
      <c r="BE266" s="66"/>
      <c r="BF266" s="66"/>
      <c r="BG266" s="66"/>
      <c r="BH266" s="66"/>
      <c r="BI266" s="66"/>
      <c r="BJ266" s="66"/>
      <c r="BK266" s="66"/>
      <c r="BL266" s="66"/>
      <c r="BM266" s="66"/>
      <c r="BN266" s="66"/>
      <c r="BO266" s="66"/>
      <c r="BP266" s="66"/>
      <c r="BQ266" s="66"/>
      <c r="BR266" s="66"/>
      <c r="BS266" s="66"/>
      <c r="BT266" s="66"/>
      <c r="BU266" s="66"/>
      <c r="BV266" s="66"/>
      <c r="BW266" s="66"/>
      <c r="BX266" s="66"/>
      <c r="BY266" s="66"/>
      <c r="BZ266" s="66"/>
      <c r="CA266" s="66"/>
      <c r="CB266" s="66"/>
      <c r="CC266" s="66"/>
      <c r="CD266" s="66"/>
      <c r="CE266" s="66"/>
      <c r="CF266" s="66"/>
      <c r="CG266" s="66"/>
      <c r="CH266" s="66"/>
      <c r="CI266" s="66"/>
      <c r="CJ266" s="66"/>
      <c r="CK266" s="66"/>
      <c r="CL266" s="66"/>
      <c r="CM266" s="66"/>
      <c r="CN266" s="66"/>
      <c r="CO266" s="66"/>
      <c r="CP266" s="66"/>
      <c r="CQ266" s="66"/>
      <c r="CR266" s="66"/>
      <c r="CS266" s="66"/>
      <c r="CT266" s="66"/>
      <c r="CU266" s="66"/>
      <c r="CV266" s="66"/>
      <c r="CW266" s="66"/>
      <c r="CX266" s="66"/>
      <c r="CY266" s="66"/>
      <c r="CZ266" s="66"/>
      <c r="DA266" s="66"/>
      <c r="DB266" s="66"/>
      <c r="DC266" s="66"/>
      <c r="DD266" s="66"/>
      <c r="DE266" s="66"/>
      <c r="DF266" s="66"/>
      <c r="DG266" s="66"/>
      <c r="DH266" s="66"/>
      <c r="DI266" s="66"/>
      <c r="DJ266" s="66"/>
      <c r="DK266" s="66"/>
      <c r="DL266" s="66"/>
      <c r="DM266" s="66"/>
      <c r="DN266" s="66"/>
      <c r="DO266" s="66"/>
      <c r="DP266" s="66"/>
      <c r="DQ266" s="66"/>
      <c r="DR266" s="66"/>
      <c r="DS266" s="66"/>
      <c r="DT266" s="66"/>
      <c r="DU266" s="66"/>
      <c r="DV266" s="66"/>
      <c r="DW266" s="66"/>
      <c r="DX266" s="66"/>
      <c r="DY266" s="66"/>
      <c r="DZ266" s="66"/>
      <c r="EA266" s="66"/>
      <c r="EB266" s="66"/>
      <c r="EC266" s="66"/>
      <c r="ED266" s="66"/>
      <c r="EE266" s="66"/>
      <c r="EF266" s="66"/>
      <c r="EG266" s="66"/>
      <c r="EH266" s="66"/>
      <c r="EI266" s="66"/>
      <c r="EJ266" s="66"/>
      <c r="EK266" s="66"/>
      <c r="EL266" s="66"/>
      <c r="EM266" s="66"/>
      <c r="EN266" s="66"/>
      <c r="EO266" s="66"/>
      <c r="EP266" s="66"/>
      <c r="EQ266" s="66"/>
      <c r="ER266" s="66"/>
      <c r="ES266" s="66"/>
      <c r="ET266" s="66"/>
      <c r="EU266" s="66"/>
      <c r="EV266" s="66"/>
      <c r="EW266" s="66"/>
      <c r="EX266" s="66"/>
      <c r="EY266" s="66"/>
      <c r="EZ266" s="66"/>
      <c r="FA266" s="66"/>
      <c r="FB266" s="66"/>
      <c r="FC266" s="66"/>
      <c r="FD266" s="66"/>
      <c r="FE266" s="66"/>
      <c r="FF266" s="66"/>
      <c r="FG266" s="66"/>
      <c r="FH266" s="66"/>
      <c r="FI266" s="66"/>
      <c r="FJ266" s="66"/>
      <c r="FK266" s="66"/>
      <c r="FL266" s="66"/>
      <c r="FM266" s="66"/>
      <c r="FN266" s="66"/>
      <c r="FO266" s="66"/>
      <c r="FP266" s="66"/>
      <c r="FQ266" s="66"/>
      <c r="FR266" s="66"/>
      <c r="FS266" s="66"/>
      <c r="FT266" s="66"/>
      <c r="FU266" s="66"/>
      <c r="FV266" s="66"/>
      <c r="FW266" s="66"/>
      <c r="FX266" s="66"/>
      <c r="FY266" s="66"/>
      <c r="FZ266" s="66"/>
      <c r="GA266" s="66"/>
      <c r="GB266" s="66"/>
      <c r="GC266" s="66"/>
      <c r="GD266" s="66"/>
      <c r="GE266" s="66"/>
      <c r="GF266" s="66"/>
      <c r="GG266" s="66"/>
      <c r="GH266" s="66"/>
      <c r="GI266" s="66"/>
      <c r="GJ266" s="66"/>
      <c r="GK266" s="66"/>
      <c r="GL266" s="66"/>
      <c r="GM266" s="66"/>
      <c r="GN266" s="66"/>
      <c r="GO266" s="66"/>
      <c r="GP266" s="66"/>
      <c r="GQ266" s="66"/>
      <c r="GR266" s="66"/>
      <c r="GS266" s="66"/>
      <c r="GT266" s="66"/>
      <c r="GU266" s="66"/>
      <c r="GV266" s="66"/>
      <c r="GW266" s="66"/>
      <c r="GX266" s="66"/>
      <c r="GY266" s="66"/>
      <c r="GZ266" s="66"/>
      <c r="HA266" s="66"/>
      <c r="HB266" s="66"/>
      <c r="HC266" s="66"/>
      <c r="HD266" s="66"/>
      <c r="HE266" s="66"/>
      <c r="HF266" s="18"/>
    </row>
    <row r="267" spans="2:214" x14ac:dyDescent="0.25">
      <c r="B267" s="17"/>
      <c r="C267" s="60">
        <f t="shared" si="463"/>
        <v>3</v>
      </c>
      <c r="D267" s="66"/>
      <c r="E267" s="66"/>
      <c r="F267" s="60">
        <f t="shared" si="464"/>
        <v>0</v>
      </c>
      <c r="G267" s="60">
        <f t="shared" si="465"/>
        <v>0</v>
      </c>
      <c r="H267" s="60">
        <f t="shared" si="466"/>
        <v>0</v>
      </c>
      <c r="I267" s="60">
        <f t="shared" si="467"/>
        <v>0</v>
      </c>
      <c r="J267" s="68"/>
      <c r="K267" s="60">
        <f t="shared" si="468"/>
        <v>41</v>
      </c>
      <c r="L267" s="60"/>
      <c r="M267" s="66">
        <f t="shared" si="462"/>
        <v>2.9905795362105074E-2</v>
      </c>
      <c r="N267" s="60"/>
      <c r="O267" s="66">
        <f>IF(M265&gt;=$O$176,M265*$T$174+$U$174,IF(M265&gt;=$O$177,M265*$T$175+$U$175,O265))</f>
        <v>0.23334391938908727</v>
      </c>
      <c r="P267" s="66">
        <f t="shared" si="261"/>
        <v>376.7573788717641</v>
      </c>
      <c r="Q267" s="66">
        <f t="shared" si="262"/>
        <v>0.12579291306902277</v>
      </c>
      <c r="R267" s="66">
        <f t="shared" si="263"/>
        <v>0.91868623756192902</v>
      </c>
      <c r="S267" s="66">
        <f t="shared" si="264"/>
        <v>0.12043602114320179</v>
      </c>
      <c r="T267" s="66">
        <f t="shared" si="265"/>
        <v>0.21721292858306729</v>
      </c>
      <c r="U267" s="66">
        <f t="shared" si="266"/>
        <v>0.83464809390867578</v>
      </c>
      <c r="V267" s="66">
        <f t="shared" si="267"/>
        <v>2.803034654278699</v>
      </c>
      <c r="W267" s="66">
        <f t="shared" si="268"/>
        <v>1.0394532514170367</v>
      </c>
      <c r="X267" s="66">
        <f t="shared" si="269"/>
        <v>1381.1077382884625</v>
      </c>
      <c r="Y267" s="66">
        <f t="shared" si="270"/>
        <v>367.3281218120963</v>
      </c>
      <c r="Z267" s="66">
        <f t="shared" si="271"/>
        <v>6.2342991357018686E-2</v>
      </c>
      <c r="AA267" s="66">
        <f t="shared" si="272"/>
        <v>1.2403051961489657</v>
      </c>
      <c r="AB267" s="66">
        <f t="shared" si="273"/>
        <v>4.7858655894174255E-2</v>
      </c>
      <c r="AC267" s="66">
        <f t="shared" si="274"/>
        <v>0.21480515523013224</v>
      </c>
      <c r="AD267" s="66">
        <f t="shared" si="275"/>
        <v>0.80780648855296944</v>
      </c>
      <c r="AE267" s="66">
        <f t="shared" si="276"/>
        <v>4.0996122118602072</v>
      </c>
      <c r="AF267" s="66">
        <f t="shared" si="277"/>
        <v>1.0075557335264189</v>
      </c>
      <c r="AG267" s="66">
        <f t="shared" si="278"/>
        <v>1659.0568198253757</v>
      </c>
      <c r="AH267" s="66">
        <f t="shared" si="279"/>
        <v>372.52141466742637</v>
      </c>
      <c r="AI267" s="66">
        <f t="shared" si="280"/>
        <v>3.548457632577473E-2</v>
      </c>
      <c r="AJ267" s="66">
        <f t="shared" si="281"/>
        <v>1.0591528663499068</v>
      </c>
      <c r="AK267" s="66">
        <f t="shared" si="282"/>
        <v>3.2416739042872372E-2</v>
      </c>
      <c r="AL267" s="66">
        <f t="shared" si="283"/>
        <v>0.21614303689942954</v>
      </c>
      <c r="AM267" s="66">
        <f t="shared" si="284"/>
        <v>0.8226496623124584</v>
      </c>
      <c r="AN267" s="66">
        <f t="shared" si="285"/>
        <v>4.4188517356188859</v>
      </c>
      <c r="AO267" s="66">
        <f t="shared" si="286"/>
        <v>1.0035872768138658</v>
      </c>
      <c r="AP267" s="66">
        <f t="shared" si="287"/>
        <v>1788.9611288651586</v>
      </c>
      <c r="AQ267" s="66">
        <f t="shared" si="288"/>
        <v>374.7048884319218</v>
      </c>
      <c r="AR267" s="66">
        <f t="shared" si="289"/>
        <v>3.0530458625277864E-2</v>
      </c>
      <c r="AS267" s="66">
        <f t="shared" si="290"/>
        <v>0.98384558397068878</v>
      </c>
      <c r="AT267" s="66">
        <f t="shared" si="291"/>
        <v>3.0097771776179817E-2</v>
      </c>
      <c r="AU267" s="66">
        <f t="shared" si="292"/>
        <v>0.21669688553821562</v>
      </c>
      <c r="AV267" s="66">
        <f t="shared" si="293"/>
        <v>0.82884657217805646</v>
      </c>
      <c r="AW267" s="66">
        <f t="shared" si="294"/>
        <v>4.448884789180946</v>
      </c>
      <c r="AX267" s="66">
        <f t="shared" si="295"/>
        <v>1.0031004936003693</v>
      </c>
      <c r="AY267" s="66">
        <f t="shared" si="296"/>
        <v>1812.4788197516621</v>
      </c>
      <c r="AZ267" s="66">
        <f t="shared" si="297"/>
        <v>375.0861005324337</v>
      </c>
      <c r="BA267" s="66">
        <f t="shared" si="298"/>
        <v>2.993088533404226E-2</v>
      </c>
      <c r="BB267" s="66">
        <f t="shared" si="299"/>
        <v>0.97116256921673649</v>
      </c>
      <c r="BC267" s="66">
        <f t="shared" si="300"/>
        <v>2.989819301882576E-2</v>
      </c>
      <c r="BD267" s="66">
        <f t="shared" si="301"/>
        <v>0.21679306492814915</v>
      </c>
      <c r="BE267" s="66">
        <f t="shared" si="302"/>
        <v>0.82992583034082379</v>
      </c>
      <c r="BF267" s="66">
        <f t="shared" si="303"/>
        <v>4.4484206963202766</v>
      </c>
      <c r="BG267" s="66">
        <f t="shared" si="304"/>
        <v>1.0030590408829367</v>
      </c>
      <c r="BH267" s="66">
        <f t="shared" si="305"/>
        <v>1814.5623409356699</v>
      </c>
      <c r="BI267" s="66">
        <f t="shared" si="306"/>
        <v>375.11967646414365</v>
      </c>
      <c r="BJ267" s="66">
        <f t="shared" si="307"/>
        <v>2.9899637050761072E-2</v>
      </c>
      <c r="BK267" s="66">
        <f t="shared" si="308"/>
        <v>0.97005344164692586</v>
      </c>
      <c r="BL267" s="66">
        <f t="shared" si="309"/>
        <v>2.9901040046500571E-2</v>
      </c>
      <c r="BM267" s="66">
        <f t="shared" si="310"/>
        <v>0.21680152877426967</v>
      </c>
      <c r="BN267" s="66">
        <f t="shared" si="311"/>
        <v>0.83002085003948933</v>
      </c>
      <c r="BO267" s="66">
        <f t="shared" si="312"/>
        <v>4.4478056866220754</v>
      </c>
      <c r="BP267" s="66">
        <f t="shared" si="313"/>
        <v>1.0030593943206658</v>
      </c>
      <c r="BQ267" s="66">
        <f t="shared" si="314"/>
        <v>1814.5352471484002</v>
      </c>
      <c r="BR267" s="66">
        <f t="shared" si="315"/>
        <v>375.11924005200279</v>
      </c>
      <c r="BS267" s="66">
        <f t="shared" si="316"/>
        <v>2.9904217860650572E-2</v>
      </c>
      <c r="BT267" s="66">
        <f t="shared" si="317"/>
        <v>0.97006802744462506</v>
      </c>
      <c r="BU267" s="66">
        <f t="shared" si="318"/>
        <v>2.9905047866124815E-2</v>
      </c>
      <c r="BV267" s="66">
        <f t="shared" si="319"/>
        <v>0.21680141877076839</v>
      </c>
      <c r="BW267" s="66">
        <f t="shared" si="320"/>
        <v>0.83001961503491062</v>
      </c>
      <c r="BX267" s="66">
        <f t="shared" si="321"/>
        <v>4.4476999566033824</v>
      </c>
      <c r="BY267" s="66">
        <f t="shared" si="322"/>
        <v>1.0030601802841761</v>
      </c>
      <c r="BZ267" s="66">
        <f t="shared" si="323"/>
        <v>1814.4938600480091</v>
      </c>
      <c r="CA267" s="66">
        <f t="shared" si="324"/>
        <v>375.11857340049397</v>
      </c>
      <c r="CB267" s="66">
        <f t="shared" si="325"/>
        <v>2.9905610845607344E-2</v>
      </c>
      <c r="CC267" s="66">
        <f t="shared" si="326"/>
        <v>0.97009007084535881</v>
      </c>
      <c r="CD267" s="66">
        <f t="shared" si="327"/>
        <v>2.9905739987834495E-2</v>
      </c>
      <c r="CE267" s="66">
        <f t="shared" si="328"/>
        <v>0.21680125073197695</v>
      </c>
      <c r="CF267" s="66">
        <f t="shared" si="329"/>
        <v>0.83001772847296207</v>
      </c>
      <c r="CG267" s="66">
        <f t="shared" si="330"/>
        <v>4.4476911175030081</v>
      </c>
      <c r="CH267" s="66">
        <f t="shared" si="331"/>
        <v>1.0030603195994459</v>
      </c>
      <c r="CI267" s="66">
        <f t="shared" si="332"/>
        <v>1814.4866727337612</v>
      </c>
      <c r="CJ267" s="66">
        <f t="shared" si="333"/>
        <v>375.1184576280254</v>
      </c>
      <c r="CK267" s="66">
        <f t="shared" si="334"/>
        <v>2.9905788736942652E-2</v>
      </c>
      <c r="CL267" s="66">
        <f t="shared" si="335"/>
        <v>0.97009389629131115</v>
      </c>
      <c r="CM267" s="66">
        <f t="shared" si="336"/>
        <v>2.9905798156424121E-2</v>
      </c>
      <c r="CN267" s="66">
        <f t="shared" si="337"/>
        <v>0.21680122154986731</v>
      </c>
      <c r="CO267" s="66">
        <f t="shared" si="338"/>
        <v>0.83001740084736564</v>
      </c>
      <c r="CP267" s="66">
        <f t="shared" si="339"/>
        <v>4.447691326368588</v>
      </c>
      <c r="CQ267" s="66">
        <f t="shared" si="340"/>
        <v>1.0030603316694704</v>
      </c>
      <c r="CR267" s="66">
        <f t="shared" si="341"/>
        <v>1814.4860645994777</v>
      </c>
      <c r="CS267" s="66">
        <f t="shared" si="342"/>
        <v>375.1184478322478</v>
      </c>
      <c r="CT267" s="66">
        <f t="shared" si="343"/>
        <v>2.9905797355630946E-2</v>
      </c>
      <c r="CU267" s="66">
        <f t="shared" si="344"/>
        <v>0.97009421969904475</v>
      </c>
      <c r="CV267" s="66">
        <f t="shared" si="345"/>
        <v>2.9905796845597282E-2</v>
      </c>
      <c r="CW267" s="66">
        <f t="shared" si="346"/>
        <v>0.21680121908070055</v>
      </c>
      <c r="CX267" s="66">
        <f t="shared" si="347"/>
        <v>0.83001737312619939</v>
      </c>
      <c r="CY267" s="66">
        <f t="shared" si="348"/>
        <v>4.4476915192698865</v>
      </c>
      <c r="CZ267" s="66">
        <f t="shared" si="349"/>
        <v>1.0030603314724869</v>
      </c>
      <c r="DA267" s="66">
        <f t="shared" si="350"/>
        <v>1814.486077454836</v>
      </c>
      <c r="DB267" s="66">
        <f t="shared" si="351"/>
        <v>375.11844803932098</v>
      </c>
      <c r="DC267" s="66">
        <f t="shared" si="352"/>
        <v>2.9905795846705319E-2</v>
      </c>
      <c r="DD267" s="66">
        <f t="shared" si="353"/>
        <v>0.97009421280626507</v>
      </c>
      <c r="DE267" s="66">
        <f t="shared" si="354"/>
        <v>2.9905795587931359E-2</v>
      </c>
      <c r="DF267" s="66">
        <f t="shared" si="355"/>
        <v>0.21680121913289632</v>
      </c>
      <c r="DG267" s="66">
        <f t="shared" si="356"/>
        <v>0.83001737371219786</v>
      </c>
      <c r="DH267" s="66">
        <f t="shared" si="357"/>
        <v>4.4476915513302604</v>
      </c>
      <c r="DI267" s="66">
        <f t="shared" si="358"/>
        <v>1.0030603312254047</v>
      </c>
      <c r="DJ267" s="66">
        <f t="shared" si="359"/>
        <v>1814.4860904462025</v>
      </c>
      <c r="DK267" s="66">
        <f t="shared" si="360"/>
        <v>375.11844824858485</v>
      </c>
      <c r="DL267" s="66">
        <f t="shared" si="361"/>
        <v>2.9905795417015223E-2</v>
      </c>
      <c r="DM267" s="66">
        <f t="shared" si="362"/>
        <v>0.97009420588700279</v>
      </c>
      <c r="DN267" s="66">
        <f t="shared" si="363"/>
        <v>2.9905795378017529E-2</v>
      </c>
      <c r="DO267" s="66">
        <f t="shared" si="364"/>
        <v>0.21680121918564429</v>
      </c>
      <c r="DP267" s="66">
        <f t="shared" si="365"/>
        <v>0.83001737430439582</v>
      </c>
      <c r="DQ267" s="66">
        <f t="shared" si="366"/>
        <v>4.447691553898359</v>
      </c>
      <c r="DR267" s="66">
        <f t="shared" si="367"/>
        <v>1.0030603311831083</v>
      </c>
      <c r="DS267" s="66">
        <f t="shared" si="368"/>
        <v>1814.4860926265144</v>
      </c>
      <c r="DT267" s="66">
        <f t="shared" si="369"/>
        <v>375.11844828370511</v>
      </c>
      <c r="DU267" s="66">
        <f t="shared" si="370"/>
        <v>2.9905795363812413E-2</v>
      </c>
      <c r="DV267" s="66">
        <f t="shared" si="371"/>
        <v>0.97009420472656194</v>
      </c>
      <c r="DW267" s="66">
        <f t="shared" si="372"/>
        <v>2.9905795361109697E-2</v>
      </c>
      <c r="DX267" s="66">
        <f t="shared" si="373"/>
        <v>0.21680121919449688</v>
      </c>
      <c r="DY267" s="66">
        <f t="shared" si="374"/>
        <v>0.83001737440378287</v>
      </c>
      <c r="DZ267" s="66">
        <f t="shared" si="375"/>
        <v>4.4476915538142512</v>
      </c>
      <c r="EA267" s="66">
        <f t="shared" si="376"/>
        <v>1.0030603311795911</v>
      </c>
      <c r="EB267" s="66">
        <f t="shared" si="377"/>
        <v>1814.486092803382</v>
      </c>
      <c r="EC267" s="66">
        <f t="shared" si="378"/>
        <v>375.1184482865541</v>
      </c>
      <c r="ED267" s="66">
        <f t="shared" si="379"/>
        <v>2.9905795361462852E-2</v>
      </c>
      <c r="EE267" s="66">
        <f t="shared" si="380"/>
        <v>0.97009420463250784</v>
      </c>
      <c r="EF267" s="66">
        <f t="shared" si="381"/>
        <v>2.9905795361643162E-2</v>
      </c>
      <c r="EG267" s="66">
        <f t="shared" si="382"/>
        <v>0.21680121919521497</v>
      </c>
      <c r="EH267" s="66">
        <f t="shared" si="383"/>
        <v>0.83001737441184542</v>
      </c>
      <c r="EI267" s="66">
        <f t="shared" si="384"/>
        <v>4.4476915537538684</v>
      </c>
      <c r="EJ267" s="66">
        <f t="shared" si="385"/>
        <v>1.0030603311796782</v>
      </c>
      <c r="EK267" s="66">
        <f t="shared" si="386"/>
        <v>1814.4860927980708</v>
      </c>
      <c r="EL267" s="66">
        <f t="shared" si="387"/>
        <v>375.11844828646855</v>
      </c>
      <c r="EM267" s="66">
        <f t="shared" si="388"/>
        <v>2.9905795361956408E-2</v>
      </c>
      <c r="EN267" s="66">
        <f t="shared" si="389"/>
        <v>0.97009420463535134</v>
      </c>
      <c r="EO267" s="66">
        <f t="shared" si="390"/>
        <v>2.9905795362036924E-2</v>
      </c>
      <c r="EP267" s="66">
        <f t="shared" si="391"/>
        <v>0.21680121919519343</v>
      </c>
      <c r="EQ267" s="66">
        <f t="shared" si="392"/>
        <v>0.83001737441160317</v>
      </c>
      <c r="ER267" s="66">
        <f t="shared" si="393"/>
        <v>4.4476915537441606</v>
      </c>
      <c r="ES267" s="66">
        <f t="shared" si="394"/>
        <v>1.0030603311797557</v>
      </c>
      <c r="ET267" s="66">
        <f t="shared" si="395"/>
        <v>1814.4860927940031</v>
      </c>
      <c r="EU267" s="66">
        <f t="shared" si="396"/>
        <v>375.11844828640301</v>
      </c>
      <c r="EV267" s="66">
        <f t="shared" si="397"/>
        <v>2.9905795362088722E-2</v>
      </c>
      <c r="EW267" s="66">
        <f t="shared" si="398"/>
        <v>0.97009420463751828</v>
      </c>
      <c r="EX267" s="66">
        <f t="shared" si="399"/>
        <v>2.9905795362100477E-2</v>
      </c>
      <c r="EY267" s="66">
        <f t="shared" si="400"/>
        <v>0.21680121919517695</v>
      </c>
      <c r="EZ267" s="66">
        <f t="shared" si="401"/>
        <v>0.83001737441141776</v>
      </c>
      <c r="FA267" s="66">
        <f t="shared" si="402"/>
        <v>4.4476915537434172</v>
      </c>
      <c r="FB267" s="66">
        <f t="shared" si="403"/>
        <v>1.0030603311797686</v>
      </c>
      <c r="FC267" s="66">
        <f t="shared" si="404"/>
        <v>1814.4860927933437</v>
      </c>
      <c r="FD267" s="66">
        <f t="shared" si="405"/>
        <v>375.11844828639238</v>
      </c>
      <c r="FE267" s="66">
        <f t="shared" si="406"/>
        <v>2.9905795362104613E-2</v>
      </c>
      <c r="FF267" s="66">
        <f t="shared" si="407"/>
        <v>0.97009420463786944</v>
      </c>
      <c r="FG267" s="66">
        <f t="shared" si="408"/>
        <v>2.990579536210539E-2</v>
      </c>
      <c r="FH267" s="66">
        <f t="shared" si="409"/>
        <v>0.21680121919517426</v>
      </c>
      <c r="FI267" s="66">
        <f t="shared" si="410"/>
        <v>0.83001737441138768</v>
      </c>
      <c r="FJ267" s="66">
        <f t="shared" si="411"/>
        <v>4.4476915537434492</v>
      </c>
      <c r="FK267" s="66">
        <f t="shared" si="412"/>
        <v>1.0030603311797694</v>
      </c>
      <c r="FL267" s="66">
        <f t="shared" si="413"/>
        <v>1814.4860927932916</v>
      </c>
      <c r="FM267" s="66">
        <f t="shared" si="414"/>
        <v>375.11844828639153</v>
      </c>
      <c r="FN267" s="66">
        <f t="shared" si="415"/>
        <v>2.9905795362105247E-2</v>
      </c>
      <c r="FO267" s="66">
        <f t="shared" si="416"/>
        <v>0.97009420463789797</v>
      </c>
      <c r="FP267" s="66">
        <f t="shared" si="417"/>
        <v>2.9905795362105154E-2</v>
      </c>
      <c r="FQ267" s="66">
        <f t="shared" si="418"/>
        <v>0.21680121919517403</v>
      </c>
      <c r="FR267" s="66">
        <f t="shared" si="419"/>
        <v>0.83001737441138534</v>
      </c>
      <c r="FS267" s="66">
        <f t="shared" si="420"/>
        <v>4.4476915537434687</v>
      </c>
      <c r="FT267" s="66">
        <f t="shared" si="421"/>
        <v>1.0030603311797694</v>
      </c>
      <c r="FU267" s="66">
        <f t="shared" si="422"/>
        <v>1814.4860927932948</v>
      </c>
      <c r="FV267" s="66">
        <f t="shared" si="423"/>
        <v>375.11844828639158</v>
      </c>
      <c r="FW267" s="66">
        <f t="shared" si="424"/>
        <v>2.9905795362105067E-2</v>
      </c>
      <c r="FX267" s="66">
        <f t="shared" si="425"/>
        <v>0.97009420463789453</v>
      </c>
      <c r="FY267" s="66">
        <f t="shared" si="426"/>
        <v>2.9905795362105081E-2</v>
      </c>
      <c r="FZ267" s="66">
        <f t="shared" si="427"/>
        <v>0.21680121919517403</v>
      </c>
      <c r="GA267" s="66">
        <f t="shared" si="428"/>
        <v>0.83001737441138546</v>
      </c>
      <c r="GB267" s="66">
        <f t="shared" si="429"/>
        <v>4.4476915537434696</v>
      </c>
      <c r="GC267" s="66">
        <f t="shared" si="430"/>
        <v>1.0030603311797694</v>
      </c>
      <c r="GD267" s="66">
        <f t="shared" si="431"/>
        <v>1814.4860927932939</v>
      </c>
      <c r="GE267" s="66">
        <f t="shared" si="432"/>
        <v>375.11844828639158</v>
      </c>
      <c r="GF267" s="66">
        <f t="shared" si="433"/>
        <v>2.990579536210506E-2</v>
      </c>
      <c r="GG267" s="66">
        <f t="shared" si="434"/>
        <v>0.97009420463789453</v>
      </c>
      <c r="GH267" s="66">
        <f t="shared" si="435"/>
        <v>2.9905795362105074E-2</v>
      </c>
      <c r="GI267" s="66">
        <f t="shared" si="436"/>
        <v>0.21680121919517403</v>
      </c>
      <c r="GJ267" s="66">
        <f t="shared" si="437"/>
        <v>0.83001737441138546</v>
      </c>
      <c r="GK267" s="66">
        <f t="shared" si="438"/>
        <v>4.4476915537434696</v>
      </c>
      <c r="GL267" s="66">
        <f t="shared" si="439"/>
        <v>1.0030603311797694</v>
      </c>
      <c r="GM267" s="66">
        <f t="shared" si="440"/>
        <v>1814.4860927932934</v>
      </c>
      <c r="GN267" s="66">
        <f t="shared" si="441"/>
        <v>375.11844828639158</v>
      </c>
      <c r="GO267" s="66">
        <f t="shared" si="442"/>
        <v>2.990579536210506E-2</v>
      </c>
      <c r="GP267" s="66">
        <f t="shared" si="443"/>
        <v>0.97009420463789453</v>
      </c>
      <c r="GQ267" s="66">
        <f t="shared" si="444"/>
        <v>2.9905795362105074E-2</v>
      </c>
      <c r="GR267" s="66">
        <f t="shared" si="445"/>
        <v>0.21680121919517403</v>
      </c>
      <c r="GS267" s="66">
        <f t="shared" si="446"/>
        <v>0.83001737441138546</v>
      </c>
      <c r="GT267" s="66">
        <f t="shared" si="447"/>
        <v>4.4476915537434696</v>
      </c>
      <c r="GU267" s="66">
        <f t="shared" si="448"/>
        <v>1.0030603311797694</v>
      </c>
      <c r="GV267" s="66">
        <f t="shared" si="449"/>
        <v>1814.4860927932934</v>
      </c>
      <c r="GW267" s="66">
        <f t="shared" si="450"/>
        <v>375.11844828639158</v>
      </c>
      <c r="GX267" s="66">
        <f t="shared" si="451"/>
        <v>2.990579536210506E-2</v>
      </c>
      <c r="GY267" s="66">
        <f t="shared" si="452"/>
        <v>0.97009420463789453</v>
      </c>
      <c r="GZ267" s="66">
        <f t="shared" si="453"/>
        <v>2.9905795362105074E-2</v>
      </c>
      <c r="HA267" s="66">
        <f t="shared" si="454"/>
        <v>0.21680121919517403</v>
      </c>
      <c r="HB267" s="66">
        <f t="shared" si="455"/>
        <v>0.83001737441138546</v>
      </c>
      <c r="HC267" s="66">
        <f t="shared" si="456"/>
        <v>4.4476915537434696</v>
      </c>
      <c r="HD267" s="66">
        <f t="shared" si="457"/>
        <v>1.0030603311797694</v>
      </c>
      <c r="HE267" s="66">
        <f t="shared" si="458"/>
        <v>1814.4860927932934</v>
      </c>
      <c r="HF267" s="18">
        <f t="shared" si="459"/>
        <v>375.11844828639158</v>
      </c>
    </row>
    <row r="268" spans="2:214" x14ac:dyDescent="0.25">
      <c r="B268" s="17"/>
      <c r="C268" s="60">
        <f t="shared" si="463"/>
        <v>3</v>
      </c>
      <c r="D268" s="66"/>
      <c r="E268" s="66"/>
      <c r="F268" s="60">
        <f t="shared" si="464"/>
        <v>0</v>
      </c>
      <c r="G268" s="60">
        <f t="shared" si="465"/>
        <v>0</v>
      </c>
      <c r="H268" s="60">
        <f t="shared" si="466"/>
        <v>0</v>
      </c>
      <c r="I268" s="60">
        <f t="shared" si="467"/>
        <v>0</v>
      </c>
      <c r="J268" s="68"/>
      <c r="K268" s="60">
        <f t="shared" si="468"/>
        <v>42</v>
      </c>
      <c r="L268" s="60"/>
      <c r="M268" s="66">
        <f>M267</f>
        <v>2.9905795362105074E-2</v>
      </c>
      <c r="N268" s="60"/>
      <c r="O268" s="66">
        <f>O269</f>
        <v>0.23334391938908727</v>
      </c>
      <c r="P268" s="66"/>
      <c r="Q268" s="66"/>
      <c r="R268" s="66"/>
      <c r="S268" s="66"/>
      <c r="T268" s="66"/>
      <c r="U268" s="66"/>
      <c r="V268" s="66"/>
      <c r="W268" s="66"/>
      <c r="X268" s="66"/>
      <c r="Y268" s="66"/>
      <c r="Z268" s="66"/>
      <c r="AA268" s="66"/>
      <c r="AB268" s="66"/>
      <c r="AC268" s="66"/>
      <c r="AD268" s="66"/>
      <c r="AE268" s="66"/>
      <c r="AF268" s="66"/>
      <c r="AG268" s="66"/>
      <c r="AH268" s="66"/>
      <c r="AI268" s="66"/>
      <c r="AJ268" s="66"/>
      <c r="AK268" s="66"/>
      <c r="AL268" s="66"/>
      <c r="AM268" s="66"/>
      <c r="AN268" s="66"/>
      <c r="AO268" s="66"/>
      <c r="AP268" s="66"/>
      <c r="AQ268" s="66"/>
      <c r="AR268" s="66"/>
      <c r="AS268" s="66"/>
      <c r="AT268" s="66"/>
      <c r="AU268" s="66"/>
      <c r="AV268" s="66"/>
      <c r="AW268" s="66"/>
      <c r="AX268" s="66"/>
      <c r="AY268" s="66"/>
      <c r="AZ268" s="66"/>
      <c r="BA268" s="66"/>
      <c r="BB268" s="66"/>
      <c r="BC268" s="66"/>
      <c r="BD268" s="66"/>
      <c r="BE268" s="66"/>
      <c r="BF268" s="66"/>
      <c r="BG268" s="66"/>
      <c r="BH268" s="66"/>
      <c r="BI268" s="66"/>
      <c r="BJ268" s="66"/>
      <c r="BK268" s="66"/>
      <c r="BL268" s="66"/>
      <c r="BM268" s="66"/>
      <c r="BN268" s="66"/>
      <c r="BO268" s="66"/>
      <c r="BP268" s="66"/>
      <c r="BQ268" s="66"/>
      <c r="BR268" s="66"/>
      <c r="BS268" s="66"/>
      <c r="BT268" s="66"/>
      <c r="BU268" s="66"/>
      <c r="BV268" s="66"/>
      <c r="BW268" s="66"/>
      <c r="BX268" s="66"/>
      <c r="BY268" s="66"/>
      <c r="BZ268" s="66"/>
      <c r="CA268" s="66"/>
      <c r="CB268" s="66"/>
      <c r="CC268" s="66"/>
      <c r="CD268" s="66"/>
      <c r="CE268" s="66"/>
      <c r="CF268" s="66"/>
      <c r="CG268" s="66"/>
      <c r="CH268" s="66"/>
      <c r="CI268" s="66"/>
      <c r="CJ268" s="66"/>
      <c r="CK268" s="66"/>
      <c r="CL268" s="66"/>
      <c r="CM268" s="66"/>
      <c r="CN268" s="66"/>
      <c r="CO268" s="66"/>
      <c r="CP268" s="66"/>
      <c r="CQ268" s="66"/>
      <c r="CR268" s="66"/>
      <c r="CS268" s="66"/>
      <c r="CT268" s="66"/>
      <c r="CU268" s="66"/>
      <c r="CV268" s="66"/>
      <c r="CW268" s="66"/>
      <c r="CX268" s="66"/>
      <c r="CY268" s="66"/>
      <c r="CZ268" s="66"/>
      <c r="DA268" s="66"/>
      <c r="DB268" s="66"/>
      <c r="DC268" s="66"/>
      <c r="DD268" s="66"/>
      <c r="DE268" s="66"/>
      <c r="DF268" s="66"/>
      <c r="DG268" s="66"/>
      <c r="DH268" s="66"/>
      <c r="DI268" s="66"/>
      <c r="DJ268" s="66"/>
      <c r="DK268" s="66"/>
      <c r="DL268" s="66"/>
      <c r="DM268" s="66"/>
      <c r="DN268" s="66"/>
      <c r="DO268" s="66"/>
      <c r="DP268" s="66"/>
      <c r="DQ268" s="66"/>
      <c r="DR268" s="66"/>
      <c r="DS268" s="66"/>
      <c r="DT268" s="66"/>
      <c r="DU268" s="66"/>
      <c r="DV268" s="66"/>
      <c r="DW268" s="66"/>
      <c r="DX268" s="66"/>
      <c r="DY268" s="66"/>
      <c r="DZ268" s="66"/>
      <c r="EA268" s="66"/>
      <c r="EB268" s="66"/>
      <c r="EC268" s="66"/>
      <c r="ED268" s="66"/>
      <c r="EE268" s="66"/>
      <c r="EF268" s="66"/>
      <c r="EG268" s="66"/>
      <c r="EH268" s="66"/>
      <c r="EI268" s="66"/>
      <c r="EJ268" s="66"/>
      <c r="EK268" s="66"/>
      <c r="EL268" s="66"/>
      <c r="EM268" s="66"/>
      <c r="EN268" s="66"/>
      <c r="EO268" s="66"/>
      <c r="EP268" s="66"/>
      <c r="EQ268" s="66"/>
      <c r="ER268" s="66"/>
      <c r="ES268" s="66"/>
      <c r="ET268" s="66"/>
      <c r="EU268" s="66"/>
      <c r="EV268" s="66"/>
      <c r="EW268" s="66"/>
      <c r="EX268" s="66"/>
      <c r="EY268" s="66"/>
      <c r="EZ268" s="66"/>
      <c r="FA268" s="66"/>
      <c r="FB268" s="66"/>
      <c r="FC268" s="66"/>
      <c r="FD268" s="66"/>
      <c r="FE268" s="66"/>
      <c r="FF268" s="66"/>
      <c r="FG268" s="66"/>
      <c r="FH268" s="66"/>
      <c r="FI268" s="66"/>
      <c r="FJ268" s="66"/>
      <c r="FK268" s="66"/>
      <c r="FL268" s="66"/>
      <c r="FM268" s="66"/>
      <c r="FN268" s="66"/>
      <c r="FO268" s="66"/>
      <c r="FP268" s="66"/>
      <c r="FQ268" s="66"/>
      <c r="FR268" s="66"/>
      <c r="FS268" s="66"/>
      <c r="FT268" s="66"/>
      <c r="FU268" s="66"/>
      <c r="FV268" s="66"/>
      <c r="FW268" s="66"/>
      <c r="FX268" s="66"/>
      <c r="FY268" s="66"/>
      <c r="FZ268" s="66"/>
      <c r="GA268" s="66"/>
      <c r="GB268" s="66"/>
      <c r="GC268" s="66"/>
      <c r="GD268" s="66"/>
      <c r="GE268" s="66"/>
      <c r="GF268" s="66"/>
      <c r="GG268" s="66"/>
      <c r="GH268" s="66"/>
      <c r="GI268" s="66"/>
      <c r="GJ268" s="66"/>
      <c r="GK268" s="66"/>
      <c r="GL268" s="66"/>
      <c r="GM268" s="66"/>
      <c r="GN268" s="66"/>
      <c r="GO268" s="66"/>
      <c r="GP268" s="66"/>
      <c r="GQ268" s="66"/>
      <c r="GR268" s="66"/>
      <c r="GS268" s="66"/>
      <c r="GT268" s="66"/>
      <c r="GU268" s="66"/>
      <c r="GV268" s="66"/>
      <c r="GW268" s="66"/>
      <c r="GX268" s="66"/>
      <c r="GY268" s="66"/>
      <c r="GZ268" s="66"/>
      <c r="HA268" s="66"/>
      <c r="HB268" s="66"/>
      <c r="HC268" s="66"/>
      <c r="HD268" s="66"/>
      <c r="HE268" s="66"/>
      <c r="HF268" s="18"/>
    </row>
    <row r="269" spans="2:214" x14ac:dyDescent="0.25">
      <c r="B269" s="17"/>
      <c r="C269" s="60">
        <f t="shared" si="463"/>
        <v>3</v>
      </c>
      <c r="D269" s="66"/>
      <c r="E269" s="66"/>
      <c r="F269" s="60">
        <f t="shared" si="464"/>
        <v>0</v>
      </c>
      <c r="G269" s="60">
        <f t="shared" si="465"/>
        <v>0</v>
      </c>
      <c r="H269" s="60">
        <f t="shared" si="466"/>
        <v>0</v>
      </c>
      <c r="I269" s="60">
        <f t="shared" si="467"/>
        <v>0</v>
      </c>
      <c r="J269" s="68"/>
      <c r="K269" s="60">
        <f t="shared" si="468"/>
        <v>42</v>
      </c>
      <c r="L269" s="60"/>
      <c r="M269" s="66">
        <f t="shared" si="462"/>
        <v>2.9905795362105074E-2</v>
      </c>
      <c r="N269" s="60"/>
      <c r="O269" s="66">
        <f>IF(M267&gt;=$O$176,M267*$T$174+$U$174,IF(M267&gt;=$O$177,M267*$T$175+$U$175,O267))</f>
        <v>0.23334391938908727</v>
      </c>
      <c r="P269" s="66">
        <f t="shared" si="261"/>
        <v>376.7573788717641</v>
      </c>
      <c r="Q269" s="66">
        <f t="shared" si="262"/>
        <v>0.12579291306902277</v>
      </c>
      <c r="R269" s="66">
        <f t="shared" si="263"/>
        <v>0.91868623756192902</v>
      </c>
      <c r="S269" s="66">
        <f t="shared" si="264"/>
        <v>0.12043602114320179</v>
      </c>
      <c r="T269" s="66">
        <f t="shared" si="265"/>
        <v>0.21721292858306729</v>
      </c>
      <c r="U269" s="66">
        <f t="shared" si="266"/>
        <v>0.83464809390867578</v>
      </c>
      <c r="V269" s="66">
        <f t="shared" si="267"/>
        <v>2.803034654278699</v>
      </c>
      <c r="W269" s="66">
        <f t="shared" si="268"/>
        <v>1.0394532514170367</v>
      </c>
      <c r="X269" s="66">
        <f t="shared" si="269"/>
        <v>1381.1077382884625</v>
      </c>
      <c r="Y269" s="66">
        <f t="shared" si="270"/>
        <v>367.3281218120963</v>
      </c>
      <c r="Z269" s="66">
        <f t="shared" si="271"/>
        <v>6.2342991357018686E-2</v>
      </c>
      <c r="AA269" s="66">
        <f t="shared" si="272"/>
        <v>1.2403051961489657</v>
      </c>
      <c r="AB269" s="66">
        <f t="shared" si="273"/>
        <v>4.7858655894174255E-2</v>
      </c>
      <c r="AC269" s="66">
        <f t="shared" si="274"/>
        <v>0.21480515523013224</v>
      </c>
      <c r="AD269" s="66">
        <f t="shared" si="275"/>
        <v>0.80780648855296944</v>
      </c>
      <c r="AE269" s="66">
        <f t="shared" si="276"/>
        <v>4.0996122118602072</v>
      </c>
      <c r="AF269" s="66">
        <f t="shared" si="277"/>
        <v>1.0075557335264189</v>
      </c>
      <c r="AG269" s="66">
        <f t="shared" si="278"/>
        <v>1659.0568198253757</v>
      </c>
      <c r="AH269" s="66">
        <f t="shared" si="279"/>
        <v>372.52141466742637</v>
      </c>
      <c r="AI269" s="66">
        <f t="shared" si="280"/>
        <v>3.548457632577473E-2</v>
      </c>
      <c r="AJ269" s="66">
        <f t="shared" si="281"/>
        <v>1.0591528663499068</v>
      </c>
      <c r="AK269" s="66">
        <f t="shared" si="282"/>
        <v>3.2416739042872372E-2</v>
      </c>
      <c r="AL269" s="66">
        <f t="shared" si="283"/>
        <v>0.21614303689942954</v>
      </c>
      <c r="AM269" s="66">
        <f t="shared" si="284"/>
        <v>0.8226496623124584</v>
      </c>
      <c r="AN269" s="66">
        <f t="shared" si="285"/>
        <v>4.4188517356188859</v>
      </c>
      <c r="AO269" s="66">
        <f t="shared" si="286"/>
        <v>1.0035872768138658</v>
      </c>
      <c r="AP269" s="66">
        <f t="shared" si="287"/>
        <v>1788.9611288651586</v>
      </c>
      <c r="AQ269" s="66">
        <f t="shared" si="288"/>
        <v>374.7048884319218</v>
      </c>
      <c r="AR269" s="66">
        <f t="shared" si="289"/>
        <v>3.0530458625277864E-2</v>
      </c>
      <c r="AS269" s="66">
        <f t="shared" si="290"/>
        <v>0.98384558397068878</v>
      </c>
      <c r="AT269" s="66">
        <f t="shared" si="291"/>
        <v>3.0097771776179817E-2</v>
      </c>
      <c r="AU269" s="66">
        <f t="shared" si="292"/>
        <v>0.21669688553821562</v>
      </c>
      <c r="AV269" s="66">
        <f t="shared" si="293"/>
        <v>0.82884657217805646</v>
      </c>
      <c r="AW269" s="66">
        <f t="shared" si="294"/>
        <v>4.448884789180946</v>
      </c>
      <c r="AX269" s="66">
        <f t="shared" si="295"/>
        <v>1.0031004936003693</v>
      </c>
      <c r="AY269" s="66">
        <f t="shared" si="296"/>
        <v>1812.4788197516621</v>
      </c>
      <c r="AZ269" s="66">
        <f t="shared" si="297"/>
        <v>375.0861005324337</v>
      </c>
      <c r="BA269" s="66">
        <f t="shared" si="298"/>
        <v>2.993088533404226E-2</v>
      </c>
      <c r="BB269" s="66">
        <f t="shared" si="299"/>
        <v>0.97116256921673649</v>
      </c>
      <c r="BC269" s="66">
        <f t="shared" si="300"/>
        <v>2.989819301882576E-2</v>
      </c>
      <c r="BD269" s="66">
        <f t="shared" si="301"/>
        <v>0.21679306492814915</v>
      </c>
      <c r="BE269" s="66">
        <f t="shared" si="302"/>
        <v>0.82992583034082379</v>
      </c>
      <c r="BF269" s="66">
        <f t="shared" si="303"/>
        <v>4.4484206963202766</v>
      </c>
      <c r="BG269" s="66">
        <f t="shared" si="304"/>
        <v>1.0030590408829367</v>
      </c>
      <c r="BH269" s="66">
        <f t="shared" si="305"/>
        <v>1814.5623409356699</v>
      </c>
      <c r="BI269" s="66">
        <f t="shared" si="306"/>
        <v>375.11967646414365</v>
      </c>
      <c r="BJ269" s="66">
        <f t="shared" si="307"/>
        <v>2.9899637050761072E-2</v>
      </c>
      <c r="BK269" s="66">
        <f t="shared" si="308"/>
        <v>0.97005344164692586</v>
      </c>
      <c r="BL269" s="66">
        <f t="shared" si="309"/>
        <v>2.9901040046500571E-2</v>
      </c>
      <c r="BM269" s="66">
        <f t="shared" si="310"/>
        <v>0.21680152877426967</v>
      </c>
      <c r="BN269" s="66">
        <f t="shared" si="311"/>
        <v>0.83002085003948933</v>
      </c>
      <c r="BO269" s="66">
        <f t="shared" si="312"/>
        <v>4.4478056866220754</v>
      </c>
      <c r="BP269" s="66">
        <f t="shared" si="313"/>
        <v>1.0030593943206658</v>
      </c>
      <c r="BQ269" s="66">
        <f t="shared" si="314"/>
        <v>1814.5352471484002</v>
      </c>
      <c r="BR269" s="66">
        <f t="shared" si="315"/>
        <v>375.11924005200279</v>
      </c>
      <c r="BS269" s="66">
        <f t="shared" si="316"/>
        <v>2.9904217860650572E-2</v>
      </c>
      <c r="BT269" s="66">
        <f t="shared" si="317"/>
        <v>0.97006802744462506</v>
      </c>
      <c r="BU269" s="66">
        <f t="shared" si="318"/>
        <v>2.9905047866124815E-2</v>
      </c>
      <c r="BV269" s="66">
        <f t="shared" si="319"/>
        <v>0.21680141877076839</v>
      </c>
      <c r="BW269" s="66">
        <f t="shared" si="320"/>
        <v>0.83001961503491062</v>
      </c>
      <c r="BX269" s="66">
        <f t="shared" si="321"/>
        <v>4.4476999566033824</v>
      </c>
      <c r="BY269" s="66">
        <f t="shared" si="322"/>
        <v>1.0030601802841761</v>
      </c>
      <c r="BZ269" s="66">
        <f t="shared" si="323"/>
        <v>1814.4938600480091</v>
      </c>
      <c r="CA269" s="66">
        <f t="shared" si="324"/>
        <v>375.11857340049397</v>
      </c>
      <c r="CB269" s="66">
        <f t="shared" si="325"/>
        <v>2.9905610845607344E-2</v>
      </c>
      <c r="CC269" s="66">
        <f t="shared" si="326"/>
        <v>0.97009007084535881</v>
      </c>
      <c r="CD269" s="66">
        <f t="shared" si="327"/>
        <v>2.9905739987834495E-2</v>
      </c>
      <c r="CE269" s="66">
        <f t="shared" si="328"/>
        <v>0.21680125073197695</v>
      </c>
      <c r="CF269" s="66">
        <f t="shared" si="329"/>
        <v>0.83001772847296207</v>
      </c>
      <c r="CG269" s="66">
        <f t="shared" si="330"/>
        <v>4.4476911175030081</v>
      </c>
      <c r="CH269" s="66">
        <f t="shared" si="331"/>
        <v>1.0030603195994459</v>
      </c>
      <c r="CI269" s="66">
        <f t="shared" si="332"/>
        <v>1814.4866727337612</v>
      </c>
      <c r="CJ269" s="66">
        <f t="shared" si="333"/>
        <v>375.1184576280254</v>
      </c>
      <c r="CK269" s="66">
        <f t="shared" si="334"/>
        <v>2.9905788736942652E-2</v>
      </c>
      <c r="CL269" s="66">
        <f t="shared" si="335"/>
        <v>0.97009389629131115</v>
      </c>
      <c r="CM269" s="66">
        <f t="shared" si="336"/>
        <v>2.9905798156424121E-2</v>
      </c>
      <c r="CN269" s="66">
        <f t="shared" si="337"/>
        <v>0.21680122154986731</v>
      </c>
      <c r="CO269" s="66">
        <f t="shared" si="338"/>
        <v>0.83001740084736564</v>
      </c>
      <c r="CP269" s="66">
        <f t="shared" si="339"/>
        <v>4.447691326368588</v>
      </c>
      <c r="CQ269" s="66">
        <f t="shared" si="340"/>
        <v>1.0030603316694704</v>
      </c>
      <c r="CR269" s="66">
        <f t="shared" si="341"/>
        <v>1814.4860645994777</v>
      </c>
      <c r="CS269" s="66">
        <f t="shared" si="342"/>
        <v>375.1184478322478</v>
      </c>
      <c r="CT269" s="66">
        <f t="shared" si="343"/>
        <v>2.9905797355630946E-2</v>
      </c>
      <c r="CU269" s="66">
        <f t="shared" si="344"/>
        <v>0.97009421969904475</v>
      </c>
      <c r="CV269" s="66">
        <f t="shared" si="345"/>
        <v>2.9905796845597282E-2</v>
      </c>
      <c r="CW269" s="66">
        <f t="shared" si="346"/>
        <v>0.21680121908070055</v>
      </c>
      <c r="CX269" s="66">
        <f t="shared" si="347"/>
        <v>0.83001737312619939</v>
      </c>
      <c r="CY269" s="66">
        <f t="shared" si="348"/>
        <v>4.4476915192698865</v>
      </c>
      <c r="CZ269" s="66">
        <f t="shared" si="349"/>
        <v>1.0030603314724869</v>
      </c>
      <c r="DA269" s="66">
        <f t="shared" si="350"/>
        <v>1814.486077454836</v>
      </c>
      <c r="DB269" s="66">
        <f t="shared" si="351"/>
        <v>375.11844803932098</v>
      </c>
      <c r="DC269" s="66">
        <f t="shared" si="352"/>
        <v>2.9905795846705319E-2</v>
      </c>
      <c r="DD269" s="66">
        <f t="shared" si="353"/>
        <v>0.97009421280626507</v>
      </c>
      <c r="DE269" s="66">
        <f t="shared" si="354"/>
        <v>2.9905795587931359E-2</v>
      </c>
      <c r="DF269" s="66">
        <f t="shared" si="355"/>
        <v>0.21680121913289632</v>
      </c>
      <c r="DG269" s="66">
        <f t="shared" si="356"/>
        <v>0.83001737371219786</v>
      </c>
      <c r="DH269" s="66">
        <f t="shared" si="357"/>
        <v>4.4476915513302604</v>
      </c>
      <c r="DI269" s="66">
        <f t="shared" si="358"/>
        <v>1.0030603312254047</v>
      </c>
      <c r="DJ269" s="66">
        <f t="shared" si="359"/>
        <v>1814.4860904462025</v>
      </c>
      <c r="DK269" s="66">
        <f t="shared" si="360"/>
        <v>375.11844824858485</v>
      </c>
      <c r="DL269" s="66">
        <f t="shared" si="361"/>
        <v>2.9905795417015223E-2</v>
      </c>
      <c r="DM269" s="66">
        <f t="shared" si="362"/>
        <v>0.97009420588700279</v>
      </c>
      <c r="DN269" s="66">
        <f t="shared" si="363"/>
        <v>2.9905795378017529E-2</v>
      </c>
      <c r="DO269" s="66">
        <f t="shared" si="364"/>
        <v>0.21680121918564429</v>
      </c>
      <c r="DP269" s="66">
        <f t="shared" si="365"/>
        <v>0.83001737430439582</v>
      </c>
      <c r="DQ269" s="66">
        <f t="shared" si="366"/>
        <v>4.447691553898359</v>
      </c>
      <c r="DR269" s="66">
        <f t="shared" si="367"/>
        <v>1.0030603311831083</v>
      </c>
      <c r="DS269" s="66">
        <f t="shared" si="368"/>
        <v>1814.4860926265144</v>
      </c>
      <c r="DT269" s="66">
        <f t="shared" si="369"/>
        <v>375.11844828370511</v>
      </c>
      <c r="DU269" s="66">
        <f t="shared" si="370"/>
        <v>2.9905795363812413E-2</v>
      </c>
      <c r="DV269" s="66">
        <f t="shared" si="371"/>
        <v>0.97009420472656194</v>
      </c>
      <c r="DW269" s="66">
        <f t="shared" si="372"/>
        <v>2.9905795361109697E-2</v>
      </c>
      <c r="DX269" s="66">
        <f t="shared" si="373"/>
        <v>0.21680121919449688</v>
      </c>
      <c r="DY269" s="66">
        <f t="shared" si="374"/>
        <v>0.83001737440378287</v>
      </c>
      <c r="DZ269" s="66">
        <f t="shared" si="375"/>
        <v>4.4476915538142512</v>
      </c>
      <c r="EA269" s="66">
        <f t="shared" si="376"/>
        <v>1.0030603311795911</v>
      </c>
      <c r="EB269" s="66">
        <f t="shared" si="377"/>
        <v>1814.486092803382</v>
      </c>
      <c r="EC269" s="66">
        <f t="shared" si="378"/>
        <v>375.1184482865541</v>
      </c>
      <c r="ED269" s="66">
        <f t="shared" si="379"/>
        <v>2.9905795361462852E-2</v>
      </c>
      <c r="EE269" s="66">
        <f t="shared" si="380"/>
        <v>0.97009420463250784</v>
      </c>
      <c r="EF269" s="66">
        <f t="shared" si="381"/>
        <v>2.9905795361643162E-2</v>
      </c>
      <c r="EG269" s="66">
        <f t="shared" si="382"/>
        <v>0.21680121919521497</v>
      </c>
      <c r="EH269" s="66">
        <f t="shared" si="383"/>
        <v>0.83001737441184542</v>
      </c>
      <c r="EI269" s="66">
        <f t="shared" si="384"/>
        <v>4.4476915537538684</v>
      </c>
      <c r="EJ269" s="66">
        <f t="shared" si="385"/>
        <v>1.0030603311796782</v>
      </c>
      <c r="EK269" s="66">
        <f t="shared" si="386"/>
        <v>1814.4860927980708</v>
      </c>
      <c r="EL269" s="66">
        <f t="shared" si="387"/>
        <v>375.11844828646855</v>
      </c>
      <c r="EM269" s="66">
        <f t="shared" si="388"/>
        <v>2.9905795361956408E-2</v>
      </c>
      <c r="EN269" s="66">
        <f t="shared" si="389"/>
        <v>0.97009420463535134</v>
      </c>
      <c r="EO269" s="66">
        <f t="shared" si="390"/>
        <v>2.9905795362036924E-2</v>
      </c>
      <c r="EP269" s="66">
        <f t="shared" si="391"/>
        <v>0.21680121919519343</v>
      </c>
      <c r="EQ269" s="66">
        <f t="shared" si="392"/>
        <v>0.83001737441160317</v>
      </c>
      <c r="ER269" s="66">
        <f t="shared" si="393"/>
        <v>4.4476915537441606</v>
      </c>
      <c r="ES269" s="66">
        <f t="shared" si="394"/>
        <v>1.0030603311797557</v>
      </c>
      <c r="ET269" s="66">
        <f t="shared" si="395"/>
        <v>1814.4860927940031</v>
      </c>
      <c r="EU269" s="66">
        <f t="shared" si="396"/>
        <v>375.11844828640301</v>
      </c>
      <c r="EV269" s="66">
        <f t="shared" si="397"/>
        <v>2.9905795362088722E-2</v>
      </c>
      <c r="EW269" s="66">
        <f t="shared" si="398"/>
        <v>0.97009420463751828</v>
      </c>
      <c r="EX269" s="66">
        <f t="shared" si="399"/>
        <v>2.9905795362100477E-2</v>
      </c>
      <c r="EY269" s="66">
        <f t="shared" si="400"/>
        <v>0.21680121919517695</v>
      </c>
      <c r="EZ269" s="66">
        <f t="shared" si="401"/>
        <v>0.83001737441141776</v>
      </c>
      <c r="FA269" s="66">
        <f t="shared" si="402"/>
        <v>4.4476915537434172</v>
      </c>
      <c r="FB269" s="66">
        <f t="shared" si="403"/>
        <v>1.0030603311797686</v>
      </c>
      <c r="FC269" s="66">
        <f t="shared" si="404"/>
        <v>1814.4860927933437</v>
      </c>
      <c r="FD269" s="66">
        <f t="shared" si="405"/>
        <v>375.11844828639238</v>
      </c>
      <c r="FE269" s="66">
        <f t="shared" si="406"/>
        <v>2.9905795362104613E-2</v>
      </c>
      <c r="FF269" s="66">
        <f t="shared" si="407"/>
        <v>0.97009420463786944</v>
      </c>
      <c r="FG269" s="66">
        <f t="shared" si="408"/>
        <v>2.990579536210539E-2</v>
      </c>
      <c r="FH269" s="66">
        <f t="shared" si="409"/>
        <v>0.21680121919517426</v>
      </c>
      <c r="FI269" s="66">
        <f t="shared" si="410"/>
        <v>0.83001737441138768</v>
      </c>
      <c r="FJ269" s="66">
        <f t="shared" si="411"/>
        <v>4.4476915537434492</v>
      </c>
      <c r="FK269" s="66">
        <f t="shared" si="412"/>
        <v>1.0030603311797694</v>
      </c>
      <c r="FL269" s="66">
        <f t="shared" si="413"/>
        <v>1814.4860927932916</v>
      </c>
      <c r="FM269" s="66">
        <f t="shared" si="414"/>
        <v>375.11844828639153</v>
      </c>
      <c r="FN269" s="66">
        <f t="shared" si="415"/>
        <v>2.9905795362105247E-2</v>
      </c>
      <c r="FO269" s="66">
        <f t="shared" si="416"/>
        <v>0.97009420463789797</v>
      </c>
      <c r="FP269" s="66">
        <f t="shared" si="417"/>
        <v>2.9905795362105154E-2</v>
      </c>
      <c r="FQ269" s="66">
        <f t="shared" si="418"/>
        <v>0.21680121919517403</v>
      </c>
      <c r="FR269" s="66">
        <f t="shared" si="419"/>
        <v>0.83001737441138534</v>
      </c>
      <c r="FS269" s="66">
        <f t="shared" si="420"/>
        <v>4.4476915537434687</v>
      </c>
      <c r="FT269" s="66">
        <f t="shared" si="421"/>
        <v>1.0030603311797694</v>
      </c>
      <c r="FU269" s="66">
        <f t="shared" si="422"/>
        <v>1814.4860927932948</v>
      </c>
      <c r="FV269" s="66">
        <f t="shared" si="423"/>
        <v>375.11844828639158</v>
      </c>
      <c r="FW269" s="66">
        <f t="shared" si="424"/>
        <v>2.9905795362105067E-2</v>
      </c>
      <c r="FX269" s="66">
        <f t="shared" si="425"/>
        <v>0.97009420463789453</v>
      </c>
      <c r="FY269" s="66">
        <f t="shared" si="426"/>
        <v>2.9905795362105081E-2</v>
      </c>
      <c r="FZ269" s="66">
        <f t="shared" si="427"/>
        <v>0.21680121919517403</v>
      </c>
      <c r="GA269" s="66">
        <f t="shared" si="428"/>
        <v>0.83001737441138546</v>
      </c>
      <c r="GB269" s="66">
        <f t="shared" si="429"/>
        <v>4.4476915537434696</v>
      </c>
      <c r="GC269" s="66">
        <f t="shared" si="430"/>
        <v>1.0030603311797694</v>
      </c>
      <c r="GD269" s="66">
        <f t="shared" si="431"/>
        <v>1814.4860927932939</v>
      </c>
      <c r="GE269" s="66">
        <f t="shared" si="432"/>
        <v>375.11844828639158</v>
      </c>
      <c r="GF269" s="66">
        <f t="shared" si="433"/>
        <v>2.990579536210506E-2</v>
      </c>
      <c r="GG269" s="66">
        <f t="shared" si="434"/>
        <v>0.97009420463789453</v>
      </c>
      <c r="GH269" s="66">
        <f t="shared" si="435"/>
        <v>2.9905795362105074E-2</v>
      </c>
      <c r="GI269" s="66">
        <f t="shared" si="436"/>
        <v>0.21680121919517403</v>
      </c>
      <c r="GJ269" s="66">
        <f t="shared" si="437"/>
        <v>0.83001737441138546</v>
      </c>
      <c r="GK269" s="66">
        <f t="shared" si="438"/>
        <v>4.4476915537434696</v>
      </c>
      <c r="GL269" s="66">
        <f t="shared" si="439"/>
        <v>1.0030603311797694</v>
      </c>
      <c r="GM269" s="66">
        <f t="shared" si="440"/>
        <v>1814.4860927932934</v>
      </c>
      <c r="GN269" s="66">
        <f t="shared" si="441"/>
        <v>375.11844828639158</v>
      </c>
      <c r="GO269" s="66">
        <f t="shared" si="442"/>
        <v>2.990579536210506E-2</v>
      </c>
      <c r="GP269" s="66">
        <f t="shared" si="443"/>
        <v>0.97009420463789453</v>
      </c>
      <c r="GQ269" s="66">
        <f t="shared" si="444"/>
        <v>2.9905795362105074E-2</v>
      </c>
      <c r="GR269" s="66">
        <f t="shared" si="445"/>
        <v>0.21680121919517403</v>
      </c>
      <c r="GS269" s="66">
        <f t="shared" si="446"/>
        <v>0.83001737441138546</v>
      </c>
      <c r="GT269" s="66">
        <f t="shared" si="447"/>
        <v>4.4476915537434696</v>
      </c>
      <c r="GU269" s="66">
        <f t="shared" si="448"/>
        <v>1.0030603311797694</v>
      </c>
      <c r="GV269" s="66">
        <f t="shared" si="449"/>
        <v>1814.4860927932934</v>
      </c>
      <c r="GW269" s="66">
        <f t="shared" si="450"/>
        <v>375.11844828639158</v>
      </c>
      <c r="GX269" s="66">
        <f t="shared" si="451"/>
        <v>2.990579536210506E-2</v>
      </c>
      <c r="GY269" s="66">
        <f t="shared" si="452"/>
        <v>0.97009420463789453</v>
      </c>
      <c r="GZ269" s="66">
        <f t="shared" si="453"/>
        <v>2.9905795362105074E-2</v>
      </c>
      <c r="HA269" s="66">
        <f t="shared" si="454"/>
        <v>0.21680121919517403</v>
      </c>
      <c r="HB269" s="66">
        <f t="shared" si="455"/>
        <v>0.83001737441138546</v>
      </c>
      <c r="HC269" s="66">
        <f t="shared" si="456"/>
        <v>4.4476915537434696</v>
      </c>
      <c r="HD269" s="66">
        <f t="shared" si="457"/>
        <v>1.0030603311797694</v>
      </c>
      <c r="HE269" s="66">
        <f t="shared" si="458"/>
        <v>1814.4860927932934</v>
      </c>
      <c r="HF269" s="18">
        <f t="shared" si="459"/>
        <v>375.11844828639158</v>
      </c>
    </row>
    <row r="270" spans="2:214" x14ac:dyDescent="0.25">
      <c r="B270" s="17"/>
      <c r="C270" s="60">
        <f t="shared" si="463"/>
        <v>3</v>
      </c>
      <c r="D270" s="66"/>
      <c r="E270" s="66"/>
      <c r="F270" s="60">
        <f t="shared" si="464"/>
        <v>0</v>
      </c>
      <c r="G270" s="60">
        <f t="shared" si="465"/>
        <v>0</v>
      </c>
      <c r="H270" s="60">
        <f t="shared" si="466"/>
        <v>0</v>
      </c>
      <c r="I270" s="60">
        <f t="shared" si="467"/>
        <v>0</v>
      </c>
      <c r="J270" s="68"/>
      <c r="K270" s="60">
        <f t="shared" si="468"/>
        <v>43</v>
      </c>
      <c r="L270" s="60"/>
      <c r="M270" s="66">
        <f>M269</f>
        <v>2.9905795362105074E-2</v>
      </c>
      <c r="N270" s="60"/>
      <c r="O270" s="66">
        <f>O271</f>
        <v>0.23334391938908727</v>
      </c>
      <c r="P270" s="66"/>
      <c r="Q270" s="66"/>
      <c r="R270" s="66"/>
      <c r="S270" s="66"/>
      <c r="T270" s="66"/>
      <c r="U270" s="66"/>
      <c r="V270" s="66"/>
      <c r="W270" s="66"/>
      <c r="X270" s="66"/>
      <c r="Y270" s="66"/>
      <c r="Z270" s="66"/>
      <c r="AA270" s="66"/>
      <c r="AB270" s="66"/>
      <c r="AC270" s="66"/>
      <c r="AD270" s="66"/>
      <c r="AE270" s="66"/>
      <c r="AF270" s="66"/>
      <c r="AG270" s="66"/>
      <c r="AH270" s="66"/>
      <c r="AI270" s="66"/>
      <c r="AJ270" s="66"/>
      <c r="AK270" s="66"/>
      <c r="AL270" s="66"/>
      <c r="AM270" s="66"/>
      <c r="AN270" s="66"/>
      <c r="AO270" s="66"/>
      <c r="AP270" s="66"/>
      <c r="AQ270" s="66"/>
      <c r="AR270" s="66"/>
      <c r="AS270" s="66"/>
      <c r="AT270" s="66"/>
      <c r="AU270" s="66"/>
      <c r="AV270" s="66"/>
      <c r="AW270" s="66"/>
      <c r="AX270" s="66"/>
      <c r="AY270" s="66"/>
      <c r="AZ270" s="66"/>
      <c r="BA270" s="66"/>
      <c r="BB270" s="66"/>
      <c r="BC270" s="66"/>
      <c r="BD270" s="66"/>
      <c r="BE270" s="66"/>
      <c r="BF270" s="66"/>
      <c r="BG270" s="66"/>
      <c r="BH270" s="66"/>
      <c r="BI270" s="66"/>
      <c r="BJ270" s="66"/>
      <c r="BK270" s="66"/>
      <c r="BL270" s="66"/>
      <c r="BM270" s="66"/>
      <c r="BN270" s="66"/>
      <c r="BO270" s="66"/>
      <c r="BP270" s="66"/>
      <c r="BQ270" s="66"/>
      <c r="BR270" s="66"/>
      <c r="BS270" s="66"/>
      <c r="BT270" s="66"/>
      <c r="BU270" s="66"/>
      <c r="BV270" s="66"/>
      <c r="BW270" s="66"/>
      <c r="BX270" s="66"/>
      <c r="BY270" s="66"/>
      <c r="BZ270" s="66"/>
      <c r="CA270" s="66"/>
      <c r="CB270" s="66"/>
      <c r="CC270" s="66"/>
      <c r="CD270" s="66"/>
      <c r="CE270" s="66"/>
      <c r="CF270" s="66"/>
      <c r="CG270" s="66"/>
      <c r="CH270" s="66"/>
      <c r="CI270" s="66"/>
      <c r="CJ270" s="66"/>
      <c r="CK270" s="66"/>
      <c r="CL270" s="66"/>
      <c r="CM270" s="66"/>
      <c r="CN270" s="66"/>
      <c r="CO270" s="66"/>
      <c r="CP270" s="66"/>
      <c r="CQ270" s="66"/>
      <c r="CR270" s="66"/>
      <c r="CS270" s="66"/>
      <c r="CT270" s="66"/>
      <c r="CU270" s="66"/>
      <c r="CV270" s="66"/>
      <c r="CW270" s="66"/>
      <c r="CX270" s="66"/>
      <c r="CY270" s="66"/>
      <c r="CZ270" s="66"/>
      <c r="DA270" s="66"/>
      <c r="DB270" s="66"/>
      <c r="DC270" s="66"/>
      <c r="DD270" s="66"/>
      <c r="DE270" s="66"/>
      <c r="DF270" s="66"/>
      <c r="DG270" s="66"/>
      <c r="DH270" s="66"/>
      <c r="DI270" s="66"/>
      <c r="DJ270" s="66"/>
      <c r="DK270" s="66"/>
      <c r="DL270" s="66"/>
      <c r="DM270" s="66"/>
      <c r="DN270" s="66"/>
      <c r="DO270" s="66"/>
      <c r="DP270" s="66"/>
      <c r="DQ270" s="66"/>
      <c r="DR270" s="66"/>
      <c r="DS270" s="66"/>
      <c r="DT270" s="66"/>
      <c r="DU270" s="66"/>
      <c r="DV270" s="66"/>
      <c r="DW270" s="66"/>
      <c r="DX270" s="66"/>
      <c r="DY270" s="66"/>
      <c r="DZ270" s="66"/>
      <c r="EA270" s="66"/>
      <c r="EB270" s="66"/>
      <c r="EC270" s="66"/>
      <c r="ED270" s="66"/>
      <c r="EE270" s="66"/>
      <c r="EF270" s="66"/>
      <c r="EG270" s="66"/>
      <c r="EH270" s="66"/>
      <c r="EI270" s="66"/>
      <c r="EJ270" s="66"/>
      <c r="EK270" s="66"/>
      <c r="EL270" s="66"/>
      <c r="EM270" s="66"/>
      <c r="EN270" s="66"/>
      <c r="EO270" s="66"/>
      <c r="EP270" s="66"/>
      <c r="EQ270" s="66"/>
      <c r="ER270" s="66"/>
      <c r="ES270" s="66"/>
      <c r="ET270" s="66"/>
      <c r="EU270" s="66"/>
      <c r="EV270" s="66"/>
      <c r="EW270" s="66"/>
      <c r="EX270" s="66"/>
      <c r="EY270" s="66"/>
      <c r="EZ270" s="66"/>
      <c r="FA270" s="66"/>
      <c r="FB270" s="66"/>
      <c r="FC270" s="66"/>
      <c r="FD270" s="66"/>
      <c r="FE270" s="66"/>
      <c r="FF270" s="66"/>
      <c r="FG270" s="66"/>
      <c r="FH270" s="66"/>
      <c r="FI270" s="66"/>
      <c r="FJ270" s="66"/>
      <c r="FK270" s="66"/>
      <c r="FL270" s="66"/>
      <c r="FM270" s="66"/>
      <c r="FN270" s="66"/>
      <c r="FO270" s="66"/>
      <c r="FP270" s="66"/>
      <c r="FQ270" s="66"/>
      <c r="FR270" s="66"/>
      <c r="FS270" s="66"/>
      <c r="FT270" s="66"/>
      <c r="FU270" s="66"/>
      <c r="FV270" s="66"/>
      <c r="FW270" s="66"/>
      <c r="FX270" s="66"/>
      <c r="FY270" s="66"/>
      <c r="FZ270" s="66"/>
      <c r="GA270" s="66"/>
      <c r="GB270" s="66"/>
      <c r="GC270" s="66"/>
      <c r="GD270" s="66"/>
      <c r="GE270" s="66"/>
      <c r="GF270" s="66"/>
      <c r="GG270" s="66"/>
      <c r="GH270" s="66"/>
      <c r="GI270" s="66"/>
      <c r="GJ270" s="66"/>
      <c r="GK270" s="66"/>
      <c r="GL270" s="66"/>
      <c r="GM270" s="66"/>
      <c r="GN270" s="66"/>
      <c r="GO270" s="66"/>
      <c r="GP270" s="66"/>
      <c r="GQ270" s="66"/>
      <c r="GR270" s="66"/>
      <c r="GS270" s="66"/>
      <c r="GT270" s="66"/>
      <c r="GU270" s="66"/>
      <c r="GV270" s="66"/>
      <c r="GW270" s="66"/>
      <c r="GX270" s="66"/>
      <c r="GY270" s="66"/>
      <c r="GZ270" s="66"/>
      <c r="HA270" s="66"/>
      <c r="HB270" s="66"/>
      <c r="HC270" s="66"/>
      <c r="HD270" s="66"/>
      <c r="HE270" s="66"/>
      <c r="HF270" s="18"/>
    </row>
    <row r="271" spans="2:214" x14ac:dyDescent="0.25">
      <c r="B271" s="17"/>
      <c r="C271" s="60">
        <f t="shared" si="463"/>
        <v>3</v>
      </c>
      <c r="D271" s="66"/>
      <c r="E271" s="66"/>
      <c r="F271" s="60">
        <f t="shared" si="464"/>
        <v>0</v>
      </c>
      <c r="G271" s="60">
        <f t="shared" si="465"/>
        <v>0</v>
      </c>
      <c r="H271" s="60">
        <f t="shared" si="466"/>
        <v>0</v>
      </c>
      <c r="I271" s="60">
        <f t="shared" si="467"/>
        <v>0</v>
      </c>
      <c r="J271" s="68"/>
      <c r="K271" s="60">
        <f t="shared" si="468"/>
        <v>43</v>
      </c>
      <c r="L271" s="60"/>
      <c r="M271" s="66">
        <f t="shared" si="462"/>
        <v>2.9905795362105074E-2</v>
      </c>
      <c r="N271" s="60"/>
      <c r="O271" s="66">
        <f>IF(M269&gt;=$O$176,M269*$T$174+$U$174,IF(M269&gt;=$O$177,M269*$T$175+$U$175,O269))</f>
        <v>0.23334391938908727</v>
      </c>
      <c r="P271" s="66">
        <f t="shared" si="261"/>
        <v>376.7573788717641</v>
      </c>
      <c r="Q271" s="66">
        <f t="shared" si="262"/>
        <v>0.12579291306902277</v>
      </c>
      <c r="R271" s="66">
        <f t="shared" si="263"/>
        <v>0.91868623756192902</v>
      </c>
      <c r="S271" s="66">
        <f t="shared" si="264"/>
        <v>0.12043602114320179</v>
      </c>
      <c r="T271" s="66">
        <f t="shared" si="265"/>
        <v>0.21721292858306729</v>
      </c>
      <c r="U271" s="66">
        <f t="shared" si="266"/>
        <v>0.83464809390867578</v>
      </c>
      <c r="V271" s="66">
        <f t="shared" si="267"/>
        <v>2.803034654278699</v>
      </c>
      <c r="W271" s="66">
        <f t="shared" si="268"/>
        <v>1.0394532514170367</v>
      </c>
      <c r="X271" s="66">
        <f t="shared" si="269"/>
        <v>1381.1077382884625</v>
      </c>
      <c r="Y271" s="66">
        <f t="shared" si="270"/>
        <v>367.3281218120963</v>
      </c>
      <c r="Z271" s="66">
        <f t="shared" si="271"/>
        <v>6.2342991357018686E-2</v>
      </c>
      <c r="AA271" s="66">
        <f t="shared" si="272"/>
        <v>1.2403051961489657</v>
      </c>
      <c r="AB271" s="66">
        <f t="shared" si="273"/>
        <v>4.7858655894174255E-2</v>
      </c>
      <c r="AC271" s="66">
        <f t="shared" si="274"/>
        <v>0.21480515523013224</v>
      </c>
      <c r="AD271" s="66">
        <f t="shared" si="275"/>
        <v>0.80780648855296944</v>
      </c>
      <c r="AE271" s="66">
        <f t="shared" si="276"/>
        <v>4.0996122118602072</v>
      </c>
      <c r="AF271" s="66">
        <f t="shared" si="277"/>
        <v>1.0075557335264189</v>
      </c>
      <c r="AG271" s="66">
        <f t="shared" si="278"/>
        <v>1659.0568198253757</v>
      </c>
      <c r="AH271" s="66">
        <f t="shared" si="279"/>
        <v>372.52141466742637</v>
      </c>
      <c r="AI271" s="66">
        <f t="shared" si="280"/>
        <v>3.548457632577473E-2</v>
      </c>
      <c r="AJ271" s="66">
        <f t="shared" si="281"/>
        <v>1.0591528663499068</v>
      </c>
      <c r="AK271" s="66">
        <f t="shared" si="282"/>
        <v>3.2416739042872372E-2</v>
      </c>
      <c r="AL271" s="66">
        <f t="shared" si="283"/>
        <v>0.21614303689942954</v>
      </c>
      <c r="AM271" s="66">
        <f t="shared" si="284"/>
        <v>0.8226496623124584</v>
      </c>
      <c r="AN271" s="66">
        <f t="shared" si="285"/>
        <v>4.4188517356188859</v>
      </c>
      <c r="AO271" s="66">
        <f t="shared" si="286"/>
        <v>1.0035872768138658</v>
      </c>
      <c r="AP271" s="66">
        <f t="shared" si="287"/>
        <v>1788.9611288651586</v>
      </c>
      <c r="AQ271" s="66">
        <f t="shared" si="288"/>
        <v>374.7048884319218</v>
      </c>
      <c r="AR271" s="66">
        <f t="shared" si="289"/>
        <v>3.0530458625277864E-2</v>
      </c>
      <c r="AS271" s="66">
        <f t="shared" si="290"/>
        <v>0.98384558397068878</v>
      </c>
      <c r="AT271" s="66">
        <f t="shared" si="291"/>
        <v>3.0097771776179817E-2</v>
      </c>
      <c r="AU271" s="66">
        <f t="shared" si="292"/>
        <v>0.21669688553821562</v>
      </c>
      <c r="AV271" s="66">
        <f t="shared" si="293"/>
        <v>0.82884657217805646</v>
      </c>
      <c r="AW271" s="66">
        <f t="shared" si="294"/>
        <v>4.448884789180946</v>
      </c>
      <c r="AX271" s="66">
        <f t="shared" si="295"/>
        <v>1.0031004936003693</v>
      </c>
      <c r="AY271" s="66">
        <f t="shared" si="296"/>
        <v>1812.4788197516621</v>
      </c>
      <c r="AZ271" s="66">
        <f t="shared" si="297"/>
        <v>375.0861005324337</v>
      </c>
      <c r="BA271" s="66">
        <f t="shared" si="298"/>
        <v>2.993088533404226E-2</v>
      </c>
      <c r="BB271" s="66">
        <f t="shared" si="299"/>
        <v>0.97116256921673649</v>
      </c>
      <c r="BC271" s="66">
        <f t="shared" si="300"/>
        <v>2.989819301882576E-2</v>
      </c>
      <c r="BD271" s="66">
        <f t="shared" si="301"/>
        <v>0.21679306492814915</v>
      </c>
      <c r="BE271" s="66">
        <f t="shared" si="302"/>
        <v>0.82992583034082379</v>
      </c>
      <c r="BF271" s="66">
        <f t="shared" si="303"/>
        <v>4.4484206963202766</v>
      </c>
      <c r="BG271" s="66">
        <f t="shared" si="304"/>
        <v>1.0030590408829367</v>
      </c>
      <c r="BH271" s="66">
        <f t="shared" si="305"/>
        <v>1814.5623409356699</v>
      </c>
      <c r="BI271" s="66">
        <f t="shared" si="306"/>
        <v>375.11967646414365</v>
      </c>
      <c r="BJ271" s="66">
        <f t="shared" si="307"/>
        <v>2.9899637050761072E-2</v>
      </c>
      <c r="BK271" s="66">
        <f t="shared" si="308"/>
        <v>0.97005344164692586</v>
      </c>
      <c r="BL271" s="66">
        <f t="shared" si="309"/>
        <v>2.9901040046500571E-2</v>
      </c>
      <c r="BM271" s="66">
        <f t="shared" si="310"/>
        <v>0.21680152877426967</v>
      </c>
      <c r="BN271" s="66">
        <f t="shared" si="311"/>
        <v>0.83002085003948933</v>
      </c>
      <c r="BO271" s="66">
        <f t="shared" si="312"/>
        <v>4.4478056866220754</v>
      </c>
      <c r="BP271" s="66">
        <f t="shared" si="313"/>
        <v>1.0030593943206658</v>
      </c>
      <c r="BQ271" s="66">
        <f t="shared" si="314"/>
        <v>1814.5352471484002</v>
      </c>
      <c r="BR271" s="66">
        <f t="shared" si="315"/>
        <v>375.11924005200279</v>
      </c>
      <c r="BS271" s="66">
        <f t="shared" si="316"/>
        <v>2.9904217860650572E-2</v>
      </c>
      <c r="BT271" s="66">
        <f t="shared" si="317"/>
        <v>0.97006802744462506</v>
      </c>
      <c r="BU271" s="66">
        <f t="shared" si="318"/>
        <v>2.9905047866124815E-2</v>
      </c>
      <c r="BV271" s="66">
        <f t="shared" si="319"/>
        <v>0.21680141877076839</v>
      </c>
      <c r="BW271" s="66">
        <f t="shared" si="320"/>
        <v>0.83001961503491062</v>
      </c>
      <c r="BX271" s="66">
        <f t="shared" si="321"/>
        <v>4.4476999566033824</v>
      </c>
      <c r="BY271" s="66">
        <f t="shared" si="322"/>
        <v>1.0030601802841761</v>
      </c>
      <c r="BZ271" s="66">
        <f t="shared" si="323"/>
        <v>1814.4938600480091</v>
      </c>
      <c r="CA271" s="66">
        <f t="shared" si="324"/>
        <v>375.11857340049397</v>
      </c>
      <c r="CB271" s="66">
        <f t="shared" si="325"/>
        <v>2.9905610845607344E-2</v>
      </c>
      <c r="CC271" s="66">
        <f t="shared" si="326"/>
        <v>0.97009007084535881</v>
      </c>
      <c r="CD271" s="66">
        <f t="shared" si="327"/>
        <v>2.9905739987834495E-2</v>
      </c>
      <c r="CE271" s="66">
        <f t="shared" si="328"/>
        <v>0.21680125073197695</v>
      </c>
      <c r="CF271" s="66">
        <f t="shared" si="329"/>
        <v>0.83001772847296207</v>
      </c>
      <c r="CG271" s="66">
        <f t="shared" si="330"/>
        <v>4.4476911175030081</v>
      </c>
      <c r="CH271" s="66">
        <f t="shared" si="331"/>
        <v>1.0030603195994459</v>
      </c>
      <c r="CI271" s="66">
        <f t="shared" si="332"/>
        <v>1814.4866727337612</v>
      </c>
      <c r="CJ271" s="66">
        <f t="shared" si="333"/>
        <v>375.1184576280254</v>
      </c>
      <c r="CK271" s="66">
        <f t="shared" si="334"/>
        <v>2.9905788736942652E-2</v>
      </c>
      <c r="CL271" s="66">
        <f t="shared" si="335"/>
        <v>0.97009389629131115</v>
      </c>
      <c r="CM271" s="66">
        <f t="shared" si="336"/>
        <v>2.9905798156424121E-2</v>
      </c>
      <c r="CN271" s="66">
        <f t="shared" si="337"/>
        <v>0.21680122154986731</v>
      </c>
      <c r="CO271" s="66">
        <f t="shared" si="338"/>
        <v>0.83001740084736564</v>
      </c>
      <c r="CP271" s="66">
        <f t="shared" si="339"/>
        <v>4.447691326368588</v>
      </c>
      <c r="CQ271" s="66">
        <f t="shared" si="340"/>
        <v>1.0030603316694704</v>
      </c>
      <c r="CR271" s="66">
        <f t="shared" si="341"/>
        <v>1814.4860645994777</v>
      </c>
      <c r="CS271" s="66">
        <f t="shared" si="342"/>
        <v>375.1184478322478</v>
      </c>
      <c r="CT271" s="66">
        <f t="shared" si="343"/>
        <v>2.9905797355630946E-2</v>
      </c>
      <c r="CU271" s="66">
        <f t="shared" si="344"/>
        <v>0.97009421969904475</v>
      </c>
      <c r="CV271" s="66">
        <f t="shared" si="345"/>
        <v>2.9905796845597282E-2</v>
      </c>
      <c r="CW271" s="66">
        <f t="shared" si="346"/>
        <v>0.21680121908070055</v>
      </c>
      <c r="CX271" s="66">
        <f t="shared" si="347"/>
        <v>0.83001737312619939</v>
      </c>
      <c r="CY271" s="66">
        <f t="shared" si="348"/>
        <v>4.4476915192698865</v>
      </c>
      <c r="CZ271" s="66">
        <f t="shared" si="349"/>
        <v>1.0030603314724869</v>
      </c>
      <c r="DA271" s="66">
        <f t="shared" si="350"/>
        <v>1814.486077454836</v>
      </c>
      <c r="DB271" s="66">
        <f t="shared" si="351"/>
        <v>375.11844803932098</v>
      </c>
      <c r="DC271" s="66">
        <f t="shared" si="352"/>
        <v>2.9905795846705319E-2</v>
      </c>
      <c r="DD271" s="66">
        <f t="shared" si="353"/>
        <v>0.97009421280626507</v>
      </c>
      <c r="DE271" s="66">
        <f t="shared" si="354"/>
        <v>2.9905795587931359E-2</v>
      </c>
      <c r="DF271" s="66">
        <f t="shared" si="355"/>
        <v>0.21680121913289632</v>
      </c>
      <c r="DG271" s="66">
        <f t="shared" si="356"/>
        <v>0.83001737371219786</v>
      </c>
      <c r="DH271" s="66">
        <f t="shared" si="357"/>
        <v>4.4476915513302604</v>
      </c>
      <c r="DI271" s="66">
        <f t="shared" si="358"/>
        <v>1.0030603312254047</v>
      </c>
      <c r="DJ271" s="66">
        <f t="shared" si="359"/>
        <v>1814.4860904462025</v>
      </c>
      <c r="DK271" s="66">
        <f t="shared" si="360"/>
        <v>375.11844824858485</v>
      </c>
      <c r="DL271" s="66">
        <f t="shared" si="361"/>
        <v>2.9905795417015223E-2</v>
      </c>
      <c r="DM271" s="66">
        <f t="shared" si="362"/>
        <v>0.97009420588700279</v>
      </c>
      <c r="DN271" s="66">
        <f t="shared" si="363"/>
        <v>2.9905795378017529E-2</v>
      </c>
      <c r="DO271" s="66">
        <f t="shared" si="364"/>
        <v>0.21680121918564429</v>
      </c>
      <c r="DP271" s="66">
        <f t="shared" si="365"/>
        <v>0.83001737430439582</v>
      </c>
      <c r="DQ271" s="66">
        <f t="shared" si="366"/>
        <v>4.447691553898359</v>
      </c>
      <c r="DR271" s="66">
        <f t="shared" si="367"/>
        <v>1.0030603311831083</v>
      </c>
      <c r="DS271" s="66">
        <f t="shared" si="368"/>
        <v>1814.4860926265144</v>
      </c>
      <c r="DT271" s="66">
        <f t="shared" si="369"/>
        <v>375.11844828370511</v>
      </c>
      <c r="DU271" s="66">
        <f t="shared" si="370"/>
        <v>2.9905795363812413E-2</v>
      </c>
      <c r="DV271" s="66">
        <f t="shared" si="371"/>
        <v>0.97009420472656194</v>
      </c>
      <c r="DW271" s="66">
        <f t="shared" si="372"/>
        <v>2.9905795361109697E-2</v>
      </c>
      <c r="DX271" s="66">
        <f t="shared" si="373"/>
        <v>0.21680121919449688</v>
      </c>
      <c r="DY271" s="66">
        <f t="shared" si="374"/>
        <v>0.83001737440378287</v>
      </c>
      <c r="DZ271" s="66">
        <f t="shared" si="375"/>
        <v>4.4476915538142512</v>
      </c>
      <c r="EA271" s="66">
        <f t="shared" si="376"/>
        <v>1.0030603311795911</v>
      </c>
      <c r="EB271" s="66">
        <f t="shared" si="377"/>
        <v>1814.486092803382</v>
      </c>
      <c r="EC271" s="66">
        <f t="shared" si="378"/>
        <v>375.1184482865541</v>
      </c>
      <c r="ED271" s="66">
        <f t="shared" si="379"/>
        <v>2.9905795361462852E-2</v>
      </c>
      <c r="EE271" s="66">
        <f t="shared" si="380"/>
        <v>0.97009420463250784</v>
      </c>
      <c r="EF271" s="66">
        <f t="shared" si="381"/>
        <v>2.9905795361643162E-2</v>
      </c>
      <c r="EG271" s="66">
        <f t="shared" si="382"/>
        <v>0.21680121919521497</v>
      </c>
      <c r="EH271" s="66">
        <f t="shared" si="383"/>
        <v>0.83001737441184542</v>
      </c>
      <c r="EI271" s="66">
        <f t="shared" si="384"/>
        <v>4.4476915537538684</v>
      </c>
      <c r="EJ271" s="66">
        <f t="shared" si="385"/>
        <v>1.0030603311796782</v>
      </c>
      <c r="EK271" s="66">
        <f t="shared" si="386"/>
        <v>1814.4860927980708</v>
      </c>
      <c r="EL271" s="66">
        <f t="shared" si="387"/>
        <v>375.11844828646855</v>
      </c>
      <c r="EM271" s="66">
        <f t="shared" si="388"/>
        <v>2.9905795361956408E-2</v>
      </c>
      <c r="EN271" s="66">
        <f t="shared" si="389"/>
        <v>0.97009420463535134</v>
      </c>
      <c r="EO271" s="66">
        <f t="shared" si="390"/>
        <v>2.9905795362036924E-2</v>
      </c>
      <c r="EP271" s="66">
        <f t="shared" si="391"/>
        <v>0.21680121919519343</v>
      </c>
      <c r="EQ271" s="66">
        <f t="shared" si="392"/>
        <v>0.83001737441160317</v>
      </c>
      <c r="ER271" s="66">
        <f t="shared" si="393"/>
        <v>4.4476915537441606</v>
      </c>
      <c r="ES271" s="66">
        <f t="shared" si="394"/>
        <v>1.0030603311797557</v>
      </c>
      <c r="ET271" s="66">
        <f t="shared" si="395"/>
        <v>1814.4860927940031</v>
      </c>
      <c r="EU271" s="66">
        <f t="shared" si="396"/>
        <v>375.11844828640301</v>
      </c>
      <c r="EV271" s="66">
        <f t="shared" si="397"/>
        <v>2.9905795362088722E-2</v>
      </c>
      <c r="EW271" s="66">
        <f t="shared" si="398"/>
        <v>0.97009420463751828</v>
      </c>
      <c r="EX271" s="66">
        <f t="shared" si="399"/>
        <v>2.9905795362100477E-2</v>
      </c>
      <c r="EY271" s="66">
        <f t="shared" si="400"/>
        <v>0.21680121919517695</v>
      </c>
      <c r="EZ271" s="66">
        <f t="shared" si="401"/>
        <v>0.83001737441141776</v>
      </c>
      <c r="FA271" s="66">
        <f t="shared" si="402"/>
        <v>4.4476915537434172</v>
      </c>
      <c r="FB271" s="66">
        <f t="shared" si="403"/>
        <v>1.0030603311797686</v>
      </c>
      <c r="FC271" s="66">
        <f t="shared" si="404"/>
        <v>1814.4860927933437</v>
      </c>
      <c r="FD271" s="66">
        <f t="shared" si="405"/>
        <v>375.11844828639238</v>
      </c>
      <c r="FE271" s="66">
        <f t="shared" si="406"/>
        <v>2.9905795362104613E-2</v>
      </c>
      <c r="FF271" s="66">
        <f t="shared" si="407"/>
        <v>0.97009420463786944</v>
      </c>
      <c r="FG271" s="66">
        <f t="shared" si="408"/>
        <v>2.990579536210539E-2</v>
      </c>
      <c r="FH271" s="66">
        <f t="shared" si="409"/>
        <v>0.21680121919517426</v>
      </c>
      <c r="FI271" s="66">
        <f t="shared" si="410"/>
        <v>0.83001737441138768</v>
      </c>
      <c r="FJ271" s="66">
        <f t="shared" si="411"/>
        <v>4.4476915537434492</v>
      </c>
      <c r="FK271" s="66">
        <f t="shared" si="412"/>
        <v>1.0030603311797694</v>
      </c>
      <c r="FL271" s="66">
        <f t="shared" si="413"/>
        <v>1814.4860927932916</v>
      </c>
      <c r="FM271" s="66">
        <f t="shared" si="414"/>
        <v>375.11844828639153</v>
      </c>
      <c r="FN271" s="66">
        <f t="shared" si="415"/>
        <v>2.9905795362105247E-2</v>
      </c>
      <c r="FO271" s="66">
        <f t="shared" si="416"/>
        <v>0.97009420463789797</v>
      </c>
      <c r="FP271" s="66">
        <f t="shared" si="417"/>
        <v>2.9905795362105154E-2</v>
      </c>
      <c r="FQ271" s="66">
        <f t="shared" si="418"/>
        <v>0.21680121919517403</v>
      </c>
      <c r="FR271" s="66">
        <f t="shared" si="419"/>
        <v>0.83001737441138534</v>
      </c>
      <c r="FS271" s="66">
        <f t="shared" si="420"/>
        <v>4.4476915537434687</v>
      </c>
      <c r="FT271" s="66">
        <f t="shared" si="421"/>
        <v>1.0030603311797694</v>
      </c>
      <c r="FU271" s="66">
        <f t="shared" si="422"/>
        <v>1814.4860927932948</v>
      </c>
      <c r="FV271" s="66">
        <f t="shared" si="423"/>
        <v>375.11844828639158</v>
      </c>
      <c r="FW271" s="66">
        <f t="shared" si="424"/>
        <v>2.9905795362105067E-2</v>
      </c>
      <c r="FX271" s="66">
        <f t="shared" si="425"/>
        <v>0.97009420463789453</v>
      </c>
      <c r="FY271" s="66">
        <f t="shared" si="426"/>
        <v>2.9905795362105081E-2</v>
      </c>
      <c r="FZ271" s="66">
        <f t="shared" si="427"/>
        <v>0.21680121919517403</v>
      </c>
      <c r="GA271" s="66">
        <f t="shared" si="428"/>
        <v>0.83001737441138546</v>
      </c>
      <c r="GB271" s="66">
        <f t="shared" si="429"/>
        <v>4.4476915537434696</v>
      </c>
      <c r="GC271" s="66">
        <f t="shared" si="430"/>
        <v>1.0030603311797694</v>
      </c>
      <c r="GD271" s="66">
        <f t="shared" si="431"/>
        <v>1814.4860927932939</v>
      </c>
      <c r="GE271" s="66">
        <f t="shared" si="432"/>
        <v>375.11844828639158</v>
      </c>
      <c r="GF271" s="66">
        <f t="shared" si="433"/>
        <v>2.990579536210506E-2</v>
      </c>
      <c r="GG271" s="66">
        <f t="shared" si="434"/>
        <v>0.97009420463789453</v>
      </c>
      <c r="GH271" s="66">
        <f t="shared" si="435"/>
        <v>2.9905795362105074E-2</v>
      </c>
      <c r="GI271" s="66">
        <f t="shared" si="436"/>
        <v>0.21680121919517403</v>
      </c>
      <c r="GJ271" s="66">
        <f t="shared" si="437"/>
        <v>0.83001737441138546</v>
      </c>
      <c r="GK271" s="66">
        <f t="shared" si="438"/>
        <v>4.4476915537434696</v>
      </c>
      <c r="GL271" s="66">
        <f t="shared" si="439"/>
        <v>1.0030603311797694</v>
      </c>
      <c r="GM271" s="66">
        <f t="shared" si="440"/>
        <v>1814.4860927932934</v>
      </c>
      <c r="GN271" s="66">
        <f t="shared" si="441"/>
        <v>375.11844828639158</v>
      </c>
      <c r="GO271" s="66">
        <f t="shared" si="442"/>
        <v>2.990579536210506E-2</v>
      </c>
      <c r="GP271" s="66">
        <f t="shared" si="443"/>
        <v>0.97009420463789453</v>
      </c>
      <c r="GQ271" s="66">
        <f t="shared" si="444"/>
        <v>2.9905795362105074E-2</v>
      </c>
      <c r="GR271" s="66">
        <f t="shared" si="445"/>
        <v>0.21680121919517403</v>
      </c>
      <c r="GS271" s="66">
        <f t="shared" si="446"/>
        <v>0.83001737441138546</v>
      </c>
      <c r="GT271" s="66">
        <f t="shared" si="447"/>
        <v>4.4476915537434696</v>
      </c>
      <c r="GU271" s="66">
        <f t="shared" si="448"/>
        <v>1.0030603311797694</v>
      </c>
      <c r="GV271" s="66">
        <f t="shared" si="449"/>
        <v>1814.4860927932934</v>
      </c>
      <c r="GW271" s="66">
        <f t="shared" si="450"/>
        <v>375.11844828639158</v>
      </c>
      <c r="GX271" s="66">
        <f t="shared" si="451"/>
        <v>2.990579536210506E-2</v>
      </c>
      <c r="GY271" s="66">
        <f t="shared" si="452"/>
        <v>0.97009420463789453</v>
      </c>
      <c r="GZ271" s="66">
        <f t="shared" si="453"/>
        <v>2.9905795362105074E-2</v>
      </c>
      <c r="HA271" s="66">
        <f t="shared" si="454"/>
        <v>0.21680121919517403</v>
      </c>
      <c r="HB271" s="66">
        <f t="shared" si="455"/>
        <v>0.83001737441138546</v>
      </c>
      <c r="HC271" s="66">
        <f t="shared" si="456"/>
        <v>4.4476915537434696</v>
      </c>
      <c r="HD271" s="66">
        <f t="shared" si="457"/>
        <v>1.0030603311797694</v>
      </c>
      <c r="HE271" s="66">
        <f t="shared" si="458"/>
        <v>1814.4860927932934</v>
      </c>
      <c r="HF271" s="18">
        <f t="shared" si="459"/>
        <v>375.11844828639158</v>
      </c>
    </row>
    <row r="272" spans="2:214" x14ac:dyDescent="0.25">
      <c r="B272" s="17"/>
      <c r="C272" s="60">
        <f t="shared" si="463"/>
        <v>3</v>
      </c>
      <c r="D272" s="66"/>
      <c r="E272" s="66"/>
      <c r="F272" s="60">
        <f t="shared" si="464"/>
        <v>0</v>
      </c>
      <c r="G272" s="60">
        <f t="shared" si="465"/>
        <v>0</v>
      </c>
      <c r="H272" s="60">
        <f t="shared" si="466"/>
        <v>0</v>
      </c>
      <c r="I272" s="60">
        <f t="shared" si="467"/>
        <v>0</v>
      </c>
      <c r="J272" s="68"/>
      <c r="K272" s="60">
        <f t="shared" si="468"/>
        <v>44</v>
      </c>
      <c r="L272" s="60"/>
      <c r="M272" s="66">
        <f>M271</f>
        <v>2.9905795362105074E-2</v>
      </c>
      <c r="N272" s="60"/>
      <c r="O272" s="66">
        <f>O273</f>
        <v>0.23334391938908727</v>
      </c>
      <c r="P272" s="66"/>
      <c r="Q272" s="66"/>
      <c r="R272" s="66"/>
      <c r="S272" s="66"/>
      <c r="T272" s="66"/>
      <c r="U272" s="66"/>
      <c r="V272" s="66"/>
      <c r="W272" s="66"/>
      <c r="X272" s="66"/>
      <c r="Y272" s="66"/>
      <c r="Z272" s="66"/>
      <c r="AA272" s="66"/>
      <c r="AB272" s="66"/>
      <c r="AC272" s="66"/>
      <c r="AD272" s="66"/>
      <c r="AE272" s="66"/>
      <c r="AF272" s="66"/>
      <c r="AG272" s="66"/>
      <c r="AH272" s="66"/>
      <c r="AI272" s="66"/>
      <c r="AJ272" s="66"/>
      <c r="AK272" s="66"/>
      <c r="AL272" s="66"/>
      <c r="AM272" s="66"/>
      <c r="AN272" s="66"/>
      <c r="AO272" s="66"/>
      <c r="AP272" s="66"/>
      <c r="AQ272" s="66"/>
      <c r="AR272" s="66"/>
      <c r="AS272" s="66"/>
      <c r="AT272" s="66"/>
      <c r="AU272" s="66"/>
      <c r="AV272" s="66"/>
      <c r="AW272" s="66"/>
      <c r="AX272" s="66"/>
      <c r="AY272" s="66"/>
      <c r="AZ272" s="66"/>
      <c r="BA272" s="66"/>
      <c r="BB272" s="66"/>
      <c r="BC272" s="66"/>
      <c r="BD272" s="66"/>
      <c r="BE272" s="66"/>
      <c r="BF272" s="66"/>
      <c r="BG272" s="66"/>
      <c r="BH272" s="66"/>
      <c r="BI272" s="66"/>
      <c r="BJ272" s="66"/>
      <c r="BK272" s="66"/>
      <c r="BL272" s="66"/>
      <c r="BM272" s="66"/>
      <c r="BN272" s="66"/>
      <c r="BO272" s="66"/>
      <c r="BP272" s="66"/>
      <c r="BQ272" s="66"/>
      <c r="BR272" s="66"/>
      <c r="BS272" s="66"/>
      <c r="BT272" s="66"/>
      <c r="BU272" s="66"/>
      <c r="BV272" s="66"/>
      <c r="BW272" s="66"/>
      <c r="BX272" s="66"/>
      <c r="BY272" s="66"/>
      <c r="BZ272" s="66"/>
      <c r="CA272" s="66"/>
      <c r="CB272" s="66"/>
      <c r="CC272" s="66"/>
      <c r="CD272" s="66"/>
      <c r="CE272" s="66"/>
      <c r="CF272" s="66"/>
      <c r="CG272" s="66"/>
      <c r="CH272" s="66"/>
      <c r="CI272" s="66"/>
      <c r="CJ272" s="66"/>
      <c r="CK272" s="66"/>
      <c r="CL272" s="66"/>
      <c r="CM272" s="66"/>
      <c r="CN272" s="66"/>
      <c r="CO272" s="66"/>
      <c r="CP272" s="66"/>
      <c r="CQ272" s="66"/>
      <c r="CR272" s="66"/>
      <c r="CS272" s="66"/>
      <c r="CT272" s="66"/>
      <c r="CU272" s="66"/>
      <c r="CV272" s="66"/>
      <c r="CW272" s="66"/>
      <c r="CX272" s="66"/>
      <c r="CY272" s="66"/>
      <c r="CZ272" s="66"/>
      <c r="DA272" s="66"/>
      <c r="DB272" s="66"/>
      <c r="DC272" s="66"/>
      <c r="DD272" s="66"/>
      <c r="DE272" s="66"/>
      <c r="DF272" s="66"/>
      <c r="DG272" s="66"/>
      <c r="DH272" s="66"/>
      <c r="DI272" s="66"/>
      <c r="DJ272" s="66"/>
      <c r="DK272" s="66"/>
      <c r="DL272" s="66"/>
      <c r="DM272" s="66"/>
      <c r="DN272" s="66"/>
      <c r="DO272" s="66"/>
      <c r="DP272" s="66"/>
      <c r="DQ272" s="66"/>
      <c r="DR272" s="66"/>
      <c r="DS272" s="66"/>
      <c r="DT272" s="66"/>
      <c r="DU272" s="66"/>
      <c r="DV272" s="66"/>
      <c r="DW272" s="66"/>
      <c r="DX272" s="66"/>
      <c r="DY272" s="66"/>
      <c r="DZ272" s="66"/>
      <c r="EA272" s="66"/>
      <c r="EB272" s="66"/>
      <c r="EC272" s="66"/>
      <c r="ED272" s="66"/>
      <c r="EE272" s="66"/>
      <c r="EF272" s="66"/>
      <c r="EG272" s="66"/>
      <c r="EH272" s="66"/>
      <c r="EI272" s="66"/>
      <c r="EJ272" s="66"/>
      <c r="EK272" s="66"/>
      <c r="EL272" s="66"/>
      <c r="EM272" s="66"/>
      <c r="EN272" s="66"/>
      <c r="EO272" s="66"/>
      <c r="EP272" s="66"/>
      <c r="EQ272" s="66"/>
      <c r="ER272" s="66"/>
      <c r="ES272" s="66"/>
      <c r="ET272" s="66"/>
      <c r="EU272" s="66"/>
      <c r="EV272" s="66"/>
      <c r="EW272" s="66"/>
      <c r="EX272" s="66"/>
      <c r="EY272" s="66"/>
      <c r="EZ272" s="66"/>
      <c r="FA272" s="66"/>
      <c r="FB272" s="66"/>
      <c r="FC272" s="66"/>
      <c r="FD272" s="66"/>
      <c r="FE272" s="66"/>
      <c r="FF272" s="66"/>
      <c r="FG272" s="66"/>
      <c r="FH272" s="66"/>
      <c r="FI272" s="66"/>
      <c r="FJ272" s="66"/>
      <c r="FK272" s="66"/>
      <c r="FL272" s="66"/>
      <c r="FM272" s="66"/>
      <c r="FN272" s="66"/>
      <c r="FO272" s="66"/>
      <c r="FP272" s="66"/>
      <c r="FQ272" s="66"/>
      <c r="FR272" s="66"/>
      <c r="FS272" s="66"/>
      <c r="FT272" s="66"/>
      <c r="FU272" s="66"/>
      <c r="FV272" s="66"/>
      <c r="FW272" s="66"/>
      <c r="FX272" s="66"/>
      <c r="FY272" s="66"/>
      <c r="FZ272" s="66"/>
      <c r="GA272" s="66"/>
      <c r="GB272" s="66"/>
      <c r="GC272" s="66"/>
      <c r="GD272" s="66"/>
      <c r="GE272" s="66"/>
      <c r="GF272" s="66"/>
      <c r="GG272" s="66"/>
      <c r="GH272" s="66"/>
      <c r="GI272" s="66"/>
      <c r="GJ272" s="66"/>
      <c r="GK272" s="66"/>
      <c r="GL272" s="66"/>
      <c r="GM272" s="66"/>
      <c r="GN272" s="66"/>
      <c r="GO272" s="66"/>
      <c r="GP272" s="66"/>
      <c r="GQ272" s="66"/>
      <c r="GR272" s="66"/>
      <c r="GS272" s="66"/>
      <c r="GT272" s="66"/>
      <c r="GU272" s="66"/>
      <c r="GV272" s="66"/>
      <c r="GW272" s="66"/>
      <c r="GX272" s="66"/>
      <c r="GY272" s="66"/>
      <c r="GZ272" s="66"/>
      <c r="HA272" s="66"/>
      <c r="HB272" s="66"/>
      <c r="HC272" s="66"/>
      <c r="HD272" s="66"/>
      <c r="HE272" s="66"/>
      <c r="HF272" s="18"/>
    </row>
    <row r="273" spans="2:214" x14ac:dyDescent="0.25">
      <c r="B273" s="17"/>
      <c r="C273" s="60">
        <f t="shared" si="463"/>
        <v>3</v>
      </c>
      <c r="D273" s="66"/>
      <c r="E273" s="66"/>
      <c r="F273" s="60">
        <f t="shared" si="464"/>
        <v>0</v>
      </c>
      <c r="G273" s="60">
        <f t="shared" si="465"/>
        <v>0</v>
      </c>
      <c r="H273" s="60">
        <f t="shared" si="466"/>
        <v>0</v>
      </c>
      <c r="I273" s="60">
        <f t="shared" si="467"/>
        <v>0</v>
      </c>
      <c r="J273" s="68"/>
      <c r="K273" s="60">
        <f t="shared" si="468"/>
        <v>44</v>
      </c>
      <c r="L273" s="60"/>
      <c r="M273" s="66">
        <f t="shared" si="462"/>
        <v>2.9905795362105074E-2</v>
      </c>
      <c r="N273" s="60"/>
      <c r="O273" s="66">
        <f>IF(M271&gt;=$O$176,M271*$T$174+$U$174,IF(M271&gt;=$O$177,M271*$T$175+$U$175,O271))</f>
        <v>0.23334391938908727</v>
      </c>
      <c r="P273" s="66">
        <f t="shared" si="261"/>
        <v>376.7573788717641</v>
      </c>
      <c r="Q273" s="66">
        <f t="shared" si="262"/>
        <v>0.12579291306902277</v>
      </c>
      <c r="R273" s="66">
        <f t="shared" si="263"/>
        <v>0.91868623756192902</v>
      </c>
      <c r="S273" s="66">
        <f t="shared" si="264"/>
        <v>0.12043602114320179</v>
      </c>
      <c r="T273" s="66">
        <f t="shared" si="265"/>
        <v>0.21721292858306729</v>
      </c>
      <c r="U273" s="66">
        <f t="shared" si="266"/>
        <v>0.83464809390867578</v>
      </c>
      <c r="V273" s="66">
        <f t="shared" si="267"/>
        <v>2.803034654278699</v>
      </c>
      <c r="W273" s="66">
        <f t="shared" si="268"/>
        <v>1.0394532514170367</v>
      </c>
      <c r="X273" s="66">
        <f t="shared" si="269"/>
        <v>1381.1077382884625</v>
      </c>
      <c r="Y273" s="66">
        <f t="shared" si="270"/>
        <v>367.3281218120963</v>
      </c>
      <c r="Z273" s="66">
        <f t="shared" si="271"/>
        <v>6.2342991357018686E-2</v>
      </c>
      <c r="AA273" s="66">
        <f t="shared" si="272"/>
        <v>1.2403051961489657</v>
      </c>
      <c r="AB273" s="66">
        <f t="shared" si="273"/>
        <v>4.7858655894174255E-2</v>
      </c>
      <c r="AC273" s="66">
        <f t="shared" si="274"/>
        <v>0.21480515523013224</v>
      </c>
      <c r="AD273" s="66">
        <f t="shared" si="275"/>
        <v>0.80780648855296944</v>
      </c>
      <c r="AE273" s="66">
        <f t="shared" si="276"/>
        <v>4.0996122118602072</v>
      </c>
      <c r="AF273" s="66">
        <f t="shared" si="277"/>
        <v>1.0075557335264189</v>
      </c>
      <c r="AG273" s="66">
        <f t="shared" si="278"/>
        <v>1659.0568198253757</v>
      </c>
      <c r="AH273" s="66">
        <f t="shared" si="279"/>
        <v>372.52141466742637</v>
      </c>
      <c r="AI273" s="66">
        <f t="shared" si="280"/>
        <v>3.548457632577473E-2</v>
      </c>
      <c r="AJ273" s="66">
        <f t="shared" si="281"/>
        <v>1.0591528663499068</v>
      </c>
      <c r="AK273" s="66">
        <f t="shared" si="282"/>
        <v>3.2416739042872372E-2</v>
      </c>
      <c r="AL273" s="66">
        <f t="shared" si="283"/>
        <v>0.21614303689942954</v>
      </c>
      <c r="AM273" s="66">
        <f t="shared" si="284"/>
        <v>0.8226496623124584</v>
      </c>
      <c r="AN273" s="66">
        <f t="shared" si="285"/>
        <v>4.4188517356188859</v>
      </c>
      <c r="AO273" s="66">
        <f t="shared" si="286"/>
        <v>1.0035872768138658</v>
      </c>
      <c r="AP273" s="66">
        <f t="shared" si="287"/>
        <v>1788.9611288651586</v>
      </c>
      <c r="AQ273" s="66">
        <f t="shared" si="288"/>
        <v>374.7048884319218</v>
      </c>
      <c r="AR273" s="66">
        <f t="shared" si="289"/>
        <v>3.0530458625277864E-2</v>
      </c>
      <c r="AS273" s="66">
        <f t="shared" si="290"/>
        <v>0.98384558397068878</v>
      </c>
      <c r="AT273" s="66">
        <f t="shared" si="291"/>
        <v>3.0097771776179817E-2</v>
      </c>
      <c r="AU273" s="66">
        <f t="shared" si="292"/>
        <v>0.21669688553821562</v>
      </c>
      <c r="AV273" s="66">
        <f t="shared" si="293"/>
        <v>0.82884657217805646</v>
      </c>
      <c r="AW273" s="66">
        <f t="shared" si="294"/>
        <v>4.448884789180946</v>
      </c>
      <c r="AX273" s="66">
        <f t="shared" si="295"/>
        <v>1.0031004936003693</v>
      </c>
      <c r="AY273" s="66">
        <f t="shared" si="296"/>
        <v>1812.4788197516621</v>
      </c>
      <c r="AZ273" s="66">
        <f t="shared" si="297"/>
        <v>375.0861005324337</v>
      </c>
      <c r="BA273" s="66">
        <f t="shared" si="298"/>
        <v>2.993088533404226E-2</v>
      </c>
      <c r="BB273" s="66">
        <f t="shared" si="299"/>
        <v>0.97116256921673649</v>
      </c>
      <c r="BC273" s="66">
        <f t="shared" si="300"/>
        <v>2.989819301882576E-2</v>
      </c>
      <c r="BD273" s="66">
        <f t="shared" si="301"/>
        <v>0.21679306492814915</v>
      </c>
      <c r="BE273" s="66">
        <f t="shared" si="302"/>
        <v>0.82992583034082379</v>
      </c>
      <c r="BF273" s="66">
        <f t="shared" si="303"/>
        <v>4.4484206963202766</v>
      </c>
      <c r="BG273" s="66">
        <f t="shared" si="304"/>
        <v>1.0030590408829367</v>
      </c>
      <c r="BH273" s="66">
        <f t="shared" si="305"/>
        <v>1814.5623409356699</v>
      </c>
      <c r="BI273" s="66">
        <f t="shared" si="306"/>
        <v>375.11967646414365</v>
      </c>
      <c r="BJ273" s="66">
        <f t="shared" si="307"/>
        <v>2.9899637050761072E-2</v>
      </c>
      <c r="BK273" s="66">
        <f t="shared" si="308"/>
        <v>0.97005344164692586</v>
      </c>
      <c r="BL273" s="66">
        <f t="shared" si="309"/>
        <v>2.9901040046500571E-2</v>
      </c>
      <c r="BM273" s="66">
        <f t="shared" si="310"/>
        <v>0.21680152877426967</v>
      </c>
      <c r="BN273" s="66">
        <f t="shared" si="311"/>
        <v>0.83002085003948933</v>
      </c>
      <c r="BO273" s="66">
        <f t="shared" si="312"/>
        <v>4.4478056866220754</v>
      </c>
      <c r="BP273" s="66">
        <f t="shared" si="313"/>
        <v>1.0030593943206658</v>
      </c>
      <c r="BQ273" s="66">
        <f t="shared" si="314"/>
        <v>1814.5352471484002</v>
      </c>
      <c r="BR273" s="66">
        <f t="shared" si="315"/>
        <v>375.11924005200279</v>
      </c>
      <c r="BS273" s="66">
        <f t="shared" si="316"/>
        <v>2.9904217860650572E-2</v>
      </c>
      <c r="BT273" s="66">
        <f t="shared" si="317"/>
        <v>0.97006802744462506</v>
      </c>
      <c r="BU273" s="66">
        <f t="shared" si="318"/>
        <v>2.9905047866124815E-2</v>
      </c>
      <c r="BV273" s="66">
        <f t="shared" si="319"/>
        <v>0.21680141877076839</v>
      </c>
      <c r="BW273" s="66">
        <f t="shared" si="320"/>
        <v>0.83001961503491062</v>
      </c>
      <c r="BX273" s="66">
        <f t="shared" si="321"/>
        <v>4.4476999566033824</v>
      </c>
      <c r="BY273" s="66">
        <f t="shared" si="322"/>
        <v>1.0030601802841761</v>
      </c>
      <c r="BZ273" s="66">
        <f t="shared" si="323"/>
        <v>1814.4938600480091</v>
      </c>
      <c r="CA273" s="66">
        <f t="shared" si="324"/>
        <v>375.11857340049397</v>
      </c>
      <c r="CB273" s="66">
        <f t="shared" si="325"/>
        <v>2.9905610845607344E-2</v>
      </c>
      <c r="CC273" s="66">
        <f t="shared" si="326"/>
        <v>0.97009007084535881</v>
      </c>
      <c r="CD273" s="66">
        <f t="shared" si="327"/>
        <v>2.9905739987834495E-2</v>
      </c>
      <c r="CE273" s="66">
        <f t="shared" si="328"/>
        <v>0.21680125073197695</v>
      </c>
      <c r="CF273" s="66">
        <f t="shared" si="329"/>
        <v>0.83001772847296207</v>
      </c>
      <c r="CG273" s="66">
        <f t="shared" si="330"/>
        <v>4.4476911175030081</v>
      </c>
      <c r="CH273" s="66">
        <f t="shared" si="331"/>
        <v>1.0030603195994459</v>
      </c>
      <c r="CI273" s="66">
        <f t="shared" si="332"/>
        <v>1814.4866727337612</v>
      </c>
      <c r="CJ273" s="66">
        <f t="shared" si="333"/>
        <v>375.1184576280254</v>
      </c>
      <c r="CK273" s="66">
        <f t="shared" si="334"/>
        <v>2.9905788736942652E-2</v>
      </c>
      <c r="CL273" s="66">
        <f t="shared" si="335"/>
        <v>0.97009389629131115</v>
      </c>
      <c r="CM273" s="66">
        <f t="shared" si="336"/>
        <v>2.9905798156424121E-2</v>
      </c>
      <c r="CN273" s="66">
        <f t="shared" si="337"/>
        <v>0.21680122154986731</v>
      </c>
      <c r="CO273" s="66">
        <f t="shared" si="338"/>
        <v>0.83001740084736564</v>
      </c>
      <c r="CP273" s="66">
        <f t="shared" si="339"/>
        <v>4.447691326368588</v>
      </c>
      <c r="CQ273" s="66">
        <f t="shared" si="340"/>
        <v>1.0030603316694704</v>
      </c>
      <c r="CR273" s="66">
        <f t="shared" si="341"/>
        <v>1814.4860645994777</v>
      </c>
      <c r="CS273" s="66">
        <f t="shared" si="342"/>
        <v>375.1184478322478</v>
      </c>
      <c r="CT273" s="66">
        <f t="shared" si="343"/>
        <v>2.9905797355630946E-2</v>
      </c>
      <c r="CU273" s="66">
        <f t="shared" si="344"/>
        <v>0.97009421969904475</v>
      </c>
      <c r="CV273" s="66">
        <f t="shared" si="345"/>
        <v>2.9905796845597282E-2</v>
      </c>
      <c r="CW273" s="66">
        <f t="shared" si="346"/>
        <v>0.21680121908070055</v>
      </c>
      <c r="CX273" s="66">
        <f t="shared" si="347"/>
        <v>0.83001737312619939</v>
      </c>
      <c r="CY273" s="66">
        <f t="shared" si="348"/>
        <v>4.4476915192698865</v>
      </c>
      <c r="CZ273" s="66">
        <f t="shared" si="349"/>
        <v>1.0030603314724869</v>
      </c>
      <c r="DA273" s="66">
        <f t="shared" si="350"/>
        <v>1814.486077454836</v>
      </c>
      <c r="DB273" s="66">
        <f t="shared" si="351"/>
        <v>375.11844803932098</v>
      </c>
      <c r="DC273" s="66">
        <f t="shared" si="352"/>
        <v>2.9905795846705319E-2</v>
      </c>
      <c r="DD273" s="66">
        <f t="shared" si="353"/>
        <v>0.97009421280626507</v>
      </c>
      <c r="DE273" s="66">
        <f t="shared" si="354"/>
        <v>2.9905795587931359E-2</v>
      </c>
      <c r="DF273" s="66">
        <f t="shared" si="355"/>
        <v>0.21680121913289632</v>
      </c>
      <c r="DG273" s="66">
        <f t="shared" si="356"/>
        <v>0.83001737371219786</v>
      </c>
      <c r="DH273" s="66">
        <f t="shared" si="357"/>
        <v>4.4476915513302604</v>
      </c>
      <c r="DI273" s="66">
        <f t="shared" si="358"/>
        <v>1.0030603312254047</v>
      </c>
      <c r="DJ273" s="66">
        <f t="shared" si="359"/>
        <v>1814.4860904462025</v>
      </c>
      <c r="DK273" s="66">
        <f t="shared" si="360"/>
        <v>375.11844824858485</v>
      </c>
      <c r="DL273" s="66">
        <f t="shared" si="361"/>
        <v>2.9905795417015223E-2</v>
      </c>
      <c r="DM273" s="66">
        <f t="shared" si="362"/>
        <v>0.97009420588700279</v>
      </c>
      <c r="DN273" s="66">
        <f t="shared" si="363"/>
        <v>2.9905795378017529E-2</v>
      </c>
      <c r="DO273" s="66">
        <f t="shared" si="364"/>
        <v>0.21680121918564429</v>
      </c>
      <c r="DP273" s="66">
        <f t="shared" si="365"/>
        <v>0.83001737430439582</v>
      </c>
      <c r="DQ273" s="66">
        <f t="shared" si="366"/>
        <v>4.447691553898359</v>
      </c>
      <c r="DR273" s="66">
        <f t="shared" si="367"/>
        <v>1.0030603311831083</v>
      </c>
      <c r="DS273" s="66">
        <f t="shared" si="368"/>
        <v>1814.4860926265144</v>
      </c>
      <c r="DT273" s="66">
        <f t="shared" si="369"/>
        <v>375.11844828370511</v>
      </c>
      <c r="DU273" s="66">
        <f t="shared" si="370"/>
        <v>2.9905795363812413E-2</v>
      </c>
      <c r="DV273" s="66">
        <f t="shared" si="371"/>
        <v>0.97009420472656194</v>
      </c>
      <c r="DW273" s="66">
        <f t="shared" si="372"/>
        <v>2.9905795361109697E-2</v>
      </c>
      <c r="DX273" s="66">
        <f t="shared" si="373"/>
        <v>0.21680121919449688</v>
      </c>
      <c r="DY273" s="66">
        <f t="shared" si="374"/>
        <v>0.83001737440378287</v>
      </c>
      <c r="DZ273" s="66">
        <f t="shared" si="375"/>
        <v>4.4476915538142512</v>
      </c>
      <c r="EA273" s="66">
        <f t="shared" si="376"/>
        <v>1.0030603311795911</v>
      </c>
      <c r="EB273" s="66">
        <f t="shared" si="377"/>
        <v>1814.486092803382</v>
      </c>
      <c r="EC273" s="66">
        <f t="shared" si="378"/>
        <v>375.1184482865541</v>
      </c>
      <c r="ED273" s="66">
        <f t="shared" si="379"/>
        <v>2.9905795361462852E-2</v>
      </c>
      <c r="EE273" s="66">
        <f t="shared" si="380"/>
        <v>0.97009420463250784</v>
      </c>
      <c r="EF273" s="66">
        <f t="shared" si="381"/>
        <v>2.9905795361643162E-2</v>
      </c>
      <c r="EG273" s="66">
        <f t="shared" si="382"/>
        <v>0.21680121919521497</v>
      </c>
      <c r="EH273" s="66">
        <f t="shared" si="383"/>
        <v>0.83001737441184542</v>
      </c>
      <c r="EI273" s="66">
        <f t="shared" si="384"/>
        <v>4.4476915537538684</v>
      </c>
      <c r="EJ273" s="66">
        <f t="shared" si="385"/>
        <v>1.0030603311796782</v>
      </c>
      <c r="EK273" s="66">
        <f t="shared" si="386"/>
        <v>1814.4860927980708</v>
      </c>
      <c r="EL273" s="66">
        <f t="shared" si="387"/>
        <v>375.11844828646855</v>
      </c>
      <c r="EM273" s="66">
        <f t="shared" si="388"/>
        <v>2.9905795361956408E-2</v>
      </c>
      <c r="EN273" s="66">
        <f t="shared" si="389"/>
        <v>0.97009420463535134</v>
      </c>
      <c r="EO273" s="66">
        <f t="shared" si="390"/>
        <v>2.9905795362036924E-2</v>
      </c>
      <c r="EP273" s="66">
        <f t="shared" si="391"/>
        <v>0.21680121919519343</v>
      </c>
      <c r="EQ273" s="66">
        <f t="shared" si="392"/>
        <v>0.83001737441160317</v>
      </c>
      <c r="ER273" s="66">
        <f t="shared" si="393"/>
        <v>4.4476915537441606</v>
      </c>
      <c r="ES273" s="66">
        <f t="shared" si="394"/>
        <v>1.0030603311797557</v>
      </c>
      <c r="ET273" s="66">
        <f t="shared" si="395"/>
        <v>1814.4860927940031</v>
      </c>
      <c r="EU273" s="66">
        <f t="shared" si="396"/>
        <v>375.11844828640301</v>
      </c>
      <c r="EV273" s="66">
        <f t="shared" si="397"/>
        <v>2.9905795362088722E-2</v>
      </c>
      <c r="EW273" s="66">
        <f t="shared" si="398"/>
        <v>0.97009420463751828</v>
      </c>
      <c r="EX273" s="66">
        <f t="shared" si="399"/>
        <v>2.9905795362100477E-2</v>
      </c>
      <c r="EY273" s="66">
        <f t="shared" si="400"/>
        <v>0.21680121919517695</v>
      </c>
      <c r="EZ273" s="66">
        <f t="shared" si="401"/>
        <v>0.83001737441141776</v>
      </c>
      <c r="FA273" s="66">
        <f t="shared" si="402"/>
        <v>4.4476915537434172</v>
      </c>
      <c r="FB273" s="66">
        <f t="shared" si="403"/>
        <v>1.0030603311797686</v>
      </c>
      <c r="FC273" s="66">
        <f t="shared" si="404"/>
        <v>1814.4860927933437</v>
      </c>
      <c r="FD273" s="66">
        <f t="shared" si="405"/>
        <v>375.11844828639238</v>
      </c>
      <c r="FE273" s="66">
        <f t="shared" si="406"/>
        <v>2.9905795362104613E-2</v>
      </c>
      <c r="FF273" s="66">
        <f t="shared" si="407"/>
        <v>0.97009420463786944</v>
      </c>
      <c r="FG273" s="66">
        <f t="shared" si="408"/>
        <v>2.990579536210539E-2</v>
      </c>
      <c r="FH273" s="66">
        <f t="shared" si="409"/>
        <v>0.21680121919517426</v>
      </c>
      <c r="FI273" s="66">
        <f t="shared" si="410"/>
        <v>0.83001737441138768</v>
      </c>
      <c r="FJ273" s="66">
        <f t="shared" si="411"/>
        <v>4.4476915537434492</v>
      </c>
      <c r="FK273" s="66">
        <f t="shared" si="412"/>
        <v>1.0030603311797694</v>
      </c>
      <c r="FL273" s="66">
        <f t="shared" si="413"/>
        <v>1814.4860927932916</v>
      </c>
      <c r="FM273" s="66">
        <f t="shared" si="414"/>
        <v>375.11844828639153</v>
      </c>
      <c r="FN273" s="66">
        <f t="shared" si="415"/>
        <v>2.9905795362105247E-2</v>
      </c>
      <c r="FO273" s="66">
        <f t="shared" si="416"/>
        <v>0.97009420463789797</v>
      </c>
      <c r="FP273" s="66">
        <f t="shared" si="417"/>
        <v>2.9905795362105154E-2</v>
      </c>
      <c r="FQ273" s="66">
        <f t="shared" si="418"/>
        <v>0.21680121919517403</v>
      </c>
      <c r="FR273" s="66">
        <f t="shared" si="419"/>
        <v>0.83001737441138534</v>
      </c>
      <c r="FS273" s="66">
        <f t="shared" si="420"/>
        <v>4.4476915537434687</v>
      </c>
      <c r="FT273" s="66">
        <f t="shared" si="421"/>
        <v>1.0030603311797694</v>
      </c>
      <c r="FU273" s="66">
        <f t="shared" si="422"/>
        <v>1814.4860927932948</v>
      </c>
      <c r="FV273" s="66">
        <f t="shared" si="423"/>
        <v>375.11844828639158</v>
      </c>
      <c r="FW273" s="66">
        <f t="shared" si="424"/>
        <v>2.9905795362105067E-2</v>
      </c>
      <c r="FX273" s="66">
        <f t="shared" si="425"/>
        <v>0.97009420463789453</v>
      </c>
      <c r="FY273" s="66">
        <f t="shared" si="426"/>
        <v>2.9905795362105081E-2</v>
      </c>
      <c r="FZ273" s="66">
        <f t="shared" si="427"/>
        <v>0.21680121919517403</v>
      </c>
      <c r="GA273" s="66">
        <f t="shared" si="428"/>
        <v>0.83001737441138546</v>
      </c>
      <c r="GB273" s="66">
        <f t="shared" si="429"/>
        <v>4.4476915537434696</v>
      </c>
      <c r="GC273" s="66">
        <f t="shared" si="430"/>
        <v>1.0030603311797694</v>
      </c>
      <c r="GD273" s="66">
        <f t="shared" si="431"/>
        <v>1814.4860927932939</v>
      </c>
      <c r="GE273" s="66">
        <f t="shared" si="432"/>
        <v>375.11844828639158</v>
      </c>
      <c r="GF273" s="66">
        <f t="shared" si="433"/>
        <v>2.990579536210506E-2</v>
      </c>
      <c r="GG273" s="66">
        <f t="shared" si="434"/>
        <v>0.97009420463789453</v>
      </c>
      <c r="GH273" s="66">
        <f t="shared" si="435"/>
        <v>2.9905795362105074E-2</v>
      </c>
      <c r="GI273" s="66">
        <f t="shared" si="436"/>
        <v>0.21680121919517403</v>
      </c>
      <c r="GJ273" s="66">
        <f t="shared" si="437"/>
        <v>0.83001737441138546</v>
      </c>
      <c r="GK273" s="66">
        <f t="shared" si="438"/>
        <v>4.4476915537434696</v>
      </c>
      <c r="GL273" s="66">
        <f t="shared" si="439"/>
        <v>1.0030603311797694</v>
      </c>
      <c r="GM273" s="66">
        <f t="shared" si="440"/>
        <v>1814.4860927932934</v>
      </c>
      <c r="GN273" s="66">
        <f t="shared" si="441"/>
        <v>375.11844828639158</v>
      </c>
      <c r="GO273" s="66">
        <f t="shared" si="442"/>
        <v>2.990579536210506E-2</v>
      </c>
      <c r="GP273" s="66">
        <f t="shared" si="443"/>
        <v>0.97009420463789453</v>
      </c>
      <c r="GQ273" s="66">
        <f t="shared" si="444"/>
        <v>2.9905795362105074E-2</v>
      </c>
      <c r="GR273" s="66">
        <f t="shared" si="445"/>
        <v>0.21680121919517403</v>
      </c>
      <c r="GS273" s="66">
        <f t="shared" si="446"/>
        <v>0.83001737441138546</v>
      </c>
      <c r="GT273" s="66">
        <f t="shared" si="447"/>
        <v>4.4476915537434696</v>
      </c>
      <c r="GU273" s="66">
        <f t="shared" si="448"/>
        <v>1.0030603311797694</v>
      </c>
      <c r="GV273" s="66">
        <f t="shared" si="449"/>
        <v>1814.4860927932934</v>
      </c>
      <c r="GW273" s="66">
        <f t="shared" si="450"/>
        <v>375.11844828639158</v>
      </c>
      <c r="GX273" s="66">
        <f t="shared" si="451"/>
        <v>2.990579536210506E-2</v>
      </c>
      <c r="GY273" s="66">
        <f t="shared" si="452"/>
        <v>0.97009420463789453</v>
      </c>
      <c r="GZ273" s="66">
        <f t="shared" si="453"/>
        <v>2.9905795362105074E-2</v>
      </c>
      <c r="HA273" s="66">
        <f t="shared" si="454"/>
        <v>0.21680121919517403</v>
      </c>
      <c r="HB273" s="66">
        <f t="shared" si="455"/>
        <v>0.83001737441138546</v>
      </c>
      <c r="HC273" s="66">
        <f t="shared" si="456"/>
        <v>4.4476915537434696</v>
      </c>
      <c r="HD273" s="66">
        <f t="shared" si="457"/>
        <v>1.0030603311797694</v>
      </c>
      <c r="HE273" s="66">
        <f t="shared" si="458"/>
        <v>1814.4860927932934</v>
      </c>
      <c r="HF273" s="18">
        <f t="shared" si="459"/>
        <v>375.11844828639158</v>
      </c>
    </row>
    <row r="274" spans="2:214" x14ac:dyDescent="0.25">
      <c r="B274" s="17"/>
      <c r="C274" s="60">
        <f t="shared" si="463"/>
        <v>3</v>
      </c>
      <c r="D274" s="66"/>
      <c r="E274" s="66"/>
      <c r="F274" s="60">
        <f t="shared" si="464"/>
        <v>0</v>
      </c>
      <c r="G274" s="60">
        <f t="shared" si="465"/>
        <v>0</v>
      </c>
      <c r="H274" s="60">
        <f t="shared" si="466"/>
        <v>0</v>
      </c>
      <c r="I274" s="60">
        <f t="shared" si="467"/>
        <v>0</v>
      </c>
      <c r="J274" s="68"/>
      <c r="K274" s="60">
        <f t="shared" si="468"/>
        <v>45</v>
      </c>
      <c r="L274" s="60"/>
      <c r="M274" s="66">
        <f>M273</f>
        <v>2.9905795362105074E-2</v>
      </c>
      <c r="N274" s="60"/>
      <c r="O274" s="66">
        <f>O275</f>
        <v>0.23334391938908727</v>
      </c>
      <c r="P274" s="66"/>
      <c r="Q274" s="66"/>
      <c r="R274" s="66"/>
      <c r="S274" s="66"/>
      <c r="T274" s="66"/>
      <c r="U274" s="66"/>
      <c r="V274" s="66"/>
      <c r="W274" s="66"/>
      <c r="X274" s="66"/>
      <c r="Y274" s="66"/>
      <c r="Z274" s="66"/>
      <c r="AA274" s="66"/>
      <c r="AB274" s="66"/>
      <c r="AC274" s="66"/>
      <c r="AD274" s="66"/>
      <c r="AE274" s="66"/>
      <c r="AF274" s="66"/>
      <c r="AG274" s="66"/>
      <c r="AH274" s="66"/>
      <c r="AI274" s="66"/>
      <c r="AJ274" s="66"/>
      <c r="AK274" s="66"/>
      <c r="AL274" s="66"/>
      <c r="AM274" s="66"/>
      <c r="AN274" s="66"/>
      <c r="AO274" s="66"/>
      <c r="AP274" s="66"/>
      <c r="AQ274" s="66"/>
      <c r="AR274" s="66"/>
      <c r="AS274" s="66"/>
      <c r="AT274" s="66"/>
      <c r="AU274" s="66"/>
      <c r="AV274" s="66"/>
      <c r="AW274" s="66"/>
      <c r="AX274" s="66"/>
      <c r="AY274" s="66"/>
      <c r="AZ274" s="66"/>
      <c r="BA274" s="66"/>
      <c r="BB274" s="66"/>
      <c r="BC274" s="66"/>
      <c r="BD274" s="66"/>
      <c r="BE274" s="66"/>
      <c r="BF274" s="66"/>
      <c r="BG274" s="66"/>
      <c r="BH274" s="66"/>
      <c r="BI274" s="66"/>
      <c r="BJ274" s="66"/>
      <c r="BK274" s="66"/>
      <c r="BL274" s="66"/>
      <c r="BM274" s="66"/>
      <c r="BN274" s="66"/>
      <c r="BO274" s="66"/>
      <c r="BP274" s="66"/>
      <c r="BQ274" s="66"/>
      <c r="BR274" s="66"/>
      <c r="BS274" s="66"/>
      <c r="BT274" s="66"/>
      <c r="BU274" s="66"/>
      <c r="BV274" s="66"/>
      <c r="BW274" s="66"/>
      <c r="BX274" s="66"/>
      <c r="BY274" s="66"/>
      <c r="BZ274" s="66"/>
      <c r="CA274" s="66"/>
      <c r="CB274" s="66"/>
      <c r="CC274" s="66"/>
      <c r="CD274" s="66"/>
      <c r="CE274" s="66"/>
      <c r="CF274" s="66"/>
      <c r="CG274" s="66"/>
      <c r="CH274" s="66"/>
      <c r="CI274" s="66"/>
      <c r="CJ274" s="66"/>
      <c r="CK274" s="66"/>
      <c r="CL274" s="66"/>
      <c r="CM274" s="66"/>
      <c r="CN274" s="66"/>
      <c r="CO274" s="66"/>
      <c r="CP274" s="66"/>
      <c r="CQ274" s="66"/>
      <c r="CR274" s="66"/>
      <c r="CS274" s="66"/>
      <c r="CT274" s="66"/>
      <c r="CU274" s="66"/>
      <c r="CV274" s="66"/>
      <c r="CW274" s="66"/>
      <c r="CX274" s="66"/>
      <c r="CY274" s="66"/>
      <c r="CZ274" s="66"/>
      <c r="DA274" s="66"/>
      <c r="DB274" s="66"/>
      <c r="DC274" s="66"/>
      <c r="DD274" s="66"/>
      <c r="DE274" s="66"/>
      <c r="DF274" s="66"/>
      <c r="DG274" s="66"/>
      <c r="DH274" s="66"/>
      <c r="DI274" s="66"/>
      <c r="DJ274" s="66"/>
      <c r="DK274" s="66"/>
      <c r="DL274" s="66"/>
      <c r="DM274" s="66"/>
      <c r="DN274" s="66"/>
      <c r="DO274" s="66"/>
      <c r="DP274" s="66"/>
      <c r="DQ274" s="66"/>
      <c r="DR274" s="66"/>
      <c r="DS274" s="66"/>
      <c r="DT274" s="66"/>
      <c r="DU274" s="66"/>
      <c r="DV274" s="66"/>
      <c r="DW274" s="66"/>
      <c r="DX274" s="66"/>
      <c r="DY274" s="66"/>
      <c r="DZ274" s="66"/>
      <c r="EA274" s="66"/>
      <c r="EB274" s="66"/>
      <c r="EC274" s="66"/>
      <c r="ED274" s="66"/>
      <c r="EE274" s="66"/>
      <c r="EF274" s="66"/>
      <c r="EG274" s="66"/>
      <c r="EH274" s="66"/>
      <c r="EI274" s="66"/>
      <c r="EJ274" s="66"/>
      <c r="EK274" s="66"/>
      <c r="EL274" s="66"/>
      <c r="EM274" s="66"/>
      <c r="EN274" s="66"/>
      <c r="EO274" s="66"/>
      <c r="EP274" s="66"/>
      <c r="EQ274" s="66"/>
      <c r="ER274" s="66"/>
      <c r="ES274" s="66"/>
      <c r="ET274" s="66"/>
      <c r="EU274" s="66"/>
      <c r="EV274" s="66"/>
      <c r="EW274" s="66"/>
      <c r="EX274" s="66"/>
      <c r="EY274" s="66"/>
      <c r="EZ274" s="66"/>
      <c r="FA274" s="66"/>
      <c r="FB274" s="66"/>
      <c r="FC274" s="66"/>
      <c r="FD274" s="66"/>
      <c r="FE274" s="66"/>
      <c r="FF274" s="66"/>
      <c r="FG274" s="66"/>
      <c r="FH274" s="66"/>
      <c r="FI274" s="66"/>
      <c r="FJ274" s="66"/>
      <c r="FK274" s="66"/>
      <c r="FL274" s="66"/>
      <c r="FM274" s="66"/>
      <c r="FN274" s="66"/>
      <c r="FO274" s="66"/>
      <c r="FP274" s="66"/>
      <c r="FQ274" s="66"/>
      <c r="FR274" s="66"/>
      <c r="FS274" s="66"/>
      <c r="FT274" s="66"/>
      <c r="FU274" s="66"/>
      <c r="FV274" s="66"/>
      <c r="FW274" s="66"/>
      <c r="FX274" s="66"/>
      <c r="FY274" s="66"/>
      <c r="FZ274" s="66"/>
      <c r="GA274" s="66"/>
      <c r="GB274" s="66"/>
      <c r="GC274" s="66"/>
      <c r="GD274" s="66"/>
      <c r="GE274" s="66"/>
      <c r="GF274" s="66"/>
      <c r="GG274" s="66"/>
      <c r="GH274" s="66"/>
      <c r="GI274" s="66"/>
      <c r="GJ274" s="66"/>
      <c r="GK274" s="66"/>
      <c r="GL274" s="66"/>
      <c r="GM274" s="66"/>
      <c r="GN274" s="66"/>
      <c r="GO274" s="66"/>
      <c r="GP274" s="66"/>
      <c r="GQ274" s="66"/>
      <c r="GR274" s="66"/>
      <c r="GS274" s="66"/>
      <c r="GT274" s="66"/>
      <c r="GU274" s="66"/>
      <c r="GV274" s="66"/>
      <c r="GW274" s="66"/>
      <c r="GX274" s="66"/>
      <c r="GY274" s="66"/>
      <c r="GZ274" s="66"/>
      <c r="HA274" s="66"/>
      <c r="HB274" s="66"/>
      <c r="HC274" s="66"/>
      <c r="HD274" s="66"/>
      <c r="HE274" s="66"/>
      <c r="HF274" s="18"/>
    </row>
    <row r="275" spans="2:214" x14ac:dyDescent="0.25">
      <c r="B275" s="17"/>
      <c r="C275" s="60">
        <f t="shared" si="463"/>
        <v>3</v>
      </c>
      <c r="D275" s="66"/>
      <c r="E275" s="66"/>
      <c r="F275" s="60">
        <f t="shared" si="464"/>
        <v>0</v>
      </c>
      <c r="G275" s="60">
        <f t="shared" si="465"/>
        <v>0</v>
      </c>
      <c r="H275" s="60">
        <f t="shared" si="466"/>
        <v>0</v>
      </c>
      <c r="I275" s="60">
        <f t="shared" si="467"/>
        <v>0</v>
      </c>
      <c r="J275" s="68"/>
      <c r="K275" s="60">
        <f t="shared" si="468"/>
        <v>45</v>
      </c>
      <c r="L275" s="60"/>
      <c r="M275" s="66">
        <f t="shared" si="462"/>
        <v>2.9905795362105074E-2</v>
      </c>
      <c r="N275" s="60"/>
      <c r="O275" s="66">
        <f>IF(M273&gt;=$O$176,M273*$T$174+$U$174,IF(M273&gt;=$O$177,M273*$T$175+$U$175,O273))</f>
        <v>0.23334391938908727</v>
      </c>
      <c r="P275" s="66">
        <f t="shared" si="261"/>
        <v>376.7573788717641</v>
      </c>
      <c r="Q275" s="66">
        <f t="shared" si="262"/>
        <v>0.12579291306902277</v>
      </c>
      <c r="R275" s="66">
        <f t="shared" si="263"/>
        <v>0.91868623756192902</v>
      </c>
      <c r="S275" s="66">
        <f t="shared" si="264"/>
        <v>0.12043602114320179</v>
      </c>
      <c r="T275" s="66">
        <f t="shared" si="265"/>
        <v>0.21721292858306729</v>
      </c>
      <c r="U275" s="66">
        <f t="shared" si="266"/>
        <v>0.83464809390867578</v>
      </c>
      <c r="V275" s="66">
        <f t="shared" si="267"/>
        <v>2.803034654278699</v>
      </c>
      <c r="W275" s="66">
        <f t="shared" si="268"/>
        <v>1.0394532514170367</v>
      </c>
      <c r="X275" s="66">
        <f t="shared" si="269"/>
        <v>1381.1077382884625</v>
      </c>
      <c r="Y275" s="66">
        <f t="shared" si="270"/>
        <v>367.3281218120963</v>
      </c>
      <c r="Z275" s="66">
        <f t="shared" si="271"/>
        <v>6.2342991357018686E-2</v>
      </c>
      <c r="AA275" s="66">
        <f t="shared" si="272"/>
        <v>1.2403051961489657</v>
      </c>
      <c r="AB275" s="66">
        <f t="shared" si="273"/>
        <v>4.7858655894174255E-2</v>
      </c>
      <c r="AC275" s="66">
        <f t="shared" si="274"/>
        <v>0.21480515523013224</v>
      </c>
      <c r="AD275" s="66">
        <f t="shared" si="275"/>
        <v>0.80780648855296944</v>
      </c>
      <c r="AE275" s="66">
        <f t="shared" si="276"/>
        <v>4.0996122118602072</v>
      </c>
      <c r="AF275" s="66">
        <f t="shared" si="277"/>
        <v>1.0075557335264189</v>
      </c>
      <c r="AG275" s="66">
        <f t="shared" si="278"/>
        <v>1659.0568198253757</v>
      </c>
      <c r="AH275" s="66">
        <f t="shared" si="279"/>
        <v>372.52141466742637</v>
      </c>
      <c r="AI275" s="66">
        <f t="shared" si="280"/>
        <v>3.548457632577473E-2</v>
      </c>
      <c r="AJ275" s="66">
        <f t="shared" si="281"/>
        <v>1.0591528663499068</v>
      </c>
      <c r="AK275" s="66">
        <f t="shared" si="282"/>
        <v>3.2416739042872372E-2</v>
      </c>
      <c r="AL275" s="66">
        <f t="shared" si="283"/>
        <v>0.21614303689942954</v>
      </c>
      <c r="AM275" s="66">
        <f t="shared" si="284"/>
        <v>0.8226496623124584</v>
      </c>
      <c r="AN275" s="66">
        <f t="shared" si="285"/>
        <v>4.4188517356188859</v>
      </c>
      <c r="AO275" s="66">
        <f t="shared" si="286"/>
        <v>1.0035872768138658</v>
      </c>
      <c r="AP275" s="66">
        <f t="shared" si="287"/>
        <v>1788.9611288651586</v>
      </c>
      <c r="AQ275" s="66">
        <f t="shared" si="288"/>
        <v>374.7048884319218</v>
      </c>
      <c r="AR275" s="66">
        <f t="shared" si="289"/>
        <v>3.0530458625277864E-2</v>
      </c>
      <c r="AS275" s="66">
        <f t="shared" si="290"/>
        <v>0.98384558397068878</v>
      </c>
      <c r="AT275" s="66">
        <f t="shared" si="291"/>
        <v>3.0097771776179817E-2</v>
      </c>
      <c r="AU275" s="66">
        <f t="shared" si="292"/>
        <v>0.21669688553821562</v>
      </c>
      <c r="AV275" s="66">
        <f t="shared" si="293"/>
        <v>0.82884657217805646</v>
      </c>
      <c r="AW275" s="66">
        <f t="shared" si="294"/>
        <v>4.448884789180946</v>
      </c>
      <c r="AX275" s="66">
        <f t="shared" si="295"/>
        <v>1.0031004936003693</v>
      </c>
      <c r="AY275" s="66">
        <f t="shared" si="296"/>
        <v>1812.4788197516621</v>
      </c>
      <c r="AZ275" s="66">
        <f t="shared" si="297"/>
        <v>375.0861005324337</v>
      </c>
      <c r="BA275" s="66">
        <f t="shared" si="298"/>
        <v>2.993088533404226E-2</v>
      </c>
      <c r="BB275" s="66">
        <f t="shared" si="299"/>
        <v>0.97116256921673649</v>
      </c>
      <c r="BC275" s="66">
        <f t="shared" si="300"/>
        <v>2.989819301882576E-2</v>
      </c>
      <c r="BD275" s="66">
        <f t="shared" si="301"/>
        <v>0.21679306492814915</v>
      </c>
      <c r="BE275" s="66">
        <f t="shared" si="302"/>
        <v>0.82992583034082379</v>
      </c>
      <c r="BF275" s="66">
        <f t="shared" si="303"/>
        <v>4.4484206963202766</v>
      </c>
      <c r="BG275" s="66">
        <f t="shared" si="304"/>
        <v>1.0030590408829367</v>
      </c>
      <c r="BH275" s="66">
        <f t="shared" si="305"/>
        <v>1814.5623409356699</v>
      </c>
      <c r="BI275" s="66">
        <f t="shared" si="306"/>
        <v>375.11967646414365</v>
      </c>
      <c r="BJ275" s="66">
        <f t="shared" si="307"/>
        <v>2.9899637050761072E-2</v>
      </c>
      <c r="BK275" s="66">
        <f t="shared" si="308"/>
        <v>0.97005344164692586</v>
      </c>
      <c r="BL275" s="66">
        <f t="shared" si="309"/>
        <v>2.9901040046500571E-2</v>
      </c>
      <c r="BM275" s="66">
        <f t="shared" si="310"/>
        <v>0.21680152877426967</v>
      </c>
      <c r="BN275" s="66">
        <f t="shared" si="311"/>
        <v>0.83002085003948933</v>
      </c>
      <c r="BO275" s="66">
        <f t="shared" si="312"/>
        <v>4.4478056866220754</v>
      </c>
      <c r="BP275" s="66">
        <f t="shared" si="313"/>
        <v>1.0030593943206658</v>
      </c>
      <c r="BQ275" s="66">
        <f t="shared" si="314"/>
        <v>1814.5352471484002</v>
      </c>
      <c r="BR275" s="66">
        <f t="shared" si="315"/>
        <v>375.11924005200279</v>
      </c>
      <c r="BS275" s="66">
        <f t="shared" si="316"/>
        <v>2.9904217860650572E-2</v>
      </c>
      <c r="BT275" s="66">
        <f t="shared" si="317"/>
        <v>0.97006802744462506</v>
      </c>
      <c r="BU275" s="66">
        <f t="shared" si="318"/>
        <v>2.9905047866124815E-2</v>
      </c>
      <c r="BV275" s="66">
        <f t="shared" si="319"/>
        <v>0.21680141877076839</v>
      </c>
      <c r="BW275" s="66">
        <f t="shared" si="320"/>
        <v>0.83001961503491062</v>
      </c>
      <c r="BX275" s="66">
        <f t="shared" si="321"/>
        <v>4.4476999566033824</v>
      </c>
      <c r="BY275" s="66">
        <f t="shared" si="322"/>
        <v>1.0030601802841761</v>
      </c>
      <c r="BZ275" s="66">
        <f t="shared" si="323"/>
        <v>1814.4938600480091</v>
      </c>
      <c r="CA275" s="66">
        <f t="shared" si="324"/>
        <v>375.11857340049397</v>
      </c>
      <c r="CB275" s="66">
        <f t="shared" si="325"/>
        <v>2.9905610845607344E-2</v>
      </c>
      <c r="CC275" s="66">
        <f t="shared" si="326"/>
        <v>0.97009007084535881</v>
      </c>
      <c r="CD275" s="66">
        <f t="shared" si="327"/>
        <v>2.9905739987834495E-2</v>
      </c>
      <c r="CE275" s="66">
        <f t="shared" si="328"/>
        <v>0.21680125073197695</v>
      </c>
      <c r="CF275" s="66">
        <f t="shared" si="329"/>
        <v>0.83001772847296207</v>
      </c>
      <c r="CG275" s="66">
        <f t="shared" si="330"/>
        <v>4.4476911175030081</v>
      </c>
      <c r="CH275" s="66">
        <f t="shared" si="331"/>
        <v>1.0030603195994459</v>
      </c>
      <c r="CI275" s="66">
        <f t="shared" si="332"/>
        <v>1814.4866727337612</v>
      </c>
      <c r="CJ275" s="66">
        <f t="shared" si="333"/>
        <v>375.1184576280254</v>
      </c>
      <c r="CK275" s="66">
        <f t="shared" si="334"/>
        <v>2.9905788736942652E-2</v>
      </c>
      <c r="CL275" s="66">
        <f t="shared" si="335"/>
        <v>0.97009389629131115</v>
      </c>
      <c r="CM275" s="66">
        <f t="shared" si="336"/>
        <v>2.9905798156424121E-2</v>
      </c>
      <c r="CN275" s="66">
        <f t="shared" si="337"/>
        <v>0.21680122154986731</v>
      </c>
      <c r="CO275" s="66">
        <f t="shared" si="338"/>
        <v>0.83001740084736564</v>
      </c>
      <c r="CP275" s="66">
        <f t="shared" si="339"/>
        <v>4.447691326368588</v>
      </c>
      <c r="CQ275" s="66">
        <f t="shared" si="340"/>
        <v>1.0030603316694704</v>
      </c>
      <c r="CR275" s="66">
        <f t="shared" si="341"/>
        <v>1814.4860645994777</v>
      </c>
      <c r="CS275" s="66">
        <f t="shared" si="342"/>
        <v>375.1184478322478</v>
      </c>
      <c r="CT275" s="66">
        <f t="shared" si="343"/>
        <v>2.9905797355630946E-2</v>
      </c>
      <c r="CU275" s="66">
        <f t="shared" si="344"/>
        <v>0.97009421969904475</v>
      </c>
      <c r="CV275" s="66">
        <f t="shared" si="345"/>
        <v>2.9905796845597282E-2</v>
      </c>
      <c r="CW275" s="66">
        <f t="shared" si="346"/>
        <v>0.21680121908070055</v>
      </c>
      <c r="CX275" s="66">
        <f t="shared" si="347"/>
        <v>0.83001737312619939</v>
      </c>
      <c r="CY275" s="66">
        <f t="shared" si="348"/>
        <v>4.4476915192698865</v>
      </c>
      <c r="CZ275" s="66">
        <f t="shared" si="349"/>
        <v>1.0030603314724869</v>
      </c>
      <c r="DA275" s="66">
        <f t="shared" si="350"/>
        <v>1814.486077454836</v>
      </c>
      <c r="DB275" s="66">
        <f t="shared" si="351"/>
        <v>375.11844803932098</v>
      </c>
      <c r="DC275" s="66">
        <f t="shared" si="352"/>
        <v>2.9905795846705319E-2</v>
      </c>
      <c r="DD275" s="66">
        <f t="shared" si="353"/>
        <v>0.97009421280626507</v>
      </c>
      <c r="DE275" s="66">
        <f t="shared" si="354"/>
        <v>2.9905795587931359E-2</v>
      </c>
      <c r="DF275" s="66">
        <f t="shared" si="355"/>
        <v>0.21680121913289632</v>
      </c>
      <c r="DG275" s="66">
        <f t="shared" si="356"/>
        <v>0.83001737371219786</v>
      </c>
      <c r="DH275" s="66">
        <f t="shared" si="357"/>
        <v>4.4476915513302604</v>
      </c>
      <c r="DI275" s="66">
        <f t="shared" si="358"/>
        <v>1.0030603312254047</v>
      </c>
      <c r="DJ275" s="66">
        <f t="shared" si="359"/>
        <v>1814.4860904462025</v>
      </c>
      <c r="DK275" s="66">
        <f t="shared" si="360"/>
        <v>375.11844824858485</v>
      </c>
      <c r="DL275" s="66">
        <f t="shared" si="361"/>
        <v>2.9905795417015223E-2</v>
      </c>
      <c r="DM275" s="66">
        <f t="shared" si="362"/>
        <v>0.97009420588700279</v>
      </c>
      <c r="DN275" s="66">
        <f t="shared" si="363"/>
        <v>2.9905795378017529E-2</v>
      </c>
      <c r="DO275" s="66">
        <f t="shared" si="364"/>
        <v>0.21680121918564429</v>
      </c>
      <c r="DP275" s="66">
        <f t="shared" si="365"/>
        <v>0.83001737430439582</v>
      </c>
      <c r="DQ275" s="66">
        <f t="shared" si="366"/>
        <v>4.447691553898359</v>
      </c>
      <c r="DR275" s="66">
        <f t="shared" si="367"/>
        <v>1.0030603311831083</v>
      </c>
      <c r="DS275" s="66">
        <f t="shared" si="368"/>
        <v>1814.4860926265144</v>
      </c>
      <c r="DT275" s="66">
        <f t="shared" si="369"/>
        <v>375.11844828370511</v>
      </c>
      <c r="DU275" s="66">
        <f t="shared" si="370"/>
        <v>2.9905795363812413E-2</v>
      </c>
      <c r="DV275" s="66">
        <f t="shared" si="371"/>
        <v>0.97009420472656194</v>
      </c>
      <c r="DW275" s="66">
        <f t="shared" si="372"/>
        <v>2.9905795361109697E-2</v>
      </c>
      <c r="DX275" s="66">
        <f t="shared" si="373"/>
        <v>0.21680121919449688</v>
      </c>
      <c r="DY275" s="66">
        <f t="shared" si="374"/>
        <v>0.83001737440378287</v>
      </c>
      <c r="DZ275" s="66">
        <f t="shared" si="375"/>
        <v>4.4476915538142512</v>
      </c>
      <c r="EA275" s="66">
        <f t="shared" si="376"/>
        <v>1.0030603311795911</v>
      </c>
      <c r="EB275" s="66">
        <f t="shared" si="377"/>
        <v>1814.486092803382</v>
      </c>
      <c r="EC275" s="66">
        <f t="shared" si="378"/>
        <v>375.1184482865541</v>
      </c>
      <c r="ED275" s="66">
        <f t="shared" si="379"/>
        <v>2.9905795361462852E-2</v>
      </c>
      <c r="EE275" s="66">
        <f t="shared" si="380"/>
        <v>0.97009420463250784</v>
      </c>
      <c r="EF275" s="66">
        <f t="shared" si="381"/>
        <v>2.9905795361643162E-2</v>
      </c>
      <c r="EG275" s="66">
        <f t="shared" si="382"/>
        <v>0.21680121919521497</v>
      </c>
      <c r="EH275" s="66">
        <f t="shared" si="383"/>
        <v>0.83001737441184542</v>
      </c>
      <c r="EI275" s="66">
        <f t="shared" si="384"/>
        <v>4.4476915537538684</v>
      </c>
      <c r="EJ275" s="66">
        <f t="shared" si="385"/>
        <v>1.0030603311796782</v>
      </c>
      <c r="EK275" s="66">
        <f t="shared" si="386"/>
        <v>1814.4860927980708</v>
      </c>
      <c r="EL275" s="66">
        <f t="shared" si="387"/>
        <v>375.11844828646855</v>
      </c>
      <c r="EM275" s="66">
        <f t="shared" si="388"/>
        <v>2.9905795361956408E-2</v>
      </c>
      <c r="EN275" s="66">
        <f t="shared" si="389"/>
        <v>0.97009420463535134</v>
      </c>
      <c r="EO275" s="66">
        <f t="shared" si="390"/>
        <v>2.9905795362036924E-2</v>
      </c>
      <c r="EP275" s="66">
        <f t="shared" si="391"/>
        <v>0.21680121919519343</v>
      </c>
      <c r="EQ275" s="66">
        <f t="shared" si="392"/>
        <v>0.83001737441160317</v>
      </c>
      <c r="ER275" s="66">
        <f t="shared" si="393"/>
        <v>4.4476915537441606</v>
      </c>
      <c r="ES275" s="66">
        <f t="shared" si="394"/>
        <v>1.0030603311797557</v>
      </c>
      <c r="ET275" s="66">
        <f t="shared" si="395"/>
        <v>1814.4860927940031</v>
      </c>
      <c r="EU275" s="66">
        <f t="shared" si="396"/>
        <v>375.11844828640301</v>
      </c>
      <c r="EV275" s="66">
        <f t="shared" si="397"/>
        <v>2.9905795362088722E-2</v>
      </c>
      <c r="EW275" s="66">
        <f t="shared" si="398"/>
        <v>0.97009420463751828</v>
      </c>
      <c r="EX275" s="66">
        <f t="shared" si="399"/>
        <v>2.9905795362100477E-2</v>
      </c>
      <c r="EY275" s="66">
        <f t="shared" si="400"/>
        <v>0.21680121919517695</v>
      </c>
      <c r="EZ275" s="66">
        <f t="shared" si="401"/>
        <v>0.83001737441141776</v>
      </c>
      <c r="FA275" s="66">
        <f t="shared" si="402"/>
        <v>4.4476915537434172</v>
      </c>
      <c r="FB275" s="66">
        <f t="shared" si="403"/>
        <v>1.0030603311797686</v>
      </c>
      <c r="FC275" s="66">
        <f t="shared" si="404"/>
        <v>1814.4860927933437</v>
      </c>
      <c r="FD275" s="66">
        <f t="shared" si="405"/>
        <v>375.11844828639238</v>
      </c>
      <c r="FE275" s="66">
        <f t="shared" si="406"/>
        <v>2.9905795362104613E-2</v>
      </c>
      <c r="FF275" s="66">
        <f t="shared" si="407"/>
        <v>0.97009420463786944</v>
      </c>
      <c r="FG275" s="66">
        <f t="shared" si="408"/>
        <v>2.990579536210539E-2</v>
      </c>
      <c r="FH275" s="66">
        <f t="shared" si="409"/>
        <v>0.21680121919517426</v>
      </c>
      <c r="FI275" s="66">
        <f t="shared" si="410"/>
        <v>0.83001737441138768</v>
      </c>
      <c r="FJ275" s="66">
        <f t="shared" si="411"/>
        <v>4.4476915537434492</v>
      </c>
      <c r="FK275" s="66">
        <f t="shared" si="412"/>
        <v>1.0030603311797694</v>
      </c>
      <c r="FL275" s="66">
        <f t="shared" si="413"/>
        <v>1814.4860927932916</v>
      </c>
      <c r="FM275" s="66">
        <f t="shared" si="414"/>
        <v>375.11844828639153</v>
      </c>
      <c r="FN275" s="66">
        <f t="shared" si="415"/>
        <v>2.9905795362105247E-2</v>
      </c>
      <c r="FO275" s="66">
        <f t="shared" si="416"/>
        <v>0.97009420463789797</v>
      </c>
      <c r="FP275" s="66">
        <f t="shared" si="417"/>
        <v>2.9905795362105154E-2</v>
      </c>
      <c r="FQ275" s="66">
        <f t="shared" si="418"/>
        <v>0.21680121919517403</v>
      </c>
      <c r="FR275" s="66">
        <f t="shared" si="419"/>
        <v>0.83001737441138534</v>
      </c>
      <c r="FS275" s="66">
        <f t="shared" si="420"/>
        <v>4.4476915537434687</v>
      </c>
      <c r="FT275" s="66">
        <f t="shared" si="421"/>
        <v>1.0030603311797694</v>
      </c>
      <c r="FU275" s="66">
        <f t="shared" si="422"/>
        <v>1814.4860927932948</v>
      </c>
      <c r="FV275" s="66">
        <f t="shared" si="423"/>
        <v>375.11844828639158</v>
      </c>
      <c r="FW275" s="66">
        <f t="shared" si="424"/>
        <v>2.9905795362105067E-2</v>
      </c>
      <c r="FX275" s="66">
        <f t="shared" si="425"/>
        <v>0.97009420463789453</v>
      </c>
      <c r="FY275" s="66">
        <f t="shared" si="426"/>
        <v>2.9905795362105081E-2</v>
      </c>
      <c r="FZ275" s="66">
        <f t="shared" si="427"/>
        <v>0.21680121919517403</v>
      </c>
      <c r="GA275" s="66">
        <f t="shared" si="428"/>
        <v>0.83001737441138546</v>
      </c>
      <c r="GB275" s="66">
        <f t="shared" si="429"/>
        <v>4.4476915537434696</v>
      </c>
      <c r="GC275" s="66">
        <f t="shared" si="430"/>
        <v>1.0030603311797694</v>
      </c>
      <c r="GD275" s="66">
        <f t="shared" si="431"/>
        <v>1814.4860927932939</v>
      </c>
      <c r="GE275" s="66">
        <f t="shared" si="432"/>
        <v>375.11844828639158</v>
      </c>
      <c r="GF275" s="66">
        <f t="shared" si="433"/>
        <v>2.990579536210506E-2</v>
      </c>
      <c r="GG275" s="66">
        <f t="shared" si="434"/>
        <v>0.97009420463789453</v>
      </c>
      <c r="GH275" s="66">
        <f t="shared" si="435"/>
        <v>2.9905795362105074E-2</v>
      </c>
      <c r="GI275" s="66">
        <f t="shared" si="436"/>
        <v>0.21680121919517403</v>
      </c>
      <c r="GJ275" s="66">
        <f t="shared" si="437"/>
        <v>0.83001737441138546</v>
      </c>
      <c r="GK275" s="66">
        <f t="shared" si="438"/>
        <v>4.4476915537434696</v>
      </c>
      <c r="GL275" s="66">
        <f t="shared" si="439"/>
        <v>1.0030603311797694</v>
      </c>
      <c r="GM275" s="66">
        <f t="shared" si="440"/>
        <v>1814.4860927932934</v>
      </c>
      <c r="GN275" s="66">
        <f t="shared" si="441"/>
        <v>375.11844828639158</v>
      </c>
      <c r="GO275" s="66">
        <f t="shared" si="442"/>
        <v>2.990579536210506E-2</v>
      </c>
      <c r="GP275" s="66">
        <f t="shared" si="443"/>
        <v>0.97009420463789453</v>
      </c>
      <c r="GQ275" s="66">
        <f t="shared" si="444"/>
        <v>2.9905795362105074E-2</v>
      </c>
      <c r="GR275" s="66">
        <f t="shared" si="445"/>
        <v>0.21680121919517403</v>
      </c>
      <c r="GS275" s="66">
        <f t="shared" si="446"/>
        <v>0.83001737441138546</v>
      </c>
      <c r="GT275" s="66">
        <f t="shared" si="447"/>
        <v>4.4476915537434696</v>
      </c>
      <c r="GU275" s="66">
        <f t="shared" si="448"/>
        <v>1.0030603311797694</v>
      </c>
      <c r="GV275" s="66">
        <f t="shared" si="449"/>
        <v>1814.4860927932934</v>
      </c>
      <c r="GW275" s="66">
        <f t="shared" si="450"/>
        <v>375.11844828639158</v>
      </c>
      <c r="GX275" s="66">
        <f t="shared" si="451"/>
        <v>2.990579536210506E-2</v>
      </c>
      <c r="GY275" s="66">
        <f t="shared" si="452"/>
        <v>0.97009420463789453</v>
      </c>
      <c r="GZ275" s="66">
        <f t="shared" si="453"/>
        <v>2.9905795362105074E-2</v>
      </c>
      <c r="HA275" s="66">
        <f t="shared" si="454"/>
        <v>0.21680121919517403</v>
      </c>
      <c r="HB275" s="66">
        <f t="shared" si="455"/>
        <v>0.83001737441138546</v>
      </c>
      <c r="HC275" s="66">
        <f t="shared" si="456"/>
        <v>4.4476915537434696</v>
      </c>
      <c r="HD275" s="66">
        <f t="shared" si="457"/>
        <v>1.0030603311797694</v>
      </c>
      <c r="HE275" s="66">
        <f t="shared" si="458"/>
        <v>1814.4860927932934</v>
      </c>
      <c r="HF275" s="18">
        <f t="shared" si="459"/>
        <v>375.11844828639158</v>
      </c>
    </row>
    <row r="276" spans="2:214" x14ac:dyDescent="0.25">
      <c r="B276" s="17"/>
      <c r="C276" s="60">
        <f t="shared" si="463"/>
        <v>3</v>
      </c>
      <c r="D276" s="66"/>
      <c r="E276" s="66"/>
      <c r="F276" s="60">
        <f t="shared" si="464"/>
        <v>0</v>
      </c>
      <c r="G276" s="60">
        <f t="shared" si="465"/>
        <v>0</v>
      </c>
      <c r="H276" s="60">
        <f t="shared" si="466"/>
        <v>0</v>
      </c>
      <c r="I276" s="60">
        <f t="shared" si="467"/>
        <v>0</v>
      </c>
      <c r="J276" s="60"/>
      <c r="K276" s="60">
        <f t="shared" si="468"/>
        <v>46</v>
      </c>
      <c r="L276" s="60"/>
      <c r="M276" s="66">
        <f>M275</f>
        <v>2.9905795362105074E-2</v>
      </c>
      <c r="N276" s="60"/>
      <c r="O276" s="66">
        <f>O277</f>
        <v>0.23334391938908727</v>
      </c>
      <c r="P276" s="66"/>
      <c r="Q276" s="66"/>
      <c r="R276" s="66"/>
      <c r="S276" s="66"/>
      <c r="T276" s="66"/>
      <c r="U276" s="66"/>
      <c r="V276" s="66"/>
      <c r="W276" s="66"/>
      <c r="X276" s="66"/>
      <c r="Y276" s="66"/>
      <c r="Z276" s="66"/>
      <c r="AA276" s="66"/>
      <c r="AB276" s="66"/>
      <c r="AC276" s="66"/>
      <c r="AD276" s="66"/>
      <c r="AE276" s="66"/>
      <c r="AF276" s="66"/>
      <c r="AG276" s="66"/>
      <c r="AH276" s="66"/>
      <c r="AI276" s="66"/>
      <c r="AJ276" s="66"/>
      <c r="AK276" s="66"/>
      <c r="AL276" s="66"/>
      <c r="AM276" s="66"/>
      <c r="AN276" s="66"/>
      <c r="AO276" s="66"/>
      <c r="AP276" s="66"/>
      <c r="AQ276" s="66"/>
      <c r="AR276" s="66"/>
      <c r="AS276" s="66"/>
      <c r="AT276" s="66"/>
      <c r="AU276" s="66"/>
      <c r="AV276" s="66"/>
      <c r="AW276" s="66"/>
      <c r="AX276" s="66"/>
      <c r="AY276" s="66"/>
      <c r="AZ276" s="66"/>
      <c r="BA276" s="66"/>
      <c r="BB276" s="66"/>
      <c r="BC276" s="66"/>
      <c r="BD276" s="66"/>
      <c r="BE276" s="66"/>
      <c r="BF276" s="66"/>
      <c r="BG276" s="66"/>
      <c r="BH276" s="66"/>
      <c r="BI276" s="66"/>
      <c r="BJ276" s="66"/>
      <c r="BK276" s="66"/>
      <c r="BL276" s="66"/>
      <c r="BM276" s="66"/>
      <c r="BN276" s="66"/>
      <c r="BO276" s="66"/>
      <c r="BP276" s="66"/>
      <c r="BQ276" s="66"/>
      <c r="BR276" s="66"/>
      <c r="BS276" s="66"/>
      <c r="BT276" s="66"/>
      <c r="BU276" s="66"/>
      <c r="BV276" s="66"/>
      <c r="BW276" s="66"/>
      <c r="BX276" s="66"/>
      <c r="BY276" s="66"/>
      <c r="BZ276" s="66"/>
      <c r="CA276" s="66"/>
      <c r="CB276" s="66"/>
      <c r="CC276" s="66"/>
      <c r="CD276" s="66"/>
      <c r="CE276" s="66"/>
      <c r="CF276" s="66"/>
      <c r="CG276" s="66"/>
      <c r="CH276" s="66"/>
      <c r="CI276" s="66"/>
      <c r="CJ276" s="66"/>
      <c r="CK276" s="66"/>
      <c r="CL276" s="66"/>
      <c r="CM276" s="66"/>
      <c r="CN276" s="66"/>
      <c r="CO276" s="66"/>
      <c r="CP276" s="66"/>
      <c r="CQ276" s="66"/>
      <c r="CR276" s="66"/>
      <c r="CS276" s="66"/>
      <c r="CT276" s="66"/>
      <c r="CU276" s="66"/>
      <c r="CV276" s="66"/>
      <c r="CW276" s="66"/>
      <c r="CX276" s="66"/>
      <c r="CY276" s="66"/>
      <c r="CZ276" s="66"/>
      <c r="DA276" s="66"/>
      <c r="DB276" s="66"/>
      <c r="DC276" s="66"/>
      <c r="DD276" s="66"/>
      <c r="DE276" s="66"/>
      <c r="DF276" s="66"/>
      <c r="DG276" s="66"/>
      <c r="DH276" s="66"/>
      <c r="DI276" s="66"/>
      <c r="DJ276" s="66"/>
      <c r="DK276" s="66"/>
      <c r="DL276" s="66"/>
      <c r="DM276" s="66"/>
      <c r="DN276" s="66"/>
      <c r="DO276" s="66"/>
      <c r="DP276" s="66"/>
      <c r="DQ276" s="66"/>
      <c r="DR276" s="66"/>
      <c r="DS276" s="66"/>
      <c r="DT276" s="66"/>
      <c r="DU276" s="66"/>
      <c r="DV276" s="66"/>
      <c r="DW276" s="66"/>
      <c r="DX276" s="66"/>
      <c r="DY276" s="66"/>
      <c r="DZ276" s="66"/>
      <c r="EA276" s="66"/>
      <c r="EB276" s="66"/>
      <c r="EC276" s="66"/>
      <c r="ED276" s="66"/>
      <c r="EE276" s="66"/>
      <c r="EF276" s="66"/>
      <c r="EG276" s="66"/>
      <c r="EH276" s="66"/>
      <c r="EI276" s="66"/>
      <c r="EJ276" s="66"/>
      <c r="EK276" s="66"/>
      <c r="EL276" s="66"/>
      <c r="EM276" s="66"/>
      <c r="EN276" s="66"/>
      <c r="EO276" s="66"/>
      <c r="EP276" s="66"/>
      <c r="EQ276" s="66"/>
      <c r="ER276" s="66"/>
      <c r="ES276" s="66"/>
      <c r="ET276" s="66"/>
      <c r="EU276" s="66"/>
      <c r="EV276" s="66"/>
      <c r="EW276" s="66"/>
      <c r="EX276" s="66"/>
      <c r="EY276" s="66"/>
      <c r="EZ276" s="66"/>
      <c r="FA276" s="66"/>
      <c r="FB276" s="66"/>
      <c r="FC276" s="66"/>
      <c r="FD276" s="66"/>
      <c r="FE276" s="66"/>
      <c r="FF276" s="66"/>
      <c r="FG276" s="66"/>
      <c r="FH276" s="66"/>
      <c r="FI276" s="66"/>
      <c r="FJ276" s="66"/>
      <c r="FK276" s="66"/>
      <c r="FL276" s="66"/>
      <c r="FM276" s="66"/>
      <c r="FN276" s="66"/>
      <c r="FO276" s="66"/>
      <c r="FP276" s="66"/>
      <c r="FQ276" s="66"/>
      <c r="FR276" s="66"/>
      <c r="FS276" s="66"/>
      <c r="FT276" s="66"/>
      <c r="FU276" s="66"/>
      <c r="FV276" s="66"/>
      <c r="FW276" s="66"/>
      <c r="FX276" s="66"/>
      <c r="FY276" s="66"/>
      <c r="FZ276" s="66"/>
      <c r="GA276" s="66"/>
      <c r="GB276" s="66"/>
      <c r="GC276" s="66"/>
      <c r="GD276" s="66"/>
      <c r="GE276" s="66"/>
      <c r="GF276" s="66"/>
      <c r="GG276" s="66"/>
      <c r="GH276" s="66"/>
      <c r="GI276" s="66"/>
      <c r="GJ276" s="66"/>
      <c r="GK276" s="66"/>
      <c r="GL276" s="66"/>
      <c r="GM276" s="66"/>
      <c r="GN276" s="66"/>
      <c r="GO276" s="66"/>
      <c r="GP276" s="66"/>
      <c r="GQ276" s="66"/>
      <c r="GR276" s="66"/>
      <c r="GS276" s="66"/>
      <c r="GT276" s="66"/>
      <c r="GU276" s="66"/>
      <c r="GV276" s="66"/>
      <c r="GW276" s="66"/>
      <c r="GX276" s="66"/>
      <c r="GY276" s="66"/>
      <c r="GZ276" s="66"/>
      <c r="HA276" s="66"/>
      <c r="HB276" s="66"/>
      <c r="HC276" s="66"/>
      <c r="HD276" s="66"/>
      <c r="HE276" s="66"/>
      <c r="HF276" s="18"/>
    </row>
    <row r="277" spans="2:214" x14ac:dyDescent="0.25">
      <c r="B277" s="17"/>
      <c r="C277" s="60">
        <f t="shared" si="463"/>
        <v>3</v>
      </c>
      <c r="D277" s="66"/>
      <c r="E277" s="66"/>
      <c r="F277" s="60">
        <f t="shared" si="464"/>
        <v>0</v>
      </c>
      <c r="G277" s="60">
        <f t="shared" si="465"/>
        <v>0</v>
      </c>
      <c r="H277" s="60">
        <f t="shared" si="466"/>
        <v>0</v>
      </c>
      <c r="I277" s="60">
        <f t="shared" si="467"/>
        <v>0</v>
      </c>
      <c r="J277" s="60"/>
      <c r="K277" s="60">
        <f t="shared" si="468"/>
        <v>46</v>
      </c>
      <c r="L277" s="60"/>
      <c r="M277" s="66">
        <f t="shared" si="462"/>
        <v>2.9905795362105074E-2</v>
      </c>
      <c r="N277" s="60"/>
      <c r="O277" s="66">
        <f>IF(M275&gt;=$O$176,M275*$T$174+$U$174,IF(M275&gt;=$O$177,M275*$T$175+$U$175,O275))</f>
        <v>0.23334391938908727</v>
      </c>
      <c r="P277" s="66">
        <f t="shared" si="261"/>
        <v>376.7573788717641</v>
      </c>
      <c r="Q277" s="66">
        <f t="shared" si="262"/>
        <v>0.12579291306902277</v>
      </c>
      <c r="R277" s="66">
        <f t="shared" si="263"/>
        <v>0.91868623756192902</v>
      </c>
      <c r="S277" s="66">
        <f t="shared" si="264"/>
        <v>0.12043602114320179</v>
      </c>
      <c r="T277" s="66">
        <f t="shared" si="265"/>
        <v>0.21721292858306729</v>
      </c>
      <c r="U277" s="66">
        <f t="shared" si="266"/>
        <v>0.83464809390867578</v>
      </c>
      <c r="V277" s="66">
        <f t="shared" si="267"/>
        <v>2.803034654278699</v>
      </c>
      <c r="W277" s="66">
        <f t="shared" si="268"/>
        <v>1.0394532514170367</v>
      </c>
      <c r="X277" s="66">
        <f t="shared" si="269"/>
        <v>1381.1077382884625</v>
      </c>
      <c r="Y277" s="66">
        <f t="shared" si="270"/>
        <v>367.3281218120963</v>
      </c>
      <c r="Z277" s="66">
        <f t="shared" si="271"/>
        <v>6.2342991357018686E-2</v>
      </c>
      <c r="AA277" s="66">
        <f t="shared" si="272"/>
        <v>1.2403051961489657</v>
      </c>
      <c r="AB277" s="66">
        <f t="shared" si="273"/>
        <v>4.7858655894174255E-2</v>
      </c>
      <c r="AC277" s="66">
        <f t="shared" si="274"/>
        <v>0.21480515523013224</v>
      </c>
      <c r="AD277" s="66">
        <f t="shared" si="275"/>
        <v>0.80780648855296944</v>
      </c>
      <c r="AE277" s="66">
        <f t="shared" si="276"/>
        <v>4.0996122118602072</v>
      </c>
      <c r="AF277" s="66">
        <f t="shared" si="277"/>
        <v>1.0075557335264189</v>
      </c>
      <c r="AG277" s="66">
        <f t="shared" si="278"/>
        <v>1659.0568198253757</v>
      </c>
      <c r="AH277" s="66">
        <f t="shared" si="279"/>
        <v>372.52141466742637</v>
      </c>
      <c r="AI277" s="66">
        <f t="shared" si="280"/>
        <v>3.548457632577473E-2</v>
      </c>
      <c r="AJ277" s="66">
        <f t="shared" si="281"/>
        <v>1.0591528663499068</v>
      </c>
      <c r="AK277" s="66">
        <f t="shared" si="282"/>
        <v>3.2416739042872372E-2</v>
      </c>
      <c r="AL277" s="66">
        <f t="shared" si="283"/>
        <v>0.21614303689942954</v>
      </c>
      <c r="AM277" s="66">
        <f t="shared" si="284"/>
        <v>0.8226496623124584</v>
      </c>
      <c r="AN277" s="66">
        <f t="shared" si="285"/>
        <v>4.4188517356188859</v>
      </c>
      <c r="AO277" s="66">
        <f t="shared" si="286"/>
        <v>1.0035872768138658</v>
      </c>
      <c r="AP277" s="66">
        <f t="shared" si="287"/>
        <v>1788.9611288651586</v>
      </c>
      <c r="AQ277" s="66">
        <f t="shared" si="288"/>
        <v>374.7048884319218</v>
      </c>
      <c r="AR277" s="66">
        <f t="shared" si="289"/>
        <v>3.0530458625277864E-2</v>
      </c>
      <c r="AS277" s="66">
        <f t="shared" si="290"/>
        <v>0.98384558397068878</v>
      </c>
      <c r="AT277" s="66">
        <f t="shared" si="291"/>
        <v>3.0097771776179817E-2</v>
      </c>
      <c r="AU277" s="66">
        <f t="shared" si="292"/>
        <v>0.21669688553821562</v>
      </c>
      <c r="AV277" s="66">
        <f t="shared" si="293"/>
        <v>0.82884657217805646</v>
      </c>
      <c r="AW277" s="66">
        <f t="shared" si="294"/>
        <v>4.448884789180946</v>
      </c>
      <c r="AX277" s="66">
        <f t="shared" si="295"/>
        <v>1.0031004936003693</v>
      </c>
      <c r="AY277" s="66">
        <f t="shared" si="296"/>
        <v>1812.4788197516621</v>
      </c>
      <c r="AZ277" s="66">
        <f t="shared" si="297"/>
        <v>375.0861005324337</v>
      </c>
      <c r="BA277" s="66">
        <f t="shared" si="298"/>
        <v>2.993088533404226E-2</v>
      </c>
      <c r="BB277" s="66">
        <f t="shared" si="299"/>
        <v>0.97116256921673649</v>
      </c>
      <c r="BC277" s="66">
        <f t="shared" si="300"/>
        <v>2.989819301882576E-2</v>
      </c>
      <c r="BD277" s="66">
        <f t="shared" si="301"/>
        <v>0.21679306492814915</v>
      </c>
      <c r="BE277" s="66">
        <f t="shared" si="302"/>
        <v>0.82992583034082379</v>
      </c>
      <c r="BF277" s="66">
        <f t="shared" si="303"/>
        <v>4.4484206963202766</v>
      </c>
      <c r="BG277" s="66">
        <f t="shared" si="304"/>
        <v>1.0030590408829367</v>
      </c>
      <c r="BH277" s="66">
        <f t="shared" si="305"/>
        <v>1814.5623409356699</v>
      </c>
      <c r="BI277" s="66">
        <f t="shared" si="306"/>
        <v>375.11967646414365</v>
      </c>
      <c r="BJ277" s="66">
        <f t="shared" si="307"/>
        <v>2.9899637050761072E-2</v>
      </c>
      <c r="BK277" s="66">
        <f t="shared" si="308"/>
        <v>0.97005344164692586</v>
      </c>
      <c r="BL277" s="66">
        <f t="shared" si="309"/>
        <v>2.9901040046500571E-2</v>
      </c>
      <c r="BM277" s="66">
        <f t="shared" si="310"/>
        <v>0.21680152877426967</v>
      </c>
      <c r="BN277" s="66">
        <f t="shared" si="311"/>
        <v>0.83002085003948933</v>
      </c>
      <c r="BO277" s="66">
        <f t="shared" si="312"/>
        <v>4.4478056866220754</v>
      </c>
      <c r="BP277" s="66">
        <f t="shared" si="313"/>
        <v>1.0030593943206658</v>
      </c>
      <c r="BQ277" s="66">
        <f t="shared" si="314"/>
        <v>1814.5352471484002</v>
      </c>
      <c r="BR277" s="66">
        <f t="shared" si="315"/>
        <v>375.11924005200279</v>
      </c>
      <c r="BS277" s="66">
        <f t="shared" si="316"/>
        <v>2.9904217860650572E-2</v>
      </c>
      <c r="BT277" s="66">
        <f t="shared" si="317"/>
        <v>0.97006802744462506</v>
      </c>
      <c r="BU277" s="66">
        <f t="shared" si="318"/>
        <v>2.9905047866124815E-2</v>
      </c>
      <c r="BV277" s="66">
        <f t="shared" si="319"/>
        <v>0.21680141877076839</v>
      </c>
      <c r="BW277" s="66">
        <f t="shared" si="320"/>
        <v>0.83001961503491062</v>
      </c>
      <c r="BX277" s="66">
        <f t="shared" si="321"/>
        <v>4.4476999566033824</v>
      </c>
      <c r="BY277" s="66">
        <f t="shared" si="322"/>
        <v>1.0030601802841761</v>
      </c>
      <c r="BZ277" s="66">
        <f t="shared" si="323"/>
        <v>1814.4938600480091</v>
      </c>
      <c r="CA277" s="66">
        <f t="shared" si="324"/>
        <v>375.11857340049397</v>
      </c>
      <c r="CB277" s="66">
        <f t="shared" si="325"/>
        <v>2.9905610845607344E-2</v>
      </c>
      <c r="CC277" s="66">
        <f t="shared" si="326"/>
        <v>0.97009007084535881</v>
      </c>
      <c r="CD277" s="66">
        <f t="shared" si="327"/>
        <v>2.9905739987834495E-2</v>
      </c>
      <c r="CE277" s="66">
        <f t="shared" si="328"/>
        <v>0.21680125073197695</v>
      </c>
      <c r="CF277" s="66">
        <f t="shared" si="329"/>
        <v>0.83001772847296207</v>
      </c>
      <c r="CG277" s="66">
        <f t="shared" si="330"/>
        <v>4.4476911175030081</v>
      </c>
      <c r="CH277" s="66">
        <f t="shared" si="331"/>
        <v>1.0030603195994459</v>
      </c>
      <c r="CI277" s="66">
        <f t="shared" si="332"/>
        <v>1814.4866727337612</v>
      </c>
      <c r="CJ277" s="66">
        <f t="shared" si="333"/>
        <v>375.1184576280254</v>
      </c>
      <c r="CK277" s="66">
        <f t="shared" si="334"/>
        <v>2.9905788736942652E-2</v>
      </c>
      <c r="CL277" s="66">
        <f t="shared" si="335"/>
        <v>0.97009389629131115</v>
      </c>
      <c r="CM277" s="66">
        <f t="shared" si="336"/>
        <v>2.9905798156424121E-2</v>
      </c>
      <c r="CN277" s="66">
        <f t="shared" si="337"/>
        <v>0.21680122154986731</v>
      </c>
      <c r="CO277" s="66">
        <f t="shared" si="338"/>
        <v>0.83001740084736564</v>
      </c>
      <c r="CP277" s="66">
        <f t="shared" si="339"/>
        <v>4.447691326368588</v>
      </c>
      <c r="CQ277" s="66">
        <f t="shared" si="340"/>
        <v>1.0030603316694704</v>
      </c>
      <c r="CR277" s="66">
        <f t="shared" si="341"/>
        <v>1814.4860645994777</v>
      </c>
      <c r="CS277" s="66">
        <f t="shared" si="342"/>
        <v>375.1184478322478</v>
      </c>
      <c r="CT277" s="66">
        <f t="shared" si="343"/>
        <v>2.9905797355630946E-2</v>
      </c>
      <c r="CU277" s="66">
        <f t="shared" si="344"/>
        <v>0.97009421969904475</v>
      </c>
      <c r="CV277" s="66">
        <f t="shared" si="345"/>
        <v>2.9905796845597282E-2</v>
      </c>
      <c r="CW277" s="66">
        <f t="shared" si="346"/>
        <v>0.21680121908070055</v>
      </c>
      <c r="CX277" s="66">
        <f t="shared" si="347"/>
        <v>0.83001737312619939</v>
      </c>
      <c r="CY277" s="66">
        <f t="shared" si="348"/>
        <v>4.4476915192698865</v>
      </c>
      <c r="CZ277" s="66">
        <f t="shared" si="349"/>
        <v>1.0030603314724869</v>
      </c>
      <c r="DA277" s="66">
        <f t="shared" si="350"/>
        <v>1814.486077454836</v>
      </c>
      <c r="DB277" s="66">
        <f t="shared" si="351"/>
        <v>375.11844803932098</v>
      </c>
      <c r="DC277" s="66">
        <f t="shared" si="352"/>
        <v>2.9905795846705319E-2</v>
      </c>
      <c r="DD277" s="66">
        <f t="shared" si="353"/>
        <v>0.97009421280626507</v>
      </c>
      <c r="DE277" s="66">
        <f t="shared" si="354"/>
        <v>2.9905795587931359E-2</v>
      </c>
      <c r="DF277" s="66">
        <f t="shared" si="355"/>
        <v>0.21680121913289632</v>
      </c>
      <c r="DG277" s="66">
        <f t="shared" si="356"/>
        <v>0.83001737371219786</v>
      </c>
      <c r="DH277" s="66">
        <f t="shared" si="357"/>
        <v>4.4476915513302604</v>
      </c>
      <c r="DI277" s="66">
        <f t="shared" si="358"/>
        <v>1.0030603312254047</v>
      </c>
      <c r="DJ277" s="66">
        <f t="shared" si="359"/>
        <v>1814.4860904462025</v>
      </c>
      <c r="DK277" s="66">
        <f t="shared" si="360"/>
        <v>375.11844824858485</v>
      </c>
      <c r="DL277" s="66">
        <f t="shared" si="361"/>
        <v>2.9905795417015223E-2</v>
      </c>
      <c r="DM277" s="66">
        <f t="shared" si="362"/>
        <v>0.97009420588700279</v>
      </c>
      <c r="DN277" s="66">
        <f t="shared" si="363"/>
        <v>2.9905795378017529E-2</v>
      </c>
      <c r="DO277" s="66">
        <f t="shared" si="364"/>
        <v>0.21680121918564429</v>
      </c>
      <c r="DP277" s="66">
        <f t="shared" si="365"/>
        <v>0.83001737430439582</v>
      </c>
      <c r="DQ277" s="66">
        <f t="shared" si="366"/>
        <v>4.447691553898359</v>
      </c>
      <c r="DR277" s="66">
        <f t="shared" si="367"/>
        <v>1.0030603311831083</v>
      </c>
      <c r="DS277" s="66">
        <f t="shared" si="368"/>
        <v>1814.4860926265144</v>
      </c>
      <c r="DT277" s="66">
        <f t="shared" si="369"/>
        <v>375.11844828370511</v>
      </c>
      <c r="DU277" s="66">
        <f t="shared" si="370"/>
        <v>2.9905795363812413E-2</v>
      </c>
      <c r="DV277" s="66">
        <f t="shared" si="371"/>
        <v>0.97009420472656194</v>
      </c>
      <c r="DW277" s="66">
        <f t="shared" si="372"/>
        <v>2.9905795361109697E-2</v>
      </c>
      <c r="DX277" s="66">
        <f t="shared" si="373"/>
        <v>0.21680121919449688</v>
      </c>
      <c r="DY277" s="66">
        <f t="shared" si="374"/>
        <v>0.83001737440378287</v>
      </c>
      <c r="DZ277" s="66">
        <f t="shared" si="375"/>
        <v>4.4476915538142512</v>
      </c>
      <c r="EA277" s="66">
        <f t="shared" si="376"/>
        <v>1.0030603311795911</v>
      </c>
      <c r="EB277" s="66">
        <f t="shared" si="377"/>
        <v>1814.486092803382</v>
      </c>
      <c r="EC277" s="66">
        <f t="shared" si="378"/>
        <v>375.1184482865541</v>
      </c>
      <c r="ED277" s="66">
        <f t="shared" si="379"/>
        <v>2.9905795361462852E-2</v>
      </c>
      <c r="EE277" s="66">
        <f t="shared" si="380"/>
        <v>0.97009420463250784</v>
      </c>
      <c r="EF277" s="66">
        <f t="shared" si="381"/>
        <v>2.9905795361643162E-2</v>
      </c>
      <c r="EG277" s="66">
        <f t="shared" si="382"/>
        <v>0.21680121919521497</v>
      </c>
      <c r="EH277" s="66">
        <f t="shared" si="383"/>
        <v>0.83001737441184542</v>
      </c>
      <c r="EI277" s="66">
        <f t="shared" si="384"/>
        <v>4.4476915537538684</v>
      </c>
      <c r="EJ277" s="66">
        <f t="shared" si="385"/>
        <v>1.0030603311796782</v>
      </c>
      <c r="EK277" s="66">
        <f t="shared" si="386"/>
        <v>1814.4860927980708</v>
      </c>
      <c r="EL277" s="66">
        <f t="shared" si="387"/>
        <v>375.11844828646855</v>
      </c>
      <c r="EM277" s="66">
        <f t="shared" si="388"/>
        <v>2.9905795361956408E-2</v>
      </c>
      <c r="EN277" s="66">
        <f t="shared" si="389"/>
        <v>0.97009420463535134</v>
      </c>
      <c r="EO277" s="66">
        <f t="shared" si="390"/>
        <v>2.9905795362036924E-2</v>
      </c>
      <c r="EP277" s="66">
        <f t="shared" si="391"/>
        <v>0.21680121919519343</v>
      </c>
      <c r="EQ277" s="66">
        <f t="shared" si="392"/>
        <v>0.83001737441160317</v>
      </c>
      <c r="ER277" s="66">
        <f t="shared" si="393"/>
        <v>4.4476915537441606</v>
      </c>
      <c r="ES277" s="66">
        <f t="shared" si="394"/>
        <v>1.0030603311797557</v>
      </c>
      <c r="ET277" s="66">
        <f t="shared" si="395"/>
        <v>1814.4860927940031</v>
      </c>
      <c r="EU277" s="66">
        <f t="shared" si="396"/>
        <v>375.11844828640301</v>
      </c>
      <c r="EV277" s="66">
        <f t="shared" si="397"/>
        <v>2.9905795362088722E-2</v>
      </c>
      <c r="EW277" s="66">
        <f t="shared" si="398"/>
        <v>0.97009420463751828</v>
      </c>
      <c r="EX277" s="66">
        <f t="shared" si="399"/>
        <v>2.9905795362100477E-2</v>
      </c>
      <c r="EY277" s="66">
        <f t="shared" si="400"/>
        <v>0.21680121919517695</v>
      </c>
      <c r="EZ277" s="66">
        <f t="shared" si="401"/>
        <v>0.83001737441141776</v>
      </c>
      <c r="FA277" s="66">
        <f t="shared" si="402"/>
        <v>4.4476915537434172</v>
      </c>
      <c r="FB277" s="66">
        <f t="shared" si="403"/>
        <v>1.0030603311797686</v>
      </c>
      <c r="FC277" s="66">
        <f t="shared" si="404"/>
        <v>1814.4860927933437</v>
      </c>
      <c r="FD277" s="66">
        <f t="shared" si="405"/>
        <v>375.11844828639238</v>
      </c>
      <c r="FE277" s="66">
        <f t="shared" si="406"/>
        <v>2.9905795362104613E-2</v>
      </c>
      <c r="FF277" s="66">
        <f t="shared" si="407"/>
        <v>0.97009420463786944</v>
      </c>
      <c r="FG277" s="66">
        <f t="shared" si="408"/>
        <v>2.990579536210539E-2</v>
      </c>
      <c r="FH277" s="66">
        <f t="shared" si="409"/>
        <v>0.21680121919517426</v>
      </c>
      <c r="FI277" s="66">
        <f t="shared" si="410"/>
        <v>0.83001737441138768</v>
      </c>
      <c r="FJ277" s="66">
        <f t="shared" si="411"/>
        <v>4.4476915537434492</v>
      </c>
      <c r="FK277" s="66">
        <f t="shared" si="412"/>
        <v>1.0030603311797694</v>
      </c>
      <c r="FL277" s="66">
        <f t="shared" si="413"/>
        <v>1814.4860927932916</v>
      </c>
      <c r="FM277" s="66">
        <f t="shared" si="414"/>
        <v>375.11844828639153</v>
      </c>
      <c r="FN277" s="66">
        <f t="shared" si="415"/>
        <v>2.9905795362105247E-2</v>
      </c>
      <c r="FO277" s="66">
        <f t="shared" si="416"/>
        <v>0.97009420463789797</v>
      </c>
      <c r="FP277" s="66">
        <f t="shared" si="417"/>
        <v>2.9905795362105154E-2</v>
      </c>
      <c r="FQ277" s="66">
        <f t="shared" si="418"/>
        <v>0.21680121919517403</v>
      </c>
      <c r="FR277" s="66">
        <f t="shared" si="419"/>
        <v>0.83001737441138534</v>
      </c>
      <c r="FS277" s="66">
        <f t="shared" si="420"/>
        <v>4.4476915537434687</v>
      </c>
      <c r="FT277" s="66">
        <f t="shared" si="421"/>
        <v>1.0030603311797694</v>
      </c>
      <c r="FU277" s="66">
        <f t="shared" si="422"/>
        <v>1814.4860927932948</v>
      </c>
      <c r="FV277" s="66">
        <f t="shared" si="423"/>
        <v>375.11844828639158</v>
      </c>
      <c r="FW277" s="66">
        <f t="shared" si="424"/>
        <v>2.9905795362105067E-2</v>
      </c>
      <c r="FX277" s="66">
        <f t="shared" si="425"/>
        <v>0.97009420463789453</v>
      </c>
      <c r="FY277" s="66">
        <f t="shared" si="426"/>
        <v>2.9905795362105081E-2</v>
      </c>
      <c r="FZ277" s="66">
        <f t="shared" si="427"/>
        <v>0.21680121919517403</v>
      </c>
      <c r="GA277" s="66">
        <f t="shared" si="428"/>
        <v>0.83001737441138546</v>
      </c>
      <c r="GB277" s="66">
        <f t="shared" si="429"/>
        <v>4.4476915537434696</v>
      </c>
      <c r="GC277" s="66">
        <f t="shared" si="430"/>
        <v>1.0030603311797694</v>
      </c>
      <c r="GD277" s="66">
        <f t="shared" si="431"/>
        <v>1814.4860927932939</v>
      </c>
      <c r="GE277" s="66">
        <f t="shared" si="432"/>
        <v>375.11844828639158</v>
      </c>
      <c r="GF277" s="66">
        <f t="shared" si="433"/>
        <v>2.990579536210506E-2</v>
      </c>
      <c r="GG277" s="66">
        <f t="shared" si="434"/>
        <v>0.97009420463789453</v>
      </c>
      <c r="GH277" s="66">
        <f t="shared" si="435"/>
        <v>2.9905795362105074E-2</v>
      </c>
      <c r="GI277" s="66">
        <f t="shared" si="436"/>
        <v>0.21680121919517403</v>
      </c>
      <c r="GJ277" s="66">
        <f t="shared" si="437"/>
        <v>0.83001737441138546</v>
      </c>
      <c r="GK277" s="66">
        <f t="shared" si="438"/>
        <v>4.4476915537434696</v>
      </c>
      <c r="GL277" s="66">
        <f t="shared" si="439"/>
        <v>1.0030603311797694</v>
      </c>
      <c r="GM277" s="66">
        <f t="shared" si="440"/>
        <v>1814.4860927932934</v>
      </c>
      <c r="GN277" s="66">
        <f t="shared" si="441"/>
        <v>375.11844828639158</v>
      </c>
      <c r="GO277" s="66">
        <f t="shared" si="442"/>
        <v>2.990579536210506E-2</v>
      </c>
      <c r="GP277" s="66">
        <f t="shared" si="443"/>
        <v>0.97009420463789453</v>
      </c>
      <c r="GQ277" s="66">
        <f t="shared" si="444"/>
        <v>2.9905795362105074E-2</v>
      </c>
      <c r="GR277" s="66">
        <f t="shared" si="445"/>
        <v>0.21680121919517403</v>
      </c>
      <c r="GS277" s="66">
        <f t="shared" si="446"/>
        <v>0.83001737441138546</v>
      </c>
      <c r="GT277" s="66">
        <f t="shared" si="447"/>
        <v>4.4476915537434696</v>
      </c>
      <c r="GU277" s="66">
        <f t="shared" si="448"/>
        <v>1.0030603311797694</v>
      </c>
      <c r="GV277" s="66">
        <f t="shared" si="449"/>
        <v>1814.4860927932934</v>
      </c>
      <c r="GW277" s="66">
        <f t="shared" si="450"/>
        <v>375.11844828639158</v>
      </c>
      <c r="GX277" s="66">
        <f t="shared" si="451"/>
        <v>2.990579536210506E-2</v>
      </c>
      <c r="GY277" s="66">
        <f t="shared" si="452"/>
        <v>0.97009420463789453</v>
      </c>
      <c r="GZ277" s="66">
        <f t="shared" si="453"/>
        <v>2.9905795362105074E-2</v>
      </c>
      <c r="HA277" s="66">
        <f t="shared" si="454"/>
        <v>0.21680121919517403</v>
      </c>
      <c r="HB277" s="66">
        <f t="shared" si="455"/>
        <v>0.83001737441138546</v>
      </c>
      <c r="HC277" s="66">
        <f t="shared" si="456"/>
        <v>4.4476915537434696</v>
      </c>
      <c r="HD277" s="66">
        <f t="shared" si="457"/>
        <v>1.0030603311797694</v>
      </c>
      <c r="HE277" s="66">
        <f t="shared" si="458"/>
        <v>1814.4860927932934</v>
      </c>
      <c r="HF277" s="18">
        <f t="shared" si="459"/>
        <v>375.11844828639158</v>
      </c>
    </row>
    <row r="278" spans="2:214" x14ac:dyDescent="0.25">
      <c r="B278" s="17"/>
      <c r="C278" s="60">
        <f t="shared" si="463"/>
        <v>3</v>
      </c>
      <c r="D278" s="66"/>
      <c r="E278" s="66"/>
      <c r="F278" s="60">
        <f t="shared" si="464"/>
        <v>0</v>
      </c>
      <c r="G278" s="60">
        <f t="shared" si="465"/>
        <v>0</v>
      </c>
      <c r="H278" s="60">
        <f t="shared" si="466"/>
        <v>0</v>
      </c>
      <c r="I278" s="60">
        <f t="shared" si="467"/>
        <v>0</v>
      </c>
      <c r="J278" s="60"/>
      <c r="K278" s="60">
        <f t="shared" si="468"/>
        <v>47</v>
      </c>
      <c r="L278" s="60"/>
      <c r="M278" s="66">
        <f>M277</f>
        <v>2.9905795362105074E-2</v>
      </c>
      <c r="N278" s="60"/>
      <c r="O278" s="66">
        <f>O279</f>
        <v>0.23334391938908727</v>
      </c>
      <c r="P278" s="66"/>
      <c r="Q278" s="66"/>
      <c r="R278" s="66"/>
      <c r="S278" s="66"/>
      <c r="T278" s="66"/>
      <c r="U278" s="66"/>
      <c r="V278" s="66"/>
      <c r="W278" s="66"/>
      <c r="X278" s="66"/>
      <c r="Y278" s="66"/>
      <c r="Z278" s="66"/>
      <c r="AA278" s="66"/>
      <c r="AB278" s="66"/>
      <c r="AC278" s="66"/>
      <c r="AD278" s="66"/>
      <c r="AE278" s="66"/>
      <c r="AF278" s="66"/>
      <c r="AG278" s="66"/>
      <c r="AH278" s="66"/>
      <c r="AI278" s="66"/>
      <c r="AJ278" s="66"/>
      <c r="AK278" s="66"/>
      <c r="AL278" s="66"/>
      <c r="AM278" s="66"/>
      <c r="AN278" s="66"/>
      <c r="AO278" s="66"/>
      <c r="AP278" s="66"/>
      <c r="AQ278" s="66"/>
      <c r="AR278" s="66"/>
      <c r="AS278" s="66"/>
      <c r="AT278" s="66"/>
      <c r="AU278" s="66"/>
      <c r="AV278" s="66"/>
      <c r="AW278" s="66"/>
      <c r="AX278" s="66"/>
      <c r="AY278" s="66"/>
      <c r="AZ278" s="66"/>
      <c r="BA278" s="66"/>
      <c r="BB278" s="66"/>
      <c r="BC278" s="66"/>
      <c r="BD278" s="66"/>
      <c r="BE278" s="66"/>
      <c r="BF278" s="66"/>
      <c r="BG278" s="66"/>
      <c r="BH278" s="66"/>
      <c r="BI278" s="66"/>
      <c r="BJ278" s="66"/>
      <c r="BK278" s="66"/>
      <c r="BL278" s="66"/>
      <c r="BM278" s="66"/>
      <c r="BN278" s="66"/>
      <c r="BO278" s="66"/>
      <c r="BP278" s="66"/>
      <c r="BQ278" s="66"/>
      <c r="BR278" s="66"/>
      <c r="BS278" s="66"/>
      <c r="BT278" s="66"/>
      <c r="BU278" s="66"/>
      <c r="BV278" s="66"/>
      <c r="BW278" s="66"/>
      <c r="BX278" s="66"/>
      <c r="BY278" s="66"/>
      <c r="BZ278" s="66"/>
      <c r="CA278" s="66"/>
      <c r="CB278" s="66"/>
      <c r="CC278" s="66"/>
      <c r="CD278" s="66"/>
      <c r="CE278" s="66"/>
      <c r="CF278" s="66"/>
      <c r="CG278" s="66"/>
      <c r="CH278" s="66"/>
      <c r="CI278" s="66"/>
      <c r="CJ278" s="66"/>
      <c r="CK278" s="66"/>
      <c r="CL278" s="66"/>
      <c r="CM278" s="66"/>
      <c r="CN278" s="66"/>
      <c r="CO278" s="66"/>
      <c r="CP278" s="66"/>
      <c r="CQ278" s="66"/>
      <c r="CR278" s="66"/>
      <c r="CS278" s="66"/>
      <c r="CT278" s="66"/>
      <c r="CU278" s="66"/>
      <c r="CV278" s="66"/>
      <c r="CW278" s="66"/>
      <c r="CX278" s="66"/>
      <c r="CY278" s="66"/>
      <c r="CZ278" s="66"/>
      <c r="DA278" s="66"/>
      <c r="DB278" s="66"/>
      <c r="DC278" s="66"/>
      <c r="DD278" s="66"/>
      <c r="DE278" s="66"/>
      <c r="DF278" s="66"/>
      <c r="DG278" s="66"/>
      <c r="DH278" s="66"/>
      <c r="DI278" s="66"/>
      <c r="DJ278" s="66"/>
      <c r="DK278" s="66"/>
      <c r="DL278" s="66"/>
      <c r="DM278" s="66"/>
      <c r="DN278" s="66"/>
      <c r="DO278" s="66"/>
      <c r="DP278" s="66"/>
      <c r="DQ278" s="66"/>
      <c r="DR278" s="66"/>
      <c r="DS278" s="66"/>
      <c r="DT278" s="66"/>
      <c r="DU278" s="66"/>
      <c r="DV278" s="66"/>
      <c r="DW278" s="66"/>
      <c r="DX278" s="66"/>
      <c r="DY278" s="66"/>
      <c r="DZ278" s="66"/>
      <c r="EA278" s="66"/>
      <c r="EB278" s="66"/>
      <c r="EC278" s="66"/>
      <c r="ED278" s="66"/>
      <c r="EE278" s="66"/>
      <c r="EF278" s="66"/>
      <c r="EG278" s="66"/>
      <c r="EH278" s="66"/>
      <c r="EI278" s="66"/>
      <c r="EJ278" s="66"/>
      <c r="EK278" s="66"/>
      <c r="EL278" s="66"/>
      <c r="EM278" s="66"/>
      <c r="EN278" s="66"/>
      <c r="EO278" s="66"/>
      <c r="EP278" s="66"/>
      <c r="EQ278" s="66"/>
      <c r="ER278" s="66"/>
      <c r="ES278" s="66"/>
      <c r="ET278" s="66"/>
      <c r="EU278" s="66"/>
      <c r="EV278" s="66"/>
      <c r="EW278" s="66"/>
      <c r="EX278" s="66"/>
      <c r="EY278" s="66"/>
      <c r="EZ278" s="66"/>
      <c r="FA278" s="66"/>
      <c r="FB278" s="66"/>
      <c r="FC278" s="66"/>
      <c r="FD278" s="66"/>
      <c r="FE278" s="66"/>
      <c r="FF278" s="66"/>
      <c r="FG278" s="66"/>
      <c r="FH278" s="66"/>
      <c r="FI278" s="66"/>
      <c r="FJ278" s="66"/>
      <c r="FK278" s="66"/>
      <c r="FL278" s="66"/>
      <c r="FM278" s="66"/>
      <c r="FN278" s="66"/>
      <c r="FO278" s="66"/>
      <c r="FP278" s="66"/>
      <c r="FQ278" s="66"/>
      <c r="FR278" s="66"/>
      <c r="FS278" s="66"/>
      <c r="FT278" s="66"/>
      <c r="FU278" s="66"/>
      <c r="FV278" s="66"/>
      <c r="FW278" s="66"/>
      <c r="FX278" s="66"/>
      <c r="FY278" s="66"/>
      <c r="FZ278" s="66"/>
      <c r="GA278" s="66"/>
      <c r="GB278" s="66"/>
      <c r="GC278" s="66"/>
      <c r="GD278" s="66"/>
      <c r="GE278" s="66"/>
      <c r="GF278" s="66"/>
      <c r="GG278" s="66"/>
      <c r="GH278" s="66"/>
      <c r="GI278" s="66"/>
      <c r="GJ278" s="66"/>
      <c r="GK278" s="66"/>
      <c r="GL278" s="66"/>
      <c r="GM278" s="66"/>
      <c r="GN278" s="66"/>
      <c r="GO278" s="66"/>
      <c r="GP278" s="66"/>
      <c r="GQ278" s="66"/>
      <c r="GR278" s="66"/>
      <c r="GS278" s="66"/>
      <c r="GT278" s="66"/>
      <c r="GU278" s="66"/>
      <c r="GV278" s="66"/>
      <c r="GW278" s="66"/>
      <c r="GX278" s="66"/>
      <c r="GY278" s="66"/>
      <c r="GZ278" s="66"/>
      <c r="HA278" s="66"/>
      <c r="HB278" s="66"/>
      <c r="HC278" s="66"/>
      <c r="HD278" s="66"/>
      <c r="HE278" s="66"/>
      <c r="HF278" s="18"/>
    </row>
    <row r="279" spans="2:214" x14ac:dyDescent="0.25">
      <c r="B279" s="17"/>
      <c r="C279" s="60">
        <f t="shared" si="463"/>
        <v>3</v>
      </c>
      <c r="D279" s="66"/>
      <c r="E279" s="66"/>
      <c r="F279" s="60">
        <f t="shared" si="464"/>
        <v>0</v>
      </c>
      <c r="G279" s="60">
        <f t="shared" si="465"/>
        <v>0</v>
      </c>
      <c r="H279" s="60">
        <f t="shared" si="466"/>
        <v>0</v>
      </c>
      <c r="I279" s="60">
        <f t="shared" si="467"/>
        <v>0</v>
      </c>
      <c r="J279" s="60"/>
      <c r="K279" s="60">
        <f t="shared" si="468"/>
        <v>47</v>
      </c>
      <c r="L279" s="60"/>
      <c r="M279" s="66">
        <f t="shared" si="462"/>
        <v>2.9905795362105074E-2</v>
      </c>
      <c r="N279" s="60"/>
      <c r="O279" s="66">
        <f>IF(M277&gt;=$O$176,M277*$T$174+$U$174,IF(M277&gt;=$O$177,M277*$T$175+$U$175,O277))</f>
        <v>0.23334391938908727</v>
      </c>
      <c r="P279" s="66">
        <f t="shared" si="261"/>
        <v>376.7573788717641</v>
      </c>
      <c r="Q279" s="66">
        <f t="shared" si="262"/>
        <v>0.12579291306902277</v>
      </c>
      <c r="R279" s="66">
        <f t="shared" si="263"/>
        <v>0.91868623756192902</v>
      </c>
      <c r="S279" s="66">
        <f t="shared" si="264"/>
        <v>0.12043602114320179</v>
      </c>
      <c r="T279" s="66">
        <f t="shared" si="265"/>
        <v>0.21721292858306729</v>
      </c>
      <c r="U279" s="66">
        <f t="shared" si="266"/>
        <v>0.83464809390867578</v>
      </c>
      <c r="V279" s="66">
        <f t="shared" si="267"/>
        <v>2.803034654278699</v>
      </c>
      <c r="W279" s="66">
        <f t="shared" si="268"/>
        <v>1.0394532514170367</v>
      </c>
      <c r="X279" s="66">
        <f t="shared" si="269"/>
        <v>1381.1077382884625</v>
      </c>
      <c r="Y279" s="66">
        <f t="shared" si="270"/>
        <v>367.3281218120963</v>
      </c>
      <c r="Z279" s="66">
        <f t="shared" si="271"/>
        <v>6.2342991357018686E-2</v>
      </c>
      <c r="AA279" s="66">
        <f t="shared" si="272"/>
        <v>1.2403051961489657</v>
      </c>
      <c r="AB279" s="66">
        <f t="shared" si="273"/>
        <v>4.7858655894174255E-2</v>
      </c>
      <c r="AC279" s="66">
        <f t="shared" si="274"/>
        <v>0.21480515523013224</v>
      </c>
      <c r="AD279" s="66">
        <f t="shared" si="275"/>
        <v>0.80780648855296944</v>
      </c>
      <c r="AE279" s="66">
        <f t="shared" si="276"/>
        <v>4.0996122118602072</v>
      </c>
      <c r="AF279" s="66">
        <f t="shared" si="277"/>
        <v>1.0075557335264189</v>
      </c>
      <c r="AG279" s="66">
        <f t="shared" si="278"/>
        <v>1659.0568198253757</v>
      </c>
      <c r="AH279" s="66">
        <f t="shared" si="279"/>
        <v>372.52141466742637</v>
      </c>
      <c r="AI279" s="66">
        <f t="shared" si="280"/>
        <v>3.548457632577473E-2</v>
      </c>
      <c r="AJ279" s="66">
        <f t="shared" si="281"/>
        <v>1.0591528663499068</v>
      </c>
      <c r="AK279" s="66">
        <f t="shared" si="282"/>
        <v>3.2416739042872372E-2</v>
      </c>
      <c r="AL279" s="66">
        <f t="shared" si="283"/>
        <v>0.21614303689942954</v>
      </c>
      <c r="AM279" s="66">
        <f t="shared" si="284"/>
        <v>0.8226496623124584</v>
      </c>
      <c r="AN279" s="66">
        <f t="shared" si="285"/>
        <v>4.4188517356188859</v>
      </c>
      <c r="AO279" s="66">
        <f t="shared" si="286"/>
        <v>1.0035872768138658</v>
      </c>
      <c r="AP279" s="66">
        <f t="shared" si="287"/>
        <v>1788.9611288651586</v>
      </c>
      <c r="AQ279" s="66">
        <f t="shared" si="288"/>
        <v>374.7048884319218</v>
      </c>
      <c r="AR279" s="66">
        <f t="shared" si="289"/>
        <v>3.0530458625277864E-2</v>
      </c>
      <c r="AS279" s="66">
        <f t="shared" si="290"/>
        <v>0.98384558397068878</v>
      </c>
      <c r="AT279" s="66">
        <f t="shared" si="291"/>
        <v>3.0097771776179817E-2</v>
      </c>
      <c r="AU279" s="66">
        <f t="shared" si="292"/>
        <v>0.21669688553821562</v>
      </c>
      <c r="AV279" s="66">
        <f t="shared" si="293"/>
        <v>0.82884657217805646</v>
      </c>
      <c r="AW279" s="66">
        <f t="shared" si="294"/>
        <v>4.448884789180946</v>
      </c>
      <c r="AX279" s="66">
        <f t="shared" si="295"/>
        <v>1.0031004936003693</v>
      </c>
      <c r="AY279" s="66">
        <f t="shared" si="296"/>
        <v>1812.4788197516621</v>
      </c>
      <c r="AZ279" s="66">
        <f t="shared" si="297"/>
        <v>375.0861005324337</v>
      </c>
      <c r="BA279" s="66">
        <f t="shared" si="298"/>
        <v>2.993088533404226E-2</v>
      </c>
      <c r="BB279" s="66">
        <f t="shared" si="299"/>
        <v>0.97116256921673649</v>
      </c>
      <c r="BC279" s="66">
        <f t="shared" si="300"/>
        <v>2.989819301882576E-2</v>
      </c>
      <c r="BD279" s="66">
        <f t="shared" si="301"/>
        <v>0.21679306492814915</v>
      </c>
      <c r="BE279" s="66">
        <f t="shared" si="302"/>
        <v>0.82992583034082379</v>
      </c>
      <c r="BF279" s="66">
        <f t="shared" si="303"/>
        <v>4.4484206963202766</v>
      </c>
      <c r="BG279" s="66">
        <f t="shared" si="304"/>
        <v>1.0030590408829367</v>
      </c>
      <c r="BH279" s="66">
        <f t="shared" si="305"/>
        <v>1814.5623409356699</v>
      </c>
      <c r="BI279" s="66">
        <f t="shared" si="306"/>
        <v>375.11967646414365</v>
      </c>
      <c r="BJ279" s="66">
        <f t="shared" si="307"/>
        <v>2.9899637050761072E-2</v>
      </c>
      <c r="BK279" s="66">
        <f t="shared" si="308"/>
        <v>0.97005344164692586</v>
      </c>
      <c r="BL279" s="66">
        <f t="shared" si="309"/>
        <v>2.9901040046500571E-2</v>
      </c>
      <c r="BM279" s="66">
        <f t="shared" si="310"/>
        <v>0.21680152877426967</v>
      </c>
      <c r="BN279" s="66">
        <f t="shared" si="311"/>
        <v>0.83002085003948933</v>
      </c>
      <c r="BO279" s="66">
        <f t="shared" si="312"/>
        <v>4.4478056866220754</v>
      </c>
      <c r="BP279" s="66">
        <f t="shared" si="313"/>
        <v>1.0030593943206658</v>
      </c>
      <c r="BQ279" s="66">
        <f t="shared" si="314"/>
        <v>1814.5352471484002</v>
      </c>
      <c r="BR279" s="66">
        <f t="shared" si="315"/>
        <v>375.11924005200279</v>
      </c>
      <c r="BS279" s="66">
        <f t="shared" si="316"/>
        <v>2.9904217860650572E-2</v>
      </c>
      <c r="BT279" s="66">
        <f t="shared" si="317"/>
        <v>0.97006802744462506</v>
      </c>
      <c r="BU279" s="66">
        <f t="shared" si="318"/>
        <v>2.9905047866124815E-2</v>
      </c>
      <c r="BV279" s="66">
        <f t="shared" si="319"/>
        <v>0.21680141877076839</v>
      </c>
      <c r="BW279" s="66">
        <f t="shared" si="320"/>
        <v>0.83001961503491062</v>
      </c>
      <c r="BX279" s="66">
        <f t="shared" si="321"/>
        <v>4.4476999566033824</v>
      </c>
      <c r="BY279" s="66">
        <f t="shared" si="322"/>
        <v>1.0030601802841761</v>
      </c>
      <c r="BZ279" s="66">
        <f t="shared" si="323"/>
        <v>1814.4938600480091</v>
      </c>
      <c r="CA279" s="66">
        <f t="shared" si="324"/>
        <v>375.11857340049397</v>
      </c>
      <c r="CB279" s="66">
        <f t="shared" si="325"/>
        <v>2.9905610845607344E-2</v>
      </c>
      <c r="CC279" s="66">
        <f t="shared" si="326"/>
        <v>0.97009007084535881</v>
      </c>
      <c r="CD279" s="66">
        <f t="shared" si="327"/>
        <v>2.9905739987834495E-2</v>
      </c>
      <c r="CE279" s="66">
        <f t="shared" si="328"/>
        <v>0.21680125073197695</v>
      </c>
      <c r="CF279" s="66">
        <f t="shared" si="329"/>
        <v>0.83001772847296207</v>
      </c>
      <c r="CG279" s="66">
        <f t="shared" si="330"/>
        <v>4.4476911175030081</v>
      </c>
      <c r="CH279" s="66">
        <f t="shared" si="331"/>
        <v>1.0030603195994459</v>
      </c>
      <c r="CI279" s="66">
        <f t="shared" si="332"/>
        <v>1814.4866727337612</v>
      </c>
      <c r="CJ279" s="66">
        <f t="shared" si="333"/>
        <v>375.1184576280254</v>
      </c>
      <c r="CK279" s="66">
        <f t="shared" si="334"/>
        <v>2.9905788736942652E-2</v>
      </c>
      <c r="CL279" s="66">
        <f t="shared" si="335"/>
        <v>0.97009389629131115</v>
      </c>
      <c r="CM279" s="66">
        <f t="shared" si="336"/>
        <v>2.9905798156424121E-2</v>
      </c>
      <c r="CN279" s="66">
        <f t="shared" si="337"/>
        <v>0.21680122154986731</v>
      </c>
      <c r="CO279" s="66">
        <f t="shared" si="338"/>
        <v>0.83001740084736564</v>
      </c>
      <c r="CP279" s="66">
        <f t="shared" si="339"/>
        <v>4.447691326368588</v>
      </c>
      <c r="CQ279" s="66">
        <f t="shared" si="340"/>
        <v>1.0030603316694704</v>
      </c>
      <c r="CR279" s="66">
        <f t="shared" si="341"/>
        <v>1814.4860645994777</v>
      </c>
      <c r="CS279" s="66">
        <f t="shared" si="342"/>
        <v>375.1184478322478</v>
      </c>
      <c r="CT279" s="66">
        <f t="shared" si="343"/>
        <v>2.9905797355630946E-2</v>
      </c>
      <c r="CU279" s="66">
        <f t="shared" si="344"/>
        <v>0.97009421969904475</v>
      </c>
      <c r="CV279" s="66">
        <f t="shared" si="345"/>
        <v>2.9905796845597282E-2</v>
      </c>
      <c r="CW279" s="66">
        <f t="shared" si="346"/>
        <v>0.21680121908070055</v>
      </c>
      <c r="CX279" s="66">
        <f t="shared" si="347"/>
        <v>0.83001737312619939</v>
      </c>
      <c r="CY279" s="66">
        <f t="shared" si="348"/>
        <v>4.4476915192698865</v>
      </c>
      <c r="CZ279" s="66">
        <f t="shared" si="349"/>
        <v>1.0030603314724869</v>
      </c>
      <c r="DA279" s="66">
        <f t="shared" si="350"/>
        <v>1814.486077454836</v>
      </c>
      <c r="DB279" s="66">
        <f t="shared" si="351"/>
        <v>375.11844803932098</v>
      </c>
      <c r="DC279" s="66">
        <f t="shared" si="352"/>
        <v>2.9905795846705319E-2</v>
      </c>
      <c r="DD279" s="66">
        <f t="shared" si="353"/>
        <v>0.97009421280626507</v>
      </c>
      <c r="DE279" s="66">
        <f t="shared" si="354"/>
        <v>2.9905795587931359E-2</v>
      </c>
      <c r="DF279" s="66">
        <f t="shared" si="355"/>
        <v>0.21680121913289632</v>
      </c>
      <c r="DG279" s="66">
        <f t="shared" si="356"/>
        <v>0.83001737371219786</v>
      </c>
      <c r="DH279" s="66">
        <f t="shared" si="357"/>
        <v>4.4476915513302604</v>
      </c>
      <c r="DI279" s="66">
        <f t="shared" si="358"/>
        <v>1.0030603312254047</v>
      </c>
      <c r="DJ279" s="66">
        <f t="shared" si="359"/>
        <v>1814.4860904462025</v>
      </c>
      <c r="DK279" s="66">
        <f t="shared" si="360"/>
        <v>375.11844824858485</v>
      </c>
      <c r="DL279" s="66">
        <f t="shared" si="361"/>
        <v>2.9905795417015223E-2</v>
      </c>
      <c r="DM279" s="66">
        <f t="shared" si="362"/>
        <v>0.97009420588700279</v>
      </c>
      <c r="DN279" s="66">
        <f t="shared" si="363"/>
        <v>2.9905795378017529E-2</v>
      </c>
      <c r="DO279" s="66">
        <f t="shared" si="364"/>
        <v>0.21680121918564429</v>
      </c>
      <c r="DP279" s="66">
        <f t="shared" si="365"/>
        <v>0.83001737430439582</v>
      </c>
      <c r="DQ279" s="66">
        <f t="shared" si="366"/>
        <v>4.447691553898359</v>
      </c>
      <c r="DR279" s="66">
        <f t="shared" si="367"/>
        <v>1.0030603311831083</v>
      </c>
      <c r="DS279" s="66">
        <f t="shared" si="368"/>
        <v>1814.4860926265144</v>
      </c>
      <c r="DT279" s="66">
        <f t="shared" si="369"/>
        <v>375.11844828370511</v>
      </c>
      <c r="DU279" s="66">
        <f t="shared" si="370"/>
        <v>2.9905795363812413E-2</v>
      </c>
      <c r="DV279" s="66">
        <f t="shared" si="371"/>
        <v>0.97009420472656194</v>
      </c>
      <c r="DW279" s="66">
        <f t="shared" si="372"/>
        <v>2.9905795361109697E-2</v>
      </c>
      <c r="DX279" s="66">
        <f t="shared" si="373"/>
        <v>0.21680121919449688</v>
      </c>
      <c r="DY279" s="66">
        <f t="shared" si="374"/>
        <v>0.83001737440378287</v>
      </c>
      <c r="DZ279" s="66">
        <f t="shared" si="375"/>
        <v>4.4476915538142512</v>
      </c>
      <c r="EA279" s="66">
        <f t="shared" si="376"/>
        <v>1.0030603311795911</v>
      </c>
      <c r="EB279" s="66">
        <f t="shared" si="377"/>
        <v>1814.486092803382</v>
      </c>
      <c r="EC279" s="66">
        <f t="shared" si="378"/>
        <v>375.1184482865541</v>
      </c>
      <c r="ED279" s="66">
        <f t="shared" si="379"/>
        <v>2.9905795361462852E-2</v>
      </c>
      <c r="EE279" s="66">
        <f t="shared" si="380"/>
        <v>0.97009420463250784</v>
      </c>
      <c r="EF279" s="66">
        <f t="shared" si="381"/>
        <v>2.9905795361643162E-2</v>
      </c>
      <c r="EG279" s="66">
        <f t="shared" si="382"/>
        <v>0.21680121919521497</v>
      </c>
      <c r="EH279" s="66">
        <f t="shared" si="383"/>
        <v>0.83001737441184542</v>
      </c>
      <c r="EI279" s="66">
        <f t="shared" si="384"/>
        <v>4.4476915537538684</v>
      </c>
      <c r="EJ279" s="66">
        <f t="shared" si="385"/>
        <v>1.0030603311796782</v>
      </c>
      <c r="EK279" s="66">
        <f t="shared" si="386"/>
        <v>1814.4860927980708</v>
      </c>
      <c r="EL279" s="66">
        <f t="shared" si="387"/>
        <v>375.11844828646855</v>
      </c>
      <c r="EM279" s="66">
        <f t="shared" si="388"/>
        <v>2.9905795361956408E-2</v>
      </c>
      <c r="EN279" s="66">
        <f t="shared" si="389"/>
        <v>0.97009420463535134</v>
      </c>
      <c r="EO279" s="66">
        <f t="shared" si="390"/>
        <v>2.9905795362036924E-2</v>
      </c>
      <c r="EP279" s="66">
        <f t="shared" si="391"/>
        <v>0.21680121919519343</v>
      </c>
      <c r="EQ279" s="66">
        <f t="shared" si="392"/>
        <v>0.83001737441160317</v>
      </c>
      <c r="ER279" s="66">
        <f t="shared" si="393"/>
        <v>4.4476915537441606</v>
      </c>
      <c r="ES279" s="66">
        <f t="shared" si="394"/>
        <v>1.0030603311797557</v>
      </c>
      <c r="ET279" s="66">
        <f t="shared" si="395"/>
        <v>1814.4860927940031</v>
      </c>
      <c r="EU279" s="66">
        <f t="shared" si="396"/>
        <v>375.11844828640301</v>
      </c>
      <c r="EV279" s="66">
        <f t="shared" si="397"/>
        <v>2.9905795362088722E-2</v>
      </c>
      <c r="EW279" s="66">
        <f t="shared" si="398"/>
        <v>0.97009420463751828</v>
      </c>
      <c r="EX279" s="66">
        <f t="shared" si="399"/>
        <v>2.9905795362100477E-2</v>
      </c>
      <c r="EY279" s="66">
        <f t="shared" si="400"/>
        <v>0.21680121919517695</v>
      </c>
      <c r="EZ279" s="66">
        <f t="shared" si="401"/>
        <v>0.83001737441141776</v>
      </c>
      <c r="FA279" s="66">
        <f t="shared" si="402"/>
        <v>4.4476915537434172</v>
      </c>
      <c r="FB279" s="66">
        <f t="shared" si="403"/>
        <v>1.0030603311797686</v>
      </c>
      <c r="FC279" s="66">
        <f t="shared" si="404"/>
        <v>1814.4860927933437</v>
      </c>
      <c r="FD279" s="66">
        <f t="shared" si="405"/>
        <v>375.11844828639238</v>
      </c>
      <c r="FE279" s="66">
        <f t="shared" si="406"/>
        <v>2.9905795362104613E-2</v>
      </c>
      <c r="FF279" s="66">
        <f t="shared" si="407"/>
        <v>0.97009420463786944</v>
      </c>
      <c r="FG279" s="66">
        <f t="shared" si="408"/>
        <v>2.990579536210539E-2</v>
      </c>
      <c r="FH279" s="66">
        <f t="shared" si="409"/>
        <v>0.21680121919517426</v>
      </c>
      <c r="FI279" s="66">
        <f t="shared" si="410"/>
        <v>0.83001737441138768</v>
      </c>
      <c r="FJ279" s="66">
        <f t="shared" si="411"/>
        <v>4.4476915537434492</v>
      </c>
      <c r="FK279" s="66">
        <f t="shared" si="412"/>
        <v>1.0030603311797694</v>
      </c>
      <c r="FL279" s="66">
        <f t="shared" si="413"/>
        <v>1814.4860927932916</v>
      </c>
      <c r="FM279" s="66">
        <f t="shared" si="414"/>
        <v>375.11844828639153</v>
      </c>
      <c r="FN279" s="66">
        <f t="shared" si="415"/>
        <v>2.9905795362105247E-2</v>
      </c>
      <c r="FO279" s="66">
        <f t="shared" si="416"/>
        <v>0.97009420463789797</v>
      </c>
      <c r="FP279" s="66">
        <f t="shared" si="417"/>
        <v>2.9905795362105154E-2</v>
      </c>
      <c r="FQ279" s="66">
        <f t="shared" si="418"/>
        <v>0.21680121919517403</v>
      </c>
      <c r="FR279" s="66">
        <f t="shared" si="419"/>
        <v>0.83001737441138534</v>
      </c>
      <c r="FS279" s="66">
        <f t="shared" si="420"/>
        <v>4.4476915537434687</v>
      </c>
      <c r="FT279" s="66">
        <f t="shared" si="421"/>
        <v>1.0030603311797694</v>
      </c>
      <c r="FU279" s="66">
        <f t="shared" si="422"/>
        <v>1814.4860927932948</v>
      </c>
      <c r="FV279" s="66">
        <f t="shared" si="423"/>
        <v>375.11844828639158</v>
      </c>
      <c r="FW279" s="66">
        <f t="shared" si="424"/>
        <v>2.9905795362105067E-2</v>
      </c>
      <c r="FX279" s="66">
        <f t="shared" si="425"/>
        <v>0.97009420463789453</v>
      </c>
      <c r="FY279" s="66">
        <f t="shared" si="426"/>
        <v>2.9905795362105081E-2</v>
      </c>
      <c r="FZ279" s="66">
        <f t="shared" si="427"/>
        <v>0.21680121919517403</v>
      </c>
      <c r="GA279" s="66">
        <f t="shared" si="428"/>
        <v>0.83001737441138546</v>
      </c>
      <c r="GB279" s="66">
        <f t="shared" si="429"/>
        <v>4.4476915537434696</v>
      </c>
      <c r="GC279" s="66">
        <f t="shared" si="430"/>
        <v>1.0030603311797694</v>
      </c>
      <c r="GD279" s="66">
        <f t="shared" si="431"/>
        <v>1814.4860927932939</v>
      </c>
      <c r="GE279" s="66">
        <f t="shared" si="432"/>
        <v>375.11844828639158</v>
      </c>
      <c r="GF279" s="66">
        <f t="shared" si="433"/>
        <v>2.990579536210506E-2</v>
      </c>
      <c r="GG279" s="66">
        <f t="shared" si="434"/>
        <v>0.97009420463789453</v>
      </c>
      <c r="GH279" s="66">
        <f t="shared" si="435"/>
        <v>2.9905795362105074E-2</v>
      </c>
      <c r="GI279" s="66">
        <f t="shared" si="436"/>
        <v>0.21680121919517403</v>
      </c>
      <c r="GJ279" s="66">
        <f t="shared" si="437"/>
        <v>0.83001737441138546</v>
      </c>
      <c r="GK279" s="66">
        <f t="shared" si="438"/>
        <v>4.4476915537434696</v>
      </c>
      <c r="GL279" s="66">
        <f t="shared" si="439"/>
        <v>1.0030603311797694</v>
      </c>
      <c r="GM279" s="66">
        <f t="shared" si="440"/>
        <v>1814.4860927932934</v>
      </c>
      <c r="GN279" s="66">
        <f t="shared" si="441"/>
        <v>375.11844828639158</v>
      </c>
      <c r="GO279" s="66">
        <f t="shared" si="442"/>
        <v>2.990579536210506E-2</v>
      </c>
      <c r="GP279" s="66">
        <f t="shared" si="443"/>
        <v>0.97009420463789453</v>
      </c>
      <c r="GQ279" s="66">
        <f t="shared" si="444"/>
        <v>2.9905795362105074E-2</v>
      </c>
      <c r="GR279" s="66">
        <f t="shared" si="445"/>
        <v>0.21680121919517403</v>
      </c>
      <c r="GS279" s="66">
        <f t="shared" si="446"/>
        <v>0.83001737441138546</v>
      </c>
      <c r="GT279" s="66">
        <f t="shared" si="447"/>
        <v>4.4476915537434696</v>
      </c>
      <c r="GU279" s="66">
        <f t="shared" si="448"/>
        <v>1.0030603311797694</v>
      </c>
      <c r="GV279" s="66">
        <f t="shared" si="449"/>
        <v>1814.4860927932934</v>
      </c>
      <c r="GW279" s="66">
        <f t="shared" si="450"/>
        <v>375.11844828639158</v>
      </c>
      <c r="GX279" s="66">
        <f t="shared" si="451"/>
        <v>2.990579536210506E-2</v>
      </c>
      <c r="GY279" s="66">
        <f t="shared" si="452"/>
        <v>0.97009420463789453</v>
      </c>
      <c r="GZ279" s="66">
        <f t="shared" si="453"/>
        <v>2.9905795362105074E-2</v>
      </c>
      <c r="HA279" s="66">
        <f t="shared" si="454"/>
        <v>0.21680121919517403</v>
      </c>
      <c r="HB279" s="66">
        <f t="shared" si="455"/>
        <v>0.83001737441138546</v>
      </c>
      <c r="HC279" s="66">
        <f t="shared" si="456"/>
        <v>4.4476915537434696</v>
      </c>
      <c r="HD279" s="66">
        <f t="shared" si="457"/>
        <v>1.0030603311797694</v>
      </c>
      <c r="HE279" s="66">
        <f t="shared" si="458"/>
        <v>1814.4860927932934</v>
      </c>
      <c r="HF279" s="18">
        <f t="shared" si="459"/>
        <v>375.11844828639158</v>
      </c>
    </row>
    <row r="280" spans="2:214" x14ac:dyDescent="0.25">
      <c r="B280" s="17"/>
      <c r="C280" s="60">
        <f t="shared" si="463"/>
        <v>3</v>
      </c>
      <c r="D280" s="66"/>
      <c r="E280" s="66"/>
      <c r="F280" s="60">
        <f t="shared" si="464"/>
        <v>0</v>
      </c>
      <c r="G280" s="60">
        <f t="shared" si="465"/>
        <v>0</v>
      </c>
      <c r="H280" s="60">
        <f t="shared" si="466"/>
        <v>0</v>
      </c>
      <c r="I280" s="60">
        <f t="shared" si="467"/>
        <v>0</v>
      </c>
      <c r="J280" s="60"/>
      <c r="K280" s="60">
        <f t="shared" si="468"/>
        <v>48</v>
      </c>
      <c r="L280" s="60"/>
      <c r="M280" s="66">
        <f>M279</f>
        <v>2.9905795362105074E-2</v>
      </c>
      <c r="N280" s="60"/>
      <c r="O280" s="66">
        <f>O281</f>
        <v>0.23334391938908727</v>
      </c>
      <c r="P280" s="66"/>
      <c r="Q280" s="66"/>
      <c r="R280" s="66"/>
      <c r="S280" s="66"/>
      <c r="T280" s="66"/>
      <c r="U280" s="66"/>
      <c r="V280" s="66"/>
      <c r="W280" s="66"/>
      <c r="X280" s="66"/>
      <c r="Y280" s="66"/>
      <c r="Z280" s="66"/>
      <c r="AA280" s="66"/>
      <c r="AB280" s="66"/>
      <c r="AC280" s="66"/>
      <c r="AD280" s="66"/>
      <c r="AE280" s="66"/>
      <c r="AF280" s="66"/>
      <c r="AG280" s="66"/>
      <c r="AH280" s="66"/>
      <c r="AI280" s="66"/>
      <c r="AJ280" s="66"/>
      <c r="AK280" s="66"/>
      <c r="AL280" s="66"/>
      <c r="AM280" s="66"/>
      <c r="AN280" s="66"/>
      <c r="AO280" s="66"/>
      <c r="AP280" s="66"/>
      <c r="AQ280" s="66"/>
      <c r="AR280" s="66"/>
      <c r="AS280" s="66"/>
      <c r="AT280" s="66"/>
      <c r="AU280" s="66"/>
      <c r="AV280" s="66"/>
      <c r="AW280" s="66"/>
      <c r="AX280" s="66"/>
      <c r="AY280" s="66"/>
      <c r="AZ280" s="66"/>
      <c r="BA280" s="66"/>
      <c r="BB280" s="66"/>
      <c r="BC280" s="66"/>
      <c r="BD280" s="66"/>
      <c r="BE280" s="66"/>
      <c r="BF280" s="66"/>
      <c r="BG280" s="66"/>
      <c r="BH280" s="66"/>
      <c r="BI280" s="66"/>
      <c r="BJ280" s="66"/>
      <c r="BK280" s="66"/>
      <c r="BL280" s="66"/>
      <c r="BM280" s="66"/>
      <c r="BN280" s="66"/>
      <c r="BO280" s="66"/>
      <c r="BP280" s="66"/>
      <c r="BQ280" s="66"/>
      <c r="BR280" s="66"/>
      <c r="BS280" s="66"/>
      <c r="BT280" s="66"/>
      <c r="BU280" s="66"/>
      <c r="BV280" s="66"/>
      <c r="BW280" s="66"/>
      <c r="BX280" s="66"/>
      <c r="BY280" s="66"/>
      <c r="BZ280" s="66"/>
      <c r="CA280" s="66"/>
      <c r="CB280" s="66"/>
      <c r="CC280" s="66"/>
      <c r="CD280" s="66"/>
      <c r="CE280" s="66"/>
      <c r="CF280" s="66"/>
      <c r="CG280" s="66"/>
      <c r="CH280" s="66"/>
      <c r="CI280" s="66"/>
      <c r="CJ280" s="66"/>
      <c r="CK280" s="66"/>
      <c r="CL280" s="66"/>
      <c r="CM280" s="66"/>
      <c r="CN280" s="66"/>
      <c r="CO280" s="66"/>
      <c r="CP280" s="66"/>
      <c r="CQ280" s="66"/>
      <c r="CR280" s="66"/>
      <c r="CS280" s="66"/>
      <c r="CT280" s="66"/>
      <c r="CU280" s="66"/>
      <c r="CV280" s="66"/>
      <c r="CW280" s="66"/>
      <c r="CX280" s="66"/>
      <c r="CY280" s="66"/>
      <c r="CZ280" s="66"/>
      <c r="DA280" s="66"/>
      <c r="DB280" s="66"/>
      <c r="DC280" s="66"/>
      <c r="DD280" s="66"/>
      <c r="DE280" s="66"/>
      <c r="DF280" s="66"/>
      <c r="DG280" s="66"/>
      <c r="DH280" s="66"/>
      <c r="DI280" s="66"/>
      <c r="DJ280" s="66"/>
      <c r="DK280" s="66"/>
      <c r="DL280" s="66"/>
      <c r="DM280" s="66"/>
      <c r="DN280" s="66"/>
      <c r="DO280" s="66"/>
      <c r="DP280" s="66"/>
      <c r="DQ280" s="66"/>
      <c r="DR280" s="66"/>
      <c r="DS280" s="66"/>
      <c r="DT280" s="66"/>
      <c r="DU280" s="66"/>
      <c r="DV280" s="66"/>
      <c r="DW280" s="66"/>
      <c r="DX280" s="66"/>
      <c r="DY280" s="66"/>
      <c r="DZ280" s="66"/>
      <c r="EA280" s="66"/>
      <c r="EB280" s="66"/>
      <c r="EC280" s="66"/>
      <c r="ED280" s="66"/>
      <c r="EE280" s="66"/>
      <c r="EF280" s="66"/>
      <c r="EG280" s="66"/>
      <c r="EH280" s="66"/>
      <c r="EI280" s="66"/>
      <c r="EJ280" s="66"/>
      <c r="EK280" s="66"/>
      <c r="EL280" s="66"/>
      <c r="EM280" s="66"/>
      <c r="EN280" s="66"/>
      <c r="EO280" s="66"/>
      <c r="EP280" s="66"/>
      <c r="EQ280" s="66"/>
      <c r="ER280" s="66"/>
      <c r="ES280" s="66"/>
      <c r="ET280" s="66"/>
      <c r="EU280" s="66"/>
      <c r="EV280" s="66"/>
      <c r="EW280" s="66"/>
      <c r="EX280" s="66"/>
      <c r="EY280" s="66"/>
      <c r="EZ280" s="66"/>
      <c r="FA280" s="66"/>
      <c r="FB280" s="66"/>
      <c r="FC280" s="66"/>
      <c r="FD280" s="66"/>
      <c r="FE280" s="66"/>
      <c r="FF280" s="66"/>
      <c r="FG280" s="66"/>
      <c r="FH280" s="66"/>
      <c r="FI280" s="66"/>
      <c r="FJ280" s="66"/>
      <c r="FK280" s="66"/>
      <c r="FL280" s="66"/>
      <c r="FM280" s="66"/>
      <c r="FN280" s="66"/>
      <c r="FO280" s="66"/>
      <c r="FP280" s="66"/>
      <c r="FQ280" s="66"/>
      <c r="FR280" s="66"/>
      <c r="FS280" s="66"/>
      <c r="FT280" s="66"/>
      <c r="FU280" s="66"/>
      <c r="FV280" s="66"/>
      <c r="FW280" s="66"/>
      <c r="FX280" s="66"/>
      <c r="FY280" s="66"/>
      <c r="FZ280" s="66"/>
      <c r="GA280" s="66"/>
      <c r="GB280" s="66"/>
      <c r="GC280" s="66"/>
      <c r="GD280" s="66"/>
      <c r="GE280" s="66"/>
      <c r="GF280" s="66"/>
      <c r="GG280" s="66"/>
      <c r="GH280" s="66"/>
      <c r="GI280" s="66"/>
      <c r="GJ280" s="66"/>
      <c r="GK280" s="66"/>
      <c r="GL280" s="66"/>
      <c r="GM280" s="66"/>
      <c r="GN280" s="66"/>
      <c r="GO280" s="66"/>
      <c r="GP280" s="66"/>
      <c r="GQ280" s="66"/>
      <c r="GR280" s="66"/>
      <c r="GS280" s="66"/>
      <c r="GT280" s="66"/>
      <c r="GU280" s="66"/>
      <c r="GV280" s="66"/>
      <c r="GW280" s="66"/>
      <c r="GX280" s="66"/>
      <c r="GY280" s="66"/>
      <c r="GZ280" s="66"/>
      <c r="HA280" s="66"/>
      <c r="HB280" s="66"/>
      <c r="HC280" s="66"/>
      <c r="HD280" s="66"/>
      <c r="HE280" s="66"/>
      <c r="HF280" s="18"/>
    </row>
    <row r="281" spans="2:214" x14ac:dyDescent="0.25">
      <c r="B281" s="17"/>
      <c r="C281" s="60">
        <f t="shared" si="463"/>
        <v>3</v>
      </c>
      <c r="D281" s="66"/>
      <c r="E281" s="66"/>
      <c r="F281" s="60">
        <f t="shared" si="464"/>
        <v>0</v>
      </c>
      <c r="G281" s="60">
        <f t="shared" si="465"/>
        <v>0</v>
      </c>
      <c r="H281" s="60">
        <f t="shared" si="466"/>
        <v>0</v>
      </c>
      <c r="I281" s="60">
        <f t="shared" si="467"/>
        <v>0</v>
      </c>
      <c r="J281" s="60"/>
      <c r="K281" s="60">
        <f t="shared" si="468"/>
        <v>48</v>
      </c>
      <c r="L281" s="60"/>
      <c r="M281" s="66">
        <f t="shared" si="462"/>
        <v>2.9905795362105074E-2</v>
      </c>
      <c r="N281" s="60"/>
      <c r="O281" s="66">
        <f>IF(M279&gt;=$O$176,M279*$T$174+$U$174,IF(M279&gt;=$O$177,M279*$T$175+$U$175,O279))</f>
        <v>0.23334391938908727</v>
      </c>
      <c r="P281" s="66">
        <f t="shared" si="261"/>
        <v>376.7573788717641</v>
      </c>
      <c r="Q281" s="66">
        <f t="shared" si="262"/>
        <v>0.12579291306902277</v>
      </c>
      <c r="R281" s="66">
        <f t="shared" si="263"/>
        <v>0.91868623756192902</v>
      </c>
      <c r="S281" s="66">
        <f t="shared" si="264"/>
        <v>0.12043602114320179</v>
      </c>
      <c r="T281" s="66">
        <f t="shared" si="265"/>
        <v>0.21721292858306729</v>
      </c>
      <c r="U281" s="66">
        <f t="shared" si="266"/>
        <v>0.83464809390867578</v>
      </c>
      <c r="V281" s="66">
        <f t="shared" si="267"/>
        <v>2.803034654278699</v>
      </c>
      <c r="W281" s="66">
        <f t="shared" si="268"/>
        <v>1.0394532514170367</v>
      </c>
      <c r="X281" s="66">
        <f t="shared" si="269"/>
        <v>1381.1077382884625</v>
      </c>
      <c r="Y281" s="66">
        <f t="shared" si="270"/>
        <v>367.3281218120963</v>
      </c>
      <c r="Z281" s="66">
        <f t="shared" si="271"/>
        <v>6.2342991357018686E-2</v>
      </c>
      <c r="AA281" s="66">
        <f t="shared" si="272"/>
        <v>1.2403051961489657</v>
      </c>
      <c r="AB281" s="66">
        <f t="shared" si="273"/>
        <v>4.7858655894174255E-2</v>
      </c>
      <c r="AC281" s="66">
        <f t="shared" si="274"/>
        <v>0.21480515523013224</v>
      </c>
      <c r="AD281" s="66">
        <f t="shared" si="275"/>
        <v>0.80780648855296944</v>
      </c>
      <c r="AE281" s="66">
        <f t="shared" si="276"/>
        <v>4.0996122118602072</v>
      </c>
      <c r="AF281" s="66">
        <f t="shared" si="277"/>
        <v>1.0075557335264189</v>
      </c>
      <c r="AG281" s="66">
        <f t="shared" si="278"/>
        <v>1659.0568198253757</v>
      </c>
      <c r="AH281" s="66">
        <f t="shared" si="279"/>
        <v>372.52141466742637</v>
      </c>
      <c r="AI281" s="66">
        <f t="shared" si="280"/>
        <v>3.548457632577473E-2</v>
      </c>
      <c r="AJ281" s="66">
        <f t="shared" si="281"/>
        <v>1.0591528663499068</v>
      </c>
      <c r="AK281" s="66">
        <f t="shared" si="282"/>
        <v>3.2416739042872372E-2</v>
      </c>
      <c r="AL281" s="66">
        <f t="shared" si="283"/>
        <v>0.21614303689942954</v>
      </c>
      <c r="AM281" s="66">
        <f t="shared" si="284"/>
        <v>0.8226496623124584</v>
      </c>
      <c r="AN281" s="66">
        <f t="shared" si="285"/>
        <v>4.4188517356188859</v>
      </c>
      <c r="AO281" s="66">
        <f t="shared" si="286"/>
        <v>1.0035872768138658</v>
      </c>
      <c r="AP281" s="66">
        <f t="shared" si="287"/>
        <v>1788.9611288651586</v>
      </c>
      <c r="AQ281" s="66">
        <f t="shared" si="288"/>
        <v>374.7048884319218</v>
      </c>
      <c r="AR281" s="66">
        <f t="shared" si="289"/>
        <v>3.0530458625277864E-2</v>
      </c>
      <c r="AS281" s="66">
        <f t="shared" si="290"/>
        <v>0.98384558397068878</v>
      </c>
      <c r="AT281" s="66">
        <f t="shared" si="291"/>
        <v>3.0097771776179817E-2</v>
      </c>
      <c r="AU281" s="66">
        <f t="shared" si="292"/>
        <v>0.21669688553821562</v>
      </c>
      <c r="AV281" s="66">
        <f t="shared" si="293"/>
        <v>0.82884657217805646</v>
      </c>
      <c r="AW281" s="66">
        <f t="shared" si="294"/>
        <v>4.448884789180946</v>
      </c>
      <c r="AX281" s="66">
        <f t="shared" si="295"/>
        <v>1.0031004936003693</v>
      </c>
      <c r="AY281" s="66">
        <f t="shared" si="296"/>
        <v>1812.4788197516621</v>
      </c>
      <c r="AZ281" s="66">
        <f t="shared" si="297"/>
        <v>375.0861005324337</v>
      </c>
      <c r="BA281" s="66">
        <f t="shared" si="298"/>
        <v>2.993088533404226E-2</v>
      </c>
      <c r="BB281" s="66">
        <f t="shared" si="299"/>
        <v>0.97116256921673649</v>
      </c>
      <c r="BC281" s="66">
        <f t="shared" si="300"/>
        <v>2.989819301882576E-2</v>
      </c>
      <c r="BD281" s="66">
        <f t="shared" si="301"/>
        <v>0.21679306492814915</v>
      </c>
      <c r="BE281" s="66">
        <f t="shared" si="302"/>
        <v>0.82992583034082379</v>
      </c>
      <c r="BF281" s="66">
        <f t="shared" si="303"/>
        <v>4.4484206963202766</v>
      </c>
      <c r="BG281" s="66">
        <f t="shared" si="304"/>
        <v>1.0030590408829367</v>
      </c>
      <c r="BH281" s="66">
        <f t="shared" si="305"/>
        <v>1814.5623409356699</v>
      </c>
      <c r="BI281" s="66">
        <f t="shared" si="306"/>
        <v>375.11967646414365</v>
      </c>
      <c r="BJ281" s="66">
        <f t="shared" si="307"/>
        <v>2.9899637050761072E-2</v>
      </c>
      <c r="BK281" s="66">
        <f t="shared" si="308"/>
        <v>0.97005344164692586</v>
      </c>
      <c r="BL281" s="66">
        <f t="shared" si="309"/>
        <v>2.9901040046500571E-2</v>
      </c>
      <c r="BM281" s="66">
        <f t="shared" si="310"/>
        <v>0.21680152877426967</v>
      </c>
      <c r="BN281" s="66">
        <f t="shared" si="311"/>
        <v>0.83002085003948933</v>
      </c>
      <c r="BO281" s="66">
        <f t="shared" si="312"/>
        <v>4.4478056866220754</v>
      </c>
      <c r="BP281" s="66">
        <f t="shared" si="313"/>
        <v>1.0030593943206658</v>
      </c>
      <c r="BQ281" s="66">
        <f t="shared" si="314"/>
        <v>1814.5352471484002</v>
      </c>
      <c r="BR281" s="66">
        <f t="shared" si="315"/>
        <v>375.11924005200279</v>
      </c>
      <c r="BS281" s="66">
        <f t="shared" si="316"/>
        <v>2.9904217860650572E-2</v>
      </c>
      <c r="BT281" s="66">
        <f t="shared" si="317"/>
        <v>0.97006802744462506</v>
      </c>
      <c r="BU281" s="66">
        <f t="shared" si="318"/>
        <v>2.9905047866124815E-2</v>
      </c>
      <c r="BV281" s="66">
        <f t="shared" si="319"/>
        <v>0.21680141877076839</v>
      </c>
      <c r="BW281" s="66">
        <f t="shared" si="320"/>
        <v>0.83001961503491062</v>
      </c>
      <c r="BX281" s="66">
        <f t="shared" si="321"/>
        <v>4.4476999566033824</v>
      </c>
      <c r="BY281" s="66">
        <f t="shared" si="322"/>
        <v>1.0030601802841761</v>
      </c>
      <c r="BZ281" s="66">
        <f t="shared" si="323"/>
        <v>1814.4938600480091</v>
      </c>
      <c r="CA281" s="66">
        <f t="shared" si="324"/>
        <v>375.11857340049397</v>
      </c>
      <c r="CB281" s="66">
        <f t="shared" si="325"/>
        <v>2.9905610845607344E-2</v>
      </c>
      <c r="CC281" s="66">
        <f t="shared" si="326"/>
        <v>0.97009007084535881</v>
      </c>
      <c r="CD281" s="66">
        <f t="shared" si="327"/>
        <v>2.9905739987834495E-2</v>
      </c>
      <c r="CE281" s="66">
        <f t="shared" si="328"/>
        <v>0.21680125073197695</v>
      </c>
      <c r="CF281" s="66">
        <f t="shared" si="329"/>
        <v>0.83001772847296207</v>
      </c>
      <c r="CG281" s="66">
        <f t="shared" si="330"/>
        <v>4.4476911175030081</v>
      </c>
      <c r="CH281" s="66">
        <f t="shared" si="331"/>
        <v>1.0030603195994459</v>
      </c>
      <c r="CI281" s="66">
        <f t="shared" si="332"/>
        <v>1814.4866727337612</v>
      </c>
      <c r="CJ281" s="66">
        <f t="shared" si="333"/>
        <v>375.1184576280254</v>
      </c>
      <c r="CK281" s="66">
        <f t="shared" si="334"/>
        <v>2.9905788736942652E-2</v>
      </c>
      <c r="CL281" s="66">
        <f t="shared" si="335"/>
        <v>0.97009389629131115</v>
      </c>
      <c r="CM281" s="66">
        <f t="shared" si="336"/>
        <v>2.9905798156424121E-2</v>
      </c>
      <c r="CN281" s="66">
        <f t="shared" si="337"/>
        <v>0.21680122154986731</v>
      </c>
      <c r="CO281" s="66">
        <f t="shared" si="338"/>
        <v>0.83001740084736564</v>
      </c>
      <c r="CP281" s="66">
        <f t="shared" si="339"/>
        <v>4.447691326368588</v>
      </c>
      <c r="CQ281" s="66">
        <f t="shared" si="340"/>
        <v>1.0030603316694704</v>
      </c>
      <c r="CR281" s="66">
        <f t="shared" si="341"/>
        <v>1814.4860645994777</v>
      </c>
      <c r="CS281" s="66">
        <f t="shared" si="342"/>
        <v>375.1184478322478</v>
      </c>
      <c r="CT281" s="66">
        <f t="shared" si="343"/>
        <v>2.9905797355630946E-2</v>
      </c>
      <c r="CU281" s="66">
        <f t="shared" si="344"/>
        <v>0.97009421969904475</v>
      </c>
      <c r="CV281" s="66">
        <f t="shared" si="345"/>
        <v>2.9905796845597282E-2</v>
      </c>
      <c r="CW281" s="66">
        <f t="shared" si="346"/>
        <v>0.21680121908070055</v>
      </c>
      <c r="CX281" s="66">
        <f t="shared" si="347"/>
        <v>0.83001737312619939</v>
      </c>
      <c r="CY281" s="66">
        <f t="shared" si="348"/>
        <v>4.4476915192698865</v>
      </c>
      <c r="CZ281" s="66">
        <f t="shared" si="349"/>
        <v>1.0030603314724869</v>
      </c>
      <c r="DA281" s="66">
        <f t="shared" si="350"/>
        <v>1814.486077454836</v>
      </c>
      <c r="DB281" s="66">
        <f t="shared" si="351"/>
        <v>375.11844803932098</v>
      </c>
      <c r="DC281" s="66">
        <f t="shared" si="352"/>
        <v>2.9905795846705319E-2</v>
      </c>
      <c r="DD281" s="66">
        <f t="shared" si="353"/>
        <v>0.97009421280626507</v>
      </c>
      <c r="DE281" s="66">
        <f t="shared" si="354"/>
        <v>2.9905795587931359E-2</v>
      </c>
      <c r="DF281" s="66">
        <f t="shared" si="355"/>
        <v>0.21680121913289632</v>
      </c>
      <c r="DG281" s="66">
        <f t="shared" si="356"/>
        <v>0.83001737371219786</v>
      </c>
      <c r="DH281" s="66">
        <f t="shared" si="357"/>
        <v>4.4476915513302604</v>
      </c>
      <c r="DI281" s="66">
        <f t="shared" si="358"/>
        <v>1.0030603312254047</v>
      </c>
      <c r="DJ281" s="66">
        <f t="shared" si="359"/>
        <v>1814.4860904462025</v>
      </c>
      <c r="DK281" s="66">
        <f t="shared" si="360"/>
        <v>375.11844824858485</v>
      </c>
      <c r="DL281" s="66">
        <f t="shared" si="361"/>
        <v>2.9905795417015223E-2</v>
      </c>
      <c r="DM281" s="66">
        <f t="shared" si="362"/>
        <v>0.97009420588700279</v>
      </c>
      <c r="DN281" s="66">
        <f t="shared" si="363"/>
        <v>2.9905795378017529E-2</v>
      </c>
      <c r="DO281" s="66">
        <f t="shared" si="364"/>
        <v>0.21680121918564429</v>
      </c>
      <c r="DP281" s="66">
        <f t="shared" si="365"/>
        <v>0.83001737430439582</v>
      </c>
      <c r="DQ281" s="66">
        <f t="shared" si="366"/>
        <v>4.447691553898359</v>
      </c>
      <c r="DR281" s="66">
        <f t="shared" si="367"/>
        <v>1.0030603311831083</v>
      </c>
      <c r="DS281" s="66">
        <f t="shared" si="368"/>
        <v>1814.4860926265144</v>
      </c>
      <c r="DT281" s="66">
        <f t="shared" si="369"/>
        <v>375.11844828370511</v>
      </c>
      <c r="DU281" s="66">
        <f t="shared" si="370"/>
        <v>2.9905795363812413E-2</v>
      </c>
      <c r="DV281" s="66">
        <f t="shared" si="371"/>
        <v>0.97009420472656194</v>
      </c>
      <c r="DW281" s="66">
        <f t="shared" si="372"/>
        <v>2.9905795361109697E-2</v>
      </c>
      <c r="DX281" s="66">
        <f t="shared" si="373"/>
        <v>0.21680121919449688</v>
      </c>
      <c r="DY281" s="66">
        <f t="shared" si="374"/>
        <v>0.83001737440378287</v>
      </c>
      <c r="DZ281" s="66">
        <f t="shared" si="375"/>
        <v>4.4476915538142512</v>
      </c>
      <c r="EA281" s="66">
        <f t="shared" si="376"/>
        <v>1.0030603311795911</v>
      </c>
      <c r="EB281" s="66">
        <f t="shared" si="377"/>
        <v>1814.486092803382</v>
      </c>
      <c r="EC281" s="66">
        <f t="shared" si="378"/>
        <v>375.1184482865541</v>
      </c>
      <c r="ED281" s="66">
        <f t="shared" si="379"/>
        <v>2.9905795361462852E-2</v>
      </c>
      <c r="EE281" s="66">
        <f t="shared" si="380"/>
        <v>0.97009420463250784</v>
      </c>
      <c r="EF281" s="66">
        <f t="shared" si="381"/>
        <v>2.9905795361643162E-2</v>
      </c>
      <c r="EG281" s="66">
        <f t="shared" si="382"/>
        <v>0.21680121919521497</v>
      </c>
      <c r="EH281" s="66">
        <f t="shared" si="383"/>
        <v>0.83001737441184542</v>
      </c>
      <c r="EI281" s="66">
        <f t="shared" si="384"/>
        <v>4.4476915537538684</v>
      </c>
      <c r="EJ281" s="66">
        <f t="shared" si="385"/>
        <v>1.0030603311796782</v>
      </c>
      <c r="EK281" s="66">
        <f t="shared" si="386"/>
        <v>1814.4860927980708</v>
      </c>
      <c r="EL281" s="66">
        <f t="shared" si="387"/>
        <v>375.11844828646855</v>
      </c>
      <c r="EM281" s="66">
        <f t="shared" si="388"/>
        <v>2.9905795361956408E-2</v>
      </c>
      <c r="EN281" s="66">
        <f t="shared" si="389"/>
        <v>0.97009420463535134</v>
      </c>
      <c r="EO281" s="66">
        <f t="shared" si="390"/>
        <v>2.9905795362036924E-2</v>
      </c>
      <c r="EP281" s="66">
        <f t="shared" si="391"/>
        <v>0.21680121919519343</v>
      </c>
      <c r="EQ281" s="66">
        <f t="shared" si="392"/>
        <v>0.83001737441160317</v>
      </c>
      <c r="ER281" s="66">
        <f t="shared" si="393"/>
        <v>4.4476915537441606</v>
      </c>
      <c r="ES281" s="66">
        <f t="shared" si="394"/>
        <v>1.0030603311797557</v>
      </c>
      <c r="ET281" s="66">
        <f t="shared" si="395"/>
        <v>1814.4860927940031</v>
      </c>
      <c r="EU281" s="66">
        <f t="shared" si="396"/>
        <v>375.11844828640301</v>
      </c>
      <c r="EV281" s="66">
        <f t="shared" si="397"/>
        <v>2.9905795362088722E-2</v>
      </c>
      <c r="EW281" s="66">
        <f t="shared" si="398"/>
        <v>0.97009420463751828</v>
      </c>
      <c r="EX281" s="66">
        <f t="shared" si="399"/>
        <v>2.9905795362100477E-2</v>
      </c>
      <c r="EY281" s="66">
        <f t="shared" si="400"/>
        <v>0.21680121919517695</v>
      </c>
      <c r="EZ281" s="66">
        <f t="shared" si="401"/>
        <v>0.83001737441141776</v>
      </c>
      <c r="FA281" s="66">
        <f t="shared" si="402"/>
        <v>4.4476915537434172</v>
      </c>
      <c r="FB281" s="66">
        <f t="shared" si="403"/>
        <v>1.0030603311797686</v>
      </c>
      <c r="FC281" s="66">
        <f t="shared" si="404"/>
        <v>1814.4860927933437</v>
      </c>
      <c r="FD281" s="66">
        <f t="shared" si="405"/>
        <v>375.11844828639238</v>
      </c>
      <c r="FE281" s="66">
        <f t="shared" si="406"/>
        <v>2.9905795362104613E-2</v>
      </c>
      <c r="FF281" s="66">
        <f t="shared" si="407"/>
        <v>0.97009420463786944</v>
      </c>
      <c r="FG281" s="66">
        <f t="shared" si="408"/>
        <v>2.990579536210539E-2</v>
      </c>
      <c r="FH281" s="66">
        <f t="shared" si="409"/>
        <v>0.21680121919517426</v>
      </c>
      <c r="FI281" s="66">
        <f t="shared" si="410"/>
        <v>0.83001737441138768</v>
      </c>
      <c r="FJ281" s="66">
        <f t="shared" si="411"/>
        <v>4.4476915537434492</v>
      </c>
      <c r="FK281" s="66">
        <f t="shared" si="412"/>
        <v>1.0030603311797694</v>
      </c>
      <c r="FL281" s="66">
        <f t="shared" si="413"/>
        <v>1814.4860927932916</v>
      </c>
      <c r="FM281" s="66">
        <f t="shared" si="414"/>
        <v>375.11844828639153</v>
      </c>
      <c r="FN281" s="66">
        <f t="shared" si="415"/>
        <v>2.9905795362105247E-2</v>
      </c>
      <c r="FO281" s="66">
        <f t="shared" si="416"/>
        <v>0.97009420463789797</v>
      </c>
      <c r="FP281" s="66">
        <f t="shared" si="417"/>
        <v>2.9905795362105154E-2</v>
      </c>
      <c r="FQ281" s="66">
        <f t="shared" si="418"/>
        <v>0.21680121919517403</v>
      </c>
      <c r="FR281" s="66">
        <f t="shared" si="419"/>
        <v>0.83001737441138534</v>
      </c>
      <c r="FS281" s="66">
        <f t="shared" si="420"/>
        <v>4.4476915537434687</v>
      </c>
      <c r="FT281" s="66">
        <f t="shared" si="421"/>
        <v>1.0030603311797694</v>
      </c>
      <c r="FU281" s="66">
        <f t="shared" si="422"/>
        <v>1814.4860927932948</v>
      </c>
      <c r="FV281" s="66">
        <f t="shared" si="423"/>
        <v>375.11844828639158</v>
      </c>
      <c r="FW281" s="66">
        <f t="shared" si="424"/>
        <v>2.9905795362105067E-2</v>
      </c>
      <c r="FX281" s="66">
        <f t="shared" si="425"/>
        <v>0.97009420463789453</v>
      </c>
      <c r="FY281" s="66">
        <f t="shared" si="426"/>
        <v>2.9905795362105081E-2</v>
      </c>
      <c r="FZ281" s="66">
        <f t="shared" si="427"/>
        <v>0.21680121919517403</v>
      </c>
      <c r="GA281" s="66">
        <f t="shared" si="428"/>
        <v>0.83001737441138546</v>
      </c>
      <c r="GB281" s="66">
        <f t="shared" si="429"/>
        <v>4.4476915537434696</v>
      </c>
      <c r="GC281" s="66">
        <f t="shared" si="430"/>
        <v>1.0030603311797694</v>
      </c>
      <c r="GD281" s="66">
        <f t="shared" si="431"/>
        <v>1814.4860927932939</v>
      </c>
      <c r="GE281" s="66">
        <f t="shared" si="432"/>
        <v>375.11844828639158</v>
      </c>
      <c r="GF281" s="66">
        <f t="shared" si="433"/>
        <v>2.990579536210506E-2</v>
      </c>
      <c r="GG281" s="66">
        <f t="shared" si="434"/>
        <v>0.97009420463789453</v>
      </c>
      <c r="GH281" s="66">
        <f t="shared" si="435"/>
        <v>2.9905795362105074E-2</v>
      </c>
      <c r="GI281" s="66">
        <f t="shared" si="436"/>
        <v>0.21680121919517403</v>
      </c>
      <c r="GJ281" s="66">
        <f t="shared" si="437"/>
        <v>0.83001737441138546</v>
      </c>
      <c r="GK281" s="66">
        <f t="shared" si="438"/>
        <v>4.4476915537434696</v>
      </c>
      <c r="GL281" s="66">
        <f t="shared" si="439"/>
        <v>1.0030603311797694</v>
      </c>
      <c r="GM281" s="66">
        <f t="shared" si="440"/>
        <v>1814.4860927932934</v>
      </c>
      <c r="GN281" s="66">
        <f t="shared" si="441"/>
        <v>375.11844828639158</v>
      </c>
      <c r="GO281" s="66">
        <f t="shared" si="442"/>
        <v>2.990579536210506E-2</v>
      </c>
      <c r="GP281" s="66">
        <f t="shared" si="443"/>
        <v>0.97009420463789453</v>
      </c>
      <c r="GQ281" s="66">
        <f t="shared" si="444"/>
        <v>2.9905795362105074E-2</v>
      </c>
      <c r="GR281" s="66">
        <f t="shared" si="445"/>
        <v>0.21680121919517403</v>
      </c>
      <c r="GS281" s="66">
        <f t="shared" si="446"/>
        <v>0.83001737441138546</v>
      </c>
      <c r="GT281" s="66">
        <f t="shared" si="447"/>
        <v>4.4476915537434696</v>
      </c>
      <c r="GU281" s="66">
        <f t="shared" si="448"/>
        <v>1.0030603311797694</v>
      </c>
      <c r="GV281" s="66">
        <f t="shared" si="449"/>
        <v>1814.4860927932934</v>
      </c>
      <c r="GW281" s="66">
        <f t="shared" si="450"/>
        <v>375.11844828639158</v>
      </c>
      <c r="GX281" s="66">
        <f t="shared" si="451"/>
        <v>2.990579536210506E-2</v>
      </c>
      <c r="GY281" s="66">
        <f t="shared" si="452"/>
        <v>0.97009420463789453</v>
      </c>
      <c r="GZ281" s="66">
        <f t="shared" si="453"/>
        <v>2.9905795362105074E-2</v>
      </c>
      <c r="HA281" s="66">
        <f t="shared" si="454"/>
        <v>0.21680121919517403</v>
      </c>
      <c r="HB281" s="66">
        <f t="shared" si="455"/>
        <v>0.83001737441138546</v>
      </c>
      <c r="HC281" s="66">
        <f t="shared" si="456"/>
        <v>4.4476915537434696</v>
      </c>
      <c r="HD281" s="66">
        <f t="shared" si="457"/>
        <v>1.0030603311797694</v>
      </c>
      <c r="HE281" s="66">
        <f t="shared" si="458"/>
        <v>1814.4860927932934</v>
      </c>
      <c r="HF281" s="18">
        <f t="shared" si="459"/>
        <v>375.11844828639158</v>
      </c>
    </row>
    <row r="282" spans="2:214" x14ac:dyDescent="0.25">
      <c r="B282" s="17"/>
      <c r="C282" s="60">
        <f t="shared" si="463"/>
        <v>3</v>
      </c>
      <c r="D282" s="66"/>
      <c r="E282" s="66"/>
      <c r="F282" s="60">
        <f t="shared" si="464"/>
        <v>0</v>
      </c>
      <c r="G282" s="60">
        <f t="shared" si="465"/>
        <v>0</v>
      </c>
      <c r="H282" s="60">
        <f t="shared" si="466"/>
        <v>0</v>
      </c>
      <c r="I282" s="60">
        <f t="shared" si="467"/>
        <v>0</v>
      </c>
      <c r="J282" s="60"/>
      <c r="K282" s="60">
        <f t="shared" si="468"/>
        <v>49</v>
      </c>
      <c r="L282" s="60"/>
      <c r="M282" s="66">
        <f>M281</f>
        <v>2.9905795362105074E-2</v>
      </c>
      <c r="N282" s="60"/>
      <c r="O282" s="66">
        <f>O283</f>
        <v>0.23334391938908727</v>
      </c>
      <c r="P282" s="66"/>
      <c r="Q282" s="66"/>
      <c r="R282" s="66"/>
      <c r="S282" s="66"/>
      <c r="T282" s="66"/>
      <c r="U282" s="66"/>
      <c r="V282" s="66"/>
      <c r="W282" s="66"/>
      <c r="X282" s="66"/>
      <c r="Y282" s="66"/>
      <c r="Z282" s="66"/>
      <c r="AA282" s="66"/>
      <c r="AB282" s="66"/>
      <c r="AC282" s="66"/>
      <c r="AD282" s="66"/>
      <c r="AE282" s="66"/>
      <c r="AF282" s="66"/>
      <c r="AG282" s="66"/>
      <c r="AH282" s="66"/>
      <c r="AI282" s="66"/>
      <c r="AJ282" s="66"/>
      <c r="AK282" s="66"/>
      <c r="AL282" s="66"/>
      <c r="AM282" s="66"/>
      <c r="AN282" s="66"/>
      <c r="AO282" s="66"/>
      <c r="AP282" s="66"/>
      <c r="AQ282" s="66"/>
      <c r="AR282" s="66"/>
      <c r="AS282" s="66"/>
      <c r="AT282" s="66"/>
      <c r="AU282" s="66"/>
      <c r="AV282" s="66"/>
      <c r="AW282" s="66"/>
      <c r="AX282" s="66"/>
      <c r="AY282" s="66"/>
      <c r="AZ282" s="66"/>
      <c r="BA282" s="66"/>
      <c r="BB282" s="66"/>
      <c r="BC282" s="66"/>
      <c r="BD282" s="66"/>
      <c r="BE282" s="66"/>
      <c r="BF282" s="66"/>
      <c r="BG282" s="66"/>
      <c r="BH282" s="66"/>
      <c r="BI282" s="66"/>
      <c r="BJ282" s="66"/>
      <c r="BK282" s="66"/>
      <c r="BL282" s="66"/>
      <c r="BM282" s="66"/>
      <c r="BN282" s="66"/>
      <c r="BO282" s="66"/>
      <c r="BP282" s="66"/>
      <c r="BQ282" s="66"/>
      <c r="BR282" s="66"/>
      <c r="BS282" s="66"/>
      <c r="BT282" s="66"/>
      <c r="BU282" s="66"/>
      <c r="BV282" s="66"/>
      <c r="BW282" s="66"/>
      <c r="BX282" s="66"/>
      <c r="BY282" s="66"/>
      <c r="BZ282" s="66"/>
      <c r="CA282" s="66"/>
      <c r="CB282" s="66"/>
      <c r="CC282" s="66"/>
      <c r="CD282" s="66"/>
      <c r="CE282" s="66"/>
      <c r="CF282" s="66"/>
      <c r="CG282" s="66"/>
      <c r="CH282" s="66"/>
      <c r="CI282" s="66"/>
      <c r="CJ282" s="66"/>
      <c r="CK282" s="66"/>
      <c r="CL282" s="66"/>
      <c r="CM282" s="66"/>
      <c r="CN282" s="66"/>
      <c r="CO282" s="66"/>
      <c r="CP282" s="66"/>
      <c r="CQ282" s="66"/>
      <c r="CR282" s="66"/>
      <c r="CS282" s="66"/>
      <c r="CT282" s="66"/>
      <c r="CU282" s="66"/>
      <c r="CV282" s="66"/>
      <c r="CW282" s="66"/>
      <c r="CX282" s="66"/>
      <c r="CY282" s="66"/>
      <c r="CZ282" s="66"/>
      <c r="DA282" s="66"/>
      <c r="DB282" s="66"/>
      <c r="DC282" s="66"/>
      <c r="DD282" s="66"/>
      <c r="DE282" s="66"/>
      <c r="DF282" s="66"/>
      <c r="DG282" s="66"/>
      <c r="DH282" s="66"/>
      <c r="DI282" s="66"/>
      <c r="DJ282" s="66"/>
      <c r="DK282" s="66"/>
      <c r="DL282" s="66"/>
      <c r="DM282" s="66"/>
      <c r="DN282" s="66"/>
      <c r="DO282" s="66"/>
      <c r="DP282" s="66"/>
      <c r="DQ282" s="66"/>
      <c r="DR282" s="66"/>
      <c r="DS282" s="66"/>
      <c r="DT282" s="66"/>
      <c r="DU282" s="66"/>
      <c r="DV282" s="66"/>
      <c r="DW282" s="66"/>
      <c r="DX282" s="66"/>
      <c r="DY282" s="66"/>
      <c r="DZ282" s="66"/>
      <c r="EA282" s="66"/>
      <c r="EB282" s="66"/>
      <c r="EC282" s="66"/>
      <c r="ED282" s="66"/>
      <c r="EE282" s="66"/>
      <c r="EF282" s="66"/>
      <c r="EG282" s="66"/>
      <c r="EH282" s="66"/>
      <c r="EI282" s="66"/>
      <c r="EJ282" s="66"/>
      <c r="EK282" s="66"/>
      <c r="EL282" s="66"/>
      <c r="EM282" s="66"/>
      <c r="EN282" s="66"/>
      <c r="EO282" s="66"/>
      <c r="EP282" s="66"/>
      <c r="EQ282" s="66"/>
      <c r="ER282" s="66"/>
      <c r="ES282" s="66"/>
      <c r="ET282" s="66"/>
      <c r="EU282" s="66"/>
      <c r="EV282" s="66"/>
      <c r="EW282" s="66"/>
      <c r="EX282" s="66"/>
      <c r="EY282" s="66"/>
      <c r="EZ282" s="66"/>
      <c r="FA282" s="66"/>
      <c r="FB282" s="66"/>
      <c r="FC282" s="66"/>
      <c r="FD282" s="66"/>
      <c r="FE282" s="66"/>
      <c r="FF282" s="66"/>
      <c r="FG282" s="66"/>
      <c r="FH282" s="66"/>
      <c r="FI282" s="66"/>
      <c r="FJ282" s="66"/>
      <c r="FK282" s="66"/>
      <c r="FL282" s="66"/>
      <c r="FM282" s="66"/>
      <c r="FN282" s="66"/>
      <c r="FO282" s="66"/>
      <c r="FP282" s="66"/>
      <c r="FQ282" s="66"/>
      <c r="FR282" s="66"/>
      <c r="FS282" s="66"/>
      <c r="FT282" s="66"/>
      <c r="FU282" s="66"/>
      <c r="FV282" s="66"/>
      <c r="FW282" s="66"/>
      <c r="FX282" s="66"/>
      <c r="FY282" s="66"/>
      <c r="FZ282" s="66"/>
      <c r="GA282" s="66"/>
      <c r="GB282" s="66"/>
      <c r="GC282" s="66"/>
      <c r="GD282" s="66"/>
      <c r="GE282" s="66"/>
      <c r="GF282" s="66"/>
      <c r="GG282" s="66"/>
      <c r="GH282" s="66"/>
      <c r="GI282" s="66"/>
      <c r="GJ282" s="66"/>
      <c r="GK282" s="66"/>
      <c r="GL282" s="66"/>
      <c r="GM282" s="66"/>
      <c r="GN282" s="66"/>
      <c r="GO282" s="66"/>
      <c r="GP282" s="66"/>
      <c r="GQ282" s="66"/>
      <c r="GR282" s="66"/>
      <c r="GS282" s="66"/>
      <c r="GT282" s="66"/>
      <c r="GU282" s="66"/>
      <c r="GV282" s="66"/>
      <c r="GW282" s="66"/>
      <c r="GX282" s="66"/>
      <c r="GY282" s="66"/>
      <c r="GZ282" s="66"/>
      <c r="HA282" s="66"/>
      <c r="HB282" s="66"/>
      <c r="HC282" s="66"/>
      <c r="HD282" s="66"/>
      <c r="HE282" s="66"/>
      <c r="HF282" s="18"/>
    </row>
    <row r="283" spans="2:214" x14ac:dyDescent="0.25">
      <c r="B283" s="17"/>
      <c r="C283" s="60">
        <f t="shared" si="463"/>
        <v>3</v>
      </c>
      <c r="D283" s="66"/>
      <c r="E283" s="66"/>
      <c r="F283" s="60">
        <f t="shared" si="464"/>
        <v>0</v>
      </c>
      <c r="G283" s="60">
        <f t="shared" si="465"/>
        <v>0</v>
      </c>
      <c r="H283" s="60">
        <f t="shared" si="466"/>
        <v>0</v>
      </c>
      <c r="I283" s="60">
        <f t="shared" si="467"/>
        <v>0</v>
      </c>
      <c r="J283" s="60"/>
      <c r="K283" s="60">
        <f t="shared" si="468"/>
        <v>49</v>
      </c>
      <c r="L283" s="60"/>
      <c r="M283" s="66">
        <f t="shared" si="462"/>
        <v>2.9905795362105074E-2</v>
      </c>
      <c r="N283" s="60"/>
      <c r="O283" s="66">
        <f>IF(M281&gt;=$O$176,M281*$T$174+$U$174,IF(M281&gt;=$O$177,M281*$T$175+$U$175,O281))</f>
        <v>0.23334391938908727</v>
      </c>
      <c r="P283" s="66">
        <f t="shared" si="261"/>
        <v>376.7573788717641</v>
      </c>
      <c r="Q283" s="66">
        <f t="shared" si="262"/>
        <v>0.12579291306902277</v>
      </c>
      <c r="R283" s="66">
        <f t="shared" si="263"/>
        <v>0.91868623756192902</v>
      </c>
      <c r="S283" s="66">
        <f t="shared" si="264"/>
        <v>0.12043602114320179</v>
      </c>
      <c r="T283" s="66">
        <f t="shared" si="265"/>
        <v>0.21721292858306729</v>
      </c>
      <c r="U283" s="66">
        <f t="shared" si="266"/>
        <v>0.83464809390867578</v>
      </c>
      <c r="V283" s="66">
        <f t="shared" si="267"/>
        <v>2.803034654278699</v>
      </c>
      <c r="W283" s="66">
        <f t="shared" si="268"/>
        <v>1.0394532514170367</v>
      </c>
      <c r="X283" s="66">
        <f t="shared" si="269"/>
        <v>1381.1077382884625</v>
      </c>
      <c r="Y283" s="66">
        <f t="shared" si="270"/>
        <v>367.3281218120963</v>
      </c>
      <c r="Z283" s="66">
        <f t="shared" si="271"/>
        <v>6.2342991357018686E-2</v>
      </c>
      <c r="AA283" s="66">
        <f t="shared" si="272"/>
        <v>1.2403051961489657</v>
      </c>
      <c r="AB283" s="66">
        <f t="shared" si="273"/>
        <v>4.7858655894174255E-2</v>
      </c>
      <c r="AC283" s="66">
        <f t="shared" si="274"/>
        <v>0.21480515523013224</v>
      </c>
      <c r="AD283" s="66">
        <f t="shared" si="275"/>
        <v>0.80780648855296944</v>
      </c>
      <c r="AE283" s="66">
        <f t="shared" si="276"/>
        <v>4.0996122118602072</v>
      </c>
      <c r="AF283" s="66">
        <f t="shared" si="277"/>
        <v>1.0075557335264189</v>
      </c>
      <c r="AG283" s="66">
        <f t="shared" si="278"/>
        <v>1659.0568198253757</v>
      </c>
      <c r="AH283" s="66">
        <f t="shared" si="279"/>
        <v>372.52141466742637</v>
      </c>
      <c r="AI283" s="66">
        <f t="shared" si="280"/>
        <v>3.548457632577473E-2</v>
      </c>
      <c r="AJ283" s="66">
        <f t="shared" si="281"/>
        <v>1.0591528663499068</v>
      </c>
      <c r="AK283" s="66">
        <f t="shared" si="282"/>
        <v>3.2416739042872372E-2</v>
      </c>
      <c r="AL283" s="66">
        <f t="shared" si="283"/>
        <v>0.21614303689942954</v>
      </c>
      <c r="AM283" s="66">
        <f t="shared" si="284"/>
        <v>0.8226496623124584</v>
      </c>
      <c r="AN283" s="66">
        <f t="shared" si="285"/>
        <v>4.4188517356188859</v>
      </c>
      <c r="AO283" s="66">
        <f t="shared" si="286"/>
        <v>1.0035872768138658</v>
      </c>
      <c r="AP283" s="66">
        <f t="shared" si="287"/>
        <v>1788.9611288651586</v>
      </c>
      <c r="AQ283" s="66">
        <f t="shared" si="288"/>
        <v>374.7048884319218</v>
      </c>
      <c r="AR283" s="66">
        <f t="shared" si="289"/>
        <v>3.0530458625277864E-2</v>
      </c>
      <c r="AS283" s="66">
        <f t="shared" si="290"/>
        <v>0.98384558397068878</v>
      </c>
      <c r="AT283" s="66">
        <f t="shared" si="291"/>
        <v>3.0097771776179817E-2</v>
      </c>
      <c r="AU283" s="66">
        <f t="shared" si="292"/>
        <v>0.21669688553821562</v>
      </c>
      <c r="AV283" s="66">
        <f t="shared" si="293"/>
        <v>0.82884657217805646</v>
      </c>
      <c r="AW283" s="66">
        <f t="shared" si="294"/>
        <v>4.448884789180946</v>
      </c>
      <c r="AX283" s="66">
        <f t="shared" si="295"/>
        <v>1.0031004936003693</v>
      </c>
      <c r="AY283" s="66">
        <f t="shared" si="296"/>
        <v>1812.4788197516621</v>
      </c>
      <c r="AZ283" s="66">
        <f t="shared" si="297"/>
        <v>375.0861005324337</v>
      </c>
      <c r="BA283" s="66">
        <f t="shared" si="298"/>
        <v>2.993088533404226E-2</v>
      </c>
      <c r="BB283" s="66">
        <f t="shared" si="299"/>
        <v>0.97116256921673649</v>
      </c>
      <c r="BC283" s="66">
        <f t="shared" si="300"/>
        <v>2.989819301882576E-2</v>
      </c>
      <c r="BD283" s="66">
        <f t="shared" si="301"/>
        <v>0.21679306492814915</v>
      </c>
      <c r="BE283" s="66">
        <f t="shared" si="302"/>
        <v>0.82992583034082379</v>
      </c>
      <c r="BF283" s="66">
        <f t="shared" si="303"/>
        <v>4.4484206963202766</v>
      </c>
      <c r="BG283" s="66">
        <f t="shared" si="304"/>
        <v>1.0030590408829367</v>
      </c>
      <c r="BH283" s="66">
        <f t="shared" si="305"/>
        <v>1814.5623409356699</v>
      </c>
      <c r="BI283" s="66">
        <f t="shared" si="306"/>
        <v>375.11967646414365</v>
      </c>
      <c r="BJ283" s="66">
        <f t="shared" si="307"/>
        <v>2.9899637050761072E-2</v>
      </c>
      <c r="BK283" s="66">
        <f t="shared" si="308"/>
        <v>0.97005344164692586</v>
      </c>
      <c r="BL283" s="66">
        <f t="shared" si="309"/>
        <v>2.9901040046500571E-2</v>
      </c>
      <c r="BM283" s="66">
        <f t="shared" si="310"/>
        <v>0.21680152877426967</v>
      </c>
      <c r="BN283" s="66">
        <f t="shared" si="311"/>
        <v>0.83002085003948933</v>
      </c>
      <c r="BO283" s="66">
        <f t="shared" si="312"/>
        <v>4.4478056866220754</v>
      </c>
      <c r="BP283" s="66">
        <f t="shared" si="313"/>
        <v>1.0030593943206658</v>
      </c>
      <c r="BQ283" s="66">
        <f t="shared" si="314"/>
        <v>1814.5352471484002</v>
      </c>
      <c r="BR283" s="66">
        <f t="shared" si="315"/>
        <v>375.11924005200279</v>
      </c>
      <c r="BS283" s="66">
        <f t="shared" si="316"/>
        <v>2.9904217860650572E-2</v>
      </c>
      <c r="BT283" s="66">
        <f t="shared" si="317"/>
        <v>0.97006802744462506</v>
      </c>
      <c r="BU283" s="66">
        <f t="shared" si="318"/>
        <v>2.9905047866124815E-2</v>
      </c>
      <c r="BV283" s="66">
        <f t="shared" si="319"/>
        <v>0.21680141877076839</v>
      </c>
      <c r="BW283" s="66">
        <f t="shared" si="320"/>
        <v>0.83001961503491062</v>
      </c>
      <c r="BX283" s="66">
        <f t="shared" si="321"/>
        <v>4.4476999566033824</v>
      </c>
      <c r="BY283" s="66">
        <f t="shared" si="322"/>
        <v>1.0030601802841761</v>
      </c>
      <c r="BZ283" s="66">
        <f t="shared" si="323"/>
        <v>1814.4938600480091</v>
      </c>
      <c r="CA283" s="66">
        <f t="shared" si="324"/>
        <v>375.11857340049397</v>
      </c>
      <c r="CB283" s="66">
        <f t="shared" si="325"/>
        <v>2.9905610845607344E-2</v>
      </c>
      <c r="CC283" s="66">
        <f t="shared" si="326"/>
        <v>0.97009007084535881</v>
      </c>
      <c r="CD283" s="66">
        <f t="shared" si="327"/>
        <v>2.9905739987834495E-2</v>
      </c>
      <c r="CE283" s="66">
        <f t="shared" si="328"/>
        <v>0.21680125073197695</v>
      </c>
      <c r="CF283" s="66">
        <f t="shared" si="329"/>
        <v>0.83001772847296207</v>
      </c>
      <c r="CG283" s="66">
        <f t="shared" si="330"/>
        <v>4.4476911175030081</v>
      </c>
      <c r="CH283" s="66">
        <f t="shared" si="331"/>
        <v>1.0030603195994459</v>
      </c>
      <c r="CI283" s="66">
        <f t="shared" si="332"/>
        <v>1814.4866727337612</v>
      </c>
      <c r="CJ283" s="66">
        <f t="shared" si="333"/>
        <v>375.1184576280254</v>
      </c>
      <c r="CK283" s="66">
        <f t="shared" si="334"/>
        <v>2.9905788736942652E-2</v>
      </c>
      <c r="CL283" s="66">
        <f t="shared" si="335"/>
        <v>0.97009389629131115</v>
      </c>
      <c r="CM283" s="66">
        <f t="shared" si="336"/>
        <v>2.9905798156424121E-2</v>
      </c>
      <c r="CN283" s="66">
        <f t="shared" si="337"/>
        <v>0.21680122154986731</v>
      </c>
      <c r="CO283" s="66">
        <f t="shared" si="338"/>
        <v>0.83001740084736564</v>
      </c>
      <c r="CP283" s="66">
        <f t="shared" si="339"/>
        <v>4.447691326368588</v>
      </c>
      <c r="CQ283" s="66">
        <f t="shared" si="340"/>
        <v>1.0030603316694704</v>
      </c>
      <c r="CR283" s="66">
        <f t="shared" si="341"/>
        <v>1814.4860645994777</v>
      </c>
      <c r="CS283" s="66">
        <f t="shared" si="342"/>
        <v>375.1184478322478</v>
      </c>
      <c r="CT283" s="66">
        <f t="shared" si="343"/>
        <v>2.9905797355630946E-2</v>
      </c>
      <c r="CU283" s="66">
        <f t="shared" si="344"/>
        <v>0.97009421969904475</v>
      </c>
      <c r="CV283" s="66">
        <f t="shared" si="345"/>
        <v>2.9905796845597282E-2</v>
      </c>
      <c r="CW283" s="66">
        <f t="shared" si="346"/>
        <v>0.21680121908070055</v>
      </c>
      <c r="CX283" s="66">
        <f t="shared" si="347"/>
        <v>0.83001737312619939</v>
      </c>
      <c r="CY283" s="66">
        <f t="shared" si="348"/>
        <v>4.4476915192698865</v>
      </c>
      <c r="CZ283" s="66">
        <f t="shared" si="349"/>
        <v>1.0030603314724869</v>
      </c>
      <c r="DA283" s="66">
        <f t="shared" si="350"/>
        <v>1814.486077454836</v>
      </c>
      <c r="DB283" s="66">
        <f t="shared" si="351"/>
        <v>375.11844803932098</v>
      </c>
      <c r="DC283" s="66">
        <f t="shared" si="352"/>
        <v>2.9905795846705319E-2</v>
      </c>
      <c r="DD283" s="66">
        <f t="shared" si="353"/>
        <v>0.97009421280626507</v>
      </c>
      <c r="DE283" s="66">
        <f t="shared" si="354"/>
        <v>2.9905795587931359E-2</v>
      </c>
      <c r="DF283" s="66">
        <f t="shared" si="355"/>
        <v>0.21680121913289632</v>
      </c>
      <c r="DG283" s="66">
        <f t="shared" si="356"/>
        <v>0.83001737371219786</v>
      </c>
      <c r="DH283" s="66">
        <f t="shared" si="357"/>
        <v>4.4476915513302604</v>
      </c>
      <c r="DI283" s="66">
        <f t="shared" si="358"/>
        <v>1.0030603312254047</v>
      </c>
      <c r="DJ283" s="66">
        <f t="shared" si="359"/>
        <v>1814.4860904462025</v>
      </c>
      <c r="DK283" s="66">
        <f t="shared" si="360"/>
        <v>375.11844824858485</v>
      </c>
      <c r="DL283" s="66">
        <f t="shared" si="361"/>
        <v>2.9905795417015223E-2</v>
      </c>
      <c r="DM283" s="66">
        <f t="shared" si="362"/>
        <v>0.97009420588700279</v>
      </c>
      <c r="DN283" s="66">
        <f t="shared" si="363"/>
        <v>2.9905795378017529E-2</v>
      </c>
      <c r="DO283" s="66">
        <f t="shared" si="364"/>
        <v>0.21680121918564429</v>
      </c>
      <c r="DP283" s="66">
        <f t="shared" si="365"/>
        <v>0.83001737430439582</v>
      </c>
      <c r="DQ283" s="66">
        <f t="shared" si="366"/>
        <v>4.447691553898359</v>
      </c>
      <c r="DR283" s="66">
        <f t="shared" si="367"/>
        <v>1.0030603311831083</v>
      </c>
      <c r="DS283" s="66">
        <f t="shared" si="368"/>
        <v>1814.4860926265144</v>
      </c>
      <c r="DT283" s="66">
        <f t="shared" si="369"/>
        <v>375.11844828370511</v>
      </c>
      <c r="DU283" s="66">
        <f t="shared" si="370"/>
        <v>2.9905795363812413E-2</v>
      </c>
      <c r="DV283" s="66">
        <f t="shared" si="371"/>
        <v>0.97009420472656194</v>
      </c>
      <c r="DW283" s="66">
        <f t="shared" si="372"/>
        <v>2.9905795361109697E-2</v>
      </c>
      <c r="DX283" s="66">
        <f t="shared" si="373"/>
        <v>0.21680121919449688</v>
      </c>
      <c r="DY283" s="66">
        <f t="shared" si="374"/>
        <v>0.83001737440378287</v>
      </c>
      <c r="DZ283" s="66">
        <f t="shared" si="375"/>
        <v>4.4476915538142512</v>
      </c>
      <c r="EA283" s="66">
        <f t="shared" si="376"/>
        <v>1.0030603311795911</v>
      </c>
      <c r="EB283" s="66">
        <f t="shared" si="377"/>
        <v>1814.486092803382</v>
      </c>
      <c r="EC283" s="66">
        <f t="shared" si="378"/>
        <v>375.1184482865541</v>
      </c>
      <c r="ED283" s="66">
        <f t="shared" si="379"/>
        <v>2.9905795361462852E-2</v>
      </c>
      <c r="EE283" s="66">
        <f t="shared" si="380"/>
        <v>0.97009420463250784</v>
      </c>
      <c r="EF283" s="66">
        <f t="shared" si="381"/>
        <v>2.9905795361643162E-2</v>
      </c>
      <c r="EG283" s="66">
        <f t="shared" si="382"/>
        <v>0.21680121919521497</v>
      </c>
      <c r="EH283" s="66">
        <f t="shared" si="383"/>
        <v>0.83001737441184542</v>
      </c>
      <c r="EI283" s="66">
        <f t="shared" si="384"/>
        <v>4.4476915537538684</v>
      </c>
      <c r="EJ283" s="66">
        <f t="shared" si="385"/>
        <v>1.0030603311796782</v>
      </c>
      <c r="EK283" s="66">
        <f t="shared" si="386"/>
        <v>1814.4860927980708</v>
      </c>
      <c r="EL283" s="66">
        <f t="shared" si="387"/>
        <v>375.11844828646855</v>
      </c>
      <c r="EM283" s="66">
        <f t="shared" si="388"/>
        <v>2.9905795361956408E-2</v>
      </c>
      <c r="EN283" s="66">
        <f t="shared" si="389"/>
        <v>0.97009420463535134</v>
      </c>
      <c r="EO283" s="66">
        <f t="shared" si="390"/>
        <v>2.9905795362036924E-2</v>
      </c>
      <c r="EP283" s="66">
        <f t="shared" si="391"/>
        <v>0.21680121919519343</v>
      </c>
      <c r="EQ283" s="66">
        <f t="shared" si="392"/>
        <v>0.83001737441160317</v>
      </c>
      <c r="ER283" s="66">
        <f t="shared" si="393"/>
        <v>4.4476915537441606</v>
      </c>
      <c r="ES283" s="66">
        <f t="shared" si="394"/>
        <v>1.0030603311797557</v>
      </c>
      <c r="ET283" s="66">
        <f t="shared" si="395"/>
        <v>1814.4860927940031</v>
      </c>
      <c r="EU283" s="66">
        <f t="shared" si="396"/>
        <v>375.11844828640301</v>
      </c>
      <c r="EV283" s="66">
        <f t="shared" si="397"/>
        <v>2.9905795362088722E-2</v>
      </c>
      <c r="EW283" s="66">
        <f t="shared" si="398"/>
        <v>0.97009420463751828</v>
      </c>
      <c r="EX283" s="66">
        <f t="shared" si="399"/>
        <v>2.9905795362100477E-2</v>
      </c>
      <c r="EY283" s="66">
        <f t="shared" si="400"/>
        <v>0.21680121919517695</v>
      </c>
      <c r="EZ283" s="66">
        <f t="shared" si="401"/>
        <v>0.83001737441141776</v>
      </c>
      <c r="FA283" s="66">
        <f t="shared" si="402"/>
        <v>4.4476915537434172</v>
      </c>
      <c r="FB283" s="66">
        <f t="shared" si="403"/>
        <v>1.0030603311797686</v>
      </c>
      <c r="FC283" s="66">
        <f t="shared" si="404"/>
        <v>1814.4860927933437</v>
      </c>
      <c r="FD283" s="66">
        <f t="shared" si="405"/>
        <v>375.11844828639238</v>
      </c>
      <c r="FE283" s="66">
        <f t="shared" si="406"/>
        <v>2.9905795362104613E-2</v>
      </c>
      <c r="FF283" s="66">
        <f t="shared" si="407"/>
        <v>0.97009420463786944</v>
      </c>
      <c r="FG283" s="66">
        <f t="shared" si="408"/>
        <v>2.990579536210539E-2</v>
      </c>
      <c r="FH283" s="66">
        <f t="shared" si="409"/>
        <v>0.21680121919517426</v>
      </c>
      <c r="FI283" s="66">
        <f t="shared" si="410"/>
        <v>0.83001737441138768</v>
      </c>
      <c r="FJ283" s="66">
        <f t="shared" si="411"/>
        <v>4.4476915537434492</v>
      </c>
      <c r="FK283" s="66">
        <f t="shared" si="412"/>
        <v>1.0030603311797694</v>
      </c>
      <c r="FL283" s="66">
        <f t="shared" si="413"/>
        <v>1814.4860927932916</v>
      </c>
      <c r="FM283" s="66">
        <f t="shared" si="414"/>
        <v>375.11844828639153</v>
      </c>
      <c r="FN283" s="66">
        <f t="shared" si="415"/>
        <v>2.9905795362105247E-2</v>
      </c>
      <c r="FO283" s="66">
        <f t="shared" si="416"/>
        <v>0.97009420463789797</v>
      </c>
      <c r="FP283" s="66">
        <f t="shared" si="417"/>
        <v>2.9905795362105154E-2</v>
      </c>
      <c r="FQ283" s="66">
        <f t="shared" si="418"/>
        <v>0.21680121919517403</v>
      </c>
      <c r="FR283" s="66">
        <f t="shared" si="419"/>
        <v>0.83001737441138534</v>
      </c>
      <c r="FS283" s="66">
        <f t="shared" si="420"/>
        <v>4.4476915537434687</v>
      </c>
      <c r="FT283" s="66">
        <f t="shared" si="421"/>
        <v>1.0030603311797694</v>
      </c>
      <c r="FU283" s="66">
        <f t="shared" si="422"/>
        <v>1814.4860927932948</v>
      </c>
      <c r="FV283" s="66">
        <f t="shared" si="423"/>
        <v>375.11844828639158</v>
      </c>
      <c r="FW283" s="66">
        <f t="shared" si="424"/>
        <v>2.9905795362105067E-2</v>
      </c>
      <c r="FX283" s="66">
        <f t="shared" si="425"/>
        <v>0.97009420463789453</v>
      </c>
      <c r="FY283" s="66">
        <f t="shared" si="426"/>
        <v>2.9905795362105081E-2</v>
      </c>
      <c r="FZ283" s="66">
        <f t="shared" si="427"/>
        <v>0.21680121919517403</v>
      </c>
      <c r="GA283" s="66">
        <f t="shared" si="428"/>
        <v>0.83001737441138546</v>
      </c>
      <c r="GB283" s="66">
        <f t="shared" si="429"/>
        <v>4.4476915537434696</v>
      </c>
      <c r="GC283" s="66">
        <f t="shared" si="430"/>
        <v>1.0030603311797694</v>
      </c>
      <c r="GD283" s="66">
        <f t="shared" si="431"/>
        <v>1814.4860927932939</v>
      </c>
      <c r="GE283" s="66">
        <f t="shared" si="432"/>
        <v>375.11844828639158</v>
      </c>
      <c r="GF283" s="66">
        <f t="shared" si="433"/>
        <v>2.990579536210506E-2</v>
      </c>
      <c r="GG283" s="66">
        <f t="shared" si="434"/>
        <v>0.97009420463789453</v>
      </c>
      <c r="GH283" s="66">
        <f t="shared" si="435"/>
        <v>2.9905795362105074E-2</v>
      </c>
      <c r="GI283" s="66">
        <f t="shared" si="436"/>
        <v>0.21680121919517403</v>
      </c>
      <c r="GJ283" s="66">
        <f t="shared" si="437"/>
        <v>0.83001737441138546</v>
      </c>
      <c r="GK283" s="66">
        <f t="shared" si="438"/>
        <v>4.4476915537434696</v>
      </c>
      <c r="GL283" s="66">
        <f t="shared" si="439"/>
        <v>1.0030603311797694</v>
      </c>
      <c r="GM283" s="66">
        <f t="shared" si="440"/>
        <v>1814.4860927932934</v>
      </c>
      <c r="GN283" s="66">
        <f t="shared" si="441"/>
        <v>375.11844828639158</v>
      </c>
      <c r="GO283" s="66">
        <f t="shared" si="442"/>
        <v>2.990579536210506E-2</v>
      </c>
      <c r="GP283" s="66">
        <f t="shared" si="443"/>
        <v>0.97009420463789453</v>
      </c>
      <c r="GQ283" s="66">
        <f t="shared" si="444"/>
        <v>2.9905795362105074E-2</v>
      </c>
      <c r="GR283" s="66">
        <f t="shared" si="445"/>
        <v>0.21680121919517403</v>
      </c>
      <c r="GS283" s="66">
        <f t="shared" si="446"/>
        <v>0.83001737441138546</v>
      </c>
      <c r="GT283" s="66">
        <f t="shared" si="447"/>
        <v>4.4476915537434696</v>
      </c>
      <c r="GU283" s="66">
        <f t="shared" si="448"/>
        <v>1.0030603311797694</v>
      </c>
      <c r="GV283" s="66">
        <f t="shared" si="449"/>
        <v>1814.4860927932934</v>
      </c>
      <c r="GW283" s="66">
        <f t="shared" si="450"/>
        <v>375.11844828639158</v>
      </c>
      <c r="GX283" s="66">
        <f t="shared" si="451"/>
        <v>2.990579536210506E-2</v>
      </c>
      <c r="GY283" s="66">
        <f t="shared" si="452"/>
        <v>0.97009420463789453</v>
      </c>
      <c r="GZ283" s="66">
        <f t="shared" si="453"/>
        <v>2.9905795362105074E-2</v>
      </c>
      <c r="HA283" s="66">
        <f t="shared" si="454"/>
        <v>0.21680121919517403</v>
      </c>
      <c r="HB283" s="66">
        <f t="shared" si="455"/>
        <v>0.83001737441138546</v>
      </c>
      <c r="HC283" s="66">
        <f t="shared" si="456"/>
        <v>4.4476915537434696</v>
      </c>
      <c r="HD283" s="66">
        <f t="shared" si="457"/>
        <v>1.0030603311797694</v>
      </c>
      <c r="HE283" s="66">
        <f t="shared" si="458"/>
        <v>1814.4860927932934</v>
      </c>
      <c r="HF283" s="18">
        <f t="shared" si="459"/>
        <v>375.11844828639158</v>
      </c>
    </row>
    <row r="284" spans="2:214" x14ac:dyDescent="0.25">
      <c r="B284" s="17"/>
      <c r="C284" s="60">
        <f t="shared" si="463"/>
        <v>3</v>
      </c>
      <c r="D284" s="66"/>
      <c r="E284" s="66"/>
      <c r="F284" s="60">
        <f t="shared" si="464"/>
        <v>0</v>
      </c>
      <c r="G284" s="60">
        <f t="shared" si="465"/>
        <v>0</v>
      </c>
      <c r="H284" s="60">
        <f t="shared" si="466"/>
        <v>0</v>
      </c>
      <c r="I284" s="60">
        <f t="shared" si="467"/>
        <v>0</v>
      </c>
      <c r="J284" s="60"/>
      <c r="K284" s="60">
        <f t="shared" si="468"/>
        <v>50</v>
      </c>
      <c r="L284" s="60"/>
      <c r="M284" s="66">
        <f>M283</f>
        <v>2.9905795362105074E-2</v>
      </c>
      <c r="N284" s="60"/>
      <c r="O284" s="66">
        <f>O285</f>
        <v>0.23334391938908727</v>
      </c>
      <c r="P284" s="66"/>
      <c r="Q284" s="66"/>
      <c r="R284" s="66"/>
      <c r="S284" s="66"/>
      <c r="T284" s="66"/>
      <c r="U284" s="66"/>
      <c r="V284" s="66"/>
      <c r="W284" s="66"/>
      <c r="X284" s="66"/>
      <c r="Y284" s="66"/>
      <c r="Z284" s="66"/>
      <c r="AA284" s="66"/>
      <c r="AB284" s="66"/>
      <c r="AC284" s="66"/>
      <c r="AD284" s="66"/>
      <c r="AE284" s="66"/>
      <c r="AF284" s="66"/>
      <c r="AG284" s="66"/>
      <c r="AH284" s="66"/>
      <c r="AI284" s="66"/>
      <c r="AJ284" s="66"/>
      <c r="AK284" s="66"/>
      <c r="AL284" s="66"/>
      <c r="AM284" s="66"/>
      <c r="AN284" s="66"/>
      <c r="AO284" s="66"/>
      <c r="AP284" s="66"/>
      <c r="AQ284" s="66"/>
      <c r="AR284" s="66"/>
      <c r="AS284" s="66"/>
      <c r="AT284" s="66"/>
      <c r="AU284" s="66"/>
      <c r="AV284" s="66"/>
      <c r="AW284" s="66"/>
      <c r="AX284" s="66"/>
      <c r="AY284" s="66"/>
      <c r="AZ284" s="66"/>
      <c r="BA284" s="66"/>
      <c r="BB284" s="66"/>
      <c r="BC284" s="66"/>
      <c r="BD284" s="66"/>
      <c r="BE284" s="66"/>
      <c r="BF284" s="66"/>
      <c r="BG284" s="66"/>
      <c r="BH284" s="66"/>
      <c r="BI284" s="66"/>
      <c r="BJ284" s="66"/>
      <c r="BK284" s="66"/>
      <c r="BL284" s="66"/>
      <c r="BM284" s="66"/>
      <c r="BN284" s="66"/>
      <c r="BO284" s="66"/>
      <c r="BP284" s="66"/>
      <c r="BQ284" s="66"/>
      <c r="BR284" s="66"/>
      <c r="BS284" s="66"/>
      <c r="BT284" s="66"/>
      <c r="BU284" s="66"/>
      <c r="BV284" s="66"/>
      <c r="BW284" s="66"/>
      <c r="BX284" s="66"/>
      <c r="BY284" s="66"/>
      <c r="BZ284" s="66"/>
      <c r="CA284" s="66"/>
      <c r="CB284" s="66"/>
      <c r="CC284" s="66"/>
      <c r="CD284" s="66"/>
      <c r="CE284" s="66"/>
      <c r="CF284" s="66"/>
      <c r="CG284" s="66"/>
      <c r="CH284" s="66"/>
      <c r="CI284" s="66"/>
      <c r="CJ284" s="66"/>
      <c r="CK284" s="66"/>
      <c r="CL284" s="66"/>
      <c r="CM284" s="66"/>
      <c r="CN284" s="66"/>
      <c r="CO284" s="66"/>
      <c r="CP284" s="66"/>
      <c r="CQ284" s="66"/>
      <c r="CR284" s="66"/>
      <c r="CS284" s="66"/>
      <c r="CT284" s="66"/>
      <c r="CU284" s="66"/>
      <c r="CV284" s="66"/>
      <c r="CW284" s="66"/>
      <c r="CX284" s="66"/>
      <c r="CY284" s="66"/>
      <c r="CZ284" s="66"/>
      <c r="DA284" s="66"/>
      <c r="DB284" s="66"/>
      <c r="DC284" s="66"/>
      <c r="DD284" s="66"/>
      <c r="DE284" s="66"/>
      <c r="DF284" s="66"/>
      <c r="DG284" s="66"/>
      <c r="DH284" s="66"/>
      <c r="DI284" s="66"/>
      <c r="DJ284" s="66"/>
      <c r="DK284" s="66"/>
      <c r="DL284" s="66"/>
      <c r="DM284" s="66"/>
      <c r="DN284" s="66"/>
      <c r="DO284" s="66"/>
      <c r="DP284" s="66"/>
      <c r="DQ284" s="66"/>
      <c r="DR284" s="66"/>
      <c r="DS284" s="66"/>
      <c r="DT284" s="66"/>
      <c r="DU284" s="66"/>
      <c r="DV284" s="66"/>
      <c r="DW284" s="66"/>
      <c r="DX284" s="66"/>
      <c r="DY284" s="66"/>
      <c r="DZ284" s="66"/>
      <c r="EA284" s="66"/>
      <c r="EB284" s="66"/>
      <c r="EC284" s="66"/>
      <c r="ED284" s="66"/>
      <c r="EE284" s="66"/>
      <c r="EF284" s="66"/>
      <c r="EG284" s="66"/>
      <c r="EH284" s="66"/>
      <c r="EI284" s="66"/>
      <c r="EJ284" s="66"/>
      <c r="EK284" s="66"/>
      <c r="EL284" s="66"/>
      <c r="EM284" s="66"/>
      <c r="EN284" s="66"/>
      <c r="EO284" s="66"/>
      <c r="EP284" s="66"/>
      <c r="EQ284" s="66"/>
      <c r="ER284" s="66"/>
      <c r="ES284" s="66"/>
      <c r="ET284" s="66"/>
      <c r="EU284" s="66"/>
      <c r="EV284" s="66"/>
      <c r="EW284" s="66"/>
      <c r="EX284" s="66"/>
      <c r="EY284" s="66"/>
      <c r="EZ284" s="66"/>
      <c r="FA284" s="66"/>
      <c r="FB284" s="66"/>
      <c r="FC284" s="66"/>
      <c r="FD284" s="66"/>
      <c r="FE284" s="66"/>
      <c r="FF284" s="66"/>
      <c r="FG284" s="66"/>
      <c r="FH284" s="66"/>
      <c r="FI284" s="66"/>
      <c r="FJ284" s="66"/>
      <c r="FK284" s="66"/>
      <c r="FL284" s="66"/>
      <c r="FM284" s="66"/>
      <c r="FN284" s="66"/>
      <c r="FO284" s="66"/>
      <c r="FP284" s="66"/>
      <c r="FQ284" s="66"/>
      <c r="FR284" s="66"/>
      <c r="FS284" s="66"/>
      <c r="FT284" s="66"/>
      <c r="FU284" s="66"/>
      <c r="FV284" s="66"/>
      <c r="FW284" s="66"/>
      <c r="FX284" s="66"/>
      <c r="FY284" s="66"/>
      <c r="FZ284" s="66"/>
      <c r="GA284" s="66"/>
      <c r="GB284" s="66"/>
      <c r="GC284" s="66"/>
      <c r="GD284" s="66"/>
      <c r="GE284" s="66"/>
      <c r="GF284" s="66"/>
      <c r="GG284" s="66"/>
      <c r="GH284" s="66"/>
      <c r="GI284" s="66"/>
      <c r="GJ284" s="66"/>
      <c r="GK284" s="66"/>
      <c r="GL284" s="66"/>
      <c r="GM284" s="66"/>
      <c r="GN284" s="66"/>
      <c r="GO284" s="66"/>
      <c r="GP284" s="66"/>
      <c r="GQ284" s="66"/>
      <c r="GR284" s="66"/>
      <c r="GS284" s="66"/>
      <c r="GT284" s="66"/>
      <c r="GU284" s="66"/>
      <c r="GV284" s="66"/>
      <c r="GW284" s="66"/>
      <c r="GX284" s="66"/>
      <c r="GY284" s="66"/>
      <c r="GZ284" s="66"/>
      <c r="HA284" s="66"/>
      <c r="HB284" s="66"/>
      <c r="HC284" s="66"/>
      <c r="HD284" s="66"/>
      <c r="HE284" s="66"/>
      <c r="HF284" s="18"/>
    </row>
    <row r="285" spans="2:214" x14ac:dyDescent="0.25">
      <c r="B285" s="17"/>
      <c r="C285" s="60">
        <f t="shared" si="463"/>
        <v>3</v>
      </c>
      <c r="D285" s="66"/>
      <c r="E285" s="66"/>
      <c r="F285" s="60">
        <f t="shared" si="464"/>
        <v>0</v>
      </c>
      <c r="G285" s="60">
        <f t="shared" si="465"/>
        <v>0</v>
      </c>
      <c r="H285" s="60">
        <f t="shared" si="466"/>
        <v>0</v>
      </c>
      <c r="I285" s="60">
        <f t="shared" si="467"/>
        <v>0</v>
      </c>
      <c r="J285" s="60"/>
      <c r="K285" s="60">
        <f t="shared" si="468"/>
        <v>50</v>
      </c>
      <c r="L285" s="60"/>
      <c r="M285" s="66">
        <f t="shared" si="462"/>
        <v>2.9905795362105074E-2</v>
      </c>
      <c r="N285" s="60"/>
      <c r="O285" s="66">
        <f>IF(M283&gt;=$O$176,M283*$T$174+$U$174,IF(M283&gt;=$O$177,M283*$T$175+$U$175,O283))</f>
        <v>0.23334391938908727</v>
      </c>
      <c r="P285" s="66">
        <f t="shared" si="261"/>
        <v>376.7573788717641</v>
      </c>
      <c r="Q285" s="66">
        <f t="shared" si="262"/>
        <v>0.12579291306902277</v>
      </c>
      <c r="R285" s="66">
        <f t="shared" si="263"/>
        <v>0.91868623756192902</v>
      </c>
      <c r="S285" s="66">
        <f t="shared" si="264"/>
        <v>0.12043602114320179</v>
      </c>
      <c r="T285" s="66">
        <f t="shared" si="265"/>
        <v>0.21721292858306729</v>
      </c>
      <c r="U285" s="66">
        <f t="shared" si="266"/>
        <v>0.83464809390867578</v>
      </c>
      <c r="V285" s="66">
        <f t="shared" si="267"/>
        <v>2.803034654278699</v>
      </c>
      <c r="W285" s="66">
        <f t="shared" si="268"/>
        <v>1.0394532514170367</v>
      </c>
      <c r="X285" s="66">
        <f t="shared" si="269"/>
        <v>1381.1077382884625</v>
      </c>
      <c r="Y285" s="66">
        <f t="shared" si="270"/>
        <v>367.3281218120963</v>
      </c>
      <c r="Z285" s="66">
        <f t="shared" si="271"/>
        <v>6.2342991357018686E-2</v>
      </c>
      <c r="AA285" s="66">
        <f t="shared" si="272"/>
        <v>1.2403051961489657</v>
      </c>
      <c r="AB285" s="66">
        <f t="shared" si="273"/>
        <v>4.7858655894174255E-2</v>
      </c>
      <c r="AC285" s="66">
        <f t="shared" si="274"/>
        <v>0.21480515523013224</v>
      </c>
      <c r="AD285" s="66">
        <f t="shared" si="275"/>
        <v>0.80780648855296944</v>
      </c>
      <c r="AE285" s="66">
        <f t="shared" si="276"/>
        <v>4.0996122118602072</v>
      </c>
      <c r="AF285" s="66">
        <f t="shared" si="277"/>
        <v>1.0075557335264189</v>
      </c>
      <c r="AG285" s="66">
        <f t="shared" si="278"/>
        <v>1659.0568198253757</v>
      </c>
      <c r="AH285" s="66">
        <f t="shared" si="279"/>
        <v>372.52141466742637</v>
      </c>
      <c r="AI285" s="66">
        <f t="shared" si="280"/>
        <v>3.548457632577473E-2</v>
      </c>
      <c r="AJ285" s="66">
        <f t="shared" si="281"/>
        <v>1.0591528663499068</v>
      </c>
      <c r="AK285" s="66">
        <f t="shared" si="282"/>
        <v>3.2416739042872372E-2</v>
      </c>
      <c r="AL285" s="66">
        <f t="shared" si="283"/>
        <v>0.21614303689942954</v>
      </c>
      <c r="AM285" s="66">
        <f t="shared" si="284"/>
        <v>0.8226496623124584</v>
      </c>
      <c r="AN285" s="66">
        <f t="shared" si="285"/>
        <v>4.4188517356188859</v>
      </c>
      <c r="AO285" s="66">
        <f t="shared" si="286"/>
        <v>1.0035872768138658</v>
      </c>
      <c r="AP285" s="66">
        <f t="shared" si="287"/>
        <v>1788.9611288651586</v>
      </c>
      <c r="AQ285" s="66">
        <f t="shared" si="288"/>
        <v>374.7048884319218</v>
      </c>
      <c r="AR285" s="66">
        <f t="shared" si="289"/>
        <v>3.0530458625277864E-2</v>
      </c>
      <c r="AS285" s="66">
        <f t="shared" si="290"/>
        <v>0.98384558397068878</v>
      </c>
      <c r="AT285" s="66">
        <f t="shared" si="291"/>
        <v>3.0097771776179817E-2</v>
      </c>
      <c r="AU285" s="66">
        <f t="shared" si="292"/>
        <v>0.21669688553821562</v>
      </c>
      <c r="AV285" s="66">
        <f t="shared" si="293"/>
        <v>0.82884657217805646</v>
      </c>
      <c r="AW285" s="66">
        <f t="shared" si="294"/>
        <v>4.448884789180946</v>
      </c>
      <c r="AX285" s="66">
        <f t="shared" si="295"/>
        <v>1.0031004936003693</v>
      </c>
      <c r="AY285" s="66">
        <f t="shared" si="296"/>
        <v>1812.4788197516621</v>
      </c>
      <c r="AZ285" s="66">
        <f t="shared" si="297"/>
        <v>375.0861005324337</v>
      </c>
      <c r="BA285" s="66">
        <f t="shared" si="298"/>
        <v>2.993088533404226E-2</v>
      </c>
      <c r="BB285" s="66">
        <f t="shared" si="299"/>
        <v>0.97116256921673649</v>
      </c>
      <c r="BC285" s="66">
        <f t="shared" si="300"/>
        <v>2.989819301882576E-2</v>
      </c>
      <c r="BD285" s="66">
        <f t="shared" si="301"/>
        <v>0.21679306492814915</v>
      </c>
      <c r="BE285" s="66">
        <f t="shared" si="302"/>
        <v>0.82992583034082379</v>
      </c>
      <c r="BF285" s="66">
        <f t="shared" si="303"/>
        <v>4.4484206963202766</v>
      </c>
      <c r="BG285" s="66">
        <f t="shared" si="304"/>
        <v>1.0030590408829367</v>
      </c>
      <c r="BH285" s="66">
        <f t="shared" si="305"/>
        <v>1814.5623409356699</v>
      </c>
      <c r="BI285" s="66">
        <f t="shared" si="306"/>
        <v>375.11967646414365</v>
      </c>
      <c r="BJ285" s="66">
        <f t="shared" si="307"/>
        <v>2.9899637050761072E-2</v>
      </c>
      <c r="BK285" s="66">
        <f t="shared" si="308"/>
        <v>0.97005344164692586</v>
      </c>
      <c r="BL285" s="66">
        <f t="shared" si="309"/>
        <v>2.9901040046500571E-2</v>
      </c>
      <c r="BM285" s="66">
        <f t="shared" si="310"/>
        <v>0.21680152877426967</v>
      </c>
      <c r="BN285" s="66">
        <f t="shared" si="311"/>
        <v>0.83002085003948933</v>
      </c>
      <c r="BO285" s="66">
        <f t="shared" si="312"/>
        <v>4.4478056866220754</v>
      </c>
      <c r="BP285" s="66">
        <f t="shared" si="313"/>
        <v>1.0030593943206658</v>
      </c>
      <c r="BQ285" s="66">
        <f t="shared" si="314"/>
        <v>1814.5352471484002</v>
      </c>
      <c r="BR285" s="66">
        <f t="shared" si="315"/>
        <v>375.11924005200279</v>
      </c>
      <c r="BS285" s="66">
        <f t="shared" si="316"/>
        <v>2.9904217860650572E-2</v>
      </c>
      <c r="BT285" s="66">
        <f t="shared" si="317"/>
        <v>0.97006802744462506</v>
      </c>
      <c r="BU285" s="66">
        <f t="shared" si="318"/>
        <v>2.9905047866124815E-2</v>
      </c>
      <c r="BV285" s="66">
        <f t="shared" si="319"/>
        <v>0.21680141877076839</v>
      </c>
      <c r="BW285" s="66">
        <f t="shared" si="320"/>
        <v>0.83001961503491062</v>
      </c>
      <c r="BX285" s="66">
        <f t="shared" si="321"/>
        <v>4.4476999566033824</v>
      </c>
      <c r="BY285" s="66">
        <f t="shared" si="322"/>
        <v>1.0030601802841761</v>
      </c>
      <c r="BZ285" s="66">
        <f t="shared" si="323"/>
        <v>1814.4938600480091</v>
      </c>
      <c r="CA285" s="66">
        <f t="shared" si="324"/>
        <v>375.11857340049397</v>
      </c>
      <c r="CB285" s="66">
        <f t="shared" si="325"/>
        <v>2.9905610845607344E-2</v>
      </c>
      <c r="CC285" s="66">
        <f t="shared" si="326"/>
        <v>0.97009007084535881</v>
      </c>
      <c r="CD285" s="66">
        <f t="shared" si="327"/>
        <v>2.9905739987834495E-2</v>
      </c>
      <c r="CE285" s="66">
        <f t="shared" si="328"/>
        <v>0.21680125073197695</v>
      </c>
      <c r="CF285" s="66">
        <f t="shared" si="329"/>
        <v>0.83001772847296207</v>
      </c>
      <c r="CG285" s="66">
        <f t="shared" si="330"/>
        <v>4.4476911175030081</v>
      </c>
      <c r="CH285" s="66">
        <f t="shared" si="331"/>
        <v>1.0030603195994459</v>
      </c>
      <c r="CI285" s="66">
        <f t="shared" si="332"/>
        <v>1814.4866727337612</v>
      </c>
      <c r="CJ285" s="66">
        <f t="shared" si="333"/>
        <v>375.1184576280254</v>
      </c>
      <c r="CK285" s="66">
        <f t="shared" si="334"/>
        <v>2.9905788736942652E-2</v>
      </c>
      <c r="CL285" s="66">
        <f t="shared" si="335"/>
        <v>0.97009389629131115</v>
      </c>
      <c r="CM285" s="66">
        <f t="shared" si="336"/>
        <v>2.9905798156424121E-2</v>
      </c>
      <c r="CN285" s="66">
        <f t="shared" si="337"/>
        <v>0.21680122154986731</v>
      </c>
      <c r="CO285" s="66">
        <f t="shared" si="338"/>
        <v>0.83001740084736564</v>
      </c>
      <c r="CP285" s="66">
        <f t="shared" si="339"/>
        <v>4.447691326368588</v>
      </c>
      <c r="CQ285" s="66">
        <f t="shared" si="340"/>
        <v>1.0030603316694704</v>
      </c>
      <c r="CR285" s="66">
        <f t="shared" si="341"/>
        <v>1814.4860645994777</v>
      </c>
      <c r="CS285" s="66">
        <f t="shared" si="342"/>
        <v>375.1184478322478</v>
      </c>
      <c r="CT285" s="66">
        <f t="shared" si="343"/>
        <v>2.9905797355630946E-2</v>
      </c>
      <c r="CU285" s="66">
        <f t="shared" si="344"/>
        <v>0.97009421969904475</v>
      </c>
      <c r="CV285" s="66">
        <f t="shared" si="345"/>
        <v>2.9905796845597282E-2</v>
      </c>
      <c r="CW285" s="66">
        <f t="shared" si="346"/>
        <v>0.21680121908070055</v>
      </c>
      <c r="CX285" s="66">
        <f t="shared" si="347"/>
        <v>0.83001737312619939</v>
      </c>
      <c r="CY285" s="66">
        <f t="shared" si="348"/>
        <v>4.4476915192698865</v>
      </c>
      <c r="CZ285" s="66">
        <f t="shared" si="349"/>
        <v>1.0030603314724869</v>
      </c>
      <c r="DA285" s="66">
        <f t="shared" si="350"/>
        <v>1814.486077454836</v>
      </c>
      <c r="DB285" s="66">
        <f t="shared" si="351"/>
        <v>375.11844803932098</v>
      </c>
      <c r="DC285" s="66">
        <f t="shared" si="352"/>
        <v>2.9905795846705319E-2</v>
      </c>
      <c r="DD285" s="66">
        <f t="shared" si="353"/>
        <v>0.97009421280626507</v>
      </c>
      <c r="DE285" s="66">
        <f t="shared" si="354"/>
        <v>2.9905795587931359E-2</v>
      </c>
      <c r="DF285" s="66">
        <f t="shared" si="355"/>
        <v>0.21680121913289632</v>
      </c>
      <c r="DG285" s="66">
        <f t="shared" si="356"/>
        <v>0.83001737371219786</v>
      </c>
      <c r="DH285" s="66">
        <f t="shared" si="357"/>
        <v>4.4476915513302604</v>
      </c>
      <c r="DI285" s="66">
        <f t="shared" si="358"/>
        <v>1.0030603312254047</v>
      </c>
      <c r="DJ285" s="66">
        <f t="shared" si="359"/>
        <v>1814.4860904462025</v>
      </c>
      <c r="DK285" s="66">
        <f t="shared" si="360"/>
        <v>375.11844824858485</v>
      </c>
      <c r="DL285" s="66">
        <f t="shared" si="361"/>
        <v>2.9905795417015223E-2</v>
      </c>
      <c r="DM285" s="66">
        <f t="shared" si="362"/>
        <v>0.97009420588700279</v>
      </c>
      <c r="DN285" s="66">
        <f t="shared" si="363"/>
        <v>2.9905795378017529E-2</v>
      </c>
      <c r="DO285" s="66">
        <f t="shared" si="364"/>
        <v>0.21680121918564429</v>
      </c>
      <c r="DP285" s="66">
        <f t="shared" si="365"/>
        <v>0.83001737430439582</v>
      </c>
      <c r="DQ285" s="66">
        <f t="shared" si="366"/>
        <v>4.447691553898359</v>
      </c>
      <c r="DR285" s="66">
        <f t="shared" si="367"/>
        <v>1.0030603311831083</v>
      </c>
      <c r="DS285" s="66">
        <f t="shared" si="368"/>
        <v>1814.4860926265144</v>
      </c>
      <c r="DT285" s="66">
        <f t="shared" si="369"/>
        <v>375.11844828370511</v>
      </c>
      <c r="DU285" s="66">
        <f t="shared" si="370"/>
        <v>2.9905795363812413E-2</v>
      </c>
      <c r="DV285" s="66">
        <f t="shared" si="371"/>
        <v>0.97009420472656194</v>
      </c>
      <c r="DW285" s="66">
        <f t="shared" si="372"/>
        <v>2.9905795361109697E-2</v>
      </c>
      <c r="DX285" s="66">
        <f t="shared" si="373"/>
        <v>0.21680121919449688</v>
      </c>
      <c r="DY285" s="66">
        <f t="shared" si="374"/>
        <v>0.83001737440378287</v>
      </c>
      <c r="DZ285" s="66">
        <f t="shared" si="375"/>
        <v>4.4476915538142512</v>
      </c>
      <c r="EA285" s="66">
        <f t="shared" si="376"/>
        <v>1.0030603311795911</v>
      </c>
      <c r="EB285" s="66">
        <f t="shared" si="377"/>
        <v>1814.486092803382</v>
      </c>
      <c r="EC285" s="66">
        <f t="shared" si="378"/>
        <v>375.1184482865541</v>
      </c>
      <c r="ED285" s="66">
        <f t="shared" si="379"/>
        <v>2.9905795361462852E-2</v>
      </c>
      <c r="EE285" s="66">
        <f t="shared" si="380"/>
        <v>0.97009420463250784</v>
      </c>
      <c r="EF285" s="66">
        <f t="shared" si="381"/>
        <v>2.9905795361643162E-2</v>
      </c>
      <c r="EG285" s="66">
        <f t="shared" si="382"/>
        <v>0.21680121919521497</v>
      </c>
      <c r="EH285" s="66">
        <f t="shared" si="383"/>
        <v>0.83001737441184542</v>
      </c>
      <c r="EI285" s="66">
        <f t="shared" si="384"/>
        <v>4.4476915537538684</v>
      </c>
      <c r="EJ285" s="66">
        <f t="shared" si="385"/>
        <v>1.0030603311796782</v>
      </c>
      <c r="EK285" s="66">
        <f t="shared" si="386"/>
        <v>1814.4860927980708</v>
      </c>
      <c r="EL285" s="66">
        <f t="shared" si="387"/>
        <v>375.11844828646855</v>
      </c>
      <c r="EM285" s="66">
        <f t="shared" si="388"/>
        <v>2.9905795361956408E-2</v>
      </c>
      <c r="EN285" s="66">
        <f t="shared" si="389"/>
        <v>0.97009420463535134</v>
      </c>
      <c r="EO285" s="66">
        <f t="shared" si="390"/>
        <v>2.9905795362036924E-2</v>
      </c>
      <c r="EP285" s="66">
        <f t="shared" si="391"/>
        <v>0.21680121919519343</v>
      </c>
      <c r="EQ285" s="66">
        <f t="shared" si="392"/>
        <v>0.83001737441160317</v>
      </c>
      <c r="ER285" s="66">
        <f t="shared" si="393"/>
        <v>4.4476915537441606</v>
      </c>
      <c r="ES285" s="66">
        <f t="shared" si="394"/>
        <v>1.0030603311797557</v>
      </c>
      <c r="ET285" s="66">
        <f t="shared" si="395"/>
        <v>1814.4860927940031</v>
      </c>
      <c r="EU285" s="66">
        <f t="shared" si="396"/>
        <v>375.11844828640301</v>
      </c>
      <c r="EV285" s="66">
        <f t="shared" si="397"/>
        <v>2.9905795362088722E-2</v>
      </c>
      <c r="EW285" s="66">
        <f t="shared" si="398"/>
        <v>0.97009420463751828</v>
      </c>
      <c r="EX285" s="66">
        <f t="shared" si="399"/>
        <v>2.9905795362100477E-2</v>
      </c>
      <c r="EY285" s="66">
        <f t="shared" si="400"/>
        <v>0.21680121919517695</v>
      </c>
      <c r="EZ285" s="66">
        <f t="shared" si="401"/>
        <v>0.83001737441141776</v>
      </c>
      <c r="FA285" s="66">
        <f t="shared" si="402"/>
        <v>4.4476915537434172</v>
      </c>
      <c r="FB285" s="66">
        <f t="shared" si="403"/>
        <v>1.0030603311797686</v>
      </c>
      <c r="FC285" s="66">
        <f t="shared" si="404"/>
        <v>1814.4860927933437</v>
      </c>
      <c r="FD285" s="66">
        <f t="shared" si="405"/>
        <v>375.11844828639238</v>
      </c>
      <c r="FE285" s="66">
        <f t="shared" si="406"/>
        <v>2.9905795362104613E-2</v>
      </c>
      <c r="FF285" s="66">
        <f t="shared" si="407"/>
        <v>0.97009420463786944</v>
      </c>
      <c r="FG285" s="66">
        <f t="shared" si="408"/>
        <v>2.990579536210539E-2</v>
      </c>
      <c r="FH285" s="66">
        <f t="shared" si="409"/>
        <v>0.21680121919517426</v>
      </c>
      <c r="FI285" s="66">
        <f t="shared" si="410"/>
        <v>0.83001737441138768</v>
      </c>
      <c r="FJ285" s="66">
        <f t="shared" si="411"/>
        <v>4.4476915537434492</v>
      </c>
      <c r="FK285" s="66">
        <f t="shared" si="412"/>
        <v>1.0030603311797694</v>
      </c>
      <c r="FL285" s="66">
        <f t="shared" si="413"/>
        <v>1814.4860927932916</v>
      </c>
      <c r="FM285" s="66">
        <f t="shared" si="414"/>
        <v>375.11844828639153</v>
      </c>
      <c r="FN285" s="66">
        <f t="shared" si="415"/>
        <v>2.9905795362105247E-2</v>
      </c>
      <c r="FO285" s="66">
        <f t="shared" si="416"/>
        <v>0.97009420463789797</v>
      </c>
      <c r="FP285" s="66">
        <f t="shared" si="417"/>
        <v>2.9905795362105154E-2</v>
      </c>
      <c r="FQ285" s="66">
        <f t="shared" si="418"/>
        <v>0.21680121919517403</v>
      </c>
      <c r="FR285" s="66">
        <f t="shared" si="419"/>
        <v>0.83001737441138534</v>
      </c>
      <c r="FS285" s="66">
        <f t="shared" si="420"/>
        <v>4.4476915537434687</v>
      </c>
      <c r="FT285" s="66">
        <f t="shared" si="421"/>
        <v>1.0030603311797694</v>
      </c>
      <c r="FU285" s="66">
        <f t="shared" si="422"/>
        <v>1814.4860927932948</v>
      </c>
      <c r="FV285" s="66">
        <f t="shared" si="423"/>
        <v>375.11844828639158</v>
      </c>
      <c r="FW285" s="66">
        <f t="shared" si="424"/>
        <v>2.9905795362105067E-2</v>
      </c>
      <c r="FX285" s="66">
        <f t="shared" si="425"/>
        <v>0.97009420463789453</v>
      </c>
      <c r="FY285" s="66">
        <f t="shared" si="426"/>
        <v>2.9905795362105081E-2</v>
      </c>
      <c r="FZ285" s="66">
        <f t="shared" si="427"/>
        <v>0.21680121919517403</v>
      </c>
      <c r="GA285" s="66">
        <f t="shared" si="428"/>
        <v>0.83001737441138546</v>
      </c>
      <c r="GB285" s="66">
        <f t="shared" si="429"/>
        <v>4.4476915537434696</v>
      </c>
      <c r="GC285" s="66">
        <f t="shared" si="430"/>
        <v>1.0030603311797694</v>
      </c>
      <c r="GD285" s="66">
        <f t="shared" si="431"/>
        <v>1814.4860927932939</v>
      </c>
      <c r="GE285" s="66">
        <f t="shared" si="432"/>
        <v>375.11844828639158</v>
      </c>
      <c r="GF285" s="66">
        <f t="shared" si="433"/>
        <v>2.990579536210506E-2</v>
      </c>
      <c r="GG285" s="66">
        <f t="shared" si="434"/>
        <v>0.97009420463789453</v>
      </c>
      <c r="GH285" s="66">
        <f t="shared" si="435"/>
        <v>2.9905795362105074E-2</v>
      </c>
      <c r="GI285" s="66">
        <f t="shared" si="436"/>
        <v>0.21680121919517403</v>
      </c>
      <c r="GJ285" s="66">
        <f t="shared" si="437"/>
        <v>0.83001737441138546</v>
      </c>
      <c r="GK285" s="66">
        <f t="shared" si="438"/>
        <v>4.4476915537434696</v>
      </c>
      <c r="GL285" s="66">
        <f t="shared" si="439"/>
        <v>1.0030603311797694</v>
      </c>
      <c r="GM285" s="66">
        <f t="shared" si="440"/>
        <v>1814.4860927932934</v>
      </c>
      <c r="GN285" s="66">
        <f t="shared" si="441"/>
        <v>375.11844828639158</v>
      </c>
      <c r="GO285" s="66">
        <f t="shared" si="442"/>
        <v>2.990579536210506E-2</v>
      </c>
      <c r="GP285" s="66">
        <f t="shared" si="443"/>
        <v>0.97009420463789453</v>
      </c>
      <c r="GQ285" s="66">
        <f t="shared" si="444"/>
        <v>2.9905795362105074E-2</v>
      </c>
      <c r="GR285" s="66">
        <f t="shared" si="445"/>
        <v>0.21680121919517403</v>
      </c>
      <c r="GS285" s="66">
        <f t="shared" si="446"/>
        <v>0.83001737441138546</v>
      </c>
      <c r="GT285" s="66">
        <f t="shared" si="447"/>
        <v>4.4476915537434696</v>
      </c>
      <c r="GU285" s="66">
        <f t="shared" si="448"/>
        <v>1.0030603311797694</v>
      </c>
      <c r="GV285" s="66">
        <f t="shared" si="449"/>
        <v>1814.4860927932934</v>
      </c>
      <c r="GW285" s="66">
        <f t="shared" si="450"/>
        <v>375.11844828639158</v>
      </c>
      <c r="GX285" s="66">
        <f t="shared" si="451"/>
        <v>2.990579536210506E-2</v>
      </c>
      <c r="GY285" s="66">
        <f t="shared" si="452"/>
        <v>0.97009420463789453</v>
      </c>
      <c r="GZ285" s="66">
        <f t="shared" si="453"/>
        <v>2.9905795362105074E-2</v>
      </c>
      <c r="HA285" s="66">
        <f t="shared" si="454"/>
        <v>0.21680121919517403</v>
      </c>
      <c r="HB285" s="66">
        <f t="shared" si="455"/>
        <v>0.83001737441138546</v>
      </c>
      <c r="HC285" s="66">
        <f t="shared" si="456"/>
        <v>4.4476915537434696</v>
      </c>
      <c r="HD285" s="66">
        <f t="shared" si="457"/>
        <v>1.0030603311797694</v>
      </c>
      <c r="HE285" s="66">
        <f t="shared" si="458"/>
        <v>1814.4860927932934</v>
      </c>
      <c r="HF285" s="18">
        <f t="shared" si="459"/>
        <v>375.11844828639158</v>
      </c>
    </row>
    <row r="286" spans="2:214" x14ac:dyDescent="0.25">
      <c r="B286" s="17"/>
      <c r="C286" s="60">
        <f t="shared" si="463"/>
        <v>3</v>
      </c>
      <c r="D286" s="66"/>
      <c r="E286" s="66"/>
      <c r="F286" s="60">
        <f t="shared" si="464"/>
        <v>0</v>
      </c>
      <c r="G286" s="60">
        <f t="shared" si="465"/>
        <v>0</v>
      </c>
      <c r="H286" s="60">
        <f t="shared" si="466"/>
        <v>0</v>
      </c>
      <c r="I286" s="60">
        <f t="shared" si="467"/>
        <v>0</v>
      </c>
      <c r="J286" s="60"/>
      <c r="K286" s="60">
        <f t="shared" si="468"/>
        <v>51</v>
      </c>
      <c r="L286" s="60"/>
      <c r="M286" s="66">
        <f>M285</f>
        <v>2.9905795362105074E-2</v>
      </c>
      <c r="N286" s="60"/>
      <c r="O286" s="66">
        <f>O287</f>
        <v>0.23334391938908727</v>
      </c>
      <c r="P286" s="66"/>
      <c r="Q286" s="66"/>
      <c r="R286" s="66"/>
      <c r="S286" s="66"/>
      <c r="T286" s="66"/>
      <c r="U286" s="66"/>
      <c r="V286" s="66"/>
      <c r="W286" s="66"/>
      <c r="X286" s="66"/>
      <c r="Y286" s="66"/>
      <c r="Z286" s="66"/>
      <c r="AA286" s="66"/>
      <c r="AB286" s="66"/>
      <c r="AC286" s="66"/>
      <c r="AD286" s="66"/>
      <c r="AE286" s="66"/>
      <c r="AF286" s="66"/>
      <c r="AG286" s="66"/>
      <c r="AH286" s="66"/>
      <c r="AI286" s="66"/>
      <c r="AJ286" s="66"/>
      <c r="AK286" s="66"/>
      <c r="AL286" s="66"/>
      <c r="AM286" s="66"/>
      <c r="AN286" s="66"/>
      <c r="AO286" s="66"/>
      <c r="AP286" s="66"/>
      <c r="AQ286" s="66"/>
      <c r="AR286" s="66"/>
      <c r="AS286" s="66"/>
      <c r="AT286" s="66"/>
      <c r="AU286" s="66"/>
      <c r="AV286" s="66"/>
      <c r="AW286" s="66"/>
      <c r="AX286" s="66"/>
      <c r="AY286" s="66"/>
      <c r="AZ286" s="66"/>
      <c r="BA286" s="66"/>
      <c r="BB286" s="66"/>
      <c r="BC286" s="66"/>
      <c r="BD286" s="66"/>
      <c r="BE286" s="66"/>
      <c r="BF286" s="66"/>
      <c r="BG286" s="66"/>
      <c r="BH286" s="66"/>
      <c r="BI286" s="66"/>
      <c r="BJ286" s="66"/>
      <c r="BK286" s="66"/>
      <c r="BL286" s="66"/>
      <c r="BM286" s="66"/>
      <c r="BN286" s="66"/>
      <c r="BO286" s="66"/>
      <c r="BP286" s="66"/>
      <c r="BQ286" s="66"/>
      <c r="BR286" s="66"/>
      <c r="BS286" s="66"/>
      <c r="BT286" s="66"/>
      <c r="BU286" s="66"/>
      <c r="BV286" s="66"/>
      <c r="BW286" s="66"/>
      <c r="BX286" s="66"/>
      <c r="BY286" s="66"/>
      <c r="BZ286" s="66"/>
      <c r="CA286" s="66"/>
      <c r="CB286" s="66"/>
      <c r="CC286" s="66"/>
      <c r="CD286" s="66"/>
      <c r="CE286" s="66"/>
      <c r="CF286" s="66"/>
      <c r="CG286" s="66"/>
      <c r="CH286" s="66"/>
      <c r="CI286" s="66"/>
      <c r="CJ286" s="66"/>
      <c r="CK286" s="66"/>
      <c r="CL286" s="66"/>
      <c r="CM286" s="66"/>
      <c r="CN286" s="66"/>
      <c r="CO286" s="66"/>
      <c r="CP286" s="66"/>
      <c r="CQ286" s="66"/>
      <c r="CR286" s="66"/>
      <c r="CS286" s="66"/>
      <c r="CT286" s="66"/>
      <c r="CU286" s="66"/>
      <c r="CV286" s="66"/>
      <c r="CW286" s="66"/>
      <c r="CX286" s="66"/>
      <c r="CY286" s="66"/>
      <c r="CZ286" s="66"/>
      <c r="DA286" s="66"/>
      <c r="DB286" s="66"/>
      <c r="DC286" s="66"/>
      <c r="DD286" s="66"/>
      <c r="DE286" s="66"/>
      <c r="DF286" s="66"/>
      <c r="DG286" s="66"/>
      <c r="DH286" s="66"/>
      <c r="DI286" s="66"/>
      <c r="DJ286" s="66"/>
      <c r="DK286" s="66"/>
      <c r="DL286" s="66"/>
      <c r="DM286" s="66"/>
      <c r="DN286" s="66"/>
      <c r="DO286" s="66"/>
      <c r="DP286" s="66"/>
      <c r="DQ286" s="66"/>
      <c r="DR286" s="66"/>
      <c r="DS286" s="66"/>
      <c r="DT286" s="66"/>
      <c r="DU286" s="66"/>
      <c r="DV286" s="66"/>
      <c r="DW286" s="66"/>
      <c r="DX286" s="66"/>
      <c r="DY286" s="66"/>
      <c r="DZ286" s="66"/>
      <c r="EA286" s="66"/>
      <c r="EB286" s="66"/>
      <c r="EC286" s="66"/>
      <c r="ED286" s="66"/>
      <c r="EE286" s="66"/>
      <c r="EF286" s="66"/>
      <c r="EG286" s="66"/>
      <c r="EH286" s="66"/>
      <c r="EI286" s="66"/>
      <c r="EJ286" s="66"/>
      <c r="EK286" s="66"/>
      <c r="EL286" s="66"/>
      <c r="EM286" s="66"/>
      <c r="EN286" s="66"/>
      <c r="EO286" s="66"/>
      <c r="EP286" s="66"/>
      <c r="EQ286" s="66"/>
      <c r="ER286" s="66"/>
      <c r="ES286" s="66"/>
      <c r="ET286" s="66"/>
      <c r="EU286" s="66"/>
      <c r="EV286" s="66"/>
      <c r="EW286" s="66"/>
      <c r="EX286" s="66"/>
      <c r="EY286" s="66"/>
      <c r="EZ286" s="66"/>
      <c r="FA286" s="66"/>
      <c r="FB286" s="66"/>
      <c r="FC286" s="66"/>
      <c r="FD286" s="66"/>
      <c r="FE286" s="66"/>
      <c r="FF286" s="66"/>
      <c r="FG286" s="66"/>
      <c r="FH286" s="66"/>
      <c r="FI286" s="66"/>
      <c r="FJ286" s="66"/>
      <c r="FK286" s="66"/>
      <c r="FL286" s="66"/>
      <c r="FM286" s="66"/>
      <c r="FN286" s="66"/>
      <c r="FO286" s="66"/>
      <c r="FP286" s="66"/>
      <c r="FQ286" s="66"/>
      <c r="FR286" s="66"/>
      <c r="FS286" s="66"/>
      <c r="FT286" s="66"/>
      <c r="FU286" s="66"/>
      <c r="FV286" s="66"/>
      <c r="FW286" s="66"/>
      <c r="FX286" s="66"/>
      <c r="FY286" s="66"/>
      <c r="FZ286" s="66"/>
      <c r="GA286" s="66"/>
      <c r="GB286" s="66"/>
      <c r="GC286" s="66"/>
      <c r="GD286" s="66"/>
      <c r="GE286" s="66"/>
      <c r="GF286" s="66"/>
      <c r="GG286" s="66"/>
      <c r="GH286" s="66"/>
      <c r="GI286" s="66"/>
      <c r="GJ286" s="66"/>
      <c r="GK286" s="66"/>
      <c r="GL286" s="66"/>
      <c r="GM286" s="66"/>
      <c r="GN286" s="66"/>
      <c r="GO286" s="66"/>
      <c r="GP286" s="66"/>
      <c r="GQ286" s="66"/>
      <c r="GR286" s="66"/>
      <c r="GS286" s="66"/>
      <c r="GT286" s="66"/>
      <c r="GU286" s="66"/>
      <c r="GV286" s="66"/>
      <c r="GW286" s="66"/>
      <c r="GX286" s="66"/>
      <c r="GY286" s="66"/>
      <c r="GZ286" s="66"/>
      <c r="HA286" s="66"/>
      <c r="HB286" s="66"/>
      <c r="HC286" s="66"/>
      <c r="HD286" s="66"/>
      <c r="HE286" s="66"/>
      <c r="HF286" s="18"/>
    </row>
    <row r="287" spans="2:214" x14ac:dyDescent="0.25">
      <c r="B287" s="17"/>
      <c r="C287" s="60">
        <f t="shared" si="463"/>
        <v>3</v>
      </c>
      <c r="D287" s="66"/>
      <c r="E287" s="66"/>
      <c r="F287" s="60">
        <f t="shared" si="464"/>
        <v>0</v>
      </c>
      <c r="G287" s="60">
        <f t="shared" si="465"/>
        <v>0</v>
      </c>
      <c r="H287" s="60">
        <f t="shared" si="466"/>
        <v>0</v>
      </c>
      <c r="I287" s="60">
        <f t="shared" si="467"/>
        <v>0</v>
      </c>
      <c r="J287" s="60"/>
      <c r="K287" s="60">
        <f t="shared" si="468"/>
        <v>51</v>
      </c>
      <c r="L287" s="60"/>
      <c r="M287" s="66">
        <f t="shared" si="462"/>
        <v>2.9905795362105074E-2</v>
      </c>
      <c r="N287" s="60"/>
      <c r="O287" s="66">
        <f>IF(M285&gt;=$O$176,M285*$T$174+$U$174,IF(M285&gt;=$O$177,M285*$T$175+$U$175,O285))</f>
        <v>0.23334391938908727</v>
      </c>
      <c r="P287" s="66">
        <f t="shared" si="261"/>
        <v>376.7573788717641</v>
      </c>
      <c r="Q287" s="66">
        <f t="shared" si="262"/>
        <v>0.12579291306902277</v>
      </c>
      <c r="R287" s="66">
        <f t="shared" si="263"/>
        <v>0.91868623756192902</v>
      </c>
      <c r="S287" s="66">
        <f t="shared" si="264"/>
        <v>0.12043602114320179</v>
      </c>
      <c r="T287" s="66">
        <f t="shared" si="265"/>
        <v>0.21721292858306729</v>
      </c>
      <c r="U287" s="66">
        <f t="shared" si="266"/>
        <v>0.83464809390867578</v>
      </c>
      <c r="V287" s="66">
        <f t="shared" si="267"/>
        <v>2.803034654278699</v>
      </c>
      <c r="W287" s="66">
        <f t="shared" si="268"/>
        <v>1.0394532514170367</v>
      </c>
      <c r="X287" s="66">
        <f t="shared" si="269"/>
        <v>1381.1077382884625</v>
      </c>
      <c r="Y287" s="66">
        <f t="shared" si="270"/>
        <v>367.3281218120963</v>
      </c>
      <c r="Z287" s="66">
        <f t="shared" si="271"/>
        <v>6.2342991357018686E-2</v>
      </c>
      <c r="AA287" s="66">
        <f t="shared" si="272"/>
        <v>1.2403051961489657</v>
      </c>
      <c r="AB287" s="66">
        <f t="shared" si="273"/>
        <v>4.7858655894174255E-2</v>
      </c>
      <c r="AC287" s="66">
        <f t="shared" si="274"/>
        <v>0.21480515523013224</v>
      </c>
      <c r="AD287" s="66">
        <f t="shared" si="275"/>
        <v>0.80780648855296944</v>
      </c>
      <c r="AE287" s="66">
        <f t="shared" si="276"/>
        <v>4.0996122118602072</v>
      </c>
      <c r="AF287" s="66">
        <f t="shared" si="277"/>
        <v>1.0075557335264189</v>
      </c>
      <c r="AG287" s="66">
        <f t="shared" si="278"/>
        <v>1659.0568198253757</v>
      </c>
      <c r="AH287" s="66">
        <f t="shared" si="279"/>
        <v>372.52141466742637</v>
      </c>
      <c r="AI287" s="66">
        <f t="shared" si="280"/>
        <v>3.548457632577473E-2</v>
      </c>
      <c r="AJ287" s="66">
        <f t="shared" si="281"/>
        <v>1.0591528663499068</v>
      </c>
      <c r="AK287" s="66">
        <f t="shared" si="282"/>
        <v>3.2416739042872372E-2</v>
      </c>
      <c r="AL287" s="66">
        <f t="shared" si="283"/>
        <v>0.21614303689942954</v>
      </c>
      <c r="AM287" s="66">
        <f t="shared" si="284"/>
        <v>0.8226496623124584</v>
      </c>
      <c r="AN287" s="66">
        <f t="shared" si="285"/>
        <v>4.4188517356188859</v>
      </c>
      <c r="AO287" s="66">
        <f t="shared" si="286"/>
        <v>1.0035872768138658</v>
      </c>
      <c r="AP287" s="66">
        <f t="shared" si="287"/>
        <v>1788.9611288651586</v>
      </c>
      <c r="AQ287" s="66">
        <f t="shared" si="288"/>
        <v>374.7048884319218</v>
      </c>
      <c r="AR287" s="66">
        <f t="shared" si="289"/>
        <v>3.0530458625277864E-2</v>
      </c>
      <c r="AS287" s="66">
        <f t="shared" si="290"/>
        <v>0.98384558397068878</v>
      </c>
      <c r="AT287" s="66">
        <f t="shared" si="291"/>
        <v>3.0097771776179817E-2</v>
      </c>
      <c r="AU287" s="66">
        <f t="shared" si="292"/>
        <v>0.21669688553821562</v>
      </c>
      <c r="AV287" s="66">
        <f t="shared" si="293"/>
        <v>0.82884657217805646</v>
      </c>
      <c r="AW287" s="66">
        <f t="shared" si="294"/>
        <v>4.448884789180946</v>
      </c>
      <c r="AX287" s="66">
        <f t="shared" si="295"/>
        <v>1.0031004936003693</v>
      </c>
      <c r="AY287" s="66">
        <f t="shared" si="296"/>
        <v>1812.4788197516621</v>
      </c>
      <c r="AZ287" s="66">
        <f t="shared" si="297"/>
        <v>375.0861005324337</v>
      </c>
      <c r="BA287" s="66">
        <f t="shared" si="298"/>
        <v>2.993088533404226E-2</v>
      </c>
      <c r="BB287" s="66">
        <f t="shared" si="299"/>
        <v>0.97116256921673649</v>
      </c>
      <c r="BC287" s="66">
        <f t="shared" si="300"/>
        <v>2.989819301882576E-2</v>
      </c>
      <c r="BD287" s="66">
        <f t="shared" si="301"/>
        <v>0.21679306492814915</v>
      </c>
      <c r="BE287" s="66">
        <f t="shared" si="302"/>
        <v>0.82992583034082379</v>
      </c>
      <c r="BF287" s="66">
        <f t="shared" si="303"/>
        <v>4.4484206963202766</v>
      </c>
      <c r="BG287" s="66">
        <f t="shared" si="304"/>
        <v>1.0030590408829367</v>
      </c>
      <c r="BH287" s="66">
        <f t="shared" si="305"/>
        <v>1814.5623409356699</v>
      </c>
      <c r="BI287" s="66">
        <f t="shared" si="306"/>
        <v>375.11967646414365</v>
      </c>
      <c r="BJ287" s="66">
        <f t="shared" si="307"/>
        <v>2.9899637050761072E-2</v>
      </c>
      <c r="BK287" s="66">
        <f t="shared" si="308"/>
        <v>0.97005344164692586</v>
      </c>
      <c r="BL287" s="66">
        <f t="shared" si="309"/>
        <v>2.9901040046500571E-2</v>
      </c>
      <c r="BM287" s="66">
        <f t="shared" si="310"/>
        <v>0.21680152877426967</v>
      </c>
      <c r="BN287" s="66">
        <f t="shared" si="311"/>
        <v>0.83002085003948933</v>
      </c>
      <c r="BO287" s="66">
        <f t="shared" si="312"/>
        <v>4.4478056866220754</v>
      </c>
      <c r="BP287" s="66">
        <f t="shared" si="313"/>
        <v>1.0030593943206658</v>
      </c>
      <c r="BQ287" s="66">
        <f t="shared" si="314"/>
        <v>1814.5352471484002</v>
      </c>
      <c r="BR287" s="66">
        <f t="shared" si="315"/>
        <v>375.11924005200279</v>
      </c>
      <c r="BS287" s="66">
        <f t="shared" si="316"/>
        <v>2.9904217860650572E-2</v>
      </c>
      <c r="BT287" s="66">
        <f t="shared" si="317"/>
        <v>0.97006802744462506</v>
      </c>
      <c r="BU287" s="66">
        <f t="shared" si="318"/>
        <v>2.9905047866124815E-2</v>
      </c>
      <c r="BV287" s="66">
        <f t="shared" si="319"/>
        <v>0.21680141877076839</v>
      </c>
      <c r="BW287" s="66">
        <f t="shared" si="320"/>
        <v>0.83001961503491062</v>
      </c>
      <c r="BX287" s="66">
        <f t="shared" si="321"/>
        <v>4.4476999566033824</v>
      </c>
      <c r="BY287" s="66">
        <f t="shared" si="322"/>
        <v>1.0030601802841761</v>
      </c>
      <c r="BZ287" s="66">
        <f t="shared" si="323"/>
        <v>1814.4938600480091</v>
      </c>
      <c r="CA287" s="66">
        <f t="shared" si="324"/>
        <v>375.11857340049397</v>
      </c>
      <c r="CB287" s="66">
        <f t="shared" si="325"/>
        <v>2.9905610845607344E-2</v>
      </c>
      <c r="CC287" s="66">
        <f t="shared" si="326"/>
        <v>0.97009007084535881</v>
      </c>
      <c r="CD287" s="66">
        <f t="shared" si="327"/>
        <v>2.9905739987834495E-2</v>
      </c>
      <c r="CE287" s="66">
        <f t="shared" si="328"/>
        <v>0.21680125073197695</v>
      </c>
      <c r="CF287" s="66">
        <f t="shared" si="329"/>
        <v>0.83001772847296207</v>
      </c>
      <c r="CG287" s="66">
        <f t="shared" si="330"/>
        <v>4.4476911175030081</v>
      </c>
      <c r="CH287" s="66">
        <f t="shared" si="331"/>
        <v>1.0030603195994459</v>
      </c>
      <c r="CI287" s="66">
        <f t="shared" si="332"/>
        <v>1814.4866727337612</v>
      </c>
      <c r="CJ287" s="66">
        <f t="shared" si="333"/>
        <v>375.1184576280254</v>
      </c>
      <c r="CK287" s="66">
        <f t="shared" si="334"/>
        <v>2.9905788736942652E-2</v>
      </c>
      <c r="CL287" s="66">
        <f t="shared" si="335"/>
        <v>0.97009389629131115</v>
      </c>
      <c r="CM287" s="66">
        <f t="shared" si="336"/>
        <v>2.9905798156424121E-2</v>
      </c>
      <c r="CN287" s="66">
        <f t="shared" si="337"/>
        <v>0.21680122154986731</v>
      </c>
      <c r="CO287" s="66">
        <f t="shared" si="338"/>
        <v>0.83001740084736564</v>
      </c>
      <c r="CP287" s="66">
        <f t="shared" si="339"/>
        <v>4.447691326368588</v>
      </c>
      <c r="CQ287" s="66">
        <f t="shared" si="340"/>
        <v>1.0030603316694704</v>
      </c>
      <c r="CR287" s="66">
        <f t="shared" si="341"/>
        <v>1814.4860645994777</v>
      </c>
      <c r="CS287" s="66">
        <f t="shared" si="342"/>
        <v>375.1184478322478</v>
      </c>
      <c r="CT287" s="66">
        <f t="shared" si="343"/>
        <v>2.9905797355630946E-2</v>
      </c>
      <c r="CU287" s="66">
        <f t="shared" si="344"/>
        <v>0.97009421969904475</v>
      </c>
      <c r="CV287" s="66">
        <f t="shared" si="345"/>
        <v>2.9905796845597282E-2</v>
      </c>
      <c r="CW287" s="66">
        <f t="shared" si="346"/>
        <v>0.21680121908070055</v>
      </c>
      <c r="CX287" s="66">
        <f t="shared" si="347"/>
        <v>0.83001737312619939</v>
      </c>
      <c r="CY287" s="66">
        <f t="shared" si="348"/>
        <v>4.4476915192698865</v>
      </c>
      <c r="CZ287" s="66">
        <f t="shared" si="349"/>
        <v>1.0030603314724869</v>
      </c>
      <c r="DA287" s="66">
        <f t="shared" si="350"/>
        <v>1814.486077454836</v>
      </c>
      <c r="DB287" s="66">
        <f t="shared" si="351"/>
        <v>375.11844803932098</v>
      </c>
      <c r="DC287" s="66">
        <f t="shared" si="352"/>
        <v>2.9905795846705319E-2</v>
      </c>
      <c r="DD287" s="66">
        <f t="shared" si="353"/>
        <v>0.97009421280626507</v>
      </c>
      <c r="DE287" s="66">
        <f t="shared" si="354"/>
        <v>2.9905795587931359E-2</v>
      </c>
      <c r="DF287" s="66">
        <f t="shared" si="355"/>
        <v>0.21680121913289632</v>
      </c>
      <c r="DG287" s="66">
        <f t="shared" si="356"/>
        <v>0.83001737371219786</v>
      </c>
      <c r="DH287" s="66">
        <f t="shared" si="357"/>
        <v>4.4476915513302604</v>
      </c>
      <c r="DI287" s="66">
        <f t="shared" si="358"/>
        <v>1.0030603312254047</v>
      </c>
      <c r="DJ287" s="66">
        <f t="shared" si="359"/>
        <v>1814.4860904462025</v>
      </c>
      <c r="DK287" s="66">
        <f t="shared" si="360"/>
        <v>375.11844824858485</v>
      </c>
      <c r="DL287" s="66">
        <f t="shared" si="361"/>
        <v>2.9905795417015223E-2</v>
      </c>
      <c r="DM287" s="66">
        <f t="shared" si="362"/>
        <v>0.97009420588700279</v>
      </c>
      <c r="DN287" s="66">
        <f t="shared" si="363"/>
        <v>2.9905795378017529E-2</v>
      </c>
      <c r="DO287" s="66">
        <f t="shared" si="364"/>
        <v>0.21680121918564429</v>
      </c>
      <c r="DP287" s="66">
        <f t="shared" si="365"/>
        <v>0.83001737430439582</v>
      </c>
      <c r="DQ287" s="66">
        <f t="shared" si="366"/>
        <v>4.447691553898359</v>
      </c>
      <c r="DR287" s="66">
        <f t="shared" si="367"/>
        <v>1.0030603311831083</v>
      </c>
      <c r="DS287" s="66">
        <f t="shared" si="368"/>
        <v>1814.4860926265144</v>
      </c>
      <c r="DT287" s="66">
        <f t="shared" si="369"/>
        <v>375.11844828370511</v>
      </c>
      <c r="DU287" s="66">
        <f t="shared" si="370"/>
        <v>2.9905795363812413E-2</v>
      </c>
      <c r="DV287" s="66">
        <f t="shared" si="371"/>
        <v>0.97009420472656194</v>
      </c>
      <c r="DW287" s="66">
        <f t="shared" si="372"/>
        <v>2.9905795361109697E-2</v>
      </c>
      <c r="DX287" s="66">
        <f t="shared" si="373"/>
        <v>0.21680121919449688</v>
      </c>
      <c r="DY287" s="66">
        <f t="shared" si="374"/>
        <v>0.83001737440378287</v>
      </c>
      <c r="DZ287" s="66">
        <f t="shared" si="375"/>
        <v>4.4476915538142512</v>
      </c>
      <c r="EA287" s="66">
        <f t="shared" si="376"/>
        <v>1.0030603311795911</v>
      </c>
      <c r="EB287" s="66">
        <f t="shared" si="377"/>
        <v>1814.486092803382</v>
      </c>
      <c r="EC287" s="66">
        <f t="shared" si="378"/>
        <v>375.1184482865541</v>
      </c>
      <c r="ED287" s="66">
        <f t="shared" si="379"/>
        <v>2.9905795361462852E-2</v>
      </c>
      <c r="EE287" s="66">
        <f t="shared" si="380"/>
        <v>0.97009420463250784</v>
      </c>
      <c r="EF287" s="66">
        <f t="shared" si="381"/>
        <v>2.9905795361643162E-2</v>
      </c>
      <c r="EG287" s="66">
        <f t="shared" si="382"/>
        <v>0.21680121919521497</v>
      </c>
      <c r="EH287" s="66">
        <f t="shared" si="383"/>
        <v>0.83001737441184542</v>
      </c>
      <c r="EI287" s="66">
        <f t="shared" si="384"/>
        <v>4.4476915537538684</v>
      </c>
      <c r="EJ287" s="66">
        <f t="shared" si="385"/>
        <v>1.0030603311796782</v>
      </c>
      <c r="EK287" s="66">
        <f t="shared" si="386"/>
        <v>1814.4860927980708</v>
      </c>
      <c r="EL287" s="66">
        <f t="shared" si="387"/>
        <v>375.11844828646855</v>
      </c>
      <c r="EM287" s="66">
        <f t="shared" si="388"/>
        <v>2.9905795361956408E-2</v>
      </c>
      <c r="EN287" s="66">
        <f t="shared" si="389"/>
        <v>0.97009420463535134</v>
      </c>
      <c r="EO287" s="66">
        <f t="shared" si="390"/>
        <v>2.9905795362036924E-2</v>
      </c>
      <c r="EP287" s="66">
        <f t="shared" si="391"/>
        <v>0.21680121919519343</v>
      </c>
      <c r="EQ287" s="66">
        <f t="shared" si="392"/>
        <v>0.83001737441160317</v>
      </c>
      <c r="ER287" s="66">
        <f t="shared" si="393"/>
        <v>4.4476915537441606</v>
      </c>
      <c r="ES287" s="66">
        <f t="shared" si="394"/>
        <v>1.0030603311797557</v>
      </c>
      <c r="ET287" s="66">
        <f t="shared" si="395"/>
        <v>1814.4860927940031</v>
      </c>
      <c r="EU287" s="66">
        <f t="shared" si="396"/>
        <v>375.11844828640301</v>
      </c>
      <c r="EV287" s="66">
        <f t="shared" si="397"/>
        <v>2.9905795362088722E-2</v>
      </c>
      <c r="EW287" s="66">
        <f t="shared" si="398"/>
        <v>0.97009420463751828</v>
      </c>
      <c r="EX287" s="66">
        <f t="shared" si="399"/>
        <v>2.9905795362100477E-2</v>
      </c>
      <c r="EY287" s="66">
        <f t="shared" si="400"/>
        <v>0.21680121919517695</v>
      </c>
      <c r="EZ287" s="66">
        <f t="shared" si="401"/>
        <v>0.83001737441141776</v>
      </c>
      <c r="FA287" s="66">
        <f t="shared" si="402"/>
        <v>4.4476915537434172</v>
      </c>
      <c r="FB287" s="66">
        <f t="shared" si="403"/>
        <v>1.0030603311797686</v>
      </c>
      <c r="FC287" s="66">
        <f t="shared" si="404"/>
        <v>1814.4860927933437</v>
      </c>
      <c r="FD287" s="66">
        <f t="shared" si="405"/>
        <v>375.11844828639238</v>
      </c>
      <c r="FE287" s="66">
        <f t="shared" si="406"/>
        <v>2.9905795362104613E-2</v>
      </c>
      <c r="FF287" s="66">
        <f t="shared" si="407"/>
        <v>0.97009420463786944</v>
      </c>
      <c r="FG287" s="66">
        <f t="shared" si="408"/>
        <v>2.990579536210539E-2</v>
      </c>
      <c r="FH287" s="66">
        <f t="shared" si="409"/>
        <v>0.21680121919517426</v>
      </c>
      <c r="FI287" s="66">
        <f t="shared" si="410"/>
        <v>0.83001737441138768</v>
      </c>
      <c r="FJ287" s="66">
        <f t="shared" si="411"/>
        <v>4.4476915537434492</v>
      </c>
      <c r="FK287" s="66">
        <f t="shared" si="412"/>
        <v>1.0030603311797694</v>
      </c>
      <c r="FL287" s="66">
        <f t="shared" si="413"/>
        <v>1814.4860927932916</v>
      </c>
      <c r="FM287" s="66">
        <f t="shared" si="414"/>
        <v>375.11844828639153</v>
      </c>
      <c r="FN287" s="66">
        <f t="shared" si="415"/>
        <v>2.9905795362105247E-2</v>
      </c>
      <c r="FO287" s="66">
        <f t="shared" si="416"/>
        <v>0.97009420463789797</v>
      </c>
      <c r="FP287" s="66">
        <f t="shared" si="417"/>
        <v>2.9905795362105154E-2</v>
      </c>
      <c r="FQ287" s="66">
        <f t="shared" si="418"/>
        <v>0.21680121919517403</v>
      </c>
      <c r="FR287" s="66">
        <f t="shared" si="419"/>
        <v>0.83001737441138534</v>
      </c>
      <c r="FS287" s="66">
        <f t="shared" si="420"/>
        <v>4.4476915537434687</v>
      </c>
      <c r="FT287" s="66">
        <f t="shared" si="421"/>
        <v>1.0030603311797694</v>
      </c>
      <c r="FU287" s="66">
        <f t="shared" si="422"/>
        <v>1814.4860927932948</v>
      </c>
      <c r="FV287" s="66">
        <f t="shared" si="423"/>
        <v>375.11844828639158</v>
      </c>
      <c r="FW287" s="66">
        <f t="shared" si="424"/>
        <v>2.9905795362105067E-2</v>
      </c>
      <c r="FX287" s="66">
        <f t="shared" si="425"/>
        <v>0.97009420463789453</v>
      </c>
      <c r="FY287" s="66">
        <f t="shared" si="426"/>
        <v>2.9905795362105081E-2</v>
      </c>
      <c r="FZ287" s="66">
        <f t="shared" si="427"/>
        <v>0.21680121919517403</v>
      </c>
      <c r="GA287" s="66">
        <f t="shared" si="428"/>
        <v>0.83001737441138546</v>
      </c>
      <c r="GB287" s="66">
        <f t="shared" si="429"/>
        <v>4.4476915537434696</v>
      </c>
      <c r="GC287" s="66">
        <f t="shared" si="430"/>
        <v>1.0030603311797694</v>
      </c>
      <c r="GD287" s="66">
        <f t="shared" si="431"/>
        <v>1814.4860927932939</v>
      </c>
      <c r="GE287" s="66">
        <f t="shared" si="432"/>
        <v>375.11844828639158</v>
      </c>
      <c r="GF287" s="66">
        <f t="shared" si="433"/>
        <v>2.990579536210506E-2</v>
      </c>
      <c r="GG287" s="66">
        <f t="shared" si="434"/>
        <v>0.97009420463789453</v>
      </c>
      <c r="GH287" s="66">
        <f t="shared" si="435"/>
        <v>2.9905795362105074E-2</v>
      </c>
      <c r="GI287" s="66">
        <f t="shared" si="436"/>
        <v>0.21680121919517403</v>
      </c>
      <c r="GJ287" s="66">
        <f t="shared" si="437"/>
        <v>0.83001737441138546</v>
      </c>
      <c r="GK287" s="66">
        <f t="shared" si="438"/>
        <v>4.4476915537434696</v>
      </c>
      <c r="GL287" s="66">
        <f t="shared" si="439"/>
        <v>1.0030603311797694</v>
      </c>
      <c r="GM287" s="66">
        <f t="shared" si="440"/>
        <v>1814.4860927932934</v>
      </c>
      <c r="GN287" s="66">
        <f t="shared" si="441"/>
        <v>375.11844828639158</v>
      </c>
      <c r="GO287" s="66">
        <f t="shared" si="442"/>
        <v>2.990579536210506E-2</v>
      </c>
      <c r="GP287" s="66">
        <f t="shared" si="443"/>
        <v>0.97009420463789453</v>
      </c>
      <c r="GQ287" s="66">
        <f t="shared" si="444"/>
        <v>2.9905795362105074E-2</v>
      </c>
      <c r="GR287" s="66">
        <f t="shared" si="445"/>
        <v>0.21680121919517403</v>
      </c>
      <c r="GS287" s="66">
        <f t="shared" si="446"/>
        <v>0.83001737441138546</v>
      </c>
      <c r="GT287" s="66">
        <f t="shared" si="447"/>
        <v>4.4476915537434696</v>
      </c>
      <c r="GU287" s="66">
        <f t="shared" si="448"/>
        <v>1.0030603311797694</v>
      </c>
      <c r="GV287" s="66">
        <f t="shared" si="449"/>
        <v>1814.4860927932934</v>
      </c>
      <c r="GW287" s="66">
        <f t="shared" si="450"/>
        <v>375.11844828639158</v>
      </c>
      <c r="GX287" s="66">
        <f t="shared" si="451"/>
        <v>2.990579536210506E-2</v>
      </c>
      <c r="GY287" s="66">
        <f t="shared" si="452"/>
        <v>0.97009420463789453</v>
      </c>
      <c r="GZ287" s="66">
        <f t="shared" si="453"/>
        <v>2.9905795362105074E-2</v>
      </c>
      <c r="HA287" s="66">
        <f t="shared" si="454"/>
        <v>0.21680121919517403</v>
      </c>
      <c r="HB287" s="66">
        <f t="shared" si="455"/>
        <v>0.83001737441138546</v>
      </c>
      <c r="HC287" s="66">
        <f t="shared" si="456"/>
        <v>4.4476915537434696</v>
      </c>
      <c r="HD287" s="66">
        <f t="shared" si="457"/>
        <v>1.0030603311797694</v>
      </c>
      <c r="HE287" s="66">
        <f t="shared" si="458"/>
        <v>1814.4860927932934</v>
      </c>
      <c r="HF287" s="18">
        <f t="shared" si="459"/>
        <v>375.11844828639158</v>
      </c>
    </row>
    <row r="288" spans="2:214" x14ac:dyDescent="0.25">
      <c r="B288" s="17"/>
      <c r="C288" s="60">
        <f t="shared" si="463"/>
        <v>3</v>
      </c>
      <c r="D288" s="66"/>
      <c r="E288" s="66"/>
      <c r="F288" s="60">
        <f t="shared" si="464"/>
        <v>0</v>
      </c>
      <c r="G288" s="60">
        <f t="shared" si="465"/>
        <v>0</v>
      </c>
      <c r="H288" s="60">
        <f t="shared" si="466"/>
        <v>0</v>
      </c>
      <c r="I288" s="60">
        <f t="shared" si="467"/>
        <v>0</v>
      </c>
      <c r="J288" s="60"/>
      <c r="K288" s="60">
        <f t="shared" si="468"/>
        <v>52</v>
      </c>
      <c r="L288" s="60"/>
      <c r="M288" s="66">
        <f>M287</f>
        <v>2.9905795362105074E-2</v>
      </c>
      <c r="N288" s="60"/>
      <c r="O288" s="66">
        <f>O289</f>
        <v>0.23334391938908727</v>
      </c>
      <c r="P288" s="66"/>
      <c r="Q288" s="66"/>
      <c r="R288" s="66"/>
      <c r="S288" s="66"/>
      <c r="T288" s="66"/>
      <c r="U288" s="66"/>
      <c r="V288" s="66"/>
      <c r="W288" s="66"/>
      <c r="X288" s="66"/>
      <c r="Y288" s="66"/>
      <c r="Z288" s="66"/>
      <c r="AA288" s="66"/>
      <c r="AB288" s="66"/>
      <c r="AC288" s="66"/>
      <c r="AD288" s="66"/>
      <c r="AE288" s="66"/>
      <c r="AF288" s="66"/>
      <c r="AG288" s="66"/>
      <c r="AH288" s="66"/>
      <c r="AI288" s="66"/>
      <c r="AJ288" s="66"/>
      <c r="AK288" s="66"/>
      <c r="AL288" s="66"/>
      <c r="AM288" s="66"/>
      <c r="AN288" s="66"/>
      <c r="AO288" s="66"/>
      <c r="AP288" s="66"/>
      <c r="AQ288" s="66"/>
      <c r="AR288" s="66"/>
      <c r="AS288" s="66"/>
      <c r="AT288" s="66"/>
      <c r="AU288" s="66"/>
      <c r="AV288" s="66"/>
      <c r="AW288" s="66"/>
      <c r="AX288" s="66"/>
      <c r="AY288" s="66"/>
      <c r="AZ288" s="66"/>
      <c r="BA288" s="66"/>
      <c r="BB288" s="66"/>
      <c r="BC288" s="66"/>
      <c r="BD288" s="66"/>
      <c r="BE288" s="66"/>
      <c r="BF288" s="66"/>
      <c r="BG288" s="66"/>
      <c r="BH288" s="66"/>
      <c r="BI288" s="66"/>
      <c r="BJ288" s="66"/>
      <c r="BK288" s="66"/>
      <c r="BL288" s="66"/>
      <c r="BM288" s="66"/>
      <c r="BN288" s="66"/>
      <c r="BO288" s="66"/>
      <c r="BP288" s="66"/>
      <c r="BQ288" s="66"/>
      <c r="BR288" s="66"/>
      <c r="BS288" s="66"/>
      <c r="BT288" s="66"/>
      <c r="BU288" s="66"/>
      <c r="BV288" s="66"/>
      <c r="BW288" s="66"/>
      <c r="BX288" s="66"/>
      <c r="BY288" s="66"/>
      <c r="BZ288" s="66"/>
      <c r="CA288" s="66"/>
      <c r="CB288" s="66"/>
      <c r="CC288" s="66"/>
      <c r="CD288" s="66"/>
      <c r="CE288" s="66"/>
      <c r="CF288" s="66"/>
      <c r="CG288" s="66"/>
      <c r="CH288" s="66"/>
      <c r="CI288" s="66"/>
      <c r="CJ288" s="66"/>
      <c r="CK288" s="66"/>
      <c r="CL288" s="66"/>
      <c r="CM288" s="66"/>
      <c r="CN288" s="66"/>
      <c r="CO288" s="66"/>
      <c r="CP288" s="66"/>
      <c r="CQ288" s="66"/>
      <c r="CR288" s="66"/>
      <c r="CS288" s="66"/>
      <c r="CT288" s="66"/>
      <c r="CU288" s="66"/>
      <c r="CV288" s="66"/>
      <c r="CW288" s="66"/>
      <c r="CX288" s="66"/>
      <c r="CY288" s="66"/>
      <c r="CZ288" s="66"/>
      <c r="DA288" s="66"/>
      <c r="DB288" s="66"/>
      <c r="DC288" s="66"/>
      <c r="DD288" s="66"/>
      <c r="DE288" s="66"/>
      <c r="DF288" s="66"/>
      <c r="DG288" s="66"/>
      <c r="DH288" s="66"/>
      <c r="DI288" s="66"/>
      <c r="DJ288" s="66"/>
      <c r="DK288" s="66"/>
      <c r="DL288" s="66"/>
      <c r="DM288" s="66"/>
      <c r="DN288" s="66"/>
      <c r="DO288" s="66"/>
      <c r="DP288" s="66"/>
      <c r="DQ288" s="66"/>
      <c r="DR288" s="66"/>
      <c r="DS288" s="66"/>
      <c r="DT288" s="66"/>
      <c r="DU288" s="66"/>
      <c r="DV288" s="66"/>
      <c r="DW288" s="66"/>
      <c r="DX288" s="66"/>
      <c r="DY288" s="66"/>
      <c r="DZ288" s="66"/>
      <c r="EA288" s="66"/>
      <c r="EB288" s="66"/>
      <c r="EC288" s="66"/>
      <c r="ED288" s="66"/>
      <c r="EE288" s="66"/>
      <c r="EF288" s="66"/>
      <c r="EG288" s="66"/>
      <c r="EH288" s="66"/>
      <c r="EI288" s="66"/>
      <c r="EJ288" s="66"/>
      <c r="EK288" s="66"/>
      <c r="EL288" s="66"/>
      <c r="EM288" s="66"/>
      <c r="EN288" s="66"/>
      <c r="EO288" s="66"/>
      <c r="EP288" s="66"/>
      <c r="EQ288" s="66"/>
      <c r="ER288" s="66"/>
      <c r="ES288" s="66"/>
      <c r="ET288" s="66"/>
      <c r="EU288" s="66"/>
      <c r="EV288" s="66"/>
      <c r="EW288" s="66"/>
      <c r="EX288" s="66"/>
      <c r="EY288" s="66"/>
      <c r="EZ288" s="66"/>
      <c r="FA288" s="66"/>
      <c r="FB288" s="66"/>
      <c r="FC288" s="66"/>
      <c r="FD288" s="66"/>
      <c r="FE288" s="66"/>
      <c r="FF288" s="66"/>
      <c r="FG288" s="66"/>
      <c r="FH288" s="66"/>
      <c r="FI288" s="66"/>
      <c r="FJ288" s="66"/>
      <c r="FK288" s="66"/>
      <c r="FL288" s="66"/>
      <c r="FM288" s="66"/>
      <c r="FN288" s="66"/>
      <c r="FO288" s="66"/>
      <c r="FP288" s="66"/>
      <c r="FQ288" s="66"/>
      <c r="FR288" s="66"/>
      <c r="FS288" s="66"/>
      <c r="FT288" s="66"/>
      <c r="FU288" s="66"/>
      <c r="FV288" s="66"/>
      <c r="FW288" s="66"/>
      <c r="FX288" s="66"/>
      <c r="FY288" s="66"/>
      <c r="FZ288" s="66"/>
      <c r="GA288" s="66"/>
      <c r="GB288" s="66"/>
      <c r="GC288" s="66"/>
      <c r="GD288" s="66"/>
      <c r="GE288" s="66"/>
      <c r="GF288" s="66"/>
      <c r="GG288" s="66"/>
      <c r="GH288" s="66"/>
      <c r="GI288" s="66"/>
      <c r="GJ288" s="66"/>
      <c r="GK288" s="66"/>
      <c r="GL288" s="66"/>
      <c r="GM288" s="66"/>
      <c r="GN288" s="66"/>
      <c r="GO288" s="66"/>
      <c r="GP288" s="66"/>
      <c r="GQ288" s="66"/>
      <c r="GR288" s="66"/>
      <c r="GS288" s="66"/>
      <c r="GT288" s="66"/>
      <c r="GU288" s="66"/>
      <c r="GV288" s="66"/>
      <c r="GW288" s="66"/>
      <c r="GX288" s="66"/>
      <c r="GY288" s="66"/>
      <c r="GZ288" s="66"/>
      <c r="HA288" s="66"/>
      <c r="HB288" s="66"/>
      <c r="HC288" s="66"/>
      <c r="HD288" s="66"/>
      <c r="HE288" s="66"/>
      <c r="HF288" s="18"/>
    </row>
    <row r="289" spans="2:214" x14ac:dyDescent="0.25">
      <c r="B289" s="17"/>
      <c r="C289" s="60">
        <f t="shared" si="463"/>
        <v>3</v>
      </c>
      <c r="D289" s="66"/>
      <c r="E289" s="66"/>
      <c r="F289" s="60">
        <f t="shared" si="464"/>
        <v>0</v>
      </c>
      <c r="G289" s="60">
        <f t="shared" si="465"/>
        <v>0</v>
      </c>
      <c r="H289" s="60">
        <f t="shared" si="466"/>
        <v>0</v>
      </c>
      <c r="I289" s="60">
        <f t="shared" si="467"/>
        <v>0</v>
      </c>
      <c r="J289" s="60"/>
      <c r="K289" s="60">
        <f t="shared" si="468"/>
        <v>52</v>
      </c>
      <c r="L289" s="60"/>
      <c r="M289" s="66">
        <f t="shared" si="462"/>
        <v>2.9905795362105074E-2</v>
      </c>
      <c r="N289" s="60"/>
      <c r="O289" s="66">
        <f>IF(M287&gt;=$O$176,M287*$T$174+$U$174,IF(M287&gt;=$O$177,M287*$T$175+$U$175,O287))</f>
        <v>0.23334391938908727</v>
      </c>
      <c r="P289" s="66">
        <f t="shared" si="261"/>
        <v>376.7573788717641</v>
      </c>
      <c r="Q289" s="66">
        <f t="shared" si="262"/>
        <v>0.12579291306902277</v>
      </c>
      <c r="R289" s="66">
        <f t="shared" si="263"/>
        <v>0.91868623756192902</v>
      </c>
      <c r="S289" s="66">
        <f t="shared" si="264"/>
        <v>0.12043602114320179</v>
      </c>
      <c r="T289" s="66">
        <f t="shared" si="265"/>
        <v>0.21721292858306729</v>
      </c>
      <c r="U289" s="66">
        <f t="shared" si="266"/>
        <v>0.83464809390867578</v>
      </c>
      <c r="V289" s="66">
        <f t="shared" si="267"/>
        <v>2.803034654278699</v>
      </c>
      <c r="W289" s="66">
        <f t="shared" si="268"/>
        <v>1.0394532514170367</v>
      </c>
      <c r="X289" s="66">
        <f t="shared" si="269"/>
        <v>1381.1077382884625</v>
      </c>
      <c r="Y289" s="66">
        <f t="shared" si="270"/>
        <v>367.3281218120963</v>
      </c>
      <c r="Z289" s="66">
        <f t="shared" si="271"/>
        <v>6.2342991357018686E-2</v>
      </c>
      <c r="AA289" s="66">
        <f t="shared" si="272"/>
        <v>1.2403051961489657</v>
      </c>
      <c r="AB289" s="66">
        <f t="shared" si="273"/>
        <v>4.7858655894174255E-2</v>
      </c>
      <c r="AC289" s="66">
        <f t="shared" si="274"/>
        <v>0.21480515523013224</v>
      </c>
      <c r="AD289" s="66">
        <f t="shared" si="275"/>
        <v>0.80780648855296944</v>
      </c>
      <c r="AE289" s="66">
        <f t="shared" si="276"/>
        <v>4.0996122118602072</v>
      </c>
      <c r="AF289" s="66">
        <f t="shared" si="277"/>
        <v>1.0075557335264189</v>
      </c>
      <c r="AG289" s="66">
        <f t="shared" si="278"/>
        <v>1659.0568198253757</v>
      </c>
      <c r="AH289" s="66">
        <f t="shared" si="279"/>
        <v>372.52141466742637</v>
      </c>
      <c r="AI289" s="66">
        <f t="shared" si="280"/>
        <v>3.548457632577473E-2</v>
      </c>
      <c r="AJ289" s="66">
        <f t="shared" si="281"/>
        <v>1.0591528663499068</v>
      </c>
      <c r="AK289" s="66">
        <f t="shared" si="282"/>
        <v>3.2416739042872372E-2</v>
      </c>
      <c r="AL289" s="66">
        <f t="shared" si="283"/>
        <v>0.21614303689942954</v>
      </c>
      <c r="AM289" s="66">
        <f t="shared" si="284"/>
        <v>0.8226496623124584</v>
      </c>
      <c r="AN289" s="66">
        <f t="shared" si="285"/>
        <v>4.4188517356188859</v>
      </c>
      <c r="AO289" s="66">
        <f t="shared" si="286"/>
        <v>1.0035872768138658</v>
      </c>
      <c r="AP289" s="66">
        <f t="shared" si="287"/>
        <v>1788.9611288651586</v>
      </c>
      <c r="AQ289" s="66">
        <f t="shared" si="288"/>
        <v>374.7048884319218</v>
      </c>
      <c r="AR289" s="66">
        <f t="shared" si="289"/>
        <v>3.0530458625277864E-2</v>
      </c>
      <c r="AS289" s="66">
        <f t="shared" si="290"/>
        <v>0.98384558397068878</v>
      </c>
      <c r="AT289" s="66">
        <f t="shared" si="291"/>
        <v>3.0097771776179817E-2</v>
      </c>
      <c r="AU289" s="66">
        <f t="shared" si="292"/>
        <v>0.21669688553821562</v>
      </c>
      <c r="AV289" s="66">
        <f t="shared" si="293"/>
        <v>0.82884657217805646</v>
      </c>
      <c r="AW289" s="66">
        <f t="shared" si="294"/>
        <v>4.448884789180946</v>
      </c>
      <c r="AX289" s="66">
        <f t="shared" si="295"/>
        <v>1.0031004936003693</v>
      </c>
      <c r="AY289" s="66">
        <f t="shared" si="296"/>
        <v>1812.4788197516621</v>
      </c>
      <c r="AZ289" s="66">
        <f t="shared" si="297"/>
        <v>375.0861005324337</v>
      </c>
      <c r="BA289" s="66">
        <f t="shared" si="298"/>
        <v>2.993088533404226E-2</v>
      </c>
      <c r="BB289" s="66">
        <f t="shared" si="299"/>
        <v>0.97116256921673649</v>
      </c>
      <c r="BC289" s="66">
        <f t="shared" si="300"/>
        <v>2.989819301882576E-2</v>
      </c>
      <c r="BD289" s="66">
        <f t="shared" si="301"/>
        <v>0.21679306492814915</v>
      </c>
      <c r="BE289" s="66">
        <f t="shared" si="302"/>
        <v>0.82992583034082379</v>
      </c>
      <c r="BF289" s="66">
        <f t="shared" si="303"/>
        <v>4.4484206963202766</v>
      </c>
      <c r="BG289" s="66">
        <f t="shared" si="304"/>
        <v>1.0030590408829367</v>
      </c>
      <c r="BH289" s="66">
        <f t="shared" si="305"/>
        <v>1814.5623409356699</v>
      </c>
      <c r="BI289" s="66">
        <f t="shared" si="306"/>
        <v>375.11967646414365</v>
      </c>
      <c r="BJ289" s="66">
        <f t="shared" si="307"/>
        <v>2.9899637050761072E-2</v>
      </c>
      <c r="BK289" s="66">
        <f t="shared" si="308"/>
        <v>0.97005344164692586</v>
      </c>
      <c r="BL289" s="66">
        <f t="shared" si="309"/>
        <v>2.9901040046500571E-2</v>
      </c>
      <c r="BM289" s="66">
        <f t="shared" si="310"/>
        <v>0.21680152877426967</v>
      </c>
      <c r="BN289" s="66">
        <f t="shared" si="311"/>
        <v>0.83002085003948933</v>
      </c>
      <c r="BO289" s="66">
        <f t="shared" si="312"/>
        <v>4.4478056866220754</v>
      </c>
      <c r="BP289" s="66">
        <f t="shared" si="313"/>
        <v>1.0030593943206658</v>
      </c>
      <c r="BQ289" s="66">
        <f t="shared" si="314"/>
        <v>1814.5352471484002</v>
      </c>
      <c r="BR289" s="66">
        <f t="shared" si="315"/>
        <v>375.11924005200279</v>
      </c>
      <c r="BS289" s="66">
        <f t="shared" si="316"/>
        <v>2.9904217860650572E-2</v>
      </c>
      <c r="BT289" s="66">
        <f t="shared" si="317"/>
        <v>0.97006802744462506</v>
      </c>
      <c r="BU289" s="66">
        <f t="shared" si="318"/>
        <v>2.9905047866124815E-2</v>
      </c>
      <c r="BV289" s="66">
        <f t="shared" si="319"/>
        <v>0.21680141877076839</v>
      </c>
      <c r="BW289" s="66">
        <f t="shared" si="320"/>
        <v>0.83001961503491062</v>
      </c>
      <c r="BX289" s="66">
        <f t="shared" si="321"/>
        <v>4.4476999566033824</v>
      </c>
      <c r="BY289" s="66">
        <f t="shared" si="322"/>
        <v>1.0030601802841761</v>
      </c>
      <c r="BZ289" s="66">
        <f t="shared" si="323"/>
        <v>1814.4938600480091</v>
      </c>
      <c r="CA289" s="66">
        <f t="shared" si="324"/>
        <v>375.11857340049397</v>
      </c>
      <c r="CB289" s="66">
        <f t="shared" si="325"/>
        <v>2.9905610845607344E-2</v>
      </c>
      <c r="CC289" s="66">
        <f t="shared" si="326"/>
        <v>0.97009007084535881</v>
      </c>
      <c r="CD289" s="66">
        <f t="shared" si="327"/>
        <v>2.9905739987834495E-2</v>
      </c>
      <c r="CE289" s="66">
        <f t="shared" si="328"/>
        <v>0.21680125073197695</v>
      </c>
      <c r="CF289" s="66">
        <f t="shared" si="329"/>
        <v>0.83001772847296207</v>
      </c>
      <c r="CG289" s="66">
        <f t="shared" si="330"/>
        <v>4.4476911175030081</v>
      </c>
      <c r="CH289" s="66">
        <f t="shared" si="331"/>
        <v>1.0030603195994459</v>
      </c>
      <c r="CI289" s="66">
        <f t="shared" si="332"/>
        <v>1814.4866727337612</v>
      </c>
      <c r="CJ289" s="66">
        <f t="shared" si="333"/>
        <v>375.1184576280254</v>
      </c>
      <c r="CK289" s="66">
        <f t="shared" si="334"/>
        <v>2.9905788736942652E-2</v>
      </c>
      <c r="CL289" s="66">
        <f t="shared" si="335"/>
        <v>0.97009389629131115</v>
      </c>
      <c r="CM289" s="66">
        <f t="shared" si="336"/>
        <v>2.9905798156424121E-2</v>
      </c>
      <c r="CN289" s="66">
        <f t="shared" si="337"/>
        <v>0.21680122154986731</v>
      </c>
      <c r="CO289" s="66">
        <f t="shared" si="338"/>
        <v>0.83001740084736564</v>
      </c>
      <c r="CP289" s="66">
        <f t="shared" si="339"/>
        <v>4.447691326368588</v>
      </c>
      <c r="CQ289" s="66">
        <f t="shared" si="340"/>
        <v>1.0030603316694704</v>
      </c>
      <c r="CR289" s="66">
        <f t="shared" si="341"/>
        <v>1814.4860645994777</v>
      </c>
      <c r="CS289" s="66">
        <f t="shared" si="342"/>
        <v>375.1184478322478</v>
      </c>
      <c r="CT289" s="66">
        <f t="shared" si="343"/>
        <v>2.9905797355630946E-2</v>
      </c>
      <c r="CU289" s="66">
        <f t="shared" si="344"/>
        <v>0.97009421969904475</v>
      </c>
      <c r="CV289" s="66">
        <f t="shared" si="345"/>
        <v>2.9905796845597282E-2</v>
      </c>
      <c r="CW289" s="66">
        <f t="shared" si="346"/>
        <v>0.21680121908070055</v>
      </c>
      <c r="CX289" s="66">
        <f t="shared" si="347"/>
        <v>0.83001737312619939</v>
      </c>
      <c r="CY289" s="66">
        <f t="shared" si="348"/>
        <v>4.4476915192698865</v>
      </c>
      <c r="CZ289" s="66">
        <f t="shared" si="349"/>
        <v>1.0030603314724869</v>
      </c>
      <c r="DA289" s="66">
        <f t="shared" si="350"/>
        <v>1814.486077454836</v>
      </c>
      <c r="DB289" s="66">
        <f t="shared" si="351"/>
        <v>375.11844803932098</v>
      </c>
      <c r="DC289" s="66">
        <f t="shared" si="352"/>
        <v>2.9905795846705319E-2</v>
      </c>
      <c r="DD289" s="66">
        <f t="shared" si="353"/>
        <v>0.97009421280626507</v>
      </c>
      <c r="DE289" s="66">
        <f t="shared" si="354"/>
        <v>2.9905795587931359E-2</v>
      </c>
      <c r="DF289" s="66">
        <f t="shared" si="355"/>
        <v>0.21680121913289632</v>
      </c>
      <c r="DG289" s="66">
        <f t="shared" si="356"/>
        <v>0.83001737371219786</v>
      </c>
      <c r="DH289" s="66">
        <f t="shared" si="357"/>
        <v>4.4476915513302604</v>
      </c>
      <c r="DI289" s="66">
        <f t="shared" si="358"/>
        <v>1.0030603312254047</v>
      </c>
      <c r="DJ289" s="66">
        <f t="shared" si="359"/>
        <v>1814.4860904462025</v>
      </c>
      <c r="DK289" s="66">
        <f t="shared" si="360"/>
        <v>375.11844824858485</v>
      </c>
      <c r="DL289" s="66">
        <f t="shared" si="361"/>
        <v>2.9905795417015223E-2</v>
      </c>
      <c r="DM289" s="66">
        <f t="shared" si="362"/>
        <v>0.97009420588700279</v>
      </c>
      <c r="DN289" s="66">
        <f t="shared" si="363"/>
        <v>2.9905795378017529E-2</v>
      </c>
      <c r="DO289" s="66">
        <f t="shared" si="364"/>
        <v>0.21680121918564429</v>
      </c>
      <c r="DP289" s="66">
        <f t="shared" si="365"/>
        <v>0.83001737430439582</v>
      </c>
      <c r="DQ289" s="66">
        <f t="shared" si="366"/>
        <v>4.447691553898359</v>
      </c>
      <c r="DR289" s="66">
        <f t="shared" si="367"/>
        <v>1.0030603311831083</v>
      </c>
      <c r="DS289" s="66">
        <f t="shared" si="368"/>
        <v>1814.4860926265144</v>
      </c>
      <c r="DT289" s="66">
        <f t="shared" si="369"/>
        <v>375.11844828370511</v>
      </c>
      <c r="DU289" s="66">
        <f t="shared" si="370"/>
        <v>2.9905795363812413E-2</v>
      </c>
      <c r="DV289" s="66">
        <f t="shared" si="371"/>
        <v>0.97009420472656194</v>
      </c>
      <c r="DW289" s="66">
        <f t="shared" si="372"/>
        <v>2.9905795361109697E-2</v>
      </c>
      <c r="DX289" s="66">
        <f t="shared" si="373"/>
        <v>0.21680121919449688</v>
      </c>
      <c r="DY289" s="66">
        <f t="shared" si="374"/>
        <v>0.83001737440378287</v>
      </c>
      <c r="DZ289" s="66">
        <f t="shared" si="375"/>
        <v>4.4476915538142512</v>
      </c>
      <c r="EA289" s="66">
        <f t="shared" si="376"/>
        <v>1.0030603311795911</v>
      </c>
      <c r="EB289" s="66">
        <f t="shared" si="377"/>
        <v>1814.486092803382</v>
      </c>
      <c r="EC289" s="66">
        <f t="shared" si="378"/>
        <v>375.1184482865541</v>
      </c>
      <c r="ED289" s="66">
        <f t="shared" si="379"/>
        <v>2.9905795361462852E-2</v>
      </c>
      <c r="EE289" s="66">
        <f t="shared" si="380"/>
        <v>0.97009420463250784</v>
      </c>
      <c r="EF289" s="66">
        <f t="shared" si="381"/>
        <v>2.9905795361643162E-2</v>
      </c>
      <c r="EG289" s="66">
        <f t="shared" si="382"/>
        <v>0.21680121919521497</v>
      </c>
      <c r="EH289" s="66">
        <f t="shared" si="383"/>
        <v>0.83001737441184542</v>
      </c>
      <c r="EI289" s="66">
        <f t="shared" si="384"/>
        <v>4.4476915537538684</v>
      </c>
      <c r="EJ289" s="66">
        <f t="shared" si="385"/>
        <v>1.0030603311796782</v>
      </c>
      <c r="EK289" s="66">
        <f t="shared" si="386"/>
        <v>1814.4860927980708</v>
      </c>
      <c r="EL289" s="66">
        <f t="shared" si="387"/>
        <v>375.11844828646855</v>
      </c>
      <c r="EM289" s="66">
        <f t="shared" si="388"/>
        <v>2.9905795361956408E-2</v>
      </c>
      <c r="EN289" s="66">
        <f t="shared" si="389"/>
        <v>0.97009420463535134</v>
      </c>
      <c r="EO289" s="66">
        <f t="shared" si="390"/>
        <v>2.9905795362036924E-2</v>
      </c>
      <c r="EP289" s="66">
        <f t="shared" si="391"/>
        <v>0.21680121919519343</v>
      </c>
      <c r="EQ289" s="66">
        <f t="shared" si="392"/>
        <v>0.83001737441160317</v>
      </c>
      <c r="ER289" s="66">
        <f t="shared" si="393"/>
        <v>4.4476915537441606</v>
      </c>
      <c r="ES289" s="66">
        <f t="shared" si="394"/>
        <v>1.0030603311797557</v>
      </c>
      <c r="ET289" s="66">
        <f t="shared" si="395"/>
        <v>1814.4860927940031</v>
      </c>
      <c r="EU289" s="66">
        <f t="shared" si="396"/>
        <v>375.11844828640301</v>
      </c>
      <c r="EV289" s="66">
        <f t="shared" si="397"/>
        <v>2.9905795362088722E-2</v>
      </c>
      <c r="EW289" s="66">
        <f t="shared" si="398"/>
        <v>0.97009420463751828</v>
      </c>
      <c r="EX289" s="66">
        <f t="shared" si="399"/>
        <v>2.9905795362100477E-2</v>
      </c>
      <c r="EY289" s="66">
        <f t="shared" si="400"/>
        <v>0.21680121919517695</v>
      </c>
      <c r="EZ289" s="66">
        <f t="shared" si="401"/>
        <v>0.83001737441141776</v>
      </c>
      <c r="FA289" s="66">
        <f t="shared" si="402"/>
        <v>4.4476915537434172</v>
      </c>
      <c r="FB289" s="66">
        <f t="shared" si="403"/>
        <v>1.0030603311797686</v>
      </c>
      <c r="FC289" s="66">
        <f t="shared" si="404"/>
        <v>1814.4860927933437</v>
      </c>
      <c r="FD289" s="66">
        <f t="shared" si="405"/>
        <v>375.11844828639238</v>
      </c>
      <c r="FE289" s="66">
        <f t="shared" si="406"/>
        <v>2.9905795362104613E-2</v>
      </c>
      <c r="FF289" s="66">
        <f t="shared" si="407"/>
        <v>0.97009420463786944</v>
      </c>
      <c r="FG289" s="66">
        <f t="shared" si="408"/>
        <v>2.990579536210539E-2</v>
      </c>
      <c r="FH289" s="66">
        <f t="shared" si="409"/>
        <v>0.21680121919517426</v>
      </c>
      <c r="FI289" s="66">
        <f t="shared" si="410"/>
        <v>0.83001737441138768</v>
      </c>
      <c r="FJ289" s="66">
        <f t="shared" si="411"/>
        <v>4.4476915537434492</v>
      </c>
      <c r="FK289" s="66">
        <f t="shared" si="412"/>
        <v>1.0030603311797694</v>
      </c>
      <c r="FL289" s="66">
        <f t="shared" si="413"/>
        <v>1814.4860927932916</v>
      </c>
      <c r="FM289" s="66">
        <f t="shared" si="414"/>
        <v>375.11844828639153</v>
      </c>
      <c r="FN289" s="66">
        <f t="shared" si="415"/>
        <v>2.9905795362105247E-2</v>
      </c>
      <c r="FO289" s="66">
        <f t="shared" si="416"/>
        <v>0.97009420463789797</v>
      </c>
      <c r="FP289" s="66">
        <f t="shared" si="417"/>
        <v>2.9905795362105154E-2</v>
      </c>
      <c r="FQ289" s="66">
        <f t="shared" si="418"/>
        <v>0.21680121919517403</v>
      </c>
      <c r="FR289" s="66">
        <f t="shared" si="419"/>
        <v>0.83001737441138534</v>
      </c>
      <c r="FS289" s="66">
        <f t="shared" si="420"/>
        <v>4.4476915537434687</v>
      </c>
      <c r="FT289" s="66">
        <f t="shared" si="421"/>
        <v>1.0030603311797694</v>
      </c>
      <c r="FU289" s="66">
        <f t="shared" si="422"/>
        <v>1814.4860927932948</v>
      </c>
      <c r="FV289" s="66">
        <f t="shared" si="423"/>
        <v>375.11844828639158</v>
      </c>
      <c r="FW289" s="66">
        <f t="shared" si="424"/>
        <v>2.9905795362105067E-2</v>
      </c>
      <c r="FX289" s="66">
        <f t="shared" si="425"/>
        <v>0.97009420463789453</v>
      </c>
      <c r="FY289" s="66">
        <f t="shared" si="426"/>
        <v>2.9905795362105081E-2</v>
      </c>
      <c r="FZ289" s="66">
        <f t="shared" si="427"/>
        <v>0.21680121919517403</v>
      </c>
      <c r="GA289" s="66">
        <f t="shared" si="428"/>
        <v>0.83001737441138546</v>
      </c>
      <c r="GB289" s="66">
        <f t="shared" si="429"/>
        <v>4.4476915537434696</v>
      </c>
      <c r="GC289" s="66">
        <f t="shared" si="430"/>
        <v>1.0030603311797694</v>
      </c>
      <c r="GD289" s="66">
        <f t="shared" si="431"/>
        <v>1814.4860927932939</v>
      </c>
      <c r="GE289" s="66">
        <f t="shared" si="432"/>
        <v>375.11844828639158</v>
      </c>
      <c r="GF289" s="66">
        <f t="shared" si="433"/>
        <v>2.990579536210506E-2</v>
      </c>
      <c r="GG289" s="66">
        <f t="shared" si="434"/>
        <v>0.97009420463789453</v>
      </c>
      <c r="GH289" s="66">
        <f t="shared" si="435"/>
        <v>2.9905795362105074E-2</v>
      </c>
      <c r="GI289" s="66">
        <f t="shared" si="436"/>
        <v>0.21680121919517403</v>
      </c>
      <c r="GJ289" s="66">
        <f t="shared" si="437"/>
        <v>0.83001737441138546</v>
      </c>
      <c r="GK289" s="66">
        <f t="shared" si="438"/>
        <v>4.4476915537434696</v>
      </c>
      <c r="GL289" s="66">
        <f t="shared" si="439"/>
        <v>1.0030603311797694</v>
      </c>
      <c r="GM289" s="66">
        <f t="shared" si="440"/>
        <v>1814.4860927932934</v>
      </c>
      <c r="GN289" s="66">
        <f t="shared" si="441"/>
        <v>375.11844828639158</v>
      </c>
      <c r="GO289" s="66">
        <f t="shared" si="442"/>
        <v>2.990579536210506E-2</v>
      </c>
      <c r="GP289" s="66">
        <f t="shared" si="443"/>
        <v>0.97009420463789453</v>
      </c>
      <c r="GQ289" s="66">
        <f t="shared" si="444"/>
        <v>2.9905795362105074E-2</v>
      </c>
      <c r="GR289" s="66">
        <f t="shared" si="445"/>
        <v>0.21680121919517403</v>
      </c>
      <c r="GS289" s="66">
        <f t="shared" si="446"/>
        <v>0.83001737441138546</v>
      </c>
      <c r="GT289" s="66">
        <f t="shared" si="447"/>
        <v>4.4476915537434696</v>
      </c>
      <c r="GU289" s="66">
        <f t="shared" si="448"/>
        <v>1.0030603311797694</v>
      </c>
      <c r="GV289" s="66">
        <f t="shared" si="449"/>
        <v>1814.4860927932934</v>
      </c>
      <c r="GW289" s="66">
        <f t="shared" si="450"/>
        <v>375.11844828639158</v>
      </c>
      <c r="GX289" s="66">
        <f t="shared" si="451"/>
        <v>2.990579536210506E-2</v>
      </c>
      <c r="GY289" s="66">
        <f t="shared" si="452"/>
        <v>0.97009420463789453</v>
      </c>
      <c r="GZ289" s="66">
        <f t="shared" si="453"/>
        <v>2.9905795362105074E-2</v>
      </c>
      <c r="HA289" s="66">
        <f t="shared" si="454"/>
        <v>0.21680121919517403</v>
      </c>
      <c r="HB289" s="66">
        <f t="shared" si="455"/>
        <v>0.83001737441138546</v>
      </c>
      <c r="HC289" s="66">
        <f t="shared" si="456"/>
        <v>4.4476915537434696</v>
      </c>
      <c r="HD289" s="66">
        <f t="shared" si="457"/>
        <v>1.0030603311797694</v>
      </c>
      <c r="HE289" s="66">
        <f t="shared" si="458"/>
        <v>1814.4860927932934</v>
      </c>
      <c r="HF289" s="18">
        <f t="shared" si="459"/>
        <v>375.11844828639158</v>
      </c>
    </row>
    <row r="290" spans="2:214" x14ac:dyDescent="0.25">
      <c r="B290" s="17"/>
      <c r="C290" s="60">
        <f t="shared" si="463"/>
        <v>3</v>
      </c>
      <c r="D290" s="66"/>
      <c r="E290" s="66"/>
      <c r="F290" s="60">
        <f t="shared" si="464"/>
        <v>0</v>
      </c>
      <c r="G290" s="60">
        <f t="shared" si="465"/>
        <v>0</v>
      </c>
      <c r="H290" s="60">
        <f t="shared" si="466"/>
        <v>0</v>
      </c>
      <c r="I290" s="60">
        <f t="shared" si="467"/>
        <v>0</v>
      </c>
      <c r="J290" s="60"/>
      <c r="K290" s="60">
        <f t="shared" si="468"/>
        <v>53</v>
      </c>
      <c r="L290" s="60"/>
      <c r="M290" s="66">
        <f>M289</f>
        <v>2.9905795362105074E-2</v>
      </c>
      <c r="N290" s="60"/>
      <c r="O290" s="66">
        <f>O291</f>
        <v>0.23334391938908727</v>
      </c>
      <c r="P290" s="66"/>
      <c r="Q290" s="66"/>
      <c r="R290" s="66"/>
      <c r="S290" s="66"/>
      <c r="T290" s="66"/>
      <c r="U290" s="66"/>
      <c r="V290" s="66"/>
      <c r="W290" s="66"/>
      <c r="X290" s="66"/>
      <c r="Y290" s="66"/>
      <c r="Z290" s="66"/>
      <c r="AA290" s="66"/>
      <c r="AB290" s="66"/>
      <c r="AC290" s="66"/>
      <c r="AD290" s="66"/>
      <c r="AE290" s="66"/>
      <c r="AF290" s="66"/>
      <c r="AG290" s="66"/>
      <c r="AH290" s="66"/>
      <c r="AI290" s="66"/>
      <c r="AJ290" s="66"/>
      <c r="AK290" s="66"/>
      <c r="AL290" s="66"/>
      <c r="AM290" s="66"/>
      <c r="AN290" s="66"/>
      <c r="AO290" s="66"/>
      <c r="AP290" s="66"/>
      <c r="AQ290" s="66"/>
      <c r="AR290" s="66"/>
      <c r="AS290" s="66"/>
      <c r="AT290" s="66"/>
      <c r="AU290" s="66"/>
      <c r="AV290" s="66"/>
      <c r="AW290" s="66"/>
      <c r="AX290" s="66"/>
      <c r="AY290" s="66"/>
      <c r="AZ290" s="66"/>
      <c r="BA290" s="66"/>
      <c r="BB290" s="66"/>
      <c r="BC290" s="66"/>
      <c r="BD290" s="66"/>
      <c r="BE290" s="66"/>
      <c r="BF290" s="66"/>
      <c r="BG290" s="66"/>
      <c r="BH290" s="66"/>
      <c r="BI290" s="66"/>
      <c r="BJ290" s="66"/>
      <c r="BK290" s="66"/>
      <c r="BL290" s="66"/>
      <c r="BM290" s="66"/>
      <c r="BN290" s="66"/>
      <c r="BO290" s="66"/>
      <c r="BP290" s="66"/>
      <c r="BQ290" s="66"/>
      <c r="BR290" s="66"/>
      <c r="BS290" s="66"/>
      <c r="BT290" s="66"/>
      <c r="BU290" s="66"/>
      <c r="BV290" s="66"/>
      <c r="BW290" s="66"/>
      <c r="BX290" s="66"/>
      <c r="BY290" s="66"/>
      <c r="BZ290" s="66"/>
      <c r="CA290" s="66"/>
      <c r="CB290" s="66"/>
      <c r="CC290" s="66"/>
      <c r="CD290" s="66"/>
      <c r="CE290" s="66"/>
      <c r="CF290" s="66"/>
      <c r="CG290" s="66"/>
      <c r="CH290" s="66"/>
      <c r="CI290" s="66"/>
      <c r="CJ290" s="66"/>
      <c r="CK290" s="66"/>
      <c r="CL290" s="66"/>
      <c r="CM290" s="66"/>
      <c r="CN290" s="66"/>
      <c r="CO290" s="66"/>
      <c r="CP290" s="66"/>
      <c r="CQ290" s="66"/>
      <c r="CR290" s="66"/>
      <c r="CS290" s="66"/>
      <c r="CT290" s="66"/>
      <c r="CU290" s="66"/>
      <c r="CV290" s="66"/>
      <c r="CW290" s="66"/>
      <c r="CX290" s="66"/>
      <c r="CY290" s="66"/>
      <c r="CZ290" s="66"/>
      <c r="DA290" s="66"/>
      <c r="DB290" s="66"/>
      <c r="DC290" s="66"/>
      <c r="DD290" s="66"/>
      <c r="DE290" s="66"/>
      <c r="DF290" s="66"/>
      <c r="DG290" s="66"/>
      <c r="DH290" s="66"/>
      <c r="DI290" s="66"/>
      <c r="DJ290" s="66"/>
      <c r="DK290" s="66"/>
      <c r="DL290" s="66"/>
      <c r="DM290" s="66"/>
      <c r="DN290" s="66"/>
      <c r="DO290" s="66"/>
      <c r="DP290" s="66"/>
      <c r="DQ290" s="66"/>
      <c r="DR290" s="66"/>
      <c r="DS290" s="66"/>
      <c r="DT290" s="66"/>
      <c r="DU290" s="66"/>
      <c r="DV290" s="66"/>
      <c r="DW290" s="66"/>
      <c r="DX290" s="66"/>
      <c r="DY290" s="66"/>
      <c r="DZ290" s="66"/>
      <c r="EA290" s="66"/>
      <c r="EB290" s="66"/>
      <c r="EC290" s="66"/>
      <c r="ED290" s="66"/>
      <c r="EE290" s="66"/>
      <c r="EF290" s="66"/>
      <c r="EG290" s="66"/>
      <c r="EH290" s="66"/>
      <c r="EI290" s="66"/>
      <c r="EJ290" s="66"/>
      <c r="EK290" s="66"/>
      <c r="EL290" s="66"/>
      <c r="EM290" s="66"/>
      <c r="EN290" s="66"/>
      <c r="EO290" s="66"/>
      <c r="EP290" s="66"/>
      <c r="EQ290" s="66"/>
      <c r="ER290" s="66"/>
      <c r="ES290" s="66"/>
      <c r="ET290" s="66"/>
      <c r="EU290" s="66"/>
      <c r="EV290" s="66"/>
      <c r="EW290" s="66"/>
      <c r="EX290" s="66"/>
      <c r="EY290" s="66"/>
      <c r="EZ290" s="66"/>
      <c r="FA290" s="66"/>
      <c r="FB290" s="66"/>
      <c r="FC290" s="66"/>
      <c r="FD290" s="66"/>
      <c r="FE290" s="66"/>
      <c r="FF290" s="66"/>
      <c r="FG290" s="66"/>
      <c r="FH290" s="66"/>
      <c r="FI290" s="66"/>
      <c r="FJ290" s="66"/>
      <c r="FK290" s="66"/>
      <c r="FL290" s="66"/>
      <c r="FM290" s="66"/>
      <c r="FN290" s="66"/>
      <c r="FO290" s="66"/>
      <c r="FP290" s="66"/>
      <c r="FQ290" s="66"/>
      <c r="FR290" s="66"/>
      <c r="FS290" s="66"/>
      <c r="FT290" s="66"/>
      <c r="FU290" s="66"/>
      <c r="FV290" s="66"/>
      <c r="FW290" s="66"/>
      <c r="FX290" s="66"/>
      <c r="FY290" s="66"/>
      <c r="FZ290" s="66"/>
      <c r="GA290" s="66"/>
      <c r="GB290" s="66"/>
      <c r="GC290" s="66"/>
      <c r="GD290" s="66"/>
      <c r="GE290" s="66"/>
      <c r="GF290" s="66"/>
      <c r="GG290" s="66"/>
      <c r="GH290" s="66"/>
      <c r="GI290" s="66"/>
      <c r="GJ290" s="66"/>
      <c r="GK290" s="66"/>
      <c r="GL290" s="66"/>
      <c r="GM290" s="66"/>
      <c r="GN290" s="66"/>
      <c r="GO290" s="66"/>
      <c r="GP290" s="66"/>
      <c r="GQ290" s="66"/>
      <c r="GR290" s="66"/>
      <c r="GS290" s="66"/>
      <c r="GT290" s="66"/>
      <c r="GU290" s="66"/>
      <c r="GV290" s="66"/>
      <c r="GW290" s="66"/>
      <c r="GX290" s="66"/>
      <c r="GY290" s="66"/>
      <c r="GZ290" s="66"/>
      <c r="HA290" s="66"/>
      <c r="HB290" s="66"/>
      <c r="HC290" s="66"/>
      <c r="HD290" s="66"/>
      <c r="HE290" s="66"/>
      <c r="HF290" s="18"/>
    </row>
    <row r="291" spans="2:214" x14ac:dyDescent="0.25">
      <c r="B291" s="17"/>
      <c r="C291" s="60">
        <f t="shared" si="463"/>
        <v>3</v>
      </c>
      <c r="D291" s="66"/>
      <c r="E291" s="66"/>
      <c r="F291" s="60">
        <f t="shared" si="464"/>
        <v>0</v>
      </c>
      <c r="G291" s="60">
        <f t="shared" si="465"/>
        <v>0</v>
      </c>
      <c r="H291" s="60">
        <f t="shared" si="466"/>
        <v>0</v>
      </c>
      <c r="I291" s="60">
        <f t="shared" si="467"/>
        <v>0</v>
      </c>
      <c r="J291" s="60"/>
      <c r="K291" s="60">
        <f t="shared" si="468"/>
        <v>53</v>
      </c>
      <c r="L291" s="60"/>
      <c r="M291" s="66">
        <f t="shared" si="462"/>
        <v>2.9905795362105074E-2</v>
      </c>
      <c r="N291" s="60"/>
      <c r="O291" s="66">
        <f>IF(M289&gt;=$O$176,M289*$T$174+$U$174,IF(M289&gt;=$O$177,M289*$T$175+$U$175,O289))</f>
        <v>0.23334391938908727</v>
      </c>
      <c r="P291" s="66">
        <f t="shared" si="261"/>
        <v>376.7573788717641</v>
      </c>
      <c r="Q291" s="66">
        <f t="shared" si="262"/>
        <v>0.12579291306902277</v>
      </c>
      <c r="R291" s="66">
        <f t="shared" si="263"/>
        <v>0.91868623756192902</v>
      </c>
      <c r="S291" s="66">
        <f t="shared" si="264"/>
        <v>0.12043602114320179</v>
      </c>
      <c r="T291" s="66">
        <f t="shared" si="265"/>
        <v>0.21721292858306729</v>
      </c>
      <c r="U291" s="66">
        <f t="shared" si="266"/>
        <v>0.83464809390867578</v>
      </c>
      <c r="V291" s="66">
        <f t="shared" si="267"/>
        <v>2.803034654278699</v>
      </c>
      <c r="W291" s="66">
        <f t="shared" si="268"/>
        <v>1.0394532514170367</v>
      </c>
      <c r="X291" s="66">
        <f t="shared" si="269"/>
        <v>1381.1077382884625</v>
      </c>
      <c r="Y291" s="66">
        <f t="shared" si="270"/>
        <v>367.3281218120963</v>
      </c>
      <c r="Z291" s="66">
        <f t="shared" si="271"/>
        <v>6.2342991357018686E-2</v>
      </c>
      <c r="AA291" s="66">
        <f t="shared" si="272"/>
        <v>1.2403051961489657</v>
      </c>
      <c r="AB291" s="66">
        <f t="shared" si="273"/>
        <v>4.7858655894174255E-2</v>
      </c>
      <c r="AC291" s="66">
        <f t="shared" si="274"/>
        <v>0.21480515523013224</v>
      </c>
      <c r="AD291" s="66">
        <f t="shared" si="275"/>
        <v>0.80780648855296944</v>
      </c>
      <c r="AE291" s="66">
        <f t="shared" si="276"/>
        <v>4.0996122118602072</v>
      </c>
      <c r="AF291" s="66">
        <f t="shared" si="277"/>
        <v>1.0075557335264189</v>
      </c>
      <c r="AG291" s="66">
        <f t="shared" si="278"/>
        <v>1659.0568198253757</v>
      </c>
      <c r="AH291" s="66">
        <f t="shared" si="279"/>
        <v>372.52141466742637</v>
      </c>
      <c r="AI291" s="66">
        <f t="shared" si="280"/>
        <v>3.548457632577473E-2</v>
      </c>
      <c r="AJ291" s="66">
        <f t="shared" si="281"/>
        <v>1.0591528663499068</v>
      </c>
      <c r="AK291" s="66">
        <f t="shared" si="282"/>
        <v>3.2416739042872372E-2</v>
      </c>
      <c r="AL291" s="66">
        <f t="shared" si="283"/>
        <v>0.21614303689942954</v>
      </c>
      <c r="AM291" s="66">
        <f t="shared" si="284"/>
        <v>0.8226496623124584</v>
      </c>
      <c r="AN291" s="66">
        <f t="shared" si="285"/>
        <v>4.4188517356188859</v>
      </c>
      <c r="AO291" s="66">
        <f t="shared" si="286"/>
        <v>1.0035872768138658</v>
      </c>
      <c r="AP291" s="66">
        <f t="shared" si="287"/>
        <v>1788.9611288651586</v>
      </c>
      <c r="AQ291" s="66">
        <f t="shared" si="288"/>
        <v>374.7048884319218</v>
      </c>
      <c r="AR291" s="66">
        <f t="shared" si="289"/>
        <v>3.0530458625277864E-2</v>
      </c>
      <c r="AS291" s="66">
        <f t="shared" si="290"/>
        <v>0.98384558397068878</v>
      </c>
      <c r="AT291" s="66">
        <f t="shared" si="291"/>
        <v>3.0097771776179817E-2</v>
      </c>
      <c r="AU291" s="66">
        <f t="shared" si="292"/>
        <v>0.21669688553821562</v>
      </c>
      <c r="AV291" s="66">
        <f t="shared" si="293"/>
        <v>0.82884657217805646</v>
      </c>
      <c r="AW291" s="66">
        <f t="shared" si="294"/>
        <v>4.448884789180946</v>
      </c>
      <c r="AX291" s="66">
        <f t="shared" si="295"/>
        <v>1.0031004936003693</v>
      </c>
      <c r="AY291" s="66">
        <f t="shared" si="296"/>
        <v>1812.4788197516621</v>
      </c>
      <c r="AZ291" s="66">
        <f t="shared" si="297"/>
        <v>375.0861005324337</v>
      </c>
      <c r="BA291" s="66">
        <f t="shared" si="298"/>
        <v>2.993088533404226E-2</v>
      </c>
      <c r="BB291" s="66">
        <f t="shared" si="299"/>
        <v>0.97116256921673649</v>
      </c>
      <c r="BC291" s="66">
        <f t="shared" si="300"/>
        <v>2.989819301882576E-2</v>
      </c>
      <c r="BD291" s="66">
        <f t="shared" si="301"/>
        <v>0.21679306492814915</v>
      </c>
      <c r="BE291" s="66">
        <f t="shared" si="302"/>
        <v>0.82992583034082379</v>
      </c>
      <c r="BF291" s="66">
        <f t="shared" si="303"/>
        <v>4.4484206963202766</v>
      </c>
      <c r="BG291" s="66">
        <f t="shared" si="304"/>
        <v>1.0030590408829367</v>
      </c>
      <c r="BH291" s="66">
        <f t="shared" si="305"/>
        <v>1814.5623409356699</v>
      </c>
      <c r="BI291" s="66">
        <f t="shared" si="306"/>
        <v>375.11967646414365</v>
      </c>
      <c r="BJ291" s="66">
        <f t="shared" si="307"/>
        <v>2.9899637050761072E-2</v>
      </c>
      <c r="BK291" s="66">
        <f t="shared" si="308"/>
        <v>0.97005344164692586</v>
      </c>
      <c r="BL291" s="66">
        <f t="shared" si="309"/>
        <v>2.9901040046500571E-2</v>
      </c>
      <c r="BM291" s="66">
        <f t="shared" si="310"/>
        <v>0.21680152877426967</v>
      </c>
      <c r="BN291" s="66">
        <f t="shared" si="311"/>
        <v>0.83002085003948933</v>
      </c>
      <c r="BO291" s="66">
        <f t="shared" si="312"/>
        <v>4.4478056866220754</v>
      </c>
      <c r="BP291" s="66">
        <f t="shared" si="313"/>
        <v>1.0030593943206658</v>
      </c>
      <c r="BQ291" s="66">
        <f t="shared" si="314"/>
        <v>1814.5352471484002</v>
      </c>
      <c r="BR291" s="66">
        <f t="shared" si="315"/>
        <v>375.11924005200279</v>
      </c>
      <c r="BS291" s="66">
        <f t="shared" si="316"/>
        <v>2.9904217860650572E-2</v>
      </c>
      <c r="BT291" s="66">
        <f t="shared" si="317"/>
        <v>0.97006802744462506</v>
      </c>
      <c r="BU291" s="66">
        <f t="shared" si="318"/>
        <v>2.9905047866124815E-2</v>
      </c>
      <c r="BV291" s="66">
        <f t="shared" si="319"/>
        <v>0.21680141877076839</v>
      </c>
      <c r="BW291" s="66">
        <f t="shared" si="320"/>
        <v>0.83001961503491062</v>
      </c>
      <c r="BX291" s="66">
        <f t="shared" si="321"/>
        <v>4.4476999566033824</v>
      </c>
      <c r="BY291" s="66">
        <f t="shared" si="322"/>
        <v>1.0030601802841761</v>
      </c>
      <c r="BZ291" s="66">
        <f t="shared" si="323"/>
        <v>1814.4938600480091</v>
      </c>
      <c r="CA291" s="66">
        <f t="shared" si="324"/>
        <v>375.11857340049397</v>
      </c>
      <c r="CB291" s="66">
        <f t="shared" si="325"/>
        <v>2.9905610845607344E-2</v>
      </c>
      <c r="CC291" s="66">
        <f t="shared" si="326"/>
        <v>0.97009007084535881</v>
      </c>
      <c r="CD291" s="66">
        <f t="shared" si="327"/>
        <v>2.9905739987834495E-2</v>
      </c>
      <c r="CE291" s="66">
        <f t="shared" si="328"/>
        <v>0.21680125073197695</v>
      </c>
      <c r="CF291" s="66">
        <f t="shared" si="329"/>
        <v>0.83001772847296207</v>
      </c>
      <c r="CG291" s="66">
        <f t="shared" si="330"/>
        <v>4.4476911175030081</v>
      </c>
      <c r="CH291" s="66">
        <f t="shared" si="331"/>
        <v>1.0030603195994459</v>
      </c>
      <c r="CI291" s="66">
        <f t="shared" si="332"/>
        <v>1814.4866727337612</v>
      </c>
      <c r="CJ291" s="66">
        <f t="shared" si="333"/>
        <v>375.1184576280254</v>
      </c>
      <c r="CK291" s="66">
        <f t="shared" si="334"/>
        <v>2.9905788736942652E-2</v>
      </c>
      <c r="CL291" s="66">
        <f t="shared" si="335"/>
        <v>0.97009389629131115</v>
      </c>
      <c r="CM291" s="66">
        <f t="shared" si="336"/>
        <v>2.9905798156424121E-2</v>
      </c>
      <c r="CN291" s="66">
        <f t="shared" si="337"/>
        <v>0.21680122154986731</v>
      </c>
      <c r="CO291" s="66">
        <f t="shared" si="338"/>
        <v>0.83001740084736564</v>
      </c>
      <c r="CP291" s="66">
        <f t="shared" si="339"/>
        <v>4.447691326368588</v>
      </c>
      <c r="CQ291" s="66">
        <f t="shared" si="340"/>
        <v>1.0030603316694704</v>
      </c>
      <c r="CR291" s="66">
        <f t="shared" si="341"/>
        <v>1814.4860645994777</v>
      </c>
      <c r="CS291" s="66">
        <f t="shared" si="342"/>
        <v>375.1184478322478</v>
      </c>
      <c r="CT291" s="66">
        <f t="shared" si="343"/>
        <v>2.9905797355630946E-2</v>
      </c>
      <c r="CU291" s="66">
        <f t="shared" si="344"/>
        <v>0.97009421969904475</v>
      </c>
      <c r="CV291" s="66">
        <f t="shared" si="345"/>
        <v>2.9905796845597282E-2</v>
      </c>
      <c r="CW291" s="66">
        <f t="shared" si="346"/>
        <v>0.21680121908070055</v>
      </c>
      <c r="CX291" s="66">
        <f t="shared" si="347"/>
        <v>0.83001737312619939</v>
      </c>
      <c r="CY291" s="66">
        <f t="shared" si="348"/>
        <v>4.4476915192698865</v>
      </c>
      <c r="CZ291" s="66">
        <f t="shared" si="349"/>
        <v>1.0030603314724869</v>
      </c>
      <c r="DA291" s="66">
        <f t="shared" si="350"/>
        <v>1814.486077454836</v>
      </c>
      <c r="DB291" s="66">
        <f t="shared" si="351"/>
        <v>375.11844803932098</v>
      </c>
      <c r="DC291" s="66">
        <f t="shared" si="352"/>
        <v>2.9905795846705319E-2</v>
      </c>
      <c r="DD291" s="66">
        <f t="shared" si="353"/>
        <v>0.97009421280626507</v>
      </c>
      <c r="DE291" s="66">
        <f t="shared" si="354"/>
        <v>2.9905795587931359E-2</v>
      </c>
      <c r="DF291" s="66">
        <f t="shared" si="355"/>
        <v>0.21680121913289632</v>
      </c>
      <c r="DG291" s="66">
        <f t="shared" si="356"/>
        <v>0.83001737371219786</v>
      </c>
      <c r="DH291" s="66">
        <f t="shared" si="357"/>
        <v>4.4476915513302604</v>
      </c>
      <c r="DI291" s="66">
        <f t="shared" si="358"/>
        <v>1.0030603312254047</v>
      </c>
      <c r="DJ291" s="66">
        <f t="shared" si="359"/>
        <v>1814.4860904462025</v>
      </c>
      <c r="DK291" s="66">
        <f t="shared" si="360"/>
        <v>375.11844824858485</v>
      </c>
      <c r="DL291" s="66">
        <f t="shared" si="361"/>
        <v>2.9905795417015223E-2</v>
      </c>
      <c r="DM291" s="66">
        <f t="shared" si="362"/>
        <v>0.97009420588700279</v>
      </c>
      <c r="DN291" s="66">
        <f t="shared" si="363"/>
        <v>2.9905795378017529E-2</v>
      </c>
      <c r="DO291" s="66">
        <f t="shared" si="364"/>
        <v>0.21680121918564429</v>
      </c>
      <c r="DP291" s="66">
        <f t="shared" si="365"/>
        <v>0.83001737430439582</v>
      </c>
      <c r="DQ291" s="66">
        <f t="shared" si="366"/>
        <v>4.447691553898359</v>
      </c>
      <c r="DR291" s="66">
        <f t="shared" si="367"/>
        <v>1.0030603311831083</v>
      </c>
      <c r="DS291" s="66">
        <f t="shared" si="368"/>
        <v>1814.4860926265144</v>
      </c>
      <c r="DT291" s="66">
        <f t="shared" si="369"/>
        <v>375.11844828370511</v>
      </c>
      <c r="DU291" s="66">
        <f t="shared" si="370"/>
        <v>2.9905795363812413E-2</v>
      </c>
      <c r="DV291" s="66">
        <f t="shared" si="371"/>
        <v>0.97009420472656194</v>
      </c>
      <c r="DW291" s="66">
        <f t="shared" si="372"/>
        <v>2.9905795361109697E-2</v>
      </c>
      <c r="DX291" s="66">
        <f t="shared" si="373"/>
        <v>0.21680121919449688</v>
      </c>
      <c r="DY291" s="66">
        <f t="shared" si="374"/>
        <v>0.83001737440378287</v>
      </c>
      <c r="DZ291" s="66">
        <f t="shared" si="375"/>
        <v>4.4476915538142512</v>
      </c>
      <c r="EA291" s="66">
        <f t="shared" si="376"/>
        <v>1.0030603311795911</v>
      </c>
      <c r="EB291" s="66">
        <f t="shared" si="377"/>
        <v>1814.486092803382</v>
      </c>
      <c r="EC291" s="66">
        <f t="shared" si="378"/>
        <v>375.1184482865541</v>
      </c>
      <c r="ED291" s="66">
        <f t="shared" si="379"/>
        <v>2.9905795361462852E-2</v>
      </c>
      <c r="EE291" s="66">
        <f t="shared" si="380"/>
        <v>0.97009420463250784</v>
      </c>
      <c r="EF291" s="66">
        <f t="shared" si="381"/>
        <v>2.9905795361643162E-2</v>
      </c>
      <c r="EG291" s="66">
        <f t="shared" si="382"/>
        <v>0.21680121919521497</v>
      </c>
      <c r="EH291" s="66">
        <f t="shared" si="383"/>
        <v>0.83001737441184542</v>
      </c>
      <c r="EI291" s="66">
        <f t="shared" si="384"/>
        <v>4.4476915537538684</v>
      </c>
      <c r="EJ291" s="66">
        <f t="shared" si="385"/>
        <v>1.0030603311796782</v>
      </c>
      <c r="EK291" s="66">
        <f t="shared" si="386"/>
        <v>1814.4860927980708</v>
      </c>
      <c r="EL291" s="66">
        <f t="shared" si="387"/>
        <v>375.11844828646855</v>
      </c>
      <c r="EM291" s="66">
        <f t="shared" si="388"/>
        <v>2.9905795361956408E-2</v>
      </c>
      <c r="EN291" s="66">
        <f t="shared" si="389"/>
        <v>0.97009420463535134</v>
      </c>
      <c r="EO291" s="66">
        <f t="shared" si="390"/>
        <v>2.9905795362036924E-2</v>
      </c>
      <c r="EP291" s="66">
        <f t="shared" si="391"/>
        <v>0.21680121919519343</v>
      </c>
      <c r="EQ291" s="66">
        <f t="shared" si="392"/>
        <v>0.83001737441160317</v>
      </c>
      <c r="ER291" s="66">
        <f t="shared" si="393"/>
        <v>4.4476915537441606</v>
      </c>
      <c r="ES291" s="66">
        <f t="shared" si="394"/>
        <v>1.0030603311797557</v>
      </c>
      <c r="ET291" s="66">
        <f t="shared" si="395"/>
        <v>1814.4860927940031</v>
      </c>
      <c r="EU291" s="66">
        <f t="shared" si="396"/>
        <v>375.11844828640301</v>
      </c>
      <c r="EV291" s="66">
        <f t="shared" si="397"/>
        <v>2.9905795362088722E-2</v>
      </c>
      <c r="EW291" s="66">
        <f t="shared" si="398"/>
        <v>0.97009420463751828</v>
      </c>
      <c r="EX291" s="66">
        <f t="shared" si="399"/>
        <v>2.9905795362100477E-2</v>
      </c>
      <c r="EY291" s="66">
        <f t="shared" si="400"/>
        <v>0.21680121919517695</v>
      </c>
      <c r="EZ291" s="66">
        <f t="shared" si="401"/>
        <v>0.83001737441141776</v>
      </c>
      <c r="FA291" s="66">
        <f t="shared" si="402"/>
        <v>4.4476915537434172</v>
      </c>
      <c r="FB291" s="66">
        <f t="shared" si="403"/>
        <v>1.0030603311797686</v>
      </c>
      <c r="FC291" s="66">
        <f t="shared" si="404"/>
        <v>1814.4860927933437</v>
      </c>
      <c r="FD291" s="66">
        <f t="shared" si="405"/>
        <v>375.11844828639238</v>
      </c>
      <c r="FE291" s="66">
        <f t="shared" si="406"/>
        <v>2.9905795362104613E-2</v>
      </c>
      <c r="FF291" s="66">
        <f t="shared" si="407"/>
        <v>0.97009420463786944</v>
      </c>
      <c r="FG291" s="66">
        <f t="shared" si="408"/>
        <v>2.990579536210539E-2</v>
      </c>
      <c r="FH291" s="66">
        <f t="shared" si="409"/>
        <v>0.21680121919517426</v>
      </c>
      <c r="FI291" s="66">
        <f t="shared" si="410"/>
        <v>0.83001737441138768</v>
      </c>
      <c r="FJ291" s="66">
        <f t="shared" si="411"/>
        <v>4.4476915537434492</v>
      </c>
      <c r="FK291" s="66">
        <f t="shared" si="412"/>
        <v>1.0030603311797694</v>
      </c>
      <c r="FL291" s="66">
        <f t="shared" si="413"/>
        <v>1814.4860927932916</v>
      </c>
      <c r="FM291" s="66">
        <f t="shared" si="414"/>
        <v>375.11844828639153</v>
      </c>
      <c r="FN291" s="66">
        <f t="shared" si="415"/>
        <v>2.9905795362105247E-2</v>
      </c>
      <c r="FO291" s="66">
        <f t="shared" si="416"/>
        <v>0.97009420463789797</v>
      </c>
      <c r="FP291" s="66">
        <f t="shared" si="417"/>
        <v>2.9905795362105154E-2</v>
      </c>
      <c r="FQ291" s="66">
        <f t="shared" si="418"/>
        <v>0.21680121919517403</v>
      </c>
      <c r="FR291" s="66">
        <f t="shared" si="419"/>
        <v>0.83001737441138534</v>
      </c>
      <c r="FS291" s="66">
        <f t="shared" si="420"/>
        <v>4.4476915537434687</v>
      </c>
      <c r="FT291" s="66">
        <f t="shared" si="421"/>
        <v>1.0030603311797694</v>
      </c>
      <c r="FU291" s="66">
        <f t="shared" si="422"/>
        <v>1814.4860927932948</v>
      </c>
      <c r="FV291" s="66">
        <f t="shared" si="423"/>
        <v>375.11844828639158</v>
      </c>
      <c r="FW291" s="66">
        <f t="shared" si="424"/>
        <v>2.9905795362105067E-2</v>
      </c>
      <c r="FX291" s="66">
        <f t="shared" si="425"/>
        <v>0.97009420463789453</v>
      </c>
      <c r="FY291" s="66">
        <f t="shared" si="426"/>
        <v>2.9905795362105081E-2</v>
      </c>
      <c r="FZ291" s="66">
        <f t="shared" si="427"/>
        <v>0.21680121919517403</v>
      </c>
      <c r="GA291" s="66">
        <f t="shared" si="428"/>
        <v>0.83001737441138546</v>
      </c>
      <c r="GB291" s="66">
        <f t="shared" si="429"/>
        <v>4.4476915537434696</v>
      </c>
      <c r="GC291" s="66">
        <f t="shared" si="430"/>
        <v>1.0030603311797694</v>
      </c>
      <c r="GD291" s="66">
        <f t="shared" si="431"/>
        <v>1814.4860927932939</v>
      </c>
      <c r="GE291" s="66">
        <f t="shared" si="432"/>
        <v>375.11844828639158</v>
      </c>
      <c r="GF291" s="66">
        <f t="shared" si="433"/>
        <v>2.990579536210506E-2</v>
      </c>
      <c r="GG291" s="66">
        <f t="shared" si="434"/>
        <v>0.97009420463789453</v>
      </c>
      <c r="GH291" s="66">
        <f t="shared" si="435"/>
        <v>2.9905795362105074E-2</v>
      </c>
      <c r="GI291" s="66">
        <f t="shared" si="436"/>
        <v>0.21680121919517403</v>
      </c>
      <c r="GJ291" s="66">
        <f t="shared" si="437"/>
        <v>0.83001737441138546</v>
      </c>
      <c r="GK291" s="66">
        <f t="shared" si="438"/>
        <v>4.4476915537434696</v>
      </c>
      <c r="GL291" s="66">
        <f t="shared" si="439"/>
        <v>1.0030603311797694</v>
      </c>
      <c r="GM291" s="66">
        <f t="shared" si="440"/>
        <v>1814.4860927932934</v>
      </c>
      <c r="GN291" s="66">
        <f t="shared" si="441"/>
        <v>375.11844828639158</v>
      </c>
      <c r="GO291" s="66">
        <f t="shared" si="442"/>
        <v>2.990579536210506E-2</v>
      </c>
      <c r="GP291" s="66">
        <f t="shared" si="443"/>
        <v>0.97009420463789453</v>
      </c>
      <c r="GQ291" s="66">
        <f t="shared" si="444"/>
        <v>2.9905795362105074E-2</v>
      </c>
      <c r="GR291" s="66">
        <f t="shared" si="445"/>
        <v>0.21680121919517403</v>
      </c>
      <c r="GS291" s="66">
        <f t="shared" si="446"/>
        <v>0.83001737441138546</v>
      </c>
      <c r="GT291" s="66">
        <f t="shared" si="447"/>
        <v>4.4476915537434696</v>
      </c>
      <c r="GU291" s="66">
        <f t="shared" si="448"/>
        <v>1.0030603311797694</v>
      </c>
      <c r="GV291" s="66">
        <f t="shared" si="449"/>
        <v>1814.4860927932934</v>
      </c>
      <c r="GW291" s="66">
        <f t="shared" si="450"/>
        <v>375.11844828639158</v>
      </c>
      <c r="GX291" s="66">
        <f t="shared" si="451"/>
        <v>2.990579536210506E-2</v>
      </c>
      <c r="GY291" s="66">
        <f t="shared" si="452"/>
        <v>0.97009420463789453</v>
      </c>
      <c r="GZ291" s="66">
        <f t="shared" si="453"/>
        <v>2.9905795362105074E-2</v>
      </c>
      <c r="HA291" s="66">
        <f t="shared" si="454"/>
        <v>0.21680121919517403</v>
      </c>
      <c r="HB291" s="66">
        <f t="shared" si="455"/>
        <v>0.83001737441138546</v>
      </c>
      <c r="HC291" s="66">
        <f t="shared" si="456"/>
        <v>4.4476915537434696</v>
      </c>
      <c r="HD291" s="66">
        <f t="shared" si="457"/>
        <v>1.0030603311797694</v>
      </c>
      <c r="HE291" s="66">
        <f t="shared" si="458"/>
        <v>1814.4860927932934</v>
      </c>
      <c r="HF291" s="18">
        <f t="shared" si="459"/>
        <v>375.11844828639158</v>
      </c>
    </row>
    <row r="292" spans="2:214" x14ac:dyDescent="0.25">
      <c r="B292" s="17"/>
      <c r="C292" s="60">
        <f t="shared" si="463"/>
        <v>3</v>
      </c>
      <c r="D292" s="66"/>
      <c r="E292" s="66"/>
      <c r="F292" s="60">
        <f t="shared" si="464"/>
        <v>0</v>
      </c>
      <c r="G292" s="60">
        <f t="shared" si="465"/>
        <v>0</v>
      </c>
      <c r="H292" s="60">
        <f t="shared" si="466"/>
        <v>0</v>
      </c>
      <c r="I292" s="60">
        <f t="shared" si="467"/>
        <v>0</v>
      </c>
      <c r="J292" s="60"/>
      <c r="K292" s="60">
        <f t="shared" si="468"/>
        <v>54</v>
      </c>
      <c r="L292" s="60"/>
      <c r="M292" s="66">
        <f>M291</f>
        <v>2.9905795362105074E-2</v>
      </c>
      <c r="N292" s="60"/>
      <c r="O292" s="66">
        <f>O293</f>
        <v>0.23334391938908727</v>
      </c>
      <c r="P292" s="66"/>
      <c r="Q292" s="66"/>
      <c r="R292" s="66"/>
      <c r="S292" s="66"/>
      <c r="T292" s="66"/>
      <c r="U292" s="66"/>
      <c r="V292" s="66"/>
      <c r="W292" s="66"/>
      <c r="X292" s="66"/>
      <c r="Y292" s="66"/>
      <c r="Z292" s="66"/>
      <c r="AA292" s="66"/>
      <c r="AB292" s="66"/>
      <c r="AC292" s="66"/>
      <c r="AD292" s="66"/>
      <c r="AE292" s="66"/>
      <c r="AF292" s="66"/>
      <c r="AG292" s="66"/>
      <c r="AH292" s="66"/>
      <c r="AI292" s="66"/>
      <c r="AJ292" s="66"/>
      <c r="AK292" s="66"/>
      <c r="AL292" s="66"/>
      <c r="AM292" s="66"/>
      <c r="AN292" s="66"/>
      <c r="AO292" s="66"/>
      <c r="AP292" s="66"/>
      <c r="AQ292" s="66"/>
      <c r="AR292" s="66"/>
      <c r="AS292" s="66"/>
      <c r="AT292" s="66"/>
      <c r="AU292" s="66"/>
      <c r="AV292" s="66"/>
      <c r="AW292" s="66"/>
      <c r="AX292" s="66"/>
      <c r="AY292" s="66"/>
      <c r="AZ292" s="66"/>
      <c r="BA292" s="66"/>
      <c r="BB292" s="66"/>
      <c r="BC292" s="66"/>
      <c r="BD292" s="66"/>
      <c r="BE292" s="66"/>
      <c r="BF292" s="66"/>
      <c r="BG292" s="66"/>
      <c r="BH292" s="66"/>
      <c r="BI292" s="66"/>
      <c r="BJ292" s="66"/>
      <c r="BK292" s="66"/>
      <c r="BL292" s="66"/>
      <c r="BM292" s="66"/>
      <c r="BN292" s="66"/>
      <c r="BO292" s="66"/>
      <c r="BP292" s="66"/>
      <c r="BQ292" s="66"/>
      <c r="BR292" s="66"/>
      <c r="BS292" s="66"/>
      <c r="BT292" s="66"/>
      <c r="BU292" s="66"/>
      <c r="BV292" s="66"/>
      <c r="BW292" s="66"/>
      <c r="BX292" s="66"/>
      <c r="BY292" s="66"/>
      <c r="BZ292" s="66"/>
      <c r="CA292" s="66"/>
      <c r="CB292" s="66"/>
      <c r="CC292" s="66"/>
      <c r="CD292" s="66"/>
      <c r="CE292" s="66"/>
      <c r="CF292" s="66"/>
      <c r="CG292" s="66"/>
      <c r="CH292" s="66"/>
      <c r="CI292" s="66"/>
      <c r="CJ292" s="66"/>
      <c r="CK292" s="66"/>
      <c r="CL292" s="66"/>
      <c r="CM292" s="66"/>
      <c r="CN292" s="66"/>
      <c r="CO292" s="66"/>
      <c r="CP292" s="66"/>
      <c r="CQ292" s="66"/>
      <c r="CR292" s="66"/>
      <c r="CS292" s="66"/>
      <c r="CT292" s="66"/>
      <c r="CU292" s="66"/>
      <c r="CV292" s="66"/>
      <c r="CW292" s="66"/>
      <c r="CX292" s="66"/>
      <c r="CY292" s="66"/>
      <c r="CZ292" s="66"/>
      <c r="DA292" s="66"/>
      <c r="DB292" s="66"/>
      <c r="DC292" s="66"/>
      <c r="DD292" s="66"/>
      <c r="DE292" s="66"/>
      <c r="DF292" s="66"/>
      <c r="DG292" s="66"/>
      <c r="DH292" s="66"/>
      <c r="DI292" s="66"/>
      <c r="DJ292" s="66"/>
      <c r="DK292" s="66"/>
      <c r="DL292" s="66"/>
      <c r="DM292" s="66"/>
      <c r="DN292" s="66"/>
      <c r="DO292" s="66"/>
      <c r="DP292" s="66"/>
      <c r="DQ292" s="66"/>
      <c r="DR292" s="66"/>
      <c r="DS292" s="66"/>
      <c r="DT292" s="66"/>
      <c r="DU292" s="66"/>
      <c r="DV292" s="66"/>
      <c r="DW292" s="66"/>
      <c r="DX292" s="66"/>
      <c r="DY292" s="66"/>
      <c r="DZ292" s="66"/>
      <c r="EA292" s="66"/>
      <c r="EB292" s="66"/>
      <c r="EC292" s="66"/>
      <c r="ED292" s="66"/>
      <c r="EE292" s="66"/>
      <c r="EF292" s="66"/>
      <c r="EG292" s="66"/>
      <c r="EH292" s="66"/>
      <c r="EI292" s="66"/>
      <c r="EJ292" s="66"/>
      <c r="EK292" s="66"/>
      <c r="EL292" s="66"/>
      <c r="EM292" s="66"/>
      <c r="EN292" s="66"/>
      <c r="EO292" s="66"/>
      <c r="EP292" s="66"/>
      <c r="EQ292" s="66"/>
      <c r="ER292" s="66"/>
      <c r="ES292" s="66"/>
      <c r="ET292" s="66"/>
      <c r="EU292" s="66"/>
      <c r="EV292" s="66"/>
      <c r="EW292" s="66"/>
      <c r="EX292" s="66"/>
      <c r="EY292" s="66"/>
      <c r="EZ292" s="66"/>
      <c r="FA292" s="66"/>
      <c r="FB292" s="66"/>
      <c r="FC292" s="66"/>
      <c r="FD292" s="66"/>
      <c r="FE292" s="66"/>
      <c r="FF292" s="66"/>
      <c r="FG292" s="66"/>
      <c r="FH292" s="66"/>
      <c r="FI292" s="66"/>
      <c r="FJ292" s="66"/>
      <c r="FK292" s="66"/>
      <c r="FL292" s="66"/>
      <c r="FM292" s="66"/>
      <c r="FN292" s="66"/>
      <c r="FO292" s="66"/>
      <c r="FP292" s="66"/>
      <c r="FQ292" s="66"/>
      <c r="FR292" s="66"/>
      <c r="FS292" s="66"/>
      <c r="FT292" s="66"/>
      <c r="FU292" s="66"/>
      <c r="FV292" s="66"/>
      <c r="FW292" s="66"/>
      <c r="FX292" s="66"/>
      <c r="FY292" s="66"/>
      <c r="FZ292" s="66"/>
      <c r="GA292" s="66"/>
      <c r="GB292" s="66"/>
      <c r="GC292" s="66"/>
      <c r="GD292" s="66"/>
      <c r="GE292" s="66"/>
      <c r="GF292" s="66"/>
      <c r="GG292" s="66"/>
      <c r="GH292" s="66"/>
      <c r="GI292" s="66"/>
      <c r="GJ292" s="66"/>
      <c r="GK292" s="66"/>
      <c r="GL292" s="66"/>
      <c r="GM292" s="66"/>
      <c r="GN292" s="66"/>
      <c r="GO292" s="66"/>
      <c r="GP292" s="66"/>
      <c r="GQ292" s="66"/>
      <c r="GR292" s="66"/>
      <c r="GS292" s="66"/>
      <c r="GT292" s="66"/>
      <c r="GU292" s="66"/>
      <c r="GV292" s="66"/>
      <c r="GW292" s="66"/>
      <c r="GX292" s="66"/>
      <c r="GY292" s="66"/>
      <c r="GZ292" s="66"/>
      <c r="HA292" s="66"/>
      <c r="HB292" s="66"/>
      <c r="HC292" s="66"/>
      <c r="HD292" s="66"/>
      <c r="HE292" s="66"/>
      <c r="HF292" s="18"/>
    </row>
    <row r="293" spans="2:214" x14ac:dyDescent="0.25">
      <c r="B293" s="17"/>
      <c r="C293" s="60">
        <f t="shared" si="463"/>
        <v>3</v>
      </c>
      <c r="D293" s="66"/>
      <c r="E293" s="66"/>
      <c r="F293" s="60">
        <f t="shared" si="464"/>
        <v>0</v>
      </c>
      <c r="G293" s="60">
        <f t="shared" si="465"/>
        <v>0</v>
      </c>
      <c r="H293" s="60">
        <f t="shared" si="466"/>
        <v>0</v>
      </c>
      <c r="I293" s="60">
        <f t="shared" si="467"/>
        <v>0</v>
      </c>
      <c r="J293" s="60"/>
      <c r="K293" s="60">
        <f t="shared" si="468"/>
        <v>54</v>
      </c>
      <c r="L293" s="60"/>
      <c r="M293" s="66">
        <f t="shared" si="462"/>
        <v>2.9905795362105074E-2</v>
      </c>
      <c r="N293" s="60"/>
      <c r="O293" s="66">
        <f>IF(M291&gt;=$O$176,M291*$T$174+$U$174,IF(M291&gt;=$O$177,M291*$T$175+$U$175,O291))</f>
        <v>0.23334391938908727</v>
      </c>
      <c r="P293" s="66">
        <f t="shared" si="261"/>
        <v>376.7573788717641</v>
      </c>
      <c r="Q293" s="66">
        <f t="shared" si="262"/>
        <v>0.12579291306902277</v>
      </c>
      <c r="R293" s="66">
        <f t="shared" si="263"/>
        <v>0.91868623756192902</v>
      </c>
      <c r="S293" s="66">
        <f t="shared" si="264"/>
        <v>0.12043602114320179</v>
      </c>
      <c r="T293" s="66">
        <f t="shared" si="265"/>
        <v>0.21721292858306729</v>
      </c>
      <c r="U293" s="66">
        <f t="shared" si="266"/>
        <v>0.83464809390867578</v>
      </c>
      <c r="V293" s="66">
        <f t="shared" si="267"/>
        <v>2.803034654278699</v>
      </c>
      <c r="W293" s="66">
        <f t="shared" si="268"/>
        <v>1.0394532514170367</v>
      </c>
      <c r="X293" s="66">
        <f t="shared" si="269"/>
        <v>1381.1077382884625</v>
      </c>
      <c r="Y293" s="66">
        <f t="shared" si="270"/>
        <v>367.3281218120963</v>
      </c>
      <c r="Z293" s="66">
        <f t="shared" si="271"/>
        <v>6.2342991357018686E-2</v>
      </c>
      <c r="AA293" s="66">
        <f t="shared" si="272"/>
        <v>1.2403051961489657</v>
      </c>
      <c r="AB293" s="66">
        <f t="shared" si="273"/>
        <v>4.7858655894174255E-2</v>
      </c>
      <c r="AC293" s="66">
        <f t="shared" si="274"/>
        <v>0.21480515523013224</v>
      </c>
      <c r="AD293" s="66">
        <f t="shared" si="275"/>
        <v>0.80780648855296944</v>
      </c>
      <c r="AE293" s="66">
        <f t="shared" si="276"/>
        <v>4.0996122118602072</v>
      </c>
      <c r="AF293" s="66">
        <f t="shared" si="277"/>
        <v>1.0075557335264189</v>
      </c>
      <c r="AG293" s="66">
        <f t="shared" si="278"/>
        <v>1659.0568198253757</v>
      </c>
      <c r="AH293" s="66">
        <f t="shared" si="279"/>
        <v>372.52141466742637</v>
      </c>
      <c r="AI293" s="66">
        <f t="shared" si="280"/>
        <v>3.548457632577473E-2</v>
      </c>
      <c r="AJ293" s="66">
        <f t="shared" si="281"/>
        <v>1.0591528663499068</v>
      </c>
      <c r="AK293" s="66">
        <f t="shared" si="282"/>
        <v>3.2416739042872372E-2</v>
      </c>
      <c r="AL293" s="66">
        <f t="shared" si="283"/>
        <v>0.21614303689942954</v>
      </c>
      <c r="AM293" s="66">
        <f t="shared" si="284"/>
        <v>0.8226496623124584</v>
      </c>
      <c r="AN293" s="66">
        <f t="shared" si="285"/>
        <v>4.4188517356188859</v>
      </c>
      <c r="AO293" s="66">
        <f t="shared" si="286"/>
        <v>1.0035872768138658</v>
      </c>
      <c r="AP293" s="66">
        <f t="shared" si="287"/>
        <v>1788.9611288651586</v>
      </c>
      <c r="AQ293" s="66">
        <f t="shared" si="288"/>
        <v>374.7048884319218</v>
      </c>
      <c r="AR293" s="66">
        <f t="shared" si="289"/>
        <v>3.0530458625277864E-2</v>
      </c>
      <c r="AS293" s="66">
        <f t="shared" si="290"/>
        <v>0.98384558397068878</v>
      </c>
      <c r="AT293" s="66">
        <f t="shared" si="291"/>
        <v>3.0097771776179817E-2</v>
      </c>
      <c r="AU293" s="66">
        <f t="shared" si="292"/>
        <v>0.21669688553821562</v>
      </c>
      <c r="AV293" s="66">
        <f t="shared" si="293"/>
        <v>0.82884657217805646</v>
      </c>
      <c r="AW293" s="66">
        <f t="shared" si="294"/>
        <v>4.448884789180946</v>
      </c>
      <c r="AX293" s="66">
        <f t="shared" si="295"/>
        <v>1.0031004936003693</v>
      </c>
      <c r="AY293" s="66">
        <f t="shared" si="296"/>
        <v>1812.4788197516621</v>
      </c>
      <c r="AZ293" s="66">
        <f t="shared" si="297"/>
        <v>375.0861005324337</v>
      </c>
      <c r="BA293" s="66">
        <f t="shared" si="298"/>
        <v>2.993088533404226E-2</v>
      </c>
      <c r="BB293" s="66">
        <f t="shared" si="299"/>
        <v>0.97116256921673649</v>
      </c>
      <c r="BC293" s="66">
        <f t="shared" si="300"/>
        <v>2.989819301882576E-2</v>
      </c>
      <c r="BD293" s="66">
        <f t="shared" si="301"/>
        <v>0.21679306492814915</v>
      </c>
      <c r="BE293" s="66">
        <f t="shared" si="302"/>
        <v>0.82992583034082379</v>
      </c>
      <c r="BF293" s="66">
        <f t="shared" si="303"/>
        <v>4.4484206963202766</v>
      </c>
      <c r="BG293" s="66">
        <f t="shared" si="304"/>
        <v>1.0030590408829367</v>
      </c>
      <c r="BH293" s="66">
        <f t="shared" si="305"/>
        <v>1814.5623409356699</v>
      </c>
      <c r="BI293" s="66">
        <f t="shared" si="306"/>
        <v>375.11967646414365</v>
      </c>
      <c r="BJ293" s="66">
        <f t="shared" si="307"/>
        <v>2.9899637050761072E-2</v>
      </c>
      <c r="BK293" s="66">
        <f t="shared" si="308"/>
        <v>0.97005344164692586</v>
      </c>
      <c r="BL293" s="66">
        <f t="shared" si="309"/>
        <v>2.9901040046500571E-2</v>
      </c>
      <c r="BM293" s="66">
        <f t="shared" si="310"/>
        <v>0.21680152877426967</v>
      </c>
      <c r="BN293" s="66">
        <f t="shared" si="311"/>
        <v>0.83002085003948933</v>
      </c>
      <c r="BO293" s="66">
        <f t="shared" si="312"/>
        <v>4.4478056866220754</v>
      </c>
      <c r="BP293" s="66">
        <f t="shared" si="313"/>
        <v>1.0030593943206658</v>
      </c>
      <c r="BQ293" s="66">
        <f t="shared" si="314"/>
        <v>1814.5352471484002</v>
      </c>
      <c r="BR293" s="66">
        <f t="shared" si="315"/>
        <v>375.11924005200279</v>
      </c>
      <c r="BS293" s="66">
        <f t="shared" si="316"/>
        <v>2.9904217860650572E-2</v>
      </c>
      <c r="BT293" s="66">
        <f t="shared" si="317"/>
        <v>0.97006802744462506</v>
      </c>
      <c r="BU293" s="66">
        <f t="shared" si="318"/>
        <v>2.9905047866124815E-2</v>
      </c>
      <c r="BV293" s="66">
        <f t="shared" si="319"/>
        <v>0.21680141877076839</v>
      </c>
      <c r="BW293" s="66">
        <f t="shared" si="320"/>
        <v>0.83001961503491062</v>
      </c>
      <c r="BX293" s="66">
        <f t="shared" si="321"/>
        <v>4.4476999566033824</v>
      </c>
      <c r="BY293" s="66">
        <f t="shared" si="322"/>
        <v>1.0030601802841761</v>
      </c>
      <c r="BZ293" s="66">
        <f t="shared" si="323"/>
        <v>1814.4938600480091</v>
      </c>
      <c r="CA293" s="66">
        <f t="shared" si="324"/>
        <v>375.11857340049397</v>
      </c>
      <c r="CB293" s="66">
        <f t="shared" si="325"/>
        <v>2.9905610845607344E-2</v>
      </c>
      <c r="CC293" s="66">
        <f t="shared" si="326"/>
        <v>0.97009007084535881</v>
      </c>
      <c r="CD293" s="66">
        <f t="shared" si="327"/>
        <v>2.9905739987834495E-2</v>
      </c>
      <c r="CE293" s="66">
        <f t="shared" si="328"/>
        <v>0.21680125073197695</v>
      </c>
      <c r="CF293" s="66">
        <f t="shared" si="329"/>
        <v>0.83001772847296207</v>
      </c>
      <c r="CG293" s="66">
        <f t="shared" si="330"/>
        <v>4.4476911175030081</v>
      </c>
      <c r="CH293" s="66">
        <f t="shared" si="331"/>
        <v>1.0030603195994459</v>
      </c>
      <c r="CI293" s="66">
        <f t="shared" si="332"/>
        <v>1814.4866727337612</v>
      </c>
      <c r="CJ293" s="66">
        <f t="shared" si="333"/>
        <v>375.1184576280254</v>
      </c>
      <c r="CK293" s="66">
        <f t="shared" si="334"/>
        <v>2.9905788736942652E-2</v>
      </c>
      <c r="CL293" s="66">
        <f t="shared" si="335"/>
        <v>0.97009389629131115</v>
      </c>
      <c r="CM293" s="66">
        <f t="shared" si="336"/>
        <v>2.9905798156424121E-2</v>
      </c>
      <c r="CN293" s="66">
        <f t="shared" si="337"/>
        <v>0.21680122154986731</v>
      </c>
      <c r="CO293" s="66">
        <f t="shared" si="338"/>
        <v>0.83001740084736564</v>
      </c>
      <c r="CP293" s="66">
        <f t="shared" si="339"/>
        <v>4.447691326368588</v>
      </c>
      <c r="CQ293" s="66">
        <f t="shared" si="340"/>
        <v>1.0030603316694704</v>
      </c>
      <c r="CR293" s="66">
        <f t="shared" si="341"/>
        <v>1814.4860645994777</v>
      </c>
      <c r="CS293" s="66">
        <f t="shared" si="342"/>
        <v>375.1184478322478</v>
      </c>
      <c r="CT293" s="66">
        <f t="shared" si="343"/>
        <v>2.9905797355630946E-2</v>
      </c>
      <c r="CU293" s="66">
        <f t="shared" si="344"/>
        <v>0.97009421969904475</v>
      </c>
      <c r="CV293" s="66">
        <f t="shared" si="345"/>
        <v>2.9905796845597282E-2</v>
      </c>
      <c r="CW293" s="66">
        <f t="shared" si="346"/>
        <v>0.21680121908070055</v>
      </c>
      <c r="CX293" s="66">
        <f t="shared" si="347"/>
        <v>0.83001737312619939</v>
      </c>
      <c r="CY293" s="66">
        <f t="shared" si="348"/>
        <v>4.4476915192698865</v>
      </c>
      <c r="CZ293" s="66">
        <f t="shared" si="349"/>
        <v>1.0030603314724869</v>
      </c>
      <c r="DA293" s="66">
        <f t="shared" si="350"/>
        <v>1814.486077454836</v>
      </c>
      <c r="DB293" s="66">
        <f t="shared" si="351"/>
        <v>375.11844803932098</v>
      </c>
      <c r="DC293" s="66">
        <f t="shared" si="352"/>
        <v>2.9905795846705319E-2</v>
      </c>
      <c r="DD293" s="66">
        <f t="shared" si="353"/>
        <v>0.97009421280626507</v>
      </c>
      <c r="DE293" s="66">
        <f t="shared" si="354"/>
        <v>2.9905795587931359E-2</v>
      </c>
      <c r="DF293" s="66">
        <f t="shared" si="355"/>
        <v>0.21680121913289632</v>
      </c>
      <c r="DG293" s="66">
        <f t="shared" si="356"/>
        <v>0.83001737371219786</v>
      </c>
      <c r="DH293" s="66">
        <f t="shared" si="357"/>
        <v>4.4476915513302604</v>
      </c>
      <c r="DI293" s="66">
        <f t="shared" si="358"/>
        <v>1.0030603312254047</v>
      </c>
      <c r="DJ293" s="66">
        <f t="shared" si="359"/>
        <v>1814.4860904462025</v>
      </c>
      <c r="DK293" s="66">
        <f t="shared" si="360"/>
        <v>375.11844824858485</v>
      </c>
      <c r="DL293" s="66">
        <f t="shared" si="361"/>
        <v>2.9905795417015223E-2</v>
      </c>
      <c r="DM293" s="66">
        <f t="shared" si="362"/>
        <v>0.97009420588700279</v>
      </c>
      <c r="DN293" s="66">
        <f t="shared" si="363"/>
        <v>2.9905795378017529E-2</v>
      </c>
      <c r="DO293" s="66">
        <f t="shared" si="364"/>
        <v>0.21680121918564429</v>
      </c>
      <c r="DP293" s="66">
        <f t="shared" si="365"/>
        <v>0.83001737430439582</v>
      </c>
      <c r="DQ293" s="66">
        <f t="shared" si="366"/>
        <v>4.447691553898359</v>
      </c>
      <c r="DR293" s="66">
        <f t="shared" si="367"/>
        <v>1.0030603311831083</v>
      </c>
      <c r="DS293" s="66">
        <f t="shared" si="368"/>
        <v>1814.4860926265144</v>
      </c>
      <c r="DT293" s="66">
        <f t="shared" si="369"/>
        <v>375.11844828370511</v>
      </c>
      <c r="DU293" s="66">
        <f t="shared" si="370"/>
        <v>2.9905795363812413E-2</v>
      </c>
      <c r="DV293" s="66">
        <f t="shared" si="371"/>
        <v>0.97009420472656194</v>
      </c>
      <c r="DW293" s="66">
        <f t="shared" si="372"/>
        <v>2.9905795361109697E-2</v>
      </c>
      <c r="DX293" s="66">
        <f t="shared" si="373"/>
        <v>0.21680121919449688</v>
      </c>
      <c r="DY293" s="66">
        <f t="shared" si="374"/>
        <v>0.83001737440378287</v>
      </c>
      <c r="DZ293" s="66">
        <f t="shared" si="375"/>
        <v>4.4476915538142512</v>
      </c>
      <c r="EA293" s="66">
        <f t="shared" si="376"/>
        <v>1.0030603311795911</v>
      </c>
      <c r="EB293" s="66">
        <f t="shared" si="377"/>
        <v>1814.486092803382</v>
      </c>
      <c r="EC293" s="66">
        <f t="shared" si="378"/>
        <v>375.1184482865541</v>
      </c>
      <c r="ED293" s="66">
        <f t="shared" si="379"/>
        <v>2.9905795361462852E-2</v>
      </c>
      <c r="EE293" s="66">
        <f t="shared" si="380"/>
        <v>0.97009420463250784</v>
      </c>
      <c r="EF293" s="66">
        <f t="shared" si="381"/>
        <v>2.9905795361643162E-2</v>
      </c>
      <c r="EG293" s="66">
        <f t="shared" si="382"/>
        <v>0.21680121919521497</v>
      </c>
      <c r="EH293" s="66">
        <f t="shared" si="383"/>
        <v>0.83001737441184542</v>
      </c>
      <c r="EI293" s="66">
        <f t="shared" si="384"/>
        <v>4.4476915537538684</v>
      </c>
      <c r="EJ293" s="66">
        <f t="shared" si="385"/>
        <v>1.0030603311796782</v>
      </c>
      <c r="EK293" s="66">
        <f t="shared" si="386"/>
        <v>1814.4860927980708</v>
      </c>
      <c r="EL293" s="66">
        <f t="shared" si="387"/>
        <v>375.11844828646855</v>
      </c>
      <c r="EM293" s="66">
        <f t="shared" si="388"/>
        <v>2.9905795361956408E-2</v>
      </c>
      <c r="EN293" s="66">
        <f t="shared" si="389"/>
        <v>0.97009420463535134</v>
      </c>
      <c r="EO293" s="66">
        <f t="shared" si="390"/>
        <v>2.9905795362036924E-2</v>
      </c>
      <c r="EP293" s="66">
        <f t="shared" si="391"/>
        <v>0.21680121919519343</v>
      </c>
      <c r="EQ293" s="66">
        <f t="shared" si="392"/>
        <v>0.83001737441160317</v>
      </c>
      <c r="ER293" s="66">
        <f t="shared" si="393"/>
        <v>4.4476915537441606</v>
      </c>
      <c r="ES293" s="66">
        <f t="shared" si="394"/>
        <v>1.0030603311797557</v>
      </c>
      <c r="ET293" s="66">
        <f t="shared" si="395"/>
        <v>1814.4860927940031</v>
      </c>
      <c r="EU293" s="66">
        <f t="shared" si="396"/>
        <v>375.11844828640301</v>
      </c>
      <c r="EV293" s="66">
        <f t="shared" si="397"/>
        <v>2.9905795362088722E-2</v>
      </c>
      <c r="EW293" s="66">
        <f t="shared" si="398"/>
        <v>0.97009420463751828</v>
      </c>
      <c r="EX293" s="66">
        <f t="shared" si="399"/>
        <v>2.9905795362100477E-2</v>
      </c>
      <c r="EY293" s="66">
        <f t="shared" si="400"/>
        <v>0.21680121919517695</v>
      </c>
      <c r="EZ293" s="66">
        <f t="shared" si="401"/>
        <v>0.83001737441141776</v>
      </c>
      <c r="FA293" s="66">
        <f t="shared" si="402"/>
        <v>4.4476915537434172</v>
      </c>
      <c r="FB293" s="66">
        <f t="shared" si="403"/>
        <v>1.0030603311797686</v>
      </c>
      <c r="FC293" s="66">
        <f t="shared" si="404"/>
        <v>1814.4860927933437</v>
      </c>
      <c r="FD293" s="66">
        <f t="shared" si="405"/>
        <v>375.11844828639238</v>
      </c>
      <c r="FE293" s="66">
        <f t="shared" si="406"/>
        <v>2.9905795362104613E-2</v>
      </c>
      <c r="FF293" s="66">
        <f t="shared" si="407"/>
        <v>0.97009420463786944</v>
      </c>
      <c r="FG293" s="66">
        <f t="shared" si="408"/>
        <v>2.990579536210539E-2</v>
      </c>
      <c r="FH293" s="66">
        <f t="shared" si="409"/>
        <v>0.21680121919517426</v>
      </c>
      <c r="FI293" s="66">
        <f t="shared" si="410"/>
        <v>0.83001737441138768</v>
      </c>
      <c r="FJ293" s="66">
        <f t="shared" si="411"/>
        <v>4.4476915537434492</v>
      </c>
      <c r="FK293" s="66">
        <f t="shared" si="412"/>
        <v>1.0030603311797694</v>
      </c>
      <c r="FL293" s="66">
        <f t="shared" si="413"/>
        <v>1814.4860927932916</v>
      </c>
      <c r="FM293" s="66">
        <f t="shared" si="414"/>
        <v>375.11844828639153</v>
      </c>
      <c r="FN293" s="66">
        <f t="shared" si="415"/>
        <v>2.9905795362105247E-2</v>
      </c>
      <c r="FO293" s="66">
        <f t="shared" si="416"/>
        <v>0.97009420463789797</v>
      </c>
      <c r="FP293" s="66">
        <f t="shared" si="417"/>
        <v>2.9905795362105154E-2</v>
      </c>
      <c r="FQ293" s="66">
        <f t="shared" si="418"/>
        <v>0.21680121919517403</v>
      </c>
      <c r="FR293" s="66">
        <f t="shared" si="419"/>
        <v>0.83001737441138534</v>
      </c>
      <c r="FS293" s="66">
        <f t="shared" si="420"/>
        <v>4.4476915537434687</v>
      </c>
      <c r="FT293" s="66">
        <f t="shared" si="421"/>
        <v>1.0030603311797694</v>
      </c>
      <c r="FU293" s="66">
        <f t="shared" si="422"/>
        <v>1814.4860927932948</v>
      </c>
      <c r="FV293" s="66">
        <f t="shared" si="423"/>
        <v>375.11844828639158</v>
      </c>
      <c r="FW293" s="66">
        <f t="shared" si="424"/>
        <v>2.9905795362105067E-2</v>
      </c>
      <c r="FX293" s="66">
        <f t="shared" si="425"/>
        <v>0.97009420463789453</v>
      </c>
      <c r="FY293" s="66">
        <f t="shared" si="426"/>
        <v>2.9905795362105081E-2</v>
      </c>
      <c r="FZ293" s="66">
        <f t="shared" si="427"/>
        <v>0.21680121919517403</v>
      </c>
      <c r="GA293" s="66">
        <f t="shared" si="428"/>
        <v>0.83001737441138546</v>
      </c>
      <c r="GB293" s="66">
        <f t="shared" si="429"/>
        <v>4.4476915537434696</v>
      </c>
      <c r="GC293" s="66">
        <f t="shared" si="430"/>
        <v>1.0030603311797694</v>
      </c>
      <c r="GD293" s="66">
        <f t="shared" si="431"/>
        <v>1814.4860927932939</v>
      </c>
      <c r="GE293" s="66">
        <f t="shared" si="432"/>
        <v>375.11844828639158</v>
      </c>
      <c r="GF293" s="66">
        <f t="shared" si="433"/>
        <v>2.990579536210506E-2</v>
      </c>
      <c r="GG293" s="66">
        <f t="shared" si="434"/>
        <v>0.97009420463789453</v>
      </c>
      <c r="GH293" s="66">
        <f t="shared" si="435"/>
        <v>2.9905795362105074E-2</v>
      </c>
      <c r="GI293" s="66">
        <f t="shared" si="436"/>
        <v>0.21680121919517403</v>
      </c>
      <c r="GJ293" s="66">
        <f t="shared" si="437"/>
        <v>0.83001737441138546</v>
      </c>
      <c r="GK293" s="66">
        <f t="shared" si="438"/>
        <v>4.4476915537434696</v>
      </c>
      <c r="GL293" s="66">
        <f t="shared" si="439"/>
        <v>1.0030603311797694</v>
      </c>
      <c r="GM293" s="66">
        <f t="shared" si="440"/>
        <v>1814.4860927932934</v>
      </c>
      <c r="GN293" s="66">
        <f t="shared" si="441"/>
        <v>375.11844828639158</v>
      </c>
      <c r="GO293" s="66">
        <f t="shared" si="442"/>
        <v>2.990579536210506E-2</v>
      </c>
      <c r="GP293" s="66">
        <f t="shared" si="443"/>
        <v>0.97009420463789453</v>
      </c>
      <c r="GQ293" s="66">
        <f t="shared" si="444"/>
        <v>2.9905795362105074E-2</v>
      </c>
      <c r="GR293" s="66">
        <f t="shared" si="445"/>
        <v>0.21680121919517403</v>
      </c>
      <c r="GS293" s="66">
        <f t="shared" si="446"/>
        <v>0.83001737441138546</v>
      </c>
      <c r="GT293" s="66">
        <f t="shared" si="447"/>
        <v>4.4476915537434696</v>
      </c>
      <c r="GU293" s="66">
        <f t="shared" si="448"/>
        <v>1.0030603311797694</v>
      </c>
      <c r="GV293" s="66">
        <f t="shared" si="449"/>
        <v>1814.4860927932934</v>
      </c>
      <c r="GW293" s="66">
        <f t="shared" si="450"/>
        <v>375.11844828639158</v>
      </c>
      <c r="GX293" s="66">
        <f t="shared" si="451"/>
        <v>2.990579536210506E-2</v>
      </c>
      <c r="GY293" s="66">
        <f t="shared" si="452"/>
        <v>0.97009420463789453</v>
      </c>
      <c r="GZ293" s="66">
        <f t="shared" si="453"/>
        <v>2.9905795362105074E-2</v>
      </c>
      <c r="HA293" s="66">
        <f t="shared" si="454"/>
        <v>0.21680121919517403</v>
      </c>
      <c r="HB293" s="66">
        <f t="shared" si="455"/>
        <v>0.83001737441138546</v>
      </c>
      <c r="HC293" s="66">
        <f t="shared" si="456"/>
        <v>4.4476915537434696</v>
      </c>
      <c r="HD293" s="66">
        <f t="shared" si="457"/>
        <v>1.0030603311797694</v>
      </c>
      <c r="HE293" s="66">
        <f t="shared" si="458"/>
        <v>1814.4860927932934</v>
      </c>
      <c r="HF293" s="18">
        <f t="shared" si="459"/>
        <v>375.11844828639158</v>
      </c>
    </row>
    <row r="294" spans="2:214" x14ac:dyDescent="0.25">
      <c r="B294" s="17"/>
      <c r="C294" s="60">
        <f t="shared" si="463"/>
        <v>3</v>
      </c>
      <c r="D294" s="66"/>
      <c r="E294" s="66"/>
      <c r="F294" s="60">
        <f t="shared" si="464"/>
        <v>0</v>
      </c>
      <c r="G294" s="60">
        <f t="shared" si="465"/>
        <v>0</v>
      </c>
      <c r="H294" s="60">
        <f t="shared" si="466"/>
        <v>0</v>
      </c>
      <c r="I294" s="60">
        <f t="shared" si="467"/>
        <v>0</v>
      </c>
      <c r="J294" s="60"/>
      <c r="K294" s="60">
        <f t="shared" si="468"/>
        <v>55</v>
      </c>
      <c r="L294" s="60"/>
      <c r="M294" s="66">
        <f>M293</f>
        <v>2.9905795362105074E-2</v>
      </c>
      <c r="N294" s="60"/>
      <c r="O294" s="66">
        <f>O295</f>
        <v>0.23334391938908727</v>
      </c>
      <c r="P294" s="66"/>
      <c r="Q294" s="66"/>
      <c r="R294" s="66"/>
      <c r="S294" s="66"/>
      <c r="T294" s="66"/>
      <c r="U294" s="66"/>
      <c r="V294" s="66"/>
      <c r="W294" s="66"/>
      <c r="X294" s="66"/>
      <c r="Y294" s="66"/>
      <c r="Z294" s="66"/>
      <c r="AA294" s="66"/>
      <c r="AB294" s="66"/>
      <c r="AC294" s="66"/>
      <c r="AD294" s="66"/>
      <c r="AE294" s="66"/>
      <c r="AF294" s="66"/>
      <c r="AG294" s="66"/>
      <c r="AH294" s="66"/>
      <c r="AI294" s="66"/>
      <c r="AJ294" s="66"/>
      <c r="AK294" s="66"/>
      <c r="AL294" s="66"/>
      <c r="AM294" s="66"/>
      <c r="AN294" s="66"/>
      <c r="AO294" s="66"/>
      <c r="AP294" s="66"/>
      <c r="AQ294" s="66"/>
      <c r="AR294" s="66"/>
      <c r="AS294" s="66"/>
      <c r="AT294" s="66"/>
      <c r="AU294" s="66"/>
      <c r="AV294" s="66"/>
      <c r="AW294" s="66"/>
      <c r="AX294" s="66"/>
      <c r="AY294" s="66"/>
      <c r="AZ294" s="66"/>
      <c r="BA294" s="66"/>
      <c r="BB294" s="66"/>
      <c r="BC294" s="66"/>
      <c r="BD294" s="66"/>
      <c r="BE294" s="66"/>
      <c r="BF294" s="66"/>
      <c r="BG294" s="66"/>
      <c r="BH294" s="66"/>
      <c r="BI294" s="66"/>
      <c r="BJ294" s="66"/>
      <c r="BK294" s="66"/>
      <c r="BL294" s="66"/>
      <c r="BM294" s="66"/>
      <c r="BN294" s="66"/>
      <c r="BO294" s="66"/>
      <c r="BP294" s="66"/>
      <c r="BQ294" s="66"/>
      <c r="BR294" s="66"/>
      <c r="BS294" s="66"/>
      <c r="BT294" s="66"/>
      <c r="BU294" s="66"/>
      <c r="BV294" s="66"/>
      <c r="BW294" s="66"/>
      <c r="BX294" s="66"/>
      <c r="BY294" s="66"/>
      <c r="BZ294" s="66"/>
      <c r="CA294" s="66"/>
      <c r="CB294" s="66"/>
      <c r="CC294" s="66"/>
      <c r="CD294" s="66"/>
      <c r="CE294" s="66"/>
      <c r="CF294" s="66"/>
      <c r="CG294" s="66"/>
      <c r="CH294" s="66"/>
      <c r="CI294" s="66"/>
      <c r="CJ294" s="66"/>
      <c r="CK294" s="66"/>
      <c r="CL294" s="66"/>
      <c r="CM294" s="66"/>
      <c r="CN294" s="66"/>
      <c r="CO294" s="66"/>
      <c r="CP294" s="66"/>
      <c r="CQ294" s="66"/>
      <c r="CR294" s="66"/>
      <c r="CS294" s="66"/>
      <c r="CT294" s="66"/>
      <c r="CU294" s="66"/>
      <c r="CV294" s="66"/>
      <c r="CW294" s="66"/>
      <c r="CX294" s="66"/>
      <c r="CY294" s="66"/>
      <c r="CZ294" s="66"/>
      <c r="DA294" s="66"/>
      <c r="DB294" s="66"/>
      <c r="DC294" s="66"/>
      <c r="DD294" s="66"/>
      <c r="DE294" s="66"/>
      <c r="DF294" s="66"/>
      <c r="DG294" s="66"/>
      <c r="DH294" s="66"/>
      <c r="DI294" s="66"/>
      <c r="DJ294" s="66"/>
      <c r="DK294" s="66"/>
      <c r="DL294" s="66"/>
      <c r="DM294" s="66"/>
      <c r="DN294" s="66"/>
      <c r="DO294" s="66"/>
      <c r="DP294" s="66"/>
      <c r="DQ294" s="66"/>
      <c r="DR294" s="66"/>
      <c r="DS294" s="66"/>
      <c r="DT294" s="66"/>
      <c r="DU294" s="66"/>
      <c r="DV294" s="66"/>
      <c r="DW294" s="66"/>
      <c r="DX294" s="66"/>
      <c r="DY294" s="66"/>
      <c r="DZ294" s="66"/>
      <c r="EA294" s="66"/>
      <c r="EB294" s="66"/>
      <c r="EC294" s="66"/>
      <c r="ED294" s="66"/>
      <c r="EE294" s="66"/>
      <c r="EF294" s="66"/>
      <c r="EG294" s="66"/>
      <c r="EH294" s="66"/>
      <c r="EI294" s="66"/>
      <c r="EJ294" s="66"/>
      <c r="EK294" s="66"/>
      <c r="EL294" s="66"/>
      <c r="EM294" s="66"/>
      <c r="EN294" s="66"/>
      <c r="EO294" s="66"/>
      <c r="EP294" s="66"/>
      <c r="EQ294" s="66"/>
      <c r="ER294" s="66"/>
      <c r="ES294" s="66"/>
      <c r="ET294" s="66"/>
      <c r="EU294" s="66"/>
      <c r="EV294" s="66"/>
      <c r="EW294" s="66"/>
      <c r="EX294" s="66"/>
      <c r="EY294" s="66"/>
      <c r="EZ294" s="66"/>
      <c r="FA294" s="66"/>
      <c r="FB294" s="66"/>
      <c r="FC294" s="66"/>
      <c r="FD294" s="66"/>
      <c r="FE294" s="66"/>
      <c r="FF294" s="66"/>
      <c r="FG294" s="66"/>
      <c r="FH294" s="66"/>
      <c r="FI294" s="66"/>
      <c r="FJ294" s="66"/>
      <c r="FK294" s="66"/>
      <c r="FL294" s="66"/>
      <c r="FM294" s="66"/>
      <c r="FN294" s="66"/>
      <c r="FO294" s="66"/>
      <c r="FP294" s="66"/>
      <c r="FQ294" s="66"/>
      <c r="FR294" s="66"/>
      <c r="FS294" s="66"/>
      <c r="FT294" s="66"/>
      <c r="FU294" s="66"/>
      <c r="FV294" s="66"/>
      <c r="FW294" s="66"/>
      <c r="FX294" s="66"/>
      <c r="FY294" s="66"/>
      <c r="FZ294" s="66"/>
      <c r="GA294" s="66"/>
      <c r="GB294" s="66"/>
      <c r="GC294" s="66"/>
      <c r="GD294" s="66"/>
      <c r="GE294" s="66"/>
      <c r="GF294" s="66"/>
      <c r="GG294" s="66"/>
      <c r="GH294" s="66"/>
      <c r="GI294" s="66"/>
      <c r="GJ294" s="66"/>
      <c r="GK294" s="66"/>
      <c r="GL294" s="66"/>
      <c r="GM294" s="66"/>
      <c r="GN294" s="66"/>
      <c r="GO294" s="66"/>
      <c r="GP294" s="66"/>
      <c r="GQ294" s="66"/>
      <c r="GR294" s="66"/>
      <c r="GS294" s="66"/>
      <c r="GT294" s="66"/>
      <c r="GU294" s="66"/>
      <c r="GV294" s="66"/>
      <c r="GW294" s="66"/>
      <c r="GX294" s="66"/>
      <c r="GY294" s="66"/>
      <c r="GZ294" s="66"/>
      <c r="HA294" s="66"/>
      <c r="HB294" s="66"/>
      <c r="HC294" s="66"/>
      <c r="HD294" s="66"/>
      <c r="HE294" s="66"/>
      <c r="HF294" s="18"/>
    </row>
    <row r="295" spans="2:214" x14ac:dyDescent="0.25">
      <c r="B295" s="17"/>
      <c r="C295" s="60">
        <f t="shared" si="463"/>
        <v>3</v>
      </c>
      <c r="D295" s="66"/>
      <c r="E295" s="66"/>
      <c r="F295" s="60">
        <f t="shared" si="464"/>
        <v>0</v>
      </c>
      <c r="G295" s="60">
        <f t="shared" si="465"/>
        <v>0</v>
      </c>
      <c r="H295" s="60">
        <f t="shared" si="466"/>
        <v>0</v>
      </c>
      <c r="I295" s="60">
        <f t="shared" si="467"/>
        <v>0</v>
      </c>
      <c r="J295" s="60"/>
      <c r="K295" s="60">
        <f t="shared" si="468"/>
        <v>55</v>
      </c>
      <c r="L295" s="60"/>
      <c r="M295" s="66">
        <f t="shared" si="462"/>
        <v>2.9905795362105074E-2</v>
      </c>
      <c r="N295" s="60"/>
      <c r="O295" s="66">
        <f>IF(M293&gt;=$O$176,M293*$T$174+$U$174,IF(M293&gt;=$O$177,M293*$T$175+$U$175,O293))</f>
        <v>0.23334391938908727</v>
      </c>
      <c r="P295" s="66">
        <f t="shared" si="261"/>
        <v>376.7573788717641</v>
      </c>
      <c r="Q295" s="66">
        <f t="shared" si="262"/>
        <v>0.12579291306902277</v>
      </c>
      <c r="R295" s="66">
        <f t="shared" si="263"/>
        <v>0.91868623756192902</v>
      </c>
      <c r="S295" s="66">
        <f t="shared" si="264"/>
        <v>0.12043602114320179</v>
      </c>
      <c r="T295" s="66">
        <f t="shared" si="265"/>
        <v>0.21721292858306729</v>
      </c>
      <c r="U295" s="66">
        <f t="shared" si="266"/>
        <v>0.83464809390867578</v>
      </c>
      <c r="V295" s="66">
        <f t="shared" si="267"/>
        <v>2.803034654278699</v>
      </c>
      <c r="W295" s="66">
        <f t="shared" si="268"/>
        <v>1.0394532514170367</v>
      </c>
      <c r="X295" s="66">
        <f t="shared" si="269"/>
        <v>1381.1077382884625</v>
      </c>
      <c r="Y295" s="66">
        <f t="shared" si="270"/>
        <v>367.3281218120963</v>
      </c>
      <c r="Z295" s="66">
        <f t="shared" si="271"/>
        <v>6.2342991357018686E-2</v>
      </c>
      <c r="AA295" s="66">
        <f t="shared" si="272"/>
        <v>1.2403051961489657</v>
      </c>
      <c r="AB295" s="66">
        <f t="shared" si="273"/>
        <v>4.7858655894174255E-2</v>
      </c>
      <c r="AC295" s="66">
        <f t="shared" si="274"/>
        <v>0.21480515523013224</v>
      </c>
      <c r="AD295" s="66">
        <f t="shared" si="275"/>
        <v>0.80780648855296944</v>
      </c>
      <c r="AE295" s="66">
        <f t="shared" si="276"/>
        <v>4.0996122118602072</v>
      </c>
      <c r="AF295" s="66">
        <f t="shared" si="277"/>
        <v>1.0075557335264189</v>
      </c>
      <c r="AG295" s="66">
        <f t="shared" si="278"/>
        <v>1659.0568198253757</v>
      </c>
      <c r="AH295" s="66">
        <f t="shared" si="279"/>
        <v>372.52141466742637</v>
      </c>
      <c r="AI295" s="66">
        <f t="shared" si="280"/>
        <v>3.548457632577473E-2</v>
      </c>
      <c r="AJ295" s="66">
        <f t="shared" si="281"/>
        <v>1.0591528663499068</v>
      </c>
      <c r="AK295" s="66">
        <f t="shared" si="282"/>
        <v>3.2416739042872372E-2</v>
      </c>
      <c r="AL295" s="66">
        <f t="shared" si="283"/>
        <v>0.21614303689942954</v>
      </c>
      <c r="AM295" s="66">
        <f t="shared" si="284"/>
        <v>0.8226496623124584</v>
      </c>
      <c r="AN295" s="66">
        <f t="shared" si="285"/>
        <v>4.4188517356188859</v>
      </c>
      <c r="AO295" s="66">
        <f t="shared" si="286"/>
        <v>1.0035872768138658</v>
      </c>
      <c r="AP295" s="66">
        <f t="shared" si="287"/>
        <v>1788.9611288651586</v>
      </c>
      <c r="AQ295" s="66">
        <f t="shared" si="288"/>
        <v>374.7048884319218</v>
      </c>
      <c r="AR295" s="66">
        <f t="shared" si="289"/>
        <v>3.0530458625277864E-2</v>
      </c>
      <c r="AS295" s="66">
        <f t="shared" si="290"/>
        <v>0.98384558397068878</v>
      </c>
      <c r="AT295" s="66">
        <f t="shared" si="291"/>
        <v>3.0097771776179817E-2</v>
      </c>
      <c r="AU295" s="66">
        <f t="shared" si="292"/>
        <v>0.21669688553821562</v>
      </c>
      <c r="AV295" s="66">
        <f t="shared" si="293"/>
        <v>0.82884657217805646</v>
      </c>
      <c r="AW295" s="66">
        <f t="shared" si="294"/>
        <v>4.448884789180946</v>
      </c>
      <c r="AX295" s="66">
        <f t="shared" si="295"/>
        <v>1.0031004936003693</v>
      </c>
      <c r="AY295" s="66">
        <f t="shared" si="296"/>
        <v>1812.4788197516621</v>
      </c>
      <c r="AZ295" s="66">
        <f t="shared" si="297"/>
        <v>375.0861005324337</v>
      </c>
      <c r="BA295" s="66">
        <f t="shared" si="298"/>
        <v>2.993088533404226E-2</v>
      </c>
      <c r="BB295" s="66">
        <f t="shared" si="299"/>
        <v>0.97116256921673649</v>
      </c>
      <c r="BC295" s="66">
        <f t="shared" si="300"/>
        <v>2.989819301882576E-2</v>
      </c>
      <c r="BD295" s="66">
        <f t="shared" si="301"/>
        <v>0.21679306492814915</v>
      </c>
      <c r="BE295" s="66">
        <f t="shared" si="302"/>
        <v>0.82992583034082379</v>
      </c>
      <c r="BF295" s="66">
        <f t="shared" si="303"/>
        <v>4.4484206963202766</v>
      </c>
      <c r="BG295" s="66">
        <f t="shared" si="304"/>
        <v>1.0030590408829367</v>
      </c>
      <c r="BH295" s="66">
        <f t="shared" si="305"/>
        <v>1814.5623409356699</v>
      </c>
      <c r="BI295" s="66">
        <f t="shared" si="306"/>
        <v>375.11967646414365</v>
      </c>
      <c r="BJ295" s="66">
        <f t="shared" si="307"/>
        <v>2.9899637050761072E-2</v>
      </c>
      <c r="BK295" s="66">
        <f t="shared" si="308"/>
        <v>0.97005344164692586</v>
      </c>
      <c r="BL295" s="66">
        <f t="shared" si="309"/>
        <v>2.9901040046500571E-2</v>
      </c>
      <c r="BM295" s="66">
        <f t="shared" si="310"/>
        <v>0.21680152877426967</v>
      </c>
      <c r="BN295" s="66">
        <f t="shared" si="311"/>
        <v>0.83002085003948933</v>
      </c>
      <c r="BO295" s="66">
        <f t="shared" si="312"/>
        <v>4.4478056866220754</v>
      </c>
      <c r="BP295" s="66">
        <f t="shared" si="313"/>
        <v>1.0030593943206658</v>
      </c>
      <c r="BQ295" s="66">
        <f t="shared" si="314"/>
        <v>1814.5352471484002</v>
      </c>
      <c r="BR295" s="66">
        <f t="shared" si="315"/>
        <v>375.11924005200279</v>
      </c>
      <c r="BS295" s="66">
        <f t="shared" si="316"/>
        <v>2.9904217860650572E-2</v>
      </c>
      <c r="BT295" s="66">
        <f t="shared" si="317"/>
        <v>0.97006802744462506</v>
      </c>
      <c r="BU295" s="66">
        <f t="shared" si="318"/>
        <v>2.9905047866124815E-2</v>
      </c>
      <c r="BV295" s="66">
        <f t="shared" si="319"/>
        <v>0.21680141877076839</v>
      </c>
      <c r="BW295" s="66">
        <f t="shared" si="320"/>
        <v>0.83001961503491062</v>
      </c>
      <c r="BX295" s="66">
        <f t="shared" si="321"/>
        <v>4.4476999566033824</v>
      </c>
      <c r="BY295" s="66">
        <f t="shared" si="322"/>
        <v>1.0030601802841761</v>
      </c>
      <c r="BZ295" s="66">
        <f t="shared" si="323"/>
        <v>1814.4938600480091</v>
      </c>
      <c r="CA295" s="66">
        <f t="shared" si="324"/>
        <v>375.11857340049397</v>
      </c>
      <c r="CB295" s="66">
        <f t="shared" si="325"/>
        <v>2.9905610845607344E-2</v>
      </c>
      <c r="CC295" s="66">
        <f t="shared" si="326"/>
        <v>0.97009007084535881</v>
      </c>
      <c r="CD295" s="66">
        <f t="shared" si="327"/>
        <v>2.9905739987834495E-2</v>
      </c>
      <c r="CE295" s="66">
        <f t="shared" si="328"/>
        <v>0.21680125073197695</v>
      </c>
      <c r="CF295" s="66">
        <f t="shared" si="329"/>
        <v>0.83001772847296207</v>
      </c>
      <c r="CG295" s="66">
        <f t="shared" si="330"/>
        <v>4.4476911175030081</v>
      </c>
      <c r="CH295" s="66">
        <f t="shared" si="331"/>
        <v>1.0030603195994459</v>
      </c>
      <c r="CI295" s="66">
        <f t="shared" si="332"/>
        <v>1814.4866727337612</v>
      </c>
      <c r="CJ295" s="66">
        <f t="shared" si="333"/>
        <v>375.1184576280254</v>
      </c>
      <c r="CK295" s="66">
        <f t="shared" si="334"/>
        <v>2.9905788736942652E-2</v>
      </c>
      <c r="CL295" s="66">
        <f t="shared" si="335"/>
        <v>0.97009389629131115</v>
      </c>
      <c r="CM295" s="66">
        <f t="shared" si="336"/>
        <v>2.9905798156424121E-2</v>
      </c>
      <c r="CN295" s="66">
        <f t="shared" si="337"/>
        <v>0.21680122154986731</v>
      </c>
      <c r="CO295" s="66">
        <f t="shared" si="338"/>
        <v>0.83001740084736564</v>
      </c>
      <c r="CP295" s="66">
        <f t="shared" si="339"/>
        <v>4.447691326368588</v>
      </c>
      <c r="CQ295" s="66">
        <f t="shared" si="340"/>
        <v>1.0030603316694704</v>
      </c>
      <c r="CR295" s="66">
        <f t="shared" si="341"/>
        <v>1814.4860645994777</v>
      </c>
      <c r="CS295" s="66">
        <f t="shared" si="342"/>
        <v>375.1184478322478</v>
      </c>
      <c r="CT295" s="66">
        <f t="shared" si="343"/>
        <v>2.9905797355630946E-2</v>
      </c>
      <c r="CU295" s="66">
        <f t="shared" si="344"/>
        <v>0.97009421969904475</v>
      </c>
      <c r="CV295" s="66">
        <f t="shared" si="345"/>
        <v>2.9905796845597282E-2</v>
      </c>
      <c r="CW295" s="66">
        <f t="shared" si="346"/>
        <v>0.21680121908070055</v>
      </c>
      <c r="CX295" s="66">
        <f t="shared" si="347"/>
        <v>0.83001737312619939</v>
      </c>
      <c r="CY295" s="66">
        <f t="shared" si="348"/>
        <v>4.4476915192698865</v>
      </c>
      <c r="CZ295" s="66">
        <f t="shared" si="349"/>
        <v>1.0030603314724869</v>
      </c>
      <c r="DA295" s="66">
        <f t="shared" si="350"/>
        <v>1814.486077454836</v>
      </c>
      <c r="DB295" s="66">
        <f t="shared" si="351"/>
        <v>375.11844803932098</v>
      </c>
      <c r="DC295" s="66">
        <f t="shared" si="352"/>
        <v>2.9905795846705319E-2</v>
      </c>
      <c r="DD295" s="66">
        <f t="shared" si="353"/>
        <v>0.97009421280626507</v>
      </c>
      <c r="DE295" s="66">
        <f t="shared" si="354"/>
        <v>2.9905795587931359E-2</v>
      </c>
      <c r="DF295" s="66">
        <f t="shared" si="355"/>
        <v>0.21680121913289632</v>
      </c>
      <c r="DG295" s="66">
        <f t="shared" si="356"/>
        <v>0.83001737371219786</v>
      </c>
      <c r="DH295" s="66">
        <f t="shared" si="357"/>
        <v>4.4476915513302604</v>
      </c>
      <c r="DI295" s="66">
        <f t="shared" si="358"/>
        <v>1.0030603312254047</v>
      </c>
      <c r="DJ295" s="66">
        <f t="shared" si="359"/>
        <v>1814.4860904462025</v>
      </c>
      <c r="DK295" s="66">
        <f t="shared" si="360"/>
        <v>375.11844824858485</v>
      </c>
      <c r="DL295" s="66">
        <f t="shared" si="361"/>
        <v>2.9905795417015223E-2</v>
      </c>
      <c r="DM295" s="66">
        <f t="shared" si="362"/>
        <v>0.97009420588700279</v>
      </c>
      <c r="DN295" s="66">
        <f t="shared" si="363"/>
        <v>2.9905795378017529E-2</v>
      </c>
      <c r="DO295" s="66">
        <f t="shared" si="364"/>
        <v>0.21680121918564429</v>
      </c>
      <c r="DP295" s="66">
        <f t="shared" si="365"/>
        <v>0.83001737430439582</v>
      </c>
      <c r="DQ295" s="66">
        <f t="shared" si="366"/>
        <v>4.447691553898359</v>
      </c>
      <c r="DR295" s="66">
        <f t="shared" si="367"/>
        <v>1.0030603311831083</v>
      </c>
      <c r="DS295" s="66">
        <f t="shared" si="368"/>
        <v>1814.4860926265144</v>
      </c>
      <c r="DT295" s="66">
        <f t="shared" si="369"/>
        <v>375.11844828370511</v>
      </c>
      <c r="DU295" s="66">
        <f t="shared" si="370"/>
        <v>2.9905795363812413E-2</v>
      </c>
      <c r="DV295" s="66">
        <f t="shared" si="371"/>
        <v>0.97009420472656194</v>
      </c>
      <c r="DW295" s="66">
        <f t="shared" si="372"/>
        <v>2.9905795361109697E-2</v>
      </c>
      <c r="DX295" s="66">
        <f t="shared" si="373"/>
        <v>0.21680121919449688</v>
      </c>
      <c r="DY295" s="66">
        <f t="shared" si="374"/>
        <v>0.83001737440378287</v>
      </c>
      <c r="DZ295" s="66">
        <f t="shared" si="375"/>
        <v>4.4476915538142512</v>
      </c>
      <c r="EA295" s="66">
        <f t="shared" si="376"/>
        <v>1.0030603311795911</v>
      </c>
      <c r="EB295" s="66">
        <f t="shared" si="377"/>
        <v>1814.486092803382</v>
      </c>
      <c r="EC295" s="66">
        <f t="shared" si="378"/>
        <v>375.1184482865541</v>
      </c>
      <c r="ED295" s="66">
        <f t="shared" si="379"/>
        <v>2.9905795361462852E-2</v>
      </c>
      <c r="EE295" s="66">
        <f t="shared" si="380"/>
        <v>0.97009420463250784</v>
      </c>
      <c r="EF295" s="66">
        <f t="shared" si="381"/>
        <v>2.9905795361643162E-2</v>
      </c>
      <c r="EG295" s="66">
        <f t="shared" si="382"/>
        <v>0.21680121919521497</v>
      </c>
      <c r="EH295" s="66">
        <f t="shared" si="383"/>
        <v>0.83001737441184542</v>
      </c>
      <c r="EI295" s="66">
        <f t="shared" si="384"/>
        <v>4.4476915537538684</v>
      </c>
      <c r="EJ295" s="66">
        <f t="shared" si="385"/>
        <v>1.0030603311796782</v>
      </c>
      <c r="EK295" s="66">
        <f t="shared" si="386"/>
        <v>1814.4860927980708</v>
      </c>
      <c r="EL295" s="66">
        <f t="shared" si="387"/>
        <v>375.11844828646855</v>
      </c>
      <c r="EM295" s="66">
        <f t="shared" si="388"/>
        <v>2.9905795361956408E-2</v>
      </c>
      <c r="EN295" s="66">
        <f t="shared" si="389"/>
        <v>0.97009420463535134</v>
      </c>
      <c r="EO295" s="66">
        <f t="shared" si="390"/>
        <v>2.9905795362036924E-2</v>
      </c>
      <c r="EP295" s="66">
        <f t="shared" si="391"/>
        <v>0.21680121919519343</v>
      </c>
      <c r="EQ295" s="66">
        <f t="shared" si="392"/>
        <v>0.83001737441160317</v>
      </c>
      <c r="ER295" s="66">
        <f t="shared" si="393"/>
        <v>4.4476915537441606</v>
      </c>
      <c r="ES295" s="66">
        <f t="shared" si="394"/>
        <v>1.0030603311797557</v>
      </c>
      <c r="ET295" s="66">
        <f t="shared" si="395"/>
        <v>1814.4860927940031</v>
      </c>
      <c r="EU295" s="66">
        <f t="shared" si="396"/>
        <v>375.11844828640301</v>
      </c>
      <c r="EV295" s="66">
        <f t="shared" si="397"/>
        <v>2.9905795362088722E-2</v>
      </c>
      <c r="EW295" s="66">
        <f t="shared" si="398"/>
        <v>0.97009420463751828</v>
      </c>
      <c r="EX295" s="66">
        <f t="shared" si="399"/>
        <v>2.9905795362100477E-2</v>
      </c>
      <c r="EY295" s="66">
        <f t="shared" si="400"/>
        <v>0.21680121919517695</v>
      </c>
      <c r="EZ295" s="66">
        <f t="shared" si="401"/>
        <v>0.83001737441141776</v>
      </c>
      <c r="FA295" s="66">
        <f t="shared" si="402"/>
        <v>4.4476915537434172</v>
      </c>
      <c r="FB295" s="66">
        <f t="shared" si="403"/>
        <v>1.0030603311797686</v>
      </c>
      <c r="FC295" s="66">
        <f t="shared" si="404"/>
        <v>1814.4860927933437</v>
      </c>
      <c r="FD295" s="66">
        <f t="shared" si="405"/>
        <v>375.11844828639238</v>
      </c>
      <c r="FE295" s="66">
        <f t="shared" si="406"/>
        <v>2.9905795362104613E-2</v>
      </c>
      <c r="FF295" s="66">
        <f t="shared" si="407"/>
        <v>0.97009420463786944</v>
      </c>
      <c r="FG295" s="66">
        <f t="shared" si="408"/>
        <v>2.990579536210539E-2</v>
      </c>
      <c r="FH295" s="66">
        <f t="shared" si="409"/>
        <v>0.21680121919517426</v>
      </c>
      <c r="FI295" s="66">
        <f t="shared" si="410"/>
        <v>0.83001737441138768</v>
      </c>
      <c r="FJ295" s="66">
        <f t="shared" si="411"/>
        <v>4.4476915537434492</v>
      </c>
      <c r="FK295" s="66">
        <f t="shared" si="412"/>
        <v>1.0030603311797694</v>
      </c>
      <c r="FL295" s="66">
        <f t="shared" si="413"/>
        <v>1814.4860927932916</v>
      </c>
      <c r="FM295" s="66">
        <f t="shared" si="414"/>
        <v>375.11844828639153</v>
      </c>
      <c r="FN295" s="66">
        <f t="shared" si="415"/>
        <v>2.9905795362105247E-2</v>
      </c>
      <c r="FO295" s="66">
        <f t="shared" si="416"/>
        <v>0.97009420463789797</v>
      </c>
      <c r="FP295" s="66">
        <f t="shared" si="417"/>
        <v>2.9905795362105154E-2</v>
      </c>
      <c r="FQ295" s="66">
        <f t="shared" si="418"/>
        <v>0.21680121919517403</v>
      </c>
      <c r="FR295" s="66">
        <f t="shared" si="419"/>
        <v>0.83001737441138534</v>
      </c>
      <c r="FS295" s="66">
        <f t="shared" si="420"/>
        <v>4.4476915537434687</v>
      </c>
      <c r="FT295" s="66">
        <f t="shared" si="421"/>
        <v>1.0030603311797694</v>
      </c>
      <c r="FU295" s="66">
        <f t="shared" si="422"/>
        <v>1814.4860927932948</v>
      </c>
      <c r="FV295" s="66">
        <f t="shared" si="423"/>
        <v>375.11844828639158</v>
      </c>
      <c r="FW295" s="66">
        <f t="shared" si="424"/>
        <v>2.9905795362105067E-2</v>
      </c>
      <c r="FX295" s="66">
        <f t="shared" si="425"/>
        <v>0.97009420463789453</v>
      </c>
      <c r="FY295" s="66">
        <f t="shared" si="426"/>
        <v>2.9905795362105081E-2</v>
      </c>
      <c r="FZ295" s="66">
        <f t="shared" si="427"/>
        <v>0.21680121919517403</v>
      </c>
      <c r="GA295" s="66">
        <f t="shared" si="428"/>
        <v>0.83001737441138546</v>
      </c>
      <c r="GB295" s="66">
        <f t="shared" si="429"/>
        <v>4.4476915537434696</v>
      </c>
      <c r="GC295" s="66">
        <f t="shared" si="430"/>
        <v>1.0030603311797694</v>
      </c>
      <c r="GD295" s="66">
        <f t="shared" si="431"/>
        <v>1814.4860927932939</v>
      </c>
      <c r="GE295" s="66">
        <f t="shared" si="432"/>
        <v>375.11844828639158</v>
      </c>
      <c r="GF295" s="66">
        <f t="shared" si="433"/>
        <v>2.990579536210506E-2</v>
      </c>
      <c r="GG295" s="66">
        <f t="shared" si="434"/>
        <v>0.97009420463789453</v>
      </c>
      <c r="GH295" s="66">
        <f t="shared" si="435"/>
        <v>2.9905795362105074E-2</v>
      </c>
      <c r="GI295" s="66">
        <f t="shared" si="436"/>
        <v>0.21680121919517403</v>
      </c>
      <c r="GJ295" s="66">
        <f t="shared" si="437"/>
        <v>0.83001737441138546</v>
      </c>
      <c r="GK295" s="66">
        <f t="shared" si="438"/>
        <v>4.4476915537434696</v>
      </c>
      <c r="GL295" s="66">
        <f t="shared" si="439"/>
        <v>1.0030603311797694</v>
      </c>
      <c r="GM295" s="66">
        <f t="shared" si="440"/>
        <v>1814.4860927932934</v>
      </c>
      <c r="GN295" s="66">
        <f t="shared" si="441"/>
        <v>375.11844828639158</v>
      </c>
      <c r="GO295" s="66">
        <f t="shared" si="442"/>
        <v>2.990579536210506E-2</v>
      </c>
      <c r="GP295" s="66">
        <f t="shared" si="443"/>
        <v>0.97009420463789453</v>
      </c>
      <c r="GQ295" s="66">
        <f t="shared" si="444"/>
        <v>2.9905795362105074E-2</v>
      </c>
      <c r="GR295" s="66">
        <f t="shared" si="445"/>
        <v>0.21680121919517403</v>
      </c>
      <c r="GS295" s="66">
        <f t="shared" si="446"/>
        <v>0.83001737441138546</v>
      </c>
      <c r="GT295" s="66">
        <f t="shared" si="447"/>
        <v>4.4476915537434696</v>
      </c>
      <c r="GU295" s="66">
        <f t="shared" si="448"/>
        <v>1.0030603311797694</v>
      </c>
      <c r="GV295" s="66">
        <f t="shared" si="449"/>
        <v>1814.4860927932934</v>
      </c>
      <c r="GW295" s="66">
        <f t="shared" si="450"/>
        <v>375.11844828639158</v>
      </c>
      <c r="GX295" s="66">
        <f t="shared" si="451"/>
        <v>2.990579536210506E-2</v>
      </c>
      <c r="GY295" s="66">
        <f t="shared" si="452"/>
        <v>0.97009420463789453</v>
      </c>
      <c r="GZ295" s="66">
        <f t="shared" si="453"/>
        <v>2.9905795362105074E-2</v>
      </c>
      <c r="HA295" s="66">
        <f t="shared" si="454"/>
        <v>0.21680121919517403</v>
      </c>
      <c r="HB295" s="66">
        <f t="shared" si="455"/>
        <v>0.83001737441138546</v>
      </c>
      <c r="HC295" s="66">
        <f t="shared" si="456"/>
        <v>4.4476915537434696</v>
      </c>
      <c r="HD295" s="66">
        <f t="shared" si="457"/>
        <v>1.0030603311797694</v>
      </c>
      <c r="HE295" s="66">
        <f t="shared" si="458"/>
        <v>1814.4860927932934</v>
      </c>
      <c r="HF295" s="18">
        <f t="shared" si="459"/>
        <v>375.11844828639158</v>
      </c>
    </row>
    <row r="296" spans="2:214" x14ac:dyDescent="0.25">
      <c r="B296" s="17"/>
      <c r="C296" s="60">
        <f t="shared" si="463"/>
        <v>3</v>
      </c>
      <c r="D296" s="66"/>
      <c r="E296" s="66"/>
      <c r="F296" s="60">
        <f t="shared" si="464"/>
        <v>0</v>
      </c>
      <c r="G296" s="60">
        <f t="shared" si="465"/>
        <v>0</v>
      </c>
      <c r="H296" s="60">
        <f t="shared" si="466"/>
        <v>0</v>
      </c>
      <c r="I296" s="60">
        <f t="shared" si="467"/>
        <v>0</v>
      </c>
      <c r="J296" s="60"/>
      <c r="K296" s="60">
        <f t="shared" si="468"/>
        <v>56</v>
      </c>
      <c r="L296" s="60"/>
      <c r="M296" s="66">
        <f>M295</f>
        <v>2.9905795362105074E-2</v>
      </c>
      <c r="N296" s="60"/>
      <c r="O296" s="66">
        <f>O297</f>
        <v>0.23334391938908727</v>
      </c>
      <c r="P296" s="66"/>
      <c r="Q296" s="66"/>
      <c r="R296" s="66"/>
      <c r="S296" s="66"/>
      <c r="T296" s="66"/>
      <c r="U296" s="66"/>
      <c r="V296" s="66"/>
      <c r="W296" s="66"/>
      <c r="X296" s="66"/>
      <c r="Y296" s="66"/>
      <c r="Z296" s="66"/>
      <c r="AA296" s="66"/>
      <c r="AB296" s="66"/>
      <c r="AC296" s="66"/>
      <c r="AD296" s="66"/>
      <c r="AE296" s="66"/>
      <c r="AF296" s="66"/>
      <c r="AG296" s="66"/>
      <c r="AH296" s="66"/>
      <c r="AI296" s="66"/>
      <c r="AJ296" s="66"/>
      <c r="AK296" s="66"/>
      <c r="AL296" s="66"/>
      <c r="AM296" s="66"/>
      <c r="AN296" s="66"/>
      <c r="AO296" s="66"/>
      <c r="AP296" s="66"/>
      <c r="AQ296" s="66"/>
      <c r="AR296" s="66"/>
      <c r="AS296" s="66"/>
      <c r="AT296" s="66"/>
      <c r="AU296" s="66"/>
      <c r="AV296" s="66"/>
      <c r="AW296" s="66"/>
      <c r="AX296" s="66"/>
      <c r="AY296" s="66"/>
      <c r="AZ296" s="66"/>
      <c r="BA296" s="66"/>
      <c r="BB296" s="66"/>
      <c r="BC296" s="66"/>
      <c r="BD296" s="66"/>
      <c r="BE296" s="66"/>
      <c r="BF296" s="66"/>
      <c r="BG296" s="66"/>
      <c r="BH296" s="66"/>
      <c r="BI296" s="66"/>
      <c r="BJ296" s="66"/>
      <c r="BK296" s="66"/>
      <c r="BL296" s="66"/>
      <c r="BM296" s="66"/>
      <c r="BN296" s="66"/>
      <c r="BO296" s="66"/>
      <c r="BP296" s="66"/>
      <c r="BQ296" s="66"/>
      <c r="BR296" s="66"/>
      <c r="BS296" s="66"/>
      <c r="BT296" s="66"/>
      <c r="BU296" s="66"/>
      <c r="BV296" s="66"/>
      <c r="BW296" s="66"/>
      <c r="BX296" s="66"/>
      <c r="BY296" s="66"/>
      <c r="BZ296" s="66"/>
      <c r="CA296" s="66"/>
      <c r="CB296" s="66"/>
      <c r="CC296" s="66"/>
      <c r="CD296" s="66"/>
      <c r="CE296" s="66"/>
      <c r="CF296" s="66"/>
      <c r="CG296" s="66"/>
      <c r="CH296" s="66"/>
      <c r="CI296" s="66"/>
      <c r="CJ296" s="66"/>
      <c r="CK296" s="66"/>
      <c r="CL296" s="66"/>
      <c r="CM296" s="66"/>
      <c r="CN296" s="66"/>
      <c r="CO296" s="66"/>
      <c r="CP296" s="66"/>
      <c r="CQ296" s="66"/>
      <c r="CR296" s="66"/>
      <c r="CS296" s="66"/>
      <c r="CT296" s="66"/>
      <c r="CU296" s="66"/>
      <c r="CV296" s="66"/>
      <c r="CW296" s="66"/>
      <c r="CX296" s="66"/>
      <c r="CY296" s="66"/>
      <c r="CZ296" s="66"/>
      <c r="DA296" s="66"/>
      <c r="DB296" s="66"/>
      <c r="DC296" s="66"/>
      <c r="DD296" s="66"/>
      <c r="DE296" s="66"/>
      <c r="DF296" s="66"/>
      <c r="DG296" s="66"/>
      <c r="DH296" s="66"/>
      <c r="DI296" s="66"/>
      <c r="DJ296" s="66"/>
      <c r="DK296" s="66"/>
      <c r="DL296" s="66"/>
      <c r="DM296" s="66"/>
      <c r="DN296" s="66"/>
      <c r="DO296" s="66"/>
      <c r="DP296" s="66"/>
      <c r="DQ296" s="66"/>
      <c r="DR296" s="66"/>
      <c r="DS296" s="66"/>
      <c r="DT296" s="66"/>
      <c r="DU296" s="66"/>
      <c r="DV296" s="66"/>
      <c r="DW296" s="66"/>
      <c r="DX296" s="66"/>
      <c r="DY296" s="66"/>
      <c r="DZ296" s="66"/>
      <c r="EA296" s="66"/>
      <c r="EB296" s="66"/>
      <c r="EC296" s="66"/>
      <c r="ED296" s="66"/>
      <c r="EE296" s="66"/>
      <c r="EF296" s="66"/>
      <c r="EG296" s="66"/>
      <c r="EH296" s="66"/>
      <c r="EI296" s="66"/>
      <c r="EJ296" s="66"/>
      <c r="EK296" s="66"/>
      <c r="EL296" s="66"/>
      <c r="EM296" s="66"/>
      <c r="EN296" s="66"/>
      <c r="EO296" s="66"/>
      <c r="EP296" s="66"/>
      <c r="EQ296" s="66"/>
      <c r="ER296" s="66"/>
      <c r="ES296" s="66"/>
      <c r="ET296" s="66"/>
      <c r="EU296" s="66"/>
      <c r="EV296" s="66"/>
      <c r="EW296" s="66"/>
      <c r="EX296" s="66"/>
      <c r="EY296" s="66"/>
      <c r="EZ296" s="66"/>
      <c r="FA296" s="66"/>
      <c r="FB296" s="66"/>
      <c r="FC296" s="66"/>
      <c r="FD296" s="66"/>
      <c r="FE296" s="66"/>
      <c r="FF296" s="66"/>
      <c r="FG296" s="66"/>
      <c r="FH296" s="66"/>
      <c r="FI296" s="66"/>
      <c r="FJ296" s="66"/>
      <c r="FK296" s="66"/>
      <c r="FL296" s="66"/>
      <c r="FM296" s="66"/>
      <c r="FN296" s="66"/>
      <c r="FO296" s="66"/>
      <c r="FP296" s="66"/>
      <c r="FQ296" s="66"/>
      <c r="FR296" s="66"/>
      <c r="FS296" s="66"/>
      <c r="FT296" s="66"/>
      <c r="FU296" s="66"/>
      <c r="FV296" s="66"/>
      <c r="FW296" s="66"/>
      <c r="FX296" s="66"/>
      <c r="FY296" s="66"/>
      <c r="FZ296" s="66"/>
      <c r="GA296" s="66"/>
      <c r="GB296" s="66"/>
      <c r="GC296" s="66"/>
      <c r="GD296" s="66"/>
      <c r="GE296" s="66"/>
      <c r="GF296" s="66"/>
      <c r="GG296" s="66"/>
      <c r="GH296" s="66"/>
      <c r="GI296" s="66"/>
      <c r="GJ296" s="66"/>
      <c r="GK296" s="66"/>
      <c r="GL296" s="66"/>
      <c r="GM296" s="66"/>
      <c r="GN296" s="66"/>
      <c r="GO296" s="66"/>
      <c r="GP296" s="66"/>
      <c r="GQ296" s="66"/>
      <c r="GR296" s="66"/>
      <c r="GS296" s="66"/>
      <c r="GT296" s="66"/>
      <c r="GU296" s="66"/>
      <c r="GV296" s="66"/>
      <c r="GW296" s="66"/>
      <c r="GX296" s="66"/>
      <c r="GY296" s="66"/>
      <c r="GZ296" s="66"/>
      <c r="HA296" s="66"/>
      <c r="HB296" s="66"/>
      <c r="HC296" s="66"/>
      <c r="HD296" s="66"/>
      <c r="HE296" s="66"/>
      <c r="HF296" s="18"/>
    </row>
    <row r="297" spans="2:214" x14ac:dyDescent="0.25">
      <c r="B297" s="17"/>
      <c r="C297" s="60">
        <f t="shared" si="463"/>
        <v>3</v>
      </c>
      <c r="D297" s="66"/>
      <c r="E297" s="66"/>
      <c r="F297" s="60">
        <f t="shared" si="464"/>
        <v>0</v>
      </c>
      <c r="G297" s="60">
        <f t="shared" si="465"/>
        <v>0</v>
      </c>
      <c r="H297" s="60">
        <f t="shared" si="466"/>
        <v>0</v>
      </c>
      <c r="I297" s="60">
        <f t="shared" si="467"/>
        <v>0</v>
      </c>
      <c r="J297" s="60"/>
      <c r="K297" s="60">
        <f t="shared" si="468"/>
        <v>56</v>
      </c>
      <c r="L297" s="60"/>
      <c r="M297" s="66">
        <f t="shared" si="462"/>
        <v>2.9905795362105074E-2</v>
      </c>
      <c r="N297" s="60"/>
      <c r="O297" s="66">
        <f>IF(M295&gt;=$O$176,M295*$T$174+$U$174,IF(M295&gt;=$O$177,M295*$T$175+$U$175,O295))</f>
        <v>0.23334391938908727</v>
      </c>
      <c r="P297" s="66">
        <f t="shared" si="261"/>
        <v>376.7573788717641</v>
      </c>
      <c r="Q297" s="66">
        <f t="shared" si="262"/>
        <v>0.12579291306902277</v>
      </c>
      <c r="R297" s="66">
        <f t="shared" si="263"/>
        <v>0.91868623756192902</v>
      </c>
      <c r="S297" s="66">
        <f t="shared" si="264"/>
        <v>0.12043602114320179</v>
      </c>
      <c r="T297" s="66">
        <f t="shared" si="265"/>
        <v>0.21721292858306729</v>
      </c>
      <c r="U297" s="66">
        <f t="shared" si="266"/>
        <v>0.83464809390867578</v>
      </c>
      <c r="V297" s="66">
        <f t="shared" si="267"/>
        <v>2.803034654278699</v>
      </c>
      <c r="W297" s="66">
        <f t="shared" si="268"/>
        <v>1.0394532514170367</v>
      </c>
      <c r="X297" s="66">
        <f t="shared" si="269"/>
        <v>1381.1077382884625</v>
      </c>
      <c r="Y297" s="66">
        <f t="shared" si="270"/>
        <v>367.3281218120963</v>
      </c>
      <c r="Z297" s="66">
        <f t="shared" si="271"/>
        <v>6.2342991357018686E-2</v>
      </c>
      <c r="AA297" s="66">
        <f t="shared" si="272"/>
        <v>1.2403051961489657</v>
      </c>
      <c r="AB297" s="66">
        <f t="shared" si="273"/>
        <v>4.7858655894174255E-2</v>
      </c>
      <c r="AC297" s="66">
        <f t="shared" si="274"/>
        <v>0.21480515523013224</v>
      </c>
      <c r="AD297" s="66">
        <f t="shared" si="275"/>
        <v>0.80780648855296944</v>
      </c>
      <c r="AE297" s="66">
        <f t="shared" si="276"/>
        <v>4.0996122118602072</v>
      </c>
      <c r="AF297" s="66">
        <f t="shared" si="277"/>
        <v>1.0075557335264189</v>
      </c>
      <c r="AG297" s="66">
        <f t="shared" si="278"/>
        <v>1659.0568198253757</v>
      </c>
      <c r="AH297" s="66">
        <f t="shared" si="279"/>
        <v>372.52141466742637</v>
      </c>
      <c r="AI297" s="66">
        <f t="shared" si="280"/>
        <v>3.548457632577473E-2</v>
      </c>
      <c r="AJ297" s="66">
        <f t="shared" si="281"/>
        <v>1.0591528663499068</v>
      </c>
      <c r="AK297" s="66">
        <f t="shared" si="282"/>
        <v>3.2416739042872372E-2</v>
      </c>
      <c r="AL297" s="66">
        <f t="shared" si="283"/>
        <v>0.21614303689942954</v>
      </c>
      <c r="AM297" s="66">
        <f t="shared" si="284"/>
        <v>0.8226496623124584</v>
      </c>
      <c r="AN297" s="66">
        <f t="shared" si="285"/>
        <v>4.4188517356188859</v>
      </c>
      <c r="AO297" s="66">
        <f t="shared" si="286"/>
        <v>1.0035872768138658</v>
      </c>
      <c r="AP297" s="66">
        <f t="shared" si="287"/>
        <v>1788.9611288651586</v>
      </c>
      <c r="AQ297" s="66">
        <f t="shared" si="288"/>
        <v>374.7048884319218</v>
      </c>
      <c r="AR297" s="66">
        <f t="shared" si="289"/>
        <v>3.0530458625277864E-2</v>
      </c>
      <c r="AS297" s="66">
        <f t="shared" si="290"/>
        <v>0.98384558397068878</v>
      </c>
      <c r="AT297" s="66">
        <f t="shared" si="291"/>
        <v>3.0097771776179817E-2</v>
      </c>
      <c r="AU297" s="66">
        <f t="shared" si="292"/>
        <v>0.21669688553821562</v>
      </c>
      <c r="AV297" s="66">
        <f t="shared" si="293"/>
        <v>0.82884657217805646</v>
      </c>
      <c r="AW297" s="66">
        <f t="shared" si="294"/>
        <v>4.448884789180946</v>
      </c>
      <c r="AX297" s="66">
        <f t="shared" si="295"/>
        <v>1.0031004936003693</v>
      </c>
      <c r="AY297" s="66">
        <f t="shared" si="296"/>
        <v>1812.4788197516621</v>
      </c>
      <c r="AZ297" s="66">
        <f t="shared" si="297"/>
        <v>375.0861005324337</v>
      </c>
      <c r="BA297" s="66">
        <f t="shared" si="298"/>
        <v>2.993088533404226E-2</v>
      </c>
      <c r="BB297" s="66">
        <f t="shared" si="299"/>
        <v>0.97116256921673649</v>
      </c>
      <c r="BC297" s="66">
        <f t="shared" si="300"/>
        <v>2.989819301882576E-2</v>
      </c>
      <c r="BD297" s="66">
        <f t="shared" si="301"/>
        <v>0.21679306492814915</v>
      </c>
      <c r="BE297" s="66">
        <f t="shared" si="302"/>
        <v>0.82992583034082379</v>
      </c>
      <c r="BF297" s="66">
        <f t="shared" si="303"/>
        <v>4.4484206963202766</v>
      </c>
      <c r="BG297" s="66">
        <f t="shared" si="304"/>
        <v>1.0030590408829367</v>
      </c>
      <c r="BH297" s="66">
        <f t="shared" si="305"/>
        <v>1814.5623409356699</v>
      </c>
      <c r="BI297" s="66">
        <f t="shared" si="306"/>
        <v>375.11967646414365</v>
      </c>
      <c r="BJ297" s="66">
        <f t="shared" si="307"/>
        <v>2.9899637050761072E-2</v>
      </c>
      <c r="BK297" s="66">
        <f t="shared" si="308"/>
        <v>0.97005344164692586</v>
      </c>
      <c r="BL297" s="66">
        <f t="shared" si="309"/>
        <v>2.9901040046500571E-2</v>
      </c>
      <c r="BM297" s="66">
        <f t="shared" si="310"/>
        <v>0.21680152877426967</v>
      </c>
      <c r="BN297" s="66">
        <f t="shared" si="311"/>
        <v>0.83002085003948933</v>
      </c>
      <c r="BO297" s="66">
        <f t="shared" si="312"/>
        <v>4.4478056866220754</v>
      </c>
      <c r="BP297" s="66">
        <f t="shared" si="313"/>
        <v>1.0030593943206658</v>
      </c>
      <c r="BQ297" s="66">
        <f t="shared" si="314"/>
        <v>1814.5352471484002</v>
      </c>
      <c r="BR297" s="66">
        <f t="shared" si="315"/>
        <v>375.11924005200279</v>
      </c>
      <c r="BS297" s="66">
        <f t="shared" si="316"/>
        <v>2.9904217860650572E-2</v>
      </c>
      <c r="BT297" s="66">
        <f t="shared" si="317"/>
        <v>0.97006802744462506</v>
      </c>
      <c r="BU297" s="66">
        <f t="shared" si="318"/>
        <v>2.9905047866124815E-2</v>
      </c>
      <c r="BV297" s="66">
        <f t="shared" si="319"/>
        <v>0.21680141877076839</v>
      </c>
      <c r="BW297" s="66">
        <f t="shared" si="320"/>
        <v>0.83001961503491062</v>
      </c>
      <c r="BX297" s="66">
        <f t="shared" si="321"/>
        <v>4.4476999566033824</v>
      </c>
      <c r="BY297" s="66">
        <f t="shared" si="322"/>
        <v>1.0030601802841761</v>
      </c>
      <c r="BZ297" s="66">
        <f t="shared" si="323"/>
        <v>1814.4938600480091</v>
      </c>
      <c r="CA297" s="66">
        <f t="shared" si="324"/>
        <v>375.11857340049397</v>
      </c>
      <c r="CB297" s="66">
        <f t="shared" si="325"/>
        <v>2.9905610845607344E-2</v>
      </c>
      <c r="CC297" s="66">
        <f t="shared" si="326"/>
        <v>0.97009007084535881</v>
      </c>
      <c r="CD297" s="66">
        <f t="shared" si="327"/>
        <v>2.9905739987834495E-2</v>
      </c>
      <c r="CE297" s="66">
        <f t="shared" si="328"/>
        <v>0.21680125073197695</v>
      </c>
      <c r="CF297" s="66">
        <f t="shared" si="329"/>
        <v>0.83001772847296207</v>
      </c>
      <c r="CG297" s="66">
        <f t="shared" si="330"/>
        <v>4.4476911175030081</v>
      </c>
      <c r="CH297" s="66">
        <f t="shared" si="331"/>
        <v>1.0030603195994459</v>
      </c>
      <c r="CI297" s="66">
        <f t="shared" si="332"/>
        <v>1814.4866727337612</v>
      </c>
      <c r="CJ297" s="66">
        <f t="shared" si="333"/>
        <v>375.1184576280254</v>
      </c>
      <c r="CK297" s="66">
        <f t="shared" si="334"/>
        <v>2.9905788736942652E-2</v>
      </c>
      <c r="CL297" s="66">
        <f t="shared" si="335"/>
        <v>0.97009389629131115</v>
      </c>
      <c r="CM297" s="66">
        <f t="shared" si="336"/>
        <v>2.9905798156424121E-2</v>
      </c>
      <c r="CN297" s="66">
        <f t="shared" si="337"/>
        <v>0.21680122154986731</v>
      </c>
      <c r="CO297" s="66">
        <f t="shared" si="338"/>
        <v>0.83001740084736564</v>
      </c>
      <c r="CP297" s="66">
        <f t="shared" si="339"/>
        <v>4.447691326368588</v>
      </c>
      <c r="CQ297" s="66">
        <f t="shared" si="340"/>
        <v>1.0030603316694704</v>
      </c>
      <c r="CR297" s="66">
        <f t="shared" si="341"/>
        <v>1814.4860645994777</v>
      </c>
      <c r="CS297" s="66">
        <f t="shared" si="342"/>
        <v>375.1184478322478</v>
      </c>
      <c r="CT297" s="66">
        <f t="shared" si="343"/>
        <v>2.9905797355630946E-2</v>
      </c>
      <c r="CU297" s="66">
        <f t="shared" si="344"/>
        <v>0.97009421969904475</v>
      </c>
      <c r="CV297" s="66">
        <f t="shared" si="345"/>
        <v>2.9905796845597282E-2</v>
      </c>
      <c r="CW297" s="66">
        <f t="shared" si="346"/>
        <v>0.21680121908070055</v>
      </c>
      <c r="CX297" s="66">
        <f t="shared" si="347"/>
        <v>0.83001737312619939</v>
      </c>
      <c r="CY297" s="66">
        <f t="shared" si="348"/>
        <v>4.4476915192698865</v>
      </c>
      <c r="CZ297" s="66">
        <f t="shared" si="349"/>
        <v>1.0030603314724869</v>
      </c>
      <c r="DA297" s="66">
        <f t="shared" si="350"/>
        <v>1814.486077454836</v>
      </c>
      <c r="DB297" s="66">
        <f t="shared" si="351"/>
        <v>375.11844803932098</v>
      </c>
      <c r="DC297" s="66">
        <f t="shared" si="352"/>
        <v>2.9905795846705319E-2</v>
      </c>
      <c r="DD297" s="66">
        <f t="shared" si="353"/>
        <v>0.97009421280626507</v>
      </c>
      <c r="DE297" s="66">
        <f t="shared" si="354"/>
        <v>2.9905795587931359E-2</v>
      </c>
      <c r="DF297" s="66">
        <f t="shared" si="355"/>
        <v>0.21680121913289632</v>
      </c>
      <c r="DG297" s="66">
        <f t="shared" si="356"/>
        <v>0.83001737371219786</v>
      </c>
      <c r="DH297" s="66">
        <f t="shared" si="357"/>
        <v>4.4476915513302604</v>
      </c>
      <c r="DI297" s="66">
        <f t="shared" si="358"/>
        <v>1.0030603312254047</v>
      </c>
      <c r="DJ297" s="66">
        <f t="shared" si="359"/>
        <v>1814.4860904462025</v>
      </c>
      <c r="DK297" s="66">
        <f t="shared" si="360"/>
        <v>375.11844824858485</v>
      </c>
      <c r="DL297" s="66">
        <f t="shared" si="361"/>
        <v>2.9905795417015223E-2</v>
      </c>
      <c r="DM297" s="66">
        <f t="shared" si="362"/>
        <v>0.97009420588700279</v>
      </c>
      <c r="DN297" s="66">
        <f t="shared" si="363"/>
        <v>2.9905795378017529E-2</v>
      </c>
      <c r="DO297" s="66">
        <f t="shared" si="364"/>
        <v>0.21680121918564429</v>
      </c>
      <c r="DP297" s="66">
        <f t="shared" si="365"/>
        <v>0.83001737430439582</v>
      </c>
      <c r="DQ297" s="66">
        <f t="shared" si="366"/>
        <v>4.447691553898359</v>
      </c>
      <c r="DR297" s="66">
        <f t="shared" si="367"/>
        <v>1.0030603311831083</v>
      </c>
      <c r="DS297" s="66">
        <f t="shared" si="368"/>
        <v>1814.4860926265144</v>
      </c>
      <c r="DT297" s="66">
        <f t="shared" si="369"/>
        <v>375.11844828370511</v>
      </c>
      <c r="DU297" s="66">
        <f t="shared" si="370"/>
        <v>2.9905795363812413E-2</v>
      </c>
      <c r="DV297" s="66">
        <f t="shared" si="371"/>
        <v>0.97009420472656194</v>
      </c>
      <c r="DW297" s="66">
        <f t="shared" si="372"/>
        <v>2.9905795361109697E-2</v>
      </c>
      <c r="DX297" s="66">
        <f t="shared" si="373"/>
        <v>0.21680121919449688</v>
      </c>
      <c r="DY297" s="66">
        <f t="shared" si="374"/>
        <v>0.83001737440378287</v>
      </c>
      <c r="DZ297" s="66">
        <f t="shared" si="375"/>
        <v>4.4476915538142512</v>
      </c>
      <c r="EA297" s="66">
        <f t="shared" si="376"/>
        <v>1.0030603311795911</v>
      </c>
      <c r="EB297" s="66">
        <f t="shared" si="377"/>
        <v>1814.486092803382</v>
      </c>
      <c r="EC297" s="66">
        <f t="shared" si="378"/>
        <v>375.1184482865541</v>
      </c>
      <c r="ED297" s="66">
        <f t="shared" si="379"/>
        <v>2.9905795361462852E-2</v>
      </c>
      <c r="EE297" s="66">
        <f t="shared" si="380"/>
        <v>0.97009420463250784</v>
      </c>
      <c r="EF297" s="66">
        <f t="shared" si="381"/>
        <v>2.9905795361643162E-2</v>
      </c>
      <c r="EG297" s="66">
        <f t="shared" si="382"/>
        <v>0.21680121919521497</v>
      </c>
      <c r="EH297" s="66">
        <f t="shared" si="383"/>
        <v>0.83001737441184542</v>
      </c>
      <c r="EI297" s="66">
        <f t="shared" si="384"/>
        <v>4.4476915537538684</v>
      </c>
      <c r="EJ297" s="66">
        <f t="shared" si="385"/>
        <v>1.0030603311796782</v>
      </c>
      <c r="EK297" s="66">
        <f t="shared" si="386"/>
        <v>1814.4860927980708</v>
      </c>
      <c r="EL297" s="66">
        <f t="shared" si="387"/>
        <v>375.11844828646855</v>
      </c>
      <c r="EM297" s="66">
        <f t="shared" si="388"/>
        <v>2.9905795361956408E-2</v>
      </c>
      <c r="EN297" s="66">
        <f t="shared" si="389"/>
        <v>0.97009420463535134</v>
      </c>
      <c r="EO297" s="66">
        <f t="shared" si="390"/>
        <v>2.9905795362036924E-2</v>
      </c>
      <c r="EP297" s="66">
        <f t="shared" si="391"/>
        <v>0.21680121919519343</v>
      </c>
      <c r="EQ297" s="66">
        <f t="shared" si="392"/>
        <v>0.83001737441160317</v>
      </c>
      <c r="ER297" s="66">
        <f t="shared" si="393"/>
        <v>4.4476915537441606</v>
      </c>
      <c r="ES297" s="66">
        <f t="shared" si="394"/>
        <v>1.0030603311797557</v>
      </c>
      <c r="ET297" s="66">
        <f t="shared" si="395"/>
        <v>1814.4860927940031</v>
      </c>
      <c r="EU297" s="66">
        <f t="shared" si="396"/>
        <v>375.11844828640301</v>
      </c>
      <c r="EV297" s="66">
        <f t="shared" si="397"/>
        <v>2.9905795362088722E-2</v>
      </c>
      <c r="EW297" s="66">
        <f t="shared" si="398"/>
        <v>0.97009420463751828</v>
      </c>
      <c r="EX297" s="66">
        <f t="shared" si="399"/>
        <v>2.9905795362100477E-2</v>
      </c>
      <c r="EY297" s="66">
        <f t="shared" si="400"/>
        <v>0.21680121919517695</v>
      </c>
      <c r="EZ297" s="66">
        <f t="shared" si="401"/>
        <v>0.83001737441141776</v>
      </c>
      <c r="FA297" s="66">
        <f t="shared" si="402"/>
        <v>4.4476915537434172</v>
      </c>
      <c r="FB297" s="66">
        <f t="shared" si="403"/>
        <v>1.0030603311797686</v>
      </c>
      <c r="FC297" s="66">
        <f t="shared" si="404"/>
        <v>1814.4860927933437</v>
      </c>
      <c r="FD297" s="66">
        <f t="shared" si="405"/>
        <v>375.11844828639238</v>
      </c>
      <c r="FE297" s="66">
        <f t="shared" si="406"/>
        <v>2.9905795362104613E-2</v>
      </c>
      <c r="FF297" s="66">
        <f t="shared" si="407"/>
        <v>0.97009420463786944</v>
      </c>
      <c r="FG297" s="66">
        <f t="shared" si="408"/>
        <v>2.990579536210539E-2</v>
      </c>
      <c r="FH297" s="66">
        <f t="shared" si="409"/>
        <v>0.21680121919517426</v>
      </c>
      <c r="FI297" s="66">
        <f t="shared" si="410"/>
        <v>0.83001737441138768</v>
      </c>
      <c r="FJ297" s="66">
        <f t="shared" si="411"/>
        <v>4.4476915537434492</v>
      </c>
      <c r="FK297" s="66">
        <f t="shared" si="412"/>
        <v>1.0030603311797694</v>
      </c>
      <c r="FL297" s="66">
        <f t="shared" si="413"/>
        <v>1814.4860927932916</v>
      </c>
      <c r="FM297" s="66">
        <f t="shared" si="414"/>
        <v>375.11844828639153</v>
      </c>
      <c r="FN297" s="66">
        <f t="shared" si="415"/>
        <v>2.9905795362105247E-2</v>
      </c>
      <c r="FO297" s="66">
        <f t="shared" si="416"/>
        <v>0.97009420463789797</v>
      </c>
      <c r="FP297" s="66">
        <f t="shared" si="417"/>
        <v>2.9905795362105154E-2</v>
      </c>
      <c r="FQ297" s="66">
        <f t="shared" si="418"/>
        <v>0.21680121919517403</v>
      </c>
      <c r="FR297" s="66">
        <f t="shared" si="419"/>
        <v>0.83001737441138534</v>
      </c>
      <c r="FS297" s="66">
        <f t="shared" si="420"/>
        <v>4.4476915537434687</v>
      </c>
      <c r="FT297" s="66">
        <f t="shared" si="421"/>
        <v>1.0030603311797694</v>
      </c>
      <c r="FU297" s="66">
        <f t="shared" si="422"/>
        <v>1814.4860927932948</v>
      </c>
      <c r="FV297" s="66">
        <f t="shared" si="423"/>
        <v>375.11844828639158</v>
      </c>
      <c r="FW297" s="66">
        <f t="shared" si="424"/>
        <v>2.9905795362105067E-2</v>
      </c>
      <c r="FX297" s="66">
        <f t="shared" si="425"/>
        <v>0.97009420463789453</v>
      </c>
      <c r="FY297" s="66">
        <f t="shared" si="426"/>
        <v>2.9905795362105081E-2</v>
      </c>
      <c r="FZ297" s="66">
        <f t="shared" si="427"/>
        <v>0.21680121919517403</v>
      </c>
      <c r="GA297" s="66">
        <f t="shared" si="428"/>
        <v>0.83001737441138546</v>
      </c>
      <c r="GB297" s="66">
        <f t="shared" si="429"/>
        <v>4.4476915537434696</v>
      </c>
      <c r="GC297" s="66">
        <f t="shared" si="430"/>
        <v>1.0030603311797694</v>
      </c>
      <c r="GD297" s="66">
        <f t="shared" si="431"/>
        <v>1814.4860927932939</v>
      </c>
      <c r="GE297" s="66">
        <f t="shared" si="432"/>
        <v>375.11844828639158</v>
      </c>
      <c r="GF297" s="66">
        <f t="shared" si="433"/>
        <v>2.990579536210506E-2</v>
      </c>
      <c r="GG297" s="66">
        <f t="shared" si="434"/>
        <v>0.97009420463789453</v>
      </c>
      <c r="GH297" s="66">
        <f t="shared" si="435"/>
        <v>2.9905795362105074E-2</v>
      </c>
      <c r="GI297" s="66">
        <f t="shared" si="436"/>
        <v>0.21680121919517403</v>
      </c>
      <c r="GJ297" s="66">
        <f t="shared" si="437"/>
        <v>0.83001737441138546</v>
      </c>
      <c r="GK297" s="66">
        <f t="shared" si="438"/>
        <v>4.4476915537434696</v>
      </c>
      <c r="GL297" s="66">
        <f t="shared" si="439"/>
        <v>1.0030603311797694</v>
      </c>
      <c r="GM297" s="66">
        <f t="shared" si="440"/>
        <v>1814.4860927932934</v>
      </c>
      <c r="GN297" s="66">
        <f t="shared" si="441"/>
        <v>375.11844828639158</v>
      </c>
      <c r="GO297" s="66">
        <f t="shared" si="442"/>
        <v>2.990579536210506E-2</v>
      </c>
      <c r="GP297" s="66">
        <f t="shared" si="443"/>
        <v>0.97009420463789453</v>
      </c>
      <c r="GQ297" s="66">
        <f t="shared" si="444"/>
        <v>2.9905795362105074E-2</v>
      </c>
      <c r="GR297" s="66">
        <f t="shared" si="445"/>
        <v>0.21680121919517403</v>
      </c>
      <c r="GS297" s="66">
        <f t="shared" si="446"/>
        <v>0.83001737441138546</v>
      </c>
      <c r="GT297" s="66">
        <f t="shared" si="447"/>
        <v>4.4476915537434696</v>
      </c>
      <c r="GU297" s="66">
        <f t="shared" si="448"/>
        <v>1.0030603311797694</v>
      </c>
      <c r="GV297" s="66">
        <f t="shared" si="449"/>
        <v>1814.4860927932934</v>
      </c>
      <c r="GW297" s="66">
        <f t="shared" si="450"/>
        <v>375.11844828639158</v>
      </c>
      <c r="GX297" s="66">
        <f t="shared" si="451"/>
        <v>2.990579536210506E-2</v>
      </c>
      <c r="GY297" s="66">
        <f t="shared" si="452"/>
        <v>0.97009420463789453</v>
      </c>
      <c r="GZ297" s="66">
        <f t="shared" si="453"/>
        <v>2.9905795362105074E-2</v>
      </c>
      <c r="HA297" s="66">
        <f t="shared" si="454"/>
        <v>0.21680121919517403</v>
      </c>
      <c r="HB297" s="66">
        <f t="shared" si="455"/>
        <v>0.83001737441138546</v>
      </c>
      <c r="HC297" s="66">
        <f t="shared" si="456"/>
        <v>4.4476915537434696</v>
      </c>
      <c r="HD297" s="66">
        <f t="shared" si="457"/>
        <v>1.0030603311797694</v>
      </c>
      <c r="HE297" s="66">
        <f t="shared" si="458"/>
        <v>1814.4860927932934</v>
      </c>
      <c r="HF297" s="18">
        <f t="shared" si="459"/>
        <v>375.11844828639158</v>
      </c>
    </row>
    <row r="298" spans="2:214" x14ac:dyDescent="0.25">
      <c r="B298" s="17"/>
      <c r="C298" s="60">
        <f t="shared" si="463"/>
        <v>3</v>
      </c>
      <c r="D298" s="66"/>
      <c r="E298" s="66"/>
      <c r="F298" s="60">
        <f t="shared" si="464"/>
        <v>0</v>
      </c>
      <c r="G298" s="60">
        <f t="shared" si="465"/>
        <v>0</v>
      </c>
      <c r="H298" s="60">
        <f t="shared" si="466"/>
        <v>0</v>
      </c>
      <c r="I298" s="60">
        <f t="shared" si="467"/>
        <v>0</v>
      </c>
      <c r="J298" s="60"/>
      <c r="K298" s="60">
        <f t="shared" si="468"/>
        <v>57</v>
      </c>
      <c r="L298" s="60"/>
      <c r="M298" s="66">
        <f>M297</f>
        <v>2.9905795362105074E-2</v>
      </c>
      <c r="N298" s="60"/>
      <c r="O298" s="66">
        <f>O299</f>
        <v>0.23334391938908727</v>
      </c>
      <c r="P298" s="66"/>
      <c r="Q298" s="66"/>
      <c r="R298" s="66"/>
      <c r="S298" s="66"/>
      <c r="T298" s="66"/>
      <c r="U298" s="66"/>
      <c r="V298" s="66"/>
      <c r="W298" s="66"/>
      <c r="X298" s="66"/>
      <c r="Y298" s="66"/>
      <c r="Z298" s="66"/>
      <c r="AA298" s="66"/>
      <c r="AB298" s="66"/>
      <c r="AC298" s="66"/>
      <c r="AD298" s="66"/>
      <c r="AE298" s="66"/>
      <c r="AF298" s="66"/>
      <c r="AG298" s="66"/>
      <c r="AH298" s="66"/>
      <c r="AI298" s="66"/>
      <c r="AJ298" s="66"/>
      <c r="AK298" s="66"/>
      <c r="AL298" s="66"/>
      <c r="AM298" s="66"/>
      <c r="AN298" s="66"/>
      <c r="AO298" s="66"/>
      <c r="AP298" s="66"/>
      <c r="AQ298" s="66"/>
      <c r="AR298" s="66"/>
      <c r="AS298" s="66"/>
      <c r="AT298" s="66"/>
      <c r="AU298" s="66"/>
      <c r="AV298" s="66"/>
      <c r="AW298" s="66"/>
      <c r="AX298" s="66"/>
      <c r="AY298" s="66"/>
      <c r="AZ298" s="66"/>
      <c r="BA298" s="66"/>
      <c r="BB298" s="66"/>
      <c r="BC298" s="66"/>
      <c r="BD298" s="66"/>
      <c r="BE298" s="66"/>
      <c r="BF298" s="66"/>
      <c r="BG298" s="66"/>
      <c r="BH298" s="66"/>
      <c r="BI298" s="66"/>
      <c r="BJ298" s="66"/>
      <c r="BK298" s="66"/>
      <c r="BL298" s="66"/>
      <c r="BM298" s="66"/>
      <c r="BN298" s="66"/>
      <c r="BO298" s="66"/>
      <c r="BP298" s="66"/>
      <c r="BQ298" s="66"/>
      <c r="BR298" s="66"/>
      <c r="BS298" s="66"/>
      <c r="BT298" s="66"/>
      <c r="BU298" s="66"/>
      <c r="BV298" s="66"/>
      <c r="BW298" s="66"/>
      <c r="BX298" s="66"/>
      <c r="BY298" s="66"/>
      <c r="BZ298" s="66"/>
      <c r="CA298" s="66"/>
      <c r="CB298" s="66"/>
      <c r="CC298" s="66"/>
      <c r="CD298" s="66"/>
      <c r="CE298" s="66"/>
      <c r="CF298" s="66"/>
      <c r="CG298" s="66"/>
      <c r="CH298" s="66"/>
      <c r="CI298" s="66"/>
      <c r="CJ298" s="66"/>
      <c r="CK298" s="66"/>
      <c r="CL298" s="66"/>
      <c r="CM298" s="66"/>
      <c r="CN298" s="66"/>
      <c r="CO298" s="66"/>
      <c r="CP298" s="66"/>
      <c r="CQ298" s="66"/>
      <c r="CR298" s="66"/>
      <c r="CS298" s="66"/>
      <c r="CT298" s="66"/>
      <c r="CU298" s="66"/>
      <c r="CV298" s="66"/>
      <c r="CW298" s="66"/>
      <c r="CX298" s="66"/>
      <c r="CY298" s="66"/>
      <c r="CZ298" s="66"/>
      <c r="DA298" s="66"/>
      <c r="DB298" s="66"/>
      <c r="DC298" s="66"/>
      <c r="DD298" s="66"/>
      <c r="DE298" s="66"/>
      <c r="DF298" s="66"/>
      <c r="DG298" s="66"/>
      <c r="DH298" s="66"/>
      <c r="DI298" s="66"/>
      <c r="DJ298" s="66"/>
      <c r="DK298" s="66"/>
      <c r="DL298" s="66"/>
      <c r="DM298" s="66"/>
      <c r="DN298" s="66"/>
      <c r="DO298" s="66"/>
      <c r="DP298" s="66"/>
      <c r="DQ298" s="66"/>
      <c r="DR298" s="66"/>
      <c r="DS298" s="66"/>
      <c r="DT298" s="66"/>
      <c r="DU298" s="66"/>
      <c r="DV298" s="66"/>
      <c r="DW298" s="66"/>
      <c r="DX298" s="66"/>
      <c r="DY298" s="66"/>
      <c r="DZ298" s="66"/>
      <c r="EA298" s="66"/>
      <c r="EB298" s="66"/>
      <c r="EC298" s="66"/>
      <c r="ED298" s="66"/>
      <c r="EE298" s="66"/>
      <c r="EF298" s="66"/>
      <c r="EG298" s="66"/>
      <c r="EH298" s="66"/>
      <c r="EI298" s="66"/>
      <c r="EJ298" s="66"/>
      <c r="EK298" s="66"/>
      <c r="EL298" s="66"/>
      <c r="EM298" s="66"/>
      <c r="EN298" s="66"/>
      <c r="EO298" s="66"/>
      <c r="EP298" s="66"/>
      <c r="EQ298" s="66"/>
      <c r="ER298" s="66"/>
      <c r="ES298" s="66"/>
      <c r="ET298" s="66"/>
      <c r="EU298" s="66"/>
      <c r="EV298" s="66"/>
      <c r="EW298" s="66"/>
      <c r="EX298" s="66"/>
      <c r="EY298" s="66"/>
      <c r="EZ298" s="66"/>
      <c r="FA298" s="66"/>
      <c r="FB298" s="66"/>
      <c r="FC298" s="66"/>
      <c r="FD298" s="66"/>
      <c r="FE298" s="66"/>
      <c r="FF298" s="66"/>
      <c r="FG298" s="66"/>
      <c r="FH298" s="66"/>
      <c r="FI298" s="66"/>
      <c r="FJ298" s="66"/>
      <c r="FK298" s="66"/>
      <c r="FL298" s="66"/>
      <c r="FM298" s="66"/>
      <c r="FN298" s="66"/>
      <c r="FO298" s="66"/>
      <c r="FP298" s="66"/>
      <c r="FQ298" s="66"/>
      <c r="FR298" s="66"/>
      <c r="FS298" s="66"/>
      <c r="FT298" s="66"/>
      <c r="FU298" s="66"/>
      <c r="FV298" s="66"/>
      <c r="FW298" s="66"/>
      <c r="FX298" s="66"/>
      <c r="FY298" s="66"/>
      <c r="FZ298" s="66"/>
      <c r="GA298" s="66"/>
      <c r="GB298" s="66"/>
      <c r="GC298" s="66"/>
      <c r="GD298" s="66"/>
      <c r="GE298" s="66"/>
      <c r="GF298" s="66"/>
      <c r="GG298" s="66"/>
      <c r="GH298" s="66"/>
      <c r="GI298" s="66"/>
      <c r="GJ298" s="66"/>
      <c r="GK298" s="66"/>
      <c r="GL298" s="66"/>
      <c r="GM298" s="66"/>
      <c r="GN298" s="66"/>
      <c r="GO298" s="66"/>
      <c r="GP298" s="66"/>
      <c r="GQ298" s="66"/>
      <c r="GR298" s="66"/>
      <c r="GS298" s="66"/>
      <c r="GT298" s="66"/>
      <c r="GU298" s="66"/>
      <c r="GV298" s="66"/>
      <c r="GW298" s="66"/>
      <c r="GX298" s="66"/>
      <c r="GY298" s="66"/>
      <c r="GZ298" s="66"/>
      <c r="HA298" s="66"/>
      <c r="HB298" s="66"/>
      <c r="HC298" s="66"/>
      <c r="HD298" s="66"/>
      <c r="HE298" s="66"/>
      <c r="HF298" s="18"/>
    </row>
    <row r="299" spans="2:214" x14ac:dyDescent="0.25">
      <c r="B299" s="17"/>
      <c r="C299" s="60">
        <f t="shared" si="463"/>
        <v>3</v>
      </c>
      <c r="D299" s="66"/>
      <c r="E299" s="66"/>
      <c r="F299" s="60">
        <f t="shared" si="464"/>
        <v>0</v>
      </c>
      <c r="G299" s="60">
        <f t="shared" si="465"/>
        <v>0</v>
      </c>
      <c r="H299" s="60">
        <f t="shared" si="466"/>
        <v>0</v>
      </c>
      <c r="I299" s="60">
        <f t="shared" si="467"/>
        <v>0</v>
      </c>
      <c r="J299" s="60"/>
      <c r="K299" s="60">
        <f t="shared" si="468"/>
        <v>57</v>
      </c>
      <c r="L299" s="60"/>
      <c r="M299" s="66">
        <f t="shared" si="462"/>
        <v>2.9905795362105074E-2</v>
      </c>
      <c r="N299" s="60"/>
      <c r="O299" s="66">
        <f>IF(M297&gt;=$O$176,M297*$T$174+$U$174,IF(M297&gt;=$O$177,M297*$T$175+$U$175,O297))</f>
        <v>0.23334391938908727</v>
      </c>
      <c r="P299" s="66">
        <f t="shared" si="261"/>
        <v>376.7573788717641</v>
      </c>
      <c r="Q299" s="66">
        <f t="shared" si="262"/>
        <v>0.12579291306902277</v>
      </c>
      <c r="R299" s="66">
        <f t="shared" si="263"/>
        <v>0.91868623756192902</v>
      </c>
      <c r="S299" s="66">
        <f t="shared" si="264"/>
        <v>0.12043602114320179</v>
      </c>
      <c r="T299" s="66">
        <f t="shared" si="265"/>
        <v>0.21721292858306729</v>
      </c>
      <c r="U299" s="66">
        <f t="shared" si="266"/>
        <v>0.83464809390867578</v>
      </c>
      <c r="V299" s="66">
        <f t="shared" si="267"/>
        <v>2.803034654278699</v>
      </c>
      <c r="W299" s="66">
        <f t="shared" si="268"/>
        <v>1.0394532514170367</v>
      </c>
      <c r="X299" s="66">
        <f t="shared" si="269"/>
        <v>1381.1077382884625</v>
      </c>
      <c r="Y299" s="66">
        <f t="shared" si="270"/>
        <v>367.3281218120963</v>
      </c>
      <c r="Z299" s="66">
        <f t="shared" si="271"/>
        <v>6.2342991357018686E-2</v>
      </c>
      <c r="AA299" s="66">
        <f t="shared" si="272"/>
        <v>1.2403051961489657</v>
      </c>
      <c r="AB299" s="66">
        <f t="shared" si="273"/>
        <v>4.7858655894174255E-2</v>
      </c>
      <c r="AC299" s="66">
        <f t="shared" si="274"/>
        <v>0.21480515523013224</v>
      </c>
      <c r="AD299" s="66">
        <f t="shared" si="275"/>
        <v>0.80780648855296944</v>
      </c>
      <c r="AE299" s="66">
        <f t="shared" si="276"/>
        <v>4.0996122118602072</v>
      </c>
      <c r="AF299" s="66">
        <f t="shared" si="277"/>
        <v>1.0075557335264189</v>
      </c>
      <c r="AG299" s="66">
        <f t="shared" si="278"/>
        <v>1659.0568198253757</v>
      </c>
      <c r="AH299" s="66">
        <f t="shared" si="279"/>
        <v>372.52141466742637</v>
      </c>
      <c r="AI299" s="66">
        <f t="shared" si="280"/>
        <v>3.548457632577473E-2</v>
      </c>
      <c r="AJ299" s="66">
        <f t="shared" si="281"/>
        <v>1.0591528663499068</v>
      </c>
      <c r="AK299" s="66">
        <f t="shared" si="282"/>
        <v>3.2416739042872372E-2</v>
      </c>
      <c r="AL299" s="66">
        <f t="shared" si="283"/>
        <v>0.21614303689942954</v>
      </c>
      <c r="AM299" s="66">
        <f t="shared" si="284"/>
        <v>0.8226496623124584</v>
      </c>
      <c r="AN299" s="66">
        <f t="shared" si="285"/>
        <v>4.4188517356188859</v>
      </c>
      <c r="AO299" s="66">
        <f t="shared" si="286"/>
        <v>1.0035872768138658</v>
      </c>
      <c r="AP299" s="66">
        <f t="shared" si="287"/>
        <v>1788.9611288651586</v>
      </c>
      <c r="AQ299" s="66">
        <f t="shared" si="288"/>
        <v>374.7048884319218</v>
      </c>
      <c r="AR299" s="66">
        <f t="shared" si="289"/>
        <v>3.0530458625277864E-2</v>
      </c>
      <c r="AS299" s="66">
        <f t="shared" si="290"/>
        <v>0.98384558397068878</v>
      </c>
      <c r="AT299" s="66">
        <f t="shared" si="291"/>
        <v>3.0097771776179817E-2</v>
      </c>
      <c r="AU299" s="66">
        <f t="shared" si="292"/>
        <v>0.21669688553821562</v>
      </c>
      <c r="AV299" s="66">
        <f t="shared" si="293"/>
        <v>0.82884657217805646</v>
      </c>
      <c r="AW299" s="66">
        <f t="shared" si="294"/>
        <v>4.448884789180946</v>
      </c>
      <c r="AX299" s="66">
        <f t="shared" si="295"/>
        <v>1.0031004936003693</v>
      </c>
      <c r="AY299" s="66">
        <f t="shared" si="296"/>
        <v>1812.4788197516621</v>
      </c>
      <c r="AZ299" s="66">
        <f t="shared" si="297"/>
        <v>375.0861005324337</v>
      </c>
      <c r="BA299" s="66">
        <f t="shared" si="298"/>
        <v>2.993088533404226E-2</v>
      </c>
      <c r="BB299" s="66">
        <f t="shared" si="299"/>
        <v>0.97116256921673649</v>
      </c>
      <c r="BC299" s="66">
        <f t="shared" si="300"/>
        <v>2.989819301882576E-2</v>
      </c>
      <c r="BD299" s="66">
        <f t="shared" si="301"/>
        <v>0.21679306492814915</v>
      </c>
      <c r="BE299" s="66">
        <f t="shared" si="302"/>
        <v>0.82992583034082379</v>
      </c>
      <c r="BF299" s="66">
        <f t="shared" si="303"/>
        <v>4.4484206963202766</v>
      </c>
      <c r="BG299" s="66">
        <f t="shared" si="304"/>
        <v>1.0030590408829367</v>
      </c>
      <c r="BH299" s="66">
        <f t="shared" si="305"/>
        <v>1814.5623409356699</v>
      </c>
      <c r="BI299" s="66">
        <f t="shared" si="306"/>
        <v>375.11967646414365</v>
      </c>
      <c r="BJ299" s="66">
        <f t="shared" si="307"/>
        <v>2.9899637050761072E-2</v>
      </c>
      <c r="BK299" s="66">
        <f t="shared" si="308"/>
        <v>0.97005344164692586</v>
      </c>
      <c r="BL299" s="66">
        <f t="shared" si="309"/>
        <v>2.9901040046500571E-2</v>
      </c>
      <c r="BM299" s="66">
        <f t="shared" si="310"/>
        <v>0.21680152877426967</v>
      </c>
      <c r="BN299" s="66">
        <f t="shared" si="311"/>
        <v>0.83002085003948933</v>
      </c>
      <c r="BO299" s="66">
        <f t="shared" si="312"/>
        <v>4.4478056866220754</v>
      </c>
      <c r="BP299" s="66">
        <f t="shared" si="313"/>
        <v>1.0030593943206658</v>
      </c>
      <c r="BQ299" s="66">
        <f t="shared" si="314"/>
        <v>1814.5352471484002</v>
      </c>
      <c r="BR299" s="66">
        <f t="shared" si="315"/>
        <v>375.11924005200279</v>
      </c>
      <c r="BS299" s="66">
        <f t="shared" si="316"/>
        <v>2.9904217860650572E-2</v>
      </c>
      <c r="BT299" s="66">
        <f t="shared" si="317"/>
        <v>0.97006802744462506</v>
      </c>
      <c r="BU299" s="66">
        <f t="shared" si="318"/>
        <v>2.9905047866124815E-2</v>
      </c>
      <c r="BV299" s="66">
        <f t="shared" si="319"/>
        <v>0.21680141877076839</v>
      </c>
      <c r="BW299" s="66">
        <f t="shared" si="320"/>
        <v>0.83001961503491062</v>
      </c>
      <c r="BX299" s="66">
        <f t="shared" si="321"/>
        <v>4.4476999566033824</v>
      </c>
      <c r="BY299" s="66">
        <f t="shared" si="322"/>
        <v>1.0030601802841761</v>
      </c>
      <c r="BZ299" s="66">
        <f t="shared" si="323"/>
        <v>1814.4938600480091</v>
      </c>
      <c r="CA299" s="66">
        <f t="shared" si="324"/>
        <v>375.11857340049397</v>
      </c>
      <c r="CB299" s="66">
        <f t="shared" si="325"/>
        <v>2.9905610845607344E-2</v>
      </c>
      <c r="CC299" s="66">
        <f t="shared" si="326"/>
        <v>0.97009007084535881</v>
      </c>
      <c r="CD299" s="66">
        <f t="shared" si="327"/>
        <v>2.9905739987834495E-2</v>
      </c>
      <c r="CE299" s="66">
        <f t="shared" si="328"/>
        <v>0.21680125073197695</v>
      </c>
      <c r="CF299" s="66">
        <f t="shared" si="329"/>
        <v>0.83001772847296207</v>
      </c>
      <c r="CG299" s="66">
        <f t="shared" si="330"/>
        <v>4.4476911175030081</v>
      </c>
      <c r="CH299" s="66">
        <f t="shared" si="331"/>
        <v>1.0030603195994459</v>
      </c>
      <c r="CI299" s="66">
        <f t="shared" si="332"/>
        <v>1814.4866727337612</v>
      </c>
      <c r="CJ299" s="66">
        <f t="shared" si="333"/>
        <v>375.1184576280254</v>
      </c>
      <c r="CK299" s="66">
        <f t="shared" si="334"/>
        <v>2.9905788736942652E-2</v>
      </c>
      <c r="CL299" s="66">
        <f t="shared" si="335"/>
        <v>0.97009389629131115</v>
      </c>
      <c r="CM299" s="66">
        <f t="shared" si="336"/>
        <v>2.9905798156424121E-2</v>
      </c>
      <c r="CN299" s="66">
        <f t="shared" si="337"/>
        <v>0.21680122154986731</v>
      </c>
      <c r="CO299" s="66">
        <f t="shared" si="338"/>
        <v>0.83001740084736564</v>
      </c>
      <c r="CP299" s="66">
        <f t="shared" si="339"/>
        <v>4.447691326368588</v>
      </c>
      <c r="CQ299" s="66">
        <f t="shared" si="340"/>
        <v>1.0030603316694704</v>
      </c>
      <c r="CR299" s="66">
        <f t="shared" si="341"/>
        <v>1814.4860645994777</v>
      </c>
      <c r="CS299" s="66">
        <f t="shared" si="342"/>
        <v>375.1184478322478</v>
      </c>
      <c r="CT299" s="66">
        <f t="shared" si="343"/>
        <v>2.9905797355630946E-2</v>
      </c>
      <c r="CU299" s="66">
        <f t="shared" si="344"/>
        <v>0.97009421969904475</v>
      </c>
      <c r="CV299" s="66">
        <f t="shared" si="345"/>
        <v>2.9905796845597282E-2</v>
      </c>
      <c r="CW299" s="66">
        <f t="shared" si="346"/>
        <v>0.21680121908070055</v>
      </c>
      <c r="CX299" s="66">
        <f t="shared" si="347"/>
        <v>0.83001737312619939</v>
      </c>
      <c r="CY299" s="66">
        <f t="shared" si="348"/>
        <v>4.4476915192698865</v>
      </c>
      <c r="CZ299" s="66">
        <f t="shared" si="349"/>
        <v>1.0030603314724869</v>
      </c>
      <c r="DA299" s="66">
        <f t="shared" si="350"/>
        <v>1814.486077454836</v>
      </c>
      <c r="DB299" s="66">
        <f t="shared" si="351"/>
        <v>375.11844803932098</v>
      </c>
      <c r="DC299" s="66">
        <f t="shared" si="352"/>
        <v>2.9905795846705319E-2</v>
      </c>
      <c r="DD299" s="66">
        <f t="shared" si="353"/>
        <v>0.97009421280626507</v>
      </c>
      <c r="DE299" s="66">
        <f t="shared" si="354"/>
        <v>2.9905795587931359E-2</v>
      </c>
      <c r="DF299" s="66">
        <f t="shared" si="355"/>
        <v>0.21680121913289632</v>
      </c>
      <c r="DG299" s="66">
        <f t="shared" si="356"/>
        <v>0.83001737371219786</v>
      </c>
      <c r="DH299" s="66">
        <f t="shared" si="357"/>
        <v>4.4476915513302604</v>
      </c>
      <c r="DI299" s="66">
        <f t="shared" si="358"/>
        <v>1.0030603312254047</v>
      </c>
      <c r="DJ299" s="66">
        <f t="shared" si="359"/>
        <v>1814.4860904462025</v>
      </c>
      <c r="DK299" s="66">
        <f t="shared" si="360"/>
        <v>375.11844824858485</v>
      </c>
      <c r="DL299" s="66">
        <f t="shared" si="361"/>
        <v>2.9905795417015223E-2</v>
      </c>
      <c r="DM299" s="66">
        <f t="shared" si="362"/>
        <v>0.97009420588700279</v>
      </c>
      <c r="DN299" s="66">
        <f t="shared" si="363"/>
        <v>2.9905795378017529E-2</v>
      </c>
      <c r="DO299" s="66">
        <f t="shared" si="364"/>
        <v>0.21680121918564429</v>
      </c>
      <c r="DP299" s="66">
        <f t="shared" si="365"/>
        <v>0.83001737430439582</v>
      </c>
      <c r="DQ299" s="66">
        <f t="shared" si="366"/>
        <v>4.447691553898359</v>
      </c>
      <c r="DR299" s="66">
        <f t="shared" si="367"/>
        <v>1.0030603311831083</v>
      </c>
      <c r="DS299" s="66">
        <f t="shared" si="368"/>
        <v>1814.4860926265144</v>
      </c>
      <c r="DT299" s="66">
        <f t="shared" si="369"/>
        <v>375.11844828370511</v>
      </c>
      <c r="DU299" s="66">
        <f t="shared" si="370"/>
        <v>2.9905795363812413E-2</v>
      </c>
      <c r="DV299" s="66">
        <f t="shared" si="371"/>
        <v>0.97009420472656194</v>
      </c>
      <c r="DW299" s="66">
        <f t="shared" si="372"/>
        <v>2.9905795361109697E-2</v>
      </c>
      <c r="DX299" s="66">
        <f t="shared" si="373"/>
        <v>0.21680121919449688</v>
      </c>
      <c r="DY299" s="66">
        <f t="shared" si="374"/>
        <v>0.83001737440378287</v>
      </c>
      <c r="DZ299" s="66">
        <f t="shared" si="375"/>
        <v>4.4476915538142512</v>
      </c>
      <c r="EA299" s="66">
        <f t="shared" si="376"/>
        <v>1.0030603311795911</v>
      </c>
      <c r="EB299" s="66">
        <f t="shared" si="377"/>
        <v>1814.486092803382</v>
      </c>
      <c r="EC299" s="66">
        <f t="shared" si="378"/>
        <v>375.1184482865541</v>
      </c>
      <c r="ED299" s="66">
        <f t="shared" si="379"/>
        <v>2.9905795361462852E-2</v>
      </c>
      <c r="EE299" s="66">
        <f t="shared" si="380"/>
        <v>0.97009420463250784</v>
      </c>
      <c r="EF299" s="66">
        <f t="shared" si="381"/>
        <v>2.9905795361643162E-2</v>
      </c>
      <c r="EG299" s="66">
        <f t="shared" si="382"/>
        <v>0.21680121919521497</v>
      </c>
      <c r="EH299" s="66">
        <f t="shared" si="383"/>
        <v>0.83001737441184542</v>
      </c>
      <c r="EI299" s="66">
        <f t="shared" si="384"/>
        <v>4.4476915537538684</v>
      </c>
      <c r="EJ299" s="66">
        <f t="shared" si="385"/>
        <v>1.0030603311796782</v>
      </c>
      <c r="EK299" s="66">
        <f t="shared" si="386"/>
        <v>1814.4860927980708</v>
      </c>
      <c r="EL299" s="66">
        <f t="shared" si="387"/>
        <v>375.11844828646855</v>
      </c>
      <c r="EM299" s="66">
        <f t="shared" si="388"/>
        <v>2.9905795361956408E-2</v>
      </c>
      <c r="EN299" s="66">
        <f t="shared" si="389"/>
        <v>0.97009420463535134</v>
      </c>
      <c r="EO299" s="66">
        <f t="shared" si="390"/>
        <v>2.9905795362036924E-2</v>
      </c>
      <c r="EP299" s="66">
        <f t="shared" si="391"/>
        <v>0.21680121919519343</v>
      </c>
      <c r="EQ299" s="66">
        <f t="shared" si="392"/>
        <v>0.83001737441160317</v>
      </c>
      <c r="ER299" s="66">
        <f t="shared" si="393"/>
        <v>4.4476915537441606</v>
      </c>
      <c r="ES299" s="66">
        <f t="shared" si="394"/>
        <v>1.0030603311797557</v>
      </c>
      <c r="ET299" s="66">
        <f t="shared" si="395"/>
        <v>1814.4860927940031</v>
      </c>
      <c r="EU299" s="66">
        <f t="shared" si="396"/>
        <v>375.11844828640301</v>
      </c>
      <c r="EV299" s="66">
        <f t="shared" si="397"/>
        <v>2.9905795362088722E-2</v>
      </c>
      <c r="EW299" s="66">
        <f t="shared" si="398"/>
        <v>0.97009420463751828</v>
      </c>
      <c r="EX299" s="66">
        <f t="shared" si="399"/>
        <v>2.9905795362100477E-2</v>
      </c>
      <c r="EY299" s="66">
        <f t="shared" si="400"/>
        <v>0.21680121919517695</v>
      </c>
      <c r="EZ299" s="66">
        <f t="shared" si="401"/>
        <v>0.83001737441141776</v>
      </c>
      <c r="FA299" s="66">
        <f t="shared" si="402"/>
        <v>4.4476915537434172</v>
      </c>
      <c r="FB299" s="66">
        <f t="shared" si="403"/>
        <v>1.0030603311797686</v>
      </c>
      <c r="FC299" s="66">
        <f t="shared" si="404"/>
        <v>1814.4860927933437</v>
      </c>
      <c r="FD299" s="66">
        <f t="shared" si="405"/>
        <v>375.11844828639238</v>
      </c>
      <c r="FE299" s="66">
        <f t="shared" si="406"/>
        <v>2.9905795362104613E-2</v>
      </c>
      <c r="FF299" s="66">
        <f t="shared" si="407"/>
        <v>0.97009420463786944</v>
      </c>
      <c r="FG299" s="66">
        <f t="shared" si="408"/>
        <v>2.990579536210539E-2</v>
      </c>
      <c r="FH299" s="66">
        <f t="shared" si="409"/>
        <v>0.21680121919517426</v>
      </c>
      <c r="FI299" s="66">
        <f t="shared" si="410"/>
        <v>0.83001737441138768</v>
      </c>
      <c r="FJ299" s="66">
        <f t="shared" si="411"/>
        <v>4.4476915537434492</v>
      </c>
      <c r="FK299" s="66">
        <f t="shared" si="412"/>
        <v>1.0030603311797694</v>
      </c>
      <c r="FL299" s="66">
        <f t="shared" si="413"/>
        <v>1814.4860927932916</v>
      </c>
      <c r="FM299" s="66">
        <f t="shared" si="414"/>
        <v>375.11844828639153</v>
      </c>
      <c r="FN299" s="66">
        <f t="shared" si="415"/>
        <v>2.9905795362105247E-2</v>
      </c>
      <c r="FO299" s="66">
        <f t="shared" si="416"/>
        <v>0.97009420463789797</v>
      </c>
      <c r="FP299" s="66">
        <f t="shared" si="417"/>
        <v>2.9905795362105154E-2</v>
      </c>
      <c r="FQ299" s="66">
        <f t="shared" si="418"/>
        <v>0.21680121919517403</v>
      </c>
      <c r="FR299" s="66">
        <f t="shared" si="419"/>
        <v>0.83001737441138534</v>
      </c>
      <c r="FS299" s="66">
        <f t="shared" si="420"/>
        <v>4.4476915537434687</v>
      </c>
      <c r="FT299" s="66">
        <f t="shared" si="421"/>
        <v>1.0030603311797694</v>
      </c>
      <c r="FU299" s="66">
        <f t="shared" si="422"/>
        <v>1814.4860927932948</v>
      </c>
      <c r="FV299" s="66">
        <f t="shared" si="423"/>
        <v>375.11844828639158</v>
      </c>
      <c r="FW299" s="66">
        <f t="shared" si="424"/>
        <v>2.9905795362105067E-2</v>
      </c>
      <c r="FX299" s="66">
        <f t="shared" si="425"/>
        <v>0.97009420463789453</v>
      </c>
      <c r="FY299" s="66">
        <f t="shared" si="426"/>
        <v>2.9905795362105081E-2</v>
      </c>
      <c r="FZ299" s="66">
        <f t="shared" si="427"/>
        <v>0.21680121919517403</v>
      </c>
      <c r="GA299" s="66">
        <f t="shared" si="428"/>
        <v>0.83001737441138546</v>
      </c>
      <c r="GB299" s="66">
        <f t="shared" si="429"/>
        <v>4.4476915537434696</v>
      </c>
      <c r="GC299" s="66">
        <f t="shared" si="430"/>
        <v>1.0030603311797694</v>
      </c>
      <c r="GD299" s="66">
        <f t="shared" si="431"/>
        <v>1814.4860927932939</v>
      </c>
      <c r="GE299" s="66">
        <f t="shared" si="432"/>
        <v>375.11844828639158</v>
      </c>
      <c r="GF299" s="66">
        <f t="shared" si="433"/>
        <v>2.990579536210506E-2</v>
      </c>
      <c r="GG299" s="66">
        <f t="shared" si="434"/>
        <v>0.97009420463789453</v>
      </c>
      <c r="GH299" s="66">
        <f t="shared" si="435"/>
        <v>2.9905795362105074E-2</v>
      </c>
      <c r="GI299" s="66">
        <f t="shared" si="436"/>
        <v>0.21680121919517403</v>
      </c>
      <c r="GJ299" s="66">
        <f t="shared" si="437"/>
        <v>0.83001737441138546</v>
      </c>
      <c r="GK299" s="66">
        <f t="shared" si="438"/>
        <v>4.4476915537434696</v>
      </c>
      <c r="GL299" s="66">
        <f t="shared" si="439"/>
        <v>1.0030603311797694</v>
      </c>
      <c r="GM299" s="66">
        <f t="shared" si="440"/>
        <v>1814.4860927932934</v>
      </c>
      <c r="GN299" s="66">
        <f t="shared" si="441"/>
        <v>375.11844828639158</v>
      </c>
      <c r="GO299" s="66">
        <f t="shared" si="442"/>
        <v>2.990579536210506E-2</v>
      </c>
      <c r="GP299" s="66">
        <f t="shared" si="443"/>
        <v>0.97009420463789453</v>
      </c>
      <c r="GQ299" s="66">
        <f t="shared" si="444"/>
        <v>2.9905795362105074E-2</v>
      </c>
      <c r="GR299" s="66">
        <f t="shared" si="445"/>
        <v>0.21680121919517403</v>
      </c>
      <c r="GS299" s="66">
        <f t="shared" si="446"/>
        <v>0.83001737441138546</v>
      </c>
      <c r="GT299" s="66">
        <f t="shared" si="447"/>
        <v>4.4476915537434696</v>
      </c>
      <c r="GU299" s="66">
        <f t="shared" si="448"/>
        <v>1.0030603311797694</v>
      </c>
      <c r="GV299" s="66">
        <f t="shared" si="449"/>
        <v>1814.4860927932934</v>
      </c>
      <c r="GW299" s="66">
        <f t="shared" si="450"/>
        <v>375.11844828639158</v>
      </c>
      <c r="GX299" s="66">
        <f t="shared" si="451"/>
        <v>2.990579536210506E-2</v>
      </c>
      <c r="GY299" s="66">
        <f t="shared" si="452"/>
        <v>0.97009420463789453</v>
      </c>
      <c r="GZ299" s="66">
        <f t="shared" si="453"/>
        <v>2.9905795362105074E-2</v>
      </c>
      <c r="HA299" s="66">
        <f t="shared" si="454"/>
        <v>0.21680121919517403</v>
      </c>
      <c r="HB299" s="66">
        <f t="shared" si="455"/>
        <v>0.83001737441138546</v>
      </c>
      <c r="HC299" s="66">
        <f t="shared" si="456"/>
        <v>4.4476915537434696</v>
      </c>
      <c r="HD299" s="66">
        <f t="shared" si="457"/>
        <v>1.0030603311797694</v>
      </c>
      <c r="HE299" s="66">
        <f t="shared" si="458"/>
        <v>1814.4860927932934</v>
      </c>
      <c r="HF299" s="18">
        <f t="shared" si="459"/>
        <v>375.11844828639158</v>
      </c>
    </row>
    <row r="300" spans="2:214" x14ac:dyDescent="0.25">
      <c r="B300" s="17"/>
      <c r="C300" s="60">
        <f t="shared" si="463"/>
        <v>3</v>
      </c>
      <c r="D300" s="66"/>
      <c r="E300" s="66"/>
      <c r="F300" s="60">
        <f t="shared" si="464"/>
        <v>0</v>
      </c>
      <c r="G300" s="60">
        <f t="shared" si="465"/>
        <v>0</v>
      </c>
      <c r="H300" s="60">
        <f t="shared" si="466"/>
        <v>0</v>
      </c>
      <c r="I300" s="60">
        <f t="shared" si="467"/>
        <v>0</v>
      </c>
      <c r="J300" s="60"/>
      <c r="K300" s="60">
        <f t="shared" si="468"/>
        <v>58</v>
      </c>
      <c r="L300" s="60"/>
      <c r="M300" s="66">
        <f>M299</f>
        <v>2.9905795362105074E-2</v>
      </c>
      <c r="N300" s="60"/>
      <c r="O300" s="66">
        <f>O301</f>
        <v>0.23334391938908727</v>
      </c>
      <c r="P300" s="66"/>
      <c r="Q300" s="66"/>
      <c r="R300" s="66"/>
      <c r="S300" s="66"/>
      <c r="T300" s="66"/>
      <c r="U300" s="66"/>
      <c r="V300" s="66"/>
      <c r="W300" s="66"/>
      <c r="X300" s="66"/>
      <c r="Y300" s="66"/>
      <c r="Z300" s="66"/>
      <c r="AA300" s="66"/>
      <c r="AB300" s="66"/>
      <c r="AC300" s="66"/>
      <c r="AD300" s="66"/>
      <c r="AE300" s="66"/>
      <c r="AF300" s="66"/>
      <c r="AG300" s="66"/>
      <c r="AH300" s="66"/>
      <c r="AI300" s="66"/>
      <c r="AJ300" s="66"/>
      <c r="AK300" s="66"/>
      <c r="AL300" s="66"/>
      <c r="AM300" s="66"/>
      <c r="AN300" s="66"/>
      <c r="AO300" s="66"/>
      <c r="AP300" s="66"/>
      <c r="AQ300" s="66"/>
      <c r="AR300" s="66"/>
      <c r="AS300" s="66"/>
      <c r="AT300" s="66"/>
      <c r="AU300" s="66"/>
      <c r="AV300" s="66"/>
      <c r="AW300" s="66"/>
      <c r="AX300" s="66"/>
      <c r="AY300" s="66"/>
      <c r="AZ300" s="66"/>
      <c r="BA300" s="66"/>
      <c r="BB300" s="66"/>
      <c r="BC300" s="66"/>
      <c r="BD300" s="66"/>
      <c r="BE300" s="66"/>
      <c r="BF300" s="66"/>
      <c r="BG300" s="66"/>
      <c r="BH300" s="66"/>
      <c r="BI300" s="66"/>
      <c r="BJ300" s="66"/>
      <c r="BK300" s="66"/>
      <c r="BL300" s="66"/>
      <c r="BM300" s="66"/>
      <c r="BN300" s="66"/>
      <c r="BO300" s="66"/>
      <c r="BP300" s="66"/>
      <c r="BQ300" s="66"/>
      <c r="BR300" s="66"/>
      <c r="BS300" s="66"/>
      <c r="BT300" s="66"/>
      <c r="BU300" s="66"/>
      <c r="BV300" s="66"/>
      <c r="BW300" s="66"/>
      <c r="BX300" s="66"/>
      <c r="BY300" s="66"/>
      <c r="BZ300" s="66"/>
      <c r="CA300" s="66"/>
      <c r="CB300" s="66"/>
      <c r="CC300" s="66"/>
      <c r="CD300" s="66"/>
      <c r="CE300" s="66"/>
      <c r="CF300" s="66"/>
      <c r="CG300" s="66"/>
      <c r="CH300" s="66"/>
      <c r="CI300" s="66"/>
      <c r="CJ300" s="66"/>
      <c r="CK300" s="66"/>
      <c r="CL300" s="66"/>
      <c r="CM300" s="66"/>
      <c r="CN300" s="66"/>
      <c r="CO300" s="66"/>
      <c r="CP300" s="66"/>
      <c r="CQ300" s="66"/>
      <c r="CR300" s="66"/>
      <c r="CS300" s="66"/>
      <c r="CT300" s="66"/>
      <c r="CU300" s="66"/>
      <c r="CV300" s="66"/>
      <c r="CW300" s="66"/>
      <c r="CX300" s="66"/>
      <c r="CY300" s="66"/>
      <c r="CZ300" s="66"/>
      <c r="DA300" s="66"/>
      <c r="DB300" s="66"/>
      <c r="DC300" s="66"/>
      <c r="DD300" s="66"/>
      <c r="DE300" s="66"/>
      <c r="DF300" s="66"/>
      <c r="DG300" s="66"/>
      <c r="DH300" s="66"/>
      <c r="DI300" s="66"/>
      <c r="DJ300" s="66"/>
      <c r="DK300" s="66"/>
      <c r="DL300" s="66"/>
      <c r="DM300" s="66"/>
      <c r="DN300" s="66"/>
      <c r="DO300" s="66"/>
      <c r="DP300" s="66"/>
      <c r="DQ300" s="66"/>
      <c r="DR300" s="66"/>
      <c r="DS300" s="66"/>
      <c r="DT300" s="66"/>
      <c r="DU300" s="66"/>
      <c r="DV300" s="66"/>
      <c r="DW300" s="66"/>
      <c r="DX300" s="66"/>
      <c r="DY300" s="66"/>
      <c r="DZ300" s="66"/>
      <c r="EA300" s="66"/>
      <c r="EB300" s="66"/>
      <c r="EC300" s="66"/>
      <c r="ED300" s="66"/>
      <c r="EE300" s="66"/>
      <c r="EF300" s="66"/>
      <c r="EG300" s="66"/>
      <c r="EH300" s="66"/>
      <c r="EI300" s="66"/>
      <c r="EJ300" s="66"/>
      <c r="EK300" s="66"/>
      <c r="EL300" s="66"/>
      <c r="EM300" s="66"/>
      <c r="EN300" s="66"/>
      <c r="EO300" s="66"/>
      <c r="EP300" s="66"/>
      <c r="EQ300" s="66"/>
      <c r="ER300" s="66"/>
      <c r="ES300" s="66"/>
      <c r="ET300" s="66"/>
      <c r="EU300" s="66"/>
      <c r="EV300" s="66"/>
      <c r="EW300" s="66"/>
      <c r="EX300" s="66"/>
      <c r="EY300" s="66"/>
      <c r="EZ300" s="66"/>
      <c r="FA300" s="66"/>
      <c r="FB300" s="66"/>
      <c r="FC300" s="66"/>
      <c r="FD300" s="66"/>
      <c r="FE300" s="66"/>
      <c r="FF300" s="66"/>
      <c r="FG300" s="66"/>
      <c r="FH300" s="66"/>
      <c r="FI300" s="66"/>
      <c r="FJ300" s="66"/>
      <c r="FK300" s="66"/>
      <c r="FL300" s="66"/>
      <c r="FM300" s="66"/>
      <c r="FN300" s="66"/>
      <c r="FO300" s="66"/>
      <c r="FP300" s="66"/>
      <c r="FQ300" s="66"/>
      <c r="FR300" s="66"/>
      <c r="FS300" s="66"/>
      <c r="FT300" s="66"/>
      <c r="FU300" s="66"/>
      <c r="FV300" s="66"/>
      <c r="FW300" s="66"/>
      <c r="FX300" s="66"/>
      <c r="FY300" s="66"/>
      <c r="FZ300" s="66"/>
      <c r="GA300" s="66"/>
      <c r="GB300" s="66"/>
      <c r="GC300" s="66"/>
      <c r="GD300" s="66"/>
      <c r="GE300" s="66"/>
      <c r="GF300" s="66"/>
      <c r="GG300" s="66"/>
      <c r="GH300" s="66"/>
      <c r="GI300" s="66"/>
      <c r="GJ300" s="66"/>
      <c r="GK300" s="66"/>
      <c r="GL300" s="66"/>
      <c r="GM300" s="66"/>
      <c r="GN300" s="66"/>
      <c r="GO300" s="66"/>
      <c r="GP300" s="66"/>
      <c r="GQ300" s="66"/>
      <c r="GR300" s="66"/>
      <c r="GS300" s="66"/>
      <c r="GT300" s="66"/>
      <c r="GU300" s="66"/>
      <c r="GV300" s="66"/>
      <c r="GW300" s="66"/>
      <c r="GX300" s="66"/>
      <c r="GY300" s="66"/>
      <c r="GZ300" s="66"/>
      <c r="HA300" s="66"/>
      <c r="HB300" s="66"/>
      <c r="HC300" s="66"/>
      <c r="HD300" s="66"/>
      <c r="HE300" s="66"/>
      <c r="HF300" s="18"/>
    </row>
    <row r="301" spans="2:214" x14ac:dyDescent="0.25">
      <c r="B301" s="17"/>
      <c r="C301" s="60">
        <f t="shared" si="463"/>
        <v>3</v>
      </c>
      <c r="D301" s="66"/>
      <c r="E301" s="66"/>
      <c r="F301" s="60">
        <f t="shared" si="464"/>
        <v>0</v>
      </c>
      <c r="G301" s="60">
        <f t="shared" si="465"/>
        <v>0</v>
      </c>
      <c r="H301" s="60">
        <f t="shared" si="466"/>
        <v>0</v>
      </c>
      <c r="I301" s="60">
        <f t="shared" si="467"/>
        <v>0</v>
      </c>
      <c r="J301" s="60"/>
      <c r="K301" s="60">
        <f t="shared" si="468"/>
        <v>58</v>
      </c>
      <c r="L301" s="60"/>
      <c r="M301" s="66">
        <f t="shared" si="462"/>
        <v>2.9905795362105074E-2</v>
      </c>
      <c r="N301" s="60"/>
      <c r="O301" s="66">
        <f>IF(M299&gt;=$O$176,M299*$T$174+$U$174,IF(M299&gt;=$O$177,M299*$T$175+$U$175,O299))</f>
        <v>0.23334391938908727</v>
      </c>
      <c r="P301" s="66">
        <f t="shared" si="261"/>
        <v>376.7573788717641</v>
      </c>
      <c r="Q301" s="66">
        <f t="shared" si="262"/>
        <v>0.12579291306902277</v>
      </c>
      <c r="R301" s="66">
        <f t="shared" si="263"/>
        <v>0.91868623756192902</v>
      </c>
      <c r="S301" s="66">
        <f t="shared" si="264"/>
        <v>0.12043602114320179</v>
      </c>
      <c r="T301" s="66">
        <f t="shared" si="265"/>
        <v>0.21721292858306729</v>
      </c>
      <c r="U301" s="66">
        <f t="shared" si="266"/>
        <v>0.83464809390867578</v>
      </c>
      <c r="V301" s="66">
        <f t="shared" si="267"/>
        <v>2.803034654278699</v>
      </c>
      <c r="W301" s="66">
        <f t="shared" si="268"/>
        <v>1.0394532514170367</v>
      </c>
      <c r="X301" s="66">
        <f t="shared" si="269"/>
        <v>1381.1077382884625</v>
      </c>
      <c r="Y301" s="66">
        <f t="shared" si="270"/>
        <v>367.3281218120963</v>
      </c>
      <c r="Z301" s="66">
        <f t="shared" si="271"/>
        <v>6.2342991357018686E-2</v>
      </c>
      <c r="AA301" s="66">
        <f t="shared" si="272"/>
        <v>1.2403051961489657</v>
      </c>
      <c r="AB301" s="66">
        <f t="shared" si="273"/>
        <v>4.7858655894174255E-2</v>
      </c>
      <c r="AC301" s="66">
        <f t="shared" si="274"/>
        <v>0.21480515523013224</v>
      </c>
      <c r="AD301" s="66">
        <f t="shared" si="275"/>
        <v>0.80780648855296944</v>
      </c>
      <c r="AE301" s="66">
        <f t="shared" si="276"/>
        <v>4.0996122118602072</v>
      </c>
      <c r="AF301" s="66">
        <f t="shared" si="277"/>
        <v>1.0075557335264189</v>
      </c>
      <c r="AG301" s="66">
        <f t="shared" si="278"/>
        <v>1659.0568198253757</v>
      </c>
      <c r="AH301" s="66">
        <f t="shared" si="279"/>
        <v>372.52141466742637</v>
      </c>
      <c r="AI301" s="66">
        <f t="shared" si="280"/>
        <v>3.548457632577473E-2</v>
      </c>
      <c r="AJ301" s="66">
        <f t="shared" si="281"/>
        <v>1.0591528663499068</v>
      </c>
      <c r="AK301" s="66">
        <f t="shared" si="282"/>
        <v>3.2416739042872372E-2</v>
      </c>
      <c r="AL301" s="66">
        <f t="shared" si="283"/>
        <v>0.21614303689942954</v>
      </c>
      <c r="AM301" s="66">
        <f t="shared" si="284"/>
        <v>0.8226496623124584</v>
      </c>
      <c r="AN301" s="66">
        <f t="shared" si="285"/>
        <v>4.4188517356188859</v>
      </c>
      <c r="AO301" s="66">
        <f t="shared" si="286"/>
        <v>1.0035872768138658</v>
      </c>
      <c r="AP301" s="66">
        <f t="shared" si="287"/>
        <v>1788.9611288651586</v>
      </c>
      <c r="AQ301" s="66">
        <f t="shared" si="288"/>
        <v>374.7048884319218</v>
      </c>
      <c r="AR301" s="66">
        <f t="shared" si="289"/>
        <v>3.0530458625277864E-2</v>
      </c>
      <c r="AS301" s="66">
        <f t="shared" si="290"/>
        <v>0.98384558397068878</v>
      </c>
      <c r="AT301" s="66">
        <f t="shared" si="291"/>
        <v>3.0097771776179817E-2</v>
      </c>
      <c r="AU301" s="66">
        <f t="shared" si="292"/>
        <v>0.21669688553821562</v>
      </c>
      <c r="AV301" s="66">
        <f t="shared" si="293"/>
        <v>0.82884657217805646</v>
      </c>
      <c r="AW301" s="66">
        <f t="shared" si="294"/>
        <v>4.448884789180946</v>
      </c>
      <c r="AX301" s="66">
        <f t="shared" si="295"/>
        <v>1.0031004936003693</v>
      </c>
      <c r="AY301" s="66">
        <f t="shared" si="296"/>
        <v>1812.4788197516621</v>
      </c>
      <c r="AZ301" s="66">
        <f t="shared" si="297"/>
        <v>375.0861005324337</v>
      </c>
      <c r="BA301" s="66">
        <f t="shared" si="298"/>
        <v>2.993088533404226E-2</v>
      </c>
      <c r="BB301" s="66">
        <f t="shared" si="299"/>
        <v>0.97116256921673649</v>
      </c>
      <c r="BC301" s="66">
        <f t="shared" si="300"/>
        <v>2.989819301882576E-2</v>
      </c>
      <c r="BD301" s="66">
        <f t="shared" si="301"/>
        <v>0.21679306492814915</v>
      </c>
      <c r="BE301" s="66">
        <f t="shared" si="302"/>
        <v>0.82992583034082379</v>
      </c>
      <c r="BF301" s="66">
        <f t="shared" si="303"/>
        <v>4.4484206963202766</v>
      </c>
      <c r="BG301" s="66">
        <f t="shared" si="304"/>
        <v>1.0030590408829367</v>
      </c>
      <c r="BH301" s="66">
        <f t="shared" si="305"/>
        <v>1814.5623409356699</v>
      </c>
      <c r="BI301" s="66">
        <f t="shared" si="306"/>
        <v>375.11967646414365</v>
      </c>
      <c r="BJ301" s="66">
        <f t="shared" si="307"/>
        <v>2.9899637050761072E-2</v>
      </c>
      <c r="BK301" s="66">
        <f t="shared" si="308"/>
        <v>0.97005344164692586</v>
      </c>
      <c r="BL301" s="66">
        <f t="shared" si="309"/>
        <v>2.9901040046500571E-2</v>
      </c>
      <c r="BM301" s="66">
        <f t="shared" si="310"/>
        <v>0.21680152877426967</v>
      </c>
      <c r="BN301" s="66">
        <f t="shared" si="311"/>
        <v>0.83002085003948933</v>
      </c>
      <c r="BO301" s="66">
        <f t="shared" si="312"/>
        <v>4.4478056866220754</v>
      </c>
      <c r="BP301" s="66">
        <f t="shared" si="313"/>
        <v>1.0030593943206658</v>
      </c>
      <c r="BQ301" s="66">
        <f t="shared" si="314"/>
        <v>1814.5352471484002</v>
      </c>
      <c r="BR301" s="66">
        <f t="shared" si="315"/>
        <v>375.11924005200279</v>
      </c>
      <c r="BS301" s="66">
        <f t="shared" si="316"/>
        <v>2.9904217860650572E-2</v>
      </c>
      <c r="BT301" s="66">
        <f t="shared" si="317"/>
        <v>0.97006802744462506</v>
      </c>
      <c r="BU301" s="66">
        <f t="shared" si="318"/>
        <v>2.9905047866124815E-2</v>
      </c>
      <c r="BV301" s="66">
        <f t="shared" si="319"/>
        <v>0.21680141877076839</v>
      </c>
      <c r="BW301" s="66">
        <f t="shared" si="320"/>
        <v>0.83001961503491062</v>
      </c>
      <c r="BX301" s="66">
        <f t="shared" si="321"/>
        <v>4.4476999566033824</v>
      </c>
      <c r="BY301" s="66">
        <f t="shared" si="322"/>
        <v>1.0030601802841761</v>
      </c>
      <c r="BZ301" s="66">
        <f t="shared" si="323"/>
        <v>1814.4938600480091</v>
      </c>
      <c r="CA301" s="66">
        <f t="shared" si="324"/>
        <v>375.11857340049397</v>
      </c>
      <c r="CB301" s="66">
        <f t="shared" si="325"/>
        <v>2.9905610845607344E-2</v>
      </c>
      <c r="CC301" s="66">
        <f t="shared" si="326"/>
        <v>0.97009007084535881</v>
      </c>
      <c r="CD301" s="66">
        <f t="shared" si="327"/>
        <v>2.9905739987834495E-2</v>
      </c>
      <c r="CE301" s="66">
        <f t="shared" si="328"/>
        <v>0.21680125073197695</v>
      </c>
      <c r="CF301" s="66">
        <f t="shared" si="329"/>
        <v>0.83001772847296207</v>
      </c>
      <c r="CG301" s="66">
        <f t="shared" si="330"/>
        <v>4.4476911175030081</v>
      </c>
      <c r="CH301" s="66">
        <f t="shared" si="331"/>
        <v>1.0030603195994459</v>
      </c>
      <c r="CI301" s="66">
        <f t="shared" si="332"/>
        <v>1814.4866727337612</v>
      </c>
      <c r="CJ301" s="66">
        <f t="shared" si="333"/>
        <v>375.1184576280254</v>
      </c>
      <c r="CK301" s="66">
        <f t="shared" si="334"/>
        <v>2.9905788736942652E-2</v>
      </c>
      <c r="CL301" s="66">
        <f t="shared" si="335"/>
        <v>0.97009389629131115</v>
      </c>
      <c r="CM301" s="66">
        <f t="shared" si="336"/>
        <v>2.9905798156424121E-2</v>
      </c>
      <c r="CN301" s="66">
        <f t="shared" si="337"/>
        <v>0.21680122154986731</v>
      </c>
      <c r="CO301" s="66">
        <f t="shared" si="338"/>
        <v>0.83001740084736564</v>
      </c>
      <c r="CP301" s="66">
        <f t="shared" si="339"/>
        <v>4.447691326368588</v>
      </c>
      <c r="CQ301" s="66">
        <f t="shared" si="340"/>
        <v>1.0030603316694704</v>
      </c>
      <c r="CR301" s="66">
        <f t="shared" si="341"/>
        <v>1814.4860645994777</v>
      </c>
      <c r="CS301" s="66">
        <f t="shared" si="342"/>
        <v>375.1184478322478</v>
      </c>
      <c r="CT301" s="66">
        <f t="shared" si="343"/>
        <v>2.9905797355630946E-2</v>
      </c>
      <c r="CU301" s="66">
        <f t="shared" si="344"/>
        <v>0.97009421969904475</v>
      </c>
      <c r="CV301" s="66">
        <f t="shared" si="345"/>
        <v>2.9905796845597282E-2</v>
      </c>
      <c r="CW301" s="66">
        <f t="shared" si="346"/>
        <v>0.21680121908070055</v>
      </c>
      <c r="CX301" s="66">
        <f t="shared" si="347"/>
        <v>0.83001737312619939</v>
      </c>
      <c r="CY301" s="66">
        <f t="shared" si="348"/>
        <v>4.4476915192698865</v>
      </c>
      <c r="CZ301" s="66">
        <f t="shared" si="349"/>
        <v>1.0030603314724869</v>
      </c>
      <c r="DA301" s="66">
        <f t="shared" si="350"/>
        <v>1814.486077454836</v>
      </c>
      <c r="DB301" s="66">
        <f t="shared" si="351"/>
        <v>375.11844803932098</v>
      </c>
      <c r="DC301" s="66">
        <f t="shared" si="352"/>
        <v>2.9905795846705319E-2</v>
      </c>
      <c r="DD301" s="66">
        <f t="shared" si="353"/>
        <v>0.97009421280626507</v>
      </c>
      <c r="DE301" s="66">
        <f t="shared" si="354"/>
        <v>2.9905795587931359E-2</v>
      </c>
      <c r="DF301" s="66">
        <f t="shared" si="355"/>
        <v>0.21680121913289632</v>
      </c>
      <c r="DG301" s="66">
        <f t="shared" si="356"/>
        <v>0.83001737371219786</v>
      </c>
      <c r="DH301" s="66">
        <f t="shared" si="357"/>
        <v>4.4476915513302604</v>
      </c>
      <c r="DI301" s="66">
        <f t="shared" si="358"/>
        <v>1.0030603312254047</v>
      </c>
      <c r="DJ301" s="66">
        <f t="shared" si="359"/>
        <v>1814.4860904462025</v>
      </c>
      <c r="DK301" s="66">
        <f t="shared" si="360"/>
        <v>375.11844824858485</v>
      </c>
      <c r="DL301" s="66">
        <f t="shared" si="361"/>
        <v>2.9905795417015223E-2</v>
      </c>
      <c r="DM301" s="66">
        <f t="shared" si="362"/>
        <v>0.97009420588700279</v>
      </c>
      <c r="DN301" s="66">
        <f t="shared" si="363"/>
        <v>2.9905795378017529E-2</v>
      </c>
      <c r="DO301" s="66">
        <f t="shared" si="364"/>
        <v>0.21680121918564429</v>
      </c>
      <c r="DP301" s="66">
        <f t="shared" si="365"/>
        <v>0.83001737430439582</v>
      </c>
      <c r="DQ301" s="66">
        <f t="shared" si="366"/>
        <v>4.447691553898359</v>
      </c>
      <c r="DR301" s="66">
        <f t="shared" si="367"/>
        <v>1.0030603311831083</v>
      </c>
      <c r="DS301" s="66">
        <f t="shared" si="368"/>
        <v>1814.4860926265144</v>
      </c>
      <c r="DT301" s="66">
        <f t="shared" si="369"/>
        <v>375.11844828370511</v>
      </c>
      <c r="DU301" s="66">
        <f t="shared" si="370"/>
        <v>2.9905795363812413E-2</v>
      </c>
      <c r="DV301" s="66">
        <f t="shared" si="371"/>
        <v>0.97009420472656194</v>
      </c>
      <c r="DW301" s="66">
        <f t="shared" si="372"/>
        <v>2.9905795361109697E-2</v>
      </c>
      <c r="DX301" s="66">
        <f t="shared" si="373"/>
        <v>0.21680121919449688</v>
      </c>
      <c r="DY301" s="66">
        <f t="shared" si="374"/>
        <v>0.83001737440378287</v>
      </c>
      <c r="DZ301" s="66">
        <f t="shared" si="375"/>
        <v>4.4476915538142512</v>
      </c>
      <c r="EA301" s="66">
        <f t="shared" si="376"/>
        <v>1.0030603311795911</v>
      </c>
      <c r="EB301" s="66">
        <f t="shared" si="377"/>
        <v>1814.486092803382</v>
      </c>
      <c r="EC301" s="66">
        <f t="shared" si="378"/>
        <v>375.1184482865541</v>
      </c>
      <c r="ED301" s="66">
        <f t="shared" si="379"/>
        <v>2.9905795361462852E-2</v>
      </c>
      <c r="EE301" s="66">
        <f t="shared" si="380"/>
        <v>0.97009420463250784</v>
      </c>
      <c r="EF301" s="66">
        <f t="shared" si="381"/>
        <v>2.9905795361643162E-2</v>
      </c>
      <c r="EG301" s="66">
        <f t="shared" si="382"/>
        <v>0.21680121919521497</v>
      </c>
      <c r="EH301" s="66">
        <f t="shared" si="383"/>
        <v>0.83001737441184542</v>
      </c>
      <c r="EI301" s="66">
        <f t="shared" si="384"/>
        <v>4.4476915537538684</v>
      </c>
      <c r="EJ301" s="66">
        <f t="shared" si="385"/>
        <v>1.0030603311796782</v>
      </c>
      <c r="EK301" s="66">
        <f t="shared" si="386"/>
        <v>1814.4860927980708</v>
      </c>
      <c r="EL301" s="66">
        <f t="shared" si="387"/>
        <v>375.11844828646855</v>
      </c>
      <c r="EM301" s="66">
        <f t="shared" si="388"/>
        <v>2.9905795361956408E-2</v>
      </c>
      <c r="EN301" s="66">
        <f t="shared" si="389"/>
        <v>0.97009420463535134</v>
      </c>
      <c r="EO301" s="66">
        <f t="shared" si="390"/>
        <v>2.9905795362036924E-2</v>
      </c>
      <c r="EP301" s="66">
        <f t="shared" si="391"/>
        <v>0.21680121919519343</v>
      </c>
      <c r="EQ301" s="66">
        <f t="shared" si="392"/>
        <v>0.83001737441160317</v>
      </c>
      <c r="ER301" s="66">
        <f t="shared" si="393"/>
        <v>4.4476915537441606</v>
      </c>
      <c r="ES301" s="66">
        <f t="shared" si="394"/>
        <v>1.0030603311797557</v>
      </c>
      <c r="ET301" s="66">
        <f t="shared" si="395"/>
        <v>1814.4860927940031</v>
      </c>
      <c r="EU301" s="66">
        <f t="shared" si="396"/>
        <v>375.11844828640301</v>
      </c>
      <c r="EV301" s="66">
        <f t="shared" si="397"/>
        <v>2.9905795362088722E-2</v>
      </c>
      <c r="EW301" s="66">
        <f t="shared" si="398"/>
        <v>0.97009420463751828</v>
      </c>
      <c r="EX301" s="66">
        <f t="shared" si="399"/>
        <v>2.9905795362100477E-2</v>
      </c>
      <c r="EY301" s="66">
        <f t="shared" si="400"/>
        <v>0.21680121919517695</v>
      </c>
      <c r="EZ301" s="66">
        <f t="shared" si="401"/>
        <v>0.83001737441141776</v>
      </c>
      <c r="FA301" s="66">
        <f t="shared" si="402"/>
        <v>4.4476915537434172</v>
      </c>
      <c r="FB301" s="66">
        <f t="shared" si="403"/>
        <v>1.0030603311797686</v>
      </c>
      <c r="FC301" s="66">
        <f t="shared" si="404"/>
        <v>1814.4860927933437</v>
      </c>
      <c r="FD301" s="66">
        <f t="shared" si="405"/>
        <v>375.11844828639238</v>
      </c>
      <c r="FE301" s="66">
        <f t="shared" si="406"/>
        <v>2.9905795362104613E-2</v>
      </c>
      <c r="FF301" s="66">
        <f t="shared" si="407"/>
        <v>0.97009420463786944</v>
      </c>
      <c r="FG301" s="66">
        <f t="shared" si="408"/>
        <v>2.990579536210539E-2</v>
      </c>
      <c r="FH301" s="66">
        <f t="shared" si="409"/>
        <v>0.21680121919517426</v>
      </c>
      <c r="FI301" s="66">
        <f t="shared" si="410"/>
        <v>0.83001737441138768</v>
      </c>
      <c r="FJ301" s="66">
        <f t="shared" si="411"/>
        <v>4.4476915537434492</v>
      </c>
      <c r="FK301" s="66">
        <f t="shared" si="412"/>
        <v>1.0030603311797694</v>
      </c>
      <c r="FL301" s="66">
        <f t="shared" si="413"/>
        <v>1814.4860927932916</v>
      </c>
      <c r="FM301" s="66">
        <f t="shared" si="414"/>
        <v>375.11844828639153</v>
      </c>
      <c r="FN301" s="66">
        <f t="shared" si="415"/>
        <v>2.9905795362105247E-2</v>
      </c>
      <c r="FO301" s="66">
        <f t="shared" si="416"/>
        <v>0.97009420463789797</v>
      </c>
      <c r="FP301" s="66">
        <f t="shared" si="417"/>
        <v>2.9905795362105154E-2</v>
      </c>
      <c r="FQ301" s="66">
        <f t="shared" si="418"/>
        <v>0.21680121919517403</v>
      </c>
      <c r="FR301" s="66">
        <f t="shared" si="419"/>
        <v>0.83001737441138534</v>
      </c>
      <c r="FS301" s="66">
        <f t="shared" si="420"/>
        <v>4.4476915537434687</v>
      </c>
      <c r="FT301" s="66">
        <f t="shared" si="421"/>
        <v>1.0030603311797694</v>
      </c>
      <c r="FU301" s="66">
        <f t="shared" si="422"/>
        <v>1814.4860927932948</v>
      </c>
      <c r="FV301" s="66">
        <f t="shared" si="423"/>
        <v>375.11844828639158</v>
      </c>
      <c r="FW301" s="66">
        <f t="shared" si="424"/>
        <v>2.9905795362105067E-2</v>
      </c>
      <c r="FX301" s="66">
        <f t="shared" si="425"/>
        <v>0.97009420463789453</v>
      </c>
      <c r="FY301" s="66">
        <f t="shared" si="426"/>
        <v>2.9905795362105081E-2</v>
      </c>
      <c r="FZ301" s="66">
        <f t="shared" si="427"/>
        <v>0.21680121919517403</v>
      </c>
      <c r="GA301" s="66">
        <f t="shared" si="428"/>
        <v>0.83001737441138546</v>
      </c>
      <c r="GB301" s="66">
        <f t="shared" si="429"/>
        <v>4.4476915537434696</v>
      </c>
      <c r="GC301" s="66">
        <f t="shared" si="430"/>
        <v>1.0030603311797694</v>
      </c>
      <c r="GD301" s="66">
        <f t="shared" si="431"/>
        <v>1814.4860927932939</v>
      </c>
      <c r="GE301" s="66">
        <f t="shared" si="432"/>
        <v>375.11844828639158</v>
      </c>
      <c r="GF301" s="66">
        <f t="shared" si="433"/>
        <v>2.990579536210506E-2</v>
      </c>
      <c r="GG301" s="66">
        <f t="shared" si="434"/>
        <v>0.97009420463789453</v>
      </c>
      <c r="GH301" s="66">
        <f t="shared" si="435"/>
        <v>2.9905795362105074E-2</v>
      </c>
      <c r="GI301" s="66">
        <f t="shared" si="436"/>
        <v>0.21680121919517403</v>
      </c>
      <c r="GJ301" s="66">
        <f t="shared" si="437"/>
        <v>0.83001737441138546</v>
      </c>
      <c r="GK301" s="66">
        <f t="shared" si="438"/>
        <v>4.4476915537434696</v>
      </c>
      <c r="GL301" s="66">
        <f t="shared" si="439"/>
        <v>1.0030603311797694</v>
      </c>
      <c r="GM301" s="66">
        <f t="shared" si="440"/>
        <v>1814.4860927932934</v>
      </c>
      <c r="GN301" s="66">
        <f t="shared" si="441"/>
        <v>375.11844828639158</v>
      </c>
      <c r="GO301" s="66">
        <f t="shared" si="442"/>
        <v>2.990579536210506E-2</v>
      </c>
      <c r="GP301" s="66">
        <f t="shared" si="443"/>
        <v>0.97009420463789453</v>
      </c>
      <c r="GQ301" s="66">
        <f t="shared" si="444"/>
        <v>2.9905795362105074E-2</v>
      </c>
      <c r="GR301" s="66">
        <f t="shared" si="445"/>
        <v>0.21680121919517403</v>
      </c>
      <c r="GS301" s="66">
        <f t="shared" si="446"/>
        <v>0.83001737441138546</v>
      </c>
      <c r="GT301" s="66">
        <f t="shared" si="447"/>
        <v>4.4476915537434696</v>
      </c>
      <c r="GU301" s="66">
        <f t="shared" si="448"/>
        <v>1.0030603311797694</v>
      </c>
      <c r="GV301" s="66">
        <f t="shared" si="449"/>
        <v>1814.4860927932934</v>
      </c>
      <c r="GW301" s="66">
        <f t="shared" si="450"/>
        <v>375.11844828639158</v>
      </c>
      <c r="GX301" s="66">
        <f t="shared" si="451"/>
        <v>2.990579536210506E-2</v>
      </c>
      <c r="GY301" s="66">
        <f t="shared" si="452"/>
        <v>0.97009420463789453</v>
      </c>
      <c r="GZ301" s="66">
        <f t="shared" si="453"/>
        <v>2.9905795362105074E-2</v>
      </c>
      <c r="HA301" s="66">
        <f t="shared" si="454"/>
        <v>0.21680121919517403</v>
      </c>
      <c r="HB301" s="66">
        <f t="shared" si="455"/>
        <v>0.83001737441138546</v>
      </c>
      <c r="HC301" s="66">
        <f t="shared" si="456"/>
        <v>4.4476915537434696</v>
      </c>
      <c r="HD301" s="66">
        <f t="shared" si="457"/>
        <v>1.0030603311797694</v>
      </c>
      <c r="HE301" s="66">
        <f t="shared" si="458"/>
        <v>1814.4860927932934</v>
      </c>
      <c r="HF301" s="18">
        <f t="shared" si="459"/>
        <v>375.11844828639158</v>
      </c>
    </row>
    <row r="302" spans="2:214" x14ac:dyDescent="0.25">
      <c r="B302" s="17"/>
      <c r="C302" s="60">
        <f t="shared" si="463"/>
        <v>3</v>
      </c>
      <c r="D302" s="66"/>
      <c r="E302" s="66"/>
      <c r="F302" s="60">
        <f t="shared" si="464"/>
        <v>0</v>
      </c>
      <c r="G302" s="60">
        <f t="shared" si="465"/>
        <v>0</v>
      </c>
      <c r="H302" s="60">
        <f t="shared" si="466"/>
        <v>0</v>
      </c>
      <c r="I302" s="60">
        <f t="shared" si="467"/>
        <v>0</v>
      </c>
      <c r="J302" s="60"/>
      <c r="K302" s="60">
        <f t="shared" si="468"/>
        <v>59</v>
      </c>
      <c r="L302" s="60"/>
      <c r="M302" s="66">
        <f>M301</f>
        <v>2.9905795362105074E-2</v>
      </c>
      <c r="N302" s="60"/>
      <c r="O302" s="66">
        <f>O303</f>
        <v>0.23334391938908727</v>
      </c>
      <c r="P302" s="66"/>
      <c r="Q302" s="66"/>
      <c r="R302" s="66"/>
      <c r="S302" s="66"/>
      <c r="T302" s="66"/>
      <c r="U302" s="66"/>
      <c r="V302" s="66"/>
      <c r="W302" s="66"/>
      <c r="X302" s="66"/>
      <c r="Y302" s="66"/>
      <c r="Z302" s="66"/>
      <c r="AA302" s="66"/>
      <c r="AB302" s="66"/>
      <c r="AC302" s="66"/>
      <c r="AD302" s="66"/>
      <c r="AE302" s="66"/>
      <c r="AF302" s="66"/>
      <c r="AG302" s="66"/>
      <c r="AH302" s="66"/>
      <c r="AI302" s="66"/>
      <c r="AJ302" s="66"/>
      <c r="AK302" s="66"/>
      <c r="AL302" s="66"/>
      <c r="AM302" s="66"/>
      <c r="AN302" s="66"/>
      <c r="AO302" s="66"/>
      <c r="AP302" s="66"/>
      <c r="AQ302" s="66"/>
      <c r="AR302" s="66"/>
      <c r="AS302" s="66"/>
      <c r="AT302" s="66"/>
      <c r="AU302" s="66"/>
      <c r="AV302" s="66"/>
      <c r="AW302" s="66"/>
      <c r="AX302" s="66"/>
      <c r="AY302" s="66"/>
      <c r="AZ302" s="66"/>
      <c r="BA302" s="66"/>
      <c r="BB302" s="66"/>
      <c r="BC302" s="66"/>
      <c r="BD302" s="66"/>
      <c r="BE302" s="66"/>
      <c r="BF302" s="66"/>
      <c r="BG302" s="66"/>
      <c r="BH302" s="66"/>
      <c r="BI302" s="66"/>
      <c r="BJ302" s="66"/>
      <c r="BK302" s="66"/>
      <c r="BL302" s="66"/>
      <c r="BM302" s="66"/>
      <c r="BN302" s="66"/>
      <c r="BO302" s="66"/>
      <c r="BP302" s="66"/>
      <c r="BQ302" s="66"/>
      <c r="BR302" s="66"/>
      <c r="BS302" s="66"/>
      <c r="BT302" s="66"/>
      <c r="BU302" s="66"/>
      <c r="BV302" s="66"/>
      <c r="BW302" s="66"/>
      <c r="BX302" s="66"/>
      <c r="BY302" s="66"/>
      <c r="BZ302" s="66"/>
      <c r="CA302" s="66"/>
      <c r="CB302" s="66"/>
      <c r="CC302" s="66"/>
      <c r="CD302" s="66"/>
      <c r="CE302" s="66"/>
      <c r="CF302" s="66"/>
      <c r="CG302" s="66"/>
      <c r="CH302" s="66"/>
      <c r="CI302" s="66"/>
      <c r="CJ302" s="66"/>
      <c r="CK302" s="66"/>
      <c r="CL302" s="66"/>
      <c r="CM302" s="66"/>
      <c r="CN302" s="66"/>
      <c r="CO302" s="66"/>
      <c r="CP302" s="66"/>
      <c r="CQ302" s="66"/>
      <c r="CR302" s="66"/>
      <c r="CS302" s="66"/>
      <c r="CT302" s="66"/>
      <c r="CU302" s="66"/>
      <c r="CV302" s="66"/>
      <c r="CW302" s="66"/>
      <c r="CX302" s="66"/>
      <c r="CY302" s="66"/>
      <c r="CZ302" s="66"/>
      <c r="DA302" s="66"/>
      <c r="DB302" s="66"/>
      <c r="DC302" s="66"/>
      <c r="DD302" s="66"/>
      <c r="DE302" s="66"/>
      <c r="DF302" s="66"/>
      <c r="DG302" s="66"/>
      <c r="DH302" s="66"/>
      <c r="DI302" s="66"/>
      <c r="DJ302" s="66"/>
      <c r="DK302" s="66"/>
      <c r="DL302" s="66"/>
      <c r="DM302" s="66"/>
      <c r="DN302" s="66"/>
      <c r="DO302" s="66"/>
      <c r="DP302" s="66"/>
      <c r="DQ302" s="66"/>
      <c r="DR302" s="66"/>
      <c r="DS302" s="66"/>
      <c r="DT302" s="66"/>
      <c r="DU302" s="66"/>
      <c r="DV302" s="66"/>
      <c r="DW302" s="66"/>
      <c r="DX302" s="66"/>
      <c r="DY302" s="66"/>
      <c r="DZ302" s="66"/>
      <c r="EA302" s="66"/>
      <c r="EB302" s="66"/>
      <c r="EC302" s="66"/>
      <c r="ED302" s="66"/>
      <c r="EE302" s="66"/>
      <c r="EF302" s="66"/>
      <c r="EG302" s="66"/>
      <c r="EH302" s="66"/>
      <c r="EI302" s="66"/>
      <c r="EJ302" s="66"/>
      <c r="EK302" s="66"/>
      <c r="EL302" s="66"/>
      <c r="EM302" s="66"/>
      <c r="EN302" s="66"/>
      <c r="EO302" s="66"/>
      <c r="EP302" s="66"/>
      <c r="EQ302" s="66"/>
      <c r="ER302" s="66"/>
      <c r="ES302" s="66"/>
      <c r="ET302" s="66"/>
      <c r="EU302" s="66"/>
      <c r="EV302" s="66"/>
      <c r="EW302" s="66"/>
      <c r="EX302" s="66"/>
      <c r="EY302" s="66"/>
      <c r="EZ302" s="66"/>
      <c r="FA302" s="66"/>
      <c r="FB302" s="66"/>
      <c r="FC302" s="66"/>
      <c r="FD302" s="66"/>
      <c r="FE302" s="66"/>
      <c r="FF302" s="66"/>
      <c r="FG302" s="66"/>
      <c r="FH302" s="66"/>
      <c r="FI302" s="66"/>
      <c r="FJ302" s="66"/>
      <c r="FK302" s="66"/>
      <c r="FL302" s="66"/>
      <c r="FM302" s="66"/>
      <c r="FN302" s="66"/>
      <c r="FO302" s="66"/>
      <c r="FP302" s="66"/>
      <c r="FQ302" s="66"/>
      <c r="FR302" s="66"/>
      <c r="FS302" s="66"/>
      <c r="FT302" s="66"/>
      <c r="FU302" s="66"/>
      <c r="FV302" s="66"/>
      <c r="FW302" s="66"/>
      <c r="FX302" s="66"/>
      <c r="FY302" s="66"/>
      <c r="FZ302" s="66"/>
      <c r="GA302" s="66"/>
      <c r="GB302" s="66"/>
      <c r="GC302" s="66"/>
      <c r="GD302" s="66"/>
      <c r="GE302" s="66"/>
      <c r="GF302" s="66"/>
      <c r="GG302" s="66"/>
      <c r="GH302" s="66"/>
      <c r="GI302" s="66"/>
      <c r="GJ302" s="66"/>
      <c r="GK302" s="66"/>
      <c r="GL302" s="66"/>
      <c r="GM302" s="66"/>
      <c r="GN302" s="66"/>
      <c r="GO302" s="66"/>
      <c r="GP302" s="66"/>
      <c r="GQ302" s="66"/>
      <c r="GR302" s="66"/>
      <c r="GS302" s="66"/>
      <c r="GT302" s="66"/>
      <c r="GU302" s="66"/>
      <c r="GV302" s="66"/>
      <c r="GW302" s="66"/>
      <c r="GX302" s="66"/>
      <c r="GY302" s="66"/>
      <c r="GZ302" s="66"/>
      <c r="HA302" s="66"/>
      <c r="HB302" s="66"/>
      <c r="HC302" s="66"/>
      <c r="HD302" s="66"/>
      <c r="HE302" s="66"/>
      <c r="HF302" s="18"/>
    </row>
    <row r="303" spans="2:214" x14ac:dyDescent="0.25">
      <c r="B303" s="17"/>
      <c r="C303" s="60">
        <f t="shared" si="463"/>
        <v>3</v>
      </c>
      <c r="D303" s="66"/>
      <c r="E303" s="66"/>
      <c r="F303" s="60">
        <f t="shared" si="464"/>
        <v>0</v>
      </c>
      <c r="G303" s="60">
        <f t="shared" si="465"/>
        <v>0</v>
      </c>
      <c r="H303" s="60">
        <f t="shared" si="466"/>
        <v>0</v>
      </c>
      <c r="I303" s="60">
        <f t="shared" si="467"/>
        <v>0</v>
      </c>
      <c r="J303" s="60"/>
      <c r="K303" s="60">
        <f t="shared" si="468"/>
        <v>59</v>
      </c>
      <c r="L303" s="60"/>
      <c r="M303" s="66">
        <f t="shared" si="462"/>
        <v>2.9905795362105074E-2</v>
      </c>
      <c r="N303" s="60"/>
      <c r="O303" s="66">
        <f>IF(M301&gt;=$O$176,M301*$T$174+$U$174,IF(M301&gt;=$O$177,M301*$T$175+$U$175,O301))</f>
        <v>0.23334391938908727</v>
      </c>
      <c r="P303" s="66">
        <f t="shared" si="261"/>
        <v>376.7573788717641</v>
      </c>
      <c r="Q303" s="66">
        <f t="shared" si="262"/>
        <v>0.12579291306902277</v>
      </c>
      <c r="R303" s="66">
        <f t="shared" si="263"/>
        <v>0.91868623756192902</v>
      </c>
      <c r="S303" s="66">
        <f t="shared" si="264"/>
        <v>0.12043602114320179</v>
      </c>
      <c r="T303" s="66">
        <f t="shared" si="265"/>
        <v>0.21721292858306729</v>
      </c>
      <c r="U303" s="66">
        <f t="shared" si="266"/>
        <v>0.83464809390867578</v>
      </c>
      <c r="V303" s="66">
        <f t="shared" si="267"/>
        <v>2.803034654278699</v>
      </c>
      <c r="W303" s="66">
        <f t="shared" si="268"/>
        <v>1.0394532514170367</v>
      </c>
      <c r="X303" s="66">
        <f t="shared" si="269"/>
        <v>1381.1077382884625</v>
      </c>
      <c r="Y303" s="66">
        <f t="shared" si="270"/>
        <v>367.3281218120963</v>
      </c>
      <c r="Z303" s="66">
        <f t="shared" si="271"/>
        <v>6.2342991357018686E-2</v>
      </c>
      <c r="AA303" s="66">
        <f t="shared" si="272"/>
        <v>1.2403051961489657</v>
      </c>
      <c r="AB303" s="66">
        <f t="shared" si="273"/>
        <v>4.7858655894174255E-2</v>
      </c>
      <c r="AC303" s="66">
        <f t="shared" si="274"/>
        <v>0.21480515523013224</v>
      </c>
      <c r="AD303" s="66">
        <f t="shared" si="275"/>
        <v>0.80780648855296944</v>
      </c>
      <c r="AE303" s="66">
        <f t="shared" si="276"/>
        <v>4.0996122118602072</v>
      </c>
      <c r="AF303" s="66">
        <f t="shared" si="277"/>
        <v>1.0075557335264189</v>
      </c>
      <c r="AG303" s="66">
        <f t="shared" si="278"/>
        <v>1659.0568198253757</v>
      </c>
      <c r="AH303" s="66">
        <f t="shared" si="279"/>
        <v>372.52141466742637</v>
      </c>
      <c r="AI303" s="66">
        <f t="shared" si="280"/>
        <v>3.548457632577473E-2</v>
      </c>
      <c r="AJ303" s="66">
        <f t="shared" si="281"/>
        <v>1.0591528663499068</v>
      </c>
      <c r="AK303" s="66">
        <f t="shared" si="282"/>
        <v>3.2416739042872372E-2</v>
      </c>
      <c r="AL303" s="66">
        <f t="shared" si="283"/>
        <v>0.21614303689942954</v>
      </c>
      <c r="AM303" s="66">
        <f t="shared" si="284"/>
        <v>0.8226496623124584</v>
      </c>
      <c r="AN303" s="66">
        <f t="shared" si="285"/>
        <v>4.4188517356188859</v>
      </c>
      <c r="AO303" s="66">
        <f t="shared" si="286"/>
        <v>1.0035872768138658</v>
      </c>
      <c r="AP303" s="66">
        <f t="shared" si="287"/>
        <v>1788.9611288651586</v>
      </c>
      <c r="AQ303" s="66">
        <f t="shared" si="288"/>
        <v>374.7048884319218</v>
      </c>
      <c r="AR303" s="66">
        <f t="shared" si="289"/>
        <v>3.0530458625277864E-2</v>
      </c>
      <c r="AS303" s="66">
        <f t="shared" si="290"/>
        <v>0.98384558397068878</v>
      </c>
      <c r="AT303" s="66">
        <f t="shared" si="291"/>
        <v>3.0097771776179817E-2</v>
      </c>
      <c r="AU303" s="66">
        <f t="shared" si="292"/>
        <v>0.21669688553821562</v>
      </c>
      <c r="AV303" s="66">
        <f t="shared" si="293"/>
        <v>0.82884657217805646</v>
      </c>
      <c r="AW303" s="66">
        <f t="shared" si="294"/>
        <v>4.448884789180946</v>
      </c>
      <c r="AX303" s="66">
        <f t="shared" si="295"/>
        <v>1.0031004936003693</v>
      </c>
      <c r="AY303" s="66">
        <f t="shared" si="296"/>
        <v>1812.4788197516621</v>
      </c>
      <c r="AZ303" s="66">
        <f t="shared" si="297"/>
        <v>375.0861005324337</v>
      </c>
      <c r="BA303" s="66">
        <f t="shared" si="298"/>
        <v>2.993088533404226E-2</v>
      </c>
      <c r="BB303" s="66">
        <f t="shared" si="299"/>
        <v>0.97116256921673649</v>
      </c>
      <c r="BC303" s="66">
        <f t="shared" si="300"/>
        <v>2.989819301882576E-2</v>
      </c>
      <c r="BD303" s="66">
        <f t="shared" si="301"/>
        <v>0.21679306492814915</v>
      </c>
      <c r="BE303" s="66">
        <f t="shared" si="302"/>
        <v>0.82992583034082379</v>
      </c>
      <c r="BF303" s="66">
        <f t="shared" si="303"/>
        <v>4.4484206963202766</v>
      </c>
      <c r="BG303" s="66">
        <f t="shared" si="304"/>
        <v>1.0030590408829367</v>
      </c>
      <c r="BH303" s="66">
        <f t="shared" si="305"/>
        <v>1814.5623409356699</v>
      </c>
      <c r="BI303" s="66">
        <f t="shared" si="306"/>
        <v>375.11967646414365</v>
      </c>
      <c r="BJ303" s="66">
        <f t="shared" si="307"/>
        <v>2.9899637050761072E-2</v>
      </c>
      <c r="BK303" s="66">
        <f t="shared" si="308"/>
        <v>0.97005344164692586</v>
      </c>
      <c r="BL303" s="66">
        <f t="shared" si="309"/>
        <v>2.9901040046500571E-2</v>
      </c>
      <c r="BM303" s="66">
        <f t="shared" si="310"/>
        <v>0.21680152877426967</v>
      </c>
      <c r="BN303" s="66">
        <f t="shared" si="311"/>
        <v>0.83002085003948933</v>
      </c>
      <c r="BO303" s="66">
        <f t="shared" si="312"/>
        <v>4.4478056866220754</v>
      </c>
      <c r="BP303" s="66">
        <f t="shared" si="313"/>
        <v>1.0030593943206658</v>
      </c>
      <c r="BQ303" s="66">
        <f t="shared" si="314"/>
        <v>1814.5352471484002</v>
      </c>
      <c r="BR303" s="66">
        <f t="shared" si="315"/>
        <v>375.11924005200279</v>
      </c>
      <c r="BS303" s="66">
        <f t="shared" si="316"/>
        <v>2.9904217860650572E-2</v>
      </c>
      <c r="BT303" s="66">
        <f t="shared" si="317"/>
        <v>0.97006802744462506</v>
      </c>
      <c r="BU303" s="66">
        <f t="shared" si="318"/>
        <v>2.9905047866124815E-2</v>
      </c>
      <c r="BV303" s="66">
        <f t="shared" si="319"/>
        <v>0.21680141877076839</v>
      </c>
      <c r="BW303" s="66">
        <f t="shared" si="320"/>
        <v>0.83001961503491062</v>
      </c>
      <c r="BX303" s="66">
        <f t="shared" si="321"/>
        <v>4.4476999566033824</v>
      </c>
      <c r="BY303" s="66">
        <f t="shared" si="322"/>
        <v>1.0030601802841761</v>
      </c>
      <c r="BZ303" s="66">
        <f t="shared" si="323"/>
        <v>1814.4938600480091</v>
      </c>
      <c r="CA303" s="66">
        <f t="shared" si="324"/>
        <v>375.11857340049397</v>
      </c>
      <c r="CB303" s="66">
        <f t="shared" si="325"/>
        <v>2.9905610845607344E-2</v>
      </c>
      <c r="CC303" s="66">
        <f t="shared" si="326"/>
        <v>0.97009007084535881</v>
      </c>
      <c r="CD303" s="66">
        <f t="shared" si="327"/>
        <v>2.9905739987834495E-2</v>
      </c>
      <c r="CE303" s="66">
        <f t="shared" si="328"/>
        <v>0.21680125073197695</v>
      </c>
      <c r="CF303" s="66">
        <f t="shared" si="329"/>
        <v>0.83001772847296207</v>
      </c>
      <c r="CG303" s="66">
        <f t="shared" si="330"/>
        <v>4.4476911175030081</v>
      </c>
      <c r="CH303" s="66">
        <f t="shared" si="331"/>
        <v>1.0030603195994459</v>
      </c>
      <c r="CI303" s="66">
        <f t="shared" si="332"/>
        <v>1814.4866727337612</v>
      </c>
      <c r="CJ303" s="66">
        <f t="shared" si="333"/>
        <v>375.1184576280254</v>
      </c>
      <c r="CK303" s="66">
        <f t="shared" si="334"/>
        <v>2.9905788736942652E-2</v>
      </c>
      <c r="CL303" s="66">
        <f t="shared" si="335"/>
        <v>0.97009389629131115</v>
      </c>
      <c r="CM303" s="66">
        <f t="shared" si="336"/>
        <v>2.9905798156424121E-2</v>
      </c>
      <c r="CN303" s="66">
        <f t="shared" si="337"/>
        <v>0.21680122154986731</v>
      </c>
      <c r="CO303" s="66">
        <f t="shared" si="338"/>
        <v>0.83001740084736564</v>
      </c>
      <c r="CP303" s="66">
        <f t="shared" si="339"/>
        <v>4.447691326368588</v>
      </c>
      <c r="CQ303" s="66">
        <f t="shared" si="340"/>
        <v>1.0030603316694704</v>
      </c>
      <c r="CR303" s="66">
        <f t="shared" si="341"/>
        <v>1814.4860645994777</v>
      </c>
      <c r="CS303" s="66">
        <f t="shared" si="342"/>
        <v>375.1184478322478</v>
      </c>
      <c r="CT303" s="66">
        <f t="shared" si="343"/>
        <v>2.9905797355630946E-2</v>
      </c>
      <c r="CU303" s="66">
        <f t="shared" si="344"/>
        <v>0.97009421969904475</v>
      </c>
      <c r="CV303" s="66">
        <f t="shared" si="345"/>
        <v>2.9905796845597282E-2</v>
      </c>
      <c r="CW303" s="66">
        <f t="shared" si="346"/>
        <v>0.21680121908070055</v>
      </c>
      <c r="CX303" s="66">
        <f t="shared" si="347"/>
        <v>0.83001737312619939</v>
      </c>
      <c r="CY303" s="66">
        <f t="shared" si="348"/>
        <v>4.4476915192698865</v>
      </c>
      <c r="CZ303" s="66">
        <f t="shared" si="349"/>
        <v>1.0030603314724869</v>
      </c>
      <c r="DA303" s="66">
        <f t="shared" si="350"/>
        <v>1814.486077454836</v>
      </c>
      <c r="DB303" s="66">
        <f t="shared" si="351"/>
        <v>375.11844803932098</v>
      </c>
      <c r="DC303" s="66">
        <f t="shared" si="352"/>
        <v>2.9905795846705319E-2</v>
      </c>
      <c r="DD303" s="66">
        <f t="shared" si="353"/>
        <v>0.97009421280626507</v>
      </c>
      <c r="DE303" s="66">
        <f t="shared" si="354"/>
        <v>2.9905795587931359E-2</v>
      </c>
      <c r="DF303" s="66">
        <f t="shared" si="355"/>
        <v>0.21680121913289632</v>
      </c>
      <c r="DG303" s="66">
        <f t="shared" si="356"/>
        <v>0.83001737371219786</v>
      </c>
      <c r="DH303" s="66">
        <f t="shared" si="357"/>
        <v>4.4476915513302604</v>
      </c>
      <c r="DI303" s="66">
        <f t="shared" si="358"/>
        <v>1.0030603312254047</v>
      </c>
      <c r="DJ303" s="66">
        <f t="shared" si="359"/>
        <v>1814.4860904462025</v>
      </c>
      <c r="DK303" s="66">
        <f t="shared" si="360"/>
        <v>375.11844824858485</v>
      </c>
      <c r="DL303" s="66">
        <f t="shared" si="361"/>
        <v>2.9905795417015223E-2</v>
      </c>
      <c r="DM303" s="66">
        <f t="shared" si="362"/>
        <v>0.97009420588700279</v>
      </c>
      <c r="DN303" s="66">
        <f t="shared" si="363"/>
        <v>2.9905795378017529E-2</v>
      </c>
      <c r="DO303" s="66">
        <f t="shared" si="364"/>
        <v>0.21680121918564429</v>
      </c>
      <c r="DP303" s="66">
        <f t="shared" si="365"/>
        <v>0.83001737430439582</v>
      </c>
      <c r="DQ303" s="66">
        <f t="shared" si="366"/>
        <v>4.447691553898359</v>
      </c>
      <c r="DR303" s="66">
        <f t="shared" si="367"/>
        <v>1.0030603311831083</v>
      </c>
      <c r="DS303" s="66">
        <f t="shared" si="368"/>
        <v>1814.4860926265144</v>
      </c>
      <c r="DT303" s="66">
        <f t="shared" si="369"/>
        <v>375.11844828370511</v>
      </c>
      <c r="DU303" s="66">
        <f t="shared" si="370"/>
        <v>2.9905795363812413E-2</v>
      </c>
      <c r="DV303" s="66">
        <f t="shared" si="371"/>
        <v>0.97009420472656194</v>
      </c>
      <c r="DW303" s="66">
        <f t="shared" si="372"/>
        <v>2.9905795361109697E-2</v>
      </c>
      <c r="DX303" s="66">
        <f t="shared" si="373"/>
        <v>0.21680121919449688</v>
      </c>
      <c r="DY303" s="66">
        <f t="shared" si="374"/>
        <v>0.83001737440378287</v>
      </c>
      <c r="DZ303" s="66">
        <f t="shared" si="375"/>
        <v>4.4476915538142512</v>
      </c>
      <c r="EA303" s="66">
        <f t="shared" si="376"/>
        <v>1.0030603311795911</v>
      </c>
      <c r="EB303" s="66">
        <f t="shared" si="377"/>
        <v>1814.486092803382</v>
      </c>
      <c r="EC303" s="66">
        <f t="shared" si="378"/>
        <v>375.1184482865541</v>
      </c>
      <c r="ED303" s="66">
        <f t="shared" si="379"/>
        <v>2.9905795361462852E-2</v>
      </c>
      <c r="EE303" s="66">
        <f t="shared" si="380"/>
        <v>0.97009420463250784</v>
      </c>
      <c r="EF303" s="66">
        <f t="shared" si="381"/>
        <v>2.9905795361643162E-2</v>
      </c>
      <c r="EG303" s="66">
        <f t="shared" si="382"/>
        <v>0.21680121919521497</v>
      </c>
      <c r="EH303" s="66">
        <f t="shared" si="383"/>
        <v>0.83001737441184542</v>
      </c>
      <c r="EI303" s="66">
        <f t="shared" si="384"/>
        <v>4.4476915537538684</v>
      </c>
      <c r="EJ303" s="66">
        <f t="shared" si="385"/>
        <v>1.0030603311796782</v>
      </c>
      <c r="EK303" s="66">
        <f t="shared" si="386"/>
        <v>1814.4860927980708</v>
      </c>
      <c r="EL303" s="66">
        <f t="shared" si="387"/>
        <v>375.11844828646855</v>
      </c>
      <c r="EM303" s="66">
        <f t="shared" si="388"/>
        <v>2.9905795361956408E-2</v>
      </c>
      <c r="EN303" s="66">
        <f t="shared" si="389"/>
        <v>0.97009420463535134</v>
      </c>
      <c r="EO303" s="66">
        <f t="shared" si="390"/>
        <v>2.9905795362036924E-2</v>
      </c>
      <c r="EP303" s="66">
        <f t="shared" si="391"/>
        <v>0.21680121919519343</v>
      </c>
      <c r="EQ303" s="66">
        <f t="shared" si="392"/>
        <v>0.83001737441160317</v>
      </c>
      <c r="ER303" s="66">
        <f t="shared" si="393"/>
        <v>4.4476915537441606</v>
      </c>
      <c r="ES303" s="66">
        <f t="shared" si="394"/>
        <v>1.0030603311797557</v>
      </c>
      <c r="ET303" s="66">
        <f t="shared" si="395"/>
        <v>1814.4860927940031</v>
      </c>
      <c r="EU303" s="66">
        <f t="shared" si="396"/>
        <v>375.11844828640301</v>
      </c>
      <c r="EV303" s="66">
        <f t="shared" si="397"/>
        <v>2.9905795362088722E-2</v>
      </c>
      <c r="EW303" s="66">
        <f t="shared" si="398"/>
        <v>0.97009420463751828</v>
      </c>
      <c r="EX303" s="66">
        <f t="shared" si="399"/>
        <v>2.9905795362100477E-2</v>
      </c>
      <c r="EY303" s="66">
        <f t="shared" si="400"/>
        <v>0.21680121919517695</v>
      </c>
      <c r="EZ303" s="66">
        <f t="shared" si="401"/>
        <v>0.83001737441141776</v>
      </c>
      <c r="FA303" s="66">
        <f t="shared" si="402"/>
        <v>4.4476915537434172</v>
      </c>
      <c r="FB303" s="66">
        <f t="shared" si="403"/>
        <v>1.0030603311797686</v>
      </c>
      <c r="FC303" s="66">
        <f t="shared" si="404"/>
        <v>1814.4860927933437</v>
      </c>
      <c r="FD303" s="66">
        <f t="shared" si="405"/>
        <v>375.11844828639238</v>
      </c>
      <c r="FE303" s="66">
        <f t="shared" si="406"/>
        <v>2.9905795362104613E-2</v>
      </c>
      <c r="FF303" s="66">
        <f t="shared" si="407"/>
        <v>0.97009420463786944</v>
      </c>
      <c r="FG303" s="66">
        <f t="shared" si="408"/>
        <v>2.990579536210539E-2</v>
      </c>
      <c r="FH303" s="66">
        <f t="shared" si="409"/>
        <v>0.21680121919517426</v>
      </c>
      <c r="FI303" s="66">
        <f t="shared" si="410"/>
        <v>0.83001737441138768</v>
      </c>
      <c r="FJ303" s="66">
        <f t="shared" si="411"/>
        <v>4.4476915537434492</v>
      </c>
      <c r="FK303" s="66">
        <f t="shared" si="412"/>
        <v>1.0030603311797694</v>
      </c>
      <c r="FL303" s="66">
        <f t="shared" si="413"/>
        <v>1814.4860927932916</v>
      </c>
      <c r="FM303" s="66">
        <f t="shared" si="414"/>
        <v>375.11844828639153</v>
      </c>
      <c r="FN303" s="66">
        <f t="shared" si="415"/>
        <v>2.9905795362105247E-2</v>
      </c>
      <c r="FO303" s="66">
        <f t="shared" si="416"/>
        <v>0.97009420463789797</v>
      </c>
      <c r="FP303" s="66">
        <f t="shared" si="417"/>
        <v>2.9905795362105154E-2</v>
      </c>
      <c r="FQ303" s="66">
        <f t="shared" si="418"/>
        <v>0.21680121919517403</v>
      </c>
      <c r="FR303" s="66">
        <f t="shared" si="419"/>
        <v>0.83001737441138534</v>
      </c>
      <c r="FS303" s="66">
        <f t="shared" si="420"/>
        <v>4.4476915537434687</v>
      </c>
      <c r="FT303" s="66">
        <f t="shared" si="421"/>
        <v>1.0030603311797694</v>
      </c>
      <c r="FU303" s="66">
        <f t="shared" si="422"/>
        <v>1814.4860927932948</v>
      </c>
      <c r="FV303" s="66">
        <f t="shared" si="423"/>
        <v>375.11844828639158</v>
      </c>
      <c r="FW303" s="66">
        <f t="shared" si="424"/>
        <v>2.9905795362105067E-2</v>
      </c>
      <c r="FX303" s="66">
        <f t="shared" si="425"/>
        <v>0.97009420463789453</v>
      </c>
      <c r="FY303" s="66">
        <f t="shared" si="426"/>
        <v>2.9905795362105081E-2</v>
      </c>
      <c r="FZ303" s="66">
        <f t="shared" si="427"/>
        <v>0.21680121919517403</v>
      </c>
      <c r="GA303" s="66">
        <f t="shared" si="428"/>
        <v>0.83001737441138546</v>
      </c>
      <c r="GB303" s="66">
        <f t="shared" si="429"/>
        <v>4.4476915537434696</v>
      </c>
      <c r="GC303" s="66">
        <f t="shared" si="430"/>
        <v>1.0030603311797694</v>
      </c>
      <c r="GD303" s="66">
        <f t="shared" si="431"/>
        <v>1814.4860927932939</v>
      </c>
      <c r="GE303" s="66">
        <f t="shared" si="432"/>
        <v>375.11844828639158</v>
      </c>
      <c r="GF303" s="66">
        <f t="shared" si="433"/>
        <v>2.990579536210506E-2</v>
      </c>
      <c r="GG303" s="66">
        <f t="shared" si="434"/>
        <v>0.97009420463789453</v>
      </c>
      <c r="GH303" s="66">
        <f t="shared" si="435"/>
        <v>2.9905795362105074E-2</v>
      </c>
      <c r="GI303" s="66">
        <f t="shared" si="436"/>
        <v>0.21680121919517403</v>
      </c>
      <c r="GJ303" s="66">
        <f t="shared" si="437"/>
        <v>0.83001737441138546</v>
      </c>
      <c r="GK303" s="66">
        <f t="shared" si="438"/>
        <v>4.4476915537434696</v>
      </c>
      <c r="GL303" s="66">
        <f t="shared" si="439"/>
        <v>1.0030603311797694</v>
      </c>
      <c r="GM303" s="66">
        <f t="shared" si="440"/>
        <v>1814.4860927932934</v>
      </c>
      <c r="GN303" s="66">
        <f t="shared" si="441"/>
        <v>375.11844828639158</v>
      </c>
      <c r="GO303" s="66">
        <f t="shared" si="442"/>
        <v>2.990579536210506E-2</v>
      </c>
      <c r="GP303" s="66">
        <f t="shared" si="443"/>
        <v>0.97009420463789453</v>
      </c>
      <c r="GQ303" s="66">
        <f t="shared" si="444"/>
        <v>2.9905795362105074E-2</v>
      </c>
      <c r="GR303" s="66">
        <f t="shared" si="445"/>
        <v>0.21680121919517403</v>
      </c>
      <c r="GS303" s="66">
        <f t="shared" si="446"/>
        <v>0.83001737441138546</v>
      </c>
      <c r="GT303" s="66">
        <f t="shared" si="447"/>
        <v>4.4476915537434696</v>
      </c>
      <c r="GU303" s="66">
        <f t="shared" si="448"/>
        <v>1.0030603311797694</v>
      </c>
      <c r="GV303" s="66">
        <f t="shared" si="449"/>
        <v>1814.4860927932934</v>
      </c>
      <c r="GW303" s="66">
        <f t="shared" si="450"/>
        <v>375.11844828639158</v>
      </c>
      <c r="GX303" s="66">
        <f t="shared" si="451"/>
        <v>2.990579536210506E-2</v>
      </c>
      <c r="GY303" s="66">
        <f t="shared" si="452"/>
        <v>0.97009420463789453</v>
      </c>
      <c r="GZ303" s="66">
        <f t="shared" si="453"/>
        <v>2.9905795362105074E-2</v>
      </c>
      <c r="HA303" s="66">
        <f t="shared" si="454"/>
        <v>0.21680121919517403</v>
      </c>
      <c r="HB303" s="66">
        <f t="shared" si="455"/>
        <v>0.83001737441138546</v>
      </c>
      <c r="HC303" s="66">
        <f t="shared" si="456"/>
        <v>4.4476915537434696</v>
      </c>
      <c r="HD303" s="66">
        <f t="shared" si="457"/>
        <v>1.0030603311797694</v>
      </c>
      <c r="HE303" s="66">
        <f t="shared" si="458"/>
        <v>1814.4860927932934</v>
      </c>
      <c r="HF303" s="18">
        <f t="shared" si="459"/>
        <v>375.11844828639158</v>
      </c>
    </row>
    <row r="304" spans="2:214" x14ac:dyDescent="0.25">
      <c r="B304" s="17"/>
      <c r="C304" s="60">
        <f t="shared" si="463"/>
        <v>3</v>
      </c>
      <c r="D304" s="66"/>
      <c r="E304" s="66"/>
      <c r="F304" s="60">
        <f t="shared" si="464"/>
        <v>0</v>
      </c>
      <c r="G304" s="60">
        <f t="shared" si="465"/>
        <v>0</v>
      </c>
      <c r="H304" s="60">
        <f t="shared" si="466"/>
        <v>0</v>
      </c>
      <c r="I304" s="60">
        <f t="shared" si="467"/>
        <v>0</v>
      </c>
      <c r="J304" s="60"/>
      <c r="K304" s="60">
        <f t="shared" si="468"/>
        <v>60</v>
      </c>
      <c r="L304" s="60"/>
      <c r="M304" s="66">
        <f>M303</f>
        <v>2.9905795362105074E-2</v>
      </c>
      <c r="N304" s="60"/>
      <c r="O304" s="66">
        <f>O305</f>
        <v>0.23334391938908727</v>
      </c>
      <c r="P304" s="66"/>
      <c r="Q304" s="66"/>
      <c r="R304" s="66"/>
      <c r="S304" s="66"/>
      <c r="T304" s="66"/>
      <c r="U304" s="66"/>
      <c r="V304" s="66"/>
      <c r="W304" s="66"/>
      <c r="X304" s="66"/>
      <c r="Y304" s="66"/>
      <c r="Z304" s="66"/>
      <c r="AA304" s="66"/>
      <c r="AB304" s="66"/>
      <c r="AC304" s="66"/>
      <c r="AD304" s="66"/>
      <c r="AE304" s="66"/>
      <c r="AF304" s="66"/>
      <c r="AG304" s="66"/>
      <c r="AH304" s="66"/>
      <c r="AI304" s="66"/>
      <c r="AJ304" s="66"/>
      <c r="AK304" s="66"/>
      <c r="AL304" s="66"/>
      <c r="AM304" s="66"/>
      <c r="AN304" s="66"/>
      <c r="AO304" s="66"/>
      <c r="AP304" s="66"/>
      <c r="AQ304" s="66"/>
      <c r="AR304" s="66"/>
      <c r="AS304" s="66"/>
      <c r="AT304" s="66"/>
      <c r="AU304" s="66"/>
      <c r="AV304" s="66"/>
      <c r="AW304" s="66"/>
      <c r="AX304" s="66"/>
      <c r="AY304" s="66"/>
      <c r="AZ304" s="66"/>
      <c r="BA304" s="66"/>
      <c r="BB304" s="66"/>
      <c r="BC304" s="66"/>
      <c r="BD304" s="66"/>
      <c r="BE304" s="66"/>
      <c r="BF304" s="66"/>
      <c r="BG304" s="66"/>
      <c r="BH304" s="66"/>
      <c r="BI304" s="66"/>
      <c r="BJ304" s="66"/>
      <c r="BK304" s="66"/>
      <c r="BL304" s="66"/>
      <c r="BM304" s="66"/>
      <c r="BN304" s="66"/>
      <c r="BO304" s="66"/>
      <c r="BP304" s="66"/>
      <c r="BQ304" s="66"/>
      <c r="BR304" s="66"/>
      <c r="BS304" s="66"/>
      <c r="BT304" s="66"/>
      <c r="BU304" s="66"/>
      <c r="BV304" s="66"/>
      <c r="BW304" s="66"/>
      <c r="BX304" s="66"/>
      <c r="BY304" s="66"/>
      <c r="BZ304" s="66"/>
      <c r="CA304" s="66"/>
      <c r="CB304" s="66"/>
      <c r="CC304" s="66"/>
      <c r="CD304" s="66"/>
      <c r="CE304" s="66"/>
      <c r="CF304" s="66"/>
      <c r="CG304" s="66"/>
      <c r="CH304" s="66"/>
      <c r="CI304" s="66"/>
      <c r="CJ304" s="66"/>
      <c r="CK304" s="66"/>
      <c r="CL304" s="66"/>
      <c r="CM304" s="66"/>
      <c r="CN304" s="66"/>
      <c r="CO304" s="66"/>
      <c r="CP304" s="66"/>
      <c r="CQ304" s="66"/>
      <c r="CR304" s="66"/>
      <c r="CS304" s="66"/>
      <c r="CT304" s="66"/>
      <c r="CU304" s="66"/>
      <c r="CV304" s="66"/>
      <c r="CW304" s="66"/>
      <c r="CX304" s="66"/>
      <c r="CY304" s="66"/>
      <c r="CZ304" s="66"/>
      <c r="DA304" s="66"/>
      <c r="DB304" s="66"/>
      <c r="DC304" s="66"/>
      <c r="DD304" s="66"/>
      <c r="DE304" s="66"/>
      <c r="DF304" s="66"/>
      <c r="DG304" s="66"/>
      <c r="DH304" s="66"/>
      <c r="DI304" s="66"/>
      <c r="DJ304" s="66"/>
      <c r="DK304" s="66"/>
      <c r="DL304" s="66"/>
      <c r="DM304" s="66"/>
      <c r="DN304" s="66"/>
      <c r="DO304" s="66"/>
      <c r="DP304" s="66"/>
      <c r="DQ304" s="66"/>
      <c r="DR304" s="66"/>
      <c r="DS304" s="66"/>
      <c r="DT304" s="66"/>
      <c r="DU304" s="66"/>
      <c r="DV304" s="66"/>
      <c r="DW304" s="66"/>
      <c r="DX304" s="66"/>
      <c r="DY304" s="66"/>
      <c r="DZ304" s="66"/>
      <c r="EA304" s="66"/>
      <c r="EB304" s="66"/>
      <c r="EC304" s="66"/>
      <c r="ED304" s="66"/>
      <c r="EE304" s="66"/>
      <c r="EF304" s="66"/>
      <c r="EG304" s="66"/>
      <c r="EH304" s="66"/>
      <c r="EI304" s="66"/>
      <c r="EJ304" s="66"/>
      <c r="EK304" s="66"/>
      <c r="EL304" s="66"/>
      <c r="EM304" s="66"/>
      <c r="EN304" s="66"/>
      <c r="EO304" s="66"/>
      <c r="EP304" s="66"/>
      <c r="EQ304" s="66"/>
      <c r="ER304" s="66"/>
      <c r="ES304" s="66"/>
      <c r="ET304" s="66"/>
      <c r="EU304" s="66"/>
      <c r="EV304" s="66"/>
      <c r="EW304" s="66"/>
      <c r="EX304" s="66"/>
      <c r="EY304" s="66"/>
      <c r="EZ304" s="66"/>
      <c r="FA304" s="66"/>
      <c r="FB304" s="66"/>
      <c r="FC304" s="66"/>
      <c r="FD304" s="66"/>
      <c r="FE304" s="66"/>
      <c r="FF304" s="66"/>
      <c r="FG304" s="66"/>
      <c r="FH304" s="66"/>
      <c r="FI304" s="66"/>
      <c r="FJ304" s="66"/>
      <c r="FK304" s="66"/>
      <c r="FL304" s="66"/>
      <c r="FM304" s="66"/>
      <c r="FN304" s="66"/>
      <c r="FO304" s="66"/>
      <c r="FP304" s="66"/>
      <c r="FQ304" s="66"/>
      <c r="FR304" s="66"/>
      <c r="FS304" s="66"/>
      <c r="FT304" s="66"/>
      <c r="FU304" s="66"/>
      <c r="FV304" s="66"/>
      <c r="FW304" s="66"/>
      <c r="FX304" s="66"/>
      <c r="FY304" s="66"/>
      <c r="FZ304" s="66"/>
      <c r="GA304" s="66"/>
      <c r="GB304" s="66"/>
      <c r="GC304" s="66"/>
      <c r="GD304" s="66"/>
      <c r="GE304" s="66"/>
      <c r="GF304" s="66"/>
      <c r="GG304" s="66"/>
      <c r="GH304" s="66"/>
      <c r="GI304" s="66"/>
      <c r="GJ304" s="66"/>
      <c r="GK304" s="66"/>
      <c r="GL304" s="66"/>
      <c r="GM304" s="66"/>
      <c r="GN304" s="66"/>
      <c r="GO304" s="66"/>
      <c r="GP304" s="66"/>
      <c r="GQ304" s="66"/>
      <c r="GR304" s="66"/>
      <c r="GS304" s="66"/>
      <c r="GT304" s="66"/>
      <c r="GU304" s="66"/>
      <c r="GV304" s="66"/>
      <c r="GW304" s="66"/>
      <c r="GX304" s="66"/>
      <c r="GY304" s="66"/>
      <c r="GZ304" s="66"/>
      <c r="HA304" s="66"/>
      <c r="HB304" s="66"/>
      <c r="HC304" s="66"/>
      <c r="HD304" s="66"/>
      <c r="HE304" s="66"/>
      <c r="HF304" s="18"/>
    </row>
    <row r="305" spans="2:214" x14ac:dyDescent="0.25">
      <c r="B305" s="17"/>
      <c r="C305" s="60">
        <f t="shared" si="463"/>
        <v>3</v>
      </c>
      <c r="D305" s="66"/>
      <c r="E305" s="66"/>
      <c r="F305" s="60">
        <f t="shared" si="464"/>
        <v>0</v>
      </c>
      <c r="G305" s="60">
        <f t="shared" si="465"/>
        <v>0</v>
      </c>
      <c r="H305" s="60">
        <f t="shared" si="466"/>
        <v>0</v>
      </c>
      <c r="I305" s="60">
        <f t="shared" si="467"/>
        <v>0</v>
      </c>
      <c r="J305" s="60"/>
      <c r="K305" s="60">
        <f t="shared" si="468"/>
        <v>60</v>
      </c>
      <c r="L305" s="60"/>
      <c r="M305" s="66">
        <f t="shared" si="462"/>
        <v>2.9905795362105074E-2</v>
      </c>
      <c r="N305" s="60"/>
      <c r="O305" s="66">
        <f>IF(M303&gt;=$O$176,M303*$T$174+$U$174,IF(M303&gt;=$O$177,M303*$T$175+$U$175,O303))</f>
        <v>0.23334391938908727</v>
      </c>
      <c r="P305" s="66">
        <f t="shared" si="261"/>
        <v>376.7573788717641</v>
      </c>
      <c r="Q305" s="66">
        <f t="shared" si="262"/>
        <v>0.12579291306902277</v>
      </c>
      <c r="R305" s="66">
        <f t="shared" si="263"/>
        <v>0.91868623756192902</v>
      </c>
      <c r="S305" s="66">
        <f t="shared" si="264"/>
        <v>0.12043602114320179</v>
      </c>
      <c r="T305" s="66">
        <f t="shared" si="265"/>
        <v>0.21721292858306729</v>
      </c>
      <c r="U305" s="66">
        <f t="shared" si="266"/>
        <v>0.83464809390867578</v>
      </c>
      <c r="V305" s="66">
        <f t="shared" si="267"/>
        <v>2.803034654278699</v>
      </c>
      <c r="W305" s="66">
        <f t="shared" si="268"/>
        <v>1.0394532514170367</v>
      </c>
      <c r="X305" s="66">
        <f t="shared" si="269"/>
        <v>1381.1077382884625</v>
      </c>
      <c r="Y305" s="66">
        <f t="shared" si="270"/>
        <v>367.3281218120963</v>
      </c>
      <c r="Z305" s="66">
        <f t="shared" si="271"/>
        <v>6.2342991357018686E-2</v>
      </c>
      <c r="AA305" s="66">
        <f t="shared" si="272"/>
        <v>1.2403051961489657</v>
      </c>
      <c r="AB305" s="66">
        <f t="shared" si="273"/>
        <v>4.7858655894174255E-2</v>
      </c>
      <c r="AC305" s="66">
        <f t="shared" si="274"/>
        <v>0.21480515523013224</v>
      </c>
      <c r="AD305" s="66">
        <f t="shared" si="275"/>
        <v>0.80780648855296944</v>
      </c>
      <c r="AE305" s="66">
        <f t="shared" si="276"/>
        <v>4.0996122118602072</v>
      </c>
      <c r="AF305" s="66">
        <f t="shared" si="277"/>
        <v>1.0075557335264189</v>
      </c>
      <c r="AG305" s="66">
        <f t="shared" si="278"/>
        <v>1659.0568198253757</v>
      </c>
      <c r="AH305" s="66">
        <f t="shared" si="279"/>
        <v>372.52141466742637</v>
      </c>
      <c r="AI305" s="66">
        <f t="shared" si="280"/>
        <v>3.548457632577473E-2</v>
      </c>
      <c r="AJ305" s="66">
        <f t="shared" si="281"/>
        <v>1.0591528663499068</v>
      </c>
      <c r="AK305" s="66">
        <f t="shared" si="282"/>
        <v>3.2416739042872372E-2</v>
      </c>
      <c r="AL305" s="66">
        <f t="shared" si="283"/>
        <v>0.21614303689942954</v>
      </c>
      <c r="AM305" s="66">
        <f t="shared" si="284"/>
        <v>0.8226496623124584</v>
      </c>
      <c r="AN305" s="66">
        <f t="shared" si="285"/>
        <v>4.4188517356188859</v>
      </c>
      <c r="AO305" s="66">
        <f t="shared" si="286"/>
        <v>1.0035872768138658</v>
      </c>
      <c r="AP305" s="66">
        <f t="shared" si="287"/>
        <v>1788.9611288651586</v>
      </c>
      <c r="AQ305" s="66">
        <f t="shared" si="288"/>
        <v>374.7048884319218</v>
      </c>
      <c r="AR305" s="66">
        <f t="shared" si="289"/>
        <v>3.0530458625277864E-2</v>
      </c>
      <c r="AS305" s="66">
        <f t="shared" si="290"/>
        <v>0.98384558397068878</v>
      </c>
      <c r="AT305" s="66">
        <f t="shared" si="291"/>
        <v>3.0097771776179817E-2</v>
      </c>
      <c r="AU305" s="66">
        <f t="shared" si="292"/>
        <v>0.21669688553821562</v>
      </c>
      <c r="AV305" s="66">
        <f t="shared" si="293"/>
        <v>0.82884657217805646</v>
      </c>
      <c r="AW305" s="66">
        <f t="shared" si="294"/>
        <v>4.448884789180946</v>
      </c>
      <c r="AX305" s="66">
        <f t="shared" si="295"/>
        <v>1.0031004936003693</v>
      </c>
      <c r="AY305" s="66">
        <f t="shared" si="296"/>
        <v>1812.4788197516621</v>
      </c>
      <c r="AZ305" s="66">
        <f t="shared" si="297"/>
        <v>375.0861005324337</v>
      </c>
      <c r="BA305" s="66">
        <f t="shared" si="298"/>
        <v>2.993088533404226E-2</v>
      </c>
      <c r="BB305" s="66">
        <f t="shared" si="299"/>
        <v>0.97116256921673649</v>
      </c>
      <c r="BC305" s="66">
        <f t="shared" si="300"/>
        <v>2.989819301882576E-2</v>
      </c>
      <c r="BD305" s="66">
        <f t="shared" si="301"/>
        <v>0.21679306492814915</v>
      </c>
      <c r="BE305" s="66">
        <f t="shared" si="302"/>
        <v>0.82992583034082379</v>
      </c>
      <c r="BF305" s="66">
        <f t="shared" si="303"/>
        <v>4.4484206963202766</v>
      </c>
      <c r="BG305" s="66">
        <f t="shared" si="304"/>
        <v>1.0030590408829367</v>
      </c>
      <c r="BH305" s="66">
        <f t="shared" si="305"/>
        <v>1814.5623409356699</v>
      </c>
      <c r="BI305" s="66">
        <f t="shared" si="306"/>
        <v>375.11967646414365</v>
      </c>
      <c r="BJ305" s="66">
        <f t="shared" si="307"/>
        <v>2.9899637050761072E-2</v>
      </c>
      <c r="BK305" s="66">
        <f t="shared" si="308"/>
        <v>0.97005344164692586</v>
      </c>
      <c r="BL305" s="66">
        <f t="shared" si="309"/>
        <v>2.9901040046500571E-2</v>
      </c>
      <c r="BM305" s="66">
        <f t="shared" si="310"/>
        <v>0.21680152877426967</v>
      </c>
      <c r="BN305" s="66">
        <f t="shared" si="311"/>
        <v>0.83002085003948933</v>
      </c>
      <c r="BO305" s="66">
        <f t="shared" si="312"/>
        <v>4.4478056866220754</v>
      </c>
      <c r="BP305" s="66">
        <f t="shared" si="313"/>
        <v>1.0030593943206658</v>
      </c>
      <c r="BQ305" s="66">
        <f t="shared" si="314"/>
        <v>1814.5352471484002</v>
      </c>
      <c r="BR305" s="66">
        <f t="shared" si="315"/>
        <v>375.11924005200279</v>
      </c>
      <c r="BS305" s="66">
        <f t="shared" si="316"/>
        <v>2.9904217860650572E-2</v>
      </c>
      <c r="BT305" s="66">
        <f t="shared" si="317"/>
        <v>0.97006802744462506</v>
      </c>
      <c r="BU305" s="66">
        <f t="shared" si="318"/>
        <v>2.9905047866124815E-2</v>
      </c>
      <c r="BV305" s="66">
        <f t="shared" si="319"/>
        <v>0.21680141877076839</v>
      </c>
      <c r="BW305" s="66">
        <f t="shared" si="320"/>
        <v>0.83001961503491062</v>
      </c>
      <c r="BX305" s="66">
        <f t="shared" si="321"/>
        <v>4.4476999566033824</v>
      </c>
      <c r="BY305" s="66">
        <f t="shared" si="322"/>
        <v>1.0030601802841761</v>
      </c>
      <c r="BZ305" s="66">
        <f t="shared" si="323"/>
        <v>1814.4938600480091</v>
      </c>
      <c r="CA305" s="66">
        <f t="shared" si="324"/>
        <v>375.11857340049397</v>
      </c>
      <c r="CB305" s="66">
        <f t="shared" si="325"/>
        <v>2.9905610845607344E-2</v>
      </c>
      <c r="CC305" s="66">
        <f t="shared" si="326"/>
        <v>0.97009007084535881</v>
      </c>
      <c r="CD305" s="66">
        <f t="shared" si="327"/>
        <v>2.9905739987834495E-2</v>
      </c>
      <c r="CE305" s="66">
        <f t="shared" si="328"/>
        <v>0.21680125073197695</v>
      </c>
      <c r="CF305" s="66">
        <f t="shared" si="329"/>
        <v>0.83001772847296207</v>
      </c>
      <c r="CG305" s="66">
        <f t="shared" si="330"/>
        <v>4.4476911175030081</v>
      </c>
      <c r="CH305" s="66">
        <f t="shared" si="331"/>
        <v>1.0030603195994459</v>
      </c>
      <c r="CI305" s="66">
        <f t="shared" si="332"/>
        <v>1814.4866727337612</v>
      </c>
      <c r="CJ305" s="66">
        <f t="shared" si="333"/>
        <v>375.1184576280254</v>
      </c>
      <c r="CK305" s="66">
        <f t="shared" si="334"/>
        <v>2.9905788736942652E-2</v>
      </c>
      <c r="CL305" s="66">
        <f t="shared" si="335"/>
        <v>0.97009389629131115</v>
      </c>
      <c r="CM305" s="66">
        <f t="shared" si="336"/>
        <v>2.9905798156424121E-2</v>
      </c>
      <c r="CN305" s="66">
        <f t="shared" si="337"/>
        <v>0.21680122154986731</v>
      </c>
      <c r="CO305" s="66">
        <f t="shared" si="338"/>
        <v>0.83001740084736564</v>
      </c>
      <c r="CP305" s="66">
        <f t="shared" si="339"/>
        <v>4.447691326368588</v>
      </c>
      <c r="CQ305" s="66">
        <f t="shared" si="340"/>
        <v>1.0030603316694704</v>
      </c>
      <c r="CR305" s="66">
        <f t="shared" si="341"/>
        <v>1814.4860645994777</v>
      </c>
      <c r="CS305" s="66">
        <f t="shared" si="342"/>
        <v>375.1184478322478</v>
      </c>
      <c r="CT305" s="66">
        <f t="shared" si="343"/>
        <v>2.9905797355630946E-2</v>
      </c>
      <c r="CU305" s="66">
        <f t="shared" si="344"/>
        <v>0.97009421969904475</v>
      </c>
      <c r="CV305" s="66">
        <f t="shared" si="345"/>
        <v>2.9905796845597282E-2</v>
      </c>
      <c r="CW305" s="66">
        <f t="shared" si="346"/>
        <v>0.21680121908070055</v>
      </c>
      <c r="CX305" s="66">
        <f t="shared" si="347"/>
        <v>0.83001737312619939</v>
      </c>
      <c r="CY305" s="66">
        <f t="shared" si="348"/>
        <v>4.4476915192698865</v>
      </c>
      <c r="CZ305" s="66">
        <f t="shared" si="349"/>
        <v>1.0030603314724869</v>
      </c>
      <c r="DA305" s="66">
        <f t="shared" si="350"/>
        <v>1814.486077454836</v>
      </c>
      <c r="DB305" s="66">
        <f t="shared" si="351"/>
        <v>375.11844803932098</v>
      </c>
      <c r="DC305" s="66">
        <f t="shared" si="352"/>
        <v>2.9905795846705319E-2</v>
      </c>
      <c r="DD305" s="66">
        <f t="shared" si="353"/>
        <v>0.97009421280626507</v>
      </c>
      <c r="DE305" s="66">
        <f t="shared" si="354"/>
        <v>2.9905795587931359E-2</v>
      </c>
      <c r="DF305" s="66">
        <f t="shared" si="355"/>
        <v>0.21680121913289632</v>
      </c>
      <c r="DG305" s="66">
        <f t="shared" si="356"/>
        <v>0.83001737371219786</v>
      </c>
      <c r="DH305" s="66">
        <f t="shared" si="357"/>
        <v>4.4476915513302604</v>
      </c>
      <c r="DI305" s="66">
        <f t="shared" si="358"/>
        <v>1.0030603312254047</v>
      </c>
      <c r="DJ305" s="66">
        <f t="shared" si="359"/>
        <v>1814.4860904462025</v>
      </c>
      <c r="DK305" s="66">
        <f t="shared" si="360"/>
        <v>375.11844824858485</v>
      </c>
      <c r="DL305" s="66">
        <f t="shared" si="361"/>
        <v>2.9905795417015223E-2</v>
      </c>
      <c r="DM305" s="66">
        <f t="shared" si="362"/>
        <v>0.97009420588700279</v>
      </c>
      <c r="DN305" s="66">
        <f t="shared" si="363"/>
        <v>2.9905795378017529E-2</v>
      </c>
      <c r="DO305" s="66">
        <f t="shared" si="364"/>
        <v>0.21680121918564429</v>
      </c>
      <c r="DP305" s="66">
        <f t="shared" si="365"/>
        <v>0.83001737430439582</v>
      </c>
      <c r="DQ305" s="66">
        <f t="shared" si="366"/>
        <v>4.447691553898359</v>
      </c>
      <c r="DR305" s="66">
        <f t="shared" si="367"/>
        <v>1.0030603311831083</v>
      </c>
      <c r="DS305" s="66">
        <f t="shared" si="368"/>
        <v>1814.4860926265144</v>
      </c>
      <c r="DT305" s="66">
        <f t="shared" si="369"/>
        <v>375.11844828370511</v>
      </c>
      <c r="DU305" s="66">
        <f t="shared" si="370"/>
        <v>2.9905795363812413E-2</v>
      </c>
      <c r="DV305" s="66">
        <f t="shared" si="371"/>
        <v>0.97009420472656194</v>
      </c>
      <c r="DW305" s="66">
        <f t="shared" si="372"/>
        <v>2.9905795361109697E-2</v>
      </c>
      <c r="DX305" s="66">
        <f t="shared" si="373"/>
        <v>0.21680121919449688</v>
      </c>
      <c r="DY305" s="66">
        <f t="shared" si="374"/>
        <v>0.83001737440378287</v>
      </c>
      <c r="DZ305" s="66">
        <f t="shared" si="375"/>
        <v>4.4476915538142512</v>
      </c>
      <c r="EA305" s="66">
        <f t="shared" si="376"/>
        <v>1.0030603311795911</v>
      </c>
      <c r="EB305" s="66">
        <f t="shared" si="377"/>
        <v>1814.486092803382</v>
      </c>
      <c r="EC305" s="66">
        <f t="shared" si="378"/>
        <v>375.1184482865541</v>
      </c>
      <c r="ED305" s="66">
        <f t="shared" si="379"/>
        <v>2.9905795361462852E-2</v>
      </c>
      <c r="EE305" s="66">
        <f t="shared" si="380"/>
        <v>0.97009420463250784</v>
      </c>
      <c r="EF305" s="66">
        <f t="shared" si="381"/>
        <v>2.9905795361643162E-2</v>
      </c>
      <c r="EG305" s="66">
        <f t="shared" si="382"/>
        <v>0.21680121919521497</v>
      </c>
      <c r="EH305" s="66">
        <f t="shared" si="383"/>
        <v>0.83001737441184542</v>
      </c>
      <c r="EI305" s="66">
        <f t="shared" si="384"/>
        <v>4.4476915537538684</v>
      </c>
      <c r="EJ305" s="66">
        <f t="shared" si="385"/>
        <v>1.0030603311796782</v>
      </c>
      <c r="EK305" s="66">
        <f t="shared" si="386"/>
        <v>1814.4860927980708</v>
      </c>
      <c r="EL305" s="66">
        <f t="shared" si="387"/>
        <v>375.11844828646855</v>
      </c>
      <c r="EM305" s="66">
        <f t="shared" si="388"/>
        <v>2.9905795361956408E-2</v>
      </c>
      <c r="EN305" s="66">
        <f t="shared" si="389"/>
        <v>0.97009420463535134</v>
      </c>
      <c r="EO305" s="66">
        <f t="shared" si="390"/>
        <v>2.9905795362036924E-2</v>
      </c>
      <c r="EP305" s="66">
        <f t="shared" si="391"/>
        <v>0.21680121919519343</v>
      </c>
      <c r="EQ305" s="66">
        <f t="shared" si="392"/>
        <v>0.83001737441160317</v>
      </c>
      <c r="ER305" s="66">
        <f t="shared" si="393"/>
        <v>4.4476915537441606</v>
      </c>
      <c r="ES305" s="66">
        <f t="shared" si="394"/>
        <v>1.0030603311797557</v>
      </c>
      <c r="ET305" s="66">
        <f t="shared" si="395"/>
        <v>1814.4860927940031</v>
      </c>
      <c r="EU305" s="66">
        <f t="shared" si="396"/>
        <v>375.11844828640301</v>
      </c>
      <c r="EV305" s="66">
        <f t="shared" si="397"/>
        <v>2.9905795362088722E-2</v>
      </c>
      <c r="EW305" s="66">
        <f t="shared" si="398"/>
        <v>0.97009420463751828</v>
      </c>
      <c r="EX305" s="66">
        <f t="shared" si="399"/>
        <v>2.9905795362100477E-2</v>
      </c>
      <c r="EY305" s="66">
        <f t="shared" si="400"/>
        <v>0.21680121919517695</v>
      </c>
      <c r="EZ305" s="66">
        <f t="shared" si="401"/>
        <v>0.83001737441141776</v>
      </c>
      <c r="FA305" s="66">
        <f t="shared" si="402"/>
        <v>4.4476915537434172</v>
      </c>
      <c r="FB305" s="66">
        <f t="shared" si="403"/>
        <v>1.0030603311797686</v>
      </c>
      <c r="FC305" s="66">
        <f t="shared" si="404"/>
        <v>1814.4860927933437</v>
      </c>
      <c r="FD305" s="66">
        <f t="shared" si="405"/>
        <v>375.11844828639238</v>
      </c>
      <c r="FE305" s="66">
        <f t="shared" si="406"/>
        <v>2.9905795362104613E-2</v>
      </c>
      <c r="FF305" s="66">
        <f t="shared" si="407"/>
        <v>0.97009420463786944</v>
      </c>
      <c r="FG305" s="66">
        <f t="shared" si="408"/>
        <v>2.990579536210539E-2</v>
      </c>
      <c r="FH305" s="66">
        <f t="shared" si="409"/>
        <v>0.21680121919517426</v>
      </c>
      <c r="FI305" s="66">
        <f t="shared" si="410"/>
        <v>0.83001737441138768</v>
      </c>
      <c r="FJ305" s="66">
        <f t="shared" si="411"/>
        <v>4.4476915537434492</v>
      </c>
      <c r="FK305" s="66">
        <f t="shared" si="412"/>
        <v>1.0030603311797694</v>
      </c>
      <c r="FL305" s="66">
        <f t="shared" si="413"/>
        <v>1814.4860927932916</v>
      </c>
      <c r="FM305" s="66">
        <f t="shared" si="414"/>
        <v>375.11844828639153</v>
      </c>
      <c r="FN305" s="66">
        <f t="shared" si="415"/>
        <v>2.9905795362105247E-2</v>
      </c>
      <c r="FO305" s="66">
        <f t="shared" si="416"/>
        <v>0.97009420463789797</v>
      </c>
      <c r="FP305" s="66">
        <f t="shared" si="417"/>
        <v>2.9905795362105154E-2</v>
      </c>
      <c r="FQ305" s="66">
        <f t="shared" si="418"/>
        <v>0.21680121919517403</v>
      </c>
      <c r="FR305" s="66">
        <f t="shared" si="419"/>
        <v>0.83001737441138534</v>
      </c>
      <c r="FS305" s="66">
        <f t="shared" si="420"/>
        <v>4.4476915537434687</v>
      </c>
      <c r="FT305" s="66">
        <f t="shared" si="421"/>
        <v>1.0030603311797694</v>
      </c>
      <c r="FU305" s="66">
        <f t="shared" si="422"/>
        <v>1814.4860927932948</v>
      </c>
      <c r="FV305" s="66">
        <f t="shared" si="423"/>
        <v>375.11844828639158</v>
      </c>
      <c r="FW305" s="66">
        <f t="shared" si="424"/>
        <v>2.9905795362105067E-2</v>
      </c>
      <c r="FX305" s="66">
        <f t="shared" si="425"/>
        <v>0.97009420463789453</v>
      </c>
      <c r="FY305" s="66">
        <f t="shared" si="426"/>
        <v>2.9905795362105081E-2</v>
      </c>
      <c r="FZ305" s="66">
        <f t="shared" si="427"/>
        <v>0.21680121919517403</v>
      </c>
      <c r="GA305" s="66">
        <f t="shared" si="428"/>
        <v>0.83001737441138546</v>
      </c>
      <c r="GB305" s="66">
        <f t="shared" si="429"/>
        <v>4.4476915537434696</v>
      </c>
      <c r="GC305" s="66">
        <f t="shared" si="430"/>
        <v>1.0030603311797694</v>
      </c>
      <c r="GD305" s="66">
        <f t="shared" si="431"/>
        <v>1814.4860927932939</v>
      </c>
      <c r="GE305" s="66">
        <f t="shared" si="432"/>
        <v>375.11844828639158</v>
      </c>
      <c r="GF305" s="66">
        <f t="shared" si="433"/>
        <v>2.990579536210506E-2</v>
      </c>
      <c r="GG305" s="66">
        <f t="shared" si="434"/>
        <v>0.97009420463789453</v>
      </c>
      <c r="GH305" s="66">
        <f t="shared" si="435"/>
        <v>2.9905795362105074E-2</v>
      </c>
      <c r="GI305" s="66">
        <f t="shared" si="436"/>
        <v>0.21680121919517403</v>
      </c>
      <c r="GJ305" s="66">
        <f t="shared" si="437"/>
        <v>0.83001737441138546</v>
      </c>
      <c r="GK305" s="66">
        <f t="shared" si="438"/>
        <v>4.4476915537434696</v>
      </c>
      <c r="GL305" s="66">
        <f t="shared" si="439"/>
        <v>1.0030603311797694</v>
      </c>
      <c r="GM305" s="66">
        <f t="shared" si="440"/>
        <v>1814.4860927932934</v>
      </c>
      <c r="GN305" s="66">
        <f t="shared" si="441"/>
        <v>375.11844828639158</v>
      </c>
      <c r="GO305" s="66">
        <f t="shared" si="442"/>
        <v>2.990579536210506E-2</v>
      </c>
      <c r="GP305" s="66">
        <f t="shared" si="443"/>
        <v>0.97009420463789453</v>
      </c>
      <c r="GQ305" s="66">
        <f t="shared" si="444"/>
        <v>2.9905795362105074E-2</v>
      </c>
      <c r="GR305" s="66">
        <f t="shared" si="445"/>
        <v>0.21680121919517403</v>
      </c>
      <c r="GS305" s="66">
        <f t="shared" si="446"/>
        <v>0.83001737441138546</v>
      </c>
      <c r="GT305" s="66">
        <f t="shared" si="447"/>
        <v>4.4476915537434696</v>
      </c>
      <c r="GU305" s="66">
        <f t="shared" si="448"/>
        <v>1.0030603311797694</v>
      </c>
      <c r="GV305" s="66">
        <f t="shared" si="449"/>
        <v>1814.4860927932934</v>
      </c>
      <c r="GW305" s="66">
        <f t="shared" si="450"/>
        <v>375.11844828639158</v>
      </c>
      <c r="GX305" s="66">
        <f t="shared" si="451"/>
        <v>2.990579536210506E-2</v>
      </c>
      <c r="GY305" s="66">
        <f t="shared" si="452"/>
        <v>0.97009420463789453</v>
      </c>
      <c r="GZ305" s="66">
        <f t="shared" si="453"/>
        <v>2.9905795362105074E-2</v>
      </c>
      <c r="HA305" s="66">
        <f t="shared" si="454"/>
        <v>0.21680121919517403</v>
      </c>
      <c r="HB305" s="66">
        <f t="shared" si="455"/>
        <v>0.83001737441138546</v>
      </c>
      <c r="HC305" s="66">
        <f t="shared" si="456"/>
        <v>4.4476915537434696</v>
      </c>
      <c r="HD305" s="66">
        <f t="shared" si="457"/>
        <v>1.0030603311797694</v>
      </c>
      <c r="HE305" s="66">
        <f t="shared" si="458"/>
        <v>1814.4860927932934</v>
      </c>
      <c r="HF305" s="18">
        <f t="shared" si="459"/>
        <v>375.11844828639158</v>
      </c>
    </row>
    <row r="306" spans="2:214" x14ac:dyDescent="0.25">
      <c r="B306" s="17"/>
      <c r="C306" s="60">
        <f t="shared" si="463"/>
        <v>3</v>
      </c>
      <c r="D306" s="66"/>
      <c r="E306" s="66"/>
      <c r="F306" s="60">
        <f t="shared" si="464"/>
        <v>0</v>
      </c>
      <c r="G306" s="60">
        <f t="shared" si="465"/>
        <v>0</v>
      </c>
      <c r="H306" s="60">
        <f t="shared" si="466"/>
        <v>0</v>
      </c>
      <c r="I306" s="60">
        <f t="shared" si="467"/>
        <v>0</v>
      </c>
      <c r="J306" s="60"/>
      <c r="K306" s="60">
        <f t="shared" si="468"/>
        <v>61</v>
      </c>
      <c r="L306" s="60"/>
      <c r="M306" s="66">
        <f>M305</f>
        <v>2.9905795362105074E-2</v>
      </c>
      <c r="N306" s="60"/>
      <c r="O306" s="66">
        <f>O307</f>
        <v>0.23334391938908727</v>
      </c>
      <c r="P306" s="66"/>
      <c r="Q306" s="66"/>
      <c r="R306" s="66"/>
      <c r="S306" s="66"/>
      <c r="T306" s="66"/>
      <c r="U306" s="66"/>
      <c r="V306" s="66"/>
      <c r="W306" s="66"/>
      <c r="X306" s="66"/>
      <c r="Y306" s="66"/>
      <c r="Z306" s="66"/>
      <c r="AA306" s="66"/>
      <c r="AB306" s="66"/>
      <c r="AC306" s="66"/>
      <c r="AD306" s="66"/>
      <c r="AE306" s="66"/>
      <c r="AF306" s="66"/>
      <c r="AG306" s="66"/>
      <c r="AH306" s="66"/>
      <c r="AI306" s="66"/>
      <c r="AJ306" s="66"/>
      <c r="AK306" s="66"/>
      <c r="AL306" s="66"/>
      <c r="AM306" s="66"/>
      <c r="AN306" s="66"/>
      <c r="AO306" s="66"/>
      <c r="AP306" s="66"/>
      <c r="AQ306" s="66"/>
      <c r="AR306" s="66"/>
      <c r="AS306" s="66"/>
      <c r="AT306" s="66"/>
      <c r="AU306" s="66"/>
      <c r="AV306" s="66"/>
      <c r="AW306" s="66"/>
      <c r="AX306" s="66"/>
      <c r="AY306" s="66"/>
      <c r="AZ306" s="66"/>
      <c r="BA306" s="66"/>
      <c r="BB306" s="66"/>
      <c r="BC306" s="66"/>
      <c r="BD306" s="66"/>
      <c r="BE306" s="66"/>
      <c r="BF306" s="66"/>
      <c r="BG306" s="66"/>
      <c r="BH306" s="66"/>
      <c r="BI306" s="66"/>
      <c r="BJ306" s="66"/>
      <c r="BK306" s="66"/>
      <c r="BL306" s="66"/>
      <c r="BM306" s="66"/>
      <c r="BN306" s="66"/>
      <c r="BO306" s="66"/>
      <c r="BP306" s="66"/>
      <c r="BQ306" s="66"/>
      <c r="BR306" s="66"/>
      <c r="BS306" s="66"/>
      <c r="BT306" s="66"/>
      <c r="BU306" s="66"/>
      <c r="BV306" s="66"/>
      <c r="BW306" s="66"/>
      <c r="BX306" s="66"/>
      <c r="BY306" s="66"/>
      <c r="BZ306" s="66"/>
      <c r="CA306" s="66"/>
      <c r="CB306" s="66"/>
      <c r="CC306" s="66"/>
      <c r="CD306" s="66"/>
      <c r="CE306" s="66"/>
      <c r="CF306" s="66"/>
      <c r="CG306" s="66"/>
      <c r="CH306" s="66"/>
      <c r="CI306" s="66"/>
      <c r="CJ306" s="66"/>
      <c r="CK306" s="66"/>
      <c r="CL306" s="66"/>
      <c r="CM306" s="66"/>
      <c r="CN306" s="66"/>
      <c r="CO306" s="66"/>
      <c r="CP306" s="66"/>
      <c r="CQ306" s="66"/>
      <c r="CR306" s="66"/>
      <c r="CS306" s="66"/>
      <c r="CT306" s="66"/>
      <c r="CU306" s="66"/>
      <c r="CV306" s="66"/>
      <c r="CW306" s="66"/>
      <c r="CX306" s="66"/>
      <c r="CY306" s="66"/>
      <c r="CZ306" s="66"/>
      <c r="DA306" s="66"/>
      <c r="DB306" s="66"/>
      <c r="DC306" s="66"/>
      <c r="DD306" s="66"/>
      <c r="DE306" s="66"/>
      <c r="DF306" s="66"/>
      <c r="DG306" s="66"/>
      <c r="DH306" s="66"/>
      <c r="DI306" s="66"/>
      <c r="DJ306" s="66"/>
      <c r="DK306" s="66"/>
      <c r="DL306" s="66"/>
      <c r="DM306" s="66"/>
      <c r="DN306" s="66"/>
      <c r="DO306" s="66"/>
      <c r="DP306" s="66"/>
      <c r="DQ306" s="66"/>
      <c r="DR306" s="66"/>
      <c r="DS306" s="66"/>
      <c r="DT306" s="66"/>
      <c r="DU306" s="66"/>
      <c r="DV306" s="66"/>
      <c r="DW306" s="66"/>
      <c r="DX306" s="66"/>
      <c r="DY306" s="66"/>
      <c r="DZ306" s="66"/>
      <c r="EA306" s="66"/>
      <c r="EB306" s="66"/>
      <c r="EC306" s="66"/>
      <c r="ED306" s="66"/>
      <c r="EE306" s="66"/>
      <c r="EF306" s="66"/>
      <c r="EG306" s="66"/>
      <c r="EH306" s="66"/>
      <c r="EI306" s="66"/>
      <c r="EJ306" s="66"/>
      <c r="EK306" s="66"/>
      <c r="EL306" s="66"/>
      <c r="EM306" s="66"/>
      <c r="EN306" s="66"/>
      <c r="EO306" s="66"/>
      <c r="EP306" s="66"/>
      <c r="EQ306" s="66"/>
      <c r="ER306" s="66"/>
      <c r="ES306" s="66"/>
      <c r="ET306" s="66"/>
      <c r="EU306" s="66"/>
      <c r="EV306" s="66"/>
      <c r="EW306" s="66"/>
      <c r="EX306" s="66"/>
      <c r="EY306" s="66"/>
      <c r="EZ306" s="66"/>
      <c r="FA306" s="66"/>
      <c r="FB306" s="66"/>
      <c r="FC306" s="66"/>
      <c r="FD306" s="66"/>
      <c r="FE306" s="66"/>
      <c r="FF306" s="66"/>
      <c r="FG306" s="66"/>
      <c r="FH306" s="66"/>
      <c r="FI306" s="66"/>
      <c r="FJ306" s="66"/>
      <c r="FK306" s="66"/>
      <c r="FL306" s="66"/>
      <c r="FM306" s="66"/>
      <c r="FN306" s="66"/>
      <c r="FO306" s="66"/>
      <c r="FP306" s="66"/>
      <c r="FQ306" s="66"/>
      <c r="FR306" s="66"/>
      <c r="FS306" s="66"/>
      <c r="FT306" s="66"/>
      <c r="FU306" s="66"/>
      <c r="FV306" s="66"/>
      <c r="FW306" s="66"/>
      <c r="FX306" s="66"/>
      <c r="FY306" s="66"/>
      <c r="FZ306" s="66"/>
      <c r="GA306" s="66"/>
      <c r="GB306" s="66"/>
      <c r="GC306" s="66"/>
      <c r="GD306" s="66"/>
      <c r="GE306" s="66"/>
      <c r="GF306" s="66"/>
      <c r="GG306" s="66"/>
      <c r="GH306" s="66"/>
      <c r="GI306" s="66"/>
      <c r="GJ306" s="66"/>
      <c r="GK306" s="66"/>
      <c r="GL306" s="66"/>
      <c r="GM306" s="66"/>
      <c r="GN306" s="66"/>
      <c r="GO306" s="66"/>
      <c r="GP306" s="66"/>
      <c r="GQ306" s="66"/>
      <c r="GR306" s="66"/>
      <c r="GS306" s="66"/>
      <c r="GT306" s="66"/>
      <c r="GU306" s="66"/>
      <c r="GV306" s="66"/>
      <c r="GW306" s="66"/>
      <c r="GX306" s="66"/>
      <c r="GY306" s="66"/>
      <c r="GZ306" s="66"/>
      <c r="HA306" s="66"/>
      <c r="HB306" s="66"/>
      <c r="HC306" s="66"/>
      <c r="HD306" s="66"/>
      <c r="HE306" s="66"/>
      <c r="HF306" s="18"/>
    </row>
    <row r="307" spans="2:214" x14ac:dyDescent="0.25">
      <c r="B307" s="17"/>
      <c r="C307" s="60">
        <f t="shared" si="463"/>
        <v>3</v>
      </c>
      <c r="D307" s="66"/>
      <c r="E307" s="66"/>
      <c r="F307" s="60">
        <f t="shared" si="464"/>
        <v>0</v>
      </c>
      <c r="G307" s="60">
        <f t="shared" si="465"/>
        <v>0</v>
      </c>
      <c r="H307" s="60">
        <f t="shared" si="466"/>
        <v>0</v>
      </c>
      <c r="I307" s="60">
        <f t="shared" si="467"/>
        <v>0</v>
      </c>
      <c r="J307" s="60"/>
      <c r="K307" s="60">
        <f t="shared" si="468"/>
        <v>61</v>
      </c>
      <c r="L307" s="60"/>
      <c r="M307" s="66">
        <f t="shared" si="462"/>
        <v>2.9905795362105074E-2</v>
      </c>
      <c r="N307" s="60"/>
      <c r="O307" s="66">
        <f>IF(M305&gt;=$O$176,M305*$T$174+$U$174,IF(M305&gt;=$O$177,M305*$T$175+$U$175,O305))</f>
        <v>0.23334391938908727</v>
      </c>
      <c r="P307" s="66">
        <f t="shared" si="261"/>
        <v>376.7573788717641</v>
      </c>
      <c r="Q307" s="66">
        <f t="shared" si="262"/>
        <v>0.12579291306902277</v>
      </c>
      <c r="R307" s="66">
        <f t="shared" si="263"/>
        <v>0.91868623756192902</v>
      </c>
      <c r="S307" s="66">
        <f t="shared" si="264"/>
        <v>0.12043602114320179</v>
      </c>
      <c r="T307" s="66">
        <f t="shared" si="265"/>
        <v>0.21721292858306729</v>
      </c>
      <c r="U307" s="66">
        <f t="shared" si="266"/>
        <v>0.83464809390867578</v>
      </c>
      <c r="V307" s="66">
        <f t="shared" si="267"/>
        <v>2.803034654278699</v>
      </c>
      <c r="W307" s="66">
        <f t="shared" si="268"/>
        <v>1.0394532514170367</v>
      </c>
      <c r="X307" s="66">
        <f t="shared" si="269"/>
        <v>1381.1077382884625</v>
      </c>
      <c r="Y307" s="66">
        <f t="shared" si="270"/>
        <v>367.3281218120963</v>
      </c>
      <c r="Z307" s="66">
        <f t="shared" si="271"/>
        <v>6.2342991357018686E-2</v>
      </c>
      <c r="AA307" s="66">
        <f t="shared" si="272"/>
        <v>1.2403051961489657</v>
      </c>
      <c r="AB307" s="66">
        <f t="shared" si="273"/>
        <v>4.7858655894174255E-2</v>
      </c>
      <c r="AC307" s="66">
        <f t="shared" si="274"/>
        <v>0.21480515523013224</v>
      </c>
      <c r="AD307" s="66">
        <f t="shared" si="275"/>
        <v>0.80780648855296944</v>
      </c>
      <c r="AE307" s="66">
        <f t="shared" si="276"/>
        <v>4.0996122118602072</v>
      </c>
      <c r="AF307" s="66">
        <f t="shared" si="277"/>
        <v>1.0075557335264189</v>
      </c>
      <c r="AG307" s="66">
        <f t="shared" si="278"/>
        <v>1659.0568198253757</v>
      </c>
      <c r="AH307" s="66">
        <f t="shared" si="279"/>
        <v>372.52141466742637</v>
      </c>
      <c r="AI307" s="66">
        <f t="shared" si="280"/>
        <v>3.548457632577473E-2</v>
      </c>
      <c r="AJ307" s="66">
        <f t="shared" si="281"/>
        <v>1.0591528663499068</v>
      </c>
      <c r="AK307" s="66">
        <f t="shared" si="282"/>
        <v>3.2416739042872372E-2</v>
      </c>
      <c r="AL307" s="66">
        <f t="shared" si="283"/>
        <v>0.21614303689942954</v>
      </c>
      <c r="AM307" s="66">
        <f t="shared" si="284"/>
        <v>0.8226496623124584</v>
      </c>
      <c r="AN307" s="66">
        <f t="shared" si="285"/>
        <v>4.4188517356188859</v>
      </c>
      <c r="AO307" s="66">
        <f t="shared" si="286"/>
        <v>1.0035872768138658</v>
      </c>
      <c r="AP307" s="66">
        <f t="shared" si="287"/>
        <v>1788.9611288651586</v>
      </c>
      <c r="AQ307" s="66">
        <f t="shared" si="288"/>
        <v>374.7048884319218</v>
      </c>
      <c r="AR307" s="66">
        <f t="shared" si="289"/>
        <v>3.0530458625277864E-2</v>
      </c>
      <c r="AS307" s="66">
        <f t="shared" si="290"/>
        <v>0.98384558397068878</v>
      </c>
      <c r="AT307" s="66">
        <f t="shared" si="291"/>
        <v>3.0097771776179817E-2</v>
      </c>
      <c r="AU307" s="66">
        <f t="shared" si="292"/>
        <v>0.21669688553821562</v>
      </c>
      <c r="AV307" s="66">
        <f t="shared" si="293"/>
        <v>0.82884657217805646</v>
      </c>
      <c r="AW307" s="66">
        <f t="shared" si="294"/>
        <v>4.448884789180946</v>
      </c>
      <c r="AX307" s="66">
        <f t="shared" si="295"/>
        <v>1.0031004936003693</v>
      </c>
      <c r="AY307" s="66">
        <f t="shared" si="296"/>
        <v>1812.4788197516621</v>
      </c>
      <c r="AZ307" s="66">
        <f t="shared" si="297"/>
        <v>375.0861005324337</v>
      </c>
      <c r="BA307" s="66">
        <f t="shared" si="298"/>
        <v>2.993088533404226E-2</v>
      </c>
      <c r="BB307" s="66">
        <f t="shared" si="299"/>
        <v>0.97116256921673649</v>
      </c>
      <c r="BC307" s="66">
        <f t="shared" si="300"/>
        <v>2.989819301882576E-2</v>
      </c>
      <c r="BD307" s="66">
        <f t="shared" si="301"/>
        <v>0.21679306492814915</v>
      </c>
      <c r="BE307" s="66">
        <f t="shared" si="302"/>
        <v>0.82992583034082379</v>
      </c>
      <c r="BF307" s="66">
        <f t="shared" si="303"/>
        <v>4.4484206963202766</v>
      </c>
      <c r="BG307" s="66">
        <f t="shared" si="304"/>
        <v>1.0030590408829367</v>
      </c>
      <c r="BH307" s="66">
        <f t="shared" si="305"/>
        <v>1814.5623409356699</v>
      </c>
      <c r="BI307" s="66">
        <f t="shared" si="306"/>
        <v>375.11967646414365</v>
      </c>
      <c r="BJ307" s="66">
        <f t="shared" si="307"/>
        <v>2.9899637050761072E-2</v>
      </c>
      <c r="BK307" s="66">
        <f t="shared" si="308"/>
        <v>0.97005344164692586</v>
      </c>
      <c r="BL307" s="66">
        <f t="shared" si="309"/>
        <v>2.9901040046500571E-2</v>
      </c>
      <c r="BM307" s="66">
        <f t="shared" si="310"/>
        <v>0.21680152877426967</v>
      </c>
      <c r="BN307" s="66">
        <f t="shared" si="311"/>
        <v>0.83002085003948933</v>
      </c>
      <c r="BO307" s="66">
        <f t="shared" si="312"/>
        <v>4.4478056866220754</v>
      </c>
      <c r="BP307" s="66">
        <f t="shared" si="313"/>
        <v>1.0030593943206658</v>
      </c>
      <c r="BQ307" s="66">
        <f t="shared" si="314"/>
        <v>1814.5352471484002</v>
      </c>
      <c r="BR307" s="66">
        <f t="shared" si="315"/>
        <v>375.11924005200279</v>
      </c>
      <c r="BS307" s="66">
        <f t="shared" si="316"/>
        <v>2.9904217860650572E-2</v>
      </c>
      <c r="BT307" s="66">
        <f t="shared" si="317"/>
        <v>0.97006802744462506</v>
      </c>
      <c r="BU307" s="66">
        <f t="shared" si="318"/>
        <v>2.9905047866124815E-2</v>
      </c>
      <c r="BV307" s="66">
        <f t="shared" si="319"/>
        <v>0.21680141877076839</v>
      </c>
      <c r="BW307" s="66">
        <f t="shared" si="320"/>
        <v>0.83001961503491062</v>
      </c>
      <c r="BX307" s="66">
        <f t="shared" si="321"/>
        <v>4.4476999566033824</v>
      </c>
      <c r="BY307" s="66">
        <f t="shared" si="322"/>
        <v>1.0030601802841761</v>
      </c>
      <c r="BZ307" s="66">
        <f t="shared" si="323"/>
        <v>1814.4938600480091</v>
      </c>
      <c r="CA307" s="66">
        <f t="shared" si="324"/>
        <v>375.11857340049397</v>
      </c>
      <c r="CB307" s="66">
        <f t="shared" si="325"/>
        <v>2.9905610845607344E-2</v>
      </c>
      <c r="CC307" s="66">
        <f t="shared" si="326"/>
        <v>0.97009007084535881</v>
      </c>
      <c r="CD307" s="66">
        <f t="shared" si="327"/>
        <v>2.9905739987834495E-2</v>
      </c>
      <c r="CE307" s="66">
        <f t="shared" si="328"/>
        <v>0.21680125073197695</v>
      </c>
      <c r="CF307" s="66">
        <f t="shared" si="329"/>
        <v>0.83001772847296207</v>
      </c>
      <c r="CG307" s="66">
        <f t="shared" si="330"/>
        <v>4.4476911175030081</v>
      </c>
      <c r="CH307" s="66">
        <f t="shared" si="331"/>
        <v>1.0030603195994459</v>
      </c>
      <c r="CI307" s="66">
        <f t="shared" si="332"/>
        <v>1814.4866727337612</v>
      </c>
      <c r="CJ307" s="66">
        <f t="shared" si="333"/>
        <v>375.1184576280254</v>
      </c>
      <c r="CK307" s="66">
        <f t="shared" si="334"/>
        <v>2.9905788736942652E-2</v>
      </c>
      <c r="CL307" s="66">
        <f t="shared" si="335"/>
        <v>0.97009389629131115</v>
      </c>
      <c r="CM307" s="66">
        <f t="shared" si="336"/>
        <v>2.9905798156424121E-2</v>
      </c>
      <c r="CN307" s="66">
        <f t="shared" si="337"/>
        <v>0.21680122154986731</v>
      </c>
      <c r="CO307" s="66">
        <f t="shared" si="338"/>
        <v>0.83001740084736564</v>
      </c>
      <c r="CP307" s="66">
        <f t="shared" si="339"/>
        <v>4.447691326368588</v>
      </c>
      <c r="CQ307" s="66">
        <f t="shared" si="340"/>
        <v>1.0030603316694704</v>
      </c>
      <c r="CR307" s="66">
        <f t="shared" si="341"/>
        <v>1814.4860645994777</v>
      </c>
      <c r="CS307" s="66">
        <f t="shared" si="342"/>
        <v>375.1184478322478</v>
      </c>
      <c r="CT307" s="66">
        <f t="shared" si="343"/>
        <v>2.9905797355630946E-2</v>
      </c>
      <c r="CU307" s="66">
        <f t="shared" si="344"/>
        <v>0.97009421969904475</v>
      </c>
      <c r="CV307" s="66">
        <f t="shared" si="345"/>
        <v>2.9905796845597282E-2</v>
      </c>
      <c r="CW307" s="66">
        <f t="shared" si="346"/>
        <v>0.21680121908070055</v>
      </c>
      <c r="CX307" s="66">
        <f t="shared" si="347"/>
        <v>0.83001737312619939</v>
      </c>
      <c r="CY307" s="66">
        <f t="shared" si="348"/>
        <v>4.4476915192698865</v>
      </c>
      <c r="CZ307" s="66">
        <f t="shared" si="349"/>
        <v>1.0030603314724869</v>
      </c>
      <c r="DA307" s="66">
        <f t="shared" si="350"/>
        <v>1814.486077454836</v>
      </c>
      <c r="DB307" s="66">
        <f t="shared" si="351"/>
        <v>375.11844803932098</v>
      </c>
      <c r="DC307" s="66">
        <f t="shared" si="352"/>
        <v>2.9905795846705319E-2</v>
      </c>
      <c r="DD307" s="66">
        <f t="shared" si="353"/>
        <v>0.97009421280626507</v>
      </c>
      <c r="DE307" s="66">
        <f t="shared" si="354"/>
        <v>2.9905795587931359E-2</v>
      </c>
      <c r="DF307" s="66">
        <f t="shared" si="355"/>
        <v>0.21680121913289632</v>
      </c>
      <c r="DG307" s="66">
        <f t="shared" si="356"/>
        <v>0.83001737371219786</v>
      </c>
      <c r="DH307" s="66">
        <f t="shared" si="357"/>
        <v>4.4476915513302604</v>
      </c>
      <c r="DI307" s="66">
        <f t="shared" si="358"/>
        <v>1.0030603312254047</v>
      </c>
      <c r="DJ307" s="66">
        <f t="shared" si="359"/>
        <v>1814.4860904462025</v>
      </c>
      <c r="DK307" s="66">
        <f t="shared" si="360"/>
        <v>375.11844824858485</v>
      </c>
      <c r="DL307" s="66">
        <f t="shared" si="361"/>
        <v>2.9905795417015223E-2</v>
      </c>
      <c r="DM307" s="66">
        <f t="shared" si="362"/>
        <v>0.97009420588700279</v>
      </c>
      <c r="DN307" s="66">
        <f t="shared" si="363"/>
        <v>2.9905795378017529E-2</v>
      </c>
      <c r="DO307" s="66">
        <f t="shared" si="364"/>
        <v>0.21680121918564429</v>
      </c>
      <c r="DP307" s="66">
        <f t="shared" si="365"/>
        <v>0.83001737430439582</v>
      </c>
      <c r="DQ307" s="66">
        <f t="shared" si="366"/>
        <v>4.447691553898359</v>
      </c>
      <c r="DR307" s="66">
        <f t="shared" si="367"/>
        <v>1.0030603311831083</v>
      </c>
      <c r="DS307" s="66">
        <f t="shared" si="368"/>
        <v>1814.4860926265144</v>
      </c>
      <c r="DT307" s="66">
        <f t="shared" si="369"/>
        <v>375.11844828370511</v>
      </c>
      <c r="DU307" s="66">
        <f t="shared" si="370"/>
        <v>2.9905795363812413E-2</v>
      </c>
      <c r="DV307" s="66">
        <f t="shared" si="371"/>
        <v>0.97009420472656194</v>
      </c>
      <c r="DW307" s="66">
        <f t="shared" si="372"/>
        <v>2.9905795361109697E-2</v>
      </c>
      <c r="DX307" s="66">
        <f t="shared" si="373"/>
        <v>0.21680121919449688</v>
      </c>
      <c r="DY307" s="66">
        <f t="shared" si="374"/>
        <v>0.83001737440378287</v>
      </c>
      <c r="DZ307" s="66">
        <f t="shared" si="375"/>
        <v>4.4476915538142512</v>
      </c>
      <c r="EA307" s="66">
        <f t="shared" si="376"/>
        <v>1.0030603311795911</v>
      </c>
      <c r="EB307" s="66">
        <f t="shared" si="377"/>
        <v>1814.486092803382</v>
      </c>
      <c r="EC307" s="66">
        <f t="shared" si="378"/>
        <v>375.1184482865541</v>
      </c>
      <c r="ED307" s="66">
        <f t="shared" si="379"/>
        <v>2.9905795361462852E-2</v>
      </c>
      <c r="EE307" s="66">
        <f t="shared" si="380"/>
        <v>0.97009420463250784</v>
      </c>
      <c r="EF307" s="66">
        <f t="shared" si="381"/>
        <v>2.9905795361643162E-2</v>
      </c>
      <c r="EG307" s="66">
        <f t="shared" si="382"/>
        <v>0.21680121919521497</v>
      </c>
      <c r="EH307" s="66">
        <f t="shared" si="383"/>
        <v>0.83001737441184542</v>
      </c>
      <c r="EI307" s="66">
        <f t="shared" si="384"/>
        <v>4.4476915537538684</v>
      </c>
      <c r="EJ307" s="66">
        <f t="shared" si="385"/>
        <v>1.0030603311796782</v>
      </c>
      <c r="EK307" s="66">
        <f t="shared" si="386"/>
        <v>1814.4860927980708</v>
      </c>
      <c r="EL307" s="66">
        <f t="shared" si="387"/>
        <v>375.11844828646855</v>
      </c>
      <c r="EM307" s="66">
        <f t="shared" si="388"/>
        <v>2.9905795361956408E-2</v>
      </c>
      <c r="EN307" s="66">
        <f t="shared" si="389"/>
        <v>0.97009420463535134</v>
      </c>
      <c r="EO307" s="66">
        <f t="shared" si="390"/>
        <v>2.9905795362036924E-2</v>
      </c>
      <c r="EP307" s="66">
        <f t="shared" si="391"/>
        <v>0.21680121919519343</v>
      </c>
      <c r="EQ307" s="66">
        <f t="shared" si="392"/>
        <v>0.83001737441160317</v>
      </c>
      <c r="ER307" s="66">
        <f t="shared" si="393"/>
        <v>4.4476915537441606</v>
      </c>
      <c r="ES307" s="66">
        <f t="shared" si="394"/>
        <v>1.0030603311797557</v>
      </c>
      <c r="ET307" s="66">
        <f t="shared" si="395"/>
        <v>1814.4860927940031</v>
      </c>
      <c r="EU307" s="66">
        <f t="shared" si="396"/>
        <v>375.11844828640301</v>
      </c>
      <c r="EV307" s="66">
        <f t="shared" si="397"/>
        <v>2.9905795362088722E-2</v>
      </c>
      <c r="EW307" s="66">
        <f t="shared" si="398"/>
        <v>0.97009420463751828</v>
      </c>
      <c r="EX307" s="66">
        <f t="shared" si="399"/>
        <v>2.9905795362100477E-2</v>
      </c>
      <c r="EY307" s="66">
        <f t="shared" si="400"/>
        <v>0.21680121919517695</v>
      </c>
      <c r="EZ307" s="66">
        <f t="shared" si="401"/>
        <v>0.83001737441141776</v>
      </c>
      <c r="FA307" s="66">
        <f t="shared" si="402"/>
        <v>4.4476915537434172</v>
      </c>
      <c r="FB307" s="66">
        <f t="shared" si="403"/>
        <v>1.0030603311797686</v>
      </c>
      <c r="FC307" s="66">
        <f t="shared" si="404"/>
        <v>1814.4860927933437</v>
      </c>
      <c r="FD307" s="66">
        <f t="shared" si="405"/>
        <v>375.11844828639238</v>
      </c>
      <c r="FE307" s="66">
        <f t="shared" si="406"/>
        <v>2.9905795362104613E-2</v>
      </c>
      <c r="FF307" s="66">
        <f t="shared" si="407"/>
        <v>0.97009420463786944</v>
      </c>
      <c r="FG307" s="66">
        <f t="shared" si="408"/>
        <v>2.990579536210539E-2</v>
      </c>
      <c r="FH307" s="66">
        <f t="shared" si="409"/>
        <v>0.21680121919517426</v>
      </c>
      <c r="FI307" s="66">
        <f t="shared" si="410"/>
        <v>0.83001737441138768</v>
      </c>
      <c r="FJ307" s="66">
        <f t="shared" si="411"/>
        <v>4.4476915537434492</v>
      </c>
      <c r="FK307" s="66">
        <f t="shared" si="412"/>
        <v>1.0030603311797694</v>
      </c>
      <c r="FL307" s="66">
        <f t="shared" si="413"/>
        <v>1814.4860927932916</v>
      </c>
      <c r="FM307" s="66">
        <f t="shared" si="414"/>
        <v>375.11844828639153</v>
      </c>
      <c r="FN307" s="66">
        <f t="shared" si="415"/>
        <v>2.9905795362105247E-2</v>
      </c>
      <c r="FO307" s="66">
        <f t="shared" si="416"/>
        <v>0.97009420463789797</v>
      </c>
      <c r="FP307" s="66">
        <f t="shared" si="417"/>
        <v>2.9905795362105154E-2</v>
      </c>
      <c r="FQ307" s="66">
        <f t="shared" si="418"/>
        <v>0.21680121919517403</v>
      </c>
      <c r="FR307" s="66">
        <f t="shared" si="419"/>
        <v>0.83001737441138534</v>
      </c>
      <c r="FS307" s="66">
        <f t="shared" si="420"/>
        <v>4.4476915537434687</v>
      </c>
      <c r="FT307" s="66">
        <f t="shared" si="421"/>
        <v>1.0030603311797694</v>
      </c>
      <c r="FU307" s="66">
        <f t="shared" si="422"/>
        <v>1814.4860927932948</v>
      </c>
      <c r="FV307" s="66">
        <f t="shared" si="423"/>
        <v>375.11844828639158</v>
      </c>
      <c r="FW307" s="66">
        <f t="shared" si="424"/>
        <v>2.9905795362105067E-2</v>
      </c>
      <c r="FX307" s="66">
        <f t="shared" si="425"/>
        <v>0.97009420463789453</v>
      </c>
      <c r="FY307" s="66">
        <f t="shared" si="426"/>
        <v>2.9905795362105081E-2</v>
      </c>
      <c r="FZ307" s="66">
        <f t="shared" si="427"/>
        <v>0.21680121919517403</v>
      </c>
      <c r="GA307" s="66">
        <f t="shared" si="428"/>
        <v>0.83001737441138546</v>
      </c>
      <c r="GB307" s="66">
        <f t="shared" si="429"/>
        <v>4.4476915537434696</v>
      </c>
      <c r="GC307" s="66">
        <f t="shared" si="430"/>
        <v>1.0030603311797694</v>
      </c>
      <c r="GD307" s="66">
        <f t="shared" si="431"/>
        <v>1814.4860927932939</v>
      </c>
      <c r="GE307" s="66">
        <f t="shared" si="432"/>
        <v>375.11844828639158</v>
      </c>
      <c r="GF307" s="66">
        <f t="shared" si="433"/>
        <v>2.990579536210506E-2</v>
      </c>
      <c r="GG307" s="66">
        <f t="shared" si="434"/>
        <v>0.97009420463789453</v>
      </c>
      <c r="GH307" s="66">
        <f t="shared" si="435"/>
        <v>2.9905795362105074E-2</v>
      </c>
      <c r="GI307" s="66">
        <f t="shared" si="436"/>
        <v>0.21680121919517403</v>
      </c>
      <c r="GJ307" s="66">
        <f t="shared" si="437"/>
        <v>0.83001737441138546</v>
      </c>
      <c r="GK307" s="66">
        <f t="shared" si="438"/>
        <v>4.4476915537434696</v>
      </c>
      <c r="GL307" s="66">
        <f t="shared" si="439"/>
        <v>1.0030603311797694</v>
      </c>
      <c r="GM307" s="66">
        <f t="shared" si="440"/>
        <v>1814.4860927932934</v>
      </c>
      <c r="GN307" s="66">
        <f t="shared" si="441"/>
        <v>375.11844828639158</v>
      </c>
      <c r="GO307" s="66">
        <f t="shared" si="442"/>
        <v>2.990579536210506E-2</v>
      </c>
      <c r="GP307" s="66">
        <f t="shared" si="443"/>
        <v>0.97009420463789453</v>
      </c>
      <c r="GQ307" s="66">
        <f t="shared" si="444"/>
        <v>2.9905795362105074E-2</v>
      </c>
      <c r="GR307" s="66">
        <f t="shared" si="445"/>
        <v>0.21680121919517403</v>
      </c>
      <c r="GS307" s="66">
        <f t="shared" si="446"/>
        <v>0.83001737441138546</v>
      </c>
      <c r="GT307" s="66">
        <f t="shared" si="447"/>
        <v>4.4476915537434696</v>
      </c>
      <c r="GU307" s="66">
        <f t="shared" si="448"/>
        <v>1.0030603311797694</v>
      </c>
      <c r="GV307" s="66">
        <f t="shared" si="449"/>
        <v>1814.4860927932934</v>
      </c>
      <c r="GW307" s="66">
        <f t="shared" si="450"/>
        <v>375.11844828639158</v>
      </c>
      <c r="GX307" s="66">
        <f t="shared" si="451"/>
        <v>2.990579536210506E-2</v>
      </c>
      <c r="GY307" s="66">
        <f t="shared" si="452"/>
        <v>0.97009420463789453</v>
      </c>
      <c r="GZ307" s="66">
        <f t="shared" si="453"/>
        <v>2.9905795362105074E-2</v>
      </c>
      <c r="HA307" s="66">
        <f t="shared" si="454"/>
        <v>0.21680121919517403</v>
      </c>
      <c r="HB307" s="66">
        <f t="shared" si="455"/>
        <v>0.83001737441138546</v>
      </c>
      <c r="HC307" s="66">
        <f t="shared" si="456"/>
        <v>4.4476915537434696</v>
      </c>
      <c r="HD307" s="66">
        <f t="shared" si="457"/>
        <v>1.0030603311797694</v>
      </c>
      <c r="HE307" s="66">
        <f t="shared" si="458"/>
        <v>1814.4860927932934</v>
      </c>
      <c r="HF307" s="18">
        <f t="shared" si="459"/>
        <v>375.11844828639158</v>
      </c>
    </row>
    <row r="308" spans="2:214" x14ac:dyDescent="0.25">
      <c r="B308" s="17"/>
      <c r="C308" s="60">
        <f t="shared" si="463"/>
        <v>3</v>
      </c>
      <c r="D308" s="66"/>
      <c r="E308" s="66"/>
      <c r="F308" s="60">
        <f t="shared" si="464"/>
        <v>0</v>
      </c>
      <c r="G308" s="60">
        <f t="shared" si="465"/>
        <v>0</v>
      </c>
      <c r="H308" s="60">
        <f t="shared" si="466"/>
        <v>0</v>
      </c>
      <c r="I308" s="60">
        <f t="shared" si="467"/>
        <v>0</v>
      </c>
      <c r="J308" s="60"/>
      <c r="K308" s="60">
        <f t="shared" si="468"/>
        <v>62</v>
      </c>
      <c r="L308" s="60"/>
      <c r="M308" s="66">
        <f>M307</f>
        <v>2.9905795362105074E-2</v>
      </c>
      <c r="N308" s="60"/>
      <c r="O308" s="66">
        <f>O309</f>
        <v>0.23334391938908727</v>
      </c>
      <c r="P308" s="66"/>
      <c r="Q308" s="66"/>
      <c r="R308" s="66"/>
      <c r="S308" s="66"/>
      <c r="T308" s="66"/>
      <c r="U308" s="66"/>
      <c r="V308" s="66"/>
      <c r="W308" s="66"/>
      <c r="X308" s="66"/>
      <c r="Y308" s="66"/>
      <c r="Z308" s="66"/>
      <c r="AA308" s="66"/>
      <c r="AB308" s="66"/>
      <c r="AC308" s="66"/>
      <c r="AD308" s="66"/>
      <c r="AE308" s="66"/>
      <c r="AF308" s="66"/>
      <c r="AG308" s="66"/>
      <c r="AH308" s="66"/>
      <c r="AI308" s="66"/>
      <c r="AJ308" s="66"/>
      <c r="AK308" s="66"/>
      <c r="AL308" s="66"/>
      <c r="AM308" s="66"/>
      <c r="AN308" s="66"/>
      <c r="AO308" s="66"/>
      <c r="AP308" s="66"/>
      <c r="AQ308" s="66"/>
      <c r="AR308" s="66"/>
      <c r="AS308" s="66"/>
      <c r="AT308" s="66"/>
      <c r="AU308" s="66"/>
      <c r="AV308" s="66"/>
      <c r="AW308" s="66"/>
      <c r="AX308" s="66"/>
      <c r="AY308" s="66"/>
      <c r="AZ308" s="66"/>
      <c r="BA308" s="66"/>
      <c r="BB308" s="66"/>
      <c r="BC308" s="66"/>
      <c r="BD308" s="66"/>
      <c r="BE308" s="66"/>
      <c r="BF308" s="66"/>
      <c r="BG308" s="66"/>
      <c r="BH308" s="66"/>
      <c r="BI308" s="66"/>
      <c r="BJ308" s="66"/>
      <c r="BK308" s="66"/>
      <c r="BL308" s="66"/>
      <c r="BM308" s="66"/>
      <c r="BN308" s="66"/>
      <c r="BO308" s="66"/>
      <c r="BP308" s="66"/>
      <c r="BQ308" s="66"/>
      <c r="BR308" s="66"/>
      <c r="BS308" s="66"/>
      <c r="BT308" s="66"/>
      <c r="BU308" s="66"/>
      <c r="BV308" s="66"/>
      <c r="BW308" s="66"/>
      <c r="BX308" s="66"/>
      <c r="BY308" s="66"/>
      <c r="BZ308" s="66"/>
      <c r="CA308" s="66"/>
      <c r="CB308" s="66"/>
      <c r="CC308" s="66"/>
      <c r="CD308" s="66"/>
      <c r="CE308" s="66"/>
      <c r="CF308" s="66"/>
      <c r="CG308" s="66"/>
      <c r="CH308" s="66"/>
      <c r="CI308" s="66"/>
      <c r="CJ308" s="66"/>
      <c r="CK308" s="66"/>
      <c r="CL308" s="66"/>
      <c r="CM308" s="66"/>
      <c r="CN308" s="66"/>
      <c r="CO308" s="66"/>
      <c r="CP308" s="66"/>
      <c r="CQ308" s="66"/>
      <c r="CR308" s="66"/>
      <c r="CS308" s="66"/>
      <c r="CT308" s="66"/>
      <c r="CU308" s="66"/>
      <c r="CV308" s="66"/>
      <c r="CW308" s="66"/>
      <c r="CX308" s="66"/>
      <c r="CY308" s="66"/>
      <c r="CZ308" s="66"/>
      <c r="DA308" s="66"/>
      <c r="DB308" s="66"/>
      <c r="DC308" s="66"/>
      <c r="DD308" s="66"/>
      <c r="DE308" s="66"/>
      <c r="DF308" s="66"/>
      <c r="DG308" s="66"/>
      <c r="DH308" s="66"/>
      <c r="DI308" s="66"/>
      <c r="DJ308" s="66"/>
      <c r="DK308" s="66"/>
      <c r="DL308" s="66"/>
      <c r="DM308" s="66"/>
      <c r="DN308" s="66"/>
      <c r="DO308" s="66"/>
      <c r="DP308" s="66"/>
      <c r="DQ308" s="66"/>
      <c r="DR308" s="66"/>
      <c r="DS308" s="66"/>
      <c r="DT308" s="66"/>
      <c r="DU308" s="66"/>
      <c r="DV308" s="66"/>
      <c r="DW308" s="66"/>
      <c r="DX308" s="66"/>
      <c r="DY308" s="66"/>
      <c r="DZ308" s="66"/>
      <c r="EA308" s="66"/>
      <c r="EB308" s="66"/>
      <c r="EC308" s="66"/>
      <c r="ED308" s="66"/>
      <c r="EE308" s="66"/>
      <c r="EF308" s="66"/>
      <c r="EG308" s="66"/>
      <c r="EH308" s="66"/>
      <c r="EI308" s="66"/>
      <c r="EJ308" s="66"/>
      <c r="EK308" s="66"/>
      <c r="EL308" s="66"/>
      <c r="EM308" s="66"/>
      <c r="EN308" s="66"/>
      <c r="EO308" s="66"/>
      <c r="EP308" s="66"/>
      <c r="EQ308" s="66"/>
      <c r="ER308" s="66"/>
      <c r="ES308" s="66"/>
      <c r="ET308" s="66"/>
      <c r="EU308" s="66"/>
      <c r="EV308" s="66"/>
      <c r="EW308" s="66"/>
      <c r="EX308" s="66"/>
      <c r="EY308" s="66"/>
      <c r="EZ308" s="66"/>
      <c r="FA308" s="66"/>
      <c r="FB308" s="66"/>
      <c r="FC308" s="66"/>
      <c r="FD308" s="66"/>
      <c r="FE308" s="66"/>
      <c r="FF308" s="66"/>
      <c r="FG308" s="66"/>
      <c r="FH308" s="66"/>
      <c r="FI308" s="66"/>
      <c r="FJ308" s="66"/>
      <c r="FK308" s="66"/>
      <c r="FL308" s="66"/>
      <c r="FM308" s="66"/>
      <c r="FN308" s="66"/>
      <c r="FO308" s="66"/>
      <c r="FP308" s="66"/>
      <c r="FQ308" s="66"/>
      <c r="FR308" s="66"/>
      <c r="FS308" s="66"/>
      <c r="FT308" s="66"/>
      <c r="FU308" s="66"/>
      <c r="FV308" s="66"/>
      <c r="FW308" s="66"/>
      <c r="FX308" s="66"/>
      <c r="FY308" s="66"/>
      <c r="FZ308" s="66"/>
      <c r="GA308" s="66"/>
      <c r="GB308" s="66"/>
      <c r="GC308" s="66"/>
      <c r="GD308" s="66"/>
      <c r="GE308" s="66"/>
      <c r="GF308" s="66"/>
      <c r="GG308" s="66"/>
      <c r="GH308" s="66"/>
      <c r="GI308" s="66"/>
      <c r="GJ308" s="66"/>
      <c r="GK308" s="66"/>
      <c r="GL308" s="66"/>
      <c r="GM308" s="66"/>
      <c r="GN308" s="66"/>
      <c r="GO308" s="66"/>
      <c r="GP308" s="66"/>
      <c r="GQ308" s="66"/>
      <c r="GR308" s="66"/>
      <c r="GS308" s="66"/>
      <c r="GT308" s="66"/>
      <c r="GU308" s="66"/>
      <c r="GV308" s="66"/>
      <c r="GW308" s="66"/>
      <c r="GX308" s="66"/>
      <c r="GY308" s="66"/>
      <c r="GZ308" s="66"/>
      <c r="HA308" s="66"/>
      <c r="HB308" s="66"/>
      <c r="HC308" s="66"/>
      <c r="HD308" s="66"/>
      <c r="HE308" s="66"/>
      <c r="HF308" s="18"/>
    </row>
    <row r="309" spans="2:214" x14ac:dyDescent="0.25">
      <c r="B309" s="17"/>
      <c r="C309" s="60">
        <f t="shared" si="463"/>
        <v>3</v>
      </c>
      <c r="D309" s="66"/>
      <c r="E309" s="66"/>
      <c r="F309" s="60">
        <f t="shared" si="464"/>
        <v>0</v>
      </c>
      <c r="G309" s="60">
        <f t="shared" si="465"/>
        <v>0</v>
      </c>
      <c r="H309" s="60">
        <f t="shared" si="466"/>
        <v>0</v>
      </c>
      <c r="I309" s="60">
        <f t="shared" si="467"/>
        <v>0</v>
      </c>
      <c r="J309" s="60"/>
      <c r="K309" s="60">
        <f t="shared" si="468"/>
        <v>62</v>
      </c>
      <c r="L309" s="60"/>
      <c r="M309" s="66">
        <f t="shared" si="462"/>
        <v>2.9905795362105074E-2</v>
      </c>
      <c r="N309" s="60"/>
      <c r="O309" s="66">
        <f>IF(M307&gt;=$O$176,M307*$T$174+$U$174,IF(M307&gt;=$O$177,M307*$T$175+$U$175,O307))</f>
        <v>0.23334391938908727</v>
      </c>
      <c r="P309" s="66">
        <f t="shared" si="261"/>
        <v>376.7573788717641</v>
      </c>
      <c r="Q309" s="66">
        <f t="shared" si="262"/>
        <v>0.12579291306902277</v>
      </c>
      <c r="R309" s="66">
        <f t="shared" si="263"/>
        <v>0.91868623756192902</v>
      </c>
      <c r="S309" s="66">
        <f t="shared" si="264"/>
        <v>0.12043602114320179</v>
      </c>
      <c r="T309" s="66">
        <f t="shared" si="265"/>
        <v>0.21721292858306729</v>
      </c>
      <c r="U309" s="66">
        <f t="shared" si="266"/>
        <v>0.83464809390867578</v>
      </c>
      <c r="V309" s="66">
        <f t="shared" si="267"/>
        <v>2.803034654278699</v>
      </c>
      <c r="W309" s="66">
        <f t="shared" si="268"/>
        <v>1.0394532514170367</v>
      </c>
      <c r="X309" s="66">
        <f t="shared" si="269"/>
        <v>1381.1077382884625</v>
      </c>
      <c r="Y309" s="66">
        <f t="shared" si="270"/>
        <v>367.3281218120963</v>
      </c>
      <c r="Z309" s="66">
        <f t="shared" si="271"/>
        <v>6.2342991357018686E-2</v>
      </c>
      <c r="AA309" s="66">
        <f t="shared" si="272"/>
        <v>1.2403051961489657</v>
      </c>
      <c r="AB309" s="66">
        <f t="shared" si="273"/>
        <v>4.7858655894174255E-2</v>
      </c>
      <c r="AC309" s="66">
        <f t="shared" si="274"/>
        <v>0.21480515523013224</v>
      </c>
      <c r="AD309" s="66">
        <f t="shared" si="275"/>
        <v>0.80780648855296944</v>
      </c>
      <c r="AE309" s="66">
        <f t="shared" si="276"/>
        <v>4.0996122118602072</v>
      </c>
      <c r="AF309" s="66">
        <f t="shared" si="277"/>
        <v>1.0075557335264189</v>
      </c>
      <c r="AG309" s="66">
        <f t="shared" si="278"/>
        <v>1659.0568198253757</v>
      </c>
      <c r="AH309" s="66">
        <f t="shared" si="279"/>
        <v>372.52141466742637</v>
      </c>
      <c r="AI309" s="66">
        <f t="shared" si="280"/>
        <v>3.548457632577473E-2</v>
      </c>
      <c r="AJ309" s="66">
        <f t="shared" si="281"/>
        <v>1.0591528663499068</v>
      </c>
      <c r="AK309" s="66">
        <f t="shared" si="282"/>
        <v>3.2416739042872372E-2</v>
      </c>
      <c r="AL309" s="66">
        <f t="shared" si="283"/>
        <v>0.21614303689942954</v>
      </c>
      <c r="AM309" s="66">
        <f t="shared" si="284"/>
        <v>0.8226496623124584</v>
      </c>
      <c r="AN309" s="66">
        <f t="shared" si="285"/>
        <v>4.4188517356188859</v>
      </c>
      <c r="AO309" s="66">
        <f t="shared" si="286"/>
        <v>1.0035872768138658</v>
      </c>
      <c r="AP309" s="66">
        <f t="shared" si="287"/>
        <v>1788.9611288651586</v>
      </c>
      <c r="AQ309" s="66">
        <f t="shared" si="288"/>
        <v>374.7048884319218</v>
      </c>
      <c r="AR309" s="66">
        <f t="shared" si="289"/>
        <v>3.0530458625277864E-2</v>
      </c>
      <c r="AS309" s="66">
        <f t="shared" si="290"/>
        <v>0.98384558397068878</v>
      </c>
      <c r="AT309" s="66">
        <f t="shared" si="291"/>
        <v>3.0097771776179817E-2</v>
      </c>
      <c r="AU309" s="66">
        <f t="shared" si="292"/>
        <v>0.21669688553821562</v>
      </c>
      <c r="AV309" s="66">
        <f t="shared" si="293"/>
        <v>0.82884657217805646</v>
      </c>
      <c r="AW309" s="66">
        <f t="shared" si="294"/>
        <v>4.448884789180946</v>
      </c>
      <c r="AX309" s="66">
        <f t="shared" si="295"/>
        <v>1.0031004936003693</v>
      </c>
      <c r="AY309" s="66">
        <f t="shared" si="296"/>
        <v>1812.4788197516621</v>
      </c>
      <c r="AZ309" s="66">
        <f t="shared" si="297"/>
        <v>375.0861005324337</v>
      </c>
      <c r="BA309" s="66">
        <f t="shared" si="298"/>
        <v>2.993088533404226E-2</v>
      </c>
      <c r="BB309" s="66">
        <f t="shared" si="299"/>
        <v>0.97116256921673649</v>
      </c>
      <c r="BC309" s="66">
        <f t="shared" si="300"/>
        <v>2.989819301882576E-2</v>
      </c>
      <c r="BD309" s="66">
        <f t="shared" si="301"/>
        <v>0.21679306492814915</v>
      </c>
      <c r="BE309" s="66">
        <f t="shared" si="302"/>
        <v>0.82992583034082379</v>
      </c>
      <c r="BF309" s="66">
        <f t="shared" si="303"/>
        <v>4.4484206963202766</v>
      </c>
      <c r="BG309" s="66">
        <f t="shared" si="304"/>
        <v>1.0030590408829367</v>
      </c>
      <c r="BH309" s="66">
        <f t="shared" si="305"/>
        <v>1814.5623409356699</v>
      </c>
      <c r="BI309" s="66">
        <f t="shared" si="306"/>
        <v>375.11967646414365</v>
      </c>
      <c r="BJ309" s="66">
        <f t="shared" si="307"/>
        <v>2.9899637050761072E-2</v>
      </c>
      <c r="BK309" s="66">
        <f t="shared" si="308"/>
        <v>0.97005344164692586</v>
      </c>
      <c r="BL309" s="66">
        <f t="shared" si="309"/>
        <v>2.9901040046500571E-2</v>
      </c>
      <c r="BM309" s="66">
        <f t="shared" si="310"/>
        <v>0.21680152877426967</v>
      </c>
      <c r="BN309" s="66">
        <f t="shared" si="311"/>
        <v>0.83002085003948933</v>
      </c>
      <c r="BO309" s="66">
        <f t="shared" si="312"/>
        <v>4.4478056866220754</v>
      </c>
      <c r="BP309" s="66">
        <f t="shared" si="313"/>
        <v>1.0030593943206658</v>
      </c>
      <c r="BQ309" s="66">
        <f t="shared" si="314"/>
        <v>1814.5352471484002</v>
      </c>
      <c r="BR309" s="66">
        <f t="shared" si="315"/>
        <v>375.11924005200279</v>
      </c>
      <c r="BS309" s="66">
        <f t="shared" si="316"/>
        <v>2.9904217860650572E-2</v>
      </c>
      <c r="BT309" s="66">
        <f t="shared" si="317"/>
        <v>0.97006802744462506</v>
      </c>
      <c r="BU309" s="66">
        <f t="shared" si="318"/>
        <v>2.9905047866124815E-2</v>
      </c>
      <c r="BV309" s="66">
        <f t="shared" si="319"/>
        <v>0.21680141877076839</v>
      </c>
      <c r="BW309" s="66">
        <f t="shared" si="320"/>
        <v>0.83001961503491062</v>
      </c>
      <c r="BX309" s="66">
        <f t="shared" si="321"/>
        <v>4.4476999566033824</v>
      </c>
      <c r="BY309" s="66">
        <f t="shared" si="322"/>
        <v>1.0030601802841761</v>
      </c>
      <c r="BZ309" s="66">
        <f t="shared" si="323"/>
        <v>1814.4938600480091</v>
      </c>
      <c r="CA309" s="66">
        <f t="shared" si="324"/>
        <v>375.11857340049397</v>
      </c>
      <c r="CB309" s="66">
        <f t="shared" si="325"/>
        <v>2.9905610845607344E-2</v>
      </c>
      <c r="CC309" s="66">
        <f t="shared" si="326"/>
        <v>0.97009007084535881</v>
      </c>
      <c r="CD309" s="66">
        <f t="shared" si="327"/>
        <v>2.9905739987834495E-2</v>
      </c>
      <c r="CE309" s="66">
        <f t="shared" si="328"/>
        <v>0.21680125073197695</v>
      </c>
      <c r="CF309" s="66">
        <f t="shared" si="329"/>
        <v>0.83001772847296207</v>
      </c>
      <c r="CG309" s="66">
        <f t="shared" si="330"/>
        <v>4.4476911175030081</v>
      </c>
      <c r="CH309" s="66">
        <f t="shared" si="331"/>
        <v>1.0030603195994459</v>
      </c>
      <c r="CI309" s="66">
        <f t="shared" si="332"/>
        <v>1814.4866727337612</v>
      </c>
      <c r="CJ309" s="66">
        <f t="shared" si="333"/>
        <v>375.1184576280254</v>
      </c>
      <c r="CK309" s="66">
        <f t="shared" si="334"/>
        <v>2.9905788736942652E-2</v>
      </c>
      <c r="CL309" s="66">
        <f t="shared" si="335"/>
        <v>0.97009389629131115</v>
      </c>
      <c r="CM309" s="66">
        <f t="shared" si="336"/>
        <v>2.9905798156424121E-2</v>
      </c>
      <c r="CN309" s="66">
        <f t="shared" si="337"/>
        <v>0.21680122154986731</v>
      </c>
      <c r="CO309" s="66">
        <f t="shared" si="338"/>
        <v>0.83001740084736564</v>
      </c>
      <c r="CP309" s="66">
        <f t="shared" si="339"/>
        <v>4.447691326368588</v>
      </c>
      <c r="CQ309" s="66">
        <f t="shared" si="340"/>
        <v>1.0030603316694704</v>
      </c>
      <c r="CR309" s="66">
        <f t="shared" si="341"/>
        <v>1814.4860645994777</v>
      </c>
      <c r="CS309" s="66">
        <f t="shared" si="342"/>
        <v>375.1184478322478</v>
      </c>
      <c r="CT309" s="66">
        <f t="shared" si="343"/>
        <v>2.9905797355630946E-2</v>
      </c>
      <c r="CU309" s="66">
        <f t="shared" si="344"/>
        <v>0.97009421969904475</v>
      </c>
      <c r="CV309" s="66">
        <f t="shared" si="345"/>
        <v>2.9905796845597282E-2</v>
      </c>
      <c r="CW309" s="66">
        <f t="shared" si="346"/>
        <v>0.21680121908070055</v>
      </c>
      <c r="CX309" s="66">
        <f t="shared" si="347"/>
        <v>0.83001737312619939</v>
      </c>
      <c r="CY309" s="66">
        <f t="shared" si="348"/>
        <v>4.4476915192698865</v>
      </c>
      <c r="CZ309" s="66">
        <f t="shared" si="349"/>
        <v>1.0030603314724869</v>
      </c>
      <c r="DA309" s="66">
        <f t="shared" si="350"/>
        <v>1814.486077454836</v>
      </c>
      <c r="DB309" s="66">
        <f t="shared" si="351"/>
        <v>375.11844803932098</v>
      </c>
      <c r="DC309" s="66">
        <f t="shared" si="352"/>
        <v>2.9905795846705319E-2</v>
      </c>
      <c r="DD309" s="66">
        <f t="shared" si="353"/>
        <v>0.97009421280626507</v>
      </c>
      <c r="DE309" s="66">
        <f t="shared" si="354"/>
        <v>2.9905795587931359E-2</v>
      </c>
      <c r="DF309" s="66">
        <f t="shared" si="355"/>
        <v>0.21680121913289632</v>
      </c>
      <c r="DG309" s="66">
        <f t="shared" si="356"/>
        <v>0.83001737371219786</v>
      </c>
      <c r="DH309" s="66">
        <f t="shared" si="357"/>
        <v>4.4476915513302604</v>
      </c>
      <c r="DI309" s="66">
        <f t="shared" si="358"/>
        <v>1.0030603312254047</v>
      </c>
      <c r="DJ309" s="66">
        <f t="shared" si="359"/>
        <v>1814.4860904462025</v>
      </c>
      <c r="DK309" s="66">
        <f t="shared" si="360"/>
        <v>375.11844824858485</v>
      </c>
      <c r="DL309" s="66">
        <f t="shared" si="361"/>
        <v>2.9905795417015223E-2</v>
      </c>
      <c r="DM309" s="66">
        <f t="shared" si="362"/>
        <v>0.97009420588700279</v>
      </c>
      <c r="DN309" s="66">
        <f t="shared" si="363"/>
        <v>2.9905795378017529E-2</v>
      </c>
      <c r="DO309" s="66">
        <f t="shared" si="364"/>
        <v>0.21680121918564429</v>
      </c>
      <c r="DP309" s="66">
        <f t="shared" si="365"/>
        <v>0.83001737430439582</v>
      </c>
      <c r="DQ309" s="66">
        <f t="shared" si="366"/>
        <v>4.447691553898359</v>
      </c>
      <c r="DR309" s="66">
        <f t="shared" si="367"/>
        <v>1.0030603311831083</v>
      </c>
      <c r="DS309" s="66">
        <f t="shared" si="368"/>
        <v>1814.4860926265144</v>
      </c>
      <c r="DT309" s="66">
        <f t="shared" si="369"/>
        <v>375.11844828370511</v>
      </c>
      <c r="DU309" s="66">
        <f t="shared" si="370"/>
        <v>2.9905795363812413E-2</v>
      </c>
      <c r="DV309" s="66">
        <f t="shared" si="371"/>
        <v>0.97009420472656194</v>
      </c>
      <c r="DW309" s="66">
        <f t="shared" si="372"/>
        <v>2.9905795361109697E-2</v>
      </c>
      <c r="DX309" s="66">
        <f t="shared" si="373"/>
        <v>0.21680121919449688</v>
      </c>
      <c r="DY309" s="66">
        <f t="shared" si="374"/>
        <v>0.83001737440378287</v>
      </c>
      <c r="DZ309" s="66">
        <f t="shared" si="375"/>
        <v>4.4476915538142512</v>
      </c>
      <c r="EA309" s="66">
        <f t="shared" si="376"/>
        <v>1.0030603311795911</v>
      </c>
      <c r="EB309" s="66">
        <f t="shared" si="377"/>
        <v>1814.486092803382</v>
      </c>
      <c r="EC309" s="66">
        <f t="shared" si="378"/>
        <v>375.1184482865541</v>
      </c>
      <c r="ED309" s="66">
        <f t="shared" si="379"/>
        <v>2.9905795361462852E-2</v>
      </c>
      <c r="EE309" s="66">
        <f t="shared" si="380"/>
        <v>0.97009420463250784</v>
      </c>
      <c r="EF309" s="66">
        <f t="shared" si="381"/>
        <v>2.9905795361643162E-2</v>
      </c>
      <c r="EG309" s="66">
        <f t="shared" si="382"/>
        <v>0.21680121919521497</v>
      </c>
      <c r="EH309" s="66">
        <f t="shared" si="383"/>
        <v>0.83001737441184542</v>
      </c>
      <c r="EI309" s="66">
        <f t="shared" si="384"/>
        <v>4.4476915537538684</v>
      </c>
      <c r="EJ309" s="66">
        <f t="shared" si="385"/>
        <v>1.0030603311796782</v>
      </c>
      <c r="EK309" s="66">
        <f t="shared" si="386"/>
        <v>1814.4860927980708</v>
      </c>
      <c r="EL309" s="66">
        <f t="shared" si="387"/>
        <v>375.11844828646855</v>
      </c>
      <c r="EM309" s="66">
        <f t="shared" si="388"/>
        <v>2.9905795361956408E-2</v>
      </c>
      <c r="EN309" s="66">
        <f t="shared" si="389"/>
        <v>0.97009420463535134</v>
      </c>
      <c r="EO309" s="66">
        <f t="shared" si="390"/>
        <v>2.9905795362036924E-2</v>
      </c>
      <c r="EP309" s="66">
        <f t="shared" si="391"/>
        <v>0.21680121919519343</v>
      </c>
      <c r="EQ309" s="66">
        <f t="shared" si="392"/>
        <v>0.83001737441160317</v>
      </c>
      <c r="ER309" s="66">
        <f t="shared" si="393"/>
        <v>4.4476915537441606</v>
      </c>
      <c r="ES309" s="66">
        <f t="shared" si="394"/>
        <v>1.0030603311797557</v>
      </c>
      <c r="ET309" s="66">
        <f t="shared" si="395"/>
        <v>1814.4860927940031</v>
      </c>
      <c r="EU309" s="66">
        <f t="shared" si="396"/>
        <v>375.11844828640301</v>
      </c>
      <c r="EV309" s="66">
        <f t="shared" si="397"/>
        <v>2.9905795362088722E-2</v>
      </c>
      <c r="EW309" s="66">
        <f t="shared" si="398"/>
        <v>0.97009420463751828</v>
      </c>
      <c r="EX309" s="66">
        <f t="shared" si="399"/>
        <v>2.9905795362100477E-2</v>
      </c>
      <c r="EY309" s="66">
        <f t="shared" si="400"/>
        <v>0.21680121919517695</v>
      </c>
      <c r="EZ309" s="66">
        <f t="shared" si="401"/>
        <v>0.83001737441141776</v>
      </c>
      <c r="FA309" s="66">
        <f t="shared" si="402"/>
        <v>4.4476915537434172</v>
      </c>
      <c r="FB309" s="66">
        <f t="shared" si="403"/>
        <v>1.0030603311797686</v>
      </c>
      <c r="FC309" s="66">
        <f t="shared" si="404"/>
        <v>1814.4860927933437</v>
      </c>
      <c r="FD309" s="66">
        <f t="shared" si="405"/>
        <v>375.11844828639238</v>
      </c>
      <c r="FE309" s="66">
        <f t="shared" si="406"/>
        <v>2.9905795362104613E-2</v>
      </c>
      <c r="FF309" s="66">
        <f t="shared" si="407"/>
        <v>0.97009420463786944</v>
      </c>
      <c r="FG309" s="66">
        <f t="shared" si="408"/>
        <v>2.990579536210539E-2</v>
      </c>
      <c r="FH309" s="66">
        <f t="shared" si="409"/>
        <v>0.21680121919517426</v>
      </c>
      <c r="FI309" s="66">
        <f t="shared" si="410"/>
        <v>0.83001737441138768</v>
      </c>
      <c r="FJ309" s="66">
        <f t="shared" si="411"/>
        <v>4.4476915537434492</v>
      </c>
      <c r="FK309" s="66">
        <f t="shared" si="412"/>
        <v>1.0030603311797694</v>
      </c>
      <c r="FL309" s="66">
        <f t="shared" si="413"/>
        <v>1814.4860927932916</v>
      </c>
      <c r="FM309" s="66">
        <f t="shared" si="414"/>
        <v>375.11844828639153</v>
      </c>
      <c r="FN309" s="66">
        <f t="shared" si="415"/>
        <v>2.9905795362105247E-2</v>
      </c>
      <c r="FO309" s="66">
        <f t="shared" si="416"/>
        <v>0.97009420463789797</v>
      </c>
      <c r="FP309" s="66">
        <f t="shared" si="417"/>
        <v>2.9905795362105154E-2</v>
      </c>
      <c r="FQ309" s="66">
        <f t="shared" si="418"/>
        <v>0.21680121919517403</v>
      </c>
      <c r="FR309" s="66">
        <f t="shared" si="419"/>
        <v>0.83001737441138534</v>
      </c>
      <c r="FS309" s="66">
        <f t="shared" si="420"/>
        <v>4.4476915537434687</v>
      </c>
      <c r="FT309" s="66">
        <f t="shared" si="421"/>
        <v>1.0030603311797694</v>
      </c>
      <c r="FU309" s="66">
        <f t="shared" si="422"/>
        <v>1814.4860927932948</v>
      </c>
      <c r="FV309" s="66">
        <f t="shared" si="423"/>
        <v>375.11844828639158</v>
      </c>
      <c r="FW309" s="66">
        <f t="shared" si="424"/>
        <v>2.9905795362105067E-2</v>
      </c>
      <c r="FX309" s="66">
        <f t="shared" si="425"/>
        <v>0.97009420463789453</v>
      </c>
      <c r="FY309" s="66">
        <f t="shared" si="426"/>
        <v>2.9905795362105081E-2</v>
      </c>
      <c r="FZ309" s="66">
        <f t="shared" si="427"/>
        <v>0.21680121919517403</v>
      </c>
      <c r="GA309" s="66">
        <f t="shared" si="428"/>
        <v>0.83001737441138546</v>
      </c>
      <c r="GB309" s="66">
        <f t="shared" si="429"/>
        <v>4.4476915537434696</v>
      </c>
      <c r="GC309" s="66">
        <f t="shared" si="430"/>
        <v>1.0030603311797694</v>
      </c>
      <c r="GD309" s="66">
        <f t="shared" si="431"/>
        <v>1814.4860927932939</v>
      </c>
      <c r="GE309" s="66">
        <f t="shared" si="432"/>
        <v>375.11844828639158</v>
      </c>
      <c r="GF309" s="66">
        <f t="shared" si="433"/>
        <v>2.990579536210506E-2</v>
      </c>
      <c r="GG309" s="66">
        <f t="shared" si="434"/>
        <v>0.97009420463789453</v>
      </c>
      <c r="GH309" s="66">
        <f t="shared" si="435"/>
        <v>2.9905795362105074E-2</v>
      </c>
      <c r="GI309" s="66">
        <f t="shared" si="436"/>
        <v>0.21680121919517403</v>
      </c>
      <c r="GJ309" s="66">
        <f t="shared" si="437"/>
        <v>0.83001737441138546</v>
      </c>
      <c r="GK309" s="66">
        <f t="shared" si="438"/>
        <v>4.4476915537434696</v>
      </c>
      <c r="GL309" s="66">
        <f t="shared" si="439"/>
        <v>1.0030603311797694</v>
      </c>
      <c r="GM309" s="66">
        <f t="shared" si="440"/>
        <v>1814.4860927932934</v>
      </c>
      <c r="GN309" s="66">
        <f t="shared" si="441"/>
        <v>375.11844828639158</v>
      </c>
      <c r="GO309" s="66">
        <f t="shared" si="442"/>
        <v>2.990579536210506E-2</v>
      </c>
      <c r="GP309" s="66">
        <f t="shared" si="443"/>
        <v>0.97009420463789453</v>
      </c>
      <c r="GQ309" s="66">
        <f t="shared" si="444"/>
        <v>2.9905795362105074E-2</v>
      </c>
      <c r="GR309" s="66">
        <f t="shared" si="445"/>
        <v>0.21680121919517403</v>
      </c>
      <c r="GS309" s="66">
        <f t="shared" si="446"/>
        <v>0.83001737441138546</v>
      </c>
      <c r="GT309" s="66">
        <f t="shared" si="447"/>
        <v>4.4476915537434696</v>
      </c>
      <c r="GU309" s="66">
        <f t="shared" si="448"/>
        <v>1.0030603311797694</v>
      </c>
      <c r="GV309" s="66">
        <f t="shared" si="449"/>
        <v>1814.4860927932934</v>
      </c>
      <c r="GW309" s="66">
        <f t="shared" si="450"/>
        <v>375.11844828639158</v>
      </c>
      <c r="GX309" s="66">
        <f t="shared" si="451"/>
        <v>2.990579536210506E-2</v>
      </c>
      <c r="GY309" s="66">
        <f t="shared" si="452"/>
        <v>0.97009420463789453</v>
      </c>
      <c r="GZ309" s="66">
        <f t="shared" si="453"/>
        <v>2.9905795362105074E-2</v>
      </c>
      <c r="HA309" s="66">
        <f t="shared" si="454"/>
        <v>0.21680121919517403</v>
      </c>
      <c r="HB309" s="66">
        <f t="shared" si="455"/>
        <v>0.83001737441138546</v>
      </c>
      <c r="HC309" s="66">
        <f t="shared" si="456"/>
        <v>4.4476915537434696</v>
      </c>
      <c r="HD309" s="66">
        <f t="shared" si="457"/>
        <v>1.0030603311797694</v>
      </c>
      <c r="HE309" s="66">
        <f t="shared" si="458"/>
        <v>1814.4860927932934</v>
      </c>
      <c r="HF309" s="18">
        <f t="shared" si="459"/>
        <v>375.11844828639158</v>
      </c>
    </row>
    <row r="310" spans="2:214" x14ac:dyDescent="0.25">
      <c r="B310" s="17"/>
      <c r="C310" s="60">
        <f t="shared" si="463"/>
        <v>3</v>
      </c>
      <c r="D310" s="66"/>
      <c r="E310" s="66"/>
      <c r="F310" s="60">
        <f t="shared" si="464"/>
        <v>0</v>
      </c>
      <c r="G310" s="60">
        <f t="shared" si="465"/>
        <v>0</v>
      </c>
      <c r="H310" s="60">
        <f t="shared" si="466"/>
        <v>0</v>
      </c>
      <c r="I310" s="60">
        <f t="shared" si="467"/>
        <v>0</v>
      </c>
      <c r="J310" s="60"/>
      <c r="K310" s="60">
        <f t="shared" si="468"/>
        <v>63</v>
      </c>
      <c r="L310" s="60"/>
      <c r="M310" s="66">
        <f>M309</f>
        <v>2.9905795362105074E-2</v>
      </c>
      <c r="N310" s="60"/>
      <c r="O310" s="66">
        <f>O311</f>
        <v>0.23334391938908727</v>
      </c>
      <c r="P310" s="66"/>
      <c r="Q310" s="66"/>
      <c r="R310" s="66"/>
      <c r="S310" s="66"/>
      <c r="T310" s="66"/>
      <c r="U310" s="66"/>
      <c r="V310" s="66"/>
      <c r="W310" s="66"/>
      <c r="X310" s="66"/>
      <c r="Y310" s="66"/>
      <c r="Z310" s="66"/>
      <c r="AA310" s="66"/>
      <c r="AB310" s="66"/>
      <c r="AC310" s="66"/>
      <c r="AD310" s="66"/>
      <c r="AE310" s="66"/>
      <c r="AF310" s="66"/>
      <c r="AG310" s="66"/>
      <c r="AH310" s="66"/>
      <c r="AI310" s="66"/>
      <c r="AJ310" s="66"/>
      <c r="AK310" s="66"/>
      <c r="AL310" s="66"/>
      <c r="AM310" s="66"/>
      <c r="AN310" s="66"/>
      <c r="AO310" s="66"/>
      <c r="AP310" s="66"/>
      <c r="AQ310" s="66"/>
      <c r="AR310" s="66"/>
      <c r="AS310" s="66"/>
      <c r="AT310" s="66"/>
      <c r="AU310" s="66"/>
      <c r="AV310" s="66"/>
      <c r="AW310" s="66"/>
      <c r="AX310" s="66"/>
      <c r="AY310" s="66"/>
      <c r="AZ310" s="66"/>
      <c r="BA310" s="66"/>
      <c r="BB310" s="66"/>
      <c r="BC310" s="66"/>
      <c r="BD310" s="66"/>
      <c r="BE310" s="66"/>
      <c r="BF310" s="66"/>
      <c r="BG310" s="66"/>
      <c r="BH310" s="66"/>
      <c r="BI310" s="66"/>
      <c r="BJ310" s="66"/>
      <c r="BK310" s="66"/>
      <c r="BL310" s="66"/>
      <c r="BM310" s="66"/>
      <c r="BN310" s="66"/>
      <c r="BO310" s="66"/>
      <c r="BP310" s="66"/>
      <c r="BQ310" s="66"/>
      <c r="BR310" s="66"/>
      <c r="BS310" s="66"/>
      <c r="BT310" s="66"/>
      <c r="BU310" s="66"/>
      <c r="BV310" s="66"/>
      <c r="BW310" s="66"/>
      <c r="BX310" s="66"/>
      <c r="BY310" s="66"/>
      <c r="BZ310" s="66"/>
      <c r="CA310" s="66"/>
      <c r="CB310" s="66"/>
      <c r="CC310" s="66"/>
      <c r="CD310" s="66"/>
      <c r="CE310" s="66"/>
      <c r="CF310" s="66"/>
      <c r="CG310" s="66"/>
      <c r="CH310" s="66"/>
      <c r="CI310" s="66"/>
      <c r="CJ310" s="66"/>
      <c r="CK310" s="66"/>
      <c r="CL310" s="66"/>
      <c r="CM310" s="66"/>
      <c r="CN310" s="66"/>
      <c r="CO310" s="66"/>
      <c r="CP310" s="66"/>
      <c r="CQ310" s="66"/>
      <c r="CR310" s="66"/>
      <c r="CS310" s="66"/>
      <c r="CT310" s="66"/>
      <c r="CU310" s="66"/>
      <c r="CV310" s="66"/>
      <c r="CW310" s="66"/>
      <c r="CX310" s="66"/>
      <c r="CY310" s="66"/>
      <c r="CZ310" s="66"/>
      <c r="DA310" s="66"/>
      <c r="DB310" s="66"/>
      <c r="DC310" s="66"/>
      <c r="DD310" s="66"/>
      <c r="DE310" s="66"/>
      <c r="DF310" s="66"/>
      <c r="DG310" s="66"/>
      <c r="DH310" s="66"/>
      <c r="DI310" s="66"/>
      <c r="DJ310" s="66"/>
      <c r="DK310" s="66"/>
      <c r="DL310" s="66"/>
      <c r="DM310" s="66"/>
      <c r="DN310" s="66"/>
      <c r="DO310" s="66"/>
      <c r="DP310" s="66"/>
      <c r="DQ310" s="66"/>
      <c r="DR310" s="66"/>
      <c r="DS310" s="66"/>
      <c r="DT310" s="66"/>
      <c r="DU310" s="66"/>
      <c r="DV310" s="66"/>
      <c r="DW310" s="66"/>
      <c r="DX310" s="66"/>
      <c r="DY310" s="66"/>
      <c r="DZ310" s="66"/>
      <c r="EA310" s="66"/>
      <c r="EB310" s="66"/>
      <c r="EC310" s="66"/>
      <c r="ED310" s="66"/>
      <c r="EE310" s="66"/>
      <c r="EF310" s="66"/>
      <c r="EG310" s="66"/>
      <c r="EH310" s="66"/>
      <c r="EI310" s="66"/>
      <c r="EJ310" s="66"/>
      <c r="EK310" s="66"/>
      <c r="EL310" s="66"/>
      <c r="EM310" s="66"/>
      <c r="EN310" s="66"/>
      <c r="EO310" s="66"/>
      <c r="EP310" s="66"/>
      <c r="EQ310" s="66"/>
      <c r="ER310" s="66"/>
      <c r="ES310" s="66"/>
      <c r="ET310" s="66"/>
      <c r="EU310" s="66"/>
      <c r="EV310" s="66"/>
      <c r="EW310" s="66"/>
      <c r="EX310" s="66"/>
      <c r="EY310" s="66"/>
      <c r="EZ310" s="66"/>
      <c r="FA310" s="66"/>
      <c r="FB310" s="66"/>
      <c r="FC310" s="66"/>
      <c r="FD310" s="66"/>
      <c r="FE310" s="66"/>
      <c r="FF310" s="66"/>
      <c r="FG310" s="66"/>
      <c r="FH310" s="66"/>
      <c r="FI310" s="66"/>
      <c r="FJ310" s="66"/>
      <c r="FK310" s="66"/>
      <c r="FL310" s="66"/>
      <c r="FM310" s="66"/>
      <c r="FN310" s="66"/>
      <c r="FO310" s="66"/>
      <c r="FP310" s="66"/>
      <c r="FQ310" s="66"/>
      <c r="FR310" s="66"/>
      <c r="FS310" s="66"/>
      <c r="FT310" s="66"/>
      <c r="FU310" s="66"/>
      <c r="FV310" s="66"/>
      <c r="FW310" s="66"/>
      <c r="FX310" s="66"/>
      <c r="FY310" s="66"/>
      <c r="FZ310" s="66"/>
      <c r="GA310" s="66"/>
      <c r="GB310" s="66"/>
      <c r="GC310" s="66"/>
      <c r="GD310" s="66"/>
      <c r="GE310" s="66"/>
      <c r="GF310" s="66"/>
      <c r="GG310" s="66"/>
      <c r="GH310" s="66"/>
      <c r="GI310" s="66"/>
      <c r="GJ310" s="66"/>
      <c r="GK310" s="66"/>
      <c r="GL310" s="66"/>
      <c r="GM310" s="66"/>
      <c r="GN310" s="66"/>
      <c r="GO310" s="66"/>
      <c r="GP310" s="66"/>
      <c r="GQ310" s="66"/>
      <c r="GR310" s="66"/>
      <c r="GS310" s="66"/>
      <c r="GT310" s="66"/>
      <c r="GU310" s="66"/>
      <c r="GV310" s="66"/>
      <c r="GW310" s="66"/>
      <c r="GX310" s="66"/>
      <c r="GY310" s="66"/>
      <c r="GZ310" s="66"/>
      <c r="HA310" s="66"/>
      <c r="HB310" s="66"/>
      <c r="HC310" s="66"/>
      <c r="HD310" s="66"/>
      <c r="HE310" s="66"/>
      <c r="HF310" s="18"/>
    </row>
    <row r="311" spans="2:214" x14ac:dyDescent="0.25">
      <c r="B311" s="17"/>
      <c r="C311" s="60">
        <f t="shared" si="463"/>
        <v>3</v>
      </c>
      <c r="D311" s="66"/>
      <c r="E311" s="66"/>
      <c r="F311" s="60">
        <f t="shared" si="464"/>
        <v>0</v>
      </c>
      <c r="G311" s="60">
        <f t="shared" si="465"/>
        <v>0</v>
      </c>
      <c r="H311" s="60">
        <f t="shared" si="466"/>
        <v>0</v>
      </c>
      <c r="I311" s="60">
        <f t="shared" si="467"/>
        <v>0</v>
      </c>
      <c r="J311" s="60"/>
      <c r="K311" s="60">
        <f t="shared" si="468"/>
        <v>63</v>
      </c>
      <c r="L311" s="60"/>
      <c r="M311" s="66">
        <f t="shared" si="462"/>
        <v>2.9905795362105074E-2</v>
      </c>
      <c r="N311" s="60"/>
      <c r="O311" s="66">
        <f>IF(M309&gt;=$O$176,M309*$T$174+$U$174,IF(M309&gt;=$O$177,M309*$T$175+$U$175,O309))</f>
        <v>0.23334391938908727</v>
      </c>
      <c r="P311" s="66">
        <f t="shared" si="261"/>
        <v>376.7573788717641</v>
      </c>
      <c r="Q311" s="66">
        <f t="shared" si="262"/>
        <v>0.12579291306902277</v>
      </c>
      <c r="R311" s="66">
        <f t="shared" si="263"/>
        <v>0.91868623756192902</v>
      </c>
      <c r="S311" s="66">
        <f t="shared" si="264"/>
        <v>0.12043602114320179</v>
      </c>
      <c r="T311" s="66">
        <f t="shared" si="265"/>
        <v>0.21721292858306729</v>
      </c>
      <c r="U311" s="66">
        <f t="shared" si="266"/>
        <v>0.83464809390867578</v>
      </c>
      <c r="V311" s="66">
        <f t="shared" si="267"/>
        <v>2.803034654278699</v>
      </c>
      <c r="W311" s="66">
        <f t="shared" si="268"/>
        <v>1.0394532514170367</v>
      </c>
      <c r="X311" s="66">
        <f t="shared" si="269"/>
        <v>1381.1077382884625</v>
      </c>
      <c r="Y311" s="66">
        <f t="shared" si="270"/>
        <v>367.3281218120963</v>
      </c>
      <c r="Z311" s="66">
        <f t="shared" si="271"/>
        <v>6.2342991357018686E-2</v>
      </c>
      <c r="AA311" s="66">
        <f t="shared" si="272"/>
        <v>1.2403051961489657</v>
      </c>
      <c r="AB311" s="66">
        <f t="shared" si="273"/>
        <v>4.7858655894174255E-2</v>
      </c>
      <c r="AC311" s="66">
        <f t="shared" si="274"/>
        <v>0.21480515523013224</v>
      </c>
      <c r="AD311" s="66">
        <f t="shared" si="275"/>
        <v>0.80780648855296944</v>
      </c>
      <c r="AE311" s="66">
        <f t="shared" si="276"/>
        <v>4.0996122118602072</v>
      </c>
      <c r="AF311" s="66">
        <f t="shared" si="277"/>
        <v>1.0075557335264189</v>
      </c>
      <c r="AG311" s="66">
        <f t="shared" si="278"/>
        <v>1659.0568198253757</v>
      </c>
      <c r="AH311" s="66">
        <f t="shared" si="279"/>
        <v>372.52141466742637</v>
      </c>
      <c r="AI311" s="66">
        <f t="shared" si="280"/>
        <v>3.548457632577473E-2</v>
      </c>
      <c r="AJ311" s="66">
        <f t="shared" si="281"/>
        <v>1.0591528663499068</v>
      </c>
      <c r="AK311" s="66">
        <f t="shared" si="282"/>
        <v>3.2416739042872372E-2</v>
      </c>
      <c r="AL311" s="66">
        <f t="shared" si="283"/>
        <v>0.21614303689942954</v>
      </c>
      <c r="AM311" s="66">
        <f t="shared" si="284"/>
        <v>0.8226496623124584</v>
      </c>
      <c r="AN311" s="66">
        <f t="shared" si="285"/>
        <v>4.4188517356188859</v>
      </c>
      <c r="AO311" s="66">
        <f t="shared" si="286"/>
        <v>1.0035872768138658</v>
      </c>
      <c r="AP311" s="66">
        <f t="shared" si="287"/>
        <v>1788.9611288651586</v>
      </c>
      <c r="AQ311" s="66">
        <f t="shared" si="288"/>
        <v>374.7048884319218</v>
      </c>
      <c r="AR311" s="66">
        <f t="shared" si="289"/>
        <v>3.0530458625277864E-2</v>
      </c>
      <c r="AS311" s="66">
        <f t="shared" si="290"/>
        <v>0.98384558397068878</v>
      </c>
      <c r="AT311" s="66">
        <f t="shared" si="291"/>
        <v>3.0097771776179817E-2</v>
      </c>
      <c r="AU311" s="66">
        <f t="shared" si="292"/>
        <v>0.21669688553821562</v>
      </c>
      <c r="AV311" s="66">
        <f t="shared" si="293"/>
        <v>0.82884657217805646</v>
      </c>
      <c r="AW311" s="66">
        <f t="shared" si="294"/>
        <v>4.448884789180946</v>
      </c>
      <c r="AX311" s="66">
        <f t="shared" si="295"/>
        <v>1.0031004936003693</v>
      </c>
      <c r="AY311" s="66">
        <f t="shared" si="296"/>
        <v>1812.4788197516621</v>
      </c>
      <c r="AZ311" s="66">
        <f t="shared" si="297"/>
        <v>375.0861005324337</v>
      </c>
      <c r="BA311" s="66">
        <f t="shared" si="298"/>
        <v>2.993088533404226E-2</v>
      </c>
      <c r="BB311" s="66">
        <f t="shared" si="299"/>
        <v>0.97116256921673649</v>
      </c>
      <c r="BC311" s="66">
        <f t="shared" si="300"/>
        <v>2.989819301882576E-2</v>
      </c>
      <c r="BD311" s="66">
        <f t="shared" si="301"/>
        <v>0.21679306492814915</v>
      </c>
      <c r="BE311" s="66">
        <f t="shared" si="302"/>
        <v>0.82992583034082379</v>
      </c>
      <c r="BF311" s="66">
        <f t="shared" si="303"/>
        <v>4.4484206963202766</v>
      </c>
      <c r="BG311" s="66">
        <f t="shared" si="304"/>
        <v>1.0030590408829367</v>
      </c>
      <c r="BH311" s="66">
        <f t="shared" si="305"/>
        <v>1814.5623409356699</v>
      </c>
      <c r="BI311" s="66">
        <f t="shared" si="306"/>
        <v>375.11967646414365</v>
      </c>
      <c r="BJ311" s="66">
        <f t="shared" si="307"/>
        <v>2.9899637050761072E-2</v>
      </c>
      <c r="BK311" s="66">
        <f t="shared" si="308"/>
        <v>0.97005344164692586</v>
      </c>
      <c r="BL311" s="66">
        <f t="shared" si="309"/>
        <v>2.9901040046500571E-2</v>
      </c>
      <c r="BM311" s="66">
        <f t="shared" si="310"/>
        <v>0.21680152877426967</v>
      </c>
      <c r="BN311" s="66">
        <f t="shared" si="311"/>
        <v>0.83002085003948933</v>
      </c>
      <c r="BO311" s="66">
        <f t="shared" si="312"/>
        <v>4.4478056866220754</v>
      </c>
      <c r="BP311" s="66">
        <f t="shared" si="313"/>
        <v>1.0030593943206658</v>
      </c>
      <c r="BQ311" s="66">
        <f t="shared" si="314"/>
        <v>1814.5352471484002</v>
      </c>
      <c r="BR311" s="66">
        <f t="shared" si="315"/>
        <v>375.11924005200279</v>
      </c>
      <c r="BS311" s="66">
        <f t="shared" si="316"/>
        <v>2.9904217860650572E-2</v>
      </c>
      <c r="BT311" s="66">
        <f t="shared" si="317"/>
        <v>0.97006802744462506</v>
      </c>
      <c r="BU311" s="66">
        <f t="shared" si="318"/>
        <v>2.9905047866124815E-2</v>
      </c>
      <c r="BV311" s="66">
        <f t="shared" si="319"/>
        <v>0.21680141877076839</v>
      </c>
      <c r="BW311" s="66">
        <f t="shared" si="320"/>
        <v>0.83001961503491062</v>
      </c>
      <c r="BX311" s="66">
        <f t="shared" si="321"/>
        <v>4.4476999566033824</v>
      </c>
      <c r="BY311" s="66">
        <f t="shared" si="322"/>
        <v>1.0030601802841761</v>
      </c>
      <c r="BZ311" s="66">
        <f t="shared" si="323"/>
        <v>1814.4938600480091</v>
      </c>
      <c r="CA311" s="66">
        <f t="shared" si="324"/>
        <v>375.11857340049397</v>
      </c>
      <c r="CB311" s="66">
        <f t="shared" si="325"/>
        <v>2.9905610845607344E-2</v>
      </c>
      <c r="CC311" s="66">
        <f t="shared" si="326"/>
        <v>0.97009007084535881</v>
      </c>
      <c r="CD311" s="66">
        <f t="shared" si="327"/>
        <v>2.9905739987834495E-2</v>
      </c>
      <c r="CE311" s="66">
        <f t="shared" si="328"/>
        <v>0.21680125073197695</v>
      </c>
      <c r="CF311" s="66">
        <f t="shared" si="329"/>
        <v>0.83001772847296207</v>
      </c>
      <c r="CG311" s="66">
        <f t="shared" si="330"/>
        <v>4.4476911175030081</v>
      </c>
      <c r="CH311" s="66">
        <f t="shared" si="331"/>
        <v>1.0030603195994459</v>
      </c>
      <c r="CI311" s="66">
        <f t="shared" si="332"/>
        <v>1814.4866727337612</v>
      </c>
      <c r="CJ311" s="66">
        <f t="shared" si="333"/>
        <v>375.1184576280254</v>
      </c>
      <c r="CK311" s="66">
        <f t="shared" si="334"/>
        <v>2.9905788736942652E-2</v>
      </c>
      <c r="CL311" s="66">
        <f t="shared" si="335"/>
        <v>0.97009389629131115</v>
      </c>
      <c r="CM311" s="66">
        <f t="shared" si="336"/>
        <v>2.9905798156424121E-2</v>
      </c>
      <c r="CN311" s="66">
        <f t="shared" si="337"/>
        <v>0.21680122154986731</v>
      </c>
      <c r="CO311" s="66">
        <f t="shared" si="338"/>
        <v>0.83001740084736564</v>
      </c>
      <c r="CP311" s="66">
        <f t="shared" si="339"/>
        <v>4.447691326368588</v>
      </c>
      <c r="CQ311" s="66">
        <f t="shared" si="340"/>
        <v>1.0030603316694704</v>
      </c>
      <c r="CR311" s="66">
        <f t="shared" si="341"/>
        <v>1814.4860645994777</v>
      </c>
      <c r="CS311" s="66">
        <f t="shared" si="342"/>
        <v>375.1184478322478</v>
      </c>
      <c r="CT311" s="66">
        <f t="shared" si="343"/>
        <v>2.9905797355630946E-2</v>
      </c>
      <c r="CU311" s="66">
        <f t="shared" si="344"/>
        <v>0.97009421969904475</v>
      </c>
      <c r="CV311" s="66">
        <f t="shared" si="345"/>
        <v>2.9905796845597282E-2</v>
      </c>
      <c r="CW311" s="66">
        <f t="shared" si="346"/>
        <v>0.21680121908070055</v>
      </c>
      <c r="CX311" s="66">
        <f t="shared" si="347"/>
        <v>0.83001737312619939</v>
      </c>
      <c r="CY311" s="66">
        <f t="shared" si="348"/>
        <v>4.4476915192698865</v>
      </c>
      <c r="CZ311" s="66">
        <f t="shared" si="349"/>
        <v>1.0030603314724869</v>
      </c>
      <c r="DA311" s="66">
        <f t="shared" si="350"/>
        <v>1814.486077454836</v>
      </c>
      <c r="DB311" s="66">
        <f t="shared" si="351"/>
        <v>375.11844803932098</v>
      </c>
      <c r="DC311" s="66">
        <f t="shared" si="352"/>
        <v>2.9905795846705319E-2</v>
      </c>
      <c r="DD311" s="66">
        <f t="shared" si="353"/>
        <v>0.97009421280626507</v>
      </c>
      <c r="DE311" s="66">
        <f t="shared" si="354"/>
        <v>2.9905795587931359E-2</v>
      </c>
      <c r="DF311" s="66">
        <f t="shared" si="355"/>
        <v>0.21680121913289632</v>
      </c>
      <c r="DG311" s="66">
        <f t="shared" si="356"/>
        <v>0.83001737371219786</v>
      </c>
      <c r="DH311" s="66">
        <f t="shared" si="357"/>
        <v>4.4476915513302604</v>
      </c>
      <c r="DI311" s="66">
        <f t="shared" si="358"/>
        <v>1.0030603312254047</v>
      </c>
      <c r="DJ311" s="66">
        <f t="shared" si="359"/>
        <v>1814.4860904462025</v>
      </c>
      <c r="DK311" s="66">
        <f t="shared" si="360"/>
        <v>375.11844824858485</v>
      </c>
      <c r="DL311" s="66">
        <f t="shared" si="361"/>
        <v>2.9905795417015223E-2</v>
      </c>
      <c r="DM311" s="66">
        <f t="shared" si="362"/>
        <v>0.97009420588700279</v>
      </c>
      <c r="DN311" s="66">
        <f t="shared" si="363"/>
        <v>2.9905795378017529E-2</v>
      </c>
      <c r="DO311" s="66">
        <f t="shared" si="364"/>
        <v>0.21680121918564429</v>
      </c>
      <c r="DP311" s="66">
        <f t="shared" si="365"/>
        <v>0.83001737430439582</v>
      </c>
      <c r="DQ311" s="66">
        <f t="shared" si="366"/>
        <v>4.447691553898359</v>
      </c>
      <c r="DR311" s="66">
        <f t="shared" si="367"/>
        <v>1.0030603311831083</v>
      </c>
      <c r="DS311" s="66">
        <f t="shared" si="368"/>
        <v>1814.4860926265144</v>
      </c>
      <c r="DT311" s="66">
        <f t="shared" si="369"/>
        <v>375.11844828370511</v>
      </c>
      <c r="DU311" s="66">
        <f t="shared" si="370"/>
        <v>2.9905795363812413E-2</v>
      </c>
      <c r="DV311" s="66">
        <f t="shared" si="371"/>
        <v>0.97009420472656194</v>
      </c>
      <c r="DW311" s="66">
        <f t="shared" si="372"/>
        <v>2.9905795361109697E-2</v>
      </c>
      <c r="DX311" s="66">
        <f t="shared" si="373"/>
        <v>0.21680121919449688</v>
      </c>
      <c r="DY311" s="66">
        <f t="shared" si="374"/>
        <v>0.83001737440378287</v>
      </c>
      <c r="DZ311" s="66">
        <f t="shared" si="375"/>
        <v>4.4476915538142512</v>
      </c>
      <c r="EA311" s="66">
        <f t="shared" si="376"/>
        <v>1.0030603311795911</v>
      </c>
      <c r="EB311" s="66">
        <f t="shared" si="377"/>
        <v>1814.486092803382</v>
      </c>
      <c r="EC311" s="66">
        <f t="shared" si="378"/>
        <v>375.1184482865541</v>
      </c>
      <c r="ED311" s="66">
        <f t="shared" si="379"/>
        <v>2.9905795361462852E-2</v>
      </c>
      <c r="EE311" s="66">
        <f t="shared" si="380"/>
        <v>0.97009420463250784</v>
      </c>
      <c r="EF311" s="66">
        <f t="shared" si="381"/>
        <v>2.9905795361643162E-2</v>
      </c>
      <c r="EG311" s="66">
        <f t="shared" si="382"/>
        <v>0.21680121919521497</v>
      </c>
      <c r="EH311" s="66">
        <f t="shared" si="383"/>
        <v>0.83001737441184542</v>
      </c>
      <c r="EI311" s="66">
        <f t="shared" si="384"/>
        <v>4.4476915537538684</v>
      </c>
      <c r="EJ311" s="66">
        <f t="shared" si="385"/>
        <v>1.0030603311796782</v>
      </c>
      <c r="EK311" s="66">
        <f t="shared" si="386"/>
        <v>1814.4860927980708</v>
      </c>
      <c r="EL311" s="66">
        <f t="shared" si="387"/>
        <v>375.11844828646855</v>
      </c>
      <c r="EM311" s="66">
        <f t="shared" si="388"/>
        <v>2.9905795361956408E-2</v>
      </c>
      <c r="EN311" s="66">
        <f t="shared" si="389"/>
        <v>0.97009420463535134</v>
      </c>
      <c r="EO311" s="66">
        <f t="shared" si="390"/>
        <v>2.9905795362036924E-2</v>
      </c>
      <c r="EP311" s="66">
        <f t="shared" si="391"/>
        <v>0.21680121919519343</v>
      </c>
      <c r="EQ311" s="66">
        <f t="shared" si="392"/>
        <v>0.83001737441160317</v>
      </c>
      <c r="ER311" s="66">
        <f t="shared" si="393"/>
        <v>4.4476915537441606</v>
      </c>
      <c r="ES311" s="66">
        <f t="shared" si="394"/>
        <v>1.0030603311797557</v>
      </c>
      <c r="ET311" s="66">
        <f t="shared" si="395"/>
        <v>1814.4860927940031</v>
      </c>
      <c r="EU311" s="66">
        <f t="shared" si="396"/>
        <v>375.11844828640301</v>
      </c>
      <c r="EV311" s="66">
        <f t="shared" si="397"/>
        <v>2.9905795362088722E-2</v>
      </c>
      <c r="EW311" s="66">
        <f t="shared" si="398"/>
        <v>0.97009420463751828</v>
      </c>
      <c r="EX311" s="66">
        <f t="shared" si="399"/>
        <v>2.9905795362100477E-2</v>
      </c>
      <c r="EY311" s="66">
        <f t="shared" si="400"/>
        <v>0.21680121919517695</v>
      </c>
      <c r="EZ311" s="66">
        <f t="shared" si="401"/>
        <v>0.83001737441141776</v>
      </c>
      <c r="FA311" s="66">
        <f t="shared" si="402"/>
        <v>4.4476915537434172</v>
      </c>
      <c r="FB311" s="66">
        <f t="shared" si="403"/>
        <v>1.0030603311797686</v>
      </c>
      <c r="FC311" s="66">
        <f t="shared" si="404"/>
        <v>1814.4860927933437</v>
      </c>
      <c r="FD311" s="66">
        <f t="shared" si="405"/>
        <v>375.11844828639238</v>
      </c>
      <c r="FE311" s="66">
        <f t="shared" si="406"/>
        <v>2.9905795362104613E-2</v>
      </c>
      <c r="FF311" s="66">
        <f t="shared" si="407"/>
        <v>0.97009420463786944</v>
      </c>
      <c r="FG311" s="66">
        <f t="shared" si="408"/>
        <v>2.990579536210539E-2</v>
      </c>
      <c r="FH311" s="66">
        <f t="shared" si="409"/>
        <v>0.21680121919517426</v>
      </c>
      <c r="FI311" s="66">
        <f t="shared" si="410"/>
        <v>0.83001737441138768</v>
      </c>
      <c r="FJ311" s="66">
        <f t="shared" si="411"/>
        <v>4.4476915537434492</v>
      </c>
      <c r="FK311" s="66">
        <f t="shared" si="412"/>
        <v>1.0030603311797694</v>
      </c>
      <c r="FL311" s="66">
        <f t="shared" si="413"/>
        <v>1814.4860927932916</v>
      </c>
      <c r="FM311" s="66">
        <f t="shared" si="414"/>
        <v>375.11844828639153</v>
      </c>
      <c r="FN311" s="66">
        <f t="shared" si="415"/>
        <v>2.9905795362105247E-2</v>
      </c>
      <c r="FO311" s="66">
        <f t="shared" si="416"/>
        <v>0.97009420463789797</v>
      </c>
      <c r="FP311" s="66">
        <f t="shared" si="417"/>
        <v>2.9905795362105154E-2</v>
      </c>
      <c r="FQ311" s="66">
        <f t="shared" si="418"/>
        <v>0.21680121919517403</v>
      </c>
      <c r="FR311" s="66">
        <f t="shared" si="419"/>
        <v>0.83001737441138534</v>
      </c>
      <c r="FS311" s="66">
        <f t="shared" si="420"/>
        <v>4.4476915537434687</v>
      </c>
      <c r="FT311" s="66">
        <f t="shared" si="421"/>
        <v>1.0030603311797694</v>
      </c>
      <c r="FU311" s="66">
        <f t="shared" si="422"/>
        <v>1814.4860927932948</v>
      </c>
      <c r="FV311" s="66">
        <f t="shared" si="423"/>
        <v>375.11844828639158</v>
      </c>
      <c r="FW311" s="66">
        <f t="shared" si="424"/>
        <v>2.9905795362105067E-2</v>
      </c>
      <c r="FX311" s="66">
        <f t="shared" si="425"/>
        <v>0.97009420463789453</v>
      </c>
      <c r="FY311" s="66">
        <f t="shared" si="426"/>
        <v>2.9905795362105081E-2</v>
      </c>
      <c r="FZ311" s="66">
        <f t="shared" si="427"/>
        <v>0.21680121919517403</v>
      </c>
      <c r="GA311" s="66">
        <f t="shared" si="428"/>
        <v>0.83001737441138546</v>
      </c>
      <c r="GB311" s="66">
        <f t="shared" si="429"/>
        <v>4.4476915537434696</v>
      </c>
      <c r="GC311" s="66">
        <f t="shared" si="430"/>
        <v>1.0030603311797694</v>
      </c>
      <c r="GD311" s="66">
        <f t="shared" si="431"/>
        <v>1814.4860927932939</v>
      </c>
      <c r="GE311" s="66">
        <f t="shared" si="432"/>
        <v>375.11844828639158</v>
      </c>
      <c r="GF311" s="66">
        <f t="shared" si="433"/>
        <v>2.990579536210506E-2</v>
      </c>
      <c r="GG311" s="66">
        <f t="shared" si="434"/>
        <v>0.97009420463789453</v>
      </c>
      <c r="GH311" s="66">
        <f t="shared" si="435"/>
        <v>2.9905795362105074E-2</v>
      </c>
      <c r="GI311" s="66">
        <f t="shared" si="436"/>
        <v>0.21680121919517403</v>
      </c>
      <c r="GJ311" s="66">
        <f t="shared" si="437"/>
        <v>0.83001737441138546</v>
      </c>
      <c r="GK311" s="66">
        <f t="shared" si="438"/>
        <v>4.4476915537434696</v>
      </c>
      <c r="GL311" s="66">
        <f t="shared" si="439"/>
        <v>1.0030603311797694</v>
      </c>
      <c r="GM311" s="66">
        <f t="shared" si="440"/>
        <v>1814.4860927932934</v>
      </c>
      <c r="GN311" s="66">
        <f t="shared" si="441"/>
        <v>375.11844828639158</v>
      </c>
      <c r="GO311" s="66">
        <f t="shared" si="442"/>
        <v>2.990579536210506E-2</v>
      </c>
      <c r="GP311" s="66">
        <f t="shared" si="443"/>
        <v>0.97009420463789453</v>
      </c>
      <c r="GQ311" s="66">
        <f t="shared" si="444"/>
        <v>2.9905795362105074E-2</v>
      </c>
      <c r="GR311" s="66">
        <f t="shared" si="445"/>
        <v>0.21680121919517403</v>
      </c>
      <c r="GS311" s="66">
        <f t="shared" si="446"/>
        <v>0.83001737441138546</v>
      </c>
      <c r="GT311" s="66">
        <f t="shared" si="447"/>
        <v>4.4476915537434696</v>
      </c>
      <c r="GU311" s="66">
        <f t="shared" si="448"/>
        <v>1.0030603311797694</v>
      </c>
      <c r="GV311" s="66">
        <f t="shared" si="449"/>
        <v>1814.4860927932934</v>
      </c>
      <c r="GW311" s="66">
        <f t="shared" si="450"/>
        <v>375.11844828639158</v>
      </c>
      <c r="GX311" s="66">
        <f t="shared" si="451"/>
        <v>2.990579536210506E-2</v>
      </c>
      <c r="GY311" s="66">
        <f t="shared" si="452"/>
        <v>0.97009420463789453</v>
      </c>
      <c r="GZ311" s="66">
        <f t="shared" si="453"/>
        <v>2.9905795362105074E-2</v>
      </c>
      <c r="HA311" s="66">
        <f t="shared" si="454"/>
        <v>0.21680121919517403</v>
      </c>
      <c r="HB311" s="66">
        <f t="shared" si="455"/>
        <v>0.83001737441138546</v>
      </c>
      <c r="HC311" s="66">
        <f t="shared" si="456"/>
        <v>4.4476915537434696</v>
      </c>
      <c r="HD311" s="66">
        <f t="shared" si="457"/>
        <v>1.0030603311797694</v>
      </c>
      <c r="HE311" s="66">
        <f t="shared" si="458"/>
        <v>1814.4860927932934</v>
      </c>
      <c r="HF311" s="18">
        <f t="shared" si="459"/>
        <v>375.11844828639158</v>
      </c>
    </row>
    <row r="312" spans="2:214" x14ac:dyDescent="0.25">
      <c r="B312" s="17"/>
      <c r="C312" s="60">
        <f t="shared" si="463"/>
        <v>3</v>
      </c>
      <c r="D312" s="66"/>
      <c r="E312" s="66"/>
      <c r="F312" s="60">
        <f t="shared" si="464"/>
        <v>0</v>
      </c>
      <c r="G312" s="60">
        <f t="shared" si="465"/>
        <v>0</v>
      </c>
      <c r="H312" s="60">
        <f t="shared" si="466"/>
        <v>0</v>
      </c>
      <c r="I312" s="60">
        <f t="shared" si="467"/>
        <v>0</v>
      </c>
      <c r="J312" s="60"/>
      <c r="K312" s="60">
        <f t="shared" si="468"/>
        <v>64</v>
      </c>
      <c r="L312" s="60"/>
      <c r="M312" s="66">
        <f>M311</f>
        <v>2.9905795362105074E-2</v>
      </c>
      <c r="N312" s="60"/>
      <c r="O312" s="66">
        <f>O313</f>
        <v>0.23334391938908727</v>
      </c>
      <c r="P312" s="66"/>
      <c r="Q312" s="66"/>
      <c r="R312" s="66"/>
      <c r="S312" s="66"/>
      <c r="T312" s="66"/>
      <c r="U312" s="66"/>
      <c r="V312" s="66"/>
      <c r="W312" s="66"/>
      <c r="X312" s="66"/>
      <c r="Y312" s="66"/>
      <c r="Z312" s="66"/>
      <c r="AA312" s="66"/>
      <c r="AB312" s="66"/>
      <c r="AC312" s="66"/>
      <c r="AD312" s="66"/>
      <c r="AE312" s="66"/>
      <c r="AF312" s="66"/>
      <c r="AG312" s="66"/>
      <c r="AH312" s="66"/>
      <c r="AI312" s="66"/>
      <c r="AJ312" s="66"/>
      <c r="AK312" s="66"/>
      <c r="AL312" s="66"/>
      <c r="AM312" s="66"/>
      <c r="AN312" s="66"/>
      <c r="AO312" s="66"/>
      <c r="AP312" s="66"/>
      <c r="AQ312" s="66"/>
      <c r="AR312" s="66"/>
      <c r="AS312" s="66"/>
      <c r="AT312" s="66"/>
      <c r="AU312" s="66"/>
      <c r="AV312" s="66"/>
      <c r="AW312" s="66"/>
      <c r="AX312" s="66"/>
      <c r="AY312" s="66"/>
      <c r="AZ312" s="66"/>
      <c r="BA312" s="66"/>
      <c r="BB312" s="66"/>
      <c r="BC312" s="66"/>
      <c r="BD312" s="66"/>
      <c r="BE312" s="66"/>
      <c r="BF312" s="66"/>
      <c r="BG312" s="66"/>
      <c r="BH312" s="66"/>
      <c r="BI312" s="66"/>
      <c r="BJ312" s="66"/>
      <c r="BK312" s="66"/>
      <c r="BL312" s="66"/>
      <c r="BM312" s="66"/>
      <c r="BN312" s="66"/>
      <c r="BO312" s="66"/>
      <c r="BP312" s="66"/>
      <c r="BQ312" s="66"/>
      <c r="BR312" s="66"/>
      <c r="BS312" s="66"/>
      <c r="BT312" s="66"/>
      <c r="BU312" s="66"/>
      <c r="BV312" s="66"/>
      <c r="BW312" s="66"/>
      <c r="BX312" s="66"/>
      <c r="BY312" s="66"/>
      <c r="BZ312" s="66"/>
      <c r="CA312" s="66"/>
      <c r="CB312" s="66"/>
      <c r="CC312" s="66"/>
      <c r="CD312" s="66"/>
      <c r="CE312" s="66"/>
      <c r="CF312" s="66"/>
      <c r="CG312" s="66"/>
      <c r="CH312" s="66"/>
      <c r="CI312" s="66"/>
      <c r="CJ312" s="66"/>
      <c r="CK312" s="66"/>
      <c r="CL312" s="66"/>
      <c r="CM312" s="66"/>
      <c r="CN312" s="66"/>
      <c r="CO312" s="66"/>
      <c r="CP312" s="66"/>
      <c r="CQ312" s="66"/>
      <c r="CR312" s="66"/>
      <c r="CS312" s="66"/>
      <c r="CT312" s="66"/>
      <c r="CU312" s="66"/>
      <c r="CV312" s="66"/>
      <c r="CW312" s="66"/>
      <c r="CX312" s="66"/>
      <c r="CY312" s="66"/>
      <c r="CZ312" s="66"/>
      <c r="DA312" s="66"/>
      <c r="DB312" s="66"/>
      <c r="DC312" s="66"/>
      <c r="DD312" s="66"/>
      <c r="DE312" s="66"/>
      <c r="DF312" s="66"/>
      <c r="DG312" s="66"/>
      <c r="DH312" s="66"/>
      <c r="DI312" s="66"/>
      <c r="DJ312" s="66"/>
      <c r="DK312" s="66"/>
      <c r="DL312" s="66"/>
      <c r="DM312" s="66"/>
      <c r="DN312" s="66"/>
      <c r="DO312" s="66"/>
      <c r="DP312" s="66"/>
      <c r="DQ312" s="66"/>
      <c r="DR312" s="66"/>
      <c r="DS312" s="66"/>
      <c r="DT312" s="66"/>
      <c r="DU312" s="66"/>
      <c r="DV312" s="66"/>
      <c r="DW312" s="66"/>
      <c r="DX312" s="66"/>
      <c r="DY312" s="66"/>
      <c r="DZ312" s="66"/>
      <c r="EA312" s="66"/>
      <c r="EB312" s="66"/>
      <c r="EC312" s="66"/>
      <c r="ED312" s="66"/>
      <c r="EE312" s="66"/>
      <c r="EF312" s="66"/>
      <c r="EG312" s="66"/>
      <c r="EH312" s="66"/>
      <c r="EI312" s="66"/>
      <c r="EJ312" s="66"/>
      <c r="EK312" s="66"/>
      <c r="EL312" s="66"/>
      <c r="EM312" s="66"/>
      <c r="EN312" s="66"/>
      <c r="EO312" s="66"/>
      <c r="EP312" s="66"/>
      <c r="EQ312" s="66"/>
      <c r="ER312" s="66"/>
      <c r="ES312" s="66"/>
      <c r="ET312" s="66"/>
      <c r="EU312" s="66"/>
      <c r="EV312" s="66"/>
      <c r="EW312" s="66"/>
      <c r="EX312" s="66"/>
      <c r="EY312" s="66"/>
      <c r="EZ312" s="66"/>
      <c r="FA312" s="66"/>
      <c r="FB312" s="66"/>
      <c r="FC312" s="66"/>
      <c r="FD312" s="66"/>
      <c r="FE312" s="66"/>
      <c r="FF312" s="66"/>
      <c r="FG312" s="66"/>
      <c r="FH312" s="66"/>
      <c r="FI312" s="66"/>
      <c r="FJ312" s="66"/>
      <c r="FK312" s="66"/>
      <c r="FL312" s="66"/>
      <c r="FM312" s="66"/>
      <c r="FN312" s="66"/>
      <c r="FO312" s="66"/>
      <c r="FP312" s="66"/>
      <c r="FQ312" s="66"/>
      <c r="FR312" s="66"/>
      <c r="FS312" s="66"/>
      <c r="FT312" s="66"/>
      <c r="FU312" s="66"/>
      <c r="FV312" s="66"/>
      <c r="FW312" s="66"/>
      <c r="FX312" s="66"/>
      <c r="FY312" s="66"/>
      <c r="FZ312" s="66"/>
      <c r="GA312" s="66"/>
      <c r="GB312" s="66"/>
      <c r="GC312" s="66"/>
      <c r="GD312" s="66"/>
      <c r="GE312" s="66"/>
      <c r="GF312" s="66"/>
      <c r="GG312" s="66"/>
      <c r="GH312" s="66"/>
      <c r="GI312" s="66"/>
      <c r="GJ312" s="66"/>
      <c r="GK312" s="66"/>
      <c r="GL312" s="66"/>
      <c r="GM312" s="66"/>
      <c r="GN312" s="66"/>
      <c r="GO312" s="66"/>
      <c r="GP312" s="66"/>
      <c r="GQ312" s="66"/>
      <c r="GR312" s="66"/>
      <c r="GS312" s="66"/>
      <c r="GT312" s="66"/>
      <c r="GU312" s="66"/>
      <c r="GV312" s="66"/>
      <c r="GW312" s="66"/>
      <c r="GX312" s="66"/>
      <c r="GY312" s="66"/>
      <c r="GZ312" s="66"/>
      <c r="HA312" s="66"/>
      <c r="HB312" s="66"/>
      <c r="HC312" s="66"/>
      <c r="HD312" s="66"/>
      <c r="HE312" s="66"/>
      <c r="HF312" s="18"/>
    </row>
    <row r="313" spans="2:214" x14ac:dyDescent="0.25">
      <c r="B313" s="17"/>
      <c r="C313" s="60">
        <f t="shared" ref="C313:C376" si="469">IF(M313&gt;=$O$176,1,IF(M313&gt;=$O$177,2,3))</f>
        <v>3</v>
      </c>
      <c r="D313" s="66"/>
      <c r="E313" s="66"/>
      <c r="F313" s="60">
        <f t="shared" si="464"/>
        <v>0</v>
      </c>
      <c r="G313" s="60">
        <f t="shared" si="465"/>
        <v>0</v>
      </c>
      <c r="H313" s="60">
        <f t="shared" si="466"/>
        <v>0</v>
      </c>
      <c r="I313" s="60">
        <f t="shared" si="467"/>
        <v>0</v>
      </c>
      <c r="J313" s="60"/>
      <c r="K313" s="60">
        <f t="shared" si="468"/>
        <v>64</v>
      </c>
      <c r="L313" s="60"/>
      <c r="M313" s="66">
        <f t="shared" si="462"/>
        <v>2.9905795362105074E-2</v>
      </c>
      <c r="N313" s="60"/>
      <c r="O313" s="66">
        <f>IF(M311&gt;=$O$176,M311*$T$174+$U$174,IF(M311&gt;=$O$177,M311*$T$175+$U$175,O311))</f>
        <v>0.23334391938908727</v>
      </c>
      <c r="P313" s="66">
        <f t="shared" si="261"/>
        <v>376.7573788717641</v>
      </c>
      <c r="Q313" s="66">
        <f t="shared" si="262"/>
        <v>0.12579291306902277</v>
      </c>
      <c r="R313" s="66">
        <f t="shared" si="263"/>
        <v>0.91868623756192902</v>
      </c>
      <c r="S313" s="66">
        <f t="shared" si="264"/>
        <v>0.12043602114320179</v>
      </c>
      <c r="T313" s="66">
        <f t="shared" si="265"/>
        <v>0.21721292858306729</v>
      </c>
      <c r="U313" s="66">
        <f t="shared" si="266"/>
        <v>0.83464809390867578</v>
      </c>
      <c r="V313" s="66">
        <f t="shared" si="267"/>
        <v>2.803034654278699</v>
      </c>
      <c r="W313" s="66">
        <f t="shared" si="268"/>
        <v>1.0394532514170367</v>
      </c>
      <c r="X313" s="66">
        <f t="shared" si="269"/>
        <v>1381.1077382884625</v>
      </c>
      <c r="Y313" s="66">
        <f t="shared" si="270"/>
        <v>367.3281218120963</v>
      </c>
      <c r="Z313" s="66">
        <f t="shared" si="271"/>
        <v>6.2342991357018686E-2</v>
      </c>
      <c r="AA313" s="66">
        <f t="shared" si="272"/>
        <v>1.2403051961489657</v>
      </c>
      <c r="AB313" s="66">
        <f t="shared" si="273"/>
        <v>4.7858655894174255E-2</v>
      </c>
      <c r="AC313" s="66">
        <f t="shared" si="274"/>
        <v>0.21480515523013224</v>
      </c>
      <c r="AD313" s="66">
        <f t="shared" si="275"/>
        <v>0.80780648855296944</v>
      </c>
      <c r="AE313" s="66">
        <f t="shared" si="276"/>
        <v>4.0996122118602072</v>
      </c>
      <c r="AF313" s="66">
        <f t="shared" si="277"/>
        <v>1.0075557335264189</v>
      </c>
      <c r="AG313" s="66">
        <f t="shared" si="278"/>
        <v>1659.0568198253757</v>
      </c>
      <c r="AH313" s="66">
        <f t="shared" si="279"/>
        <v>372.52141466742637</v>
      </c>
      <c r="AI313" s="66">
        <f t="shared" si="280"/>
        <v>3.548457632577473E-2</v>
      </c>
      <c r="AJ313" s="66">
        <f t="shared" si="281"/>
        <v>1.0591528663499068</v>
      </c>
      <c r="AK313" s="66">
        <f t="shared" si="282"/>
        <v>3.2416739042872372E-2</v>
      </c>
      <c r="AL313" s="66">
        <f t="shared" si="283"/>
        <v>0.21614303689942954</v>
      </c>
      <c r="AM313" s="66">
        <f t="shared" si="284"/>
        <v>0.8226496623124584</v>
      </c>
      <c r="AN313" s="66">
        <f t="shared" si="285"/>
        <v>4.4188517356188859</v>
      </c>
      <c r="AO313" s="66">
        <f t="shared" si="286"/>
        <v>1.0035872768138658</v>
      </c>
      <c r="AP313" s="66">
        <f t="shared" si="287"/>
        <v>1788.9611288651586</v>
      </c>
      <c r="AQ313" s="66">
        <f t="shared" si="288"/>
        <v>374.7048884319218</v>
      </c>
      <c r="AR313" s="66">
        <f t="shared" si="289"/>
        <v>3.0530458625277864E-2</v>
      </c>
      <c r="AS313" s="66">
        <f t="shared" si="290"/>
        <v>0.98384558397068878</v>
      </c>
      <c r="AT313" s="66">
        <f t="shared" si="291"/>
        <v>3.0097771776179817E-2</v>
      </c>
      <c r="AU313" s="66">
        <f t="shared" si="292"/>
        <v>0.21669688553821562</v>
      </c>
      <c r="AV313" s="66">
        <f t="shared" si="293"/>
        <v>0.82884657217805646</v>
      </c>
      <c r="AW313" s="66">
        <f t="shared" si="294"/>
        <v>4.448884789180946</v>
      </c>
      <c r="AX313" s="66">
        <f t="shared" si="295"/>
        <v>1.0031004936003693</v>
      </c>
      <c r="AY313" s="66">
        <f t="shared" si="296"/>
        <v>1812.4788197516621</v>
      </c>
      <c r="AZ313" s="66">
        <f t="shared" si="297"/>
        <v>375.0861005324337</v>
      </c>
      <c r="BA313" s="66">
        <f t="shared" si="298"/>
        <v>2.993088533404226E-2</v>
      </c>
      <c r="BB313" s="66">
        <f t="shared" si="299"/>
        <v>0.97116256921673649</v>
      </c>
      <c r="BC313" s="66">
        <f t="shared" si="300"/>
        <v>2.989819301882576E-2</v>
      </c>
      <c r="BD313" s="66">
        <f t="shared" si="301"/>
        <v>0.21679306492814915</v>
      </c>
      <c r="BE313" s="66">
        <f t="shared" si="302"/>
        <v>0.82992583034082379</v>
      </c>
      <c r="BF313" s="66">
        <f t="shared" si="303"/>
        <v>4.4484206963202766</v>
      </c>
      <c r="BG313" s="66">
        <f t="shared" si="304"/>
        <v>1.0030590408829367</v>
      </c>
      <c r="BH313" s="66">
        <f t="shared" si="305"/>
        <v>1814.5623409356699</v>
      </c>
      <c r="BI313" s="66">
        <f t="shared" si="306"/>
        <v>375.11967646414365</v>
      </c>
      <c r="BJ313" s="66">
        <f t="shared" si="307"/>
        <v>2.9899637050761072E-2</v>
      </c>
      <c r="BK313" s="66">
        <f t="shared" si="308"/>
        <v>0.97005344164692586</v>
      </c>
      <c r="BL313" s="66">
        <f t="shared" si="309"/>
        <v>2.9901040046500571E-2</v>
      </c>
      <c r="BM313" s="66">
        <f t="shared" si="310"/>
        <v>0.21680152877426967</v>
      </c>
      <c r="BN313" s="66">
        <f t="shared" si="311"/>
        <v>0.83002085003948933</v>
      </c>
      <c r="BO313" s="66">
        <f t="shared" si="312"/>
        <v>4.4478056866220754</v>
      </c>
      <c r="BP313" s="66">
        <f t="shared" si="313"/>
        <v>1.0030593943206658</v>
      </c>
      <c r="BQ313" s="66">
        <f t="shared" si="314"/>
        <v>1814.5352471484002</v>
      </c>
      <c r="BR313" s="66">
        <f t="shared" si="315"/>
        <v>375.11924005200279</v>
      </c>
      <c r="BS313" s="66">
        <f t="shared" si="316"/>
        <v>2.9904217860650572E-2</v>
      </c>
      <c r="BT313" s="66">
        <f t="shared" si="317"/>
        <v>0.97006802744462506</v>
      </c>
      <c r="BU313" s="66">
        <f t="shared" si="318"/>
        <v>2.9905047866124815E-2</v>
      </c>
      <c r="BV313" s="66">
        <f t="shared" si="319"/>
        <v>0.21680141877076839</v>
      </c>
      <c r="BW313" s="66">
        <f t="shared" si="320"/>
        <v>0.83001961503491062</v>
      </c>
      <c r="BX313" s="66">
        <f t="shared" si="321"/>
        <v>4.4476999566033824</v>
      </c>
      <c r="BY313" s="66">
        <f t="shared" si="322"/>
        <v>1.0030601802841761</v>
      </c>
      <c r="BZ313" s="66">
        <f t="shared" si="323"/>
        <v>1814.4938600480091</v>
      </c>
      <c r="CA313" s="66">
        <f t="shared" si="324"/>
        <v>375.11857340049397</v>
      </c>
      <c r="CB313" s="66">
        <f t="shared" si="325"/>
        <v>2.9905610845607344E-2</v>
      </c>
      <c r="CC313" s="66">
        <f t="shared" si="326"/>
        <v>0.97009007084535881</v>
      </c>
      <c r="CD313" s="66">
        <f t="shared" si="327"/>
        <v>2.9905739987834495E-2</v>
      </c>
      <c r="CE313" s="66">
        <f t="shared" si="328"/>
        <v>0.21680125073197695</v>
      </c>
      <c r="CF313" s="66">
        <f t="shared" si="329"/>
        <v>0.83001772847296207</v>
      </c>
      <c r="CG313" s="66">
        <f t="shared" si="330"/>
        <v>4.4476911175030081</v>
      </c>
      <c r="CH313" s="66">
        <f t="shared" si="331"/>
        <v>1.0030603195994459</v>
      </c>
      <c r="CI313" s="66">
        <f t="shared" si="332"/>
        <v>1814.4866727337612</v>
      </c>
      <c r="CJ313" s="66">
        <f t="shared" si="333"/>
        <v>375.1184576280254</v>
      </c>
      <c r="CK313" s="66">
        <f t="shared" si="334"/>
        <v>2.9905788736942652E-2</v>
      </c>
      <c r="CL313" s="66">
        <f t="shared" si="335"/>
        <v>0.97009389629131115</v>
      </c>
      <c r="CM313" s="66">
        <f t="shared" si="336"/>
        <v>2.9905798156424121E-2</v>
      </c>
      <c r="CN313" s="66">
        <f t="shared" si="337"/>
        <v>0.21680122154986731</v>
      </c>
      <c r="CO313" s="66">
        <f t="shared" si="338"/>
        <v>0.83001740084736564</v>
      </c>
      <c r="CP313" s="66">
        <f t="shared" si="339"/>
        <v>4.447691326368588</v>
      </c>
      <c r="CQ313" s="66">
        <f t="shared" si="340"/>
        <v>1.0030603316694704</v>
      </c>
      <c r="CR313" s="66">
        <f t="shared" si="341"/>
        <v>1814.4860645994777</v>
      </c>
      <c r="CS313" s="66">
        <f t="shared" si="342"/>
        <v>375.1184478322478</v>
      </c>
      <c r="CT313" s="66">
        <f t="shared" si="343"/>
        <v>2.9905797355630946E-2</v>
      </c>
      <c r="CU313" s="66">
        <f t="shared" si="344"/>
        <v>0.97009421969904475</v>
      </c>
      <c r="CV313" s="66">
        <f t="shared" si="345"/>
        <v>2.9905796845597282E-2</v>
      </c>
      <c r="CW313" s="66">
        <f t="shared" si="346"/>
        <v>0.21680121908070055</v>
      </c>
      <c r="CX313" s="66">
        <f t="shared" si="347"/>
        <v>0.83001737312619939</v>
      </c>
      <c r="CY313" s="66">
        <f t="shared" si="348"/>
        <v>4.4476915192698865</v>
      </c>
      <c r="CZ313" s="66">
        <f t="shared" si="349"/>
        <v>1.0030603314724869</v>
      </c>
      <c r="DA313" s="66">
        <f t="shared" si="350"/>
        <v>1814.486077454836</v>
      </c>
      <c r="DB313" s="66">
        <f t="shared" si="351"/>
        <v>375.11844803932098</v>
      </c>
      <c r="DC313" s="66">
        <f t="shared" si="352"/>
        <v>2.9905795846705319E-2</v>
      </c>
      <c r="DD313" s="66">
        <f t="shared" si="353"/>
        <v>0.97009421280626507</v>
      </c>
      <c r="DE313" s="66">
        <f t="shared" si="354"/>
        <v>2.9905795587931359E-2</v>
      </c>
      <c r="DF313" s="66">
        <f t="shared" si="355"/>
        <v>0.21680121913289632</v>
      </c>
      <c r="DG313" s="66">
        <f t="shared" si="356"/>
        <v>0.83001737371219786</v>
      </c>
      <c r="DH313" s="66">
        <f t="shared" si="357"/>
        <v>4.4476915513302604</v>
      </c>
      <c r="DI313" s="66">
        <f t="shared" si="358"/>
        <v>1.0030603312254047</v>
      </c>
      <c r="DJ313" s="66">
        <f t="shared" si="359"/>
        <v>1814.4860904462025</v>
      </c>
      <c r="DK313" s="66">
        <f t="shared" si="360"/>
        <v>375.11844824858485</v>
      </c>
      <c r="DL313" s="66">
        <f t="shared" si="361"/>
        <v>2.9905795417015223E-2</v>
      </c>
      <c r="DM313" s="66">
        <f t="shared" si="362"/>
        <v>0.97009420588700279</v>
      </c>
      <c r="DN313" s="66">
        <f t="shared" si="363"/>
        <v>2.9905795378017529E-2</v>
      </c>
      <c r="DO313" s="66">
        <f t="shared" si="364"/>
        <v>0.21680121918564429</v>
      </c>
      <c r="DP313" s="66">
        <f t="shared" si="365"/>
        <v>0.83001737430439582</v>
      </c>
      <c r="DQ313" s="66">
        <f t="shared" si="366"/>
        <v>4.447691553898359</v>
      </c>
      <c r="DR313" s="66">
        <f t="shared" si="367"/>
        <v>1.0030603311831083</v>
      </c>
      <c r="DS313" s="66">
        <f t="shared" si="368"/>
        <v>1814.4860926265144</v>
      </c>
      <c r="DT313" s="66">
        <f t="shared" si="369"/>
        <v>375.11844828370511</v>
      </c>
      <c r="DU313" s="66">
        <f t="shared" si="370"/>
        <v>2.9905795363812413E-2</v>
      </c>
      <c r="DV313" s="66">
        <f t="shared" si="371"/>
        <v>0.97009420472656194</v>
      </c>
      <c r="DW313" s="66">
        <f t="shared" si="372"/>
        <v>2.9905795361109697E-2</v>
      </c>
      <c r="DX313" s="66">
        <f t="shared" si="373"/>
        <v>0.21680121919449688</v>
      </c>
      <c r="DY313" s="66">
        <f t="shared" si="374"/>
        <v>0.83001737440378287</v>
      </c>
      <c r="DZ313" s="66">
        <f t="shared" si="375"/>
        <v>4.4476915538142512</v>
      </c>
      <c r="EA313" s="66">
        <f t="shared" si="376"/>
        <v>1.0030603311795911</v>
      </c>
      <c r="EB313" s="66">
        <f t="shared" si="377"/>
        <v>1814.486092803382</v>
      </c>
      <c r="EC313" s="66">
        <f t="shared" si="378"/>
        <v>375.1184482865541</v>
      </c>
      <c r="ED313" s="66">
        <f t="shared" si="379"/>
        <v>2.9905795361462852E-2</v>
      </c>
      <c r="EE313" s="66">
        <f t="shared" si="380"/>
        <v>0.97009420463250784</v>
      </c>
      <c r="EF313" s="66">
        <f t="shared" si="381"/>
        <v>2.9905795361643162E-2</v>
      </c>
      <c r="EG313" s="66">
        <f t="shared" si="382"/>
        <v>0.21680121919521497</v>
      </c>
      <c r="EH313" s="66">
        <f t="shared" si="383"/>
        <v>0.83001737441184542</v>
      </c>
      <c r="EI313" s="66">
        <f t="shared" si="384"/>
        <v>4.4476915537538684</v>
      </c>
      <c r="EJ313" s="66">
        <f t="shared" si="385"/>
        <v>1.0030603311796782</v>
      </c>
      <c r="EK313" s="66">
        <f t="shared" si="386"/>
        <v>1814.4860927980708</v>
      </c>
      <c r="EL313" s="66">
        <f t="shared" si="387"/>
        <v>375.11844828646855</v>
      </c>
      <c r="EM313" s="66">
        <f t="shared" si="388"/>
        <v>2.9905795361956408E-2</v>
      </c>
      <c r="EN313" s="66">
        <f t="shared" si="389"/>
        <v>0.97009420463535134</v>
      </c>
      <c r="EO313" s="66">
        <f t="shared" si="390"/>
        <v>2.9905795362036924E-2</v>
      </c>
      <c r="EP313" s="66">
        <f t="shared" si="391"/>
        <v>0.21680121919519343</v>
      </c>
      <c r="EQ313" s="66">
        <f t="shared" si="392"/>
        <v>0.83001737441160317</v>
      </c>
      <c r="ER313" s="66">
        <f t="shared" si="393"/>
        <v>4.4476915537441606</v>
      </c>
      <c r="ES313" s="66">
        <f t="shared" si="394"/>
        <v>1.0030603311797557</v>
      </c>
      <c r="ET313" s="66">
        <f t="shared" si="395"/>
        <v>1814.4860927940031</v>
      </c>
      <c r="EU313" s="66">
        <f t="shared" si="396"/>
        <v>375.11844828640301</v>
      </c>
      <c r="EV313" s="66">
        <f t="shared" si="397"/>
        <v>2.9905795362088722E-2</v>
      </c>
      <c r="EW313" s="66">
        <f t="shared" si="398"/>
        <v>0.97009420463751828</v>
      </c>
      <c r="EX313" s="66">
        <f t="shared" si="399"/>
        <v>2.9905795362100477E-2</v>
      </c>
      <c r="EY313" s="66">
        <f t="shared" si="400"/>
        <v>0.21680121919517695</v>
      </c>
      <c r="EZ313" s="66">
        <f t="shared" si="401"/>
        <v>0.83001737441141776</v>
      </c>
      <c r="FA313" s="66">
        <f t="shared" si="402"/>
        <v>4.4476915537434172</v>
      </c>
      <c r="FB313" s="66">
        <f t="shared" si="403"/>
        <v>1.0030603311797686</v>
      </c>
      <c r="FC313" s="66">
        <f t="shared" si="404"/>
        <v>1814.4860927933437</v>
      </c>
      <c r="FD313" s="66">
        <f t="shared" si="405"/>
        <v>375.11844828639238</v>
      </c>
      <c r="FE313" s="66">
        <f t="shared" si="406"/>
        <v>2.9905795362104613E-2</v>
      </c>
      <c r="FF313" s="66">
        <f t="shared" si="407"/>
        <v>0.97009420463786944</v>
      </c>
      <c r="FG313" s="66">
        <f t="shared" si="408"/>
        <v>2.990579536210539E-2</v>
      </c>
      <c r="FH313" s="66">
        <f t="shared" si="409"/>
        <v>0.21680121919517426</v>
      </c>
      <c r="FI313" s="66">
        <f t="shared" si="410"/>
        <v>0.83001737441138768</v>
      </c>
      <c r="FJ313" s="66">
        <f t="shared" si="411"/>
        <v>4.4476915537434492</v>
      </c>
      <c r="FK313" s="66">
        <f t="shared" si="412"/>
        <v>1.0030603311797694</v>
      </c>
      <c r="FL313" s="66">
        <f t="shared" si="413"/>
        <v>1814.4860927932916</v>
      </c>
      <c r="FM313" s="66">
        <f t="shared" si="414"/>
        <v>375.11844828639153</v>
      </c>
      <c r="FN313" s="66">
        <f t="shared" si="415"/>
        <v>2.9905795362105247E-2</v>
      </c>
      <c r="FO313" s="66">
        <f t="shared" si="416"/>
        <v>0.97009420463789797</v>
      </c>
      <c r="FP313" s="66">
        <f t="shared" si="417"/>
        <v>2.9905795362105154E-2</v>
      </c>
      <c r="FQ313" s="66">
        <f t="shared" si="418"/>
        <v>0.21680121919517403</v>
      </c>
      <c r="FR313" s="66">
        <f t="shared" si="419"/>
        <v>0.83001737441138534</v>
      </c>
      <c r="FS313" s="66">
        <f t="shared" si="420"/>
        <v>4.4476915537434687</v>
      </c>
      <c r="FT313" s="66">
        <f t="shared" si="421"/>
        <v>1.0030603311797694</v>
      </c>
      <c r="FU313" s="66">
        <f t="shared" si="422"/>
        <v>1814.4860927932948</v>
      </c>
      <c r="FV313" s="66">
        <f t="shared" si="423"/>
        <v>375.11844828639158</v>
      </c>
      <c r="FW313" s="66">
        <f t="shared" si="424"/>
        <v>2.9905795362105067E-2</v>
      </c>
      <c r="FX313" s="66">
        <f t="shared" si="425"/>
        <v>0.97009420463789453</v>
      </c>
      <c r="FY313" s="66">
        <f t="shared" si="426"/>
        <v>2.9905795362105081E-2</v>
      </c>
      <c r="FZ313" s="66">
        <f t="shared" si="427"/>
        <v>0.21680121919517403</v>
      </c>
      <c r="GA313" s="66">
        <f t="shared" si="428"/>
        <v>0.83001737441138546</v>
      </c>
      <c r="GB313" s="66">
        <f t="shared" si="429"/>
        <v>4.4476915537434696</v>
      </c>
      <c r="GC313" s="66">
        <f t="shared" si="430"/>
        <v>1.0030603311797694</v>
      </c>
      <c r="GD313" s="66">
        <f t="shared" si="431"/>
        <v>1814.4860927932939</v>
      </c>
      <c r="GE313" s="66">
        <f t="shared" si="432"/>
        <v>375.11844828639158</v>
      </c>
      <c r="GF313" s="66">
        <f t="shared" si="433"/>
        <v>2.990579536210506E-2</v>
      </c>
      <c r="GG313" s="66">
        <f t="shared" si="434"/>
        <v>0.97009420463789453</v>
      </c>
      <c r="GH313" s="66">
        <f t="shared" si="435"/>
        <v>2.9905795362105074E-2</v>
      </c>
      <c r="GI313" s="66">
        <f t="shared" si="436"/>
        <v>0.21680121919517403</v>
      </c>
      <c r="GJ313" s="66">
        <f t="shared" si="437"/>
        <v>0.83001737441138546</v>
      </c>
      <c r="GK313" s="66">
        <f t="shared" si="438"/>
        <v>4.4476915537434696</v>
      </c>
      <c r="GL313" s="66">
        <f t="shared" si="439"/>
        <v>1.0030603311797694</v>
      </c>
      <c r="GM313" s="66">
        <f t="shared" si="440"/>
        <v>1814.4860927932934</v>
      </c>
      <c r="GN313" s="66">
        <f t="shared" si="441"/>
        <v>375.11844828639158</v>
      </c>
      <c r="GO313" s="66">
        <f t="shared" si="442"/>
        <v>2.990579536210506E-2</v>
      </c>
      <c r="GP313" s="66">
        <f t="shared" si="443"/>
        <v>0.97009420463789453</v>
      </c>
      <c r="GQ313" s="66">
        <f t="shared" si="444"/>
        <v>2.9905795362105074E-2</v>
      </c>
      <c r="GR313" s="66">
        <f t="shared" si="445"/>
        <v>0.21680121919517403</v>
      </c>
      <c r="GS313" s="66">
        <f t="shared" si="446"/>
        <v>0.83001737441138546</v>
      </c>
      <c r="GT313" s="66">
        <f t="shared" si="447"/>
        <v>4.4476915537434696</v>
      </c>
      <c r="GU313" s="66">
        <f t="shared" si="448"/>
        <v>1.0030603311797694</v>
      </c>
      <c r="GV313" s="66">
        <f t="shared" si="449"/>
        <v>1814.4860927932934</v>
      </c>
      <c r="GW313" s="66">
        <f t="shared" si="450"/>
        <v>375.11844828639158</v>
      </c>
      <c r="GX313" s="66">
        <f t="shared" si="451"/>
        <v>2.990579536210506E-2</v>
      </c>
      <c r="GY313" s="66">
        <f t="shared" si="452"/>
        <v>0.97009420463789453</v>
      </c>
      <c r="GZ313" s="66">
        <f t="shared" si="453"/>
        <v>2.9905795362105074E-2</v>
      </c>
      <c r="HA313" s="66">
        <f t="shared" si="454"/>
        <v>0.21680121919517403</v>
      </c>
      <c r="HB313" s="66">
        <f t="shared" si="455"/>
        <v>0.83001737441138546</v>
      </c>
      <c r="HC313" s="66">
        <f t="shared" si="456"/>
        <v>4.4476915537434696</v>
      </c>
      <c r="HD313" s="66">
        <f t="shared" si="457"/>
        <v>1.0030603311797694</v>
      </c>
      <c r="HE313" s="66">
        <f t="shared" si="458"/>
        <v>1814.4860927932934</v>
      </c>
      <c r="HF313" s="18">
        <f t="shared" si="459"/>
        <v>375.11844828639158</v>
      </c>
    </row>
    <row r="314" spans="2:214" x14ac:dyDescent="0.25">
      <c r="B314" s="17"/>
      <c r="C314" s="60">
        <f t="shared" si="469"/>
        <v>3</v>
      </c>
      <c r="D314" s="66"/>
      <c r="E314" s="66"/>
      <c r="F314" s="60">
        <f t="shared" ref="F314:F377" si="470">IF(C314&lt;=2,C314-C313,0)</f>
        <v>0</v>
      </c>
      <c r="G314" s="60">
        <f t="shared" ref="G314:G377" si="471">IF(C314&gt;2,C314-C313,0)</f>
        <v>0</v>
      </c>
      <c r="H314" s="60">
        <f t="shared" ref="H314:H377" si="472">F314*K314</f>
        <v>0</v>
      </c>
      <c r="I314" s="60">
        <f t="shared" ref="I314:I377" si="473">G314*K314</f>
        <v>0</v>
      </c>
      <c r="J314" s="60"/>
      <c r="K314" s="60">
        <f t="shared" si="468"/>
        <v>65</v>
      </c>
      <c r="L314" s="60"/>
      <c r="M314" s="66">
        <f>M313</f>
        <v>2.9905795362105074E-2</v>
      </c>
      <c r="N314" s="60"/>
      <c r="O314" s="66">
        <f>O315</f>
        <v>0.23334391938908727</v>
      </c>
      <c r="P314" s="66"/>
      <c r="Q314" s="66"/>
      <c r="R314" s="66"/>
      <c r="S314" s="66"/>
      <c r="T314" s="66"/>
      <c r="U314" s="66"/>
      <c r="V314" s="66"/>
      <c r="W314" s="66"/>
      <c r="X314" s="66"/>
      <c r="Y314" s="66"/>
      <c r="Z314" s="66"/>
      <c r="AA314" s="66"/>
      <c r="AB314" s="66"/>
      <c r="AC314" s="66"/>
      <c r="AD314" s="66"/>
      <c r="AE314" s="66"/>
      <c r="AF314" s="66"/>
      <c r="AG314" s="66"/>
      <c r="AH314" s="66"/>
      <c r="AI314" s="66"/>
      <c r="AJ314" s="66"/>
      <c r="AK314" s="66"/>
      <c r="AL314" s="66"/>
      <c r="AM314" s="66"/>
      <c r="AN314" s="66"/>
      <c r="AO314" s="66"/>
      <c r="AP314" s="66"/>
      <c r="AQ314" s="66"/>
      <c r="AR314" s="66"/>
      <c r="AS314" s="66"/>
      <c r="AT314" s="66"/>
      <c r="AU314" s="66"/>
      <c r="AV314" s="66"/>
      <c r="AW314" s="66"/>
      <c r="AX314" s="66"/>
      <c r="AY314" s="66"/>
      <c r="AZ314" s="66"/>
      <c r="BA314" s="66"/>
      <c r="BB314" s="66"/>
      <c r="BC314" s="66"/>
      <c r="BD314" s="66"/>
      <c r="BE314" s="66"/>
      <c r="BF314" s="66"/>
      <c r="BG314" s="66"/>
      <c r="BH314" s="66"/>
      <c r="BI314" s="66"/>
      <c r="BJ314" s="66"/>
      <c r="BK314" s="66"/>
      <c r="BL314" s="66"/>
      <c r="BM314" s="66"/>
      <c r="BN314" s="66"/>
      <c r="BO314" s="66"/>
      <c r="BP314" s="66"/>
      <c r="BQ314" s="66"/>
      <c r="BR314" s="66"/>
      <c r="BS314" s="66"/>
      <c r="BT314" s="66"/>
      <c r="BU314" s="66"/>
      <c r="BV314" s="66"/>
      <c r="BW314" s="66"/>
      <c r="BX314" s="66"/>
      <c r="BY314" s="66"/>
      <c r="BZ314" s="66"/>
      <c r="CA314" s="66"/>
      <c r="CB314" s="66"/>
      <c r="CC314" s="66"/>
      <c r="CD314" s="66"/>
      <c r="CE314" s="66"/>
      <c r="CF314" s="66"/>
      <c r="CG314" s="66"/>
      <c r="CH314" s="66"/>
      <c r="CI314" s="66"/>
      <c r="CJ314" s="66"/>
      <c r="CK314" s="66"/>
      <c r="CL314" s="66"/>
      <c r="CM314" s="66"/>
      <c r="CN314" s="66"/>
      <c r="CO314" s="66"/>
      <c r="CP314" s="66"/>
      <c r="CQ314" s="66"/>
      <c r="CR314" s="66"/>
      <c r="CS314" s="66"/>
      <c r="CT314" s="66"/>
      <c r="CU314" s="66"/>
      <c r="CV314" s="66"/>
      <c r="CW314" s="66"/>
      <c r="CX314" s="66"/>
      <c r="CY314" s="66"/>
      <c r="CZ314" s="66"/>
      <c r="DA314" s="66"/>
      <c r="DB314" s="66"/>
      <c r="DC314" s="66"/>
      <c r="DD314" s="66"/>
      <c r="DE314" s="66"/>
      <c r="DF314" s="66"/>
      <c r="DG314" s="66"/>
      <c r="DH314" s="66"/>
      <c r="DI314" s="66"/>
      <c r="DJ314" s="66"/>
      <c r="DK314" s="66"/>
      <c r="DL314" s="66"/>
      <c r="DM314" s="66"/>
      <c r="DN314" s="66"/>
      <c r="DO314" s="66"/>
      <c r="DP314" s="66"/>
      <c r="DQ314" s="66"/>
      <c r="DR314" s="66"/>
      <c r="DS314" s="66"/>
      <c r="DT314" s="66"/>
      <c r="DU314" s="66"/>
      <c r="DV314" s="66"/>
      <c r="DW314" s="66"/>
      <c r="DX314" s="66"/>
      <c r="DY314" s="66"/>
      <c r="DZ314" s="66"/>
      <c r="EA314" s="66"/>
      <c r="EB314" s="66"/>
      <c r="EC314" s="66"/>
      <c r="ED314" s="66"/>
      <c r="EE314" s="66"/>
      <c r="EF314" s="66"/>
      <c r="EG314" s="66"/>
      <c r="EH314" s="66"/>
      <c r="EI314" s="66"/>
      <c r="EJ314" s="66"/>
      <c r="EK314" s="66"/>
      <c r="EL314" s="66"/>
      <c r="EM314" s="66"/>
      <c r="EN314" s="66"/>
      <c r="EO314" s="66"/>
      <c r="EP314" s="66"/>
      <c r="EQ314" s="66"/>
      <c r="ER314" s="66"/>
      <c r="ES314" s="66"/>
      <c r="ET314" s="66"/>
      <c r="EU314" s="66"/>
      <c r="EV314" s="66"/>
      <c r="EW314" s="66"/>
      <c r="EX314" s="66"/>
      <c r="EY314" s="66"/>
      <c r="EZ314" s="66"/>
      <c r="FA314" s="66"/>
      <c r="FB314" s="66"/>
      <c r="FC314" s="66"/>
      <c r="FD314" s="66"/>
      <c r="FE314" s="66"/>
      <c r="FF314" s="66"/>
      <c r="FG314" s="66"/>
      <c r="FH314" s="66"/>
      <c r="FI314" s="66"/>
      <c r="FJ314" s="66"/>
      <c r="FK314" s="66"/>
      <c r="FL314" s="66"/>
      <c r="FM314" s="66"/>
      <c r="FN314" s="66"/>
      <c r="FO314" s="66"/>
      <c r="FP314" s="66"/>
      <c r="FQ314" s="66"/>
      <c r="FR314" s="66"/>
      <c r="FS314" s="66"/>
      <c r="FT314" s="66"/>
      <c r="FU314" s="66"/>
      <c r="FV314" s="66"/>
      <c r="FW314" s="66"/>
      <c r="FX314" s="66"/>
      <c r="FY314" s="66"/>
      <c r="FZ314" s="66"/>
      <c r="GA314" s="66"/>
      <c r="GB314" s="66"/>
      <c r="GC314" s="66"/>
      <c r="GD314" s="66"/>
      <c r="GE314" s="66"/>
      <c r="GF314" s="66"/>
      <c r="GG314" s="66"/>
      <c r="GH314" s="66"/>
      <c r="GI314" s="66"/>
      <c r="GJ314" s="66"/>
      <c r="GK314" s="66"/>
      <c r="GL314" s="66"/>
      <c r="GM314" s="66"/>
      <c r="GN314" s="66"/>
      <c r="GO314" s="66"/>
      <c r="GP314" s="66"/>
      <c r="GQ314" s="66"/>
      <c r="GR314" s="66"/>
      <c r="GS314" s="66"/>
      <c r="GT314" s="66"/>
      <c r="GU314" s="66"/>
      <c r="GV314" s="66"/>
      <c r="GW314" s="66"/>
      <c r="GX314" s="66"/>
      <c r="GY314" s="66"/>
      <c r="GZ314" s="66"/>
      <c r="HA314" s="66"/>
      <c r="HB314" s="66"/>
      <c r="HC314" s="66"/>
      <c r="HD314" s="66"/>
      <c r="HE314" s="66"/>
      <c r="HF314" s="18"/>
    </row>
    <row r="315" spans="2:214" x14ac:dyDescent="0.25">
      <c r="B315" s="17"/>
      <c r="C315" s="60">
        <f t="shared" si="469"/>
        <v>3</v>
      </c>
      <c r="D315" s="66"/>
      <c r="E315" s="66"/>
      <c r="F315" s="60">
        <f t="shared" si="470"/>
        <v>0</v>
      </c>
      <c r="G315" s="60">
        <f t="shared" si="471"/>
        <v>0</v>
      </c>
      <c r="H315" s="60">
        <f t="shared" si="472"/>
        <v>0</v>
      </c>
      <c r="I315" s="60">
        <f t="shared" si="473"/>
        <v>0</v>
      </c>
      <c r="J315" s="60"/>
      <c r="K315" s="60">
        <f t="shared" si="468"/>
        <v>65</v>
      </c>
      <c r="L315" s="60"/>
      <c r="M315" s="66">
        <f t="shared" si="462"/>
        <v>2.9905795362105074E-2</v>
      </c>
      <c r="N315" s="60"/>
      <c r="O315" s="66">
        <f>IF(M313&gt;=$O$176,M313*$T$174+$U$174,IF(M313&gt;=$O$177,M313*$T$175+$U$175,O313))</f>
        <v>0.23334391938908727</v>
      </c>
      <c r="P315" s="66">
        <f t="shared" ref="P315:P385" si="474">O315*$R$64+(1-O315)*$R$65</f>
        <v>376.7573788717641</v>
      </c>
      <c r="Q315" s="66">
        <f t="shared" ref="Q315:Q385" si="475">O315*$O$64/(EXP($O$58-$O$59/($O$60+P315)))</f>
        <v>0.12579291306902277</v>
      </c>
      <c r="R315" s="66">
        <f t="shared" ref="R315:R385" si="476">(1-O315)*$O$64/(EXP($P$58-$P$59/($P$60+P315)))</f>
        <v>0.91868623756192902</v>
      </c>
      <c r="S315" s="66">
        <f t="shared" ref="S315:S385" si="477">Q315/(Q315+R315)</f>
        <v>0.12043602114320179</v>
      </c>
      <c r="T315" s="66">
        <f t="shared" ref="T315:T385" si="478">($P$61/$O$61)*EXP(-1*$O$62/($O$65*P315))</f>
        <v>0.21721292858306729</v>
      </c>
      <c r="U315" s="66">
        <f t="shared" ref="U315:U385" si="479">($O$61/$P$61)*EXP(-1*$P$62/($O$65*P315))</f>
        <v>0.83464809390867578</v>
      </c>
      <c r="V315" s="66">
        <f t="shared" ref="V315:V385" si="480">IF($R$61,1,EXP(-1*LN(S315+(1-S315)*T315)+(1-S315)*( T315/(S315+(1-S315)*T315) - U315/((1-S315)+S315*U315))))</f>
        <v>2.803034654278699</v>
      </c>
      <c r="W315" s="66">
        <f t="shared" ref="W315:W385" si="481">IF($R$61,1,EXP(-1*LN((1-S315)+S315*U315)-S315*(T315/(S315+(1-S315)*T315)-U315/((1-S315)+S315*U315))))</f>
        <v>1.0394532514170367</v>
      </c>
      <c r="X315" s="66">
        <f t="shared" ref="X315:X385" si="482">$O$64/(S315*V315+(1-S315)*W315*EXP($P$58-$P$59/($P$60+P315))/EXP($O$58-$O$59/($O$60+P315)) )</f>
        <v>1381.1077382884625</v>
      </c>
      <c r="Y315" s="66">
        <f t="shared" ref="Y315:Y385" si="483">$O$59/($O$58-LN(X315))-$O$60</f>
        <v>367.3281218120963</v>
      </c>
      <c r="Z315" s="66">
        <f t="shared" ref="Z315:Z385" si="484">O315*$O$64/(V315*EXP($O$58-$O$59/($O$60+Y315)))</f>
        <v>6.2342991357018686E-2</v>
      </c>
      <c r="AA315" s="66">
        <f t="shared" ref="AA315:AA385" si="485">(1-O315)*$O$64/(W315*EXP($P$58-$P$59/($P$60+Y315)))</f>
        <v>1.2403051961489657</v>
      </c>
      <c r="AB315" s="66">
        <f t="shared" ref="AB315:AB385" si="486">Z315/(Z315+AA315)</f>
        <v>4.7858655894174255E-2</v>
      </c>
      <c r="AC315" s="66">
        <f t="shared" ref="AC315:AC385" si="487">($P$61/$O$61)*EXP(-1*$O$62/($O$65*Y315))</f>
        <v>0.21480515523013224</v>
      </c>
      <c r="AD315" s="66">
        <f t="shared" ref="AD315:AD385" si="488">($O$61/$P$61)*EXP(-1*$P$62/($O$65*Y315))</f>
        <v>0.80780648855296944</v>
      </c>
      <c r="AE315" s="66">
        <f t="shared" ref="AE315:AE385" si="489">IF($R$61,1,EXP(-1*LN(AB315+(1-AB315)*AC315)+(1-AB315)*( AC315/(AB315+(1-AB315)*AC315) - AD315/((1-AB315)+AB315*AD315))))</f>
        <v>4.0996122118602072</v>
      </c>
      <c r="AF315" s="66">
        <f t="shared" ref="AF315:AF385" si="490">IF($R$61,1,EXP(-1*LN((1-AB315)+AB315*AD315)-AB315*(AC315/(AB315+(1-AB315)*AC315)-AD315/((1-AB315)+AB315*AD315))))</f>
        <v>1.0075557335264189</v>
      </c>
      <c r="AG315" s="66">
        <f t="shared" ref="AG315:AG385" si="491">$O$64/(AB315*AE315+(1-AB315)*AF315*EXP($P$58-$P$59/($P$60+Y315))/EXP($O$58-$O$59/($O$60+Y315)) )</f>
        <v>1659.0568198253757</v>
      </c>
      <c r="AH315" s="66">
        <f t="shared" ref="AH315:AH385" si="492">$O$59/($O$58-LN(AG315))-$O$60</f>
        <v>372.52141466742637</v>
      </c>
      <c r="AI315" s="66">
        <f t="shared" ref="AI315:AI385" si="493">O315*$O$64/(AE315*EXP($O$58-$O$59/($O$60+AH315)))</f>
        <v>3.548457632577473E-2</v>
      </c>
      <c r="AJ315" s="66">
        <f t="shared" ref="AJ315:AJ385" si="494">(1-O315)*$O$64/(AF315*EXP($P$58-$P$59/($P$60+AH315)))</f>
        <v>1.0591528663499068</v>
      </c>
      <c r="AK315" s="66">
        <f t="shared" ref="AK315:AK385" si="495">AI315/(AI315+AJ315)</f>
        <v>3.2416739042872372E-2</v>
      </c>
      <c r="AL315" s="66">
        <f t="shared" ref="AL315:AL385" si="496">($P$61/$O$61)*EXP(-1*$O$62/($O$65*AH315))</f>
        <v>0.21614303689942954</v>
      </c>
      <c r="AM315" s="66">
        <f t="shared" ref="AM315:AM385" si="497">($O$61/$P$61)*EXP(-1*$P$62/($O$65*AH315))</f>
        <v>0.8226496623124584</v>
      </c>
      <c r="AN315" s="66">
        <f t="shared" ref="AN315:AN385" si="498">IF($R$61,1,EXP(-1*LN(AK315+(1-AK315)*AL315)+(1-AK315)*( AL315/(AK315+(1-AK315)*AL315) - AM315/((1-AK315)+AK315*AM315))))</f>
        <v>4.4188517356188859</v>
      </c>
      <c r="AO315" s="66">
        <f t="shared" ref="AO315:AO385" si="499">IF($R$61,1,EXP(-1*LN((1-AK315)+AK315*AM315)-AK315*(AL315/(AK315+(1-AK315)*AL315)-AM315/((1-AK315)+AK315*AM315))))</f>
        <v>1.0035872768138658</v>
      </c>
      <c r="AP315" s="66">
        <f t="shared" ref="AP315:AP385" si="500">$O$64/(AK315*AN315+(1-AK315)*AO315*EXP($P$58-$P$59/($P$60+AH315))/EXP($O$58-$O$59/($O$60+AH315)) )</f>
        <v>1788.9611288651586</v>
      </c>
      <c r="AQ315" s="66">
        <f t="shared" ref="AQ315:AQ385" si="501">$O$59/($O$58-LN(AP315))-$O$60</f>
        <v>374.7048884319218</v>
      </c>
      <c r="AR315" s="66">
        <f t="shared" ref="AR315:AR385" si="502">O315*$O$64/(AN315*EXP($O$58-$O$59/($O$60+AQ315)))</f>
        <v>3.0530458625277864E-2</v>
      </c>
      <c r="AS315" s="66">
        <f t="shared" ref="AS315:AS385" si="503">(1-O315)*$O$64/(AO315*EXP($P$58-$P$59/($P$60+AQ315)))</f>
        <v>0.98384558397068878</v>
      </c>
      <c r="AT315" s="66">
        <f t="shared" ref="AT315:AT385" si="504">AR315/(AR315+AS315)</f>
        <v>3.0097771776179817E-2</v>
      </c>
      <c r="AU315" s="66">
        <f t="shared" ref="AU315:AU385" si="505">($P$61/$O$61)*EXP(-1*$O$62/($O$65*AQ315))</f>
        <v>0.21669688553821562</v>
      </c>
      <c r="AV315" s="66">
        <f t="shared" ref="AV315:AV385" si="506">($O$61/$P$61)*EXP(-1*$P$62/($O$65*AQ315))</f>
        <v>0.82884657217805646</v>
      </c>
      <c r="AW315" s="66">
        <f t="shared" ref="AW315:AW385" si="507">IF($R$61,1,EXP(-1*LN(AT315+(1-AT315)*AU315)+(1-AT315)*( AU315/(AT315+(1-AT315)*AU315) - AV315/((1-AT315)+AT315*AV315))))</f>
        <v>4.448884789180946</v>
      </c>
      <c r="AX315" s="66">
        <f t="shared" ref="AX315:AX385" si="508">IF($R$61,1,EXP(-1*LN((1-AT315)+AT315*AV315)-AT315*(AU315/(AT315+(1-AT315)*AU315)-AV315/((1-AT315)+AT315*AV315))))</f>
        <v>1.0031004936003693</v>
      </c>
      <c r="AY315" s="66">
        <f t="shared" ref="AY315:AY385" si="509">$O$64/(AT315*AW315+(1-AT315)*AX315*EXP($P$58-$P$59/($P$60+AQ315))/EXP($O$58-$O$59/($O$60+AQ315)) )</f>
        <v>1812.4788197516621</v>
      </c>
      <c r="AZ315" s="66">
        <f t="shared" ref="AZ315:AZ385" si="510">$O$59/($O$58-LN(AY315))-$O$60</f>
        <v>375.0861005324337</v>
      </c>
      <c r="BA315" s="66">
        <f t="shared" ref="BA315:BA385" si="511">O315*$O$64/(AW315*EXP($O$58-$O$59/($O$60+AZ315)))</f>
        <v>2.993088533404226E-2</v>
      </c>
      <c r="BB315" s="66">
        <f t="shared" ref="BB315:BB385" si="512">(1-O315)*$O$64/(AX315*EXP($P$58-$P$59/($P$60+AZ315)))</f>
        <v>0.97116256921673649</v>
      </c>
      <c r="BC315" s="66">
        <f t="shared" ref="BC315:BC385" si="513">BA315/(BA315+BB315)</f>
        <v>2.989819301882576E-2</v>
      </c>
      <c r="BD315" s="66">
        <f t="shared" ref="BD315:BD385" si="514">($P$61/$O$61)*EXP(-1*$O$62/($O$65*AZ315))</f>
        <v>0.21679306492814915</v>
      </c>
      <c r="BE315" s="66">
        <f t="shared" ref="BE315:BE385" si="515">($O$61/$P$61)*EXP(-1*$P$62/($O$65*AZ315))</f>
        <v>0.82992583034082379</v>
      </c>
      <c r="BF315" s="66">
        <f t="shared" ref="BF315:BF385" si="516">IF($R$61,1,EXP(-1*LN(BC315+(1-BC315)*BD315)+(1-BC315)*( BD315/(BC315+(1-BC315)*BD315) - BE315/((1-BC315)+BC315*BE315))))</f>
        <v>4.4484206963202766</v>
      </c>
      <c r="BG315" s="66">
        <f t="shared" ref="BG315:BG385" si="517">IF($R$61,1,EXP(-1*LN((1-BC315)+BC315*BE315)-BC315*(BD315/(BC315+(1-BC315)*BD315)-BE315/((1-BC315)+BC315*BE315))))</f>
        <v>1.0030590408829367</v>
      </c>
      <c r="BH315" s="66">
        <f t="shared" ref="BH315:BH385" si="518">$O$64/(BC315*BF315+(1-BC315)*BG315*EXP($P$58-$P$59/($P$60+AZ315))/EXP($O$58-$O$59/($O$60+AZ315)) )</f>
        <v>1814.5623409356699</v>
      </c>
      <c r="BI315" s="66">
        <f t="shared" ref="BI315:BI385" si="519">$O$59/($O$58-LN(BH315))-$O$60</f>
        <v>375.11967646414365</v>
      </c>
      <c r="BJ315" s="66">
        <f t="shared" ref="BJ315:BJ385" si="520">O315*$O$64/(BF315*EXP($O$58-$O$59/($O$60+BI315)))</f>
        <v>2.9899637050761072E-2</v>
      </c>
      <c r="BK315" s="66">
        <f t="shared" ref="BK315:BK385" si="521">(1-O315)*$O$64/(BG315*EXP($P$58-$P$59/($P$60+BI315)))</f>
        <v>0.97005344164692586</v>
      </c>
      <c r="BL315" s="66">
        <f t="shared" ref="BL315:BL385" si="522">BJ315/(BJ315+BK315)</f>
        <v>2.9901040046500571E-2</v>
      </c>
      <c r="BM315" s="66">
        <f t="shared" ref="BM315:BM385" si="523">($P$61/$O$61)*EXP(-1*$O$62/($O$65*BI315))</f>
        <v>0.21680152877426967</v>
      </c>
      <c r="BN315" s="66">
        <f t="shared" ref="BN315:BN385" si="524">($O$61/$P$61)*EXP(-1*$P$62/($O$65*BI315))</f>
        <v>0.83002085003948933</v>
      </c>
      <c r="BO315" s="66">
        <f t="shared" ref="BO315:BO385" si="525">IF($R$61,1,EXP(-1*LN(BL315+(1-BL315)*BM315)+(1-BL315)*( BM315/(BL315+(1-BL315)*BM315) - BN315/((1-BL315)+BL315*BN315))))</f>
        <v>4.4478056866220754</v>
      </c>
      <c r="BP315" s="66">
        <f t="shared" ref="BP315:BP385" si="526">IF($R$61,1,EXP(-1*LN((1-BL315)+BL315*BN315)-BL315*(BM315/(BL315+(1-BL315)*BM315)-BN315/((1-BL315)+BL315*BN315))))</f>
        <v>1.0030593943206658</v>
      </c>
      <c r="BQ315" s="66">
        <f t="shared" ref="BQ315:BQ385" si="527">$O$64/(BL315*BO315+(1-BL315)*BP315*EXP($P$58-$P$59/($P$60+BI315))/EXP($O$58-$O$59/($O$60+BI315)) )</f>
        <v>1814.5352471484002</v>
      </c>
      <c r="BR315" s="66">
        <f t="shared" ref="BR315:BR385" si="528">$O$59/($O$58-LN(BQ315))-$O$60</f>
        <v>375.11924005200279</v>
      </c>
      <c r="BS315" s="66">
        <f t="shared" ref="BS315:BS385" si="529">O315*$O$64/(BO315*EXP($O$58-$O$59/($O$60+BR315)))</f>
        <v>2.9904217860650572E-2</v>
      </c>
      <c r="BT315" s="66">
        <f t="shared" ref="BT315:BT385" si="530">(1-O315)*$O$64/(BP315*EXP($P$58-$P$59/($P$60+BR315)))</f>
        <v>0.97006802744462506</v>
      </c>
      <c r="BU315" s="66">
        <f t="shared" ref="BU315:BU385" si="531">BS315/(BS315+BT315)</f>
        <v>2.9905047866124815E-2</v>
      </c>
      <c r="BV315" s="66">
        <f t="shared" ref="BV315:BV385" si="532">($P$61/$O$61)*EXP(-1*$O$62/($O$65*BR315))</f>
        <v>0.21680141877076839</v>
      </c>
      <c r="BW315" s="66">
        <f t="shared" ref="BW315:BW385" si="533">($O$61/$P$61)*EXP(-1*$P$62/($O$65*BR315))</f>
        <v>0.83001961503491062</v>
      </c>
      <c r="BX315" s="66">
        <f t="shared" ref="BX315:BX385" si="534">IF($R$61,1,EXP(-1*LN(BU315+(1-BU315)*BV315)+(1-BU315)*( BV315/(BU315+(1-BU315)*BV315) - BW315/((1-BU315)+BU315*BW315))))</f>
        <v>4.4476999566033824</v>
      </c>
      <c r="BY315" s="66">
        <f t="shared" ref="BY315:BY385" si="535">IF($R$61,1,EXP(-1*LN((1-BU315)+BU315*BW315)-BU315*(BV315/(BU315+(1-BU315)*BV315)-BW315/((1-BU315)+BU315*BW315))))</f>
        <v>1.0030601802841761</v>
      </c>
      <c r="BZ315" s="66">
        <f t="shared" ref="BZ315:BZ385" si="536">$O$64/(BU315*BX315+(1-BU315)*BY315*EXP($P$58-$P$59/($P$60+BR315))/EXP($O$58-$O$59/($O$60+BR315)) )</f>
        <v>1814.4938600480091</v>
      </c>
      <c r="CA315" s="66">
        <f t="shared" ref="CA315:CA385" si="537">$O$59/($O$58-LN(BZ315))-$O$60</f>
        <v>375.11857340049397</v>
      </c>
      <c r="CB315" s="66">
        <f t="shared" ref="CB315:CB385" si="538">O315*$O$64/(BX315*EXP($O$58-$O$59/($O$60+CA315)))</f>
        <v>2.9905610845607344E-2</v>
      </c>
      <c r="CC315" s="66">
        <f t="shared" ref="CC315:CC385" si="539">(1-O315)*$O$64/(BY315*EXP($P$58-$P$59/($P$60+CA315)))</f>
        <v>0.97009007084535881</v>
      </c>
      <c r="CD315" s="66">
        <f t="shared" ref="CD315:CD385" si="540">CB315/(CB315+CC315)</f>
        <v>2.9905739987834495E-2</v>
      </c>
      <c r="CE315" s="66">
        <f t="shared" ref="CE315:CE385" si="541">($P$61/$O$61)*EXP(-1*$O$62/($O$65*CA315))</f>
        <v>0.21680125073197695</v>
      </c>
      <c r="CF315" s="66">
        <f t="shared" ref="CF315:CF385" si="542">($O$61/$P$61)*EXP(-1*$P$62/($O$65*CA315))</f>
        <v>0.83001772847296207</v>
      </c>
      <c r="CG315" s="66">
        <f t="shared" ref="CG315:CG385" si="543">IF($R$61,1,EXP(-1*LN(CD315+(1-CD315)*CE315)+(1-CD315)*( CE315/(CD315+(1-CD315)*CE315) - CF315/((1-CD315)+CD315*CF315))))</f>
        <v>4.4476911175030081</v>
      </c>
      <c r="CH315" s="66">
        <f t="shared" ref="CH315:CH385" si="544">IF($R$61,1,EXP(-1*LN((1-CD315)+CD315*CF315)-CD315*(CE315/(CD315+(1-CD315)*CE315)-CF315/((1-CD315)+CD315*CF315))))</f>
        <v>1.0030603195994459</v>
      </c>
      <c r="CI315" s="66">
        <f t="shared" ref="CI315:CI385" si="545">$O$64/(CD315*CG315+(1-CD315)*CH315*EXP($P$58-$P$59/($P$60+CA315))/EXP($O$58-$O$59/($O$60+CA315)) )</f>
        <v>1814.4866727337612</v>
      </c>
      <c r="CJ315" s="66">
        <f t="shared" ref="CJ315:CJ385" si="546">$O$59/($O$58-LN(CI315))-$O$60</f>
        <v>375.1184576280254</v>
      </c>
      <c r="CK315" s="66">
        <f t="shared" ref="CK315:CK385" si="547">O315*$O$64/(CG315*EXP($O$58-$O$59/($O$60+CJ315)))</f>
        <v>2.9905788736942652E-2</v>
      </c>
      <c r="CL315" s="66">
        <f t="shared" ref="CL315:CL385" si="548">(1-O315)*$O$64/(CH315*EXP($P$58-$P$59/($P$60+CJ315)))</f>
        <v>0.97009389629131115</v>
      </c>
      <c r="CM315" s="66">
        <f t="shared" ref="CM315:CM385" si="549">CK315/(CK315+CL315)</f>
        <v>2.9905798156424121E-2</v>
      </c>
      <c r="CN315" s="66">
        <f t="shared" ref="CN315:CN385" si="550">($P$61/$O$61)*EXP(-1*$O$62/($O$65*CJ315))</f>
        <v>0.21680122154986731</v>
      </c>
      <c r="CO315" s="66">
        <f t="shared" ref="CO315:CO385" si="551">($O$61/$P$61)*EXP(-1*$P$62/($O$65*CJ315))</f>
        <v>0.83001740084736564</v>
      </c>
      <c r="CP315" s="66">
        <f t="shared" ref="CP315:CP385" si="552">IF($R$61,1,EXP(-1*LN(CM315+(1-CM315)*CN315)+(1-CM315)*( CN315/(CM315+(1-CM315)*CN315) - CO315/((1-CM315)+CM315*CO315))))</f>
        <v>4.447691326368588</v>
      </c>
      <c r="CQ315" s="66">
        <f t="shared" ref="CQ315:CQ385" si="553">IF($R$61,1,EXP(-1*LN((1-CM315)+CM315*CO315)-CM315*(CN315/(CM315+(1-CM315)*CN315)-CO315/((1-CM315)+CM315*CO315))))</f>
        <v>1.0030603316694704</v>
      </c>
      <c r="CR315" s="66">
        <f t="shared" ref="CR315:CR385" si="554">$O$64/(CM315*CP315+(1-CM315)*CQ315*EXP($P$58-$P$59/($P$60+CJ315))/EXP($O$58-$O$59/($O$60+CJ315)) )</f>
        <v>1814.4860645994777</v>
      </c>
      <c r="CS315" s="66">
        <f t="shared" ref="CS315:CS385" si="555">$O$59/($O$58-LN(CR315))-$O$60</f>
        <v>375.1184478322478</v>
      </c>
      <c r="CT315" s="66">
        <f t="shared" ref="CT315:CT385" si="556">O315*$O$64/(CP315*EXP($O$58-$O$59/($O$60+CS315)))</f>
        <v>2.9905797355630946E-2</v>
      </c>
      <c r="CU315" s="66">
        <f t="shared" ref="CU315:CU385" si="557">(1-O315)*$O$64/(CQ315*EXP($P$58-$P$59/($P$60+CS315)))</f>
        <v>0.97009421969904475</v>
      </c>
      <c r="CV315" s="66">
        <f t="shared" ref="CV315:CV385" si="558">CT315/(CT315+CU315)</f>
        <v>2.9905796845597282E-2</v>
      </c>
      <c r="CW315" s="66">
        <f t="shared" ref="CW315:CW385" si="559">($P$61/$O$61)*EXP(-1*$O$62/($O$65*CS315))</f>
        <v>0.21680121908070055</v>
      </c>
      <c r="CX315" s="66">
        <f t="shared" ref="CX315:CX385" si="560">($O$61/$P$61)*EXP(-1*$P$62/($O$65*CS315))</f>
        <v>0.83001737312619939</v>
      </c>
      <c r="CY315" s="66">
        <f t="shared" ref="CY315:CY385" si="561">IF($R$61,1,EXP(-1*LN(CV315+(1-CV315)*CW315)+(1-CV315)*( CW315/(CV315+(1-CV315)*CW315) - CX315/((1-CV315)+CV315*CX315))))</f>
        <v>4.4476915192698865</v>
      </c>
      <c r="CZ315" s="66">
        <f t="shared" ref="CZ315:CZ385" si="562">IF($R$61,1,EXP(-1*LN((1-CV315)+CV315*CX315)-CV315*(CW315/(CV315+(1-CV315)*CW315)-CX315/((1-CV315)+CV315*CX315))))</f>
        <v>1.0030603314724869</v>
      </c>
      <c r="DA315" s="66">
        <f t="shared" ref="DA315:DA385" si="563">$O$64/(CV315*CY315+(1-CV315)*CZ315*EXP($P$58-$P$59/($P$60+CS315))/EXP($O$58-$O$59/($O$60+CS315)) )</f>
        <v>1814.486077454836</v>
      </c>
      <c r="DB315" s="66">
        <f t="shared" ref="DB315:DB385" si="564">$O$59/($O$58-LN(DA315))-$O$60</f>
        <v>375.11844803932098</v>
      </c>
      <c r="DC315" s="66">
        <f t="shared" ref="DC315:DC385" si="565">O315*$O$64/(CY315*EXP($O$58-$O$59/($O$60+DB315)))</f>
        <v>2.9905795846705319E-2</v>
      </c>
      <c r="DD315" s="66">
        <f t="shared" ref="DD315:DD385" si="566">(1-O315)*$O$64/(CZ315*EXP($P$58-$P$59/($P$60+DB315)))</f>
        <v>0.97009421280626507</v>
      </c>
      <c r="DE315" s="66">
        <f t="shared" ref="DE315:DE385" si="567">DC315/(DC315+DD315)</f>
        <v>2.9905795587931359E-2</v>
      </c>
      <c r="DF315" s="66">
        <f t="shared" ref="DF315:DF385" si="568">($P$61/$O$61)*EXP(-1*$O$62/($O$65*DB315))</f>
        <v>0.21680121913289632</v>
      </c>
      <c r="DG315" s="66">
        <f t="shared" ref="DG315:DG385" si="569">($O$61/$P$61)*EXP(-1*$P$62/($O$65*DB315))</f>
        <v>0.83001737371219786</v>
      </c>
      <c r="DH315" s="66">
        <f t="shared" ref="DH315:DH385" si="570">IF($R$61,1,EXP(-1*LN(DE315+(1-DE315)*DF315)+(1-DE315)*( DF315/(DE315+(1-DE315)*DF315) - DG315/((1-DE315)+DE315*DG315))))</f>
        <v>4.4476915513302604</v>
      </c>
      <c r="DI315" s="66">
        <f t="shared" ref="DI315:DI385" si="571">IF($R$61,1,EXP(-1*LN((1-DE315)+DE315*DG315)-DE315*(DF315/(DE315+(1-DE315)*DF315)-DG315/((1-DE315)+DE315*DG315))))</f>
        <v>1.0030603312254047</v>
      </c>
      <c r="DJ315" s="66">
        <f t="shared" ref="DJ315:DJ385" si="572">$O$64/(DE315*DH315+(1-DE315)*DI315*EXP($P$58-$P$59/($P$60+DB315))/EXP($O$58-$O$59/($O$60+DB315)) )</f>
        <v>1814.4860904462025</v>
      </c>
      <c r="DK315" s="66">
        <f t="shared" ref="DK315:DK385" si="573">$O$59/($O$58-LN(DJ315))-$O$60</f>
        <v>375.11844824858485</v>
      </c>
      <c r="DL315" s="66">
        <f t="shared" ref="DL315:DL385" si="574">O315*$O$64/(DH315*EXP($O$58-$O$59/($O$60+DK315)))</f>
        <v>2.9905795417015223E-2</v>
      </c>
      <c r="DM315" s="66">
        <f t="shared" ref="DM315:DM385" si="575">(1-O315)*$O$64/(DI315*EXP($P$58-$P$59/($P$60+DK315)))</f>
        <v>0.97009420588700279</v>
      </c>
      <c r="DN315" s="66">
        <f t="shared" ref="DN315:DN385" si="576">DL315/(DL315+DM315)</f>
        <v>2.9905795378017529E-2</v>
      </c>
      <c r="DO315" s="66">
        <f t="shared" ref="DO315:DO385" si="577">($P$61/$O$61)*EXP(-1*$O$62/($O$65*DK315))</f>
        <v>0.21680121918564429</v>
      </c>
      <c r="DP315" s="66">
        <f t="shared" ref="DP315:DP385" si="578">($O$61/$P$61)*EXP(-1*$P$62/($O$65*DK315))</f>
        <v>0.83001737430439582</v>
      </c>
      <c r="DQ315" s="66">
        <f t="shared" ref="DQ315:DQ385" si="579">IF($R$61,1,EXP(-1*LN(DN315+(1-DN315)*DO315)+(1-DN315)*( DO315/(DN315+(1-DN315)*DO315) - DP315/((1-DN315)+DN315*DP315))))</f>
        <v>4.447691553898359</v>
      </c>
      <c r="DR315" s="66">
        <f t="shared" ref="DR315:DR385" si="580">IF($R$61,1,EXP(-1*LN((1-DN315)+DN315*DP315)-DN315*(DO315/(DN315+(1-DN315)*DO315)-DP315/((1-DN315)+DN315*DP315))))</f>
        <v>1.0030603311831083</v>
      </c>
      <c r="DS315" s="66">
        <f t="shared" ref="DS315:DS385" si="581">$O$64/(DN315*DQ315+(1-DN315)*DR315*EXP($P$58-$P$59/($P$60+DK315))/EXP($O$58-$O$59/($O$60+DK315)) )</f>
        <v>1814.4860926265144</v>
      </c>
      <c r="DT315" s="66">
        <f t="shared" ref="DT315:DT385" si="582">$O$59/($O$58-LN(DS315))-$O$60</f>
        <v>375.11844828370511</v>
      </c>
      <c r="DU315" s="66">
        <f t="shared" ref="DU315:DU385" si="583">O315*$O$64/(DQ315*EXP($O$58-$O$59/($O$60+DT315)))</f>
        <v>2.9905795363812413E-2</v>
      </c>
      <c r="DV315" s="66">
        <f t="shared" ref="DV315:DV385" si="584">(1-O315)*$O$64/(DR315*EXP($P$58-$P$59/($P$60+DT315)))</f>
        <v>0.97009420472656194</v>
      </c>
      <c r="DW315" s="66">
        <f t="shared" ref="DW315:DW385" si="585">DU315/(DU315+DV315)</f>
        <v>2.9905795361109697E-2</v>
      </c>
      <c r="DX315" s="66">
        <f t="shared" ref="DX315:DX385" si="586">($P$61/$O$61)*EXP(-1*$O$62/($O$65*DT315))</f>
        <v>0.21680121919449688</v>
      </c>
      <c r="DY315" s="66">
        <f t="shared" ref="DY315:DY385" si="587">($O$61/$P$61)*EXP(-1*$P$62/($O$65*DT315))</f>
        <v>0.83001737440378287</v>
      </c>
      <c r="DZ315" s="66">
        <f t="shared" ref="DZ315:DZ385" si="588">IF($R$61,1,EXP(-1*LN(DW315+(1-DW315)*DX315)+(1-DW315)*( DX315/(DW315+(1-DW315)*DX315) - DY315/((1-DW315)+DW315*DY315))))</f>
        <v>4.4476915538142512</v>
      </c>
      <c r="EA315" s="66">
        <f t="shared" ref="EA315:EA385" si="589">IF($R$61,1,EXP(-1*LN((1-DW315)+DW315*DY315)-DW315*(DX315/(DW315+(1-DW315)*DX315)-DY315/((1-DW315)+DW315*DY315))))</f>
        <v>1.0030603311795911</v>
      </c>
      <c r="EB315" s="66">
        <f t="shared" ref="EB315:EB385" si="590">$O$64/(DW315*DZ315+(1-DW315)*EA315*EXP($P$58-$P$59/($P$60+DT315))/EXP($O$58-$O$59/($O$60+DT315)) )</f>
        <v>1814.486092803382</v>
      </c>
      <c r="EC315" s="66">
        <f t="shared" ref="EC315:EC385" si="591">$O$59/($O$58-LN(EB315))-$O$60</f>
        <v>375.1184482865541</v>
      </c>
      <c r="ED315" s="66">
        <f t="shared" ref="ED315:ED385" si="592">O315*$O$64/(DZ315*EXP($O$58-$O$59/($O$60+EC315)))</f>
        <v>2.9905795361462852E-2</v>
      </c>
      <c r="EE315" s="66">
        <f t="shared" ref="EE315:EE385" si="593">(1-O315)*$O$64/(EA315*EXP($P$58-$P$59/($P$60+EC315)))</f>
        <v>0.97009420463250784</v>
      </c>
      <c r="EF315" s="66">
        <f t="shared" ref="EF315:EF385" si="594">ED315/(ED315+EE315)</f>
        <v>2.9905795361643162E-2</v>
      </c>
      <c r="EG315" s="66">
        <f t="shared" ref="EG315:EG385" si="595">($P$61/$O$61)*EXP(-1*$O$62/($O$65*EC315))</f>
        <v>0.21680121919521497</v>
      </c>
      <c r="EH315" s="66">
        <f t="shared" ref="EH315:EH385" si="596">($O$61/$P$61)*EXP(-1*$P$62/($O$65*EC315))</f>
        <v>0.83001737441184542</v>
      </c>
      <c r="EI315" s="66">
        <f t="shared" ref="EI315:EI385" si="597">IF($R$61,1,EXP(-1*LN(EF315+(1-EF315)*EG315)+(1-EF315)*( EG315/(EF315+(1-EF315)*EG315) - EH315/((1-EF315)+EF315*EH315))))</f>
        <v>4.4476915537538684</v>
      </c>
      <c r="EJ315" s="66">
        <f t="shared" ref="EJ315:EJ385" si="598">IF($R$61,1,EXP(-1*LN((1-EF315)+EF315*EH315)-EF315*(EG315/(EF315+(1-EF315)*EG315)-EH315/((1-EF315)+EF315*EH315))))</f>
        <v>1.0030603311796782</v>
      </c>
      <c r="EK315" s="66">
        <f t="shared" ref="EK315:EK385" si="599">$O$64/(EF315*EI315+(1-EF315)*EJ315*EXP($P$58-$P$59/($P$60+EC315))/EXP($O$58-$O$59/($O$60+EC315)) )</f>
        <v>1814.4860927980708</v>
      </c>
      <c r="EL315" s="66">
        <f t="shared" ref="EL315:EL385" si="600">$O$59/($O$58-LN(EK315))-$O$60</f>
        <v>375.11844828646855</v>
      </c>
      <c r="EM315" s="66">
        <f t="shared" ref="EM315:EM385" si="601">O315*$O$64/(EI315*EXP($O$58-$O$59/($O$60+EL315)))</f>
        <v>2.9905795361956408E-2</v>
      </c>
      <c r="EN315" s="66">
        <f t="shared" ref="EN315:EN385" si="602">(1-O315)*$O$64/(EJ315*EXP($P$58-$P$59/($P$60+EL315)))</f>
        <v>0.97009420463535134</v>
      </c>
      <c r="EO315" s="66">
        <f t="shared" ref="EO315:EO385" si="603">EM315/(EM315+EN315)</f>
        <v>2.9905795362036924E-2</v>
      </c>
      <c r="EP315" s="66">
        <f t="shared" ref="EP315:EP385" si="604">($P$61/$O$61)*EXP(-1*$O$62/($O$65*EL315))</f>
        <v>0.21680121919519343</v>
      </c>
      <c r="EQ315" s="66">
        <f t="shared" ref="EQ315:EQ385" si="605">($O$61/$P$61)*EXP(-1*$P$62/($O$65*EL315))</f>
        <v>0.83001737441160317</v>
      </c>
      <c r="ER315" s="66">
        <f t="shared" ref="ER315:ER385" si="606">IF($R$61,1,EXP(-1*LN(EO315+(1-EO315)*EP315)+(1-EO315)*( EP315/(EO315+(1-EO315)*EP315) - EQ315/((1-EO315)+EO315*EQ315))))</f>
        <v>4.4476915537441606</v>
      </c>
      <c r="ES315" s="66">
        <f t="shared" ref="ES315:ES385" si="607">IF($R$61,1,EXP(-1*LN((1-EO315)+EO315*EQ315)-EO315*(EP315/(EO315+(1-EO315)*EP315)-EQ315/((1-EO315)+EO315*EQ315))))</f>
        <v>1.0030603311797557</v>
      </c>
      <c r="ET315" s="66">
        <f t="shared" ref="ET315:ET385" si="608">$O$64/(EO315*ER315+(1-EO315)*ES315*EXP($P$58-$P$59/($P$60+EL315))/EXP($O$58-$O$59/($O$60+EL315)) )</f>
        <v>1814.4860927940031</v>
      </c>
      <c r="EU315" s="66">
        <f t="shared" ref="EU315:EU385" si="609">$O$59/($O$58-LN(ET315))-$O$60</f>
        <v>375.11844828640301</v>
      </c>
      <c r="EV315" s="66">
        <f t="shared" ref="EV315:EV385" si="610">O315*$O$64/(ER315*EXP($O$58-$O$59/($O$60+EU315)))</f>
        <v>2.9905795362088722E-2</v>
      </c>
      <c r="EW315" s="66">
        <f t="shared" ref="EW315:EW385" si="611">(1-O315)*$O$64/(ES315*EXP($P$58-$P$59/($P$60+EU315)))</f>
        <v>0.97009420463751828</v>
      </c>
      <c r="EX315" s="66">
        <f t="shared" ref="EX315:EX385" si="612">EV315/(EV315+EW315)</f>
        <v>2.9905795362100477E-2</v>
      </c>
      <c r="EY315" s="66">
        <f t="shared" ref="EY315:EY385" si="613">($P$61/$O$61)*EXP(-1*$O$62/($O$65*EU315))</f>
        <v>0.21680121919517695</v>
      </c>
      <c r="EZ315" s="66">
        <f t="shared" ref="EZ315:EZ385" si="614">($O$61/$P$61)*EXP(-1*$P$62/($O$65*EU315))</f>
        <v>0.83001737441141776</v>
      </c>
      <c r="FA315" s="66">
        <f t="shared" ref="FA315:FA385" si="615">IF($R$61,1,EXP(-1*LN(EX315+(1-EX315)*EY315)+(1-EX315)*( EY315/(EX315+(1-EX315)*EY315) - EZ315/((1-EX315)+EX315*EZ315))))</f>
        <v>4.4476915537434172</v>
      </c>
      <c r="FB315" s="66">
        <f t="shared" ref="FB315:FB385" si="616">IF($R$61,1,EXP(-1*LN((1-EX315)+EX315*EZ315)-EX315*(EY315/(EX315+(1-EX315)*EY315)-EZ315/((1-EX315)+EX315*EZ315))))</f>
        <v>1.0030603311797686</v>
      </c>
      <c r="FC315" s="66">
        <f t="shared" ref="FC315:FC385" si="617">$O$64/(EX315*FA315+(1-EX315)*FB315*EXP($P$58-$P$59/($P$60+EU315))/EXP($O$58-$O$59/($O$60+EU315)) )</f>
        <v>1814.4860927933437</v>
      </c>
      <c r="FD315" s="66">
        <f t="shared" ref="FD315:FD385" si="618">$O$59/($O$58-LN(FC315))-$O$60</f>
        <v>375.11844828639238</v>
      </c>
      <c r="FE315" s="66">
        <f t="shared" ref="FE315:FE385" si="619">O315*$O$64/(FA315*EXP($O$58-$O$59/($O$60+FD315)))</f>
        <v>2.9905795362104613E-2</v>
      </c>
      <c r="FF315" s="66">
        <f t="shared" ref="FF315:FF385" si="620">(1-O315)*$O$64/(FB315*EXP($P$58-$P$59/($P$60+FD315)))</f>
        <v>0.97009420463786944</v>
      </c>
      <c r="FG315" s="66">
        <f t="shared" ref="FG315:FG385" si="621">FE315/(FE315+FF315)</f>
        <v>2.990579536210539E-2</v>
      </c>
      <c r="FH315" s="66">
        <f t="shared" ref="FH315:FH385" si="622">($P$61/$O$61)*EXP(-1*$O$62/($O$65*FD315))</f>
        <v>0.21680121919517426</v>
      </c>
      <c r="FI315" s="66">
        <f t="shared" ref="FI315:FI385" si="623">($O$61/$P$61)*EXP(-1*$P$62/($O$65*FD315))</f>
        <v>0.83001737441138768</v>
      </c>
      <c r="FJ315" s="66">
        <f t="shared" ref="FJ315:FJ385" si="624">IF($R$61,1,EXP(-1*LN(FG315+(1-FG315)*FH315)+(1-FG315)*( FH315/(FG315+(1-FG315)*FH315) - FI315/((1-FG315)+FG315*FI315))))</f>
        <v>4.4476915537434492</v>
      </c>
      <c r="FK315" s="66">
        <f t="shared" ref="FK315:FK385" si="625">IF($R$61,1,EXP(-1*LN((1-FG315)+FG315*FI315)-FG315*(FH315/(FG315+(1-FG315)*FH315)-FI315/((1-FG315)+FG315*FI315))))</f>
        <v>1.0030603311797694</v>
      </c>
      <c r="FL315" s="66">
        <f t="shared" ref="FL315:FL385" si="626">$O$64/(FG315*FJ315+(1-FG315)*FK315*EXP($P$58-$P$59/($P$60+FD315))/EXP($O$58-$O$59/($O$60+FD315)) )</f>
        <v>1814.4860927932916</v>
      </c>
      <c r="FM315" s="66">
        <f t="shared" ref="FM315:FM385" si="627">$O$59/($O$58-LN(FL315))-$O$60</f>
        <v>375.11844828639153</v>
      </c>
      <c r="FN315" s="66">
        <f t="shared" ref="FN315:FN385" si="628">O315*$O$64/(FJ315*EXP($O$58-$O$59/($O$60+FM315)))</f>
        <v>2.9905795362105247E-2</v>
      </c>
      <c r="FO315" s="66">
        <f t="shared" ref="FO315:FO385" si="629">(1-O315)*$O$64/(FK315*EXP($P$58-$P$59/($P$60+FM315)))</f>
        <v>0.97009420463789797</v>
      </c>
      <c r="FP315" s="66">
        <f t="shared" ref="FP315:FP385" si="630">FN315/(FN315+FO315)</f>
        <v>2.9905795362105154E-2</v>
      </c>
      <c r="FQ315" s="66">
        <f t="shared" ref="FQ315:FQ385" si="631">($P$61/$O$61)*EXP(-1*$O$62/($O$65*FM315))</f>
        <v>0.21680121919517403</v>
      </c>
      <c r="FR315" s="66">
        <f t="shared" ref="FR315:FR385" si="632">($O$61/$P$61)*EXP(-1*$P$62/($O$65*FM315))</f>
        <v>0.83001737441138534</v>
      </c>
      <c r="FS315" s="66">
        <f t="shared" ref="FS315:FS385" si="633">IF($R$61,1,EXP(-1*LN(FP315+(1-FP315)*FQ315)+(1-FP315)*( FQ315/(FP315+(1-FP315)*FQ315) - FR315/((1-FP315)+FP315*FR315))))</f>
        <v>4.4476915537434687</v>
      </c>
      <c r="FT315" s="66">
        <f t="shared" ref="FT315:FT385" si="634">IF($R$61,1,EXP(-1*LN((1-FP315)+FP315*FR315)-FP315*(FQ315/(FP315+(1-FP315)*FQ315)-FR315/((1-FP315)+FP315*FR315))))</f>
        <v>1.0030603311797694</v>
      </c>
      <c r="FU315" s="66">
        <f t="shared" ref="FU315:FU385" si="635">$O$64/(FP315*FS315+(1-FP315)*FT315*EXP($P$58-$P$59/($P$60+FM315))/EXP($O$58-$O$59/($O$60+FM315)) )</f>
        <v>1814.4860927932948</v>
      </c>
      <c r="FV315" s="66">
        <f t="shared" ref="FV315:FV385" si="636">$O$59/($O$58-LN(FU315))-$O$60</f>
        <v>375.11844828639158</v>
      </c>
      <c r="FW315" s="66">
        <f t="shared" ref="FW315:FW385" si="637">O315*$O$64/(FS315*EXP($O$58-$O$59/($O$60+FV315)))</f>
        <v>2.9905795362105067E-2</v>
      </c>
      <c r="FX315" s="66">
        <f t="shared" ref="FX315:FX385" si="638">(1-O315)*$O$64/(FT315*EXP($P$58-$P$59/($P$60+FV315)))</f>
        <v>0.97009420463789453</v>
      </c>
      <c r="FY315" s="66">
        <f t="shared" ref="FY315:FY385" si="639">FW315/(FW315+FX315)</f>
        <v>2.9905795362105081E-2</v>
      </c>
      <c r="FZ315" s="66">
        <f t="shared" ref="FZ315:FZ385" si="640">($P$61/$O$61)*EXP(-1*$O$62/($O$65*FV315))</f>
        <v>0.21680121919517403</v>
      </c>
      <c r="GA315" s="66">
        <f t="shared" ref="GA315:GA385" si="641">($O$61/$P$61)*EXP(-1*$P$62/($O$65*FV315))</f>
        <v>0.83001737441138546</v>
      </c>
      <c r="GB315" s="66">
        <f t="shared" ref="GB315:GB385" si="642">IF($R$61,1,EXP(-1*LN(FY315+(1-FY315)*FZ315)+(1-FY315)*( FZ315/(FY315+(1-FY315)*FZ315) - GA315/((1-FY315)+FY315*GA315))))</f>
        <v>4.4476915537434696</v>
      </c>
      <c r="GC315" s="66">
        <f t="shared" ref="GC315:GC385" si="643">IF($R$61,1,EXP(-1*LN((1-FY315)+FY315*GA315)-FY315*(FZ315/(FY315+(1-FY315)*FZ315)-GA315/((1-FY315)+FY315*GA315))))</f>
        <v>1.0030603311797694</v>
      </c>
      <c r="GD315" s="66">
        <f t="shared" ref="GD315:GD385" si="644">$O$64/(FY315*GB315+(1-FY315)*GC315*EXP($P$58-$P$59/($P$60+FV315))/EXP($O$58-$O$59/($O$60+FV315)) )</f>
        <v>1814.4860927932939</v>
      </c>
      <c r="GE315" s="66">
        <f t="shared" ref="GE315:GE385" si="645">$O$59/($O$58-LN(GD315))-$O$60</f>
        <v>375.11844828639158</v>
      </c>
      <c r="GF315" s="66">
        <f t="shared" ref="GF315:GF385" si="646">O315*$O$64/(GB315*EXP($O$58-$O$59/($O$60+GE315)))</f>
        <v>2.990579536210506E-2</v>
      </c>
      <c r="GG315" s="66">
        <f t="shared" ref="GG315:GG385" si="647">(1-O315)*$O$64/(GC315*EXP($P$58-$P$59/($P$60+GE315)))</f>
        <v>0.97009420463789453</v>
      </c>
      <c r="GH315" s="66">
        <f t="shared" ref="GH315:GH385" si="648">GF315/(GF315+GG315)</f>
        <v>2.9905795362105074E-2</v>
      </c>
      <c r="GI315" s="66">
        <f t="shared" ref="GI315:GI385" si="649">($P$61/$O$61)*EXP(-1*$O$62/($O$65*GE315))</f>
        <v>0.21680121919517403</v>
      </c>
      <c r="GJ315" s="66">
        <f t="shared" ref="GJ315:GJ385" si="650">($O$61/$P$61)*EXP(-1*$P$62/($O$65*GE315))</f>
        <v>0.83001737441138546</v>
      </c>
      <c r="GK315" s="66">
        <f t="shared" ref="GK315:GK385" si="651">IF($R$61,1,EXP(-1*LN(GH315+(1-GH315)*GI315)+(1-GH315)*( GI315/(GH315+(1-GH315)*GI315) - GJ315/((1-GH315)+GH315*GJ315))))</f>
        <v>4.4476915537434696</v>
      </c>
      <c r="GL315" s="66">
        <f t="shared" ref="GL315:GL385" si="652">IF($R$61,1,EXP(-1*LN((1-GH315)+GH315*GJ315)-GH315*(GI315/(GH315+(1-GH315)*GI315)-GJ315/((1-GH315)+GH315*GJ315))))</f>
        <v>1.0030603311797694</v>
      </c>
      <c r="GM315" s="66">
        <f t="shared" ref="GM315:GM385" si="653">$O$64/(GH315*GK315+(1-GH315)*GL315*EXP($P$58-$P$59/($P$60+GE315))/EXP($O$58-$O$59/($O$60+GE315)) )</f>
        <v>1814.4860927932934</v>
      </c>
      <c r="GN315" s="66">
        <f t="shared" ref="GN315:GN385" si="654">$O$59/($O$58-LN(GM315))-$O$60</f>
        <v>375.11844828639158</v>
      </c>
      <c r="GO315" s="66">
        <f t="shared" ref="GO315:GO385" si="655">O315*$O$64/(GK315*EXP($O$58-$O$59/($O$60+GN315)))</f>
        <v>2.990579536210506E-2</v>
      </c>
      <c r="GP315" s="66">
        <f t="shared" ref="GP315:GP385" si="656">(1-O315)*$O$64/(GL315*EXP($P$58-$P$59/($P$60+GN315)))</f>
        <v>0.97009420463789453</v>
      </c>
      <c r="GQ315" s="66">
        <f t="shared" ref="GQ315:GQ385" si="657">GO315/(GO315+GP315)</f>
        <v>2.9905795362105074E-2</v>
      </c>
      <c r="GR315" s="66">
        <f t="shared" ref="GR315:GR385" si="658">($P$61/$O$61)*EXP(-1*$O$62/($O$65*GN315))</f>
        <v>0.21680121919517403</v>
      </c>
      <c r="GS315" s="66">
        <f t="shared" ref="GS315:GS385" si="659">($O$61/$P$61)*EXP(-1*$P$62/($O$65*GN315))</f>
        <v>0.83001737441138546</v>
      </c>
      <c r="GT315" s="66">
        <f t="shared" ref="GT315:GT385" si="660">IF($R$61,1,EXP(-1*LN(GQ315+(1-GQ315)*GR315)+(1-GQ315)*( GR315/(GQ315+(1-GQ315)*GR315) - GS315/((1-GQ315)+GQ315*GS315))))</f>
        <v>4.4476915537434696</v>
      </c>
      <c r="GU315" s="66">
        <f t="shared" ref="GU315:GU385" si="661">IF($R$61,1,EXP(-1*LN((1-GQ315)+GQ315*GS315)-GQ315*(GR315/(GQ315+(1-GQ315)*GR315)-GS315/((1-GQ315)+GQ315*GS315))))</f>
        <v>1.0030603311797694</v>
      </c>
      <c r="GV315" s="66">
        <f t="shared" ref="GV315:GV385" si="662">$O$64/(GQ315*GT315+(1-GQ315)*GU315*EXP($P$58-$P$59/($P$60+GN315))/EXP($O$58-$O$59/($O$60+GN315)) )</f>
        <v>1814.4860927932934</v>
      </c>
      <c r="GW315" s="66">
        <f t="shared" ref="GW315:GW385" si="663">$O$59/($O$58-LN(GV315))-$O$60</f>
        <v>375.11844828639158</v>
      </c>
      <c r="GX315" s="66">
        <f t="shared" ref="GX315:GX385" si="664">O315*$O$64/(GT315*EXP($O$58-$O$59/($O$60+GW315)))</f>
        <v>2.990579536210506E-2</v>
      </c>
      <c r="GY315" s="66">
        <f t="shared" ref="GY315:GY385" si="665">(1-O315)*$O$64/(GU315*EXP($P$58-$P$59/($P$60+GW315)))</f>
        <v>0.97009420463789453</v>
      </c>
      <c r="GZ315" s="66">
        <f t="shared" ref="GZ315:GZ385" si="666">GX315/(GX315+GY315)</f>
        <v>2.9905795362105074E-2</v>
      </c>
      <c r="HA315" s="66">
        <f t="shared" ref="HA315:HA385" si="667">($P$61/$O$61)*EXP(-1*$O$62/($O$65*GW315))</f>
        <v>0.21680121919517403</v>
      </c>
      <c r="HB315" s="66">
        <f t="shared" ref="HB315:HB385" si="668">($O$61/$P$61)*EXP(-1*$P$62/($O$65*GW315))</f>
        <v>0.83001737441138546</v>
      </c>
      <c r="HC315" s="66">
        <f t="shared" ref="HC315:HC385" si="669">IF($R$61,1,EXP(-1*LN(GZ315+(1-GZ315)*HA315)+(1-GZ315)*( HA315/(GZ315+(1-GZ315)*HA315) - HB315/((1-GZ315)+GZ315*HB315))))</f>
        <v>4.4476915537434696</v>
      </c>
      <c r="HD315" s="66">
        <f t="shared" ref="HD315:HD385" si="670">IF($R$61,1,EXP(-1*LN((1-GZ315)+GZ315*HB315)-GZ315*(HA315/(GZ315+(1-GZ315)*HA315)-HB315/((1-GZ315)+GZ315*HB315))))</f>
        <v>1.0030603311797694</v>
      </c>
      <c r="HE315" s="66">
        <f t="shared" ref="HE315:HE385" si="671">$O$64/(GZ315*HC315+(1-GZ315)*HD315*EXP($P$58-$P$59/($P$60+GW315))/EXP($O$58-$O$59/($O$60+GW315)) )</f>
        <v>1814.4860927932934</v>
      </c>
      <c r="HF315" s="18">
        <f t="shared" ref="HF315:HF385" si="672">$O$59/($O$58-LN(HE315))-$O$60</f>
        <v>375.11844828639158</v>
      </c>
    </row>
    <row r="316" spans="2:214" x14ac:dyDescent="0.25">
      <c r="B316" s="17"/>
      <c r="C316" s="60">
        <f t="shared" si="469"/>
        <v>3</v>
      </c>
      <c r="D316" s="66"/>
      <c r="E316" s="66"/>
      <c r="F316" s="60">
        <f t="shared" si="470"/>
        <v>0</v>
      </c>
      <c r="G316" s="60">
        <f t="shared" si="471"/>
        <v>0</v>
      </c>
      <c r="H316" s="60">
        <f t="shared" si="472"/>
        <v>0</v>
      </c>
      <c r="I316" s="60">
        <f t="shared" si="473"/>
        <v>0</v>
      </c>
      <c r="J316" s="60"/>
      <c r="K316" s="60">
        <f t="shared" ref="K316:K379" si="673">K314+1</f>
        <v>66</v>
      </c>
      <c r="L316" s="60"/>
      <c r="M316" s="66">
        <f>M315</f>
        <v>2.9905795362105074E-2</v>
      </c>
      <c r="N316" s="60"/>
      <c r="O316" s="66">
        <f>O317</f>
        <v>0.23334391938908727</v>
      </c>
      <c r="P316" s="66"/>
      <c r="Q316" s="66"/>
      <c r="R316" s="66"/>
      <c r="S316" s="66"/>
      <c r="T316" s="66"/>
      <c r="U316" s="66"/>
      <c r="V316" s="66"/>
      <c r="W316" s="66"/>
      <c r="X316" s="66"/>
      <c r="Y316" s="66"/>
      <c r="Z316" s="66"/>
      <c r="AA316" s="66"/>
      <c r="AB316" s="66"/>
      <c r="AC316" s="66"/>
      <c r="AD316" s="66"/>
      <c r="AE316" s="66"/>
      <c r="AF316" s="66"/>
      <c r="AG316" s="66"/>
      <c r="AH316" s="66"/>
      <c r="AI316" s="66"/>
      <c r="AJ316" s="66"/>
      <c r="AK316" s="66"/>
      <c r="AL316" s="66"/>
      <c r="AM316" s="66"/>
      <c r="AN316" s="66"/>
      <c r="AO316" s="66"/>
      <c r="AP316" s="66"/>
      <c r="AQ316" s="66"/>
      <c r="AR316" s="66"/>
      <c r="AS316" s="66"/>
      <c r="AT316" s="66"/>
      <c r="AU316" s="66"/>
      <c r="AV316" s="66"/>
      <c r="AW316" s="66"/>
      <c r="AX316" s="66"/>
      <c r="AY316" s="66"/>
      <c r="AZ316" s="66"/>
      <c r="BA316" s="66"/>
      <c r="BB316" s="66"/>
      <c r="BC316" s="66"/>
      <c r="BD316" s="66"/>
      <c r="BE316" s="66"/>
      <c r="BF316" s="66"/>
      <c r="BG316" s="66"/>
      <c r="BH316" s="66"/>
      <c r="BI316" s="66"/>
      <c r="BJ316" s="66"/>
      <c r="BK316" s="66"/>
      <c r="BL316" s="66"/>
      <c r="BM316" s="66"/>
      <c r="BN316" s="66"/>
      <c r="BO316" s="66"/>
      <c r="BP316" s="66"/>
      <c r="BQ316" s="66"/>
      <c r="BR316" s="66"/>
      <c r="BS316" s="66"/>
      <c r="BT316" s="66"/>
      <c r="BU316" s="66"/>
      <c r="BV316" s="66"/>
      <c r="BW316" s="66"/>
      <c r="BX316" s="66"/>
      <c r="BY316" s="66"/>
      <c r="BZ316" s="66"/>
      <c r="CA316" s="66"/>
      <c r="CB316" s="66"/>
      <c r="CC316" s="66"/>
      <c r="CD316" s="66"/>
      <c r="CE316" s="66"/>
      <c r="CF316" s="66"/>
      <c r="CG316" s="66"/>
      <c r="CH316" s="66"/>
      <c r="CI316" s="66"/>
      <c r="CJ316" s="66"/>
      <c r="CK316" s="66"/>
      <c r="CL316" s="66"/>
      <c r="CM316" s="66"/>
      <c r="CN316" s="66"/>
      <c r="CO316" s="66"/>
      <c r="CP316" s="66"/>
      <c r="CQ316" s="66"/>
      <c r="CR316" s="66"/>
      <c r="CS316" s="66"/>
      <c r="CT316" s="66"/>
      <c r="CU316" s="66"/>
      <c r="CV316" s="66"/>
      <c r="CW316" s="66"/>
      <c r="CX316" s="66"/>
      <c r="CY316" s="66"/>
      <c r="CZ316" s="66"/>
      <c r="DA316" s="66"/>
      <c r="DB316" s="66"/>
      <c r="DC316" s="66"/>
      <c r="DD316" s="66"/>
      <c r="DE316" s="66"/>
      <c r="DF316" s="66"/>
      <c r="DG316" s="66"/>
      <c r="DH316" s="66"/>
      <c r="DI316" s="66"/>
      <c r="DJ316" s="66"/>
      <c r="DK316" s="66"/>
      <c r="DL316" s="66"/>
      <c r="DM316" s="66"/>
      <c r="DN316" s="66"/>
      <c r="DO316" s="66"/>
      <c r="DP316" s="66"/>
      <c r="DQ316" s="66"/>
      <c r="DR316" s="66"/>
      <c r="DS316" s="66"/>
      <c r="DT316" s="66"/>
      <c r="DU316" s="66"/>
      <c r="DV316" s="66"/>
      <c r="DW316" s="66"/>
      <c r="DX316" s="66"/>
      <c r="DY316" s="66"/>
      <c r="DZ316" s="66"/>
      <c r="EA316" s="66"/>
      <c r="EB316" s="66"/>
      <c r="EC316" s="66"/>
      <c r="ED316" s="66"/>
      <c r="EE316" s="66"/>
      <c r="EF316" s="66"/>
      <c r="EG316" s="66"/>
      <c r="EH316" s="66"/>
      <c r="EI316" s="66"/>
      <c r="EJ316" s="66"/>
      <c r="EK316" s="66"/>
      <c r="EL316" s="66"/>
      <c r="EM316" s="66"/>
      <c r="EN316" s="66"/>
      <c r="EO316" s="66"/>
      <c r="EP316" s="66"/>
      <c r="EQ316" s="66"/>
      <c r="ER316" s="66"/>
      <c r="ES316" s="66"/>
      <c r="ET316" s="66"/>
      <c r="EU316" s="66"/>
      <c r="EV316" s="66"/>
      <c r="EW316" s="66"/>
      <c r="EX316" s="66"/>
      <c r="EY316" s="66"/>
      <c r="EZ316" s="66"/>
      <c r="FA316" s="66"/>
      <c r="FB316" s="66"/>
      <c r="FC316" s="66"/>
      <c r="FD316" s="66"/>
      <c r="FE316" s="66"/>
      <c r="FF316" s="66"/>
      <c r="FG316" s="66"/>
      <c r="FH316" s="66"/>
      <c r="FI316" s="66"/>
      <c r="FJ316" s="66"/>
      <c r="FK316" s="66"/>
      <c r="FL316" s="66"/>
      <c r="FM316" s="66"/>
      <c r="FN316" s="66"/>
      <c r="FO316" s="66"/>
      <c r="FP316" s="66"/>
      <c r="FQ316" s="66"/>
      <c r="FR316" s="66"/>
      <c r="FS316" s="66"/>
      <c r="FT316" s="66"/>
      <c r="FU316" s="66"/>
      <c r="FV316" s="66"/>
      <c r="FW316" s="66"/>
      <c r="FX316" s="66"/>
      <c r="FY316" s="66"/>
      <c r="FZ316" s="66"/>
      <c r="GA316" s="66"/>
      <c r="GB316" s="66"/>
      <c r="GC316" s="66"/>
      <c r="GD316" s="66"/>
      <c r="GE316" s="66"/>
      <c r="GF316" s="66"/>
      <c r="GG316" s="66"/>
      <c r="GH316" s="66"/>
      <c r="GI316" s="66"/>
      <c r="GJ316" s="66"/>
      <c r="GK316" s="66"/>
      <c r="GL316" s="66"/>
      <c r="GM316" s="66"/>
      <c r="GN316" s="66"/>
      <c r="GO316" s="66"/>
      <c r="GP316" s="66"/>
      <c r="GQ316" s="66"/>
      <c r="GR316" s="66"/>
      <c r="GS316" s="66"/>
      <c r="GT316" s="66"/>
      <c r="GU316" s="66"/>
      <c r="GV316" s="66"/>
      <c r="GW316" s="66"/>
      <c r="GX316" s="66"/>
      <c r="GY316" s="66"/>
      <c r="GZ316" s="66"/>
      <c r="HA316" s="66"/>
      <c r="HB316" s="66"/>
      <c r="HC316" s="66"/>
      <c r="HD316" s="66"/>
      <c r="HE316" s="66"/>
      <c r="HF316" s="18"/>
    </row>
    <row r="317" spans="2:214" x14ac:dyDescent="0.25">
      <c r="B317" s="17"/>
      <c r="C317" s="60">
        <f t="shared" si="469"/>
        <v>3</v>
      </c>
      <c r="D317" s="66"/>
      <c r="E317" s="66"/>
      <c r="F317" s="60">
        <f t="shared" si="470"/>
        <v>0</v>
      </c>
      <c r="G317" s="60">
        <f t="shared" si="471"/>
        <v>0</v>
      </c>
      <c r="H317" s="60">
        <f t="shared" si="472"/>
        <v>0</v>
      </c>
      <c r="I317" s="60">
        <f t="shared" si="473"/>
        <v>0</v>
      </c>
      <c r="J317" s="60"/>
      <c r="K317" s="60">
        <f t="shared" si="673"/>
        <v>66</v>
      </c>
      <c r="L317" s="60"/>
      <c r="M317" s="66">
        <f t="shared" si="462"/>
        <v>2.9905795362105074E-2</v>
      </c>
      <c r="N317" s="60"/>
      <c r="O317" s="66">
        <f>IF(M315&gt;=$O$176,M315*$T$174+$U$174,IF(M315&gt;=$O$177,M315*$T$175+$U$175,O315))</f>
        <v>0.23334391938908727</v>
      </c>
      <c r="P317" s="66">
        <f t="shared" si="474"/>
        <v>376.7573788717641</v>
      </c>
      <c r="Q317" s="66">
        <f t="shared" si="475"/>
        <v>0.12579291306902277</v>
      </c>
      <c r="R317" s="66">
        <f t="shared" si="476"/>
        <v>0.91868623756192902</v>
      </c>
      <c r="S317" s="66">
        <f t="shared" si="477"/>
        <v>0.12043602114320179</v>
      </c>
      <c r="T317" s="66">
        <f t="shared" si="478"/>
        <v>0.21721292858306729</v>
      </c>
      <c r="U317" s="66">
        <f t="shared" si="479"/>
        <v>0.83464809390867578</v>
      </c>
      <c r="V317" s="66">
        <f t="shared" si="480"/>
        <v>2.803034654278699</v>
      </c>
      <c r="W317" s="66">
        <f t="shared" si="481"/>
        <v>1.0394532514170367</v>
      </c>
      <c r="X317" s="66">
        <f t="shared" si="482"/>
        <v>1381.1077382884625</v>
      </c>
      <c r="Y317" s="66">
        <f t="shared" si="483"/>
        <v>367.3281218120963</v>
      </c>
      <c r="Z317" s="66">
        <f t="shared" si="484"/>
        <v>6.2342991357018686E-2</v>
      </c>
      <c r="AA317" s="66">
        <f t="shared" si="485"/>
        <v>1.2403051961489657</v>
      </c>
      <c r="AB317" s="66">
        <f t="shared" si="486"/>
        <v>4.7858655894174255E-2</v>
      </c>
      <c r="AC317" s="66">
        <f t="shared" si="487"/>
        <v>0.21480515523013224</v>
      </c>
      <c r="AD317" s="66">
        <f t="shared" si="488"/>
        <v>0.80780648855296944</v>
      </c>
      <c r="AE317" s="66">
        <f t="shared" si="489"/>
        <v>4.0996122118602072</v>
      </c>
      <c r="AF317" s="66">
        <f t="shared" si="490"/>
        <v>1.0075557335264189</v>
      </c>
      <c r="AG317" s="66">
        <f t="shared" si="491"/>
        <v>1659.0568198253757</v>
      </c>
      <c r="AH317" s="66">
        <f t="shared" si="492"/>
        <v>372.52141466742637</v>
      </c>
      <c r="AI317" s="66">
        <f t="shared" si="493"/>
        <v>3.548457632577473E-2</v>
      </c>
      <c r="AJ317" s="66">
        <f t="shared" si="494"/>
        <v>1.0591528663499068</v>
      </c>
      <c r="AK317" s="66">
        <f t="shared" si="495"/>
        <v>3.2416739042872372E-2</v>
      </c>
      <c r="AL317" s="66">
        <f t="shared" si="496"/>
        <v>0.21614303689942954</v>
      </c>
      <c r="AM317" s="66">
        <f t="shared" si="497"/>
        <v>0.8226496623124584</v>
      </c>
      <c r="AN317" s="66">
        <f t="shared" si="498"/>
        <v>4.4188517356188859</v>
      </c>
      <c r="AO317" s="66">
        <f t="shared" si="499"/>
        <v>1.0035872768138658</v>
      </c>
      <c r="AP317" s="66">
        <f t="shared" si="500"/>
        <v>1788.9611288651586</v>
      </c>
      <c r="AQ317" s="66">
        <f t="shared" si="501"/>
        <v>374.7048884319218</v>
      </c>
      <c r="AR317" s="66">
        <f t="shared" si="502"/>
        <v>3.0530458625277864E-2</v>
      </c>
      <c r="AS317" s="66">
        <f t="shared" si="503"/>
        <v>0.98384558397068878</v>
      </c>
      <c r="AT317" s="66">
        <f t="shared" si="504"/>
        <v>3.0097771776179817E-2</v>
      </c>
      <c r="AU317" s="66">
        <f t="shared" si="505"/>
        <v>0.21669688553821562</v>
      </c>
      <c r="AV317" s="66">
        <f t="shared" si="506"/>
        <v>0.82884657217805646</v>
      </c>
      <c r="AW317" s="66">
        <f t="shared" si="507"/>
        <v>4.448884789180946</v>
      </c>
      <c r="AX317" s="66">
        <f t="shared" si="508"/>
        <v>1.0031004936003693</v>
      </c>
      <c r="AY317" s="66">
        <f t="shared" si="509"/>
        <v>1812.4788197516621</v>
      </c>
      <c r="AZ317" s="66">
        <f t="shared" si="510"/>
        <v>375.0861005324337</v>
      </c>
      <c r="BA317" s="66">
        <f t="shared" si="511"/>
        <v>2.993088533404226E-2</v>
      </c>
      <c r="BB317" s="66">
        <f t="shared" si="512"/>
        <v>0.97116256921673649</v>
      </c>
      <c r="BC317" s="66">
        <f t="shared" si="513"/>
        <v>2.989819301882576E-2</v>
      </c>
      <c r="BD317" s="66">
        <f t="shared" si="514"/>
        <v>0.21679306492814915</v>
      </c>
      <c r="BE317" s="66">
        <f t="shared" si="515"/>
        <v>0.82992583034082379</v>
      </c>
      <c r="BF317" s="66">
        <f t="shared" si="516"/>
        <v>4.4484206963202766</v>
      </c>
      <c r="BG317" s="66">
        <f t="shared" si="517"/>
        <v>1.0030590408829367</v>
      </c>
      <c r="BH317" s="66">
        <f t="shared" si="518"/>
        <v>1814.5623409356699</v>
      </c>
      <c r="BI317" s="66">
        <f t="shared" si="519"/>
        <v>375.11967646414365</v>
      </c>
      <c r="BJ317" s="66">
        <f t="shared" si="520"/>
        <v>2.9899637050761072E-2</v>
      </c>
      <c r="BK317" s="66">
        <f t="shared" si="521"/>
        <v>0.97005344164692586</v>
      </c>
      <c r="BL317" s="66">
        <f t="shared" si="522"/>
        <v>2.9901040046500571E-2</v>
      </c>
      <c r="BM317" s="66">
        <f t="shared" si="523"/>
        <v>0.21680152877426967</v>
      </c>
      <c r="BN317" s="66">
        <f t="shared" si="524"/>
        <v>0.83002085003948933</v>
      </c>
      <c r="BO317" s="66">
        <f t="shared" si="525"/>
        <v>4.4478056866220754</v>
      </c>
      <c r="BP317" s="66">
        <f t="shared" si="526"/>
        <v>1.0030593943206658</v>
      </c>
      <c r="BQ317" s="66">
        <f t="shared" si="527"/>
        <v>1814.5352471484002</v>
      </c>
      <c r="BR317" s="66">
        <f t="shared" si="528"/>
        <v>375.11924005200279</v>
      </c>
      <c r="BS317" s="66">
        <f t="shared" si="529"/>
        <v>2.9904217860650572E-2</v>
      </c>
      <c r="BT317" s="66">
        <f t="shared" si="530"/>
        <v>0.97006802744462506</v>
      </c>
      <c r="BU317" s="66">
        <f t="shared" si="531"/>
        <v>2.9905047866124815E-2</v>
      </c>
      <c r="BV317" s="66">
        <f t="shared" si="532"/>
        <v>0.21680141877076839</v>
      </c>
      <c r="BW317" s="66">
        <f t="shared" si="533"/>
        <v>0.83001961503491062</v>
      </c>
      <c r="BX317" s="66">
        <f t="shared" si="534"/>
        <v>4.4476999566033824</v>
      </c>
      <c r="BY317" s="66">
        <f t="shared" si="535"/>
        <v>1.0030601802841761</v>
      </c>
      <c r="BZ317" s="66">
        <f t="shared" si="536"/>
        <v>1814.4938600480091</v>
      </c>
      <c r="CA317" s="66">
        <f t="shared" si="537"/>
        <v>375.11857340049397</v>
      </c>
      <c r="CB317" s="66">
        <f t="shared" si="538"/>
        <v>2.9905610845607344E-2</v>
      </c>
      <c r="CC317" s="66">
        <f t="shared" si="539"/>
        <v>0.97009007084535881</v>
      </c>
      <c r="CD317" s="66">
        <f t="shared" si="540"/>
        <v>2.9905739987834495E-2</v>
      </c>
      <c r="CE317" s="66">
        <f t="shared" si="541"/>
        <v>0.21680125073197695</v>
      </c>
      <c r="CF317" s="66">
        <f t="shared" si="542"/>
        <v>0.83001772847296207</v>
      </c>
      <c r="CG317" s="66">
        <f t="shared" si="543"/>
        <v>4.4476911175030081</v>
      </c>
      <c r="CH317" s="66">
        <f t="shared" si="544"/>
        <v>1.0030603195994459</v>
      </c>
      <c r="CI317" s="66">
        <f t="shared" si="545"/>
        <v>1814.4866727337612</v>
      </c>
      <c r="CJ317" s="66">
        <f t="shared" si="546"/>
        <v>375.1184576280254</v>
      </c>
      <c r="CK317" s="66">
        <f t="shared" si="547"/>
        <v>2.9905788736942652E-2</v>
      </c>
      <c r="CL317" s="66">
        <f t="shared" si="548"/>
        <v>0.97009389629131115</v>
      </c>
      <c r="CM317" s="66">
        <f t="shared" si="549"/>
        <v>2.9905798156424121E-2</v>
      </c>
      <c r="CN317" s="66">
        <f t="shared" si="550"/>
        <v>0.21680122154986731</v>
      </c>
      <c r="CO317" s="66">
        <f t="shared" si="551"/>
        <v>0.83001740084736564</v>
      </c>
      <c r="CP317" s="66">
        <f t="shared" si="552"/>
        <v>4.447691326368588</v>
      </c>
      <c r="CQ317" s="66">
        <f t="shared" si="553"/>
        <v>1.0030603316694704</v>
      </c>
      <c r="CR317" s="66">
        <f t="shared" si="554"/>
        <v>1814.4860645994777</v>
      </c>
      <c r="CS317" s="66">
        <f t="shared" si="555"/>
        <v>375.1184478322478</v>
      </c>
      <c r="CT317" s="66">
        <f t="shared" si="556"/>
        <v>2.9905797355630946E-2</v>
      </c>
      <c r="CU317" s="66">
        <f t="shared" si="557"/>
        <v>0.97009421969904475</v>
      </c>
      <c r="CV317" s="66">
        <f t="shared" si="558"/>
        <v>2.9905796845597282E-2</v>
      </c>
      <c r="CW317" s="66">
        <f t="shared" si="559"/>
        <v>0.21680121908070055</v>
      </c>
      <c r="CX317" s="66">
        <f t="shared" si="560"/>
        <v>0.83001737312619939</v>
      </c>
      <c r="CY317" s="66">
        <f t="shared" si="561"/>
        <v>4.4476915192698865</v>
      </c>
      <c r="CZ317" s="66">
        <f t="shared" si="562"/>
        <v>1.0030603314724869</v>
      </c>
      <c r="DA317" s="66">
        <f t="shared" si="563"/>
        <v>1814.486077454836</v>
      </c>
      <c r="DB317" s="66">
        <f t="shared" si="564"/>
        <v>375.11844803932098</v>
      </c>
      <c r="DC317" s="66">
        <f t="shared" si="565"/>
        <v>2.9905795846705319E-2</v>
      </c>
      <c r="DD317" s="66">
        <f t="shared" si="566"/>
        <v>0.97009421280626507</v>
      </c>
      <c r="DE317" s="66">
        <f t="shared" si="567"/>
        <v>2.9905795587931359E-2</v>
      </c>
      <c r="DF317" s="66">
        <f t="shared" si="568"/>
        <v>0.21680121913289632</v>
      </c>
      <c r="DG317" s="66">
        <f t="shared" si="569"/>
        <v>0.83001737371219786</v>
      </c>
      <c r="DH317" s="66">
        <f t="shared" si="570"/>
        <v>4.4476915513302604</v>
      </c>
      <c r="DI317" s="66">
        <f t="shared" si="571"/>
        <v>1.0030603312254047</v>
      </c>
      <c r="DJ317" s="66">
        <f t="shared" si="572"/>
        <v>1814.4860904462025</v>
      </c>
      <c r="DK317" s="66">
        <f t="shared" si="573"/>
        <v>375.11844824858485</v>
      </c>
      <c r="DL317" s="66">
        <f t="shared" si="574"/>
        <v>2.9905795417015223E-2</v>
      </c>
      <c r="DM317" s="66">
        <f t="shared" si="575"/>
        <v>0.97009420588700279</v>
      </c>
      <c r="DN317" s="66">
        <f t="shared" si="576"/>
        <v>2.9905795378017529E-2</v>
      </c>
      <c r="DO317" s="66">
        <f t="shared" si="577"/>
        <v>0.21680121918564429</v>
      </c>
      <c r="DP317" s="66">
        <f t="shared" si="578"/>
        <v>0.83001737430439582</v>
      </c>
      <c r="DQ317" s="66">
        <f t="shared" si="579"/>
        <v>4.447691553898359</v>
      </c>
      <c r="DR317" s="66">
        <f t="shared" si="580"/>
        <v>1.0030603311831083</v>
      </c>
      <c r="DS317" s="66">
        <f t="shared" si="581"/>
        <v>1814.4860926265144</v>
      </c>
      <c r="DT317" s="66">
        <f t="shared" si="582"/>
        <v>375.11844828370511</v>
      </c>
      <c r="DU317" s="66">
        <f t="shared" si="583"/>
        <v>2.9905795363812413E-2</v>
      </c>
      <c r="DV317" s="66">
        <f t="shared" si="584"/>
        <v>0.97009420472656194</v>
      </c>
      <c r="DW317" s="66">
        <f t="shared" si="585"/>
        <v>2.9905795361109697E-2</v>
      </c>
      <c r="DX317" s="66">
        <f t="shared" si="586"/>
        <v>0.21680121919449688</v>
      </c>
      <c r="DY317" s="66">
        <f t="shared" si="587"/>
        <v>0.83001737440378287</v>
      </c>
      <c r="DZ317" s="66">
        <f t="shared" si="588"/>
        <v>4.4476915538142512</v>
      </c>
      <c r="EA317" s="66">
        <f t="shared" si="589"/>
        <v>1.0030603311795911</v>
      </c>
      <c r="EB317" s="66">
        <f t="shared" si="590"/>
        <v>1814.486092803382</v>
      </c>
      <c r="EC317" s="66">
        <f t="shared" si="591"/>
        <v>375.1184482865541</v>
      </c>
      <c r="ED317" s="66">
        <f t="shared" si="592"/>
        <v>2.9905795361462852E-2</v>
      </c>
      <c r="EE317" s="66">
        <f t="shared" si="593"/>
        <v>0.97009420463250784</v>
      </c>
      <c r="EF317" s="66">
        <f t="shared" si="594"/>
        <v>2.9905795361643162E-2</v>
      </c>
      <c r="EG317" s="66">
        <f t="shared" si="595"/>
        <v>0.21680121919521497</v>
      </c>
      <c r="EH317" s="66">
        <f t="shared" si="596"/>
        <v>0.83001737441184542</v>
      </c>
      <c r="EI317" s="66">
        <f t="shared" si="597"/>
        <v>4.4476915537538684</v>
      </c>
      <c r="EJ317" s="66">
        <f t="shared" si="598"/>
        <v>1.0030603311796782</v>
      </c>
      <c r="EK317" s="66">
        <f t="shared" si="599"/>
        <v>1814.4860927980708</v>
      </c>
      <c r="EL317" s="66">
        <f t="shared" si="600"/>
        <v>375.11844828646855</v>
      </c>
      <c r="EM317" s="66">
        <f t="shared" si="601"/>
        <v>2.9905795361956408E-2</v>
      </c>
      <c r="EN317" s="66">
        <f t="shared" si="602"/>
        <v>0.97009420463535134</v>
      </c>
      <c r="EO317" s="66">
        <f t="shared" si="603"/>
        <v>2.9905795362036924E-2</v>
      </c>
      <c r="EP317" s="66">
        <f t="shared" si="604"/>
        <v>0.21680121919519343</v>
      </c>
      <c r="EQ317" s="66">
        <f t="shared" si="605"/>
        <v>0.83001737441160317</v>
      </c>
      <c r="ER317" s="66">
        <f t="shared" si="606"/>
        <v>4.4476915537441606</v>
      </c>
      <c r="ES317" s="66">
        <f t="shared" si="607"/>
        <v>1.0030603311797557</v>
      </c>
      <c r="ET317" s="66">
        <f t="shared" si="608"/>
        <v>1814.4860927940031</v>
      </c>
      <c r="EU317" s="66">
        <f t="shared" si="609"/>
        <v>375.11844828640301</v>
      </c>
      <c r="EV317" s="66">
        <f t="shared" si="610"/>
        <v>2.9905795362088722E-2</v>
      </c>
      <c r="EW317" s="66">
        <f t="shared" si="611"/>
        <v>0.97009420463751828</v>
      </c>
      <c r="EX317" s="66">
        <f t="shared" si="612"/>
        <v>2.9905795362100477E-2</v>
      </c>
      <c r="EY317" s="66">
        <f t="shared" si="613"/>
        <v>0.21680121919517695</v>
      </c>
      <c r="EZ317" s="66">
        <f t="shared" si="614"/>
        <v>0.83001737441141776</v>
      </c>
      <c r="FA317" s="66">
        <f t="shared" si="615"/>
        <v>4.4476915537434172</v>
      </c>
      <c r="FB317" s="66">
        <f t="shared" si="616"/>
        <v>1.0030603311797686</v>
      </c>
      <c r="FC317" s="66">
        <f t="shared" si="617"/>
        <v>1814.4860927933437</v>
      </c>
      <c r="FD317" s="66">
        <f t="shared" si="618"/>
        <v>375.11844828639238</v>
      </c>
      <c r="FE317" s="66">
        <f t="shared" si="619"/>
        <v>2.9905795362104613E-2</v>
      </c>
      <c r="FF317" s="66">
        <f t="shared" si="620"/>
        <v>0.97009420463786944</v>
      </c>
      <c r="FG317" s="66">
        <f t="shared" si="621"/>
        <v>2.990579536210539E-2</v>
      </c>
      <c r="FH317" s="66">
        <f t="shared" si="622"/>
        <v>0.21680121919517426</v>
      </c>
      <c r="FI317" s="66">
        <f t="shared" si="623"/>
        <v>0.83001737441138768</v>
      </c>
      <c r="FJ317" s="66">
        <f t="shared" si="624"/>
        <v>4.4476915537434492</v>
      </c>
      <c r="FK317" s="66">
        <f t="shared" si="625"/>
        <v>1.0030603311797694</v>
      </c>
      <c r="FL317" s="66">
        <f t="shared" si="626"/>
        <v>1814.4860927932916</v>
      </c>
      <c r="FM317" s="66">
        <f t="shared" si="627"/>
        <v>375.11844828639153</v>
      </c>
      <c r="FN317" s="66">
        <f t="shared" si="628"/>
        <v>2.9905795362105247E-2</v>
      </c>
      <c r="FO317" s="66">
        <f t="shared" si="629"/>
        <v>0.97009420463789797</v>
      </c>
      <c r="FP317" s="66">
        <f t="shared" si="630"/>
        <v>2.9905795362105154E-2</v>
      </c>
      <c r="FQ317" s="66">
        <f t="shared" si="631"/>
        <v>0.21680121919517403</v>
      </c>
      <c r="FR317" s="66">
        <f t="shared" si="632"/>
        <v>0.83001737441138534</v>
      </c>
      <c r="FS317" s="66">
        <f t="shared" si="633"/>
        <v>4.4476915537434687</v>
      </c>
      <c r="FT317" s="66">
        <f t="shared" si="634"/>
        <v>1.0030603311797694</v>
      </c>
      <c r="FU317" s="66">
        <f t="shared" si="635"/>
        <v>1814.4860927932948</v>
      </c>
      <c r="FV317" s="66">
        <f t="shared" si="636"/>
        <v>375.11844828639158</v>
      </c>
      <c r="FW317" s="66">
        <f t="shared" si="637"/>
        <v>2.9905795362105067E-2</v>
      </c>
      <c r="FX317" s="66">
        <f t="shared" si="638"/>
        <v>0.97009420463789453</v>
      </c>
      <c r="FY317" s="66">
        <f t="shared" si="639"/>
        <v>2.9905795362105081E-2</v>
      </c>
      <c r="FZ317" s="66">
        <f t="shared" si="640"/>
        <v>0.21680121919517403</v>
      </c>
      <c r="GA317" s="66">
        <f t="shared" si="641"/>
        <v>0.83001737441138546</v>
      </c>
      <c r="GB317" s="66">
        <f t="shared" si="642"/>
        <v>4.4476915537434696</v>
      </c>
      <c r="GC317" s="66">
        <f t="shared" si="643"/>
        <v>1.0030603311797694</v>
      </c>
      <c r="GD317" s="66">
        <f t="shared" si="644"/>
        <v>1814.4860927932939</v>
      </c>
      <c r="GE317" s="66">
        <f t="shared" si="645"/>
        <v>375.11844828639158</v>
      </c>
      <c r="GF317" s="66">
        <f t="shared" si="646"/>
        <v>2.990579536210506E-2</v>
      </c>
      <c r="GG317" s="66">
        <f t="shared" si="647"/>
        <v>0.97009420463789453</v>
      </c>
      <c r="GH317" s="66">
        <f t="shared" si="648"/>
        <v>2.9905795362105074E-2</v>
      </c>
      <c r="GI317" s="66">
        <f t="shared" si="649"/>
        <v>0.21680121919517403</v>
      </c>
      <c r="GJ317" s="66">
        <f t="shared" si="650"/>
        <v>0.83001737441138546</v>
      </c>
      <c r="GK317" s="66">
        <f t="shared" si="651"/>
        <v>4.4476915537434696</v>
      </c>
      <c r="GL317" s="66">
        <f t="shared" si="652"/>
        <v>1.0030603311797694</v>
      </c>
      <c r="GM317" s="66">
        <f t="shared" si="653"/>
        <v>1814.4860927932934</v>
      </c>
      <c r="GN317" s="66">
        <f t="shared" si="654"/>
        <v>375.11844828639158</v>
      </c>
      <c r="GO317" s="66">
        <f t="shared" si="655"/>
        <v>2.990579536210506E-2</v>
      </c>
      <c r="GP317" s="66">
        <f t="shared" si="656"/>
        <v>0.97009420463789453</v>
      </c>
      <c r="GQ317" s="66">
        <f t="shared" si="657"/>
        <v>2.9905795362105074E-2</v>
      </c>
      <c r="GR317" s="66">
        <f t="shared" si="658"/>
        <v>0.21680121919517403</v>
      </c>
      <c r="GS317" s="66">
        <f t="shared" si="659"/>
        <v>0.83001737441138546</v>
      </c>
      <c r="GT317" s="66">
        <f t="shared" si="660"/>
        <v>4.4476915537434696</v>
      </c>
      <c r="GU317" s="66">
        <f t="shared" si="661"/>
        <v>1.0030603311797694</v>
      </c>
      <c r="GV317" s="66">
        <f t="shared" si="662"/>
        <v>1814.4860927932934</v>
      </c>
      <c r="GW317" s="66">
        <f t="shared" si="663"/>
        <v>375.11844828639158</v>
      </c>
      <c r="GX317" s="66">
        <f t="shared" si="664"/>
        <v>2.990579536210506E-2</v>
      </c>
      <c r="GY317" s="66">
        <f t="shared" si="665"/>
        <v>0.97009420463789453</v>
      </c>
      <c r="GZ317" s="66">
        <f t="shared" si="666"/>
        <v>2.9905795362105074E-2</v>
      </c>
      <c r="HA317" s="66">
        <f t="shared" si="667"/>
        <v>0.21680121919517403</v>
      </c>
      <c r="HB317" s="66">
        <f t="shared" si="668"/>
        <v>0.83001737441138546</v>
      </c>
      <c r="HC317" s="66">
        <f t="shared" si="669"/>
        <v>4.4476915537434696</v>
      </c>
      <c r="HD317" s="66">
        <f t="shared" si="670"/>
        <v>1.0030603311797694</v>
      </c>
      <c r="HE317" s="66">
        <f t="shared" si="671"/>
        <v>1814.4860927932934</v>
      </c>
      <c r="HF317" s="18">
        <f t="shared" si="672"/>
        <v>375.11844828639158</v>
      </c>
    </row>
    <row r="318" spans="2:214" x14ac:dyDescent="0.25">
      <c r="B318" s="17"/>
      <c r="C318" s="60">
        <f t="shared" si="469"/>
        <v>3</v>
      </c>
      <c r="D318" s="66"/>
      <c r="E318" s="66"/>
      <c r="F318" s="60">
        <f t="shared" si="470"/>
        <v>0</v>
      </c>
      <c r="G318" s="60">
        <f t="shared" si="471"/>
        <v>0</v>
      </c>
      <c r="H318" s="60">
        <f t="shared" si="472"/>
        <v>0</v>
      </c>
      <c r="I318" s="60">
        <f t="shared" si="473"/>
        <v>0</v>
      </c>
      <c r="J318" s="60"/>
      <c r="K318" s="60">
        <f t="shared" si="673"/>
        <v>67</v>
      </c>
      <c r="L318" s="60"/>
      <c r="M318" s="66">
        <f>M317</f>
        <v>2.9905795362105074E-2</v>
      </c>
      <c r="N318" s="60"/>
      <c r="O318" s="66">
        <f>O319</f>
        <v>0.23334391938908727</v>
      </c>
      <c r="P318" s="66"/>
      <c r="Q318" s="66"/>
      <c r="R318" s="66"/>
      <c r="S318" s="66"/>
      <c r="T318" s="66"/>
      <c r="U318" s="66"/>
      <c r="V318" s="66"/>
      <c r="W318" s="66"/>
      <c r="X318" s="66"/>
      <c r="Y318" s="66"/>
      <c r="Z318" s="66"/>
      <c r="AA318" s="66"/>
      <c r="AB318" s="66"/>
      <c r="AC318" s="66"/>
      <c r="AD318" s="66"/>
      <c r="AE318" s="66"/>
      <c r="AF318" s="66"/>
      <c r="AG318" s="66"/>
      <c r="AH318" s="66"/>
      <c r="AI318" s="66"/>
      <c r="AJ318" s="66"/>
      <c r="AK318" s="66"/>
      <c r="AL318" s="66"/>
      <c r="AM318" s="66"/>
      <c r="AN318" s="66"/>
      <c r="AO318" s="66"/>
      <c r="AP318" s="66"/>
      <c r="AQ318" s="66"/>
      <c r="AR318" s="66"/>
      <c r="AS318" s="66"/>
      <c r="AT318" s="66"/>
      <c r="AU318" s="66"/>
      <c r="AV318" s="66"/>
      <c r="AW318" s="66"/>
      <c r="AX318" s="66"/>
      <c r="AY318" s="66"/>
      <c r="AZ318" s="66"/>
      <c r="BA318" s="66"/>
      <c r="BB318" s="66"/>
      <c r="BC318" s="66"/>
      <c r="BD318" s="66"/>
      <c r="BE318" s="66"/>
      <c r="BF318" s="66"/>
      <c r="BG318" s="66"/>
      <c r="BH318" s="66"/>
      <c r="BI318" s="66"/>
      <c r="BJ318" s="66"/>
      <c r="BK318" s="66"/>
      <c r="BL318" s="66"/>
      <c r="BM318" s="66"/>
      <c r="BN318" s="66"/>
      <c r="BO318" s="66"/>
      <c r="BP318" s="66"/>
      <c r="BQ318" s="66"/>
      <c r="BR318" s="66"/>
      <c r="BS318" s="66"/>
      <c r="BT318" s="66"/>
      <c r="BU318" s="66"/>
      <c r="BV318" s="66"/>
      <c r="BW318" s="66"/>
      <c r="BX318" s="66"/>
      <c r="BY318" s="66"/>
      <c r="BZ318" s="66"/>
      <c r="CA318" s="66"/>
      <c r="CB318" s="66"/>
      <c r="CC318" s="66"/>
      <c r="CD318" s="66"/>
      <c r="CE318" s="66"/>
      <c r="CF318" s="66"/>
      <c r="CG318" s="66"/>
      <c r="CH318" s="66"/>
      <c r="CI318" s="66"/>
      <c r="CJ318" s="66"/>
      <c r="CK318" s="66"/>
      <c r="CL318" s="66"/>
      <c r="CM318" s="66"/>
      <c r="CN318" s="66"/>
      <c r="CO318" s="66"/>
      <c r="CP318" s="66"/>
      <c r="CQ318" s="66"/>
      <c r="CR318" s="66"/>
      <c r="CS318" s="66"/>
      <c r="CT318" s="66"/>
      <c r="CU318" s="66"/>
      <c r="CV318" s="66"/>
      <c r="CW318" s="66"/>
      <c r="CX318" s="66"/>
      <c r="CY318" s="66"/>
      <c r="CZ318" s="66"/>
      <c r="DA318" s="66"/>
      <c r="DB318" s="66"/>
      <c r="DC318" s="66"/>
      <c r="DD318" s="66"/>
      <c r="DE318" s="66"/>
      <c r="DF318" s="66"/>
      <c r="DG318" s="66"/>
      <c r="DH318" s="66"/>
      <c r="DI318" s="66"/>
      <c r="DJ318" s="66"/>
      <c r="DK318" s="66"/>
      <c r="DL318" s="66"/>
      <c r="DM318" s="66"/>
      <c r="DN318" s="66"/>
      <c r="DO318" s="66"/>
      <c r="DP318" s="66"/>
      <c r="DQ318" s="66"/>
      <c r="DR318" s="66"/>
      <c r="DS318" s="66"/>
      <c r="DT318" s="66"/>
      <c r="DU318" s="66"/>
      <c r="DV318" s="66"/>
      <c r="DW318" s="66"/>
      <c r="DX318" s="66"/>
      <c r="DY318" s="66"/>
      <c r="DZ318" s="66"/>
      <c r="EA318" s="66"/>
      <c r="EB318" s="66"/>
      <c r="EC318" s="66"/>
      <c r="ED318" s="66"/>
      <c r="EE318" s="66"/>
      <c r="EF318" s="66"/>
      <c r="EG318" s="66"/>
      <c r="EH318" s="66"/>
      <c r="EI318" s="66"/>
      <c r="EJ318" s="66"/>
      <c r="EK318" s="66"/>
      <c r="EL318" s="66"/>
      <c r="EM318" s="66"/>
      <c r="EN318" s="66"/>
      <c r="EO318" s="66"/>
      <c r="EP318" s="66"/>
      <c r="EQ318" s="66"/>
      <c r="ER318" s="66"/>
      <c r="ES318" s="66"/>
      <c r="ET318" s="66"/>
      <c r="EU318" s="66"/>
      <c r="EV318" s="66"/>
      <c r="EW318" s="66"/>
      <c r="EX318" s="66"/>
      <c r="EY318" s="66"/>
      <c r="EZ318" s="66"/>
      <c r="FA318" s="66"/>
      <c r="FB318" s="66"/>
      <c r="FC318" s="66"/>
      <c r="FD318" s="66"/>
      <c r="FE318" s="66"/>
      <c r="FF318" s="66"/>
      <c r="FG318" s="66"/>
      <c r="FH318" s="66"/>
      <c r="FI318" s="66"/>
      <c r="FJ318" s="66"/>
      <c r="FK318" s="66"/>
      <c r="FL318" s="66"/>
      <c r="FM318" s="66"/>
      <c r="FN318" s="66"/>
      <c r="FO318" s="66"/>
      <c r="FP318" s="66"/>
      <c r="FQ318" s="66"/>
      <c r="FR318" s="66"/>
      <c r="FS318" s="66"/>
      <c r="FT318" s="66"/>
      <c r="FU318" s="66"/>
      <c r="FV318" s="66"/>
      <c r="FW318" s="66"/>
      <c r="FX318" s="66"/>
      <c r="FY318" s="66"/>
      <c r="FZ318" s="66"/>
      <c r="GA318" s="66"/>
      <c r="GB318" s="66"/>
      <c r="GC318" s="66"/>
      <c r="GD318" s="66"/>
      <c r="GE318" s="66"/>
      <c r="GF318" s="66"/>
      <c r="GG318" s="66"/>
      <c r="GH318" s="66"/>
      <c r="GI318" s="66"/>
      <c r="GJ318" s="66"/>
      <c r="GK318" s="66"/>
      <c r="GL318" s="66"/>
      <c r="GM318" s="66"/>
      <c r="GN318" s="66"/>
      <c r="GO318" s="66"/>
      <c r="GP318" s="66"/>
      <c r="GQ318" s="66"/>
      <c r="GR318" s="66"/>
      <c r="GS318" s="66"/>
      <c r="GT318" s="66"/>
      <c r="GU318" s="66"/>
      <c r="GV318" s="66"/>
      <c r="GW318" s="66"/>
      <c r="GX318" s="66"/>
      <c r="GY318" s="66"/>
      <c r="GZ318" s="66"/>
      <c r="HA318" s="66"/>
      <c r="HB318" s="66"/>
      <c r="HC318" s="66"/>
      <c r="HD318" s="66"/>
      <c r="HE318" s="66"/>
      <c r="HF318" s="18"/>
    </row>
    <row r="319" spans="2:214" x14ac:dyDescent="0.25">
      <c r="B319" s="17"/>
      <c r="C319" s="60">
        <f t="shared" si="469"/>
        <v>3</v>
      </c>
      <c r="D319" s="66"/>
      <c r="E319" s="66"/>
      <c r="F319" s="60">
        <f t="shared" si="470"/>
        <v>0</v>
      </c>
      <c r="G319" s="60">
        <f t="shared" si="471"/>
        <v>0</v>
      </c>
      <c r="H319" s="60">
        <f t="shared" si="472"/>
        <v>0</v>
      </c>
      <c r="I319" s="60">
        <f t="shared" si="473"/>
        <v>0</v>
      </c>
      <c r="J319" s="60"/>
      <c r="K319" s="60">
        <f t="shared" si="673"/>
        <v>67</v>
      </c>
      <c r="L319" s="60"/>
      <c r="M319" s="66">
        <f t="shared" si="462"/>
        <v>2.9905795362105074E-2</v>
      </c>
      <c r="N319" s="60"/>
      <c r="O319" s="66">
        <f>IF(M317&gt;=$O$176,M317*$T$174+$U$174,IF(M317&gt;=$O$177,M317*$T$175+$U$175,O317))</f>
        <v>0.23334391938908727</v>
      </c>
      <c r="P319" s="66">
        <f t="shared" si="474"/>
        <v>376.7573788717641</v>
      </c>
      <c r="Q319" s="66">
        <f t="shared" si="475"/>
        <v>0.12579291306902277</v>
      </c>
      <c r="R319" s="66">
        <f t="shared" si="476"/>
        <v>0.91868623756192902</v>
      </c>
      <c r="S319" s="66">
        <f t="shared" si="477"/>
        <v>0.12043602114320179</v>
      </c>
      <c r="T319" s="66">
        <f t="shared" si="478"/>
        <v>0.21721292858306729</v>
      </c>
      <c r="U319" s="66">
        <f t="shared" si="479"/>
        <v>0.83464809390867578</v>
      </c>
      <c r="V319" s="66">
        <f t="shared" si="480"/>
        <v>2.803034654278699</v>
      </c>
      <c r="W319" s="66">
        <f t="shared" si="481"/>
        <v>1.0394532514170367</v>
      </c>
      <c r="X319" s="66">
        <f t="shared" si="482"/>
        <v>1381.1077382884625</v>
      </c>
      <c r="Y319" s="66">
        <f t="shared" si="483"/>
        <v>367.3281218120963</v>
      </c>
      <c r="Z319" s="66">
        <f t="shared" si="484"/>
        <v>6.2342991357018686E-2</v>
      </c>
      <c r="AA319" s="66">
        <f t="shared" si="485"/>
        <v>1.2403051961489657</v>
      </c>
      <c r="AB319" s="66">
        <f t="shared" si="486"/>
        <v>4.7858655894174255E-2</v>
      </c>
      <c r="AC319" s="66">
        <f t="shared" si="487"/>
        <v>0.21480515523013224</v>
      </c>
      <c r="AD319" s="66">
        <f t="shared" si="488"/>
        <v>0.80780648855296944</v>
      </c>
      <c r="AE319" s="66">
        <f t="shared" si="489"/>
        <v>4.0996122118602072</v>
      </c>
      <c r="AF319" s="66">
        <f t="shared" si="490"/>
        <v>1.0075557335264189</v>
      </c>
      <c r="AG319" s="66">
        <f t="shared" si="491"/>
        <v>1659.0568198253757</v>
      </c>
      <c r="AH319" s="66">
        <f t="shared" si="492"/>
        <v>372.52141466742637</v>
      </c>
      <c r="AI319" s="66">
        <f t="shared" si="493"/>
        <v>3.548457632577473E-2</v>
      </c>
      <c r="AJ319" s="66">
        <f t="shared" si="494"/>
        <v>1.0591528663499068</v>
      </c>
      <c r="AK319" s="66">
        <f t="shared" si="495"/>
        <v>3.2416739042872372E-2</v>
      </c>
      <c r="AL319" s="66">
        <f t="shared" si="496"/>
        <v>0.21614303689942954</v>
      </c>
      <c r="AM319" s="66">
        <f t="shared" si="497"/>
        <v>0.8226496623124584</v>
      </c>
      <c r="AN319" s="66">
        <f t="shared" si="498"/>
        <v>4.4188517356188859</v>
      </c>
      <c r="AO319" s="66">
        <f t="shared" si="499"/>
        <v>1.0035872768138658</v>
      </c>
      <c r="AP319" s="66">
        <f t="shared" si="500"/>
        <v>1788.9611288651586</v>
      </c>
      <c r="AQ319" s="66">
        <f t="shared" si="501"/>
        <v>374.7048884319218</v>
      </c>
      <c r="AR319" s="66">
        <f t="shared" si="502"/>
        <v>3.0530458625277864E-2</v>
      </c>
      <c r="AS319" s="66">
        <f t="shared" si="503"/>
        <v>0.98384558397068878</v>
      </c>
      <c r="AT319" s="66">
        <f t="shared" si="504"/>
        <v>3.0097771776179817E-2</v>
      </c>
      <c r="AU319" s="66">
        <f t="shared" si="505"/>
        <v>0.21669688553821562</v>
      </c>
      <c r="AV319" s="66">
        <f t="shared" si="506"/>
        <v>0.82884657217805646</v>
      </c>
      <c r="AW319" s="66">
        <f t="shared" si="507"/>
        <v>4.448884789180946</v>
      </c>
      <c r="AX319" s="66">
        <f t="shared" si="508"/>
        <v>1.0031004936003693</v>
      </c>
      <c r="AY319" s="66">
        <f t="shared" si="509"/>
        <v>1812.4788197516621</v>
      </c>
      <c r="AZ319" s="66">
        <f t="shared" si="510"/>
        <v>375.0861005324337</v>
      </c>
      <c r="BA319" s="66">
        <f t="shared" si="511"/>
        <v>2.993088533404226E-2</v>
      </c>
      <c r="BB319" s="66">
        <f t="shared" si="512"/>
        <v>0.97116256921673649</v>
      </c>
      <c r="BC319" s="66">
        <f t="shared" si="513"/>
        <v>2.989819301882576E-2</v>
      </c>
      <c r="BD319" s="66">
        <f t="shared" si="514"/>
        <v>0.21679306492814915</v>
      </c>
      <c r="BE319" s="66">
        <f t="shared" si="515"/>
        <v>0.82992583034082379</v>
      </c>
      <c r="BF319" s="66">
        <f t="shared" si="516"/>
        <v>4.4484206963202766</v>
      </c>
      <c r="BG319" s="66">
        <f t="shared" si="517"/>
        <v>1.0030590408829367</v>
      </c>
      <c r="BH319" s="66">
        <f t="shared" si="518"/>
        <v>1814.5623409356699</v>
      </c>
      <c r="BI319" s="66">
        <f t="shared" si="519"/>
        <v>375.11967646414365</v>
      </c>
      <c r="BJ319" s="66">
        <f t="shared" si="520"/>
        <v>2.9899637050761072E-2</v>
      </c>
      <c r="BK319" s="66">
        <f t="shared" si="521"/>
        <v>0.97005344164692586</v>
      </c>
      <c r="BL319" s="66">
        <f t="shared" si="522"/>
        <v>2.9901040046500571E-2</v>
      </c>
      <c r="BM319" s="66">
        <f t="shared" si="523"/>
        <v>0.21680152877426967</v>
      </c>
      <c r="BN319" s="66">
        <f t="shared" si="524"/>
        <v>0.83002085003948933</v>
      </c>
      <c r="BO319" s="66">
        <f t="shared" si="525"/>
        <v>4.4478056866220754</v>
      </c>
      <c r="BP319" s="66">
        <f t="shared" si="526"/>
        <v>1.0030593943206658</v>
      </c>
      <c r="BQ319" s="66">
        <f t="shared" si="527"/>
        <v>1814.5352471484002</v>
      </c>
      <c r="BR319" s="66">
        <f t="shared" si="528"/>
        <v>375.11924005200279</v>
      </c>
      <c r="BS319" s="66">
        <f t="shared" si="529"/>
        <v>2.9904217860650572E-2</v>
      </c>
      <c r="BT319" s="66">
        <f t="shared" si="530"/>
        <v>0.97006802744462506</v>
      </c>
      <c r="BU319" s="66">
        <f t="shared" si="531"/>
        <v>2.9905047866124815E-2</v>
      </c>
      <c r="BV319" s="66">
        <f t="shared" si="532"/>
        <v>0.21680141877076839</v>
      </c>
      <c r="BW319" s="66">
        <f t="shared" si="533"/>
        <v>0.83001961503491062</v>
      </c>
      <c r="BX319" s="66">
        <f t="shared" si="534"/>
        <v>4.4476999566033824</v>
      </c>
      <c r="BY319" s="66">
        <f t="shared" si="535"/>
        <v>1.0030601802841761</v>
      </c>
      <c r="BZ319" s="66">
        <f t="shared" si="536"/>
        <v>1814.4938600480091</v>
      </c>
      <c r="CA319" s="66">
        <f t="shared" si="537"/>
        <v>375.11857340049397</v>
      </c>
      <c r="CB319" s="66">
        <f t="shared" si="538"/>
        <v>2.9905610845607344E-2</v>
      </c>
      <c r="CC319" s="66">
        <f t="shared" si="539"/>
        <v>0.97009007084535881</v>
      </c>
      <c r="CD319" s="66">
        <f t="shared" si="540"/>
        <v>2.9905739987834495E-2</v>
      </c>
      <c r="CE319" s="66">
        <f t="shared" si="541"/>
        <v>0.21680125073197695</v>
      </c>
      <c r="CF319" s="66">
        <f t="shared" si="542"/>
        <v>0.83001772847296207</v>
      </c>
      <c r="CG319" s="66">
        <f t="shared" si="543"/>
        <v>4.4476911175030081</v>
      </c>
      <c r="CH319" s="66">
        <f t="shared" si="544"/>
        <v>1.0030603195994459</v>
      </c>
      <c r="CI319" s="66">
        <f t="shared" si="545"/>
        <v>1814.4866727337612</v>
      </c>
      <c r="CJ319" s="66">
        <f t="shared" si="546"/>
        <v>375.1184576280254</v>
      </c>
      <c r="CK319" s="66">
        <f t="shared" si="547"/>
        <v>2.9905788736942652E-2</v>
      </c>
      <c r="CL319" s="66">
        <f t="shared" si="548"/>
        <v>0.97009389629131115</v>
      </c>
      <c r="CM319" s="66">
        <f t="shared" si="549"/>
        <v>2.9905798156424121E-2</v>
      </c>
      <c r="CN319" s="66">
        <f t="shared" si="550"/>
        <v>0.21680122154986731</v>
      </c>
      <c r="CO319" s="66">
        <f t="shared" si="551"/>
        <v>0.83001740084736564</v>
      </c>
      <c r="CP319" s="66">
        <f t="shared" si="552"/>
        <v>4.447691326368588</v>
      </c>
      <c r="CQ319" s="66">
        <f t="shared" si="553"/>
        <v>1.0030603316694704</v>
      </c>
      <c r="CR319" s="66">
        <f t="shared" si="554"/>
        <v>1814.4860645994777</v>
      </c>
      <c r="CS319" s="66">
        <f t="shared" si="555"/>
        <v>375.1184478322478</v>
      </c>
      <c r="CT319" s="66">
        <f t="shared" si="556"/>
        <v>2.9905797355630946E-2</v>
      </c>
      <c r="CU319" s="66">
        <f t="shared" si="557"/>
        <v>0.97009421969904475</v>
      </c>
      <c r="CV319" s="66">
        <f t="shared" si="558"/>
        <v>2.9905796845597282E-2</v>
      </c>
      <c r="CW319" s="66">
        <f t="shared" si="559"/>
        <v>0.21680121908070055</v>
      </c>
      <c r="CX319" s="66">
        <f t="shared" si="560"/>
        <v>0.83001737312619939</v>
      </c>
      <c r="CY319" s="66">
        <f t="shared" si="561"/>
        <v>4.4476915192698865</v>
      </c>
      <c r="CZ319" s="66">
        <f t="shared" si="562"/>
        <v>1.0030603314724869</v>
      </c>
      <c r="DA319" s="66">
        <f t="shared" si="563"/>
        <v>1814.486077454836</v>
      </c>
      <c r="DB319" s="66">
        <f t="shared" si="564"/>
        <v>375.11844803932098</v>
      </c>
      <c r="DC319" s="66">
        <f t="shared" si="565"/>
        <v>2.9905795846705319E-2</v>
      </c>
      <c r="DD319" s="66">
        <f t="shared" si="566"/>
        <v>0.97009421280626507</v>
      </c>
      <c r="DE319" s="66">
        <f t="shared" si="567"/>
        <v>2.9905795587931359E-2</v>
      </c>
      <c r="DF319" s="66">
        <f t="shared" si="568"/>
        <v>0.21680121913289632</v>
      </c>
      <c r="DG319" s="66">
        <f t="shared" si="569"/>
        <v>0.83001737371219786</v>
      </c>
      <c r="DH319" s="66">
        <f t="shared" si="570"/>
        <v>4.4476915513302604</v>
      </c>
      <c r="DI319" s="66">
        <f t="shared" si="571"/>
        <v>1.0030603312254047</v>
      </c>
      <c r="DJ319" s="66">
        <f t="shared" si="572"/>
        <v>1814.4860904462025</v>
      </c>
      <c r="DK319" s="66">
        <f t="shared" si="573"/>
        <v>375.11844824858485</v>
      </c>
      <c r="DL319" s="66">
        <f t="shared" si="574"/>
        <v>2.9905795417015223E-2</v>
      </c>
      <c r="DM319" s="66">
        <f t="shared" si="575"/>
        <v>0.97009420588700279</v>
      </c>
      <c r="DN319" s="66">
        <f t="shared" si="576"/>
        <v>2.9905795378017529E-2</v>
      </c>
      <c r="DO319" s="66">
        <f t="shared" si="577"/>
        <v>0.21680121918564429</v>
      </c>
      <c r="DP319" s="66">
        <f t="shared" si="578"/>
        <v>0.83001737430439582</v>
      </c>
      <c r="DQ319" s="66">
        <f t="shared" si="579"/>
        <v>4.447691553898359</v>
      </c>
      <c r="DR319" s="66">
        <f t="shared" si="580"/>
        <v>1.0030603311831083</v>
      </c>
      <c r="DS319" s="66">
        <f t="shared" si="581"/>
        <v>1814.4860926265144</v>
      </c>
      <c r="DT319" s="66">
        <f t="shared" si="582"/>
        <v>375.11844828370511</v>
      </c>
      <c r="DU319" s="66">
        <f t="shared" si="583"/>
        <v>2.9905795363812413E-2</v>
      </c>
      <c r="DV319" s="66">
        <f t="shared" si="584"/>
        <v>0.97009420472656194</v>
      </c>
      <c r="DW319" s="66">
        <f t="shared" si="585"/>
        <v>2.9905795361109697E-2</v>
      </c>
      <c r="DX319" s="66">
        <f t="shared" si="586"/>
        <v>0.21680121919449688</v>
      </c>
      <c r="DY319" s="66">
        <f t="shared" si="587"/>
        <v>0.83001737440378287</v>
      </c>
      <c r="DZ319" s="66">
        <f t="shared" si="588"/>
        <v>4.4476915538142512</v>
      </c>
      <c r="EA319" s="66">
        <f t="shared" si="589"/>
        <v>1.0030603311795911</v>
      </c>
      <c r="EB319" s="66">
        <f t="shared" si="590"/>
        <v>1814.486092803382</v>
      </c>
      <c r="EC319" s="66">
        <f t="shared" si="591"/>
        <v>375.1184482865541</v>
      </c>
      <c r="ED319" s="66">
        <f t="shared" si="592"/>
        <v>2.9905795361462852E-2</v>
      </c>
      <c r="EE319" s="66">
        <f t="shared" si="593"/>
        <v>0.97009420463250784</v>
      </c>
      <c r="EF319" s="66">
        <f t="shared" si="594"/>
        <v>2.9905795361643162E-2</v>
      </c>
      <c r="EG319" s="66">
        <f t="shared" si="595"/>
        <v>0.21680121919521497</v>
      </c>
      <c r="EH319" s="66">
        <f t="shared" si="596"/>
        <v>0.83001737441184542</v>
      </c>
      <c r="EI319" s="66">
        <f t="shared" si="597"/>
        <v>4.4476915537538684</v>
      </c>
      <c r="EJ319" s="66">
        <f t="shared" si="598"/>
        <v>1.0030603311796782</v>
      </c>
      <c r="EK319" s="66">
        <f t="shared" si="599"/>
        <v>1814.4860927980708</v>
      </c>
      <c r="EL319" s="66">
        <f t="shared" si="600"/>
        <v>375.11844828646855</v>
      </c>
      <c r="EM319" s="66">
        <f t="shared" si="601"/>
        <v>2.9905795361956408E-2</v>
      </c>
      <c r="EN319" s="66">
        <f t="shared" si="602"/>
        <v>0.97009420463535134</v>
      </c>
      <c r="EO319" s="66">
        <f t="shared" si="603"/>
        <v>2.9905795362036924E-2</v>
      </c>
      <c r="EP319" s="66">
        <f t="shared" si="604"/>
        <v>0.21680121919519343</v>
      </c>
      <c r="EQ319" s="66">
        <f t="shared" si="605"/>
        <v>0.83001737441160317</v>
      </c>
      <c r="ER319" s="66">
        <f t="shared" si="606"/>
        <v>4.4476915537441606</v>
      </c>
      <c r="ES319" s="66">
        <f t="shared" si="607"/>
        <v>1.0030603311797557</v>
      </c>
      <c r="ET319" s="66">
        <f t="shared" si="608"/>
        <v>1814.4860927940031</v>
      </c>
      <c r="EU319" s="66">
        <f t="shared" si="609"/>
        <v>375.11844828640301</v>
      </c>
      <c r="EV319" s="66">
        <f t="shared" si="610"/>
        <v>2.9905795362088722E-2</v>
      </c>
      <c r="EW319" s="66">
        <f t="shared" si="611"/>
        <v>0.97009420463751828</v>
      </c>
      <c r="EX319" s="66">
        <f t="shared" si="612"/>
        <v>2.9905795362100477E-2</v>
      </c>
      <c r="EY319" s="66">
        <f t="shared" si="613"/>
        <v>0.21680121919517695</v>
      </c>
      <c r="EZ319" s="66">
        <f t="shared" si="614"/>
        <v>0.83001737441141776</v>
      </c>
      <c r="FA319" s="66">
        <f t="shared" si="615"/>
        <v>4.4476915537434172</v>
      </c>
      <c r="FB319" s="66">
        <f t="shared" si="616"/>
        <v>1.0030603311797686</v>
      </c>
      <c r="FC319" s="66">
        <f t="shared" si="617"/>
        <v>1814.4860927933437</v>
      </c>
      <c r="FD319" s="66">
        <f t="shared" si="618"/>
        <v>375.11844828639238</v>
      </c>
      <c r="FE319" s="66">
        <f t="shared" si="619"/>
        <v>2.9905795362104613E-2</v>
      </c>
      <c r="FF319" s="66">
        <f t="shared" si="620"/>
        <v>0.97009420463786944</v>
      </c>
      <c r="FG319" s="66">
        <f t="shared" si="621"/>
        <v>2.990579536210539E-2</v>
      </c>
      <c r="FH319" s="66">
        <f t="shared" si="622"/>
        <v>0.21680121919517426</v>
      </c>
      <c r="FI319" s="66">
        <f t="shared" si="623"/>
        <v>0.83001737441138768</v>
      </c>
      <c r="FJ319" s="66">
        <f t="shared" si="624"/>
        <v>4.4476915537434492</v>
      </c>
      <c r="FK319" s="66">
        <f t="shared" si="625"/>
        <v>1.0030603311797694</v>
      </c>
      <c r="FL319" s="66">
        <f t="shared" si="626"/>
        <v>1814.4860927932916</v>
      </c>
      <c r="FM319" s="66">
        <f t="shared" si="627"/>
        <v>375.11844828639153</v>
      </c>
      <c r="FN319" s="66">
        <f t="shared" si="628"/>
        <v>2.9905795362105247E-2</v>
      </c>
      <c r="FO319" s="66">
        <f t="shared" si="629"/>
        <v>0.97009420463789797</v>
      </c>
      <c r="FP319" s="66">
        <f t="shared" si="630"/>
        <v>2.9905795362105154E-2</v>
      </c>
      <c r="FQ319" s="66">
        <f t="shared" si="631"/>
        <v>0.21680121919517403</v>
      </c>
      <c r="FR319" s="66">
        <f t="shared" si="632"/>
        <v>0.83001737441138534</v>
      </c>
      <c r="FS319" s="66">
        <f t="shared" si="633"/>
        <v>4.4476915537434687</v>
      </c>
      <c r="FT319" s="66">
        <f t="shared" si="634"/>
        <v>1.0030603311797694</v>
      </c>
      <c r="FU319" s="66">
        <f t="shared" si="635"/>
        <v>1814.4860927932948</v>
      </c>
      <c r="FV319" s="66">
        <f t="shared" si="636"/>
        <v>375.11844828639158</v>
      </c>
      <c r="FW319" s="66">
        <f t="shared" si="637"/>
        <v>2.9905795362105067E-2</v>
      </c>
      <c r="FX319" s="66">
        <f t="shared" si="638"/>
        <v>0.97009420463789453</v>
      </c>
      <c r="FY319" s="66">
        <f t="shared" si="639"/>
        <v>2.9905795362105081E-2</v>
      </c>
      <c r="FZ319" s="66">
        <f t="shared" si="640"/>
        <v>0.21680121919517403</v>
      </c>
      <c r="GA319" s="66">
        <f t="shared" si="641"/>
        <v>0.83001737441138546</v>
      </c>
      <c r="GB319" s="66">
        <f t="shared" si="642"/>
        <v>4.4476915537434696</v>
      </c>
      <c r="GC319" s="66">
        <f t="shared" si="643"/>
        <v>1.0030603311797694</v>
      </c>
      <c r="GD319" s="66">
        <f t="shared" si="644"/>
        <v>1814.4860927932939</v>
      </c>
      <c r="GE319" s="66">
        <f t="shared" si="645"/>
        <v>375.11844828639158</v>
      </c>
      <c r="GF319" s="66">
        <f t="shared" si="646"/>
        <v>2.990579536210506E-2</v>
      </c>
      <c r="GG319" s="66">
        <f t="shared" si="647"/>
        <v>0.97009420463789453</v>
      </c>
      <c r="GH319" s="66">
        <f t="shared" si="648"/>
        <v>2.9905795362105074E-2</v>
      </c>
      <c r="GI319" s="66">
        <f t="shared" si="649"/>
        <v>0.21680121919517403</v>
      </c>
      <c r="GJ319" s="66">
        <f t="shared" si="650"/>
        <v>0.83001737441138546</v>
      </c>
      <c r="GK319" s="66">
        <f t="shared" si="651"/>
        <v>4.4476915537434696</v>
      </c>
      <c r="GL319" s="66">
        <f t="shared" si="652"/>
        <v>1.0030603311797694</v>
      </c>
      <c r="GM319" s="66">
        <f t="shared" si="653"/>
        <v>1814.4860927932934</v>
      </c>
      <c r="GN319" s="66">
        <f t="shared" si="654"/>
        <v>375.11844828639158</v>
      </c>
      <c r="GO319" s="66">
        <f t="shared" si="655"/>
        <v>2.990579536210506E-2</v>
      </c>
      <c r="GP319" s="66">
        <f t="shared" si="656"/>
        <v>0.97009420463789453</v>
      </c>
      <c r="GQ319" s="66">
        <f t="shared" si="657"/>
        <v>2.9905795362105074E-2</v>
      </c>
      <c r="GR319" s="66">
        <f t="shared" si="658"/>
        <v>0.21680121919517403</v>
      </c>
      <c r="GS319" s="66">
        <f t="shared" si="659"/>
        <v>0.83001737441138546</v>
      </c>
      <c r="GT319" s="66">
        <f t="shared" si="660"/>
        <v>4.4476915537434696</v>
      </c>
      <c r="GU319" s="66">
        <f t="shared" si="661"/>
        <v>1.0030603311797694</v>
      </c>
      <c r="GV319" s="66">
        <f t="shared" si="662"/>
        <v>1814.4860927932934</v>
      </c>
      <c r="GW319" s="66">
        <f t="shared" si="663"/>
        <v>375.11844828639158</v>
      </c>
      <c r="GX319" s="66">
        <f t="shared" si="664"/>
        <v>2.990579536210506E-2</v>
      </c>
      <c r="GY319" s="66">
        <f t="shared" si="665"/>
        <v>0.97009420463789453</v>
      </c>
      <c r="GZ319" s="66">
        <f t="shared" si="666"/>
        <v>2.9905795362105074E-2</v>
      </c>
      <c r="HA319" s="66">
        <f t="shared" si="667"/>
        <v>0.21680121919517403</v>
      </c>
      <c r="HB319" s="66">
        <f t="shared" si="668"/>
        <v>0.83001737441138546</v>
      </c>
      <c r="HC319" s="66">
        <f t="shared" si="669"/>
        <v>4.4476915537434696</v>
      </c>
      <c r="HD319" s="66">
        <f t="shared" si="670"/>
        <v>1.0030603311797694</v>
      </c>
      <c r="HE319" s="66">
        <f t="shared" si="671"/>
        <v>1814.4860927932934</v>
      </c>
      <c r="HF319" s="18">
        <f t="shared" si="672"/>
        <v>375.11844828639158</v>
      </c>
    </row>
    <row r="320" spans="2:214" x14ac:dyDescent="0.25">
      <c r="B320" s="17"/>
      <c r="C320" s="60">
        <f t="shared" si="469"/>
        <v>3</v>
      </c>
      <c r="D320" s="66"/>
      <c r="E320" s="66"/>
      <c r="F320" s="60">
        <f t="shared" si="470"/>
        <v>0</v>
      </c>
      <c r="G320" s="60">
        <f t="shared" si="471"/>
        <v>0</v>
      </c>
      <c r="H320" s="60">
        <f t="shared" si="472"/>
        <v>0</v>
      </c>
      <c r="I320" s="60">
        <f t="shared" si="473"/>
        <v>0</v>
      </c>
      <c r="J320" s="60"/>
      <c r="K320" s="60">
        <f t="shared" si="673"/>
        <v>68</v>
      </c>
      <c r="L320" s="60"/>
      <c r="M320" s="66">
        <f>M319</f>
        <v>2.9905795362105074E-2</v>
      </c>
      <c r="N320" s="60"/>
      <c r="O320" s="66">
        <f>O321</f>
        <v>0.23334391938908727</v>
      </c>
      <c r="P320" s="66"/>
      <c r="Q320" s="66"/>
      <c r="R320" s="66"/>
      <c r="S320" s="66"/>
      <c r="T320" s="66"/>
      <c r="U320" s="66"/>
      <c r="V320" s="66"/>
      <c r="W320" s="66"/>
      <c r="X320" s="66"/>
      <c r="Y320" s="66"/>
      <c r="Z320" s="66"/>
      <c r="AA320" s="66"/>
      <c r="AB320" s="66"/>
      <c r="AC320" s="66"/>
      <c r="AD320" s="66"/>
      <c r="AE320" s="66"/>
      <c r="AF320" s="66"/>
      <c r="AG320" s="66"/>
      <c r="AH320" s="66"/>
      <c r="AI320" s="66"/>
      <c r="AJ320" s="66"/>
      <c r="AK320" s="66"/>
      <c r="AL320" s="66"/>
      <c r="AM320" s="66"/>
      <c r="AN320" s="66"/>
      <c r="AO320" s="66"/>
      <c r="AP320" s="66"/>
      <c r="AQ320" s="66"/>
      <c r="AR320" s="66"/>
      <c r="AS320" s="66"/>
      <c r="AT320" s="66"/>
      <c r="AU320" s="66"/>
      <c r="AV320" s="66"/>
      <c r="AW320" s="66"/>
      <c r="AX320" s="66"/>
      <c r="AY320" s="66"/>
      <c r="AZ320" s="66"/>
      <c r="BA320" s="66"/>
      <c r="BB320" s="66"/>
      <c r="BC320" s="66"/>
      <c r="BD320" s="66"/>
      <c r="BE320" s="66"/>
      <c r="BF320" s="66"/>
      <c r="BG320" s="66"/>
      <c r="BH320" s="66"/>
      <c r="BI320" s="66"/>
      <c r="BJ320" s="66"/>
      <c r="BK320" s="66"/>
      <c r="BL320" s="66"/>
      <c r="BM320" s="66"/>
      <c r="BN320" s="66"/>
      <c r="BO320" s="66"/>
      <c r="BP320" s="66"/>
      <c r="BQ320" s="66"/>
      <c r="BR320" s="66"/>
      <c r="BS320" s="66"/>
      <c r="BT320" s="66"/>
      <c r="BU320" s="66"/>
      <c r="BV320" s="66"/>
      <c r="BW320" s="66"/>
      <c r="BX320" s="66"/>
      <c r="BY320" s="66"/>
      <c r="BZ320" s="66"/>
      <c r="CA320" s="66"/>
      <c r="CB320" s="66"/>
      <c r="CC320" s="66"/>
      <c r="CD320" s="66"/>
      <c r="CE320" s="66"/>
      <c r="CF320" s="66"/>
      <c r="CG320" s="66"/>
      <c r="CH320" s="66"/>
      <c r="CI320" s="66"/>
      <c r="CJ320" s="66"/>
      <c r="CK320" s="66"/>
      <c r="CL320" s="66"/>
      <c r="CM320" s="66"/>
      <c r="CN320" s="66"/>
      <c r="CO320" s="66"/>
      <c r="CP320" s="66"/>
      <c r="CQ320" s="66"/>
      <c r="CR320" s="66"/>
      <c r="CS320" s="66"/>
      <c r="CT320" s="66"/>
      <c r="CU320" s="66"/>
      <c r="CV320" s="66"/>
      <c r="CW320" s="66"/>
      <c r="CX320" s="66"/>
      <c r="CY320" s="66"/>
      <c r="CZ320" s="66"/>
      <c r="DA320" s="66"/>
      <c r="DB320" s="66"/>
      <c r="DC320" s="66"/>
      <c r="DD320" s="66"/>
      <c r="DE320" s="66"/>
      <c r="DF320" s="66"/>
      <c r="DG320" s="66"/>
      <c r="DH320" s="66"/>
      <c r="DI320" s="66"/>
      <c r="DJ320" s="66"/>
      <c r="DK320" s="66"/>
      <c r="DL320" s="66"/>
      <c r="DM320" s="66"/>
      <c r="DN320" s="66"/>
      <c r="DO320" s="66"/>
      <c r="DP320" s="66"/>
      <c r="DQ320" s="66"/>
      <c r="DR320" s="66"/>
      <c r="DS320" s="66"/>
      <c r="DT320" s="66"/>
      <c r="DU320" s="66"/>
      <c r="DV320" s="66"/>
      <c r="DW320" s="66"/>
      <c r="DX320" s="66"/>
      <c r="DY320" s="66"/>
      <c r="DZ320" s="66"/>
      <c r="EA320" s="66"/>
      <c r="EB320" s="66"/>
      <c r="EC320" s="66"/>
      <c r="ED320" s="66"/>
      <c r="EE320" s="66"/>
      <c r="EF320" s="66"/>
      <c r="EG320" s="66"/>
      <c r="EH320" s="66"/>
      <c r="EI320" s="66"/>
      <c r="EJ320" s="66"/>
      <c r="EK320" s="66"/>
      <c r="EL320" s="66"/>
      <c r="EM320" s="66"/>
      <c r="EN320" s="66"/>
      <c r="EO320" s="66"/>
      <c r="EP320" s="66"/>
      <c r="EQ320" s="66"/>
      <c r="ER320" s="66"/>
      <c r="ES320" s="66"/>
      <c r="ET320" s="66"/>
      <c r="EU320" s="66"/>
      <c r="EV320" s="66"/>
      <c r="EW320" s="66"/>
      <c r="EX320" s="66"/>
      <c r="EY320" s="66"/>
      <c r="EZ320" s="66"/>
      <c r="FA320" s="66"/>
      <c r="FB320" s="66"/>
      <c r="FC320" s="66"/>
      <c r="FD320" s="66"/>
      <c r="FE320" s="66"/>
      <c r="FF320" s="66"/>
      <c r="FG320" s="66"/>
      <c r="FH320" s="66"/>
      <c r="FI320" s="66"/>
      <c r="FJ320" s="66"/>
      <c r="FK320" s="66"/>
      <c r="FL320" s="66"/>
      <c r="FM320" s="66"/>
      <c r="FN320" s="66"/>
      <c r="FO320" s="66"/>
      <c r="FP320" s="66"/>
      <c r="FQ320" s="66"/>
      <c r="FR320" s="66"/>
      <c r="FS320" s="66"/>
      <c r="FT320" s="66"/>
      <c r="FU320" s="66"/>
      <c r="FV320" s="66"/>
      <c r="FW320" s="66"/>
      <c r="FX320" s="66"/>
      <c r="FY320" s="66"/>
      <c r="FZ320" s="66"/>
      <c r="GA320" s="66"/>
      <c r="GB320" s="66"/>
      <c r="GC320" s="66"/>
      <c r="GD320" s="66"/>
      <c r="GE320" s="66"/>
      <c r="GF320" s="66"/>
      <c r="GG320" s="66"/>
      <c r="GH320" s="66"/>
      <c r="GI320" s="66"/>
      <c r="GJ320" s="66"/>
      <c r="GK320" s="66"/>
      <c r="GL320" s="66"/>
      <c r="GM320" s="66"/>
      <c r="GN320" s="66"/>
      <c r="GO320" s="66"/>
      <c r="GP320" s="66"/>
      <c r="GQ320" s="66"/>
      <c r="GR320" s="66"/>
      <c r="GS320" s="66"/>
      <c r="GT320" s="66"/>
      <c r="GU320" s="66"/>
      <c r="GV320" s="66"/>
      <c r="GW320" s="66"/>
      <c r="GX320" s="66"/>
      <c r="GY320" s="66"/>
      <c r="GZ320" s="66"/>
      <c r="HA320" s="66"/>
      <c r="HB320" s="66"/>
      <c r="HC320" s="66"/>
      <c r="HD320" s="66"/>
      <c r="HE320" s="66"/>
      <c r="HF320" s="18"/>
    </row>
    <row r="321" spans="2:214" x14ac:dyDescent="0.25">
      <c r="B321" s="17"/>
      <c r="C321" s="60">
        <f t="shared" si="469"/>
        <v>3</v>
      </c>
      <c r="D321" s="66"/>
      <c r="E321" s="66"/>
      <c r="F321" s="60">
        <f t="shared" si="470"/>
        <v>0</v>
      </c>
      <c r="G321" s="60">
        <f t="shared" si="471"/>
        <v>0</v>
      </c>
      <c r="H321" s="60">
        <f t="shared" si="472"/>
        <v>0</v>
      </c>
      <c r="I321" s="60">
        <f t="shared" si="473"/>
        <v>0</v>
      </c>
      <c r="J321" s="60"/>
      <c r="K321" s="60">
        <f t="shared" si="673"/>
        <v>68</v>
      </c>
      <c r="L321" s="60"/>
      <c r="M321" s="66">
        <f t="shared" si="462"/>
        <v>2.9905795362105074E-2</v>
      </c>
      <c r="N321" s="60"/>
      <c r="O321" s="66">
        <f>IF(M319&gt;=$O$176,M319*$T$174+$U$174,IF(M319&gt;=$O$177,M319*$T$175+$U$175,O319))</f>
        <v>0.23334391938908727</v>
      </c>
      <c r="P321" s="66">
        <f t="shared" si="474"/>
        <v>376.7573788717641</v>
      </c>
      <c r="Q321" s="66">
        <f t="shared" si="475"/>
        <v>0.12579291306902277</v>
      </c>
      <c r="R321" s="66">
        <f t="shared" si="476"/>
        <v>0.91868623756192902</v>
      </c>
      <c r="S321" s="66">
        <f t="shared" si="477"/>
        <v>0.12043602114320179</v>
      </c>
      <c r="T321" s="66">
        <f t="shared" si="478"/>
        <v>0.21721292858306729</v>
      </c>
      <c r="U321" s="66">
        <f t="shared" si="479"/>
        <v>0.83464809390867578</v>
      </c>
      <c r="V321" s="66">
        <f t="shared" si="480"/>
        <v>2.803034654278699</v>
      </c>
      <c r="W321" s="66">
        <f t="shared" si="481"/>
        <v>1.0394532514170367</v>
      </c>
      <c r="X321" s="66">
        <f t="shared" si="482"/>
        <v>1381.1077382884625</v>
      </c>
      <c r="Y321" s="66">
        <f t="shared" si="483"/>
        <v>367.3281218120963</v>
      </c>
      <c r="Z321" s="66">
        <f t="shared" si="484"/>
        <v>6.2342991357018686E-2</v>
      </c>
      <c r="AA321" s="66">
        <f t="shared" si="485"/>
        <v>1.2403051961489657</v>
      </c>
      <c r="AB321" s="66">
        <f t="shared" si="486"/>
        <v>4.7858655894174255E-2</v>
      </c>
      <c r="AC321" s="66">
        <f t="shared" si="487"/>
        <v>0.21480515523013224</v>
      </c>
      <c r="AD321" s="66">
        <f t="shared" si="488"/>
        <v>0.80780648855296944</v>
      </c>
      <c r="AE321" s="66">
        <f t="shared" si="489"/>
        <v>4.0996122118602072</v>
      </c>
      <c r="AF321" s="66">
        <f t="shared" si="490"/>
        <v>1.0075557335264189</v>
      </c>
      <c r="AG321" s="66">
        <f t="shared" si="491"/>
        <v>1659.0568198253757</v>
      </c>
      <c r="AH321" s="66">
        <f t="shared" si="492"/>
        <v>372.52141466742637</v>
      </c>
      <c r="AI321" s="66">
        <f t="shared" si="493"/>
        <v>3.548457632577473E-2</v>
      </c>
      <c r="AJ321" s="66">
        <f t="shared" si="494"/>
        <v>1.0591528663499068</v>
      </c>
      <c r="AK321" s="66">
        <f t="shared" si="495"/>
        <v>3.2416739042872372E-2</v>
      </c>
      <c r="AL321" s="66">
        <f t="shared" si="496"/>
        <v>0.21614303689942954</v>
      </c>
      <c r="AM321" s="66">
        <f t="shared" si="497"/>
        <v>0.8226496623124584</v>
      </c>
      <c r="AN321" s="66">
        <f t="shared" si="498"/>
        <v>4.4188517356188859</v>
      </c>
      <c r="AO321" s="66">
        <f t="shared" si="499"/>
        <v>1.0035872768138658</v>
      </c>
      <c r="AP321" s="66">
        <f t="shared" si="500"/>
        <v>1788.9611288651586</v>
      </c>
      <c r="AQ321" s="66">
        <f t="shared" si="501"/>
        <v>374.7048884319218</v>
      </c>
      <c r="AR321" s="66">
        <f t="shared" si="502"/>
        <v>3.0530458625277864E-2</v>
      </c>
      <c r="AS321" s="66">
        <f t="shared" si="503"/>
        <v>0.98384558397068878</v>
      </c>
      <c r="AT321" s="66">
        <f t="shared" si="504"/>
        <v>3.0097771776179817E-2</v>
      </c>
      <c r="AU321" s="66">
        <f t="shared" si="505"/>
        <v>0.21669688553821562</v>
      </c>
      <c r="AV321" s="66">
        <f t="shared" si="506"/>
        <v>0.82884657217805646</v>
      </c>
      <c r="AW321" s="66">
        <f t="shared" si="507"/>
        <v>4.448884789180946</v>
      </c>
      <c r="AX321" s="66">
        <f t="shared" si="508"/>
        <v>1.0031004936003693</v>
      </c>
      <c r="AY321" s="66">
        <f t="shared" si="509"/>
        <v>1812.4788197516621</v>
      </c>
      <c r="AZ321" s="66">
        <f t="shared" si="510"/>
        <v>375.0861005324337</v>
      </c>
      <c r="BA321" s="66">
        <f t="shared" si="511"/>
        <v>2.993088533404226E-2</v>
      </c>
      <c r="BB321" s="66">
        <f t="shared" si="512"/>
        <v>0.97116256921673649</v>
      </c>
      <c r="BC321" s="66">
        <f t="shared" si="513"/>
        <v>2.989819301882576E-2</v>
      </c>
      <c r="BD321" s="66">
        <f t="shared" si="514"/>
        <v>0.21679306492814915</v>
      </c>
      <c r="BE321" s="66">
        <f t="shared" si="515"/>
        <v>0.82992583034082379</v>
      </c>
      <c r="BF321" s="66">
        <f t="shared" si="516"/>
        <v>4.4484206963202766</v>
      </c>
      <c r="BG321" s="66">
        <f t="shared" si="517"/>
        <v>1.0030590408829367</v>
      </c>
      <c r="BH321" s="66">
        <f t="shared" si="518"/>
        <v>1814.5623409356699</v>
      </c>
      <c r="BI321" s="66">
        <f t="shared" si="519"/>
        <v>375.11967646414365</v>
      </c>
      <c r="BJ321" s="66">
        <f t="shared" si="520"/>
        <v>2.9899637050761072E-2</v>
      </c>
      <c r="BK321" s="66">
        <f t="shared" si="521"/>
        <v>0.97005344164692586</v>
      </c>
      <c r="BL321" s="66">
        <f t="shared" si="522"/>
        <v>2.9901040046500571E-2</v>
      </c>
      <c r="BM321" s="66">
        <f t="shared" si="523"/>
        <v>0.21680152877426967</v>
      </c>
      <c r="BN321" s="66">
        <f t="shared" si="524"/>
        <v>0.83002085003948933</v>
      </c>
      <c r="BO321" s="66">
        <f t="shared" si="525"/>
        <v>4.4478056866220754</v>
      </c>
      <c r="BP321" s="66">
        <f t="shared" si="526"/>
        <v>1.0030593943206658</v>
      </c>
      <c r="BQ321" s="66">
        <f t="shared" si="527"/>
        <v>1814.5352471484002</v>
      </c>
      <c r="BR321" s="66">
        <f t="shared" si="528"/>
        <v>375.11924005200279</v>
      </c>
      <c r="BS321" s="66">
        <f t="shared" si="529"/>
        <v>2.9904217860650572E-2</v>
      </c>
      <c r="BT321" s="66">
        <f t="shared" si="530"/>
        <v>0.97006802744462506</v>
      </c>
      <c r="BU321" s="66">
        <f t="shared" si="531"/>
        <v>2.9905047866124815E-2</v>
      </c>
      <c r="BV321" s="66">
        <f t="shared" si="532"/>
        <v>0.21680141877076839</v>
      </c>
      <c r="BW321" s="66">
        <f t="shared" si="533"/>
        <v>0.83001961503491062</v>
      </c>
      <c r="BX321" s="66">
        <f t="shared" si="534"/>
        <v>4.4476999566033824</v>
      </c>
      <c r="BY321" s="66">
        <f t="shared" si="535"/>
        <v>1.0030601802841761</v>
      </c>
      <c r="BZ321" s="66">
        <f t="shared" si="536"/>
        <v>1814.4938600480091</v>
      </c>
      <c r="CA321" s="66">
        <f t="shared" si="537"/>
        <v>375.11857340049397</v>
      </c>
      <c r="CB321" s="66">
        <f t="shared" si="538"/>
        <v>2.9905610845607344E-2</v>
      </c>
      <c r="CC321" s="66">
        <f t="shared" si="539"/>
        <v>0.97009007084535881</v>
      </c>
      <c r="CD321" s="66">
        <f t="shared" si="540"/>
        <v>2.9905739987834495E-2</v>
      </c>
      <c r="CE321" s="66">
        <f t="shared" si="541"/>
        <v>0.21680125073197695</v>
      </c>
      <c r="CF321" s="66">
        <f t="shared" si="542"/>
        <v>0.83001772847296207</v>
      </c>
      <c r="CG321" s="66">
        <f t="shared" si="543"/>
        <v>4.4476911175030081</v>
      </c>
      <c r="CH321" s="66">
        <f t="shared" si="544"/>
        <v>1.0030603195994459</v>
      </c>
      <c r="CI321" s="66">
        <f t="shared" si="545"/>
        <v>1814.4866727337612</v>
      </c>
      <c r="CJ321" s="66">
        <f t="shared" si="546"/>
        <v>375.1184576280254</v>
      </c>
      <c r="CK321" s="66">
        <f t="shared" si="547"/>
        <v>2.9905788736942652E-2</v>
      </c>
      <c r="CL321" s="66">
        <f t="shared" si="548"/>
        <v>0.97009389629131115</v>
      </c>
      <c r="CM321" s="66">
        <f t="shared" si="549"/>
        <v>2.9905798156424121E-2</v>
      </c>
      <c r="CN321" s="66">
        <f t="shared" si="550"/>
        <v>0.21680122154986731</v>
      </c>
      <c r="CO321" s="66">
        <f t="shared" si="551"/>
        <v>0.83001740084736564</v>
      </c>
      <c r="CP321" s="66">
        <f t="shared" si="552"/>
        <v>4.447691326368588</v>
      </c>
      <c r="CQ321" s="66">
        <f t="shared" si="553"/>
        <v>1.0030603316694704</v>
      </c>
      <c r="CR321" s="66">
        <f t="shared" si="554"/>
        <v>1814.4860645994777</v>
      </c>
      <c r="CS321" s="66">
        <f t="shared" si="555"/>
        <v>375.1184478322478</v>
      </c>
      <c r="CT321" s="66">
        <f t="shared" si="556"/>
        <v>2.9905797355630946E-2</v>
      </c>
      <c r="CU321" s="66">
        <f t="shared" si="557"/>
        <v>0.97009421969904475</v>
      </c>
      <c r="CV321" s="66">
        <f t="shared" si="558"/>
        <v>2.9905796845597282E-2</v>
      </c>
      <c r="CW321" s="66">
        <f t="shared" si="559"/>
        <v>0.21680121908070055</v>
      </c>
      <c r="CX321" s="66">
        <f t="shared" si="560"/>
        <v>0.83001737312619939</v>
      </c>
      <c r="CY321" s="66">
        <f t="shared" si="561"/>
        <v>4.4476915192698865</v>
      </c>
      <c r="CZ321" s="66">
        <f t="shared" si="562"/>
        <v>1.0030603314724869</v>
      </c>
      <c r="DA321" s="66">
        <f t="shared" si="563"/>
        <v>1814.486077454836</v>
      </c>
      <c r="DB321" s="66">
        <f t="shared" si="564"/>
        <v>375.11844803932098</v>
      </c>
      <c r="DC321" s="66">
        <f t="shared" si="565"/>
        <v>2.9905795846705319E-2</v>
      </c>
      <c r="DD321" s="66">
        <f t="shared" si="566"/>
        <v>0.97009421280626507</v>
      </c>
      <c r="DE321" s="66">
        <f t="shared" si="567"/>
        <v>2.9905795587931359E-2</v>
      </c>
      <c r="DF321" s="66">
        <f t="shared" si="568"/>
        <v>0.21680121913289632</v>
      </c>
      <c r="DG321" s="66">
        <f t="shared" si="569"/>
        <v>0.83001737371219786</v>
      </c>
      <c r="DH321" s="66">
        <f t="shared" si="570"/>
        <v>4.4476915513302604</v>
      </c>
      <c r="DI321" s="66">
        <f t="shared" si="571"/>
        <v>1.0030603312254047</v>
      </c>
      <c r="DJ321" s="66">
        <f t="shared" si="572"/>
        <v>1814.4860904462025</v>
      </c>
      <c r="DK321" s="66">
        <f t="shared" si="573"/>
        <v>375.11844824858485</v>
      </c>
      <c r="DL321" s="66">
        <f t="shared" si="574"/>
        <v>2.9905795417015223E-2</v>
      </c>
      <c r="DM321" s="66">
        <f t="shared" si="575"/>
        <v>0.97009420588700279</v>
      </c>
      <c r="DN321" s="66">
        <f t="shared" si="576"/>
        <v>2.9905795378017529E-2</v>
      </c>
      <c r="DO321" s="66">
        <f t="shared" si="577"/>
        <v>0.21680121918564429</v>
      </c>
      <c r="DP321" s="66">
        <f t="shared" si="578"/>
        <v>0.83001737430439582</v>
      </c>
      <c r="DQ321" s="66">
        <f t="shared" si="579"/>
        <v>4.447691553898359</v>
      </c>
      <c r="DR321" s="66">
        <f t="shared" si="580"/>
        <v>1.0030603311831083</v>
      </c>
      <c r="DS321" s="66">
        <f t="shared" si="581"/>
        <v>1814.4860926265144</v>
      </c>
      <c r="DT321" s="66">
        <f t="shared" si="582"/>
        <v>375.11844828370511</v>
      </c>
      <c r="DU321" s="66">
        <f t="shared" si="583"/>
        <v>2.9905795363812413E-2</v>
      </c>
      <c r="DV321" s="66">
        <f t="shared" si="584"/>
        <v>0.97009420472656194</v>
      </c>
      <c r="DW321" s="66">
        <f t="shared" si="585"/>
        <v>2.9905795361109697E-2</v>
      </c>
      <c r="DX321" s="66">
        <f t="shared" si="586"/>
        <v>0.21680121919449688</v>
      </c>
      <c r="DY321" s="66">
        <f t="shared" si="587"/>
        <v>0.83001737440378287</v>
      </c>
      <c r="DZ321" s="66">
        <f t="shared" si="588"/>
        <v>4.4476915538142512</v>
      </c>
      <c r="EA321" s="66">
        <f t="shared" si="589"/>
        <v>1.0030603311795911</v>
      </c>
      <c r="EB321" s="66">
        <f t="shared" si="590"/>
        <v>1814.486092803382</v>
      </c>
      <c r="EC321" s="66">
        <f t="shared" si="591"/>
        <v>375.1184482865541</v>
      </c>
      <c r="ED321" s="66">
        <f t="shared" si="592"/>
        <v>2.9905795361462852E-2</v>
      </c>
      <c r="EE321" s="66">
        <f t="shared" si="593"/>
        <v>0.97009420463250784</v>
      </c>
      <c r="EF321" s="66">
        <f t="shared" si="594"/>
        <v>2.9905795361643162E-2</v>
      </c>
      <c r="EG321" s="66">
        <f t="shared" si="595"/>
        <v>0.21680121919521497</v>
      </c>
      <c r="EH321" s="66">
        <f t="shared" si="596"/>
        <v>0.83001737441184542</v>
      </c>
      <c r="EI321" s="66">
        <f t="shared" si="597"/>
        <v>4.4476915537538684</v>
      </c>
      <c r="EJ321" s="66">
        <f t="shared" si="598"/>
        <v>1.0030603311796782</v>
      </c>
      <c r="EK321" s="66">
        <f t="shared" si="599"/>
        <v>1814.4860927980708</v>
      </c>
      <c r="EL321" s="66">
        <f t="shared" si="600"/>
        <v>375.11844828646855</v>
      </c>
      <c r="EM321" s="66">
        <f t="shared" si="601"/>
        <v>2.9905795361956408E-2</v>
      </c>
      <c r="EN321" s="66">
        <f t="shared" si="602"/>
        <v>0.97009420463535134</v>
      </c>
      <c r="EO321" s="66">
        <f t="shared" si="603"/>
        <v>2.9905795362036924E-2</v>
      </c>
      <c r="EP321" s="66">
        <f t="shared" si="604"/>
        <v>0.21680121919519343</v>
      </c>
      <c r="EQ321" s="66">
        <f t="shared" si="605"/>
        <v>0.83001737441160317</v>
      </c>
      <c r="ER321" s="66">
        <f t="shared" si="606"/>
        <v>4.4476915537441606</v>
      </c>
      <c r="ES321" s="66">
        <f t="shared" si="607"/>
        <v>1.0030603311797557</v>
      </c>
      <c r="ET321" s="66">
        <f t="shared" si="608"/>
        <v>1814.4860927940031</v>
      </c>
      <c r="EU321" s="66">
        <f t="shared" si="609"/>
        <v>375.11844828640301</v>
      </c>
      <c r="EV321" s="66">
        <f t="shared" si="610"/>
        <v>2.9905795362088722E-2</v>
      </c>
      <c r="EW321" s="66">
        <f t="shared" si="611"/>
        <v>0.97009420463751828</v>
      </c>
      <c r="EX321" s="66">
        <f t="shared" si="612"/>
        <v>2.9905795362100477E-2</v>
      </c>
      <c r="EY321" s="66">
        <f t="shared" si="613"/>
        <v>0.21680121919517695</v>
      </c>
      <c r="EZ321" s="66">
        <f t="shared" si="614"/>
        <v>0.83001737441141776</v>
      </c>
      <c r="FA321" s="66">
        <f t="shared" si="615"/>
        <v>4.4476915537434172</v>
      </c>
      <c r="FB321" s="66">
        <f t="shared" si="616"/>
        <v>1.0030603311797686</v>
      </c>
      <c r="FC321" s="66">
        <f t="shared" si="617"/>
        <v>1814.4860927933437</v>
      </c>
      <c r="FD321" s="66">
        <f t="shared" si="618"/>
        <v>375.11844828639238</v>
      </c>
      <c r="FE321" s="66">
        <f t="shared" si="619"/>
        <v>2.9905795362104613E-2</v>
      </c>
      <c r="FF321" s="66">
        <f t="shared" si="620"/>
        <v>0.97009420463786944</v>
      </c>
      <c r="FG321" s="66">
        <f t="shared" si="621"/>
        <v>2.990579536210539E-2</v>
      </c>
      <c r="FH321" s="66">
        <f t="shared" si="622"/>
        <v>0.21680121919517426</v>
      </c>
      <c r="FI321" s="66">
        <f t="shared" si="623"/>
        <v>0.83001737441138768</v>
      </c>
      <c r="FJ321" s="66">
        <f t="shared" si="624"/>
        <v>4.4476915537434492</v>
      </c>
      <c r="FK321" s="66">
        <f t="shared" si="625"/>
        <v>1.0030603311797694</v>
      </c>
      <c r="FL321" s="66">
        <f t="shared" si="626"/>
        <v>1814.4860927932916</v>
      </c>
      <c r="FM321" s="66">
        <f t="shared" si="627"/>
        <v>375.11844828639153</v>
      </c>
      <c r="FN321" s="66">
        <f t="shared" si="628"/>
        <v>2.9905795362105247E-2</v>
      </c>
      <c r="FO321" s="66">
        <f t="shared" si="629"/>
        <v>0.97009420463789797</v>
      </c>
      <c r="FP321" s="66">
        <f t="shared" si="630"/>
        <v>2.9905795362105154E-2</v>
      </c>
      <c r="FQ321" s="66">
        <f t="shared" si="631"/>
        <v>0.21680121919517403</v>
      </c>
      <c r="FR321" s="66">
        <f t="shared" si="632"/>
        <v>0.83001737441138534</v>
      </c>
      <c r="FS321" s="66">
        <f t="shared" si="633"/>
        <v>4.4476915537434687</v>
      </c>
      <c r="FT321" s="66">
        <f t="shared" si="634"/>
        <v>1.0030603311797694</v>
      </c>
      <c r="FU321" s="66">
        <f t="shared" si="635"/>
        <v>1814.4860927932948</v>
      </c>
      <c r="FV321" s="66">
        <f t="shared" si="636"/>
        <v>375.11844828639158</v>
      </c>
      <c r="FW321" s="66">
        <f t="shared" si="637"/>
        <v>2.9905795362105067E-2</v>
      </c>
      <c r="FX321" s="66">
        <f t="shared" si="638"/>
        <v>0.97009420463789453</v>
      </c>
      <c r="FY321" s="66">
        <f t="shared" si="639"/>
        <v>2.9905795362105081E-2</v>
      </c>
      <c r="FZ321" s="66">
        <f t="shared" si="640"/>
        <v>0.21680121919517403</v>
      </c>
      <c r="GA321" s="66">
        <f t="shared" si="641"/>
        <v>0.83001737441138546</v>
      </c>
      <c r="GB321" s="66">
        <f t="shared" si="642"/>
        <v>4.4476915537434696</v>
      </c>
      <c r="GC321" s="66">
        <f t="shared" si="643"/>
        <v>1.0030603311797694</v>
      </c>
      <c r="GD321" s="66">
        <f t="shared" si="644"/>
        <v>1814.4860927932939</v>
      </c>
      <c r="GE321" s="66">
        <f t="shared" si="645"/>
        <v>375.11844828639158</v>
      </c>
      <c r="GF321" s="66">
        <f t="shared" si="646"/>
        <v>2.990579536210506E-2</v>
      </c>
      <c r="GG321" s="66">
        <f t="shared" si="647"/>
        <v>0.97009420463789453</v>
      </c>
      <c r="GH321" s="66">
        <f t="shared" si="648"/>
        <v>2.9905795362105074E-2</v>
      </c>
      <c r="GI321" s="66">
        <f t="shared" si="649"/>
        <v>0.21680121919517403</v>
      </c>
      <c r="GJ321" s="66">
        <f t="shared" si="650"/>
        <v>0.83001737441138546</v>
      </c>
      <c r="GK321" s="66">
        <f t="shared" si="651"/>
        <v>4.4476915537434696</v>
      </c>
      <c r="GL321" s="66">
        <f t="shared" si="652"/>
        <v>1.0030603311797694</v>
      </c>
      <c r="GM321" s="66">
        <f t="shared" si="653"/>
        <v>1814.4860927932934</v>
      </c>
      <c r="GN321" s="66">
        <f t="shared" si="654"/>
        <v>375.11844828639158</v>
      </c>
      <c r="GO321" s="66">
        <f t="shared" si="655"/>
        <v>2.990579536210506E-2</v>
      </c>
      <c r="GP321" s="66">
        <f t="shared" si="656"/>
        <v>0.97009420463789453</v>
      </c>
      <c r="GQ321" s="66">
        <f t="shared" si="657"/>
        <v>2.9905795362105074E-2</v>
      </c>
      <c r="GR321" s="66">
        <f t="shared" si="658"/>
        <v>0.21680121919517403</v>
      </c>
      <c r="GS321" s="66">
        <f t="shared" si="659"/>
        <v>0.83001737441138546</v>
      </c>
      <c r="GT321" s="66">
        <f t="shared" si="660"/>
        <v>4.4476915537434696</v>
      </c>
      <c r="GU321" s="66">
        <f t="shared" si="661"/>
        <v>1.0030603311797694</v>
      </c>
      <c r="GV321" s="66">
        <f t="shared" si="662"/>
        <v>1814.4860927932934</v>
      </c>
      <c r="GW321" s="66">
        <f t="shared" si="663"/>
        <v>375.11844828639158</v>
      </c>
      <c r="GX321" s="66">
        <f t="shared" si="664"/>
        <v>2.990579536210506E-2</v>
      </c>
      <c r="GY321" s="66">
        <f t="shared" si="665"/>
        <v>0.97009420463789453</v>
      </c>
      <c r="GZ321" s="66">
        <f t="shared" si="666"/>
        <v>2.9905795362105074E-2</v>
      </c>
      <c r="HA321" s="66">
        <f t="shared" si="667"/>
        <v>0.21680121919517403</v>
      </c>
      <c r="HB321" s="66">
        <f t="shared" si="668"/>
        <v>0.83001737441138546</v>
      </c>
      <c r="HC321" s="66">
        <f t="shared" si="669"/>
        <v>4.4476915537434696</v>
      </c>
      <c r="HD321" s="66">
        <f t="shared" si="670"/>
        <v>1.0030603311797694</v>
      </c>
      <c r="HE321" s="66">
        <f t="shared" si="671"/>
        <v>1814.4860927932934</v>
      </c>
      <c r="HF321" s="18">
        <f t="shared" si="672"/>
        <v>375.11844828639158</v>
      </c>
    </row>
    <row r="322" spans="2:214" x14ac:dyDescent="0.25">
      <c r="B322" s="17"/>
      <c r="C322" s="60">
        <f t="shared" si="469"/>
        <v>3</v>
      </c>
      <c r="D322" s="66"/>
      <c r="E322" s="66"/>
      <c r="F322" s="60">
        <f t="shared" si="470"/>
        <v>0</v>
      </c>
      <c r="G322" s="60">
        <f t="shared" si="471"/>
        <v>0</v>
      </c>
      <c r="H322" s="60">
        <f t="shared" si="472"/>
        <v>0</v>
      </c>
      <c r="I322" s="60">
        <f t="shared" si="473"/>
        <v>0</v>
      </c>
      <c r="J322" s="60"/>
      <c r="K322" s="60">
        <f t="shared" si="673"/>
        <v>69</v>
      </c>
      <c r="L322" s="60"/>
      <c r="M322" s="66">
        <f>M321</f>
        <v>2.9905795362105074E-2</v>
      </c>
      <c r="N322" s="60"/>
      <c r="O322" s="66">
        <f>O323</f>
        <v>0.23334391938908727</v>
      </c>
      <c r="P322" s="66"/>
      <c r="Q322" s="66"/>
      <c r="R322" s="66"/>
      <c r="S322" s="66"/>
      <c r="T322" s="66"/>
      <c r="U322" s="66"/>
      <c r="V322" s="66"/>
      <c r="W322" s="66"/>
      <c r="X322" s="66"/>
      <c r="Y322" s="66"/>
      <c r="Z322" s="66"/>
      <c r="AA322" s="66"/>
      <c r="AB322" s="66"/>
      <c r="AC322" s="66"/>
      <c r="AD322" s="66"/>
      <c r="AE322" s="66"/>
      <c r="AF322" s="66"/>
      <c r="AG322" s="66"/>
      <c r="AH322" s="66"/>
      <c r="AI322" s="66"/>
      <c r="AJ322" s="66"/>
      <c r="AK322" s="66"/>
      <c r="AL322" s="66"/>
      <c r="AM322" s="66"/>
      <c r="AN322" s="66"/>
      <c r="AO322" s="66"/>
      <c r="AP322" s="66"/>
      <c r="AQ322" s="66"/>
      <c r="AR322" s="66"/>
      <c r="AS322" s="66"/>
      <c r="AT322" s="66"/>
      <c r="AU322" s="66"/>
      <c r="AV322" s="66"/>
      <c r="AW322" s="66"/>
      <c r="AX322" s="66"/>
      <c r="AY322" s="66"/>
      <c r="AZ322" s="66"/>
      <c r="BA322" s="66"/>
      <c r="BB322" s="66"/>
      <c r="BC322" s="66"/>
      <c r="BD322" s="66"/>
      <c r="BE322" s="66"/>
      <c r="BF322" s="66"/>
      <c r="BG322" s="66"/>
      <c r="BH322" s="66"/>
      <c r="BI322" s="66"/>
      <c r="BJ322" s="66"/>
      <c r="BK322" s="66"/>
      <c r="BL322" s="66"/>
      <c r="BM322" s="66"/>
      <c r="BN322" s="66"/>
      <c r="BO322" s="66"/>
      <c r="BP322" s="66"/>
      <c r="BQ322" s="66"/>
      <c r="BR322" s="66"/>
      <c r="BS322" s="66"/>
      <c r="BT322" s="66"/>
      <c r="BU322" s="66"/>
      <c r="BV322" s="66"/>
      <c r="BW322" s="66"/>
      <c r="BX322" s="66"/>
      <c r="BY322" s="66"/>
      <c r="BZ322" s="66"/>
      <c r="CA322" s="66"/>
      <c r="CB322" s="66"/>
      <c r="CC322" s="66"/>
      <c r="CD322" s="66"/>
      <c r="CE322" s="66"/>
      <c r="CF322" s="66"/>
      <c r="CG322" s="66"/>
      <c r="CH322" s="66"/>
      <c r="CI322" s="66"/>
      <c r="CJ322" s="66"/>
      <c r="CK322" s="66"/>
      <c r="CL322" s="66"/>
      <c r="CM322" s="66"/>
      <c r="CN322" s="66"/>
      <c r="CO322" s="66"/>
      <c r="CP322" s="66"/>
      <c r="CQ322" s="66"/>
      <c r="CR322" s="66"/>
      <c r="CS322" s="66"/>
      <c r="CT322" s="66"/>
      <c r="CU322" s="66"/>
      <c r="CV322" s="66"/>
      <c r="CW322" s="66"/>
      <c r="CX322" s="66"/>
      <c r="CY322" s="66"/>
      <c r="CZ322" s="66"/>
      <c r="DA322" s="66"/>
      <c r="DB322" s="66"/>
      <c r="DC322" s="66"/>
      <c r="DD322" s="66"/>
      <c r="DE322" s="66"/>
      <c r="DF322" s="66"/>
      <c r="DG322" s="66"/>
      <c r="DH322" s="66"/>
      <c r="DI322" s="66"/>
      <c r="DJ322" s="66"/>
      <c r="DK322" s="66"/>
      <c r="DL322" s="66"/>
      <c r="DM322" s="66"/>
      <c r="DN322" s="66"/>
      <c r="DO322" s="66"/>
      <c r="DP322" s="66"/>
      <c r="DQ322" s="66"/>
      <c r="DR322" s="66"/>
      <c r="DS322" s="66"/>
      <c r="DT322" s="66"/>
      <c r="DU322" s="66"/>
      <c r="DV322" s="66"/>
      <c r="DW322" s="66"/>
      <c r="DX322" s="66"/>
      <c r="DY322" s="66"/>
      <c r="DZ322" s="66"/>
      <c r="EA322" s="66"/>
      <c r="EB322" s="66"/>
      <c r="EC322" s="66"/>
      <c r="ED322" s="66"/>
      <c r="EE322" s="66"/>
      <c r="EF322" s="66"/>
      <c r="EG322" s="66"/>
      <c r="EH322" s="66"/>
      <c r="EI322" s="66"/>
      <c r="EJ322" s="66"/>
      <c r="EK322" s="66"/>
      <c r="EL322" s="66"/>
      <c r="EM322" s="66"/>
      <c r="EN322" s="66"/>
      <c r="EO322" s="66"/>
      <c r="EP322" s="66"/>
      <c r="EQ322" s="66"/>
      <c r="ER322" s="66"/>
      <c r="ES322" s="66"/>
      <c r="ET322" s="66"/>
      <c r="EU322" s="66"/>
      <c r="EV322" s="66"/>
      <c r="EW322" s="66"/>
      <c r="EX322" s="66"/>
      <c r="EY322" s="66"/>
      <c r="EZ322" s="66"/>
      <c r="FA322" s="66"/>
      <c r="FB322" s="66"/>
      <c r="FC322" s="66"/>
      <c r="FD322" s="66"/>
      <c r="FE322" s="66"/>
      <c r="FF322" s="66"/>
      <c r="FG322" s="66"/>
      <c r="FH322" s="66"/>
      <c r="FI322" s="66"/>
      <c r="FJ322" s="66"/>
      <c r="FK322" s="66"/>
      <c r="FL322" s="66"/>
      <c r="FM322" s="66"/>
      <c r="FN322" s="66"/>
      <c r="FO322" s="66"/>
      <c r="FP322" s="66"/>
      <c r="FQ322" s="66"/>
      <c r="FR322" s="66"/>
      <c r="FS322" s="66"/>
      <c r="FT322" s="66"/>
      <c r="FU322" s="66"/>
      <c r="FV322" s="66"/>
      <c r="FW322" s="66"/>
      <c r="FX322" s="66"/>
      <c r="FY322" s="66"/>
      <c r="FZ322" s="66"/>
      <c r="GA322" s="66"/>
      <c r="GB322" s="66"/>
      <c r="GC322" s="66"/>
      <c r="GD322" s="66"/>
      <c r="GE322" s="66"/>
      <c r="GF322" s="66"/>
      <c r="GG322" s="66"/>
      <c r="GH322" s="66"/>
      <c r="GI322" s="66"/>
      <c r="GJ322" s="66"/>
      <c r="GK322" s="66"/>
      <c r="GL322" s="66"/>
      <c r="GM322" s="66"/>
      <c r="GN322" s="66"/>
      <c r="GO322" s="66"/>
      <c r="GP322" s="66"/>
      <c r="GQ322" s="66"/>
      <c r="GR322" s="66"/>
      <c r="GS322" s="66"/>
      <c r="GT322" s="66"/>
      <c r="GU322" s="66"/>
      <c r="GV322" s="66"/>
      <c r="GW322" s="66"/>
      <c r="GX322" s="66"/>
      <c r="GY322" s="66"/>
      <c r="GZ322" s="66"/>
      <c r="HA322" s="66"/>
      <c r="HB322" s="66"/>
      <c r="HC322" s="66"/>
      <c r="HD322" s="66"/>
      <c r="HE322" s="66"/>
      <c r="HF322" s="18"/>
    </row>
    <row r="323" spans="2:214" x14ac:dyDescent="0.25">
      <c r="B323" s="17"/>
      <c r="C323" s="60">
        <f t="shared" si="469"/>
        <v>3</v>
      </c>
      <c r="D323" s="66"/>
      <c r="E323" s="66"/>
      <c r="F323" s="60">
        <f t="shared" si="470"/>
        <v>0</v>
      </c>
      <c r="G323" s="60">
        <f t="shared" si="471"/>
        <v>0</v>
      </c>
      <c r="H323" s="60">
        <f t="shared" si="472"/>
        <v>0</v>
      </c>
      <c r="I323" s="60">
        <f t="shared" si="473"/>
        <v>0</v>
      </c>
      <c r="J323" s="60"/>
      <c r="K323" s="60">
        <f t="shared" si="673"/>
        <v>69</v>
      </c>
      <c r="L323" s="60"/>
      <c r="M323" s="66">
        <f t="shared" si="462"/>
        <v>2.9905795362105074E-2</v>
      </c>
      <c r="N323" s="60"/>
      <c r="O323" s="66">
        <f>IF(M321&gt;=$O$176,M321*$T$174+$U$174,IF(M321&gt;=$O$177,M321*$T$175+$U$175,O321))</f>
        <v>0.23334391938908727</v>
      </c>
      <c r="P323" s="66">
        <f t="shared" si="474"/>
        <v>376.7573788717641</v>
      </c>
      <c r="Q323" s="66">
        <f t="shared" si="475"/>
        <v>0.12579291306902277</v>
      </c>
      <c r="R323" s="66">
        <f t="shared" si="476"/>
        <v>0.91868623756192902</v>
      </c>
      <c r="S323" s="66">
        <f t="shared" si="477"/>
        <v>0.12043602114320179</v>
      </c>
      <c r="T323" s="66">
        <f t="shared" si="478"/>
        <v>0.21721292858306729</v>
      </c>
      <c r="U323" s="66">
        <f t="shared" si="479"/>
        <v>0.83464809390867578</v>
      </c>
      <c r="V323" s="66">
        <f t="shared" si="480"/>
        <v>2.803034654278699</v>
      </c>
      <c r="W323" s="66">
        <f t="shared" si="481"/>
        <v>1.0394532514170367</v>
      </c>
      <c r="X323" s="66">
        <f t="shared" si="482"/>
        <v>1381.1077382884625</v>
      </c>
      <c r="Y323" s="66">
        <f t="shared" si="483"/>
        <v>367.3281218120963</v>
      </c>
      <c r="Z323" s="66">
        <f t="shared" si="484"/>
        <v>6.2342991357018686E-2</v>
      </c>
      <c r="AA323" s="66">
        <f t="shared" si="485"/>
        <v>1.2403051961489657</v>
      </c>
      <c r="AB323" s="66">
        <f t="shared" si="486"/>
        <v>4.7858655894174255E-2</v>
      </c>
      <c r="AC323" s="66">
        <f t="shared" si="487"/>
        <v>0.21480515523013224</v>
      </c>
      <c r="AD323" s="66">
        <f t="shared" si="488"/>
        <v>0.80780648855296944</v>
      </c>
      <c r="AE323" s="66">
        <f t="shared" si="489"/>
        <v>4.0996122118602072</v>
      </c>
      <c r="AF323" s="66">
        <f t="shared" si="490"/>
        <v>1.0075557335264189</v>
      </c>
      <c r="AG323" s="66">
        <f t="shared" si="491"/>
        <v>1659.0568198253757</v>
      </c>
      <c r="AH323" s="66">
        <f t="shared" si="492"/>
        <v>372.52141466742637</v>
      </c>
      <c r="AI323" s="66">
        <f t="shared" si="493"/>
        <v>3.548457632577473E-2</v>
      </c>
      <c r="AJ323" s="66">
        <f t="shared" si="494"/>
        <v>1.0591528663499068</v>
      </c>
      <c r="AK323" s="66">
        <f t="shared" si="495"/>
        <v>3.2416739042872372E-2</v>
      </c>
      <c r="AL323" s="66">
        <f t="shared" si="496"/>
        <v>0.21614303689942954</v>
      </c>
      <c r="AM323" s="66">
        <f t="shared" si="497"/>
        <v>0.8226496623124584</v>
      </c>
      <c r="AN323" s="66">
        <f t="shared" si="498"/>
        <v>4.4188517356188859</v>
      </c>
      <c r="AO323" s="66">
        <f t="shared" si="499"/>
        <v>1.0035872768138658</v>
      </c>
      <c r="AP323" s="66">
        <f t="shared" si="500"/>
        <v>1788.9611288651586</v>
      </c>
      <c r="AQ323" s="66">
        <f t="shared" si="501"/>
        <v>374.7048884319218</v>
      </c>
      <c r="AR323" s="66">
        <f t="shared" si="502"/>
        <v>3.0530458625277864E-2</v>
      </c>
      <c r="AS323" s="66">
        <f t="shared" si="503"/>
        <v>0.98384558397068878</v>
      </c>
      <c r="AT323" s="66">
        <f t="shared" si="504"/>
        <v>3.0097771776179817E-2</v>
      </c>
      <c r="AU323" s="66">
        <f t="shared" si="505"/>
        <v>0.21669688553821562</v>
      </c>
      <c r="AV323" s="66">
        <f t="shared" si="506"/>
        <v>0.82884657217805646</v>
      </c>
      <c r="AW323" s="66">
        <f t="shared" si="507"/>
        <v>4.448884789180946</v>
      </c>
      <c r="AX323" s="66">
        <f t="shared" si="508"/>
        <v>1.0031004936003693</v>
      </c>
      <c r="AY323" s="66">
        <f t="shared" si="509"/>
        <v>1812.4788197516621</v>
      </c>
      <c r="AZ323" s="66">
        <f t="shared" si="510"/>
        <v>375.0861005324337</v>
      </c>
      <c r="BA323" s="66">
        <f t="shared" si="511"/>
        <v>2.993088533404226E-2</v>
      </c>
      <c r="BB323" s="66">
        <f t="shared" si="512"/>
        <v>0.97116256921673649</v>
      </c>
      <c r="BC323" s="66">
        <f t="shared" si="513"/>
        <v>2.989819301882576E-2</v>
      </c>
      <c r="BD323" s="66">
        <f t="shared" si="514"/>
        <v>0.21679306492814915</v>
      </c>
      <c r="BE323" s="66">
        <f t="shared" si="515"/>
        <v>0.82992583034082379</v>
      </c>
      <c r="BF323" s="66">
        <f t="shared" si="516"/>
        <v>4.4484206963202766</v>
      </c>
      <c r="BG323" s="66">
        <f t="shared" si="517"/>
        <v>1.0030590408829367</v>
      </c>
      <c r="BH323" s="66">
        <f t="shared" si="518"/>
        <v>1814.5623409356699</v>
      </c>
      <c r="BI323" s="66">
        <f t="shared" si="519"/>
        <v>375.11967646414365</v>
      </c>
      <c r="BJ323" s="66">
        <f t="shared" si="520"/>
        <v>2.9899637050761072E-2</v>
      </c>
      <c r="BK323" s="66">
        <f t="shared" si="521"/>
        <v>0.97005344164692586</v>
      </c>
      <c r="BL323" s="66">
        <f t="shared" si="522"/>
        <v>2.9901040046500571E-2</v>
      </c>
      <c r="BM323" s="66">
        <f t="shared" si="523"/>
        <v>0.21680152877426967</v>
      </c>
      <c r="BN323" s="66">
        <f t="shared" si="524"/>
        <v>0.83002085003948933</v>
      </c>
      <c r="BO323" s="66">
        <f t="shared" si="525"/>
        <v>4.4478056866220754</v>
      </c>
      <c r="BP323" s="66">
        <f t="shared" si="526"/>
        <v>1.0030593943206658</v>
      </c>
      <c r="BQ323" s="66">
        <f t="shared" si="527"/>
        <v>1814.5352471484002</v>
      </c>
      <c r="BR323" s="66">
        <f t="shared" si="528"/>
        <v>375.11924005200279</v>
      </c>
      <c r="BS323" s="66">
        <f t="shared" si="529"/>
        <v>2.9904217860650572E-2</v>
      </c>
      <c r="BT323" s="66">
        <f t="shared" si="530"/>
        <v>0.97006802744462506</v>
      </c>
      <c r="BU323" s="66">
        <f t="shared" si="531"/>
        <v>2.9905047866124815E-2</v>
      </c>
      <c r="BV323" s="66">
        <f t="shared" si="532"/>
        <v>0.21680141877076839</v>
      </c>
      <c r="BW323" s="66">
        <f t="shared" si="533"/>
        <v>0.83001961503491062</v>
      </c>
      <c r="BX323" s="66">
        <f t="shared" si="534"/>
        <v>4.4476999566033824</v>
      </c>
      <c r="BY323" s="66">
        <f t="shared" si="535"/>
        <v>1.0030601802841761</v>
      </c>
      <c r="BZ323" s="66">
        <f t="shared" si="536"/>
        <v>1814.4938600480091</v>
      </c>
      <c r="CA323" s="66">
        <f t="shared" si="537"/>
        <v>375.11857340049397</v>
      </c>
      <c r="CB323" s="66">
        <f t="shared" si="538"/>
        <v>2.9905610845607344E-2</v>
      </c>
      <c r="CC323" s="66">
        <f t="shared" si="539"/>
        <v>0.97009007084535881</v>
      </c>
      <c r="CD323" s="66">
        <f t="shared" si="540"/>
        <v>2.9905739987834495E-2</v>
      </c>
      <c r="CE323" s="66">
        <f t="shared" si="541"/>
        <v>0.21680125073197695</v>
      </c>
      <c r="CF323" s="66">
        <f t="shared" si="542"/>
        <v>0.83001772847296207</v>
      </c>
      <c r="CG323" s="66">
        <f t="shared" si="543"/>
        <v>4.4476911175030081</v>
      </c>
      <c r="CH323" s="66">
        <f t="shared" si="544"/>
        <v>1.0030603195994459</v>
      </c>
      <c r="CI323" s="66">
        <f t="shared" si="545"/>
        <v>1814.4866727337612</v>
      </c>
      <c r="CJ323" s="66">
        <f t="shared" si="546"/>
        <v>375.1184576280254</v>
      </c>
      <c r="CK323" s="66">
        <f t="shared" si="547"/>
        <v>2.9905788736942652E-2</v>
      </c>
      <c r="CL323" s="66">
        <f t="shared" si="548"/>
        <v>0.97009389629131115</v>
      </c>
      <c r="CM323" s="66">
        <f t="shared" si="549"/>
        <v>2.9905798156424121E-2</v>
      </c>
      <c r="CN323" s="66">
        <f t="shared" si="550"/>
        <v>0.21680122154986731</v>
      </c>
      <c r="CO323" s="66">
        <f t="shared" si="551"/>
        <v>0.83001740084736564</v>
      </c>
      <c r="CP323" s="66">
        <f t="shared" si="552"/>
        <v>4.447691326368588</v>
      </c>
      <c r="CQ323" s="66">
        <f t="shared" si="553"/>
        <v>1.0030603316694704</v>
      </c>
      <c r="CR323" s="66">
        <f t="shared" si="554"/>
        <v>1814.4860645994777</v>
      </c>
      <c r="CS323" s="66">
        <f t="shared" si="555"/>
        <v>375.1184478322478</v>
      </c>
      <c r="CT323" s="66">
        <f t="shared" si="556"/>
        <v>2.9905797355630946E-2</v>
      </c>
      <c r="CU323" s="66">
        <f t="shared" si="557"/>
        <v>0.97009421969904475</v>
      </c>
      <c r="CV323" s="66">
        <f t="shared" si="558"/>
        <v>2.9905796845597282E-2</v>
      </c>
      <c r="CW323" s="66">
        <f t="shared" si="559"/>
        <v>0.21680121908070055</v>
      </c>
      <c r="CX323" s="66">
        <f t="shared" si="560"/>
        <v>0.83001737312619939</v>
      </c>
      <c r="CY323" s="66">
        <f t="shared" si="561"/>
        <v>4.4476915192698865</v>
      </c>
      <c r="CZ323" s="66">
        <f t="shared" si="562"/>
        <v>1.0030603314724869</v>
      </c>
      <c r="DA323" s="66">
        <f t="shared" si="563"/>
        <v>1814.486077454836</v>
      </c>
      <c r="DB323" s="66">
        <f t="shared" si="564"/>
        <v>375.11844803932098</v>
      </c>
      <c r="DC323" s="66">
        <f t="shared" si="565"/>
        <v>2.9905795846705319E-2</v>
      </c>
      <c r="DD323" s="66">
        <f t="shared" si="566"/>
        <v>0.97009421280626507</v>
      </c>
      <c r="DE323" s="66">
        <f t="shared" si="567"/>
        <v>2.9905795587931359E-2</v>
      </c>
      <c r="DF323" s="66">
        <f t="shared" si="568"/>
        <v>0.21680121913289632</v>
      </c>
      <c r="DG323" s="66">
        <f t="shared" si="569"/>
        <v>0.83001737371219786</v>
      </c>
      <c r="DH323" s="66">
        <f t="shared" si="570"/>
        <v>4.4476915513302604</v>
      </c>
      <c r="DI323" s="66">
        <f t="shared" si="571"/>
        <v>1.0030603312254047</v>
      </c>
      <c r="DJ323" s="66">
        <f t="shared" si="572"/>
        <v>1814.4860904462025</v>
      </c>
      <c r="DK323" s="66">
        <f t="shared" si="573"/>
        <v>375.11844824858485</v>
      </c>
      <c r="DL323" s="66">
        <f t="shared" si="574"/>
        <v>2.9905795417015223E-2</v>
      </c>
      <c r="DM323" s="66">
        <f t="shared" si="575"/>
        <v>0.97009420588700279</v>
      </c>
      <c r="DN323" s="66">
        <f t="shared" si="576"/>
        <v>2.9905795378017529E-2</v>
      </c>
      <c r="DO323" s="66">
        <f t="shared" si="577"/>
        <v>0.21680121918564429</v>
      </c>
      <c r="DP323" s="66">
        <f t="shared" si="578"/>
        <v>0.83001737430439582</v>
      </c>
      <c r="DQ323" s="66">
        <f t="shared" si="579"/>
        <v>4.447691553898359</v>
      </c>
      <c r="DR323" s="66">
        <f t="shared" si="580"/>
        <v>1.0030603311831083</v>
      </c>
      <c r="DS323" s="66">
        <f t="shared" si="581"/>
        <v>1814.4860926265144</v>
      </c>
      <c r="DT323" s="66">
        <f t="shared" si="582"/>
        <v>375.11844828370511</v>
      </c>
      <c r="DU323" s="66">
        <f t="shared" si="583"/>
        <v>2.9905795363812413E-2</v>
      </c>
      <c r="DV323" s="66">
        <f t="shared" si="584"/>
        <v>0.97009420472656194</v>
      </c>
      <c r="DW323" s="66">
        <f t="shared" si="585"/>
        <v>2.9905795361109697E-2</v>
      </c>
      <c r="DX323" s="66">
        <f t="shared" si="586"/>
        <v>0.21680121919449688</v>
      </c>
      <c r="DY323" s="66">
        <f t="shared" si="587"/>
        <v>0.83001737440378287</v>
      </c>
      <c r="DZ323" s="66">
        <f t="shared" si="588"/>
        <v>4.4476915538142512</v>
      </c>
      <c r="EA323" s="66">
        <f t="shared" si="589"/>
        <v>1.0030603311795911</v>
      </c>
      <c r="EB323" s="66">
        <f t="shared" si="590"/>
        <v>1814.486092803382</v>
      </c>
      <c r="EC323" s="66">
        <f t="shared" si="591"/>
        <v>375.1184482865541</v>
      </c>
      <c r="ED323" s="66">
        <f t="shared" si="592"/>
        <v>2.9905795361462852E-2</v>
      </c>
      <c r="EE323" s="66">
        <f t="shared" si="593"/>
        <v>0.97009420463250784</v>
      </c>
      <c r="EF323" s="66">
        <f t="shared" si="594"/>
        <v>2.9905795361643162E-2</v>
      </c>
      <c r="EG323" s="66">
        <f t="shared" si="595"/>
        <v>0.21680121919521497</v>
      </c>
      <c r="EH323" s="66">
        <f t="shared" si="596"/>
        <v>0.83001737441184542</v>
      </c>
      <c r="EI323" s="66">
        <f t="shared" si="597"/>
        <v>4.4476915537538684</v>
      </c>
      <c r="EJ323" s="66">
        <f t="shared" si="598"/>
        <v>1.0030603311796782</v>
      </c>
      <c r="EK323" s="66">
        <f t="shared" si="599"/>
        <v>1814.4860927980708</v>
      </c>
      <c r="EL323" s="66">
        <f t="shared" si="600"/>
        <v>375.11844828646855</v>
      </c>
      <c r="EM323" s="66">
        <f t="shared" si="601"/>
        <v>2.9905795361956408E-2</v>
      </c>
      <c r="EN323" s="66">
        <f t="shared" si="602"/>
        <v>0.97009420463535134</v>
      </c>
      <c r="EO323" s="66">
        <f t="shared" si="603"/>
        <v>2.9905795362036924E-2</v>
      </c>
      <c r="EP323" s="66">
        <f t="shared" si="604"/>
        <v>0.21680121919519343</v>
      </c>
      <c r="EQ323" s="66">
        <f t="shared" si="605"/>
        <v>0.83001737441160317</v>
      </c>
      <c r="ER323" s="66">
        <f t="shared" si="606"/>
        <v>4.4476915537441606</v>
      </c>
      <c r="ES323" s="66">
        <f t="shared" si="607"/>
        <v>1.0030603311797557</v>
      </c>
      <c r="ET323" s="66">
        <f t="shared" si="608"/>
        <v>1814.4860927940031</v>
      </c>
      <c r="EU323" s="66">
        <f t="shared" si="609"/>
        <v>375.11844828640301</v>
      </c>
      <c r="EV323" s="66">
        <f t="shared" si="610"/>
        <v>2.9905795362088722E-2</v>
      </c>
      <c r="EW323" s="66">
        <f t="shared" si="611"/>
        <v>0.97009420463751828</v>
      </c>
      <c r="EX323" s="66">
        <f t="shared" si="612"/>
        <v>2.9905795362100477E-2</v>
      </c>
      <c r="EY323" s="66">
        <f t="shared" si="613"/>
        <v>0.21680121919517695</v>
      </c>
      <c r="EZ323" s="66">
        <f t="shared" si="614"/>
        <v>0.83001737441141776</v>
      </c>
      <c r="FA323" s="66">
        <f t="shared" si="615"/>
        <v>4.4476915537434172</v>
      </c>
      <c r="FB323" s="66">
        <f t="shared" si="616"/>
        <v>1.0030603311797686</v>
      </c>
      <c r="FC323" s="66">
        <f t="shared" si="617"/>
        <v>1814.4860927933437</v>
      </c>
      <c r="FD323" s="66">
        <f t="shared" si="618"/>
        <v>375.11844828639238</v>
      </c>
      <c r="FE323" s="66">
        <f t="shared" si="619"/>
        <v>2.9905795362104613E-2</v>
      </c>
      <c r="FF323" s="66">
        <f t="shared" si="620"/>
        <v>0.97009420463786944</v>
      </c>
      <c r="FG323" s="66">
        <f t="shared" si="621"/>
        <v>2.990579536210539E-2</v>
      </c>
      <c r="FH323" s="66">
        <f t="shared" si="622"/>
        <v>0.21680121919517426</v>
      </c>
      <c r="FI323" s="66">
        <f t="shared" si="623"/>
        <v>0.83001737441138768</v>
      </c>
      <c r="FJ323" s="66">
        <f t="shared" si="624"/>
        <v>4.4476915537434492</v>
      </c>
      <c r="FK323" s="66">
        <f t="shared" si="625"/>
        <v>1.0030603311797694</v>
      </c>
      <c r="FL323" s="66">
        <f t="shared" si="626"/>
        <v>1814.4860927932916</v>
      </c>
      <c r="FM323" s="66">
        <f t="shared" si="627"/>
        <v>375.11844828639153</v>
      </c>
      <c r="FN323" s="66">
        <f t="shared" si="628"/>
        <v>2.9905795362105247E-2</v>
      </c>
      <c r="FO323" s="66">
        <f t="shared" si="629"/>
        <v>0.97009420463789797</v>
      </c>
      <c r="FP323" s="66">
        <f t="shared" si="630"/>
        <v>2.9905795362105154E-2</v>
      </c>
      <c r="FQ323" s="66">
        <f t="shared" si="631"/>
        <v>0.21680121919517403</v>
      </c>
      <c r="FR323" s="66">
        <f t="shared" si="632"/>
        <v>0.83001737441138534</v>
      </c>
      <c r="FS323" s="66">
        <f t="shared" si="633"/>
        <v>4.4476915537434687</v>
      </c>
      <c r="FT323" s="66">
        <f t="shared" si="634"/>
        <v>1.0030603311797694</v>
      </c>
      <c r="FU323" s="66">
        <f t="shared" si="635"/>
        <v>1814.4860927932948</v>
      </c>
      <c r="FV323" s="66">
        <f t="shared" si="636"/>
        <v>375.11844828639158</v>
      </c>
      <c r="FW323" s="66">
        <f t="shared" si="637"/>
        <v>2.9905795362105067E-2</v>
      </c>
      <c r="FX323" s="66">
        <f t="shared" si="638"/>
        <v>0.97009420463789453</v>
      </c>
      <c r="FY323" s="66">
        <f t="shared" si="639"/>
        <v>2.9905795362105081E-2</v>
      </c>
      <c r="FZ323" s="66">
        <f t="shared" si="640"/>
        <v>0.21680121919517403</v>
      </c>
      <c r="GA323" s="66">
        <f t="shared" si="641"/>
        <v>0.83001737441138546</v>
      </c>
      <c r="GB323" s="66">
        <f t="shared" si="642"/>
        <v>4.4476915537434696</v>
      </c>
      <c r="GC323" s="66">
        <f t="shared" si="643"/>
        <v>1.0030603311797694</v>
      </c>
      <c r="GD323" s="66">
        <f t="shared" si="644"/>
        <v>1814.4860927932939</v>
      </c>
      <c r="GE323" s="66">
        <f t="shared" si="645"/>
        <v>375.11844828639158</v>
      </c>
      <c r="GF323" s="66">
        <f t="shared" si="646"/>
        <v>2.990579536210506E-2</v>
      </c>
      <c r="GG323" s="66">
        <f t="shared" si="647"/>
        <v>0.97009420463789453</v>
      </c>
      <c r="GH323" s="66">
        <f t="shared" si="648"/>
        <v>2.9905795362105074E-2</v>
      </c>
      <c r="GI323" s="66">
        <f t="shared" si="649"/>
        <v>0.21680121919517403</v>
      </c>
      <c r="GJ323" s="66">
        <f t="shared" si="650"/>
        <v>0.83001737441138546</v>
      </c>
      <c r="GK323" s="66">
        <f t="shared" si="651"/>
        <v>4.4476915537434696</v>
      </c>
      <c r="GL323" s="66">
        <f t="shared" si="652"/>
        <v>1.0030603311797694</v>
      </c>
      <c r="GM323" s="66">
        <f t="shared" si="653"/>
        <v>1814.4860927932934</v>
      </c>
      <c r="GN323" s="66">
        <f t="shared" si="654"/>
        <v>375.11844828639158</v>
      </c>
      <c r="GO323" s="66">
        <f t="shared" si="655"/>
        <v>2.990579536210506E-2</v>
      </c>
      <c r="GP323" s="66">
        <f t="shared" si="656"/>
        <v>0.97009420463789453</v>
      </c>
      <c r="GQ323" s="66">
        <f t="shared" si="657"/>
        <v>2.9905795362105074E-2</v>
      </c>
      <c r="GR323" s="66">
        <f t="shared" si="658"/>
        <v>0.21680121919517403</v>
      </c>
      <c r="GS323" s="66">
        <f t="shared" si="659"/>
        <v>0.83001737441138546</v>
      </c>
      <c r="GT323" s="66">
        <f t="shared" si="660"/>
        <v>4.4476915537434696</v>
      </c>
      <c r="GU323" s="66">
        <f t="shared" si="661"/>
        <v>1.0030603311797694</v>
      </c>
      <c r="GV323" s="66">
        <f t="shared" si="662"/>
        <v>1814.4860927932934</v>
      </c>
      <c r="GW323" s="66">
        <f t="shared" si="663"/>
        <v>375.11844828639158</v>
      </c>
      <c r="GX323" s="66">
        <f t="shared" si="664"/>
        <v>2.990579536210506E-2</v>
      </c>
      <c r="GY323" s="66">
        <f t="shared" si="665"/>
        <v>0.97009420463789453</v>
      </c>
      <c r="GZ323" s="66">
        <f t="shared" si="666"/>
        <v>2.9905795362105074E-2</v>
      </c>
      <c r="HA323" s="66">
        <f t="shared" si="667"/>
        <v>0.21680121919517403</v>
      </c>
      <c r="HB323" s="66">
        <f t="shared" si="668"/>
        <v>0.83001737441138546</v>
      </c>
      <c r="HC323" s="66">
        <f t="shared" si="669"/>
        <v>4.4476915537434696</v>
      </c>
      <c r="HD323" s="66">
        <f t="shared" si="670"/>
        <v>1.0030603311797694</v>
      </c>
      <c r="HE323" s="66">
        <f t="shared" si="671"/>
        <v>1814.4860927932934</v>
      </c>
      <c r="HF323" s="18">
        <f t="shared" si="672"/>
        <v>375.11844828639158</v>
      </c>
    </row>
    <row r="324" spans="2:214" x14ac:dyDescent="0.25">
      <c r="B324" s="17"/>
      <c r="C324" s="60">
        <f t="shared" si="469"/>
        <v>3</v>
      </c>
      <c r="D324" s="66"/>
      <c r="E324" s="66"/>
      <c r="F324" s="60">
        <f t="shared" si="470"/>
        <v>0</v>
      </c>
      <c r="G324" s="60">
        <f t="shared" si="471"/>
        <v>0</v>
      </c>
      <c r="H324" s="60">
        <f t="shared" si="472"/>
        <v>0</v>
      </c>
      <c r="I324" s="60">
        <f t="shared" si="473"/>
        <v>0</v>
      </c>
      <c r="J324" s="60"/>
      <c r="K324" s="60">
        <f t="shared" si="673"/>
        <v>70</v>
      </c>
      <c r="L324" s="60"/>
      <c r="M324" s="66">
        <f>M323</f>
        <v>2.9905795362105074E-2</v>
      </c>
      <c r="N324" s="60"/>
      <c r="O324" s="66">
        <f>O325</f>
        <v>0.23334391938908727</v>
      </c>
      <c r="P324" s="66"/>
      <c r="Q324" s="66"/>
      <c r="R324" s="66"/>
      <c r="S324" s="66"/>
      <c r="T324" s="66"/>
      <c r="U324" s="66"/>
      <c r="V324" s="66"/>
      <c r="W324" s="66"/>
      <c r="X324" s="66"/>
      <c r="Y324" s="66"/>
      <c r="Z324" s="66"/>
      <c r="AA324" s="66"/>
      <c r="AB324" s="66"/>
      <c r="AC324" s="66"/>
      <c r="AD324" s="66"/>
      <c r="AE324" s="66"/>
      <c r="AF324" s="66"/>
      <c r="AG324" s="66"/>
      <c r="AH324" s="66"/>
      <c r="AI324" s="66"/>
      <c r="AJ324" s="66"/>
      <c r="AK324" s="66"/>
      <c r="AL324" s="66"/>
      <c r="AM324" s="66"/>
      <c r="AN324" s="66"/>
      <c r="AO324" s="66"/>
      <c r="AP324" s="66"/>
      <c r="AQ324" s="66"/>
      <c r="AR324" s="66"/>
      <c r="AS324" s="66"/>
      <c r="AT324" s="66"/>
      <c r="AU324" s="66"/>
      <c r="AV324" s="66"/>
      <c r="AW324" s="66"/>
      <c r="AX324" s="66"/>
      <c r="AY324" s="66"/>
      <c r="AZ324" s="66"/>
      <c r="BA324" s="66"/>
      <c r="BB324" s="66"/>
      <c r="BC324" s="66"/>
      <c r="BD324" s="66"/>
      <c r="BE324" s="66"/>
      <c r="BF324" s="66"/>
      <c r="BG324" s="66"/>
      <c r="BH324" s="66"/>
      <c r="BI324" s="66"/>
      <c r="BJ324" s="66"/>
      <c r="BK324" s="66"/>
      <c r="BL324" s="66"/>
      <c r="BM324" s="66"/>
      <c r="BN324" s="66"/>
      <c r="BO324" s="66"/>
      <c r="BP324" s="66"/>
      <c r="BQ324" s="66"/>
      <c r="BR324" s="66"/>
      <c r="BS324" s="66"/>
      <c r="BT324" s="66"/>
      <c r="BU324" s="66"/>
      <c r="BV324" s="66"/>
      <c r="BW324" s="66"/>
      <c r="BX324" s="66"/>
      <c r="BY324" s="66"/>
      <c r="BZ324" s="66"/>
      <c r="CA324" s="66"/>
      <c r="CB324" s="66"/>
      <c r="CC324" s="66"/>
      <c r="CD324" s="66"/>
      <c r="CE324" s="66"/>
      <c r="CF324" s="66"/>
      <c r="CG324" s="66"/>
      <c r="CH324" s="66"/>
      <c r="CI324" s="66"/>
      <c r="CJ324" s="66"/>
      <c r="CK324" s="66"/>
      <c r="CL324" s="66"/>
      <c r="CM324" s="66"/>
      <c r="CN324" s="66"/>
      <c r="CO324" s="66"/>
      <c r="CP324" s="66"/>
      <c r="CQ324" s="66"/>
      <c r="CR324" s="66"/>
      <c r="CS324" s="66"/>
      <c r="CT324" s="66"/>
      <c r="CU324" s="66"/>
      <c r="CV324" s="66"/>
      <c r="CW324" s="66"/>
      <c r="CX324" s="66"/>
      <c r="CY324" s="66"/>
      <c r="CZ324" s="66"/>
      <c r="DA324" s="66"/>
      <c r="DB324" s="66"/>
      <c r="DC324" s="66"/>
      <c r="DD324" s="66"/>
      <c r="DE324" s="66"/>
      <c r="DF324" s="66"/>
      <c r="DG324" s="66"/>
      <c r="DH324" s="66"/>
      <c r="DI324" s="66"/>
      <c r="DJ324" s="66"/>
      <c r="DK324" s="66"/>
      <c r="DL324" s="66"/>
      <c r="DM324" s="66"/>
      <c r="DN324" s="66"/>
      <c r="DO324" s="66"/>
      <c r="DP324" s="66"/>
      <c r="DQ324" s="66"/>
      <c r="DR324" s="66"/>
      <c r="DS324" s="66"/>
      <c r="DT324" s="66"/>
      <c r="DU324" s="66"/>
      <c r="DV324" s="66"/>
      <c r="DW324" s="66"/>
      <c r="DX324" s="66"/>
      <c r="DY324" s="66"/>
      <c r="DZ324" s="66"/>
      <c r="EA324" s="66"/>
      <c r="EB324" s="66"/>
      <c r="EC324" s="66"/>
      <c r="ED324" s="66"/>
      <c r="EE324" s="66"/>
      <c r="EF324" s="66"/>
      <c r="EG324" s="66"/>
      <c r="EH324" s="66"/>
      <c r="EI324" s="66"/>
      <c r="EJ324" s="66"/>
      <c r="EK324" s="66"/>
      <c r="EL324" s="66"/>
      <c r="EM324" s="66"/>
      <c r="EN324" s="66"/>
      <c r="EO324" s="66"/>
      <c r="EP324" s="66"/>
      <c r="EQ324" s="66"/>
      <c r="ER324" s="66"/>
      <c r="ES324" s="66"/>
      <c r="ET324" s="66"/>
      <c r="EU324" s="66"/>
      <c r="EV324" s="66"/>
      <c r="EW324" s="66"/>
      <c r="EX324" s="66"/>
      <c r="EY324" s="66"/>
      <c r="EZ324" s="66"/>
      <c r="FA324" s="66"/>
      <c r="FB324" s="66"/>
      <c r="FC324" s="66"/>
      <c r="FD324" s="66"/>
      <c r="FE324" s="66"/>
      <c r="FF324" s="66"/>
      <c r="FG324" s="66"/>
      <c r="FH324" s="66"/>
      <c r="FI324" s="66"/>
      <c r="FJ324" s="66"/>
      <c r="FK324" s="66"/>
      <c r="FL324" s="66"/>
      <c r="FM324" s="66"/>
      <c r="FN324" s="66"/>
      <c r="FO324" s="66"/>
      <c r="FP324" s="66"/>
      <c r="FQ324" s="66"/>
      <c r="FR324" s="66"/>
      <c r="FS324" s="66"/>
      <c r="FT324" s="66"/>
      <c r="FU324" s="66"/>
      <c r="FV324" s="66"/>
      <c r="FW324" s="66"/>
      <c r="FX324" s="66"/>
      <c r="FY324" s="66"/>
      <c r="FZ324" s="66"/>
      <c r="GA324" s="66"/>
      <c r="GB324" s="66"/>
      <c r="GC324" s="66"/>
      <c r="GD324" s="66"/>
      <c r="GE324" s="66"/>
      <c r="GF324" s="66"/>
      <c r="GG324" s="66"/>
      <c r="GH324" s="66"/>
      <c r="GI324" s="66"/>
      <c r="GJ324" s="66"/>
      <c r="GK324" s="66"/>
      <c r="GL324" s="66"/>
      <c r="GM324" s="66"/>
      <c r="GN324" s="66"/>
      <c r="GO324" s="66"/>
      <c r="GP324" s="66"/>
      <c r="GQ324" s="66"/>
      <c r="GR324" s="66"/>
      <c r="GS324" s="66"/>
      <c r="GT324" s="66"/>
      <c r="GU324" s="66"/>
      <c r="GV324" s="66"/>
      <c r="GW324" s="66"/>
      <c r="GX324" s="66"/>
      <c r="GY324" s="66"/>
      <c r="GZ324" s="66"/>
      <c r="HA324" s="66"/>
      <c r="HB324" s="66"/>
      <c r="HC324" s="66"/>
      <c r="HD324" s="66"/>
      <c r="HE324" s="66"/>
      <c r="HF324" s="18"/>
    </row>
    <row r="325" spans="2:214" x14ac:dyDescent="0.25">
      <c r="B325" s="17"/>
      <c r="C325" s="60">
        <f t="shared" si="469"/>
        <v>3</v>
      </c>
      <c r="D325" s="66"/>
      <c r="E325" s="66"/>
      <c r="F325" s="60">
        <f t="shared" si="470"/>
        <v>0</v>
      </c>
      <c r="G325" s="60">
        <f t="shared" si="471"/>
        <v>0</v>
      </c>
      <c r="H325" s="60">
        <f t="shared" si="472"/>
        <v>0</v>
      </c>
      <c r="I325" s="60">
        <f t="shared" si="473"/>
        <v>0</v>
      </c>
      <c r="J325" s="60"/>
      <c r="K325" s="60">
        <f t="shared" si="673"/>
        <v>70</v>
      </c>
      <c r="L325" s="60"/>
      <c r="M325" s="66">
        <f t="shared" si="462"/>
        <v>2.9905795362105074E-2</v>
      </c>
      <c r="N325" s="60"/>
      <c r="O325" s="66">
        <f>IF(M323&gt;=$O$176,M323*$T$174+$U$174,IF(M323&gt;=$O$177,M323*$T$175+$U$175,O323))</f>
        <v>0.23334391938908727</v>
      </c>
      <c r="P325" s="66">
        <f t="shared" si="474"/>
        <v>376.7573788717641</v>
      </c>
      <c r="Q325" s="66">
        <f t="shared" si="475"/>
        <v>0.12579291306902277</v>
      </c>
      <c r="R325" s="66">
        <f t="shared" si="476"/>
        <v>0.91868623756192902</v>
      </c>
      <c r="S325" s="66">
        <f t="shared" si="477"/>
        <v>0.12043602114320179</v>
      </c>
      <c r="T325" s="66">
        <f t="shared" si="478"/>
        <v>0.21721292858306729</v>
      </c>
      <c r="U325" s="66">
        <f t="shared" si="479"/>
        <v>0.83464809390867578</v>
      </c>
      <c r="V325" s="66">
        <f t="shared" si="480"/>
        <v>2.803034654278699</v>
      </c>
      <c r="W325" s="66">
        <f t="shared" si="481"/>
        <v>1.0394532514170367</v>
      </c>
      <c r="X325" s="66">
        <f t="shared" si="482"/>
        <v>1381.1077382884625</v>
      </c>
      <c r="Y325" s="66">
        <f t="shared" si="483"/>
        <v>367.3281218120963</v>
      </c>
      <c r="Z325" s="66">
        <f t="shared" si="484"/>
        <v>6.2342991357018686E-2</v>
      </c>
      <c r="AA325" s="66">
        <f t="shared" si="485"/>
        <v>1.2403051961489657</v>
      </c>
      <c r="AB325" s="66">
        <f t="shared" si="486"/>
        <v>4.7858655894174255E-2</v>
      </c>
      <c r="AC325" s="66">
        <f t="shared" si="487"/>
        <v>0.21480515523013224</v>
      </c>
      <c r="AD325" s="66">
        <f t="shared" si="488"/>
        <v>0.80780648855296944</v>
      </c>
      <c r="AE325" s="66">
        <f t="shared" si="489"/>
        <v>4.0996122118602072</v>
      </c>
      <c r="AF325" s="66">
        <f t="shared" si="490"/>
        <v>1.0075557335264189</v>
      </c>
      <c r="AG325" s="66">
        <f t="shared" si="491"/>
        <v>1659.0568198253757</v>
      </c>
      <c r="AH325" s="66">
        <f t="shared" si="492"/>
        <v>372.52141466742637</v>
      </c>
      <c r="AI325" s="66">
        <f t="shared" si="493"/>
        <v>3.548457632577473E-2</v>
      </c>
      <c r="AJ325" s="66">
        <f t="shared" si="494"/>
        <v>1.0591528663499068</v>
      </c>
      <c r="AK325" s="66">
        <f t="shared" si="495"/>
        <v>3.2416739042872372E-2</v>
      </c>
      <c r="AL325" s="66">
        <f t="shared" si="496"/>
        <v>0.21614303689942954</v>
      </c>
      <c r="AM325" s="66">
        <f t="shared" si="497"/>
        <v>0.8226496623124584</v>
      </c>
      <c r="AN325" s="66">
        <f t="shared" si="498"/>
        <v>4.4188517356188859</v>
      </c>
      <c r="AO325" s="66">
        <f t="shared" si="499"/>
        <v>1.0035872768138658</v>
      </c>
      <c r="AP325" s="66">
        <f t="shared" si="500"/>
        <v>1788.9611288651586</v>
      </c>
      <c r="AQ325" s="66">
        <f t="shared" si="501"/>
        <v>374.7048884319218</v>
      </c>
      <c r="AR325" s="66">
        <f t="shared" si="502"/>
        <v>3.0530458625277864E-2</v>
      </c>
      <c r="AS325" s="66">
        <f t="shared" si="503"/>
        <v>0.98384558397068878</v>
      </c>
      <c r="AT325" s="66">
        <f t="shared" si="504"/>
        <v>3.0097771776179817E-2</v>
      </c>
      <c r="AU325" s="66">
        <f t="shared" si="505"/>
        <v>0.21669688553821562</v>
      </c>
      <c r="AV325" s="66">
        <f t="shared" si="506"/>
        <v>0.82884657217805646</v>
      </c>
      <c r="AW325" s="66">
        <f t="shared" si="507"/>
        <v>4.448884789180946</v>
      </c>
      <c r="AX325" s="66">
        <f t="shared" si="508"/>
        <v>1.0031004936003693</v>
      </c>
      <c r="AY325" s="66">
        <f t="shared" si="509"/>
        <v>1812.4788197516621</v>
      </c>
      <c r="AZ325" s="66">
        <f t="shared" si="510"/>
        <v>375.0861005324337</v>
      </c>
      <c r="BA325" s="66">
        <f t="shared" si="511"/>
        <v>2.993088533404226E-2</v>
      </c>
      <c r="BB325" s="66">
        <f t="shared" si="512"/>
        <v>0.97116256921673649</v>
      </c>
      <c r="BC325" s="66">
        <f t="shared" si="513"/>
        <v>2.989819301882576E-2</v>
      </c>
      <c r="BD325" s="66">
        <f t="shared" si="514"/>
        <v>0.21679306492814915</v>
      </c>
      <c r="BE325" s="66">
        <f t="shared" si="515"/>
        <v>0.82992583034082379</v>
      </c>
      <c r="BF325" s="66">
        <f t="shared" si="516"/>
        <v>4.4484206963202766</v>
      </c>
      <c r="BG325" s="66">
        <f t="shared" si="517"/>
        <v>1.0030590408829367</v>
      </c>
      <c r="BH325" s="66">
        <f t="shared" si="518"/>
        <v>1814.5623409356699</v>
      </c>
      <c r="BI325" s="66">
        <f t="shared" si="519"/>
        <v>375.11967646414365</v>
      </c>
      <c r="BJ325" s="66">
        <f t="shared" si="520"/>
        <v>2.9899637050761072E-2</v>
      </c>
      <c r="BK325" s="66">
        <f t="shared" si="521"/>
        <v>0.97005344164692586</v>
      </c>
      <c r="BL325" s="66">
        <f t="shared" si="522"/>
        <v>2.9901040046500571E-2</v>
      </c>
      <c r="BM325" s="66">
        <f t="shared" si="523"/>
        <v>0.21680152877426967</v>
      </c>
      <c r="BN325" s="66">
        <f t="shared" si="524"/>
        <v>0.83002085003948933</v>
      </c>
      <c r="BO325" s="66">
        <f t="shared" si="525"/>
        <v>4.4478056866220754</v>
      </c>
      <c r="BP325" s="66">
        <f t="shared" si="526"/>
        <v>1.0030593943206658</v>
      </c>
      <c r="BQ325" s="66">
        <f t="shared" si="527"/>
        <v>1814.5352471484002</v>
      </c>
      <c r="BR325" s="66">
        <f t="shared" si="528"/>
        <v>375.11924005200279</v>
      </c>
      <c r="BS325" s="66">
        <f t="shared" si="529"/>
        <v>2.9904217860650572E-2</v>
      </c>
      <c r="BT325" s="66">
        <f t="shared" si="530"/>
        <v>0.97006802744462506</v>
      </c>
      <c r="BU325" s="66">
        <f t="shared" si="531"/>
        <v>2.9905047866124815E-2</v>
      </c>
      <c r="BV325" s="66">
        <f t="shared" si="532"/>
        <v>0.21680141877076839</v>
      </c>
      <c r="BW325" s="66">
        <f t="shared" si="533"/>
        <v>0.83001961503491062</v>
      </c>
      <c r="BX325" s="66">
        <f t="shared" si="534"/>
        <v>4.4476999566033824</v>
      </c>
      <c r="BY325" s="66">
        <f t="shared" si="535"/>
        <v>1.0030601802841761</v>
      </c>
      <c r="BZ325" s="66">
        <f t="shared" si="536"/>
        <v>1814.4938600480091</v>
      </c>
      <c r="CA325" s="66">
        <f t="shared" si="537"/>
        <v>375.11857340049397</v>
      </c>
      <c r="CB325" s="66">
        <f t="shared" si="538"/>
        <v>2.9905610845607344E-2</v>
      </c>
      <c r="CC325" s="66">
        <f t="shared" si="539"/>
        <v>0.97009007084535881</v>
      </c>
      <c r="CD325" s="66">
        <f t="shared" si="540"/>
        <v>2.9905739987834495E-2</v>
      </c>
      <c r="CE325" s="66">
        <f t="shared" si="541"/>
        <v>0.21680125073197695</v>
      </c>
      <c r="CF325" s="66">
        <f t="shared" si="542"/>
        <v>0.83001772847296207</v>
      </c>
      <c r="CG325" s="66">
        <f t="shared" si="543"/>
        <v>4.4476911175030081</v>
      </c>
      <c r="CH325" s="66">
        <f t="shared" si="544"/>
        <v>1.0030603195994459</v>
      </c>
      <c r="CI325" s="66">
        <f t="shared" si="545"/>
        <v>1814.4866727337612</v>
      </c>
      <c r="CJ325" s="66">
        <f t="shared" si="546"/>
        <v>375.1184576280254</v>
      </c>
      <c r="CK325" s="66">
        <f t="shared" si="547"/>
        <v>2.9905788736942652E-2</v>
      </c>
      <c r="CL325" s="66">
        <f t="shared" si="548"/>
        <v>0.97009389629131115</v>
      </c>
      <c r="CM325" s="66">
        <f t="shared" si="549"/>
        <v>2.9905798156424121E-2</v>
      </c>
      <c r="CN325" s="66">
        <f t="shared" si="550"/>
        <v>0.21680122154986731</v>
      </c>
      <c r="CO325" s="66">
        <f t="shared" si="551"/>
        <v>0.83001740084736564</v>
      </c>
      <c r="CP325" s="66">
        <f t="shared" si="552"/>
        <v>4.447691326368588</v>
      </c>
      <c r="CQ325" s="66">
        <f t="shared" si="553"/>
        <v>1.0030603316694704</v>
      </c>
      <c r="CR325" s="66">
        <f t="shared" si="554"/>
        <v>1814.4860645994777</v>
      </c>
      <c r="CS325" s="66">
        <f t="shared" si="555"/>
        <v>375.1184478322478</v>
      </c>
      <c r="CT325" s="66">
        <f t="shared" si="556"/>
        <v>2.9905797355630946E-2</v>
      </c>
      <c r="CU325" s="66">
        <f t="shared" si="557"/>
        <v>0.97009421969904475</v>
      </c>
      <c r="CV325" s="66">
        <f t="shared" si="558"/>
        <v>2.9905796845597282E-2</v>
      </c>
      <c r="CW325" s="66">
        <f t="shared" si="559"/>
        <v>0.21680121908070055</v>
      </c>
      <c r="CX325" s="66">
        <f t="shared" si="560"/>
        <v>0.83001737312619939</v>
      </c>
      <c r="CY325" s="66">
        <f t="shared" si="561"/>
        <v>4.4476915192698865</v>
      </c>
      <c r="CZ325" s="66">
        <f t="shared" si="562"/>
        <v>1.0030603314724869</v>
      </c>
      <c r="DA325" s="66">
        <f t="shared" si="563"/>
        <v>1814.486077454836</v>
      </c>
      <c r="DB325" s="66">
        <f t="shared" si="564"/>
        <v>375.11844803932098</v>
      </c>
      <c r="DC325" s="66">
        <f t="shared" si="565"/>
        <v>2.9905795846705319E-2</v>
      </c>
      <c r="DD325" s="66">
        <f t="shared" si="566"/>
        <v>0.97009421280626507</v>
      </c>
      <c r="DE325" s="66">
        <f t="shared" si="567"/>
        <v>2.9905795587931359E-2</v>
      </c>
      <c r="DF325" s="66">
        <f t="shared" si="568"/>
        <v>0.21680121913289632</v>
      </c>
      <c r="DG325" s="66">
        <f t="shared" si="569"/>
        <v>0.83001737371219786</v>
      </c>
      <c r="DH325" s="66">
        <f t="shared" si="570"/>
        <v>4.4476915513302604</v>
      </c>
      <c r="DI325" s="66">
        <f t="shared" si="571"/>
        <v>1.0030603312254047</v>
      </c>
      <c r="DJ325" s="66">
        <f t="shared" si="572"/>
        <v>1814.4860904462025</v>
      </c>
      <c r="DK325" s="66">
        <f t="shared" si="573"/>
        <v>375.11844824858485</v>
      </c>
      <c r="DL325" s="66">
        <f t="shared" si="574"/>
        <v>2.9905795417015223E-2</v>
      </c>
      <c r="DM325" s="66">
        <f t="shared" si="575"/>
        <v>0.97009420588700279</v>
      </c>
      <c r="DN325" s="66">
        <f t="shared" si="576"/>
        <v>2.9905795378017529E-2</v>
      </c>
      <c r="DO325" s="66">
        <f t="shared" si="577"/>
        <v>0.21680121918564429</v>
      </c>
      <c r="DP325" s="66">
        <f t="shared" si="578"/>
        <v>0.83001737430439582</v>
      </c>
      <c r="DQ325" s="66">
        <f t="shared" si="579"/>
        <v>4.447691553898359</v>
      </c>
      <c r="DR325" s="66">
        <f t="shared" si="580"/>
        <v>1.0030603311831083</v>
      </c>
      <c r="DS325" s="66">
        <f t="shared" si="581"/>
        <v>1814.4860926265144</v>
      </c>
      <c r="DT325" s="66">
        <f t="shared" si="582"/>
        <v>375.11844828370511</v>
      </c>
      <c r="DU325" s="66">
        <f t="shared" si="583"/>
        <v>2.9905795363812413E-2</v>
      </c>
      <c r="DV325" s="66">
        <f t="shared" si="584"/>
        <v>0.97009420472656194</v>
      </c>
      <c r="DW325" s="66">
        <f t="shared" si="585"/>
        <v>2.9905795361109697E-2</v>
      </c>
      <c r="DX325" s="66">
        <f t="shared" si="586"/>
        <v>0.21680121919449688</v>
      </c>
      <c r="DY325" s="66">
        <f t="shared" si="587"/>
        <v>0.83001737440378287</v>
      </c>
      <c r="DZ325" s="66">
        <f t="shared" si="588"/>
        <v>4.4476915538142512</v>
      </c>
      <c r="EA325" s="66">
        <f t="shared" si="589"/>
        <v>1.0030603311795911</v>
      </c>
      <c r="EB325" s="66">
        <f t="shared" si="590"/>
        <v>1814.486092803382</v>
      </c>
      <c r="EC325" s="66">
        <f t="shared" si="591"/>
        <v>375.1184482865541</v>
      </c>
      <c r="ED325" s="66">
        <f t="shared" si="592"/>
        <v>2.9905795361462852E-2</v>
      </c>
      <c r="EE325" s="66">
        <f t="shared" si="593"/>
        <v>0.97009420463250784</v>
      </c>
      <c r="EF325" s="66">
        <f t="shared" si="594"/>
        <v>2.9905795361643162E-2</v>
      </c>
      <c r="EG325" s="66">
        <f t="shared" si="595"/>
        <v>0.21680121919521497</v>
      </c>
      <c r="EH325" s="66">
        <f t="shared" si="596"/>
        <v>0.83001737441184542</v>
      </c>
      <c r="EI325" s="66">
        <f t="shared" si="597"/>
        <v>4.4476915537538684</v>
      </c>
      <c r="EJ325" s="66">
        <f t="shared" si="598"/>
        <v>1.0030603311796782</v>
      </c>
      <c r="EK325" s="66">
        <f t="shared" si="599"/>
        <v>1814.4860927980708</v>
      </c>
      <c r="EL325" s="66">
        <f t="shared" si="600"/>
        <v>375.11844828646855</v>
      </c>
      <c r="EM325" s="66">
        <f t="shared" si="601"/>
        <v>2.9905795361956408E-2</v>
      </c>
      <c r="EN325" s="66">
        <f t="shared" si="602"/>
        <v>0.97009420463535134</v>
      </c>
      <c r="EO325" s="66">
        <f t="shared" si="603"/>
        <v>2.9905795362036924E-2</v>
      </c>
      <c r="EP325" s="66">
        <f t="shared" si="604"/>
        <v>0.21680121919519343</v>
      </c>
      <c r="EQ325" s="66">
        <f t="shared" si="605"/>
        <v>0.83001737441160317</v>
      </c>
      <c r="ER325" s="66">
        <f t="shared" si="606"/>
        <v>4.4476915537441606</v>
      </c>
      <c r="ES325" s="66">
        <f t="shared" si="607"/>
        <v>1.0030603311797557</v>
      </c>
      <c r="ET325" s="66">
        <f t="shared" si="608"/>
        <v>1814.4860927940031</v>
      </c>
      <c r="EU325" s="66">
        <f t="shared" si="609"/>
        <v>375.11844828640301</v>
      </c>
      <c r="EV325" s="66">
        <f t="shared" si="610"/>
        <v>2.9905795362088722E-2</v>
      </c>
      <c r="EW325" s="66">
        <f t="shared" si="611"/>
        <v>0.97009420463751828</v>
      </c>
      <c r="EX325" s="66">
        <f t="shared" si="612"/>
        <v>2.9905795362100477E-2</v>
      </c>
      <c r="EY325" s="66">
        <f t="shared" si="613"/>
        <v>0.21680121919517695</v>
      </c>
      <c r="EZ325" s="66">
        <f t="shared" si="614"/>
        <v>0.83001737441141776</v>
      </c>
      <c r="FA325" s="66">
        <f t="shared" si="615"/>
        <v>4.4476915537434172</v>
      </c>
      <c r="FB325" s="66">
        <f t="shared" si="616"/>
        <v>1.0030603311797686</v>
      </c>
      <c r="FC325" s="66">
        <f t="shared" si="617"/>
        <v>1814.4860927933437</v>
      </c>
      <c r="FD325" s="66">
        <f t="shared" si="618"/>
        <v>375.11844828639238</v>
      </c>
      <c r="FE325" s="66">
        <f t="shared" si="619"/>
        <v>2.9905795362104613E-2</v>
      </c>
      <c r="FF325" s="66">
        <f t="shared" si="620"/>
        <v>0.97009420463786944</v>
      </c>
      <c r="FG325" s="66">
        <f t="shared" si="621"/>
        <v>2.990579536210539E-2</v>
      </c>
      <c r="FH325" s="66">
        <f t="shared" si="622"/>
        <v>0.21680121919517426</v>
      </c>
      <c r="FI325" s="66">
        <f t="shared" si="623"/>
        <v>0.83001737441138768</v>
      </c>
      <c r="FJ325" s="66">
        <f t="shared" si="624"/>
        <v>4.4476915537434492</v>
      </c>
      <c r="FK325" s="66">
        <f t="shared" si="625"/>
        <v>1.0030603311797694</v>
      </c>
      <c r="FL325" s="66">
        <f t="shared" si="626"/>
        <v>1814.4860927932916</v>
      </c>
      <c r="FM325" s="66">
        <f t="shared" si="627"/>
        <v>375.11844828639153</v>
      </c>
      <c r="FN325" s="66">
        <f t="shared" si="628"/>
        <v>2.9905795362105247E-2</v>
      </c>
      <c r="FO325" s="66">
        <f t="shared" si="629"/>
        <v>0.97009420463789797</v>
      </c>
      <c r="FP325" s="66">
        <f t="shared" si="630"/>
        <v>2.9905795362105154E-2</v>
      </c>
      <c r="FQ325" s="66">
        <f t="shared" si="631"/>
        <v>0.21680121919517403</v>
      </c>
      <c r="FR325" s="66">
        <f t="shared" si="632"/>
        <v>0.83001737441138534</v>
      </c>
      <c r="FS325" s="66">
        <f t="shared" si="633"/>
        <v>4.4476915537434687</v>
      </c>
      <c r="FT325" s="66">
        <f t="shared" si="634"/>
        <v>1.0030603311797694</v>
      </c>
      <c r="FU325" s="66">
        <f t="shared" si="635"/>
        <v>1814.4860927932948</v>
      </c>
      <c r="FV325" s="66">
        <f t="shared" si="636"/>
        <v>375.11844828639158</v>
      </c>
      <c r="FW325" s="66">
        <f t="shared" si="637"/>
        <v>2.9905795362105067E-2</v>
      </c>
      <c r="FX325" s="66">
        <f t="shared" si="638"/>
        <v>0.97009420463789453</v>
      </c>
      <c r="FY325" s="66">
        <f t="shared" si="639"/>
        <v>2.9905795362105081E-2</v>
      </c>
      <c r="FZ325" s="66">
        <f t="shared" si="640"/>
        <v>0.21680121919517403</v>
      </c>
      <c r="GA325" s="66">
        <f t="shared" si="641"/>
        <v>0.83001737441138546</v>
      </c>
      <c r="GB325" s="66">
        <f t="shared" si="642"/>
        <v>4.4476915537434696</v>
      </c>
      <c r="GC325" s="66">
        <f t="shared" si="643"/>
        <v>1.0030603311797694</v>
      </c>
      <c r="GD325" s="66">
        <f t="shared" si="644"/>
        <v>1814.4860927932939</v>
      </c>
      <c r="GE325" s="66">
        <f t="shared" si="645"/>
        <v>375.11844828639158</v>
      </c>
      <c r="GF325" s="66">
        <f t="shared" si="646"/>
        <v>2.990579536210506E-2</v>
      </c>
      <c r="GG325" s="66">
        <f t="shared" si="647"/>
        <v>0.97009420463789453</v>
      </c>
      <c r="GH325" s="66">
        <f t="shared" si="648"/>
        <v>2.9905795362105074E-2</v>
      </c>
      <c r="GI325" s="66">
        <f t="shared" si="649"/>
        <v>0.21680121919517403</v>
      </c>
      <c r="GJ325" s="66">
        <f t="shared" si="650"/>
        <v>0.83001737441138546</v>
      </c>
      <c r="GK325" s="66">
        <f t="shared" si="651"/>
        <v>4.4476915537434696</v>
      </c>
      <c r="GL325" s="66">
        <f t="shared" si="652"/>
        <v>1.0030603311797694</v>
      </c>
      <c r="GM325" s="66">
        <f t="shared" si="653"/>
        <v>1814.4860927932934</v>
      </c>
      <c r="GN325" s="66">
        <f t="shared" si="654"/>
        <v>375.11844828639158</v>
      </c>
      <c r="GO325" s="66">
        <f t="shared" si="655"/>
        <v>2.990579536210506E-2</v>
      </c>
      <c r="GP325" s="66">
        <f t="shared" si="656"/>
        <v>0.97009420463789453</v>
      </c>
      <c r="GQ325" s="66">
        <f t="shared" si="657"/>
        <v>2.9905795362105074E-2</v>
      </c>
      <c r="GR325" s="66">
        <f t="shared" si="658"/>
        <v>0.21680121919517403</v>
      </c>
      <c r="GS325" s="66">
        <f t="shared" si="659"/>
        <v>0.83001737441138546</v>
      </c>
      <c r="GT325" s="66">
        <f t="shared" si="660"/>
        <v>4.4476915537434696</v>
      </c>
      <c r="GU325" s="66">
        <f t="shared" si="661"/>
        <v>1.0030603311797694</v>
      </c>
      <c r="GV325" s="66">
        <f t="shared" si="662"/>
        <v>1814.4860927932934</v>
      </c>
      <c r="GW325" s="66">
        <f t="shared" si="663"/>
        <v>375.11844828639158</v>
      </c>
      <c r="GX325" s="66">
        <f t="shared" si="664"/>
        <v>2.990579536210506E-2</v>
      </c>
      <c r="GY325" s="66">
        <f t="shared" si="665"/>
        <v>0.97009420463789453</v>
      </c>
      <c r="GZ325" s="66">
        <f t="shared" si="666"/>
        <v>2.9905795362105074E-2</v>
      </c>
      <c r="HA325" s="66">
        <f t="shared" si="667"/>
        <v>0.21680121919517403</v>
      </c>
      <c r="HB325" s="66">
        <f t="shared" si="668"/>
        <v>0.83001737441138546</v>
      </c>
      <c r="HC325" s="66">
        <f t="shared" si="669"/>
        <v>4.4476915537434696</v>
      </c>
      <c r="HD325" s="66">
        <f t="shared" si="670"/>
        <v>1.0030603311797694</v>
      </c>
      <c r="HE325" s="66">
        <f t="shared" si="671"/>
        <v>1814.4860927932934</v>
      </c>
      <c r="HF325" s="18">
        <f t="shared" si="672"/>
        <v>375.11844828639158</v>
      </c>
    </row>
    <row r="326" spans="2:214" x14ac:dyDescent="0.25">
      <c r="B326" s="17"/>
      <c r="C326" s="60">
        <f t="shared" si="469"/>
        <v>3</v>
      </c>
      <c r="D326" s="66"/>
      <c r="E326" s="66"/>
      <c r="F326" s="60">
        <f t="shared" si="470"/>
        <v>0</v>
      </c>
      <c r="G326" s="60">
        <f t="shared" si="471"/>
        <v>0</v>
      </c>
      <c r="H326" s="60">
        <f t="shared" si="472"/>
        <v>0</v>
      </c>
      <c r="I326" s="60">
        <f t="shared" si="473"/>
        <v>0</v>
      </c>
      <c r="J326" s="60"/>
      <c r="K326" s="60">
        <f t="shared" si="673"/>
        <v>71</v>
      </c>
      <c r="L326" s="60"/>
      <c r="M326" s="66">
        <f>M325</f>
        <v>2.9905795362105074E-2</v>
      </c>
      <c r="N326" s="60"/>
      <c r="O326" s="66">
        <f>O327</f>
        <v>0.23334391938908727</v>
      </c>
      <c r="P326" s="66"/>
      <c r="Q326" s="66"/>
      <c r="R326" s="66"/>
      <c r="S326" s="66"/>
      <c r="T326" s="66"/>
      <c r="U326" s="66"/>
      <c r="V326" s="66"/>
      <c r="W326" s="66"/>
      <c r="X326" s="66"/>
      <c r="Y326" s="66"/>
      <c r="Z326" s="66"/>
      <c r="AA326" s="66"/>
      <c r="AB326" s="66"/>
      <c r="AC326" s="66"/>
      <c r="AD326" s="66"/>
      <c r="AE326" s="66"/>
      <c r="AF326" s="66"/>
      <c r="AG326" s="66"/>
      <c r="AH326" s="66"/>
      <c r="AI326" s="66"/>
      <c r="AJ326" s="66"/>
      <c r="AK326" s="66"/>
      <c r="AL326" s="66"/>
      <c r="AM326" s="66"/>
      <c r="AN326" s="66"/>
      <c r="AO326" s="66"/>
      <c r="AP326" s="66"/>
      <c r="AQ326" s="66"/>
      <c r="AR326" s="66"/>
      <c r="AS326" s="66"/>
      <c r="AT326" s="66"/>
      <c r="AU326" s="66"/>
      <c r="AV326" s="66"/>
      <c r="AW326" s="66"/>
      <c r="AX326" s="66"/>
      <c r="AY326" s="66"/>
      <c r="AZ326" s="66"/>
      <c r="BA326" s="66"/>
      <c r="BB326" s="66"/>
      <c r="BC326" s="66"/>
      <c r="BD326" s="66"/>
      <c r="BE326" s="66"/>
      <c r="BF326" s="66"/>
      <c r="BG326" s="66"/>
      <c r="BH326" s="66"/>
      <c r="BI326" s="66"/>
      <c r="BJ326" s="66"/>
      <c r="BK326" s="66"/>
      <c r="BL326" s="66"/>
      <c r="BM326" s="66"/>
      <c r="BN326" s="66"/>
      <c r="BO326" s="66"/>
      <c r="BP326" s="66"/>
      <c r="BQ326" s="66"/>
      <c r="BR326" s="66"/>
      <c r="BS326" s="66"/>
      <c r="BT326" s="66"/>
      <c r="BU326" s="66"/>
      <c r="BV326" s="66"/>
      <c r="BW326" s="66"/>
      <c r="BX326" s="66"/>
      <c r="BY326" s="66"/>
      <c r="BZ326" s="66"/>
      <c r="CA326" s="66"/>
      <c r="CB326" s="66"/>
      <c r="CC326" s="66"/>
      <c r="CD326" s="66"/>
      <c r="CE326" s="66"/>
      <c r="CF326" s="66"/>
      <c r="CG326" s="66"/>
      <c r="CH326" s="66"/>
      <c r="CI326" s="66"/>
      <c r="CJ326" s="66"/>
      <c r="CK326" s="66"/>
      <c r="CL326" s="66"/>
      <c r="CM326" s="66"/>
      <c r="CN326" s="66"/>
      <c r="CO326" s="66"/>
      <c r="CP326" s="66"/>
      <c r="CQ326" s="66"/>
      <c r="CR326" s="66"/>
      <c r="CS326" s="66"/>
      <c r="CT326" s="66"/>
      <c r="CU326" s="66"/>
      <c r="CV326" s="66"/>
      <c r="CW326" s="66"/>
      <c r="CX326" s="66"/>
      <c r="CY326" s="66"/>
      <c r="CZ326" s="66"/>
      <c r="DA326" s="66"/>
      <c r="DB326" s="66"/>
      <c r="DC326" s="66"/>
      <c r="DD326" s="66"/>
      <c r="DE326" s="66"/>
      <c r="DF326" s="66"/>
      <c r="DG326" s="66"/>
      <c r="DH326" s="66"/>
      <c r="DI326" s="66"/>
      <c r="DJ326" s="66"/>
      <c r="DK326" s="66"/>
      <c r="DL326" s="66"/>
      <c r="DM326" s="66"/>
      <c r="DN326" s="66"/>
      <c r="DO326" s="66"/>
      <c r="DP326" s="66"/>
      <c r="DQ326" s="66"/>
      <c r="DR326" s="66"/>
      <c r="DS326" s="66"/>
      <c r="DT326" s="66"/>
      <c r="DU326" s="66"/>
      <c r="DV326" s="66"/>
      <c r="DW326" s="66"/>
      <c r="DX326" s="66"/>
      <c r="DY326" s="66"/>
      <c r="DZ326" s="66"/>
      <c r="EA326" s="66"/>
      <c r="EB326" s="66"/>
      <c r="EC326" s="66"/>
      <c r="ED326" s="66"/>
      <c r="EE326" s="66"/>
      <c r="EF326" s="66"/>
      <c r="EG326" s="66"/>
      <c r="EH326" s="66"/>
      <c r="EI326" s="66"/>
      <c r="EJ326" s="66"/>
      <c r="EK326" s="66"/>
      <c r="EL326" s="66"/>
      <c r="EM326" s="66"/>
      <c r="EN326" s="66"/>
      <c r="EO326" s="66"/>
      <c r="EP326" s="66"/>
      <c r="EQ326" s="66"/>
      <c r="ER326" s="66"/>
      <c r="ES326" s="66"/>
      <c r="ET326" s="66"/>
      <c r="EU326" s="66"/>
      <c r="EV326" s="66"/>
      <c r="EW326" s="66"/>
      <c r="EX326" s="66"/>
      <c r="EY326" s="66"/>
      <c r="EZ326" s="66"/>
      <c r="FA326" s="66"/>
      <c r="FB326" s="66"/>
      <c r="FC326" s="66"/>
      <c r="FD326" s="66"/>
      <c r="FE326" s="66"/>
      <c r="FF326" s="66"/>
      <c r="FG326" s="66"/>
      <c r="FH326" s="66"/>
      <c r="FI326" s="66"/>
      <c r="FJ326" s="66"/>
      <c r="FK326" s="66"/>
      <c r="FL326" s="66"/>
      <c r="FM326" s="66"/>
      <c r="FN326" s="66"/>
      <c r="FO326" s="66"/>
      <c r="FP326" s="66"/>
      <c r="FQ326" s="66"/>
      <c r="FR326" s="66"/>
      <c r="FS326" s="66"/>
      <c r="FT326" s="66"/>
      <c r="FU326" s="66"/>
      <c r="FV326" s="66"/>
      <c r="FW326" s="66"/>
      <c r="FX326" s="66"/>
      <c r="FY326" s="66"/>
      <c r="FZ326" s="66"/>
      <c r="GA326" s="66"/>
      <c r="GB326" s="66"/>
      <c r="GC326" s="66"/>
      <c r="GD326" s="66"/>
      <c r="GE326" s="66"/>
      <c r="GF326" s="66"/>
      <c r="GG326" s="66"/>
      <c r="GH326" s="66"/>
      <c r="GI326" s="66"/>
      <c r="GJ326" s="66"/>
      <c r="GK326" s="66"/>
      <c r="GL326" s="66"/>
      <c r="GM326" s="66"/>
      <c r="GN326" s="66"/>
      <c r="GO326" s="66"/>
      <c r="GP326" s="66"/>
      <c r="GQ326" s="66"/>
      <c r="GR326" s="66"/>
      <c r="GS326" s="66"/>
      <c r="GT326" s="66"/>
      <c r="GU326" s="66"/>
      <c r="GV326" s="66"/>
      <c r="GW326" s="66"/>
      <c r="GX326" s="66"/>
      <c r="GY326" s="66"/>
      <c r="GZ326" s="66"/>
      <c r="HA326" s="66"/>
      <c r="HB326" s="66"/>
      <c r="HC326" s="66"/>
      <c r="HD326" s="66"/>
      <c r="HE326" s="66"/>
      <c r="HF326" s="18"/>
    </row>
    <row r="327" spans="2:214" x14ac:dyDescent="0.25">
      <c r="B327" s="17"/>
      <c r="C327" s="60">
        <f t="shared" si="469"/>
        <v>3</v>
      </c>
      <c r="D327" s="66"/>
      <c r="E327" s="66"/>
      <c r="F327" s="60">
        <f t="shared" si="470"/>
        <v>0</v>
      </c>
      <c r="G327" s="60">
        <f t="shared" si="471"/>
        <v>0</v>
      </c>
      <c r="H327" s="60">
        <f t="shared" si="472"/>
        <v>0</v>
      </c>
      <c r="I327" s="60">
        <f t="shared" si="473"/>
        <v>0</v>
      </c>
      <c r="J327" s="60"/>
      <c r="K327" s="60">
        <f t="shared" si="673"/>
        <v>71</v>
      </c>
      <c r="L327" s="60"/>
      <c r="M327" s="66">
        <f t="shared" si="462"/>
        <v>2.9905795362105074E-2</v>
      </c>
      <c r="N327" s="60"/>
      <c r="O327" s="66">
        <f>IF(M325&gt;=$O$176,M325*$T$174+$U$174,IF(M325&gt;=$O$177,M325*$T$175+$U$175,O325))</f>
        <v>0.23334391938908727</v>
      </c>
      <c r="P327" s="66">
        <f t="shared" si="474"/>
        <v>376.7573788717641</v>
      </c>
      <c r="Q327" s="66">
        <f t="shared" si="475"/>
        <v>0.12579291306902277</v>
      </c>
      <c r="R327" s="66">
        <f t="shared" si="476"/>
        <v>0.91868623756192902</v>
      </c>
      <c r="S327" s="66">
        <f t="shared" si="477"/>
        <v>0.12043602114320179</v>
      </c>
      <c r="T327" s="66">
        <f t="shared" si="478"/>
        <v>0.21721292858306729</v>
      </c>
      <c r="U327" s="66">
        <f t="shared" si="479"/>
        <v>0.83464809390867578</v>
      </c>
      <c r="V327" s="66">
        <f t="shared" si="480"/>
        <v>2.803034654278699</v>
      </c>
      <c r="W327" s="66">
        <f t="shared" si="481"/>
        <v>1.0394532514170367</v>
      </c>
      <c r="X327" s="66">
        <f t="shared" si="482"/>
        <v>1381.1077382884625</v>
      </c>
      <c r="Y327" s="66">
        <f t="shared" si="483"/>
        <v>367.3281218120963</v>
      </c>
      <c r="Z327" s="66">
        <f t="shared" si="484"/>
        <v>6.2342991357018686E-2</v>
      </c>
      <c r="AA327" s="66">
        <f t="shared" si="485"/>
        <v>1.2403051961489657</v>
      </c>
      <c r="AB327" s="66">
        <f t="shared" si="486"/>
        <v>4.7858655894174255E-2</v>
      </c>
      <c r="AC327" s="66">
        <f t="shared" si="487"/>
        <v>0.21480515523013224</v>
      </c>
      <c r="AD327" s="66">
        <f t="shared" si="488"/>
        <v>0.80780648855296944</v>
      </c>
      <c r="AE327" s="66">
        <f t="shared" si="489"/>
        <v>4.0996122118602072</v>
      </c>
      <c r="AF327" s="66">
        <f t="shared" si="490"/>
        <v>1.0075557335264189</v>
      </c>
      <c r="AG327" s="66">
        <f t="shared" si="491"/>
        <v>1659.0568198253757</v>
      </c>
      <c r="AH327" s="66">
        <f t="shared" si="492"/>
        <v>372.52141466742637</v>
      </c>
      <c r="AI327" s="66">
        <f t="shared" si="493"/>
        <v>3.548457632577473E-2</v>
      </c>
      <c r="AJ327" s="66">
        <f t="shared" si="494"/>
        <v>1.0591528663499068</v>
      </c>
      <c r="AK327" s="66">
        <f t="shared" si="495"/>
        <v>3.2416739042872372E-2</v>
      </c>
      <c r="AL327" s="66">
        <f t="shared" si="496"/>
        <v>0.21614303689942954</v>
      </c>
      <c r="AM327" s="66">
        <f t="shared" si="497"/>
        <v>0.8226496623124584</v>
      </c>
      <c r="AN327" s="66">
        <f t="shared" si="498"/>
        <v>4.4188517356188859</v>
      </c>
      <c r="AO327" s="66">
        <f t="shared" si="499"/>
        <v>1.0035872768138658</v>
      </c>
      <c r="AP327" s="66">
        <f t="shared" si="500"/>
        <v>1788.9611288651586</v>
      </c>
      <c r="AQ327" s="66">
        <f t="shared" si="501"/>
        <v>374.7048884319218</v>
      </c>
      <c r="AR327" s="66">
        <f t="shared" si="502"/>
        <v>3.0530458625277864E-2</v>
      </c>
      <c r="AS327" s="66">
        <f t="shared" si="503"/>
        <v>0.98384558397068878</v>
      </c>
      <c r="AT327" s="66">
        <f t="shared" si="504"/>
        <v>3.0097771776179817E-2</v>
      </c>
      <c r="AU327" s="66">
        <f t="shared" si="505"/>
        <v>0.21669688553821562</v>
      </c>
      <c r="AV327" s="66">
        <f t="shared" si="506"/>
        <v>0.82884657217805646</v>
      </c>
      <c r="AW327" s="66">
        <f t="shared" si="507"/>
        <v>4.448884789180946</v>
      </c>
      <c r="AX327" s="66">
        <f t="shared" si="508"/>
        <v>1.0031004936003693</v>
      </c>
      <c r="AY327" s="66">
        <f t="shared" si="509"/>
        <v>1812.4788197516621</v>
      </c>
      <c r="AZ327" s="66">
        <f t="shared" si="510"/>
        <v>375.0861005324337</v>
      </c>
      <c r="BA327" s="66">
        <f t="shared" si="511"/>
        <v>2.993088533404226E-2</v>
      </c>
      <c r="BB327" s="66">
        <f t="shared" si="512"/>
        <v>0.97116256921673649</v>
      </c>
      <c r="BC327" s="66">
        <f t="shared" si="513"/>
        <v>2.989819301882576E-2</v>
      </c>
      <c r="BD327" s="66">
        <f t="shared" si="514"/>
        <v>0.21679306492814915</v>
      </c>
      <c r="BE327" s="66">
        <f t="shared" si="515"/>
        <v>0.82992583034082379</v>
      </c>
      <c r="BF327" s="66">
        <f t="shared" si="516"/>
        <v>4.4484206963202766</v>
      </c>
      <c r="BG327" s="66">
        <f t="shared" si="517"/>
        <v>1.0030590408829367</v>
      </c>
      <c r="BH327" s="66">
        <f t="shared" si="518"/>
        <v>1814.5623409356699</v>
      </c>
      <c r="BI327" s="66">
        <f t="shared" si="519"/>
        <v>375.11967646414365</v>
      </c>
      <c r="BJ327" s="66">
        <f t="shared" si="520"/>
        <v>2.9899637050761072E-2</v>
      </c>
      <c r="BK327" s="66">
        <f t="shared" si="521"/>
        <v>0.97005344164692586</v>
      </c>
      <c r="BL327" s="66">
        <f t="shared" si="522"/>
        <v>2.9901040046500571E-2</v>
      </c>
      <c r="BM327" s="66">
        <f t="shared" si="523"/>
        <v>0.21680152877426967</v>
      </c>
      <c r="BN327" s="66">
        <f t="shared" si="524"/>
        <v>0.83002085003948933</v>
      </c>
      <c r="BO327" s="66">
        <f t="shared" si="525"/>
        <v>4.4478056866220754</v>
      </c>
      <c r="BP327" s="66">
        <f t="shared" si="526"/>
        <v>1.0030593943206658</v>
      </c>
      <c r="BQ327" s="66">
        <f t="shared" si="527"/>
        <v>1814.5352471484002</v>
      </c>
      <c r="BR327" s="66">
        <f t="shared" si="528"/>
        <v>375.11924005200279</v>
      </c>
      <c r="BS327" s="66">
        <f t="shared" si="529"/>
        <v>2.9904217860650572E-2</v>
      </c>
      <c r="BT327" s="66">
        <f t="shared" si="530"/>
        <v>0.97006802744462506</v>
      </c>
      <c r="BU327" s="66">
        <f t="shared" si="531"/>
        <v>2.9905047866124815E-2</v>
      </c>
      <c r="BV327" s="66">
        <f t="shared" si="532"/>
        <v>0.21680141877076839</v>
      </c>
      <c r="BW327" s="66">
        <f t="shared" si="533"/>
        <v>0.83001961503491062</v>
      </c>
      <c r="BX327" s="66">
        <f t="shared" si="534"/>
        <v>4.4476999566033824</v>
      </c>
      <c r="BY327" s="66">
        <f t="shared" si="535"/>
        <v>1.0030601802841761</v>
      </c>
      <c r="BZ327" s="66">
        <f t="shared" si="536"/>
        <v>1814.4938600480091</v>
      </c>
      <c r="CA327" s="66">
        <f t="shared" si="537"/>
        <v>375.11857340049397</v>
      </c>
      <c r="CB327" s="66">
        <f t="shared" si="538"/>
        <v>2.9905610845607344E-2</v>
      </c>
      <c r="CC327" s="66">
        <f t="shared" si="539"/>
        <v>0.97009007084535881</v>
      </c>
      <c r="CD327" s="66">
        <f t="shared" si="540"/>
        <v>2.9905739987834495E-2</v>
      </c>
      <c r="CE327" s="66">
        <f t="shared" si="541"/>
        <v>0.21680125073197695</v>
      </c>
      <c r="CF327" s="66">
        <f t="shared" si="542"/>
        <v>0.83001772847296207</v>
      </c>
      <c r="CG327" s="66">
        <f t="shared" si="543"/>
        <v>4.4476911175030081</v>
      </c>
      <c r="CH327" s="66">
        <f t="shared" si="544"/>
        <v>1.0030603195994459</v>
      </c>
      <c r="CI327" s="66">
        <f t="shared" si="545"/>
        <v>1814.4866727337612</v>
      </c>
      <c r="CJ327" s="66">
        <f t="shared" si="546"/>
        <v>375.1184576280254</v>
      </c>
      <c r="CK327" s="66">
        <f t="shared" si="547"/>
        <v>2.9905788736942652E-2</v>
      </c>
      <c r="CL327" s="66">
        <f t="shared" si="548"/>
        <v>0.97009389629131115</v>
      </c>
      <c r="CM327" s="66">
        <f t="shared" si="549"/>
        <v>2.9905798156424121E-2</v>
      </c>
      <c r="CN327" s="66">
        <f t="shared" si="550"/>
        <v>0.21680122154986731</v>
      </c>
      <c r="CO327" s="66">
        <f t="shared" si="551"/>
        <v>0.83001740084736564</v>
      </c>
      <c r="CP327" s="66">
        <f t="shared" si="552"/>
        <v>4.447691326368588</v>
      </c>
      <c r="CQ327" s="66">
        <f t="shared" si="553"/>
        <v>1.0030603316694704</v>
      </c>
      <c r="CR327" s="66">
        <f t="shared" si="554"/>
        <v>1814.4860645994777</v>
      </c>
      <c r="CS327" s="66">
        <f t="shared" si="555"/>
        <v>375.1184478322478</v>
      </c>
      <c r="CT327" s="66">
        <f t="shared" si="556"/>
        <v>2.9905797355630946E-2</v>
      </c>
      <c r="CU327" s="66">
        <f t="shared" si="557"/>
        <v>0.97009421969904475</v>
      </c>
      <c r="CV327" s="66">
        <f t="shared" si="558"/>
        <v>2.9905796845597282E-2</v>
      </c>
      <c r="CW327" s="66">
        <f t="shared" si="559"/>
        <v>0.21680121908070055</v>
      </c>
      <c r="CX327" s="66">
        <f t="shared" si="560"/>
        <v>0.83001737312619939</v>
      </c>
      <c r="CY327" s="66">
        <f t="shared" si="561"/>
        <v>4.4476915192698865</v>
      </c>
      <c r="CZ327" s="66">
        <f t="shared" si="562"/>
        <v>1.0030603314724869</v>
      </c>
      <c r="DA327" s="66">
        <f t="shared" si="563"/>
        <v>1814.486077454836</v>
      </c>
      <c r="DB327" s="66">
        <f t="shared" si="564"/>
        <v>375.11844803932098</v>
      </c>
      <c r="DC327" s="66">
        <f t="shared" si="565"/>
        <v>2.9905795846705319E-2</v>
      </c>
      <c r="DD327" s="66">
        <f t="shared" si="566"/>
        <v>0.97009421280626507</v>
      </c>
      <c r="DE327" s="66">
        <f t="shared" si="567"/>
        <v>2.9905795587931359E-2</v>
      </c>
      <c r="DF327" s="66">
        <f t="shared" si="568"/>
        <v>0.21680121913289632</v>
      </c>
      <c r="DG327" s="66">
        <f t="shared" si="569"/>
        <v>0.83001737371219786</v>
      </c>
      <c r="DH327" s="66">
        <f t="shared" si="570"/>
        <v>4.4476915513302604</v>
      </c>
      <c r="DI327" s="66">
        <f t="shared" si="571"/>
        <v>1.0030603312254047</v>
      </c>
      <c r="DJ327" s="66">
        <f t="shared" si="572"/>
        <v>1814.4860904462025</v>
      </c>
      <c r="DK327" s="66">
        <f t="shared" si="573"/>
        <v>375.11844824858485</v>
      </c>
      <c r="DL327" s="66">
        <f t="shared" si="574"/>
        <v>2.9905795417015223E-2</v>
      </c>
      <c r="DM327" s="66">
        <f t="shared" si="575"/>
        <v>0.97009420588700279</v>
      </c>
      <c r="DN327" s="66">
        <f t="shared" si="576"/>
        <v>2.9905795378017529E-2</v>
      </c>
      <c r="DO327" s="66">
        <f t="shared" si="577"/>
        <v>0.21680121918564429</v>
      </c>
      <c r="DP327" s="66">
        <f t="shared" si="578"/>
        <v>0.83001737430439582</v>
      </c>
      <c r="DQ327" s="66">
        <f t="shared" si="579"/>
        <v>4.447691553898359</v>
      </c>
      <c r="DR327" s="66">
        <f t="shared" si="580"/>
        <v>1.0030603311831083</v>
      </c>
      <c r="DS327" s="66">
        <f t="shared" si="581"/>
        <v>1814.4860926265144</v>
      </c>
      <c r="DT327" s="66">
        <f t="shared" si="582"/>
        <v>375.11844828370511</v>
      </c>
      <c r="DU327" s="66">
        <f t="shared" si="583"/>
        <v>2.9905795363812413E-2</v>
      </c>
      <c r="DV327" s="66">
        <f t="shared" si="584"/>
        <v>0.97009420472656194</v>
      </c>
      <c r="DW327" s="66">
        <f t="shared" si="585"/>
        <v>2.9905795361109697E-2</v>
      </c>
      <c r="DX327" s="66">
        <f t="shared" si="586"/>
        <v>0.21680121919449688</v>
      </c>
      <c r="DY327" s="66">
        <f t="shared" si="587"/>
        <v>0.83001737440378287</v>
      </c>
      <c r="DZ327" s="66">
        <f t="shared" si="588"/>
        <v>4.4476915538142512</v>
      </c>
      <c r="EA327" s="66">
        <f t="shared" si="589"/>
        <v>1.0030603311795911</v>
      </c>
      <c r="EB327" s="66">
        <f t="shared" si="590"/>
        <v>1814.486092803382</v>
      </c>
      <c r="EC327" s="66">
        <f t="shared" si="591"/>
        <v>375.1184482865541</v>
      </c>
      <c r="ED327" s="66">
        <f t="shared" si="592"/>
        <v>2.9905795361462852E-2</v>
      </c>
      <c r="EE327" s="66">
        <f t="shared" si="593"/>
        <v>0.97009420463250784</v>
      </c>
      <c r="EF327" s="66">
        <f t="shared" si="594"/>
        <v>2.9905795361643162E-2</v>
      </c>
      <c r="EG327" s="66">
        <f t="shared" si="595"/>
        <v>0.21680121919521497</v>
      </c>
      <c r="EH327" s="66">
        <f t="shared" si="596"/>
        <v>0.83001737441184542</v>
      </c>
      <c r="EI327" s="66">
        <f t="shared" si="597"/>
        <v>4.4476915537538684</v>
      </c>
      <c r="EJ327" s="66">
        <f t="shared" si="598"/>
        <v>1.0030603311796782</v>
      </c>
      <c r="EK327" s="66">
        <f t="shared" si="599"/>
        <v>1814.4860927980708</v>
      </c>
      <c r="EL327" s="66">
        <f t="shared" si="600"/>
        <v>375.11844828646855</v>
      </c>
      <c r="EM327" s="66">
        <f t="shared" si="601"/>
        <v>2.9905795361956408E-2</v>
      </c>
      <c r="EN327" s="66">
        <f t="shared" si="602"/>
        <v>0.97009420463535134</v>
      </c>
      <c r="EO327" s="66">
        <f t="shared" si="603"/>
        <v>2.9905795362036924E-2</v>
      </c>
      <c r="EP327" s="66">
        <f t="shared" si="604"/>
        <v>0.21680121919519343</v>
      </c>
      <c r="EQ327" s="66">
        <f t="shared" si="605"/>
        <v>0.83001737441160317</v>
      </c>
      <c r="ER327" s="66">
        <f t="shared" si="606"/>
        <v>4.4476915537441606</v>
      </c>
      <c r="ES327" s="66">
        <f t="shared" si="607"/>
        <v>1.0030603311797557</v>
      </c>
      <c r="ET327" s="66">
        <f t="shared" si="608"/>
        <v>1814.4860927940031</v>
      </c>
      <c r="EU327" s="66">
        <f t="shared" si="609"/>
        <v>375.11844828640301</v>
      </c>
      <c r="EV327" s="66">
        <f t="shared" si="610"/>
        <v>2.9905795362088722E-2</v>
      </c>
      <c r="EW327" s="66">
        <f t="shared" si="611"/>
        <v>0.97009420463751828</v>
      </c>
      <c r="EX327" s="66">
        <f t="shared" si="612"/>
        <v>2.9905795362100477E-2</v>
      </c>
      <c r="EY327" s="66">
        <f t="shared" si="613"/>
        <v>0.21680121919517695</v>
      </c>
      <c r="EZ327" s="66">
        <f t="shared" si="614"/>
        <v>0.83001737441141776</v>
      </c>
      <c r="FA327" s="66">
        <f t="shared" si="615"/>
        <v>4.4476915537434172</v>
      </c>
      <c r="FB327" s="66">
        <f t="shared" si="616"/>
        <v>1.0030603311797686</v>
      </c>
      <c r="FC327" s="66">
        <f t="shared" si="617"/>
        <v>1814.4860927933437</v>
      </c>
      <c r="FD327" s="66">
        <f t="shared" si="618"/>
        <v>375.11844828639238</v>
      </c>
      <c r="FE327" s="66">
        <f t="shared" si="619"/>
        <v>2.9905795362104613E-2</v>
      </c>
      <c r="FF327" s="66">
        <f t="shared" si="620"/>
        <v>0.97009420463786944</v>
      </c>
      <c r="FG327" s="66">
        <f t="shared" si="621"/>
        <v>2.990579536210539E-2</v>
      </c>
      <c r="FH327" s="66">
        <f t="shared" si="622"/>
        <v>0.21680121919517426</v>
      </c>
      <c r="FI327" s="66">
        <f t="shared" si="623"/>
        <v>0.83001737441138768</v>
      </c>
      <c r="FJ327" s="66">
        <f t="shared" si="624"/>
        <v>4.4476915537434492</v>
      </c>
      <c r="FK327" s="66">
        <f t="shared" si="625"/>
        <v>1.0030603311797694</v>
      </c>
      <c r="FL327" s="66">
        <f t="shared" si="626"/>
        <v>1814.4860927932916</v>
      </c>
      <c r="FM327" s="66">
        <f t="shared" si="627"/>
        <v>375.11844828639153</v>
      </c>
      <c r="FN327" s="66">
        <f t="shared" si="628"/>
        <v>2.9905795362105247E-2</v>
      </c>
      <c r="FO327" s="66">
        <f t="shared" si="629"/>
        <v>0.97009420463789797</v>
      </c>
      <c r="FP327" s="66">
        <f t="shared" si="630"/>
        <v>2.9905795362105154E-2</v>
      </c>
      <c r="FQ327" s="66">
        <f t="shared" si="631"/>
        <v>0.21680121919517403</v>
      </c>
      <c r="FR327" s="66">
        <f t="shared" si="632"/>
        <v>0.83001737441138534</v>
      </c>
      <c r="FS327" s="66">
        <f t="shared" si="633"/>
        <v>4.4476915537434687</v>
      </c>
      <c r="FT327" s="66">
        <f t="shared" si="634"/>
        <v>1.0030603311797694</v>
      </c>
      <c r="FU327" s="66">
        <f t="shared" si="635"/>
        <v>1814.4860927932948</v>
      </c>
      <c r="FV327" s="66">
        <f t="shared" si="636"/>
        <v>375.11844828639158</v>
      </c>
      <c r="FW327" s="66">
        <f t="shared" si="637"/>
        <v>2.9905795362105067E-2</v>
      </c>
      <c r="FX327" s="66">
        <f t="shared" si="638"/>
        <v>0.97009420463789453</v>
      </c>
      <c r="FY327" s="66">
        <f t="shared" si="639"/>
        <v>2.9905795362105081E-2</v>
      </c>
      <c r="FZ327" s="66">
        <f t="shared" si="640"/>
        <v>0.21680121919517403</v>
      </c>
      <c r="GA327" s="66">
        <f t="shared" si="641"/>
        <v>0.83001737441138546</v>
      </c>
      <c r="GB327" s="66">
        <f t="shared" si="642"/>
        <v>4.4476915537434696</v>
      </c>
      <c r="GC327" s="66">
        <f t="shared" si="643"/>
        <v>1.0030603311797694</v>
      </c>
      <c r="GD327" s="66">
        <f t="shared" si="644"/>
        <v>1814.4860927932939</v>
      </c>
      <c r="GE327" s="66">
        <f t="shared" si="645"/>
        <v>375.11844828639158</v>
      </c>
      <c r="GF327" s="66">
        <f t="shared" si="646"/>
        <v>2.990579536210506E-2</v>
      </c>
      <c r="GG327" s="66">
        <f t="shared" si="647"/>
        <v>0.97009420463789453</v>
      </c>
      <c r="GH327" s="66">
        <f t="shared" si="648"/>
        <v>2.9905795362105074E-2</v>
      </c>
      <c r="GI327" s="66">
        <f t="shared" si="649"/>
        <v>0.21680121919517403</v>
      </c>
      <c r="GJ327" s="66">
        <f t="shared" si="650"/>
        <v>0.83001737441138546</v>
      </c>
      <c r="GK327" s="66">
        <f t="shared" si="651"/>
        <v>4.4476915537434696</v>
      </c>
      <c r="GL327" s="66">
        <f t="shared" si="652"/>
        <v>1.0030603311797694</v>
      </c>
      <c r="GM327" s="66">
        <f t="shared" si="653"/>
        <v>1814.4860927932934</v>
      </c>
      <c r="GN327" s="66">
        <f t="shared" si="654"/>
        <v>375.11844828639158</v>
      </c>
      <c r="GO327" s="66">
        <f t="shared" si="655"/>
        <v>2.990579536210506E-2</v>
      </c>
      <c r="GP327" s="66">
        <f t="shared" si="656"/>
        <v>0.97009420463789453</v>
      </c>
      <c r="GQ327" s="66">
        <f t="shared" si="657"/>
        <v>2.9905795362105074E-2</v>
      </c>
      <c r="GR327" s="66">
        <f t="shared" si="658"/>
        <v>0.21680121919517403</v>
      </c>
      <c r="GS327" s="66">
        <f t="shared" si="659"/>
        <v>0.83001737441138546</v>
      </c>
      <c r="GT327" s="66">
        <f t="shared" si="660"/>
        <v>4.4476915537434696</v>
      </c>
      <c r="GU327" s="66">
        <f t="shared" si="661"/>
        <v>1.0030603311797694</v>
      </c>
      <c r="GV327" s="66">
        <f t="shared" si="662"/>
        <v>1814.4860927932934</v>
      </c>
      <c r="GW327" s="66">
        <f t="shared" si="663"/>
        <v>375.11844828639158</v>
      </c>
      <c r="GX327" s="66">
        <f t="shared" si="664"/>
        <v>2.990579536210506E-2</v>
      </c>
      <c r="GY327" s="66">
        <f t="shared" si="665"/>
        <v>0.97009420463789453</v>
      </c>
      <c r="GZ327" s="66">
        <f t="shared" si="666"/>
        <v>2.9905795362105074E-2</v>
      </c>
      <c r="HA327" s="66">
        <f t="shared" si="667"/>
        <v>0.21680121919517403</v>
      </c>
      <c r="HB327" s="66">
        <f t="shared" si="668"/>
        <v>0.83001737441138546</v>
      </c>
      <c r="HC327" s="66">
        <f t="shared" si="669"/>
        <v>4.4476915537434696</v>
      </c>
      <c r="HD327" s="66">
        <f t="shared" si="670"/>
        <v>1.0030603311797694</v>
      </c>
      <c r="HE327" s="66">
        <f t="shared" si="671"/>
        <v>1814.4860927932934</v>
      </c>
      <c r="HF327" s="18">
        <f t="shared" si="672"/>
        <v>375.11844828639158</v>
      </c>
    </row>
    <row r="328" spans="2:214" x14ac:dyDescent="0.25">
      <c r="B328" s="17"/>
      <c r="C328" s="60">
        <f t="shared" si="469"/>
        <v>3</v>
      </c>
      <c r="D328" s="66"/>
      <c r="E328" s="66"/>
      <c r="F328" s="60">
        <f t="shared" si="470"/>
        <v>0</v>
      </c>
      <c r="G328" s="60">
        <f t="shared" si="471"/>
        <v>0</v>
      </c>
      <c r="H328" s="60">
        <f t="shared" si="472"/>
        <v>0</v>
      </c>
      <c r="I328" s="60">
        <f t="shared" si="473"/>
        <v>0</v>
      </c>
      <c r="J328" s="60"/>
      <c r="K328" s="60">
        <f t="shared" si="673"/>
        <v>72</v>
      </c>
      <c r="L328" s="60"/>
      <c r="M328" s="66">
        <f>M327</f>
        <v>2.9905795362105074E-2</v>
      </c>
      <c r="N328" s="60"/>
      <c r="O328" s="66">
        <f>O329</f>
        <v>0.23334391938908727</v>
      </c>
      <c r="P328" s="66"/>
      <c r="Q328" s="66"/>
      <c r="R328" s="66"/>
      <c r="S328" s="66"/>
      <c r="T328" s="66"/>
      <c r="U328" s="66"/>
      <c r="V328" s="66"/>
      <c r="W328" s="66"/>
      <c r="X328" s="66"/>
      <c r="Y328" s="66"/>
      <c r="Z328" s="66"/>
      <c r="AA328" s="66"/>
      <c r="AB328" s="66"/>
      <c r="AC328" s="66"/>
      <c r="AD328" s="66"/>
      <c r="AE328" s="66"/>
      <c r="AF328" s="66"/>
      <c r="AG328" s="66"/>
      <c r="AH328" s="66"/>
      <c r="AI328" s="66"/>
      <c r="AJ328" s="66"/>
      <c r="AK328" s="66"/>
      <c r="AL328" s="66"/>
      <c r="AM328" s="66"/>
      <c r="AN328" s="66"/>
      <c r="AO328" s="66"/>
      <c r="AP328" s="66"/>
      <c r="AQ328" s="66"/>
      <c r="AR328" s="66"/>
      <c r="AS328" s="66"/>
      <c r="AT328" s="66"/>
      <c r="AU328" s="66"/>
      <c r="AV328" s="66"/>
      <c r="AW328" s="66"/>
      <c r="AX328" s="66"/>
      <c r="AY328" s="66"/>
      <c r="AZ328" s="66"/>
      <c r="BA328" s="66"/>
      <c r="BB328" s="66"/>
      <c r="BC328" s="66"/>
      <c r="BD328" s="66"/>
      <c r="BE328" s="66"/>
      <c r="BF328" s="66"/>
      <c r="BG328" s="66"/>
      <c r="BH328" s="66"/>
      <c r="BI328" s="66"/>
      <c r="BJ328" s="66"/>
      <c r="BK328" s="66"/>
      <c r="BL328" s="66"/>
      <c r="BM328" s="66"/>
      <c r="BN328" s="66"/>
      <c r="BO328" s="66"/>
      <c r="BP328" s="66"/>
      <c r="BQ328" s="66"/>
      <c r="BR328" s="66"/>
      <c r="BS328" s="66"/>
      <c r="BT328" s="66"/>
      <c r="BU328" s="66"/>
      <c r="BV328" s="66"/>
      <c r="BW328" s="66"/>
      <c r="BX328" s="66"/>
      <c r="BY328" s="66"/>
      <c r="BZ328" s="66"/>
      <c r="CA328" s="66"/>
      <c r="CB328" s="66"/>
      <c r="CC328" s="66"/>
      <c r="CD328" s="66"/>
      <c r="CE328" s="66"/>
      <c r="CF328" s="66"/>
      <c r="CG328" s="66"/>
      <c r="CH328" s="66"/>
      <c r="CI328" s="66"/>
      <c r="CJ328" s="66"/>
      <c r="CK328" s="66"/>
      <c r="CL328" s="66"/>
      <c r="CM328" s="66"/>
      <c r="CN328" s="66"/>
      <c r="CO328" s="66"/>
      <c r="CP328" s="66"/>
      <c r="CQ328" s="66"/>
      <c r="CR328" s="66"/>
      <c r="CS328" s="66"/>
      <c r="CT328" s="66"/>
      <c r="CU328" s="66"/>
      <c r="CV328" s="66"/>
      <c r="CW328" s="66"/>
      <c r="CX328" s="66"/>
      <c r="CY328" s="66"/>
      <c r="CZ328" s="66"/>
      <c r="DA328" s="66"/>
      <c r="DB328" s="66"/>
      <c r="DC328" s="66"/>
      <c r="DD328" s="66"/>
      <c r="DE328" s="66"/>
      <c r="DF328" s="66"/>
      <c r="DG328" s="66"/>
      <c r="DH328" s="66"/>
      <c r="DI328" s="66"/>
      <c r="DJ328" s="66"/>
      <c r="DK328" s="66"/>
      <c r="DL328" s="66"/>
      <c r="DM328" s="66"/>
      <c r="DN328" s="66"/>
      <c r="DO328" s="66"/>
      <c r="DP328" s="66"/>
      <c r="DQ328" s="66"/>
      <c r="DR328" s="66"/>
      <c r="DS328" s="66"/>
      <c r="DT328" s="66"/>
      <c r="DU328" s="66"/>
      <c r="DV328" s="66"/>
      <c r="DW328" s="66"/>
      <c r="DX328" s="66"/>
      <c r="DY328" s="66"/>
      <c r="DZ328" s="66"/>
      <c r="EA328" s="66"/>
      <c r="EB328" s="66"/>
      <c r="EC328" s="66"/>
      <c r="ED328" s="66"/>
      <c r="EE328" s="66"/>
      <c r="EF328" s="66"/>
      <c r="EG328" s="66"/>
      <c r="EH328" s="66"/>
      <c r="EI328" s="66"/>
      <c r="EJ328" s="66"/>
      <c r="EK328" s="66"/>
      <c r="EL328" s="66"/>
      <c r="EM328" s="66"/>
      <c r="EN328" s="66"/>
      <c r="EO328" s="66"/>
      <c r="EP328" s="66"/>
      <c r="EQ328" s="66"/>
      <c r="ER328" s="66"/>
      <c r="ES328" s="66"/>
      <c r="ET328" s="66"/>
      <c r="EU328" s="66"/>
      <c r="EV328" s="66"/>
      <c r="EW328" s="66"/>
      <c r="EX328" s="66"/>
      <c r="EY328" s="66"/>
      <c r="EZ328" s="66"/>
      <c r="FA328" s="66"/>
      <c r="FB328" s="66"/>
      <c r="FC328" s="66"/>
      <c r="FD328" s="66"/>
      <c r="FE328" s="66"/>
      <c r="FF328" s="66"/>
      <c r="FG328" s="66"/>
      <c r="FH328" s="66"/>
      <c r="FI328" s="66"/>
      <c r="FJ328" s="66"/>
      <c r="FK328" s="66"/>
      <c r="FL328" s="66"/>
      <c r="FM328" s="66"/>
      <c r="FN328" s="66"/>
      <c r="FO328" s="66"/>
      <c r="FP328" s="66"/>
      <c r="FQ328" s="66"/>
      <c r="FR328" s="66"/>
      <c r="FS328" s="66"/>
      <c r="FT328" s="66"/>
      <c r="FU328" s="66"/>
      <c r="FV328" s="66"/>
      <c r="FW328" s="66"/>
      <c r="FX328" s="66"/>
      <c r="FY328" s="66"/>
      <c r="FZ328" s="66"/>
      <c r="GA328" s="66"/>
      <c r="GB328" s="66"/>
      <c r="GC328" s="66"/>
      <c r="GD328" s="66"/>
      <c r="GE328" s="66"/>
      <c r="GF328" s="66"/>
      <c r="GG328" s="66"/>
      <c r="GH328" s="66"/>
      <c r="GI328" s="66"/>
      <c r="GJ328" s="66"/>
      <c r="GK328" s="66"/>
      <c r="GL328" s="66"/>
      <c r="GM328" s="66"/>
      <c r="GN328" s="66"/>
      <c r="GO328" s="66"/>
      <c r="GP328" s="66"/>
      <c r="GQ328" s="66"/>
      <c r="GR328" s="66"/>
      <c r="GS328" s="66"/>
      <c r="GT328" s="66"/>
      <c r="GU328" s="66"/>
      <c r="GV328" s="66"/>
      <c r="GW328" s="66"/>
      <c r="GX328" s="66"/>
      <c r="GY328" s="66"/>
      <c r="GZ328" s="66"/>
      <c r="HA328" s="66"/>
      <c r="HB328" s="66"/>
      <c r="HC328" s="66"/>
      <c r="HD328" s="66"/>
      <c r="HE328" s="66"/>
      <c r="HF328" s="18"/>
    </row>
    <row r="329" spans="2:214" x14ac:dyDescent="0.25">
      <c r="B329" s="17"/>
      <c r="C329" s="60">
        <f t="shared" si="469"/>
        <v>3</v>
      </c>
      <c r="D329" s="66"/>
      <c r="E329" s="66"/>
      <c r="F329" s="60">
        <f t="shared" si="470"/>
        <v>0</v>
      </c>
      <c r="G329" s="60">
        <f t="shared" si="471"/>
        <v>0</v>
      </c>
      <c r="H329" s="60">
        <f t="shared" si="472"/>
        <v>0</v>
      </c>
      <c r="I329" s="60">
        <f t="shared" si="473"/>
        <v>0</v>
      </c>
      <c r="J329" s="60"/>
      <c r="K329" s="60">
        <f t="shared" si="673"/>
        <v>72</v>
      </c>
      <c r="L329" s="60"/>
      <c r="M329" s="66">
        <f t="shared" si="462"/>
        <v>2.9905795362105074E-2</v>
      </c>
      <c r="N329" s="60"/>
      <c r="O329" s="66">
        <f>IF(M327&gt;=$O$176,M327*$T$174+$U$174,IF(M327&gt;=$O$177,M327*$T$175+$U$175,O327))</f>
        <v>0.23334391938908727</v>
      </c>
      <c r="P329" s="66">
        <f t="shared" si="474"/>
        <v>376.7573788717641</v>
      </c>
      <c r="Q329" s="66">
        <f t="shared" si="475"/>
        <v>0.12579291306902277</v>
      </c>
      <c r="R329" s="66">
        <f t="shared" si="476"/>
        <v>0.91868623756192902</v>
      </c>
      <c r="S329" s="66">
        <f t="shared" si="477"/>
        <v>0.12043602114320179</v>
      </c>
      <c r="T329" s="66">
        <f t="shared" si="478"/>
        <v>0.21721292858306729</v>
      </c>
      <c r="U329" s="66">
        <f t="shared" si="479"/>
        <v>0.83464809390867578</v>
      </c>
      <c r="V329" s="66">
        <f t="shared" si="480"/>
        <v>2.803034654278699</v>
      </c>
      <c r="W329" s="66">
        <f t="shared" si="481"/>
        <v>1.0394532514170367</v>
      </c>
      <c r="X329" s="66">
        <f t="shared" si="482"/>
        <v>1381.1077382884625</v>
      </c>
      <c r="Y329" s="66">
        <f t="shared" si="483"/>
        <v>367.3281218120963</v>
      </c>
      <c r="Z329" s="66">
        <f t="shared" si="484"/>
        <v>6.2342991357018686E-2</v>
      </c>
      <c r="AA329" s="66">
        <f t="shared" si="485"/>
        <v>1.2403051961489657</v>
      </c>
      <c r="AB329" s="66">
        <f t="shared" si="486"/>
        <v>4.7858655894174255E-2</v>
      </c>
      <c r="AC329" s="66">
        <f t="shared" si="487"/>
        <v>0.21480515523013224</v>
      </c>
      <c r="AD329" s="66">
        <f t="shared" si="488"/>
        <v>0.80780648855296944</v>
      </c>
      <c r="AE329" s="66">
        <f t="shared" si="489"/>
        <v>4.0996122118602072</v>
      </c>
      <c r="AF329" s="66">
        <f t="shared" si="490"/>
        <v>1.0075557335264189</v>
      </c>
      <c r="AG329" s="66">
        <f t="shared" si="491"/>
        <v>1659.0568198253757</v>
      </c>
      <c r="AH329" s="66">
        <f t="shared" si="492"/>
        <v>372.52141466742637</v>
      </c>
      <c r="AI329" s="66">
        <f t="shared" si="493"/>
        <v>3.548457632577473E-2</v>
      </c>
      <c r="AJ329" s="66">
        <f t="shared" si="494"/>
        <v>1.0591528663499068</v>
      </c>
      <c r="AK329" s="66">
        <f t="shared" si="495"/>
        <v>3.2416739042872372E-2</v>
      </c>
      <c r="AL329" s="66">
        <f t="shared" si="496"/>
        <v>0.21614303689942954</v>
      </c>
      <c r="AM329" s="66">
        <f t="shared" si="497"/>
        <v>0.8226496623124584</v>
      </c>
      <c r="AN329" s="66">
        <f t="shared" si="498"/>
        <v>4.4188517356188859</v>
      </c>
      <c r="AO329" s="66">
        <f t="shared" si="499"/>
        <v>1.0035872768138658</v>
      </c>
      <c r="AP329" s="66">
        <f t="shared" si="500"/>
        <v>1788.9611288651586</v>
      </c>
      <c r="AQ329" s="66">
        <f t="shared" si="501"/>
        <v>374.7048884319218</v>
      </c>
      <c r="AR329" s="66">
        <f t="shared" si="502"/>
        <v>3.0530458625277864E-2</v>
      </c>
      <c r="AS329" s="66">
        <f t="shared" si="503"/>
        <v>0.98384558397068878</v>
      </c>
      <c r="AT329" s="66">
        <f t="shared" si="504"/>
        <v>3.0097771776179817E-2</v>
      </c>
      <c r="AU329" s="66">
        <f t="shared" si="505"/>
        <v>0.21669688553821562</v>
      </c>
      <c r="AV329" s="66">
        <f t="shared" si="506"/>
        <v>0.82884657217805646</v>
      </c>
      <c r="AW329" s="66">
        <f t="shared" si="507"/>
        <v>4.448884789180946</v>
      </c>
      <c r="AX329" s="66">
        <f t="shared" si="508"/>
        <v>1.0031004936003693</v>
      </c>
      <c r="AY329" s="66">
        <f t="shared" si="509"/>
        <v>1812.4788197516621</v>
      </c>
      <c r="AZ329" s="66">
        <f t="shared" si="510"/>
        <v>375.0861005324337</v>
      </c>
      <c r="BA329" s="66">
        <f t="shared" si="511"/>
        <v>2.993088533404226E-2</v>
      </c>
      <c r="BB329" s="66">
        <f t="shared" si="512"/>
        <v>0.97116256921673649</v>
      </c>
      <c r="BC329" s="66">
        <f t="shared" si="513"/>
        <v>2.989819301882576E-2</v>
      </c>
      <c r="BD329" s="66">
        <f t="shared" si="514"/>
        <v>0.21679306492814915</v>
      </c>
      <c r="BE329" s="66">
        <f t="shared" si="515"/>
        <v>0.82992583034082379</v>
      </c>
      <c r="BF329" s="66">
        <f t="shared" si="516"/>
        <v>4.4484206963202766</v>
      </c>
      <c r="BG329" s="66">
        <f t="shared" si="517"/>
        <v>1.0030590408829367</v>
      </c>
      <c r="BH329" s="66">
        <f t="shared" si="518"/>
        <v>1814.5623409356699</v>
      </c>
      <c r="BI329" s="66">
        <f t="shared" si="519"/>
        <v>375.11967646414365</v>
      </c>
      <c r="BJ329" s="66">
        <f t="shared" si="520"/>
        <v>2.9899637050761072E-2</v>
      </c>
      <c r="BK329" s="66">
        <f t="shared" si="521"/>
        <v>0.97005344164692586</v>
      </c>
      <c r="BL329" s="66">
        <f t="shared" si="522"/>
        <v>2.9901040046500571E-2</v>
      </c>
      <c r="BM329" s="66">
        <f t="shared" si="523"/>
        <v>0.21680152877426967</v>
      </c>
      <c r="BN329" s="66">
        <f t="shared" si="524"/>
        <v>0.83002085003948933</v>
      </c>
      <c r="BO329" s="66">
        <f t="shared" si="525"/>
        <v>4.4478056866220754</v>
      </c>
      <c r="BP329" s="66">
        <f t="shared" si="526"/>
        <v>1.0030593943206658</v>
      </c>
      <c r="BQ329" s="66">
        <f t="shared" si="527"/>
        <v>1814.5352471484002</v>
      </c>
      <c r="BR329" s="66">
        <f t="shared" si="528"/>
        <v>375.11924005200279</v>
      </c>
      <c r="BS329" s="66">
        <f t="shared" si="529"/>
        <v>2.9904217860650572E-2</v>
      </c>
      <c r="BT329" s="66">
        <f t="shared" si="530"/>
        <v>0.97006802744462506</v>
      </c>
      <c r="BU329" s="66">
        <f t="shared" si="531"/>
        <v>2.9905047866124815E-2</v>
      </c>
      <c r="BV329" s="66">
        <f t="shared" si="532"/>
        <v>0.21680141877076839</v>
      </c>
      <c r="BW329" s="66">
        <f t="shared" si="533"/>
        <v>0.83001961503491062</v>
      </c>
      <c r="BX329" s="66">
        <f t="shared" si="534"/>
        <v>4.4476999566033824</v>
      </c>
      <c r="BY329" s="66">
        <f t="shared" si="535"/>
        <v>1.0030601802841761</v>
      </c>
      <c r="BZ329" s="66">
        <f t="shared" si="536"/>
        <v>1814.4938600480091</v>
      </c>
      <c r="CA329" s="66">
        <f t="shared" si="537"/>
        <v>375.11857340049397</v>
      </c>
      <c r="CB329" s="66">
        <f t="shared" si="538"/>
        <v>2.9905610845607344E-2</v>
      </c>
      <c r="CC329" s="66">
        <f t="shared" si="539"/>
        <v>0.97009007084535881</v>
      </c>
      <c r="CD329" s="66">
        <f t="shared" si="540"/>
        <v>2.9905739987834495E-2</v>
      </c>
      <c r="CE329" s="66">
        <f t="shared" si="541"/>
        <v>0.21680125073197695</v>
      </c>
      <c r="CF329" s="66">
        <f t="shared" si="542"/>
        <v>0.83001772847296207</v>
      </c>
      <c r="CG329" s="66">
        <f t="shared" si="543"/>
        <v>4.4476911175030081</v>
      </c>
      <c r="CH329" s="66">
        <f t="shared" si="544"/>
        <v>1.0030603195994459</v>
      </c>
      <c r="CI329" s="66">
        <f t="shared" si="545"/>
        <v>1814.4866727337612</v>
      </c>
      <c r="CJ329" s="66">
        <f t="shared" si="546"/>
        <v>375.1184576280254</v>
      </c>
      <c r="CK329" s="66">
        <f t="shared" si="547"/>
        <v>2.9905788736942652E-2</v>
      </c>
      <c r="CL329" s="66">
        <f t="shared" si="548"/>
        <v>0.97009389629131115</v>
      </c>
      <c r="CM329" s="66">
        <f t="shared" si="549"/>
        <v>2.9905798156424121E-2</v>
      </c>
      <c r="CN329" s="66">
        <f t="shared" si="550"/>
        <v>0.21680122154986731</v>
      </c>
      <c r="CO329" s="66">
        <f t="shared" si="551"/>
        <v>0.83001740084736564</v>
      </c>
      <c r="CP329" s="66">
        <f t="shared" si="552"/>
        <v>4.447691326368588</v>
      </c>
      <c r="CQ329" s="66">
        <f t="shared" si="553"/>
        <v>1.0030603316694704</v>
      </c>
      <c r="CR329" s="66">
        <f t="shared" si="554"/>
        <v>1814.4860645994777</v>
      </c>
      <c r="CS329" s="66">
        <f t="shared" si="555"/>
        <v>375.1184478322478</v>
      </c>
      <c r="CT329" s="66">
        <f t="shared" si="556"/>
        <v>2.9905797355630946E-2</v>
      </c>
      <c r="CU329" s="66">
        <f t="shared" si="557"/>
        <v>0.97009421969904475</v>
      </c>
      <c r="CV329" s="66">
        <f t="shared" si="558"/>
        <v>2.9905796845597282E-2</v>
      </c>
      <c r="CW329" s="66">
        <f t="shared" si="559"/>
        <v>0.21680121908070055</v>
      </c>
      <c r="CX329" s="66">
        <f t="shared" si="560"/>
        <v>0.83001737312619939</v>
      </c>
      <c r="CY329" s="66">
        <f t="shared" si="561"/>
        <v>4.4476915192698865</v>
      </c>
      <c r="CZ329" s="66">
        <f t="shared" si="562"/>
        <v>1.0030603314724869</v>
      </c>
      <c r="DA329" s="66">
        <f t="shared" si="563"/>
        <v>1814.486077454836</v>
      </c>
      <c r="DB329" s="66">
        <f t="shared" si="564"/>
        <v>375.11844803932098</v>
      </c>
      <c r="DC329" s="66">
        <f t="shared" si="565"/>
        <v>2.9905795846705319E-2</v>
      </c>
      <c r="DD329" s="66">
        <f t="shared" si="566"/>
        <v>0.97009421280626507</v>
      </c>
      <c r="DE329" s="66">
        <f t="shared" si="567"/>
        <v>2.9905795587931359E-2</v>
      </c>
      <c r="DF329" s="66">
        <f t="shared" si="568"/>
        <v>0.21680121913289632</v>
      </c>
      <c r="DG329" s="66">
        <f t="shared" si="569"/>
        <v>0.83001737371219786</v>
      </c>
      <c r="DH329" s="66">
        <f t="shared" si="570"/>
        <v>4.4476915513302604</v>
      </c>
      <c r="DI329" s="66">
        <f t="shared" si="571"/>
        <v>1.0030603312254047</v>
      </c>
      <c r="DJ329" s="66">
        <f t="shared" si="572"/>
        <v>1814.4860904462025</v>
      </c>
      <c r="DK329" s="66">
        <f t="shared" si="573"/>
        <v>375.11844824858485</v>
      </c>
      <c r="DL329" s="66">
        <f t="shared" si="574"/>
        <v>2.9905795417015223E-2</v>
      </c>
      <c r="DM329" s="66">
        <f t="shared" si="575"/>
        <v>0.97009420588700279</v>
      </c>
      <c r="DN329" s="66">
        <f t="shared" si="576"/>
        <v>2.9905795378017529E-2</v>
      </c>
      <c r="DO329" s="66">
        <f t="shared" si="577"/>
        <v>0.21680121918564429</v>
      </c>
      <c r="DP329" s="66">
        <f t="shared" si="578"/>
        <v>0.83001737430439582</v>
      </c>
      <c r="DQ329" s="66">
        <f t="shared" si="579"/>
        <v>4.447691553898359</v>
      </c>
      <c r="DR329" s="66">
        <f t="shared" si="580"/>
        <v>1.0030603311831083</v>
      </c>
      <c r="DS329" s="66">
        <f t="shared" si="581"/>
        <v>1814.4860926265144</v>
      </c>
      <c r="DT329" s="66">
        <f t="shared" si="582"/>
        <v>375.11844828370511</v>
      </c>
      <c r="DU329" s="66">
        <f t="shared" si="583"/>
        <v>2.9905795363812413E-2</v>
      </c>
      <c r="DV329" s="66">
        <f t="shared" si="584"/>
        <v>0.97009420472656194</v>
      </c>
      <c r="DW329" s="66">
        <f t="shared" si="585"/>
        <v>2.9905795361109697E-2</v>
      </c>
      <c r="DX329" s="66">
        <f t="shared" si="586"/>
        <v>0.21680121919449688</v>
      </c>
      <c r="DY329" s="66">
        <f t="shared" si="587"/>
        <v>0.83001737440378287</v>
      </c>
      <c r="DZ329" s="66">
        <f t="shared" si="588"/>
        <v>4.4476915538142512</v>
      </c>
      <c r="EA329" s="66">
        <f t="shared" si="589"/>
        <v>1.0030603311795911</v>
      </c>
      <c r="EB329" s="66">
        <f t="shared" si="590"/>
        <v>1814.486092803382</v>
      </c>
      <c r="EC329" s="66">
        <f t="shared" si="591"/>
        <v>375.1184482865541</v>
      </c>
      <c r="ED329" s="66">
        <f t="shared" si="592"/>
        <v>2.9905795361462852E-2</v>
      </c>
      <c r="EE329" s="66">
        <f t="shared" si="593"/>
        <v>0.97009420463250784</v>
      </c>
      <c r="EF329" s="66">
        <f t="shared" si="594"/>
        <v>2.9905795361643162E-2</v>
      </c>
      <c r="EG329" s="66">
        <f t="shared" si="595"/>
        <v>0.21680121919521497</v>
      </c>
      <c r="EH329" s="66">
        <f t="shared" si="596"/>
        <v>0.83001737441184542</v>
      </c>
      <c r="EI329" s="66">
        <f t="shared" si="597"/>
        <v>4.4476915537538684</v>
      </c>
      <c r="EJ329" s="66">
        <f t="shared" si="598"/>
        <v>1.0030603311796782</v>
      </c>
      <c r="EK329" s="66">
        <f t="shared" si="599"/>
        <v>1814.4860927980708</v>
      </c>
      <c r="EL329" s="66">
        <f t="shared" si="600"/>
        <v>375.11844828646855</v>
      </c>
      <c r="EM329" s="66">
        <f t="shared" si="601"/>
        <v>2.9905795361956408E-2</v>
      </c>
      <c r="EN329" s="66">
        <f t="shared" si="602"/>
        <v>0.97009420463535134</v>
      </c>
      <c r="EO329" s="66">
        <f t="shared" si="603"/>
        <v>2.9905795362036924E-2</v>
      </c>
      <c r="EP329" s="66">
        <f t="shared" si="604"/>
        <v>0.21680121919519343</v>
      </c>
      <c r="EQ329" s="66">
        <f t="shared" si="605"/>
        <v>0.83001737441160317</v>
      </c>
      <c r="ER329" s="66">
        <f t="shared" si="606"/>
        <v>4.4476915537441606</v>
      </c>
      <c r="ES329" s="66">
        <f t="shared" si="607"/>
        <v>1.0030603311797557</v>
      </c>
      <c r="ET329" s="66">
        <f t="shared" si="608"/>
        <v>1814.4860927940031</v>
      </c>
      <c r="EU329" s="66">
        <f t="shared" si="609"/>
        <v>375.11844828640301</v>
      </c>
      <c r="EV329" s="66">
        <f t="shared" si="610"/>
        <v>2.9905795362088722E-2</v>
      </c>
      <c r="EW329" s="66">
        <f t="shared" si="611"/>
        <v>0.97009420463751828</v>
      </c>
      <c r="EX329" s="66">
        <f t="shared" si="612"/>
        <v>2.9905795362100477E-2</v>
      </c>
      <c r="EY329" s="66">
        <f t="shared" si="613"/>
        <v>0.21680121919517695</v>
      </c>
      <c r="EZ329" s="66">
        <f t="shared" si="614"/>
        <v>0.83001737441141776</v>
      </c>
      <c r="FA329" s="66">
        <f t="shared" si="615"/>
        <v>4.4476915537434172</v>
      </c>
      <c r="FB329" s="66">
        <f t="shared" si="616"/>
        <v>1.0030603311797686</v>
      </c>
      <c r="FC329" s="66">
        <f t="shared" si="617"/>
        <v>1814.4860927933437</v>
      </c>
      <c r="FD329" s="66">
        <f t="shared" si="618"/>
        <v>375.11844828639238</v>
      </c>
      <c r="FE329" s="66">
        <f t="shared" si="619"/>
        <v>2.9905795362104613E-2</v>
      </c>
      <c r="FF329" s="66">
        <f t="shared" si="620"/>
        <v>0.97009420463786944</v>
      </c>
      <c r="FG329" s="66">
        <f t="shared" si="621"/>
        <v>2.990579536210539E-2</v>
      </c>
      <c r="FH329" s="66">
        <f t="shared" si="622"/>
        <v>0.21680121919517426</v>
      </c>
      <c r="FI329" s="66">
        <f t="shared" si="623"/>
        <v>0.83001737441138768</v>
      </c>
      <c r="FJ329" s="66">
        <f t="shared" si="624"/>
        <v>4.4476915537434492</v>
      </c>
      <c r="FK329" s="66">
        <f t="shared" si="625"/>
        <v>1.0030603311797694</v>
      </c>
      <c r="FL329" s="66">
        <f t="shared" si="626"/>
        <v>1814.4860927932916</v>
      </c>
      <c r="FM329" s="66">
        <f t="shared" si="627"/>
        <v>375.11844828639153</v>
      </c>
      <c r="FN329" s="66">
        <f t="shared" si="628"/>
        <v>2.9905795362105247E-2</v>
      </c>
      <c r="FO329" s="66">
        <f t="shared" si="629"/>
        <v>0.97009420463789797</v>
      </c>
      <c r="FP329" s="66">
        <f t="shared" si="630"/>
        <v>2.9905795362105154E-2</v>
      </c>
      <c r="FQ329" s="66">
        <f t="shared" si="631"/>
        <v>0.21680121919517403</v>
      </c>
      <c r="FR329" s="66">
        <f t="shared" si="632"/>
        <v>0.83001737441138534</v>
      </c>
      <c r="FS329" s="66">
        <f t="shared" si="633"/>
        <v>4.4476915537434687</v>
      </c>
      <c r="FT329" s="66">
        <f t="shared" si="634"/>
        <v>1.0030603311797694</v>
      </c>
      <c r="FU329" s="66">
        <f t="shared" si="635"/>
        <v>1814.4860927932948</v>
      </c>
      <c r="FV329" s="66">
        <f t="shared" si="636"/>
        <v>375.11844828639158</v>
      </c>
      <c r="FW329" s="66">
        <f t="shared" si="637"/>
        <v>2.9905795362105067E-2</v>
      </c>
      <c r="FX329" s="66">
        <f t="shared" si="638"/>
        <v>0.97009420463789453</v>
      </c>
      <c r="FY329" s="66">
        <f t="shared" si="639"/>
        <v>2.9905795362105081E-2</v>
      </c>
      <c r="FZ329" s="66">
        <f t="shared" si="640"/>
        <v>0.21680121919517403</v>
      </c>
      <c r="GA329" s="66">
        <f t="shared" si="641"/>
        <v>0.83001737441138546</v>
      </c>
      <c r="GB329" s="66">
        <f t="shared" si="642"/>
        <v>4.4476915537434696</v>
      </c>
      <c r="GC329" s="66">
        <f t="shared" si="643"/>
        <v>1.0030603311797694</v>
      </c>
      <c r="GD329" s="66">
        <f t="shared" si="644"/>
        <v>1814.4860927932939</v>
      </c>
      <c r="GE329" s="66">
        <f t="shared" si="645"/>
        <v>375.11844828639158</v>
      </c>
      <c r="GF329" s="66">
        <f t="shared" si="646"/>
        <v>2.990579536210506E-2</v>
      </c>
      <c r="GG329" s="66">
        <f t="shared" si="647"/>
        <v>0.97009420463789453</v>
      </c>
      <c r="GH329" s="66">
        <f t="shared" si="648"/>
        <v>2.9905795362105074E-2</v>
      </c>
      <c r="GI329" s="66">
        <f t="shared" si="649"/>
        <v>0.21680121919517403</v>
      </c>
      <c r="GJ329" s="66">
        <f t="shared" si="650"/>
        <v>0.83001737441138546</v>
      </c>
      <c r="GK329" s="66">
        <f t="shared" si="651"/>
        <v>4.4476915537434696</v>
      </c>
      <c r="GL329" s="66">
        <f t="shared" si="652"/>
        <v>1.0030603311797694</v>
      </c>
      <c r="GM329" s="66">
        <f t="shared" si="653"/>
        <v>1814.4860927932934</v>
      </c>
      <c r="GN329" s="66">
        <f t="shared" si="654"/>
        <v>375.11844828639158</v>
      </c>
      <c r="GO329" s="66">
        <f t="shared" si="655"/>
        <v>2.990579536210506E-2</v>
      </c>
      <c r="GP329" s="66">
        <f t="shared" si="656"/>
        <v>0.97009420463789453</v>
      </c>
      <c r="GQ329" s="66">
        <f t="shared" si="657"/>
        <v>2.9905795362105074E-2</v>
      </c>
      <c r="GR329" s="66">
        <f t="shared" si="658"/>
        <v>0.21680121919517403</v>
      </c>
      <c r="GS329" s="66">
        <f t="shared" si="659"/>
        <v>0.83001737441138546</v>
      </c>
      <c r="GT329" s="66">
        <f t="shared" si="660"/>
        <v>4.4476915537434696</v>
      </c>
      <c r="GU329" s="66">
        <f t="shared" si="661"/>
        <v>1.0030603311797694</v>
      </c>
      <c r="GV329" s="66">
        <f t="shared" si="662"/>
        <v>1814.4860927932934</v>
      </c>
      <c r="GW329" s="66">
        <f t="shared" si="663"/>
        <v>375.11844828639158</v>
      </c>
      <c r="GX329" s="66">
        <f t="shared" si="664"/>
        <v>2.990579536210506E-2</v>
      </c>
      <c r="GY329" s="66">
        <f t="shared" si="665"/>
        <v>0.97009420463789453</v>
      </c>
      <c r="GZ329" s="66">
        <f t="shared" si="666"/>
        <v>2.9905795362105074E-2</v>
      </c>
      <c r="HA329" s="66">
        <f t="shared" si="667"/>
        <v>0.21680121919517403</v>
      </c>
      <c r="HB329" s="66">
        <f t="shared" si="668"/>
        <v>0.83001737441138546</v>
      </c>
      <c r="HC329" s="66">
        <f t="shared" si="669"/>
        <v>4.4476915537434696</v>
      </c>
      <c r="HD329" s="66">
        <f t="shared" si="670"/>
        <v>1.0030603311797694</v>
      </c>
      <c r="HE329" s="66">
        <f t="shared" si="671"/>
        <v>1814.4860927932934</v>
      </c>
      <c r="HF329" s="18">
        <f t="shared" si="672"/>
        <v>375.11844828639158</v>
      </c>
    </row>
    <row r="330" spans="2:214" x14ac:dyDescent="0.25">
      <c r="B330" s="17"/>
      <c r="C330" s="60">
        <f t="shared" si="469"/>
        <v>3</v>
      </c>
      <c r="D330" s="66"/>
      <c r="E330" s="66"/>
      <c r="F330" s="60">
        <f t="shared" si="470"/>
        <v>0</v>
      </c>
      <c r="G330" s="60">
        <f t="shared" si="471"/>
        <v>0</v>
      </c>
      <c r="H330" s="60">
        <f t="shared" si="472"/>
        <v>0</v>
      </c>
      <c r="I330" s="60">
        <f t="shared" si="473"/>
        <v>0</v>
      </c>
      <c r="J330" s="60"/>
      <c r="K330" s="60">
        <f t="shared" si="673"/>
        <v>73</v>
      </c>
      <c r="L330" s="60"/>
      <c r="M330" s="66">
        <f>M329</f>
        <v>2.9905795362105074E-2</v>
      </c>
      <c r="N330" s="60"/>
      <c r="O330" s="66">
        <f>O331</f>
        <v>0.23334391938908727</v>
      </c>
      <c r="P330" s="66"/>
      <c r="Q330" s="66"/>
      <c r="R330" s="66"/>
      <c r="S330" s="66"/>
      <c r="T330" s="66"/>
      <c r="U330" s="66"/>
      <c r="V330" s="66"/>
      <c r="W330" s="66"/>
      <c r="X330" s="66"/>
      <c r="Y330" s="66"/>
      <c r="Z330" s="66"/>
      <c r="AA330" s="66"/>
      <c r="AB330" s="66"/>
      <c r="AC330" s="66"/>
      <c r="AD330" s="66"/>
      <c r="AE330" s="66"/>
      <c r="AF330" s="66"/>
      <c r="AG330" s="66"/>
      <c r="AH330" s="66"/>
      <c r="AI330" s="66"/>
      <c r="AJ330" s="66"/>
      <c r="AK330" s="66"/>
      <c r="AL330" s="66"/>
      <c r="AM330" s="66"/>
      <c r="AN330" s="66"/>
      <c r="AO330" s="66"/>
      <c r="AP330" s="66"/>
      <c r="AQ330" s="66"/>
      <c r="AR330" s="66"/>
      <c r="AS330" s="66"/>
      <c r="AT330" s="66"/>
      <c r="AU330" s="66"/>
      <c r="AV330" s="66"/>
      <c r="AW330" s="66"/>
      <c r="AX330" s="66"/>
      <c r="AY330" s="66"/>
      <c r="AZ330" s="66"/>
      <c r="BA330" s="66"/>
      <c r="BB330" s="66"/>
      <c r="BC330" s="66"/>
      <c r="BD330" s="66"/>
      <c r="BE330" s="66"/>
      <c r="BF330" s="66"/>
      <c r="BG330" s="66"/>
      <c r="BH330" s="66"/>
      <c r="BI330" s="66"/>
      <c r="BJ330" s="66"/>
      <c r="BK330" s="66"/>
      <c r="BL330" s="66"/>
      <c r="BM330" s="66"/>
      <c r="BN330" s="66"/>
      <c r="BO330" s="66"/>
      <c r="BP330" s="66"/>
      <c r="BQ330" s="66"/>
      <c r="BR330" s="66"/>
      <c r="BS330" s="66"/>
      <c r="BT330" s="66"/>
      <c r="BU330" s="66"/>
      <c r="BV330" s="66"/>
      <c r="BW330" s="66"/>
      <c r="BX330" s="66"/>
      <c r="BY330" s="66"/>
      <c r="BZ330" s="66"/>
      <c r="CA330" s="66"/>
      <c r="CB330" s="66"/>
      <c r="CC330" s="66"/>
      <c r="CD330" s="66"/>
      <c r="CE330" s="66"/>
      <c r="CF330" s="66"/>
      <c r="CG330" s="66"/>
      <c r="CH330" s="66"/>
      <c r="CI330" s="66"/>
      <c r="CJ330" s="66"/>
      <c r="CK330" s="66"/>
      <c r="CL330" s="66"/>
      <c r="CM330" s="66"/>
      <c r="CN330" s="66"/>
      <c r="CO330" s="66"/>
      <c r="CP330" s="66"/>
      <c r="CQ330" s="66"/>
      <c r="CR330" s="66"/>
      <c r="CS330" s="66"/>
      <c r="CT330" s="66"/>
      <c r="CU330" s="66"/>
      <c r="CV330" s="66"/>
      <c r="CW330" s="66"/>
      <c r="CX330" s="66"/>
      <c r="CY330" s="66"/>
      <c r="CZ330" s="66"/>
      <c r="DA330" s="66"/>
      <c r="DB330" s="66"/>
      <c r="DC330" s="66"/>
      <c r="DD330" s="66"/>
      <c r="DE330" s="66"/>
      <c r="DF330" s="66"/>
      <c r="DG330" s="66"/>
      <c r="DH330" s="66"/>
      <c r="DI330" s="66"/>
      <c r="DJ330" s="66"/>
      <c r="DK330" s="66"/>
      <c r="DL330" s="66"/>
      <c r="DM330" s="66"/>
      <c r="DN330" s="66"/>
      <c r="DO330" s="66"/>
      <c r="DP330" s="66"/>
      <c r="DQ330" s="66"/>
      <c r="DR330" s="66"/>
      <c r="DS330" s="66"/>
      <c r="DT330" s="66"/>
      <c r="DU330" s="66"/>
      <c r="DV330" s="66"/>
      <c r="DW330" s="66"/>
      <c r="DX330" s="66"/>
      <c r="DY330" s="66"/>
      <c r="DZ330" s="66"/>
      <c r="EA330" s="66"/>
      <c r="EB330" s="66"/>
      <c r="EC330" s="66"/>
      <c r="ED330" s="66"/>
      <c r="EE330" s="66"/>
      <c r="EF330" s="66"/>
      <c r="EG330" s="66"/>
      <c r="EH330" s="66"/>
      <c r="EI330" s="66"/>
      <c r="EJ330" s="66"/>
      <c r="EK330" s="66"/>
      <c r="EL330" s="66"/>
      <c r="EM330" s="66"/>
      <c r="EN330" s="66"/>
      <c r="EO330" s="66"/>
      <c r="EP330" s="66"/>
      <c r="EQ330" s="66"/>
      <c r="ER330" s="66"/>
      <c r="ES330" s="66"/>
      <c r="ET330" s="66"/>
      <c r="EU330" s="66"/>
      <c r="EV330" s="66"/>
      <c r="EW330" s="66"/>
      <c r="EX330" s="66"/>
      <c r="EY330" s="66"/>
      <c r="EZ330" s="66"/>
      <c r="FA330" s="66"/>
      <c r="FB330" s="66"/>
      <c r="FC330" s="66"/>
      <c r="FD330" s="66"/>
      <c r="FE330" s="66"/>
      <c r="FF330" s="66"/>
      <c r="FG330" s="66"/>
      <c r="FH330" s="66"/>
      <c r="FI330" s="66"/>
      <c r="FJ330" s="66"/>
      <c r="FK330" s="66"/>
      <c r="FL330" s="66"/>
      <c r="FM330" s="66"/>
      <c r="FN330" s="66"/>
      <c r="FO330" s="66"/>
      <c r="FP330" s="66"/>
      <c r="FQ330" s="66"/>
      <c r="FR330" s="66"/>
      <c r="FS330" s="66"/>
      <c r="FT330" s="66"/>
      <c r="FU330" s="66"/>
      <c r="FV330" s="66"/>
      <c r="FW330" s="66"/>
      <c r="FX330" s="66"/>
      <c r="FY330" s="66"/>
      <c r="FZ330" s="66"/>
      <c r="GA330" s="66"/>
      <c r="GB330" s="66"/>
      <c r="GC330" s="66"/>
      <c r="GD330" s="66"/>
      <c r="GE330" s="66"/>
      <c r="GF330" s="66"/>
      <c r="GG330" s="66"/>
      <c r="GH330" s="66"/>
      <c r="GI330" s="66"/>
      <c r="GJ330" s="66"/>
      <c r="GK330" s="66"/>
      <c r="GL330" s="66"/>
      <c r="GM330" s="66"/>
      <c r="GN330" s="66"/>
      <c r="GO330" s="66"/>
      <c r="GP330" s="66"/>
      <c r="GQ330" s="66"/>
      <c r="GR330" s="66"/>
      <c r="GS330" s="66"/>
      <c r="GT330" s="66"/>
      <c r="GU330" s="66"/>
      <c r="GV330" s="66"/>
      <c r="GW330" s="66"/>
      <c r="GX330" s="66"/>
      <c r="GY330" s="66"/>
      <c r="GZ330" s="66"/>
      <c r="HA330" s="66"/>
      <c r="HB330" s="66"/>
      <c r="HC330" s="66"/>
      <c r="HD330" s="66"/>
      <c r="HE330" s="66"/>
      <c r="HF330" s="18"/>
    </row>
    <row r="331" spans="2:214" x14ac:dyDescent="0.25">
      <c r="B331" s="17"/>
      <c r="C331" s="60">
        <f t="shared" si="469"/>
        <v>3</v>
      </c>
      <c r="D331" s="66"/>
      <c r="E331" s="66"/>
      <c r="F331" s="60">
        <f t="shared" si="470"/>
        <v>0</v>
      </c>
      <c r="G331" s="60">
        <f t="shared" si="471"/>
        <v>0</v>
      </c>
      <c r="H331" s="60">
        <f t="shared" si="472"/>
        <v>0</v>
      </c>
      <c r="I331" s="60">
        <f t="shared" si="473"/>
        <v>0</v>
      </c>
      <c r="J331" s="60"/>
      <c r="K331" s="60">
        <f t="shared" si="673"/>
        <v>73</v>
      </c>
      <c r="L331" s="60"/>
      <c r="M331" s="66">
        <f t="shared" si="462"/>
        <v>2.9905795362105074E-2</v>
      </c>
      <c r="N331" s="60"/>
      <c r="O331" s="66">
        <f>IF(M329&gt;=$O$176,M329*$T$174+$U$174,IF(M329&gt;=$O$177,M329*$T$175+$U$175,O329))</f>
        <v>0.23334391938908727</v>
      </c>
      <c r="P331" s="66">
        <f t="shared" si="474"/>
        <v>376.7573788717641</v>
      </c>
      <c r="Q331" s="66">
        <f t="shared" si="475"/>
        <v>0.12579291306902277</v>
      </c>
      <c r="R331" s="66">
        <f t="shared" si="476"/>
        <v>0.91868623756192902</v>
      </c>
      <c r="S331" s="66">
        <f t="shared" si="477"/>
        <v>0.12043602114320179</v>
      </c>
      <c r="T331" s="66">
        <f t="shared" si="478"/>
        <v>0.21721292858306729</v>
      </c>
      <c r="U331" s="66">
        <f t="shared" si="479"/>
        <v>0.83464809390867578</v>
      </c>
      <c r="V331" s="66">
        <f t="shared" si="480"/>
        <v>2.803034654278699</v>
      </c>
      <c r="W331" s="66">
        <f t="shared" si="481"/>
        <v>1.0394532514170367</v>
      </c>
      <c r="X331" s="66">
        <f t="shared" si="482"/>
        <v>1381.1077382884625</v>
      </c>
      <c r="Y331" s="66">
        <f t="shared" si="483"/>
        <v>367.3281218120963</v>
      </c>
      <c r="Z331" s="66">
        <f t="shared" si="484"/>
        <v>6.2342991357018686E-2</v>
      </c>
      <c r="AA331" s="66">
        <f t="shared" si="485"/>
        <v>1.2403051961489657</v>
      </c>
      <c r="AB331" s="66">
        <f t="shared" si="486"/>
        <v>4.7858655894174255E-2</v>
      </c>
      <c r="AC331" s="66">
        <f t="shared" si="487"/>
        <v>0.21480515523013224</v>
      </c>
      <c r="AD331" s="66">
        <f t="shared" si="488"/>
        <v>0.80780648855296944</v>
      </c>
      <c r="AE331" s="66">
        <f t="shared" si="489"/>
        <v>4.0996122118602072</v>
      </c>
      <c r="AF331" s="66">
        <f t="shared" si="490"/>
        <v>1.0075557335264189</v>
      </c>
      <c r="AG331" s="66">
        <f t="shared" si="491"/>
        <v>1659.0568198253757</v>
      </c>
      <c r="AH331" s="66">
        <f t="shared" si="492"/>
        <v>372.52141466742637</v>
      </c>
      <c r="AI331" s="66">
        <f t="shared" si="493"/>
        <v>3.548457632577473E-2</v>
      </c>
      <c r="AJ331" s="66">
        <f t="shared" si="494"/>
        <v>1.0591528663499068</v>
      </c>
      <c r="AK331" s="66">
        <f t="shared" si="495"/>
        <v>3.2416739042872372E-2</v>
      </c>
      <c r="AL331" s="66">
        <f t="shared" si="496"/>
        <v>0.21614303689942954</v>
      </c>
      <c r="AM331" s="66">
        <f t="shared" si="497"/>
        <v>0.8226496623124584</v>
      </c>
      <c r="AN331" s="66">
        <f t="shared" si="498"/>
        <v>4.4188517356188859</v>
      </c>
      <c r="AO331" s="66">
        <f t="shared" si="499"/>
        <v>1.0035872768138658</v>
      </c>
      <c r="AP331" s="66">
        <f t="shared" si="500"/>
        <v>1788.9611288651586</v>
      </c>
      <c r="AQ331" s="66">
        <f t="shared" si="501"/>
        <v>374.7048884319218</v>
      </c>
      <c r="AR331" s="66">
        <f t="shared" si="502"/>
        <v>3.0530458625277864E-2</v>
      </c>
      <c r="AS331" s="66">
        <f t="shared" si="503"/>
        <v>0.98384558397068878</v>
      </c>
      <c r="AT331" s="66">
        <f t="shared" si="504"/>
        <v>3.0097771776179817E-2</v>
      </c>
      <c r="AU331" s="66">
        <f t="shared" si="505"/>
        <v>0.21669688553821562</v>
      </c>
      <c r="AV331" s="66">
        <f t="shared" si="506"/>
        <v>0.82884657217805646</v>
      </c>
      <c r="AW331" s="66">
        <f t="shared" si="507"/>
        <v>4.448884789180946</v>
      </c>
      <c r="AX331" s="66">
        <f t="shared" si="508"/>
        <v>1.0031004936003693</v>
      </c>
      <c r="AY331" s="66">
        <f t="shared" si="509"/>
        <v>1812.4788197516621</v>
      </c>
      <c r="AZ331" s="66">
        <f t="shared" si="510"/>
        <v>375.0861005324337</v>
      </c>
      <c r="BA331" s="66">
        <f t="shared" si="511"/>
        <v>2.993088533404226E-2</v>
      </c>
      <c r="BB331" s="66">
        <f t="shared" si="512"/>
        <v>0.97116256921673649</v>
      </c>
      <c r="BC331" s="66">
        <f t="shared" si="513"/>
        <v>2.989819301882576E-2</v>
      </c>
      <c r="BD331" s="66">
        <f t="shared" si="514"/>
        <v>0.21679306492814915</v>
      </c>
      <c r="BE331" s="66">
        <f t="shared" si="515"/>
        <v>0.82992583034082379</v>
      </c>
      <c r="BF331" s="66">
        <f t="shared" si="516"/>
        <v>4.4484206963202766</v>
      </c>
      <c r="BG331" s="66">
        <f t="shared" si="517"/>
        <v>1.0030590408829367</v>
      </c>
      <c r="BH331" s="66">
        <f t="shared" si="518"/>
        <v>1814.5623409356699</v>
      </c>
      <c r="BI331" s="66">
        <f t="shared" si="519"/>
        <v>375.11967646414365</v>
      </c>
      <c r="BJ331" s="66">
        <f t="shared" si="520"/>
        <v>2.9899637050761072E-2</v>
      </c>
      <c r="BK331" s="66">
        <f t="shared" si="521"/>
        <v>0.97005344164692586</v>
      </c>
      <c r="BL331" s="66">
        <f t="shared" si="522"/>
        <v>2.9901040046500571E-2</v>
      </c>
      <c r="BM331" s="66">
        <f t="shared" si="523"/>
        <v>0.21680152877426967</v>
      </c>
      <c r="BN331" s="66">
        <f t="shared" si="524"/>
        <v>0.83002085003948933</v>
      </c>
      <c r="BO331" s="66">
        <f t="shared" si="525"/>
        <v>4.4478056866220754</v>
      </c>
      <c r="BP331" s="66">
        <f t="shared" si="526"/>
        <v>1.0030593943206658</v>
      </c>
      <c r="BQ331" s="66">
        <f t="shared" si="527"/>
        <v>1814.5352471484002</v>
      </c>
      <c r="BR331" s="66">
        <f t="shared" si="528"/>
        <v>375.11924005200279</v>
      </c>
      <c r="BS331" s="66">
        <f t="shared" si="529"/>
        <v>2.9904217860650572E-2</v>
      </c>
      <c r="BT331" s="66">
        <f t="shared" si="530"/>
        <v>0.97006802744462506</v>
      </c>
      <c r="BU331" s="66">
        <f t="shared" si="531"/>
        <v>2.9905047866124815E-2</v>
      </c>
      <c r="BV331" s="66">
        <f t="shared" si="532"/>
        <v>0.21680141877076839</v>
      </c>
      <c r="BW331" s="66">
        <f t="shared" si="533"/>
        <v>0.83001961503491062</v>
      </c>
      <c r="BX331" s="66">
        <f t="shared" si="534"/>
        <v>4.4476999566033824</v>
      </c>
      <c r="BY331" s="66">
        <f t="shared" si="535"/>
        <v>1.0030601802841761</v>
      </c>
      <c r="BZ331" s="66">
        <f t="shared" si="536"/>
        <v>1814.4938600480091</v>
      </c>
      <c r="CA331" s="66">
        <f t="shared" si="537"/>
        <v>375.11857340049397</v>
      </c>
      <c r="CB331" s="66">
        <f t="shared" si="538"/>
        <v>2.9905610845607344E-2</v>
      </c>
      <c r="CC331" s="66">
        <f t="shared" si="539"/>
        <v>0.97009007084535881</v>
      </c>
      <c r="CD331" s="66">
        <f t="shared" si="540"/>
        <v>2.9905739987834495E-2</v>
      </c>
      <c r="CE331" s="66">
        <f t="shared" si="541"/>
        <v>0.21680125073197695</v>
      </c>
      <c r="CF331" s="66">
        <f t="shared" si="542"/>
        <v>0.83001772847296207</v>
      </c>
      <c r="CG331" s="66">
        <f t="shared" si="543"/>
        <v>4.4476911175030081</v>
      </c>
      <c r="CH331" s="66">
        <f t="shared" si="544"/>
        <v>1.0030603195994459</v>
      </c>
      <c r="CI331" s="66">
        <f t="shared" si="545"/>
        <v>1814.4866727337612</v>
      </c>
      <c r="CJ331" s="66">
        <f t="shared" si="546"/>
        <v>375.1184576280254</v>
      </c>
      <c r="CK331" s="66">
        <f t="shared" si="547"/>
        <v>2.9905788736942652E-2</v>
      </c>
      <c r="CL331" s="66">
        <f t="shared" si="548"/>
        <v>0.97009389629131115</v>
      </c>
      <c r="CM331" s="66">
        <f t="shared" si="549"/>
        <v>2.9905798156424121E-2</v>
      </c>
      <c r="CN331" s="66">
        <f t="shared" si="550"/>
        <v>0.21680122154986731</v>
      </c>
      <c r="CO331" s="66">
        <f t="shared" si="551"/>
        <v>0.83001740084736564</v>
      </c>
      <c r="CP331" s="66">
        <f t="shared" si="552"/>
        <v>4.447691326368588</v>
      </c>
      <c r="CQ331" s="66">
        <f t="shared" si="553"/>
        <v>1.0030603316694704</v>
      </c>
      <c r="CR331" s="66">
        <f t="shared" si="554"/>
        <v>1814.4860645994777</v>
      </c>
      <c r="CS331" s="66">
        <f t="shared" si="555"/>
        <v>375.1184478322478</v>
      </c>
      <c r="CT331" s="66">
        <f t="shared" si="556"/>
        <v>2.9905797355630946E-2</v>
      </c>
      <c r="CU331" s="66">
        <f t="shared" si="557"/>
        <v>0.97009421969904475</v>
      </c>
      <c r="CV331" s="66">
        <f t="shared" si="558"/>
        <v>2.9905796845597282E-2</v>
      </c>
      <c r="CW331" s="66">
        <f t="shared" si="559"/>
        <v>0.21680121908070055</v>
      </c>
      <c r="CX331" s="66">
        <f t="shared" si="560"/>
        <v>0.83001737312619939</v>
      </c>
      <c r="CY331" s="66">
        <f t="shared" si="561"/>
        <v>4.4476915192698865</v>
      </c>
      <c r="CZ331" s="66">
        <f t="shared" si="562"/>
        <v>1.0030603314724869</v>
      </c>
      <c r="DA331" s="66">
        <f t="shared" si="563"/>
        <v>1814.486077454836</v>
      </c>
      <c r="DB331" s="66">
        <f t="shared" si="564"/>
        <v>375.11844803932098</v>
      </c>
      <c r="DC331" s="66">
        <f t="shared" si="565"/>
        <v>2.9905795846705319E-2</v>
      </c>
      <c r="DD331" s="66">
        <f t="shared" si="566"/>
        <v>0.97009421280626507</v>
      </c>
      <c r="DE331" s="66">
        <f t="shared" si="567"/>
        <v>2.9905795587931359E-2</v>
      </c>
      <c r="DF331" s="66">
        <f t="shared" si="568"/>
        <v>0.21680121913289632</v>
      </c>
      <c r="DG331" s="66">
        <f t="shared" si="569"/>
        <v>0.83001737371219786</v>
      </c>
      <c r="DH331" s="66">
        <f t="shared" si="570"/>
        <v>4.4476915513302604</v>
      </c>
      <c r="DI331" s="66">
        <f t="shared" si="571"/>
        <v>1.0030603312254047</v>
      </c>
      <c r="DJ331" s="66">
        <f t="shared" si="572"/>
        <v>1814.4860904462025</v>
      </c>
      <c r="DK331" s="66">
        <f t="shared" si="573"/>
        <v>375.11844824858485</v>
      </c>
      <c r="DL331" s="66">
        <f t="shared" si="574"/>
        <v>2.9905795417015223E-2</v>
      </c>
      <c r="DM331" s="66">
        <f t="shared" si="575"/>
        <v>0.97009420588700279</v>
      </c>
      <c r="DN331" s="66">
        <f t="shared" si="576"/>
        <v>2.9905795378017529E-2</v>
      </c>
      <c r="DO331" s="66">
        <f t="shared" si="577"/>
        <v>0.21680121918564429</v>
      </c>
      <c r="DP331" s="66">
        <f t="shared" si="578"/>
        <v>0.83001737430439582</v>
      </c>
      <c r="DQ331" s="66">
        <f t="shared" si="579"/>
        <v>4.447691553898359</v>
      </c>
      <c r="DR331" s="66">
        <f t="shared" si="580"/>
        <v>1.0030603311831083</v>
      </c>
      <c r="DS331" s="66">
        <f t="shared" si="581"/>
        <v>1814.4860926265144</v>
      </c>
      <c r="DT331" s="66">
        <f t="shared" si="582"/>
        <v>375.11844828370511</v>
      </c>
      <c r="DU331" s="66">
        <f t="shared" si="583"/>
        <v>2.9905795363812413E-2</v>
      </c>
      <c r="DV331" s="66">
        <f t="shared" si="584"/>
        <v>0.97009420472656194</v>
      </c>
      <c r="DW331" s="66">
        <f t="shared" si="585"/>
        <v>2.9905795361109697E-2</v>
      </c>
      <c r="DX331" s="66">
        <f t="shared" si="586"/>
        <v>0.21680121919449688</v>
      </c>
      <c r="DY331" s="66">
        <f t="shared" si="587"/>
        <v>0.83001737440378287</v>
      </c>
      <c r="DZ331" s="66">
        <f t="shared" si="588"/>
        <v>4.4476915538142512</v>
      </c>
      <c r="EA331" s="66">
        <f t="shared" si="589"/>
        <v>1.0030603311795911</v>
      </c>
      <c r="EB331" s="66">
        <f t="shared" si="590"/>
        <v>1814.486092803382</v>
      </c>
      <c r="EC331" s="66">
        <f t="shared" si="591"/>
        <v>375.1184482865541</v>
      </c>
      <c r="ED331" s="66">
        <f t="shared" si="592"/>
        <v>2.9905795361462852E-2</v>
      </c>
      <c r="EE331" s="66">
        <f t="shared" si="593"/>
        <v>0.97009420463250784</v>
      </c>
      <c r="EF331" s="66">
        <f t="shared" si="594"/>
        <v>2.9905795361643162E-2</v>
      </c>
      <c r="EG331" s="66">
        <f t="shared" si="595"/>
        <v>0.21680121919521497</v>
      </c>
      <c r="EH331" s="66">
        <f t="shared" si="596"/>
        <v>0.83001737441184542</v>
      </c>
      <c r="EI331" s="66">
        <f t="shared" si="597"/>
        <v>4.4476915537538684</v>
      </c>
      <c r="EJ331" s="66">
        <f t="shared" si="598"/>
        <v>1.0030603311796782</v>
      </c>
      <c r="EK331" s="66">
        <f t="shared" si="599"/>
        <v>1814.4860927980708</v>
      </c>
      <c r="EL331" s="66">
        <f t="shared" si="600"/>
        <v>375.11844828646855</v>
      </c>
      <c r="EM331" s="66">
        <f t="shared" si="601"/>
        <v>2.9905795361956408E-2</v>
      </c>
      <c r="EN331" s="66">
        <f t="shared" si="602"/>
        <v>0.97009420463535134</v>
      </c>
      <c r="EO331" s="66">
        <f t="shared" si="603"/>
        <v>2.9905795362036924E-2</v>
      </c>
      <c r="EP331" s="66">
        <f t="shared" si="604"/>
        <v>0.21680121919519343</v>
      </c>
      <c r="EQ331" s="66">
        <f t="shared" si="605"/>
        <v>0.83001737441160317</v>
      </c>
      <c r="ER331" s="66">
        <f t="shared" si="606"/>
        <v>4.4476915537441606</v>
      </c>
      <c r="ES331" s="66">
        <f t="shared" si="607"/>
        <v>1.0030603311797557</v>
      </c>
      <c r="ET331" s="66">
        <f t="shared" si="608"/>
        <v>1814.4860927940031</v>
      </c>
      <c r="EU331" s="66">
        <f t="shared" si="609"/>
        <v>375.11844828640301</v>
      </c>
      <c r="EV331" s="66">
        <f t="shared" si="610"/>
        <v>2.9905795362088722E-2</v>
      </c>
      <c r="EW331" s="66">
        <f t="shared" si="611"/>
        <v>0.97009420463751828</v>
      </c>
      <c r="EX331" s="66">
        <f t="shared" si="612"/>
        <v>2.9905795362100477E-2</v>
      </c>
      <c r="EY331" s="66">
        <f t="shared" si="613"/>
        <v>0.21680121919517695</v>
      </c>
      <c r="EZ331" s="66">
        <f t="shared" si="614"/>
        <v>0.83001737441141776</v>
      </c>
      <c r="FA331" s="66">
        <f t="shared" si="615"/>
        <v>4.4476915537434172</v>
      </c>
      <c r="FB331" s="66">
        <f t="shared" si="616"/>
        <v>1.0030603311797686</v>
      </c>
      <c r="FC331" s="66">
        <f t="shared" si="617"/>
        <v>1814.4860927933437</v>
      </c>
      <c r="FD331" s="66">
        <f t="shared" si="618"/>
        <v>375.11844828639238</v>
      </c>
      <c r="FE331" s="66">
        <f t="shared" si="619"/>
        <v>2.9905795362104613E-2</v>
      </c>
      <c r="FF331" s="66">
        <f t="shared" si="620"/>
        <v>0.97009420463786944</v>
      </c>
      <c r="FG331" s="66">
        <f t="shared" si="621"/>
        <v>2.990579536210539E-2</v>
      </c>
      <c r="FH331" s="66">
        <f t="shared" si="622"/>
        <v>0.21680121919517426</v>
      </c>
      <c r="FI331" s="66">
        <f t="shared" si="623"/>
        <v>0.83001737441138768</v>
      </c>
      <c r="FJ331" s="66">
        <f t="shared" si="624"/>
        <v>4.4476915537434492</v>
      </c>
      <c r="FK331" s="66">
        <f t="shared" si="625"/>
        <v>1.0030603311797694</v>
      </c>
      <c r="FL331" s="66">
        <f t="shared" si="626"/>
        <v>1814.4860927932916</v>
      </c>
      <c r="FM331" s="66">
        <f t="shared" si="627"/>
        <v>375.11844828639153</v>
      </c>
      <c r="FN331" s="66">
        <f t="shared" si="628"/>
        <v>2.9905795362105247E-2</v>
      </c>
      <c r="FO331" s="66">
        <f t="shared" si="629"/>
        <v>0.97009420463789797</v>
      </c>
      <c r="FP331" s="66">
        <f t="shared" si="630"/>
        <v>2.9905795362105154E-2</v>
      </c>
      <c r="FQ331" s="66">
        <f t="shared" si="631"/>
        <v>0.21680121919517403</v>
      </c>
      <c r="FR331" s="66">
        <f t="shared" si="632"/>
        <v>0.83001737441138534</v>
      </c>
      <c r="FS331" s="66">
        <f t="shared" si="633"/>
        <v>4.4476915537434687</v>
      </c>
      <c r="FT331" s="66">
        <f t="shared" si="634"/>
        <v>1.0030603311797694</v>
      </c>
      <c r="FU331" s="66">
        <f t="shared" si="635"/>
        <v>1814.4860927932948</v>
      </c>
      <c r="FV331" s="66">
        <f t="shared" si="636"/>
        <v>375.11844828639158</v>
      </c>
      <c r="FW331" s="66">
        <f t="shared" si="637"/>
        <v>2.9905795362105067E-2</v>
      </c>
      <c r="FX331" s="66">
        <f t="shared" si="638"/>
        <v>0.97009420463789453</v>
      </c>
      <c r="FY331" s="66">
        <f t="shared" si="639"/>
        <v>2.9905795362105081E-2</v>
      </c>
      <c r="FZ331" s="66">
        <f t="shared" si="640"/>
        <v>0.21680121919517403</v>
      </c>
      <c r="GA331" s="66">
        <f t="shared" si="641"/>
        <v>0.83001737441138546</v>
      </c>
      <c r="GB331" s="66">
        <f t="shared" si="642"/>
        <v>4.4476915537434696</v>
      </c>
      <c r="GC331" s="66">
        <f t="shared" si="643"/>
        <v>1.0030603311797694</v>
      </c>
      <c r="GD331" s="66">
        <f t="shared" si="644"/>
        <v>1814.4860927932939</v>
      </c>
      <c r="GE331" s="66">
        <f t="shared" si="645"/>
        <v>375.11844828639158</v>
      </c>
      <c r="GF331" s="66">
        <f t="shared" si="646"/>
        <v>2.990579536210506E-2</v>
      </c>
      <c r="GG331" s="66">
        <f t="shared" si="647"/>
        <v>0.97009420463789453</v>
      </c>
      <c r="GH331" s="66">
        <f t="shared" si="648"/>
        <v>2.9905795362105074E-2</v>
      </c>
      <c r="GI331" s="66">
        <f t="shared" si="649"/>
        <v>0.21680121919517403</v>
      </c>
      <c r="GJ331" s="66">
        <f t="shared" si="650"/>
        <v>0.83001737441138546</v>
      </c>
      <c r="GK331" s="66">
        <f t="shared" si="651"/>
        <v>4.4476915537434696</v>
      </c>
      <c r="GL331" s="66">
        <f t="shared" si="652"/>
        <v>1.0030603311797694</v>
      </c>
      <c r="GM331" s="66">
        <f t="shared" si="653"/>
        <v>1814.4860927932934</v>
      </c>
      <c r="GN331" s="66">
        <f t="shared" si="654"/>
        <v>375.11844828639158</v>
      </c>
      <c r="GO331" s="66">
        <f t="shared" si="655"/>
        <v>2.990579536210506E-2</v>
      </c>
      <c r="GP331" s="66">
        <f t="shared" si="656"/>
        <v>0.97009420463789453</v>
      </c>
      <c r="GQ331" s="66">
        <f t="shared" si="657"/>
        <v>2.9905795362105074E-2</v>
      </c>
      <c r="GR331" s="66">
        <f t="shared" si="658"/>
        <v>0.21680121919517403</v>
      </c>
      <c r="GS331" s="66">
        <f t="shared" si="659"/>
        <v>0.83001737441138546</v>
      </c>
      <c r="GT331" s="66">
        <f t="shared" si="660"/>
        <v>4.4476915537434696</v>
      </c>
      <c r="GU331" s="66">
        <f t="shared" si="661"/>
        <v>1.0030603311797694</v>
      </c>
      <c r="GV331" s="66">
        <f t="shared" si="662"/>
        <v>1814.4860927932934</v>
      </c>
      <c r="GW331" s="66">
        <f t="shared" si="663"/>
        <v>375.11844828639158</v>
      </c>
      <c r="GX331" s="66">
        <f t="shared" si="664"/>
        <v>2.990579536210506E-2</v>
      </c>
      <c r="GY331" s="66">
        <f t="shared" si="665"/>
        <v>0.97009420463789453</v>
      </c>
      <c r="GZ331" s="66">
        <f t="shared" si="666"/>
        <v>2.9905795362105074E-2</v>
      </c>
      <c r="HA331" s="66">
        <f t="shared" si="667"/>
        <v>0.21680121919517403</v>
      </c>
      <c r="HB331" s="66">
        <f t="shared" si="668"/>
        <v>0.83001737441138546</v>
      </c>
      <c r="HC331" s="66">
        <f t="shared" si="669"/>
        <v>4.4476915537434696</v>
      </c>
      <c r="HD331" s="66">
        <f t="shared" si="670"/>
        <v>1.0030603311797694</v>
      </c>
      <c r="HE331" s="66">
        <f t="shared" si="671"/>
        <v>1814.4860927932934</v>
      </c>
      <c r="HF331" s="18">
        <f t="shared" si="672"/>
        <v>375.11844828639158</v>
      </c>
    </row>
    <row r="332" spans="2:214" x14ac:dyDescent="0.25">
      <c r="B332" s="17"/>
      <c r="C332" s="60">
        <f t="shared" si="469"/>
        <v>3</v>
      </c>
      <c r="D332" s="66"/>
      <c r="E332" s="66"/>
      <c r="F332" s="60">
        <f t="shared" si="470"/>
        <v>0</v>
      </c>
      <c r="G332" s="60">
        <f t="shared" si="471"/>
        <v>0</v>
      </c>
      <c r="H332" s="60">
        <f t="shared" si="472"/>
        <v>0</v>
      </c>
      <c r="I332" s="60">
        <f t="shared" si="473"/>
        <v>0</v>
      </c>
      <c r="J332" s="60"/>
      <c r="K332" s="60">
        <f t="shared" si="673"/>
        <v>74</v>
      </c>
      <c r="L332" s="60"/>
      <c r="M332" s="66">
        <f>M331</f>
        <v>2.9905795362105074E-2</v>
      </c>
      <c r="N332" s="60"/>
      <c r="O332" s="66">
        <f>O333</f>
        <v>0.23334391938908727</v>
      </c>
      <c r="P332" s="66"/>
      <c r="Q332" s="66"/>
      <c r="R332" s="66"/>
      <c r="S332" s="66"/>
      <c r="T332" s="66"/>
      <c r="U332" s="66"/>
      <c r="V332" s="66"/>
      <c r="W332" s="66"/>
      <c r="X332" s="66"/>
      <c r="Y332" s="66"/>
      <c r="Z332" s="66"/>
      <c r="AA332" s="66"/>
      <c r="AB332" s="66"/>
      <c r="AC332" s="66"/>
      <c r="AD332" s="66"/>
      <c r="AE332" s="66"/>
      <c r="AF332" s="66"/>
      <c r="AG332" s="66"/>
      <c r="AH332" s="66"/>
      <c r="AI332" s="66"/>
      <c r="AJ332" s="66"/>
      <c r="AK332" s="66"/>
      <c r="AL332" s="66"/>
      <c r="AM332" s="66"/>
      <c r="AN332" s="66"/>
      <c r="AO332" s="66"/>
      <c r="AP332" s="66"/>
      <c r="AQ332" s="66"/>
      <c r="AR332" s="66"/>
      <c r="AS332" s="66"/>
      <c r="AT332" s="66"/>
      <c r="AU332" s="66"/>
      <c r="AV332" s="66"/>
      <c r="AW332" s="66"/>
      <c r="AX332" s="66"/>
      <c r="AY332" s="66"/>
      <c r="AZ332" s="66"/>
      <c r="BA332" s="66"/>
      <c r="BB332" s="66"/>
      <c r="BC332" s="66"/>
      <c r="BD332" s="66"/>
      <c r="BE332" s="66"/>
      <c r="BF332" s="66"/>
      <c r="BG332" s="66"/>
      <c r="BH332" s="66"/>
      <c r="BI332" s="66"/>
      <c r="BJ332" s="66"/>
      <c r="BK332" s="66"/>
      <c r="BL332" s="66"/>
      <c r="BM332" s="66"/>
      <c r="BN332" s="66"/>
      <c r="BO332" s="66"/>
      <c r="BP332" s="66"/>
      <c r="BQ332" s="66"/>
      <c r="BR332" s="66"/>
      <c r="BS332" s="66"/>
      <c r="BT332" s="66"/>
      <c r="BU332" s="66"/>
      <c r="BV332" s="66"/>
      <c r="BW332" s="66"/>
      <c r="BX332" s="66"/>
      <c r="BY332" s="66"/>
      <c r="BZ332" s="66"/>
      <c r="CA332" s="66"/>
      <c r="CB332" s="66"/>
      <c r="CC332" s="66"/>
      <c r="CD332" s="66"/>
      <c r="CE332" s="66"/>
      <c r="CF332" s="66"/>
      <c r="CG332" s="66"/>
      <c r="CH332" s="66"/>
      <c r="CI332" s="66"/>
      <c r="CJ332" s="66"/>
      <c r="CK332" s="66"/>
      <c r="CL332" s="66"/>
      <c r="CM332" s="66"/>
      <c r="CN332" s="66"/>
      <c r="CO332" s="66"/>
      <c r="CP332" s="66"/>
      <c r="CQ332" s="66"/>
      <c r="CR332" s="66"/>
      <c r="CS332" s="66"/>
      <c r="CT332" s="66"/>
      <c r="CU332" s="66"/>
      <c r="CV332" s="66"/>
      <c r="CW332" s="66"/>
      <c r="CX332" s="66"/>
      <c r="CY332" s="66"/>
      <c r="CZ332" s="66"/>
      <c r="DA332" s="66"/>
      <c r="DB332" s="66"/>
      <c r="DC332" s="66"/>
      <c r="DD332" s="66"/>
      <c r="DE332" s="66"/>
      <c r="DF332" s="66"/>
      <c r="DG332" s="66"/>
      <c r="DH332" s="66"/>
      <c r="DI332" s="66"/>
      <c r="DJ332" s="66"/>
      <c r="DK332" s="66"/>
      <c r="DL332" s="66"/>
      <c r="DM332" s="66"/>
      <c r="DN332" s="66"/>
      <c r="DO332" s="66"/>
      <c r="DP332" s="66"/>
      <c r="DQ332" s="66"/>
      <c r="DR332" s="66"/>
      <c r="DS332" s="66"/>
      <c r="DT332" s="66"/>
      <c r="DU332" s="66"/>
      <c r="DV332" s="66"/>
      <c r="DW332" s="66"/>
      <c r="DX332" s="66"/>
      <c r="DY332" s="66"/>
      <c r="DZ332" s="66"/>
      <c r="EA332" s="66"/>
      <c r="EB332" s="66"/>
      <c r="EC332" s="66"/>
      <c r="ED332" s="66"/>
      <c r="EE332" s="66"/>
      <c r="EF332" s="66"/>
      <c r="EG332" s="66"/>
      <c r="EH332" s="66"/>
      <c r="EI332" s="66"/>
      <c r="EJ332" s="66"/>
      <c r="EK332" s="66"/>
      <c r="EL332" s="66"/>
      <c r="EM332" s="66"/>
      <c r="EN332" s="66"/>
      <c r="EO332" s="66"/>
      <c r="EP332" s="66"/>
      <c r="EQ332" s="66"/>
      <c r="ER332" s="66"/>
      <c r="ES332" s="66"/>
      <c r="ET332" s="66"/>
      <c r="EU332" s="66"/>
      <c r="EV332" s="66"/>
      <c r="EW332" s="66"/>
      <c r="EX332" s="66"/>
      <c r="EY332" s="66"/>
      <c r="EZ332" s="66"/>
      <c r="FA332" s="66"/>
      <c r="FB332" s="66"/>
      <c r="FC332" s="66"/>
      <c r="FD332" s="66"/>
      <c r="FE332" s="66"/>
      <c r="FF332" s="66"/>
      <c r="FG332" s="66"/>
      <c r="FH332" s="66"/>
      <c r="FI332" s="66"/>
      <c r="FJ332" s="66"/>
      <c r="FK332" s="66"/>
      <c r="FL332" s="66"/>
      <c r="FM332" s="66"/>
      <c r="FN332" s="66"/>
      <c r="FO332" s="66"/>
      <c r="FP332" s="66"/>
      <c r="FQ332" s="66"/>
      <c r="FR332" s="66"/>
      <c r="FS332" s="66"/>
      <c r="FT332" s="66"/>
      <c r="FU332" s="66"/>
      <c r="FV332" s="66"/>
      <c r="FW332" s="66"/>
      <c r="FX332" s="66"/>
      <c r="FY332" s="66"/>
      <c r="FZ332" s="66"/>
      <c r="GA332" s="66"/>
      <c r="GB332" s="66"/>
      <c r="GC332" s="66"/>
      <c r="GD332" s="66"/>
      <c r="GE332" s="66"/>
      <c r="GF332" s="66"/>
      <c r="GG332" s="66"/>
      <c r="GH332" s="66"/>
      <c r="GI332" s="66"/>
      <c r="GJ332" s="66"/>
      <c r="GK332" s="66"/>
      <c r="GL332" s="66"/>
      <c r="GM332" s="66"/>
      <c r="GN332" s="66"/>
      <c r="GO332" s="66"/>
      <c r="GP332" s="66"/>
      <c r="GQ332" s="66"/>
      <c r="GR332" s="66"/>
      <c r="GS332" s="66"/>
      <c r="GT332" s="66"/>
      <c r="GU332" s="66"/>
      <c r="GV332" s="66"/>
      <c r="GW332" s="66"/>
      <c r="GX332" s="66"/>
      <c r="GY332" s="66"/>
      <c r="GZ332" s="66"/>
      <c r="HA332" s="66"/>
      <c r="HB332" s="66"/>
      <c r="HC332" s="66"/>
      <c r="HD332" s="66"/>
      <c r="HE332" s="66"/>
      <c r="HF332" s="18"/>
    </row>
    <row r="333" spans="2:214" x14ac:dyDescent="0.25">
      <c r="B333" s="17"/>
      <c r="C333" s="60">
        <f t="shared" si="469"/>
        <v>3</v>
      </c>
      <c r="D333" s="66"/>
      <c r="E333" s="66"/>
      <c r="F333" s="60">
        <f t="shared" si="470"/>
        <v>0</v>
      </c>
      <c r="G333" s="60">
        <f t="shared" si="471"/>
        <v>0</v>
      </c>
      <c r="H333" s="60">
        <f t="shared" si="472"/>
        <v>0</v>
      </c>
      <c r="I333" s="60">
        <f t="shared" si="473"/>
        <v>0</v>
      </c>
      <c r="J333" s="60"/>
      <c r="K333" s="60">
        <f t="shared" si="673"/>
        <v>74</v>
      </c>
      <c r="L333" s="60"/>
      <c r="M333" s="66">
        <f t="shared" si="462"/>
        <v>2.9905795362105074E-2</v>
      </c>
      <c r="N333" s="60"/>
      <c r="O333" s="66">
        <f>IF(M331&gt;=$O$176,M331*$T$174+$U$174,IF(M331&gt;=$O$177,M331*$T$175+$U$175,O331))</f>
        <v>0.23334391938908727</v>
      </c>
      <c r="P333" s="66">
        <f t="shared" si="474"/>
        <v>376.7573788717641</v>
      </c>
      <c r="Q333" s="66">
        <f t="shared" si="475"/>
        <v>0.12579291306902277</v>
      </c>
      <c r="R333" s="66">
        <f t="shared" si="476"/>
        <v>0.91868623756192902</v>
      </c>
      <c r="S333" s="66">
        <f t="shared" si="477"/>
        <v>0.12043602114320179</v>
      </c>
      <c r="T333" s="66">
        <f t="shared" si="478"/>
        <v>0.21721292858306729</v>
      </c>
      <c r="U333" s="66">
        <f t="shared" si="479"/>
        <v>0.83464809390867578</v>
      </c>
      <c r="V333" s="66">
        <f t="shared" si="480"/>
        <v>2.803034654278699</v>
      </c>
      <c r="W333" s="66">
        <f t="shared" si="481"/>
        <v>1.0394532514170367</v>
      </c>
      <c r="X333" s="66">
        <f t="shared" si="482"/>
        <v>1381.1077382884625</v>
      </c>
      <c r="Y333" s="66">
        <f t="shared" si="483"/>
        <v>367.3281218120963</v>
      </c>
      <c r="Z333" s="66">
        <f t="shared" si="484"/>
        <v>6.2342991357018686E-2</v>
      </c>
      <c r="AA333" s="66">
        <f t="shared" si="485"/>
        <v>1.2403051961489657</v>
      </c>
      <c r="AB333" s="66">
        <f t="shared" si="486"/>
        <v>4.7858655894174255E-2</v>
      </c>
      <c r="AC333" s="66">
        <f t="shared" si="487"/>
        <v>0.21480515523013224</v>
      </c>
      <c r="AD333" s="66">
        <f t="shared" si="488"/>
        <v>0.80780648855296944</v>
      </c>
      <c r="AE333" s="66">
        <f t="shared" si="489"/>
        <v>4.0996122118602072</v>
      </c>
      <c r="AF333" s="66">
        <f t="shared" si="490"/>
        <v>1.0075557335264189</v>
      </c>
      <c r="AG333" s="66">
        <f t="shared" si="491"/>
        <v>1659.0568198253757</v>
      </c>
      <c r="AH333" s="66">
        <f t="shared" si="492"/>
        <v>372.52141466742637</v>
      </c>
      <c r="AI333" s="66">
        <f t="shared" si="493"/>
        <v>3.548457632577473E-2</v>
      </c>
      <c r="AJ333" s="66">
        <f t="shared" si="494"/>
        <v>1.0591528663499068</v>
      </c>
      <c r="AK333" s="66">
        <f t="shared" si="495"/>
        <v>3.2416739042872372E-2</v>
      </c>
      <c r="AL333" s="66">
        <f t="shared" si="496"/>
        <v>0.21614303689942954</v>
      </c>
      <c r="AM333" s="66">
        <f t="shared" si="497"/>
        <v>0.8226496623124584</v>
      </c>
      <c r="AN333" s="66">
        <f t="shared" si="498"/>
        <v>4.4188517356188859</v>
      </c>
      <c r="AO333" s="66">
        <f t="shared" si="499"/>
        <v>1.0035872768138658</v>
      </c>
      <c r="AP333" s="66">
        <f t="shared" si="500"/>
        <v>1788.9611288651586</v>
      </c>
      <c r="AQ333" s="66">
        <f t="shared" si="501"/>
        <v>374.7048884319218</v>
      </c>
      <c r="AR333" s="66">
        <f t="shared" si="502"/>
        <v>3.0530458625277864E-2</v>
      </c>
      <c r="AS333" s="66">
        <f t="shared" si="503"/>
        <v>0.98384558397068878</v>
      </c>
      <c r="AT333" s="66">
        <f t="shared" si="504"/>
        <v>3.0097771776179817E-2</v>
      </c>
      <c r="AU333" s="66">
        <f t="shared" si="505"/>
        <v>0.21669688553821562</v>
      </c>
      <c r="AV333" s="66">
        <f t="shared" si="506"/>
        <v>0.82884657217805646</v>
      </c>
      <c r="AW333" s="66">
        <f t="shared" si="507"/>
        <v>4.448884789180946</v>
      </c>
      <c r="AX333" s="66">
        <f t="shared" si="508"/>
        <v>1.0031004936003693</v>
      </c>
      <c r="AY333" s="66">
        <f t="shared" si="509"/>
        <v>1812.4788197516621</v>
      </c>
      <c r="AZ333" s="66">
        <f t="shared" si="510"/>
        <v>375.0861005324337</v>
      </c>
      <c r="BA333" s="66">
        <f t="shared" si="511"/>
        <v>2.993088533404226E-2</v>
      </c>
      <c r="BB333" s="66">
        <f t="shared" si="512"/>
        <v>0.97116256921673649</v>
      </c>
      <c r="BC333" s="66">
        <f t="shared" si="513"/>
        <v>2.989819301882576E-2</v>
      </c>
      <c r="BD333" s="66">
        <f t="shared" si="514"/>
        <v>0.21679306492814915</v>
      </c>
      <c r="BE333" s="66">
        <f t="shared" si="515"/>
        <v>0.82992583034082379</v>
      </c>
      <c r="BF333" s="66">
        <f t="shared" si="516"/>
        <v>4.4484206963202766</v>
      </c>
      <c r="BG333" s="66">
        <f t="shared" si="517"/>
        <v>1.0030590408829367</v>
      </c>
      <c r="BH333" s="66">
        <f t="shared" si="518"/>
        <v>1814.5623409356699</v>
      </c>
      <c r="BI333" s="66">
        <f t="shared" si="519"/>
        <v>375.11967646414365</v>
      </c>
      <c r="BJ333" s="66">
        <f t="shared" si="520"/>
        <v>2.9899637050761072E-2</v>
      </c>
      <c r="BK333" s="66">
        <f t="shared" si="521"/>
        <v>0.97005344164692586</v>
      </c>
      <c r="BL333" s="66">
        <f t="shared" si="522"/>
        <v>2.9901040046500571E-2</v>
      </c>
      <c r="BM333" s="66">
        <f t="shared" si="523"/>
        <v>0.21680152877426967</v>
      </c>
      <c r="BN333" s="66">
        <f t="shared" si="524"/>
        <v>0.83002085003948933</v>
      </c>
      <c r="BO333" s="66">
        <f t="shared" si="525"/>
        <v>4.4478056866220754</v>
      </c>
      <c r="BP333" s="66">
        <f t="shared" si="526"/>
        <v>1.0030593943206658</v>
      </c>
      <c r="BQ333" s="66">
        <f t="shared" si="527"/>
        <v>1814.5352471484002</v>
      </c>
      <c r="BR333" s="66">
        <f t="shared" si="528"/>
        <v>375.11924005200279</v>
      </c>
      <c r="BS333" s="66">
        <f t="shared" si="529"/>
        <v>2.9904217860650572E-2</v>
      </c>
      <c r="BT333" s="66">
        <f t="shared" si="530"/>
        <v>0.97006802744462506</v>
      </c>
      <c r="BU333" s="66">
        <f t="shared" si="531"/>
        <v>2.9905047866124815E-2</v>
      </c>
      <c r="BV333" s="66">
        <f t="shared" si="532"/>
        <v>0.21680141877076839</v>
      </c>
      <c r="BW333" s="66">
        <f t="shared" si="533"/>
        <v>0.83001961503491062</v>
      </c>
      <c r="BX333" s="66">
        <f t="shared" si="534"/>
        <v>4.4476999566033824</v>
      </c>
      <c r="BY333" s="66">
        <f t="shared" si="535"/>
        <v>1.0030601802841761</v>
      </c>
      <c r="BZ333" s="66">
        <f t="shared" si="536"/>
        <v>1814.4938600480091</v>
      </c>
      <c r="CA333" s="66">
        <f t="shared" si="537"/>
        <v>375.11857340049397</v>
      </c>
      <c r="CB333" s="66">
        <f t="shared" si="538"/>
        <v>2.9905610845607344E-2</v>
      </c>
      <c r="CC333" s="66">
        <f t="shared" si="539"/>
        <v>0.97009007084535881</v>
      </c>
      <c r="CD333" s="66">
        <f t="shared" si="540"/>
        <v>2.9905739987834495E-2</v>
      </c>
      <c r="CE333" s="66">
        <f t="shared" si="541"/>
        <v>0.21680125073197695</v>
      </c>
      <c r="CF333" s="66">
        <f t="shared" si="542"/>
        <v>0.83001772847296207</v>
      </c>
      <c r="CG333" s="66">
        <f t="shared" si="543"/>
        <v>4.4476911175030081</v>
      </c>
      <c r="CH333" s="66">
        <f t="shared" si="544"/>
        <v>1.0030603195994459</v>
      </c>
      <c r="CI333" s="66">
        <f t="shared" si="545"/>
        <v>1814.4866727337612</v>
      </c>
      <c r="CJ333" s="66">
        <f t="shared" si="546"/>
        <v>375.1184576280254</v>
      </c>
      <c r="CK333" s="66">
        <f t="shared" si="547"/>
        <v>2.9905788736942652E-2</v>
      </c>
      <c r="CL333" s="66">
        <f t="shared" si="548"/>
        <v>0.97009389629131115</v>
      </c>
      <c r="CM333" s="66">
        <f t="shared" si="549"/>
        <v>2.9905798156424121E-2</v>
      </c>
      <c r="CN333" s="66">
        <f t="shared" si="550"/>
        <v>0.21680122154986731</v>
      </c>
      <c r="CO333" s="66">
        <f t="shared" si="551"/>
        <v>0.83001740084736564</v>
      </c>
      <c r="CP333" s="66">
        <f t="shared" si="552"/>
        <v>4.447691326368588</v>
      </c>
      <c r="CQ333" s="66">
        <f t="shared" si="553"/>
        <v>1.0030603316694704</v>
      </c>
      <c r="CR333" s="66">
        <f t="shared" si="554"/>
        <v>1814.4860645994777</v>
      </c>
      <c r="CS333" s="66">
        <f t="shared" si="555"/>
        <v>375.1184478322478</v>
      </c>
      <c r="CT333" s="66">
        <f t="shared" si="556"/>
        <v>2.9905797355630946E-2</v>
      </c>
      <c r="CU333" s="66">
        <f t="shared" si="557"/>
        <v>0.97009421969904475</v>
      </c>
      <c r="CV333" s="66">
        <f t="shared" si="558"/>
        <v>2.9905796845597282E-2</v>
      </c>
      <c r="CW333" s="66">
        <f t="shared" si="559"/>
        <v>0.21680121908070055</v>
      </c>
      <c r="CX333" s="66">
        <f t="shared" si="560"/>
        <v>0.83001737312619939</v>
      </c>
      <c r="CY333" s="66">
        <f t="shared" si="561"/>
        <v>4.4476915192698865</v>
      </c>
      <c r="CZ333" s="66">
        <f t="shared" si="562"/>
        <v>1.0030603314724869</v>
      </c>
      <c r="DA333" s="66">
        <f t="shared" si="563"/>
        <v>1814.486077454836</v>
      </c>
      <c r="DB333" s="66">
        <f t="shared" si="564"/>
        <v>375.11844803932098</v>
      </c>
      <c r="DC333" s="66">
        <f t="shared" si="565"/>
        <v>2.9905795846705319E-2</v>
      </c>
      <c r="DD333" s="66">
        <f t="shared" si="566"/>
        <v>0.97009421280626507</v>
      </c>
      <c r="DE333" s="66">
        <f t="shared" si="567"/>
        <v>2.9905795587931359E-2</v>
      </c>
      <c r="DF333" s="66">
        <f t="shared" si="568"/>
        <v>0.21680121913289632</v>
      </c>
      <c r="DG333" s="66">
        <f t="shared" si="569"/>
        <v>0.83001737371219786</v>
      </c>
      <c r="DH333" s="66">
        <f t="shared" si="570"/>
        <v>4.4476915513302604</v>
      </c>
      <c r="DI333" s="66">
        <f t="shared" si="571"/>
        <v>1.0030603312254047</v>
      </c>
      <c r="DJ333" s="66">
        <f t="shared" si="572"/>
        <v>1814.4860904462025</v>
      </c>
      <c r="DK333" s="66">
        <f t="shared" si="573"/>
        <v>375.11844824858485</v>
      </c>
      <c r="DL333" s="66">
        <f t="shared" si="574"/>
        <v>2.9905795417015223E-2</v>
      </c>
      <c r="DM333" s="66">
        <f t="shared" si="575"/>
        <v>0.97009420588700279</v>
      </c>
      <c r="DN333" s="66">
        <f t="shared" si="576"/>
        <v>2.9905795378017529E-2</v>
      </c>
      <c r="DO333" s="66">
        <f t="shared" si="577"/>
        <v>0.21680121918564429</v>
      </c>
      <c r="DP333" s="66">
        <f t="shared" si="578"/>
        <v>0.83001737430439582</v>
      </c>
      <c r="DQ333" s="66">
        <f t="shared" si="579"/>
        <v>4.447691553898359</v>
      </c>
      <c r="DR333" s="66">
        <f t="shared" si="580"/>
        <v>1.0030603311831083</v>
      </c>
      <c r="DS333" s="66">
        <f t="shared" si="581"/>
        <v>1814.4860926265144</v>
      </c>
      <c r="DT333" s="66">
        <f t="shared" si="582"/>
        <v>375.11844828370511</v>
      </c>
      <c r="DU333" s="66">
        <f t="shared" si="583"/>
        <v>2.9905795363812413E-2</v>
      </c>
      <c r="DV333" s="66">
        <f t="shared" si="584"/>
        <v>0.97009420472656194</v>
      </c>
      <c r="DW333" s="66">
        <f t="shared" si="585"/>
        <v>2.9905795361109697E-2</v>
      </c>
      <c r="DX333" s="66">
        <f t="shared" si="586"/>
        <v>0.21680121919449688</v>
      </c>
      <c r="DY333" s="66">
        <f t="shared" si="587"/>
        <v>0.83001737440378287</v>
      </c>
      <c r="DZ333" s="66">
        <f t="shared" si="588"/>
        <v>4.4476915538142512</v>
      </c>
      <c r="EA333" s="66">
        <f t="shared" si="589"/>
        <v>1.0030603311795911</v>
      </c>
      <c r="EB333" s="66">
        <f t="shared" si="590"/>
        <v>1814.486092803382</v>
      </c>
      <c r="EC333" s="66">
        <f t="shared" si="591"/>
        <v>375.1184482865541</v>
      </c>
      <c r="ED333" s="66">
        <f t="shared" si="592"/>
        <v>2.9905795361462852E-2</v>
      </c>
      <c r="EE333" s="66">
        <f t="shared" si="593"/>
        <v>0.97009420463250784</v>
      </c>
      <c r="EF333" s="66">
        <f t="shared" si="594"/>
        <v>2.9905795361643162E-2</v>
      </c>
      <c r="EG333" s="66">
        <f t="shared" si="595"/>
        <v>0.21680121919521497</v>
      </c>
      <c r="EH333" s="66">
        <f t="shared" si="596"/>
        <v>0.83001737441184542</v>
      </c>
      <c r="EI333" s="66">
        <f t="shared" si="597"/>
        <v>4.4476915537538684</v>
      </c>
      <c r="EJ333" s="66">
        <f t="shared" si="598"/>
        <v>1.0030603311796782</v>
      </c>
      <c r="EK333" s="66">
        <f t="shared" si="599"/>
        <v>1814.4860927980708</v>
      </c>
      <c r="EL333" s="66">
        <f t="shared" si="600"/>
        <v>375.11844828646855</v>
      </c>
      <c r="EM333" s="66">
        <f t="shared" si="601"/>
        <v>2.9905795361956408E-2</v>
      </c>
      <c r="EN333" s="66">
        <f t="shared" si="602"/>
        <v>0.97009420463535134</v>
      </c>
      <c r="EO333" s="66">
        <f t="shared" si="603"/>
        <v>2.9905795362036924E-2</v>
      </c>
      <c r="EP333" s="66">
        <f t="shared" si="604"/>
        <v>0.21680121919519343</v>
      </c>
      <c r="EQ333" s="66">
        <f t="shared" si="605"/>
        <v>0.83001737441160317</v>
      </c>
      <c r="ER333" s="66">
        <f t="shared" si="606"/>
        <v>4.4476915537441606</v>
      </c>
      <c r="ES333" s="66">
        <f t="shared" si="607"/>
        <v>1.0030603311797557</v>
      </c>
      <c r="ET333" s="66">
        <f t="shared" si="608"/>
        <v>1814.4860927940031</v>
      </c>
      <c r="EU333" s="66">
        <f t="shared" si="609"/>
        <v>375.11844828640301</v>
      </c>
      <c r="EV333" s="66">
        <f t="shared" si="610"/>
        <v>2.9905795362088722E-2</v>
      </c>
      <c r="EW333" s="66">
        <f t="shared" si="611"/>
        <v>0.97009420463751828</v>
      </c>
      <c r="EX333" s="66">
        <f t="shared" si="612"/>
        <v>2.9905795362100477E-2</v>
      </c>
      <c r="EY333" s="66">
        <f t="shared" si="613"/>
        <v>0.21680121919517695</v>
      </c>
      <c r="EZ333" s="66">
        <f t="shared" si="614"/>
        <v>0.83001737441141776</v>
      </c>
      <c r="FA333" s="66">
        <f t="shared" si="615"/>
        <v>4.4476915537434172</v>
      </c>
      <c r="FB333" s="66">
        <f t="shared" si="616"/>
        <v>1.0030603311797686</v>
      </c>
      <c r="FC333" s="66">
        <f t="shared" si="617"/>
        <v>1814.4860927933437</v>
      </c>
      <c r="FD333" s="66">
        <f t="shared" si="618"/>
        <v>375.11844828639238</v>
      </c>
      <c r="FE333" s="66">
        <f t="shared" si="619"/>
        <v>2.9905795362104613E-2</v>
      </c>
      <c r="FF333" s="66">
        <f t="shared" si="620"/>
        <v>0.97009420463786944</v>
      </c>
      <c r="FG333" s="66">
        <f t="shared" si="621"/>
        <v>2.990579536210539E-2</v>
      </c>
      <c r="FH333" s="66">
        <f t="shared" si="622"/>
        <v>0.21680121919517426</v>
      </c>
      <c r="FI333" s="66">
        <f t="shared" si="623"/>
        <v>0.83001737441138768</v>
      </c>
      <c r="FJ333" s="66">
        <f t="shared" si="624"/>
        <v>4.4476915537434492</v>
      </c>
      <c r="FK333" s="66">
        <f t="shared" si="625"/>
        <v>1.0030603311797694</v>
      </c>
      <c r="FL333" s="66">
        <f t="shared" si="626"/>
        <v>1814.4860927932916</v>
      </c>
      <c r="FM333" s="66">
        <f t="shared" si="627"/>
        <v>375.11844828639153</v>
      </c>
      <c r="FN333" s="66">
        <f t="shared" si="628"/>
        <v>2.9905795362105247E-2</v>
      </c>
      <c r="FO333" s="66">
        <f t="shared" si="629"/>
        <v>0.97009420463789797</v>
      </c>
      <c r="FP333" s="66">
        <f t="shared" si="630"/>
        <v>2.9905795362105154E-2</v>
      </c>
      <c r="FQ333" s="66">
        <f t="shared" si="631"/>
        <v>0.21680121919517403</v>
      </c>
      <c r="FR333" s="66">
        <f t="shared" si="632"/>
        <v>0.83001737441138534</v>
      </c>
      <c r="FS333" s="66">
        <f t="shared" si="633"/>
        <v>4.4476915537434687</v>
      </c>
      <c r="FT333" s="66">
        <f t="shared" si="634"/>
        <v>1.0030603311797694</v>
      </c>
      <c r="FU333" s="66">
        <f t="shared" si="635"/>
        <v>1814.4860927932948</v>
      </c>
      <c r="FV333" s="66">
        <f t="shared" si="636"/>
        <v>375.11844828639158</v>
      </c>
      <c r="FW333" s="66">
        <f t="shared" si="637"/>
        <v>2.9905795362105067E-2</v>
      </c>
      <c r="FX333" s="66">
        <f t="shared" si="638"/>
        <v>0.97009420463789453</v>
      </c>
      <c r="FY333" s="66">
        <f t="shared" si="639"/>
        <v>2.9905795362105081E-2</v>
      </c>
      <c r="FZ333" s="66">
        <f t="shared" si="640"/>
        <v>0.21680121919517403</v>
      </c>
      <c r="GA333" s="66">
        <f t="shared" si="641"/>
        <v>0.83001737441138546</v>
      </c>
      <c r="GB333" s="66">
        <f t="shared" si="642"/>
        <v>4.4476915537434696</v>
      </c>
      <c r="GC333" s="66">
        <f t="shared" si="643"/>
        <v>1.0030603311797694</v>
      </c>
      <c r="GD333" s="66">
        <f t="shared" si="644"/>
        <v>1814.4860927932939</v>
      </c>
      <c r="GE333" s="66">
        <f t="shared" si="645"/>
        <v>375.11844828639158</v>
      </c>
      <c r="GF333" s="66">
        <f t="shared" si="646"/>
        <v>2.990579536210506E-2</v>
      </c>
      <c r="GG333" s="66">
        <f t="shared" si="647"/>
        <v>0.97009420463789453</v>
      </c>
      <c r="GH333" s="66">
        <f t="shared" si="648"/>
        <v>2.9905795362105074E-2</v>
      </c>
      <c r="GI333" s="66">
        <f t="shared" si="649"/>
        <v>0.21680121919517403</v>
      </c>
      <c r="GJ333" s="66">
        <f t="shared" si="650"/>
        <v>0.83001737441138546</v>
      </c>
      <c r="GK333" s="66">
        <f t="shared" si="651"/>
        <v>4.4476915537434696</v>
      </c>
      <c r="GL333" s="66">
        <f t="shared" si="652"/>
        <v>1.0030603311797694</v>
      </c>
      <c r="GM333" s="66">
        <f t="shared" si="653"/>
        <v>1814.4860927932934</v>
      </c>
      <c r="GN333" s="66">
        <f t="shared" si="654"/>
        <v>375.11844828639158</v>
      </c>
      <c r="GO333" s="66">
        <f t="shared" si="655"/>
        <v>2.990579536210506E-2</v>
      </c>
      <c r="GP333" s="66">
        <f t="shared" si="656"/>
        <v>0.97009420463789453</v>
      </c>
      <c r="GQ333" s="66">
        <f t="shared" si="657"/>
        <v>2.9905795362105074E-2</v>
      </c>
      <c r="GR333" s="66">
        <f t="shared" si="658"/>
        <v>0.21680121919517403</v>
      </c>
      <c r="GS333" s="66">
        <f t="shared" si="659"/>
        <v>0.83001737441138546</v>
      </c>
      <c r="GT333" s="66">
        <f t="shared" si="660"/>
        <v>4.4476915537434696</v>
      </c>
      <c r="GU333" s="66">
        <f t="shared" si="661"/>
        <v>1.0030603311797694</v>
      </c>
      <c r="GV333" s="66">
        <f t="shared" si="662"/>
        <v>1814.4860927932934</v>
      </c>
      <c r="GW333" s="66">
        <f t="shared" si="663"/>
        <v>375.11844828639158</v>
      </c>
      <c r="GX333" s="66">
        <f t="shared" si="664"/>
        <v>2.990579536210506E-2</v>
      </c>
      <c r="GY333" s="66">
        <f t="shared" si="665"/>
        <v>0.97009420463789453</v>
      </c>
      <c r="GZ333" s="66">
        <f t="shared" si="666"/>
        <v>2.9905795362105074E-2</v>
      </c>
      <c r="HA333" s="66">
        <f t="shared" si="667"/>
        <v>0.21680121919517403</v>
      </c>
      <c r="HB333" s="66">
        <f t="shared" si="668"/>
        <v>0.83001737441138546</v>
      </c>
      <c r="HC333" s="66">
        <f t="shared" si="669"/>
        <v>4.4476915537434696</v>
      </c>
      <c r="HD333" s="66">
        <f t="shared" si="670"/>
        <v>1.0030603311797694</v>
      </c>
      <c r="HE333" s="66">
        <f t="shared" si="671"/>
        <v>1814.4860927932934</v>
      </c>
      <c r="HF333" s="18">
        <f t="shared" si="672"/>
        <v>375.11844828639158</v>
      </c>
    </row>
    <row r="334" spans="2:214" x14ac:dyDescent="0.25">
      <c r="B334" s="17"/>
      <c r="C334" s="60">
        <f t="shared" si="469"/>
        <v>3</v>
      </c>
      <c r="D334" s="66"/>
      <c r="E334" s="66"/>
      <c r="F334" s="60">
        <f t="shared" si="470"/>
        <v>0</v>
      </c>
      <c r="G334" s="60">
        <f t="shared" si="471"/>
        <v>0</v>
      </c>
      <c r="H334" s="60">
        <f t="shared" si="472"/>
        <v>0</v>
      </c>
      <c r="I334" s="60">
        <f t="shared" si="473"/>
        <v>0</v>
      </c>
      <c r="J334" s="60"/>
      <c r="K334" s="60">
        <f t="shared" si="673"/>
        <v>75</v>
      </c>
      <c r="L334" s="60"/>
      <c r="M334" s="66">
        <f>M333</f>
        <v>2.9905795362105074E-2</v>
      </c>
      <c r="N334" s="60"/>
      <c r="O334" s="66">
        <f>O335</f>
        <v>0.23334391938908727</v>
      </c>
      <c r="P334" s="66"/>
      <c r="Q334" s="66"/>
      <c r="R334" s="66"/>
      <c r="S334" s="66"/>
      <c r="T334" s="66"/>
      <c r="U334" s="66"/>
      <c r="V334" s="66"/>
      <c r="W334" s="66"/>
      <c r="X334" s="66"/>
      <c r="Y334" s="66"/>
      <c r="Z334" s="66"/>
      <c r="AA334" s="66"/>
      <c r="AB334" s="66"/>
      <c r="AC334" s="66"/>
      <c r="AD334" s="66"/>
      <c r="AE334" s="66"/>
      <c r="AF334" s="66"/>
      <c r="AG334" s="66"/>
      <c r="AH334" s="66"/>
      <c r="AI334" s="66"/>
      <c r="AJ334" s="66"/>
      <c r="AK334" s="66"/>
      <c r="AL334" s="66"/>
      <c r="AM334" s="66"/>
      <c r="AN334" s="66"/>
      <c r="AO334" s="66"/>
      <c r="AP334" s="66"/>
      <c r="AQ334" s="66"/>
      <c r="AR334" s="66"/>
      <c r="AS334" s="66"/>
      <c r="AT334" s="66"/>
      <c r="AU334" s="66"/>
      <c r="AV334" s="66"/>
      <c r="AW334" s="66"/>
      <c r="AX334" s="66"/>
      <c r="AY334" s="66"/>
      <c r="AZ334" s="66"/>
      <c r="BA334" s="66"/>
      <c r="BB334" s="66"/>
      <c r="BC334" s="66"/>
      <c r="BD334" s="66"/>
      <c r="BE334" s="66"/>
      <c r="BF334" s="66"/>
      <c r="BG334" s="66"/>
      <c r="BH334" s="66"/>
      <c r="BI334" s="66"/>
      <c r="BJ334" s="66"/>
      <c r="BK334" s="66"/>
      <c r="BL334" s="66"/>
      <c r="BM334" s="66"/>
      <c r="BN334" s="66"/>
      <c r="BO334" s="66"/>
      <c r="BP334" s="66"/>
      <c r="BQ334" s="66"/>
      <c r="BR334" s="66"/>
      <c r="BS334" s="66"/>
      <c r="BT334" s="66"/>
      <c r="BU334" s="66"/>
      <c r="BV334" s="66"/>
      <c r="BW334" s="66"/>
      <c r="BX334" s="66"/>
      <c r="BY334" s="66"/>
      <c r="BZ334" s="66"/>
      <c r="CA334" s="66"/>
      <c r="CB334" s="66"/>
      <c r="CC334" s="66"/>
      <c r="CD334" s="66"/>
      <c r="CE334" s="66"/>
      <c r="CF334" s="66"/>
      <c r="CG334" s="66"/>
      <c r="CH334" s="66"/>
      <c r="CI334" s="66"/>
      <c r="CJ334" s="66"/>
      <c r="CK334" s="66"/>
      <c r="CL334" s="66"/>
      <c r="CM334" s="66"/>
      <c r="CN334" s="66"/>
      <c r="CO334" s="66"/>
      <c r="CP334" s="66"/>
      <c r="CQ334" s="66"/>
      <c r="CR334" s="66"/>
      <c r="CS334" s="66"/>
      <c r="CT334" s="66"/>
      <c r="CU334" s="66"/>
      <c r="CV334" s="66"/>
      <c r="CW334" s="66"/>
      <c r="CX334" s="66"/>
      <c r="CY334" s="66"/>
      <c r="CZ334" s="66"/>
      <c r="DA334" s="66"/>
      <c r="DB334" s="66"/>
      <c r="DC334" s="66"/>
      <c r="DD334" s="66"/>
      <c r="DE334" s="66"/>
      <c r="DF334" s="66"/>
      <c r="DG334" s="66"/>
      <c r="DH334" s="66"/>
      <c r="DI334" s="66"/>
      <c r="DJ334" s="66"/>
      <c r="DK334" s="66"/>
      <c r="DL334" s="66"/>
      <c r="DM334" s="66"/>
      <c r="DN334" s="66"/>
      <c r="DO334" s="66"/>
      <c r="DP334" s="66"/>
      <c r="DQ334" s="66"/>
      <c r="DR334" s="66"/>
      <c r="DS334" s="66"/>
      <c r="DT334" s="66"/>
      <c r="DU334" s="66"/>
      <c r="DV334" s="66"/>
      <c r="DW334" s="66"/>
      <c r="DX334" s="66"/>
      <c r="DY334" s="66"/>
      <c r="DZ334" s="66"/>
      <c r="EA334" s="66"/>
      <c r="EB334" s="66"/>
      <c r="EC334" s="66"/>
      <c r="ED334" s="66"/>
      <c r="EE334" s="66"/>
      <c r="EF334" s="66"/>
      <c r="EG334" s="66"/>
      <c r="EH334" s="66"/>
      <c r="EI334" s="66"/>
      <c r="EJ334" s="66"/>
      <c r="EK334" s="66"/>
      <c r="EL334" s="66"/>
      <c r="EM334" s="66"/>
      <c r="EN334" s="66"/>
      <c r="EO334" s="66"/>
      <c r="EP334" s="66"/>
      <c r="EQ334" s="66"/>
      <c r="ER334" s="66"/>
      <c r="ES334" s="66"/>
      <c r="ET334" s="66"/>
      <c r="EU334" s="66"/>
      <c r="EV334" s="66"/>
      <c r="EW334" s="66"/>
      <c r="EX334" s="66"/>
      <c r="EY334" s="66"/>
      <c r="EZ334" s="66"/>
      <c r="FA334" s="66"/>
      <c r="FB334" s="66"/>
      <c r="FC334" s="66"/>
      <c r="FD334" s="66"/>
      <c r="FE334" s="66"/>
      <c r="FF334" s="66"/>
      <c r="FG334" s="66"/>
      <c r="FH334" s="66"/>
      <c r="FI334" s="66"/>
      <c r="FJ334" s="66"/>
      <c r="FK334" s="66"/>
      <c r="FL334" s="66"/>
      <c r="FM334" s="66"/>
      <c r="FN334" s="66"/>
      <c r="FO334" s="66"/>
      <c r="FP334" s="66"/>
      <c r="FQ334" s="66"/>
      <c r="FR334" s="66"/>
      <c r="FS334" s="66"/>
      <c r="FT334" s="66"/>
      <c r="FU334" s="66"/>
      <c r="FV334" s="66"/>
      <c r="FW334" s="66"/>
      <c r="FX334" s="66"/>
      <c r="FY334" s="66"/>
      <c r="FZ334" s="66"/>
      <c r="GA334" s="66"/>
      <c r="GB334" s="66"/>
      <c r="GC334" s="66"/>
      <c r="GD334" s="66"/>
      <c r="GE334" s="66"/>
      <c r="GF334" s="66"/>
      <c r="GG334" s="66"/>
      <c r="GH334" s="66"/>
      <c r="GI334" s="66"/>
      <c r="GJ334" s="66"/>
      <c r="GK334" s="66"/>
      <c r="GL334" s="66"/>
      <c r="GM334" s="66"/>
      <c r="GN334" s="66"/>
      <c r="GO334" s="66"/>
      <c r="GP334" s="66"/>
      <c r="GQ334" s="66"/>
      <c r="GR334" s="66"/>
      <c r="GS334" s="66"/>
      <c r="GT334" s="66"/>
      <c r="GU334" s="66"/>
      <c r="GV334" s="66"/>
      <c r="GW334" s="66"/>
      <c r="GX334" s="66"/>
      <c r="GY334" s="66"/>
      <c r="GZ334" s="66"/>
      <c r="HA334" s="66"/>
      <c r="HB334" s="66"/>
      <c r="HC334" s="66"/>
      <c r="HD334" s="66"/>
      <c r="HE334" s="66"/>
      <c r="HF334" s="18"/>
    </row>
    <row r="335" spans="2:214" x14ac:dyDescent="0.25">
      <c r="B335" s="17"/>
      <c r="C335" s="60">
        <f t="shared" si="469"/>
        <v>3</v>
      </c>
      <c r="D335" s="66"/>
      <c r="E335" s="66"/>
      <c r="F335" s="60">
        <f t="shared" si="470"/>
        <v>0</v>
      </c>
      <c r="G335" s="60">
        <f t="shared" si="471"/>
        <v>0</v>
      </c>
      <c r="H335" s="60">
        <f t="shared" si="472"/>
        <v>0</v>
      </c>
      <c r="I335" s="60">
        <f t="shared" si="473"/>
        <v>0</v>
      </c>
      <c r="J335" s="60"/>
      <c r="K335" s="60">
        <f t="shared" si="673"/>
        <v>75</v>
      </c>
      <c r="L335" s="60"/>
      <c r="M335" s="66">
        <f t="shared" ref="M335:M363" si="674">GZ335</f>
        <v>2.9905795362105074E-2</v>
      </c>
      <c r="N335" s="60"/>
      <c r="O335" s="66">
        <f>IF(M333&gt;=$O$176,M333*$T$174+$U$174,IF(M333&gt;=$O$177,M333*$T$175+$U$175,O333))</f>
        <v>0.23334391938908727</v>
      </c>
      <c r="P335" s="66">
        <f t="shared" si="474"/>
        <v>376.7573788717641</v>
      </c>
      <c r="Q335" s="66">
        <f t="shared" si="475"/>
        <v>0.12579291306902277</v>
      </c>
      <c r="R335" s="66">
        <f t="shared" si="476"/>
        <v>0.91868623756192902</v>
      </c>
      <c r="S335" s="66">
        <f t="shared" si="477"/>
        <v>0.12043602114320179</v>
      </c>
      <c r="T335" s="66">
        <f t="shared" si="478"/>
        <v>0.21721292858306729</v>
      </c>
      <c r="U335" s="66">
        <f t="shared" si="479"/>
        <v>0.83464809390867578</v>
      </c>
      <c r="V335" s="66">
        <f t="shared" si="480"/>
        <v>2.803034654278699</v>
      </c>
      <c r="W335" s="66">
        <f t="shared" si="481"/>
        <v>1.0394532514170367</v>
      </c>
      <c r="X335" s="66">
        <f t="shared" si="482"/>
        <v>1381.1077382884625</v>
      </c>
      <c r="Y335" s="66">
        <f t="shared" si="483"/>
        <v>367.3281218120963</v>
      </c>
      <c r="Z335" s="66">
        <f t="shared" si="484"/>
        <v>6.2342991357018686E-2</v>
      </c>
      <c r="AA335" s="66">
        <f t="shared" si="485"/>
        <v>1.2403051961489657</v>
      </c>
      <c r="AB335" s="66">
        <f t="shared" si="486"/>
        <v>4.7858655894174255E-2</v>
      </c>
      <c r="AC335" s="66">
        <f t="shared" si="487"/>
        <v>0.21480515523013224</v>
      </c>
      <c r="AD335" s="66">
        <f t="shared" si="488"/>
        <v>0.80780648855296944</v>
      </c>
      <c r="AE335" s="66">
        <f t="shared" si="489"/>
        <v>4.0996122118602072</v>
      </c>
      <c r="AF335" s="66">
        <f t="shared" si="490"/>
        <v>1.0075557335264189</v>
      </c>
      <c r="AG335" s="66">
        <f t="shared" si="491"/>
        <v>1659.0568198253757</v>
      </c>
      <c r="AH335" s="66">
        <f t="shared" si="492"/>
        <v>372.52141466742637</v>
      </c>
      <c r="AI335" s="66">
        <f t="shared" si="493"/>
        <v>3.548457632577473E-2</v>
      </c>
      <c r="AJ335" s="66">
        <f t="shared" si="494"/>
        <v>1.0591528663499068</v>
      </c>
      <c r="AK335" s="66">
        <f t="shared" si="495"/>
        <v>3.2416739042872372E-2</v>
      </c>
      <c r="AL335" s="66">
        <f t="shared" si="496"/>
        <v>0.21614303689942954</v>
      </c>
      <c r="AM335" s="66">
        <f t="shared" si="497"/>
        <v>0.8226496623124584</v>
      </c>
      <c r="AN335" s="66">
        <f t="shared" si="498"/>
        <v>4.4188517356188859</v>
      </c>
      <c r="AO335" s="66">
        <f t="shared" si="499"/>
        <v>1.0035872768138658</v>
      </c>
      <c r="AP335" s="66">
        <f t="shared" si="500"/>
        <v>1788.9611288651586</v>
      </c>
      <c r="AQ335" s="66">
        <f t="shared" si="501"/>
        <v>374.7048884319218</v>
      </c>
      <c r="AR335" s="66">
        <f t="shared" si="502"/>
        <v>3.0530458625277864E-2</v>
      </c>
      <c r="AS335" s="66">
        <f t="shared" si="503"/>
        <v>0.98384558397068878</v>
      </c>
      <c r="AT335" s="66">
        <f t="shared" si="504"/>
        <v>3.0097771776179817E-2</v>
      </c>
      <c r="AU335" s="66">
        <f t="shared" si="505"/>
        <v>0.21669688553821562</v>
      </c>
      <c r="AV335" s="66">
        <f t="shared" si="506"/>
        <v>0.82884657217805646</v>
      </c>
      <c r="AW335" s="66">
        <f t="shared" si="507"/>
        <v>4.448884789180946</v>
      </c>
      <c r="AX335" s="66">
        <f t="shared" si="508"/>
        <v>1.0031004936003693</v>
      </c>
      <c r="AY335" s="66">
        <f t="shared" si="509"/>
        <v>1812.4788197516621</v>
      </c>
      <c r="AZ335" s="66">
        <f t="shared" si="510"/>
        <v>375.0861005324337</v>
      </c>
      <c r="BA335" s="66">
        <f t="shared" si="511"/>
        <v>2.993088533404226E-2</v>
      </c>
      <c r="BB335" s="66">
        <f t="shared" si="512"/>
        <v>0.97116256921673649</v>
      </c>
      <c r="BC335" s="66">
        <f t="shared" si="513"/>
        <v>2.989819301882576E-2</v>
      </c>
      <c r="BD335" s="66">
        <f t="shared" si="514"/>
        <v>0.21679306492814915</v>
      </c>
      <c r="BE335" s="66">
        <f t="shared" si="515"/>
        <v>0.82992583034082379</v>
      </c>
      <c r="BF335" s="66">
        <f t="shared" si="516"/>
        <v>4.4484206963202766</v>
      </c>
      <c r="BG335" s="66">
        <f t="shared" si="517"/>
        <v>1.0030590408829367</v>
      </c>
      <c r="BH335" s="66">
        <f t="shared" si="518"/>
        <v>1814.5623409356699</v>
      </c>
      <c r="BI335" s="66">
        <f t="shared" si="519"/>
        <v>375.11967646414365</v>
      </c>
      <c r="BJ335" s="66">
        <f t="shared" si="520"/>
        <v>2.9899637050761072E-2</v>
      </c>
      <c r="BK335" s="66">
        <f t="shared" si="521"/>
        <v>0.97005344164692586</v>
      </c>
      <c r="BL335" s="66">
        <f t="shared" si="522"/>
        <v>2.9901040046500571E-2</v>
      </c>
      <c r="BM335" s="66">
        <f t="shared" si="523"/>
        <v>0.21680152877426967</v>
      </c>
      <c r="BN335" s="66">
        <f t="shared" si="524"/>
        <v>0.83002085003948933</v>
      </c>
      <c r="BO335" s="66">
        <f t="shared" si="525"/>
        <v>4.4478056866220754</v>
      </c>
      <c r="BP335" s="66">
        <f t="shared" si="526"/>
        <v>1.0030593943206658</v>
      </c>
      <c r="BQ335" s="66">
        <f t="shared" si="527"/>
        <v>1814.5352471484002</v>
      </c>
      <c r="BR335" s="66">
        <f t="shared" si="528"/>
        <v>375.11924005200279</v>
      </c>
      <c r="BS335" s="66">
        <f t="shared" si="529"/>
        <v>2.9904217860650572E-2</v>
      </c>
      <c r="BT335" s="66">
        <f t="shared" si="530"/>
        <v>0.97006802744462506</v>
      </c>
      <c r="BU335" s="66">
        <f t="shared" si="531"/>
        <v>2.9905047866124815E-2</v>
      </c>
      <c r="BV335" s="66">
        <f t="shared" si="532"/>
        <v>0.21680141877076839</v>
      </c>
      <c r="BW335" s="66">
        <f t="shared" si="533"/>
        <v>0.83001961503491062</v>
      </c>
      <c r="BX335" s="66">
        <f t="shared" si="534"/>
        <v>4.4476999566033824</v>
      </c>
      <c r="BY335" s="66">
        <f t="shared" si="535"/>
        <v>1.0030601802841761</v>
      </c>
      <c r="BZ335" s="66">
        <f t="shared" si="536"/>
        <v>1814.4938600480091</v>
      </c>
      <c r="CA335" s="66">
        <f t="shared" si="537"/>
        <v>375.11857340049397</v>
      </c>
      <c r="CB335" s="66">
        <f t="shared" si="538"/>
        <v>2.9905610845607344E-2</v>
      </c>
      <c r="CC335" s="66">
        <f t="shared" si="539"/>
        <v>0.97009007084535881</v>
      </c>
      <c r="CD335" s="66">
        <f t="shared" si="540"/>
        <v>2.9905739987834495E-2</v>
      </c>
      <c r="CE335" s="66">
        <f t="shared" si="541"/>
        <v>0.21680125073197695</v>
      </c>
      <c r="CF335" s="66">
        <f t="shared" si="542"/>
        <v>0.83001772847296207</v>
      </c>
      <c r="CG335" s="66">
        <f t="shared" si="543"/>
        <v>4.4476911175030081</v>
      </c>
      <c r="CH335" s="66">
        <f t="shared" si="544"/>
        <v>1.0030603195994459</v>
      </c>
      <c r="CI335" s="66">
        <f t="shared" si="545"/>
        <v>1814.4866727337612</v>
      </c>
      <c r="CJ335" s="66">
        <f t="shared" si="546"/>
        <v>375.1184576280254</v>
      </c>
      <c r="CK335" s="66">
        <f t="shared" si="547"/>
        <v>2.9905788736942652E-2</v>
      </c>
      <c r="CL335" s="66">
        <f t="shared" si="548"/>
        <v>0.97009389629131115</v>
      </c>
      <c r="CM335" s="66">
        <f t="shared" si="549"/>
        <v>2.9905798156424121E-2</v>
      </c>
      <c r="CN335" s="66">
        <f t="shared" si="550"/>
        <v>0.21680122154986731</v>
      </c>
      <c r="CO335" s="66">
        <f t="shared" si="551"/>
        <v>0.83001740084736564</v>
      </c>
      <c r="CP335" s="66">
        <f t="shared" si="552"/>
        <v>4.447691326368588</v>
      </c>
      <c r="CQ335" s="66">
        <f t="shared" si="553"/>
        <v>1.0030603316694704</v>
      </c>
      <c r="CR335" s="66">
        <f t="shared" si="554"/>
        <v>1814.4860645994777</v>
      </c>
      <c r="CS335" s="66">
        <f t="shared" si="555"/>
        <v>375.1184478322478</v>
      </c>
      <c r="CT335" s="66">
        <f t="shared" si="556"/>
        <v>2.9905797355630946E-2</v>
      </c>
      <c r="CU335" s="66">
        <f t="shared" si="557"/>
        <v>0.97009421969904475</v>
      </c>
      <c r="CV335" s="66">
        <f t="shared" si="558"/>
        <v>2.9905796845597282E-2</v>
      </c>
      <c r="CW335" s="66">
        <f t="shared" si="559"/>
        <v>0.21680121908070055</v>
      </c>
      <c r="CX335" s="66">
        <f t="shared" si="560"/>
        <v>0.83001737312619939</v>
      </c>
      <c r="CY335" s="66">
        <f t="shared" si="561"/>
        <v>4.4476915192698865</v>
      </c>
      <c r="CZ335" s="66">
        <f t="shared" si="562"/>
        <v>1.0030603314724869</v>
      </c>
      <c r="DA335" s="66">
        <f t="shared" si="563"/>
        <v>1814.486077454836</v>
      </c>
      <c r="DB335" s="66">
        <f t="shared" si="564"/>
        <v>375.11844803932098</v>
      </c>
      <c r="DC335" s="66">
        <f t="shared" si="565"/>
        <v>2.9905795846705319E-2</v>
      </c>
      <c r="DD335" s="66">
        <f t="shared" si="566"/>
        <v>0.97009421280626507</v>
      </c>
      <c r="DE335" s="66">
        <f t="shared" si="567"/>
        <v>2.9905795587931359E-2</v>
      </c>
      <c r="DF335" s="66">
        <f t="shared" si="568"/>
        <v>0.21680121913289632</v>
      </c>
      <c r="DG335" s="66">
        <f t="shared" si="569"/>
        <v>0.83001737371219786</v>
      </c>
      <c r="DH335" s="66">
        <f t="shared" si="570"/>
        <v>4.4476915513302604</v>
      </c>
      <c r="DI335" s="66">
        <f t="shared" si="571"/>
        <v>1.0030603312254047</v>
      </c>
      <c r="DJ335" s="66">
        <f t="shared" si="572"/>
        <v>1814.4860904462025</v>
      </c>
      <c r="DK335" s="66">
        <f t="shared" si="573"/>
        <v>375.11844824858485</v>
      </c>
      <c r="DL335" s="66">
        <f t="shared" si="574"/>
        <v>2.9905795417015223E-2</v>
      </c>
      <c r="DM335" s="66">
        <f t="shared" si="575"/>
        <v>0.97009420588700279</v>
      </c>
      <c r="DN335" s="66">
        <f t="shared" si="576"/>
        <v>2.9905795378017529E-2</v>
      </c>
      <c r="DO335" s="66">
        <f t="shared" si="577"/>
        <v>0.21680121918564429</v>
      </c>
      <c r="DP335" s="66">
        <f t="shared" si="578"/>
        <v>0.83001737430439582</v>
      </c>
      <c r="DQ335" s="66">
        <f t="shared" si="579"/>
        <v>4.447691553898359</v>
      </c>
      <c r="DR335" s="66">
        <f t="shared" si="580"/>
        <v>1.0030603311831083</v>
      </c>
      <c r="DS335" s="66">
        <f t="shared" si="581"/>
        <v>1814.4860926265144</v>
      </c>
      <c r="DT335" s="66">
        <f t="shared" si="582"/>
        <v>375.11844828370511</v>
      </c>
      <c r="DU335" s="66">
        <f t="shared" si="583"/>
        <v>2.9905795363812413E-2</v>
      </c>
      <c r="DV335" s="66">
        <f t="shared" si="584"/>
        <v>0.97009420472656194</v>
      </c>
      <c r="DW335" s="66">
        <f t="shared" si="585"/>
        <v>2.9905795361109697E-2</v>
      </c>
      <c r="DX335" s="66">
        <f t="shared" si="586"/>
        <v>0.21680121919449688</v>
      </c>
      <c r="DY335" s="66">
        <f t="shared" si="587"/>
        <v>0.83001737440378287</v>
      </c>
      <c r="DZ335" s="66">
        <f t="shared" si="588"/>
        <v>4.4476915538142512</v>
      </c>
      <c r="EA335" s="66">
        <f t="shared" si="589"/>
        <v>1.0030603311795911</v>
      </c>
      <c r="EB335" s="66">
        <f t="shared" si="590"/>
        <v>1814.486092803382</v>
      </c>
      <c r="EC335" s="66">
        <f t="shared" si="591"/>
        <v>375.1184482865541</v>
      </c>
      <c r="ED335" s="66">
        <f t="shared" si="592"/>
        <v>2.9905795361462852E-2</v>
      </c>
      <c r="EE335" s="66">
        <f t="shared" si="593"/>
        <v>0.97009420463250784</v>
      </c>
      <c r="EF335" s="66">
        <f t="shared" si="594"/>
        <v>2.9905795361643162E-2</v>
      </c>
      <c r="EG335" s="66">
        <f t="shared" si="595"/>
        <v>0.21680121919521497</v>
      </c>
      <c r="EH335" s="66">
        <f t="shared" si="596"/>
        <v>0.83001737441184542</v>
      </c>
      <c r="EI335" s="66">
        <f t="shared" si="597"/>
        <v>4.4476915537538684</v>
      </c>
      <c r="EJ335" s="66">
        <f t="shared" si="598"/>
        <v>1.0030603311796782</v>
      </c>
      <c r="EK335" s="66">
        <f t="shared" si="599"/>
        <v>1814.4860927980708</v>
      </c>
      <c r="EL335" s="66">
        <f t="shared" si="600"/>
        <v>375.11844828646855</v>
      </c>
      <c r="EM335" s="66">
        <f t="shared" si="601"/>
        <v>2.9905795361956408E-2</v>
      </c>
      <c r="EN335" s="66">
        <f t="shared" si="602"/>
        <v>0.97009420463535134</v>
      </c>
      <c r="EO335" s="66">
        <f t="shared" si="603"/>
        <v>2.9905795362036924E-2</v>
      </c>
      <c r="EP335" s="66">
        <f t="shared" si="604"/>
        <v>0.21680121919519343</v>
      </c>
      <c r="EQ335" s="66">
        <f t="shared" si="605"/>
        <v>0.83001737441160317</v>
      </c>
      <c r="ER335" s="66">
        <f t="shared" si="606"/>
        <v>4.4476915537441606</v>
      </c>
      <c r="ES335" s="66">
        <f t="shared" si="607"/>
        <v>1.0030603311797557</v>
      </c>
      <c r="ET335" s="66">
        <f t="shared" si="608"/>
        <v>1814.4860927940031</v>
      </c>
      <c r="EU335" s="66">
        <f t="shared" si="609"/>
        <v>375.11844828640301</v>
      </c>
      <c r="EV335" s="66">
        <f t="shared" si="610"/>
        <v>2.9905795362088722E-2</v>
      </c>
      <c r="EW335" s="66">
        <f t="shared" si="611"/>
        <v>0.97009420463751828</v>
      </c>
      <c r="EX335" s="66">
        <f t="shared" si="612"/>
        <v>2.9905795362100477E-2</v>
      </c>
      <c r="EY335" s="66">
        <f t="shared" si="613"/>
        <v>0.21680121919517695</v>
      </c>
      <c r="EZ335" s="66">
        <f t="shared" si="614"/>
        <v>0.83001737441141776</v>
      </c>
      <c r="FA335" s="66">
        <f t="shared" si="615"/>
        <v>4.4476915537434172</v>
      </c>
      <c r="FB335" s="66">
        <f t="shared" si="616"/>
        <v>1.0030603311797686</v>
      </c>
      <c r="FC335" s="66">
        <f t="shared" si="617"/>
        <v>1814.4860927933437</v>
      </c>
      <c r="FD335" s="66">
        <f t="shared" si="618"/>
        <v>375.11844828639238</v>
      </c>
      <c r="FE335" s="66">
        <f t="shared" si="619"/>
        <v>2.9905795362104613E-2</v>
      </c>
      <c r="FF335" s="66">
        <f t="shared" si="620"/>
        <v>0.97009420463786944</v>
      </c>
      <c r="FG335" s="66">
        <f t="shared" si="621"/>
        <v>2.990579536210539E-2</v>
      </c>
      <c r="FH335" s="66">
        <f t="shared" si="622"/>
        <v>0.21680121919517426</v>
      </c>
      <c r="FI335" s="66">
        <f t="shared" si="623"/>
        <v>0.83001737441138768</v>
      </c>
      <c r="FJ335" s="66">
        <f t="shared" si="624"/>
        <v>4.4476915537434492</v>
      </c>
      <c r="FK335" s="66">
        <f t="shared" si="625"/>
        <v>1.0030603311797694</v>
      </c>
      <c r="FL335" s="66">
        <f t="shared" si="626"/>
        <v>1814.4860927932916</v>
      </c>
      <c r="FM335" s="66">
        <f t="shared" si="627"/>
        <v>375.11844828639153</v>
      </c>
      <c r="FN335" s="66">
        <f t="shared" si="628"/>
        <v>2.9905795362105247E-2</v>
      </c>
      <c r="FO335" s="66">
        <f t="shared" si="629"/>
        <v>0.97009420463789797</v>
      </c>
      <c r="FP335" s="66">
        <f t="shared" si="630"/>
        <v>2.9905795362105154E-2</v>
      </c>
      <c r="FQ335" s="66">
        <f t="shared" si="631"/>
        <v>0.21680121919517403</v>
      </c>
      <c r="FR335" s="66">
        <f t="shared" si="632"/>
        <v>0.83001737441138534</v>
      </c>
      <c r="FS335" s="66">
        <f t="shared" si="633"/>
        <v>4.4476915537434687</v>
      </c>
      <c r="FT335" s="66">
        <f t="shared" si="634"/>
        <v>1.0030603311797694</v>
      </c>
      <c r="FU335" s="66">
        <f t="shared" si="635"/>
        <v>1814.4860927932948</v>
      </c>
      <c r="FV335" s="66">
        <f t="shared" si="636"/>
        <v>375.11844828639158</v>
      </c>
      <c r="FW335" s="66">
        <f t="shared" si="637"/>
        <v>2.9905795362105067E-2</v>
      </c>
      <c r="FX335" s="66">
        <f t="shared" si="638"/>
        <v>0.97009420463789453</v>
      </c>
      <c r="FY335" s="66">
        <f t="shared" si="639"/>
        <v>2.9905795362105081E-2</v>
      </c>
      <c r="FZ335" s="66">
        <f t="shared" si="640"/>
        <v>0.21680121919517403</v>
      </c>
      <c r="GA335" s="66">
        <f t="shared" si="641"/>
        <v>0.83001737441138546</v>
      </c>
      <c r="GB335" s="66">
        <f t="shared" si="642"/>
        <v>4.4476915537434696</v>
      </c>
      <c r="GC335" s="66">
        <f t="shared" si="643"/>
        <v>1.0030603311797694</v>
      </c>
      <c r="GD335" s="66">
        <f t="shared" si="644"/>
        <v>1814.4860927932939</v>
      </c>
      <c r="GE335" s="66">
        <f t="shared" si="645"/>
        <v>375.11844828639158</v>
      </c>
      <c r="GF335" s="66">
        <f t="shared" si="646"/>
        <v>2.990579536210506E-2</v>
      </c>
      <c r="GG335" s="66">
        <f t="shared" si="647"/>
        <v>0.97009420463789453</v>
      </c>
      <c r="GH335" s="66">
        <f t="shared" si="648"/>
        <v>2.9905795362105074E-2</v>
      </c>
      <c r="GI335" s="66">
        <f t="shared" si="649"/>
        <v>0.21680121919517403</v>
      </c>
      <c r="GJ335" s="66">
        <f t="shared" si="650"/>
        <v>0.83001737441138546</v>
      </c>
      <c r="GK335" s="66">
        <f t="shared" si="651"/>
        <v>4.4476915537434696</v>
      </c>
      <c r="GL335" s="66">
        <f t="shared" si="652"/>
        <v>1.0030603311797694</v>
      </c>
      <c r="GM335" s="66">
        <f t="shared" si="653"/>
        <v>1814.4860927932934</v>
      </c>
      <c r="GN335" s="66">
        <f t="shared" si="654"/>
        <v>375.11844828639158</v>
      </c>
      <c r="GO335" s="66">
        <f t="shared" si="655"/>
        <v>2.990579536210506E-2</v>
      </c>
      <c r="GP335" s="66">
        <f t="shared" si="656"/>
        <v>0.97009420463789453</v>
      </c>
      <c r="GQ335" s="66">
        <f t="shared" si="657"/>
        <v>2.9905795362105074E-2</v>
      </c>
      <c r="GR335" s="66">
        <f t="shared" si="658"/>
        <v>0.21680121919517403</v>
      </c>
      <c r="GS335" s="66">
        <f t="shared" si="659"/>
        <v>0.83001737441138546</v>
      </c>
      <c r="GT335" s="66">
        <f t="shared" si="660"/>
        <v>4.4476915537434696</v>
      </c>
      <c r="GU335" s="66">
        <f t="shared" si="661"/>
        <v>1.0030603311797694</v>
      </c>
      <c r="GV335" s="66">
        <f t="shared" si="662"/>
        <v>1814.4860927932934</v>
      </c>
      <c r="GW335" s="66">
        <f t="shared" si="663"/>
        <v>375.11844828639158</v>
      </c>
      <c r="GX335" s="66">
        <f t="shared" si="664"/>
        <v>2.990579536210506E-2</v>
      </c>
      <c r="GY335" s="66">
        <f t="shared" si="665"/>
        <v>0.97009420463789453</v>
      </c>
      <c r="GZ335" s="66">
        <f t="shared" si="666"/>
        <v>2.9905795362105074E-2</v>
      </c>
      <c r="HA335" s="66">
        <f t="shared" si="667"/>
        <v>0.21680121919517403</v>
      </c>
      <c r="HB335" s="66">
        <f t="shared" si="668"/>
        <v>0.83001737441138546</v>
      </c>
      <c r="HC335" s="66">
        <f t="shared" si="669"/>
        <v>4.4476915537434696</v>
      </c>
      <c r="HD335" s="66">
        <f t="shared" si="670"/>
        <v>1.0030603311797694</v>
      </c>
      <c r="HE335" s="66">
        <f t="shared" si="671"/>
        <v>1814.4860927932934</v>
      </c>
      <c r="HF335" s="18">
        <f t="shared" si="672"/>
        <v>375.11844828639158</v>
      </c>
    </row>
    <row r="336" spans="2:214" x14ac:dyDescent="0.25">
      <c r="B336" s="17"/>
      <c r="C336" s="60">
        <f t="shared" si="469"/>
        <v>3</v>
      </c>
      <c r="D336" s="66"/>
      <c r="E336" s="66"/>
      <c r="F336" s="60">
        <f t="shared" si="470"/>
        <v>0</v>
      </c>
      <c r="G336" s="60">
        <f t="shared" si="471"/>
        <v>0</v>
      </c>
      <c r="H336" s="60">
        <f t="shared" si="472"/>
        <v>0</v>
      </c>
      <c r="I336" s="60">
        <f t="shared" si="473"/>
        <v>0</v>
      </c>
      <c r="J336" s="60"/>
      <c r="K336" s="60">
        <f t="shared" si="673"/>
        <v>76</v>
      </c>
      <c r="L336" s="60"/>
      <c r="M336" s="66">
        <f>M335</f>
        <v>2.9905795362105074E-2</v>
      </c>
      <c r="N336" s="60"/>
      <c r="O336" s="66">
        <f>O337</f>
        <v>0.23334391938908727</v>
      </c>
      <c r="P336" s="66"/>
      <c r="Q336" s="66"/>
      <c r="R336" s="66"/>
      <c r="S336" s="66"/>
      <c r="T336" s="66"/>
      <c r="U336" s="66"/>
      <c r="V336" s="66"/>
      <c r="W336" s="66"/>
      <c r="X336" s="66"/>
      <c r="Y336" s="66"/>
      <c r="Z336" s="66"/>
      <c r="AA336" s="66"/>
      <c r="AB336" s="66"/>
      <c r="AC336" s="66"/>
      <c r="AD336" s="66"/>
      <c r="AE336" s="66"/>
      <c r="AF336" s="66"/>
      <c r="AG336" s="66"/>
      <c r="AH336" s="66"/>
      <c r="AI336" s="66"/>
      <c r="AJ336" s="66"/>
      <c r="AK336" s="66"/>
      <c r="AL336" s="66"/>
      <c r="AM336" s="66"/>
      <c r="AN336" s="66"/>
      <c r="AO336" s="66"/>
      <c r="AP336" s="66"/>
      <c r="AQ336" s="66"/>
      <c r="AR336" s="66"/>
      <c r="AS336" s="66"/>
      <c r="AT336" s="66"/>
      <c r="AU336" s="66"/>
      <c r="AV336" s="66"/>
      <c r="AW336" s="66"/>
      <c r="AX336" s="66"/>
      <c r="AY336" s="66"/>
      <c r="AZ336" s="66"/>
      <c r="BA336" s="66"/>
      <c r="BB336" s="66"/>
      <c r="BC336" s="66"/>
      <c r="BD336" s="66"/>
      <c r="BE336" s="66"/>
      <c r="BF336" s="66"/>
      <c r="BG336" s="66"/>
      <c r="BH336" s="66"/>
      <c r="BI336" s="66"/>
      <c r="BJ336" s="66"/>
      <c r="BK336" s="66"/>
      <c r="BL336" s="66"/>
      <c r="BM336" s="66"/>
      <c r="BN336" s="66"/>
      <c r="BO336" s="66"/>
      <c r="BP336" s="66"/>
      <c r="BQ336" s="66"/>
      <c r="BR336" s="66"/>
      <c r="BS336" s="66"/>
      <c r="BT336" s="66"/>
      <c r="BU336" s="66"/>
      <c r="BV336" s="66"/>
      <c r="BW336" s="66"/>
      <c r="BX336" s="66"/>
      <c r="BY336" s="66"/>
      <c r="BZ336" s="66"/>
      <c r="CA336" s="66"/>
      <c r="CB336" s="66"/>
      <c r="CC336" s="66"/>
      <c r="CD336" s="66"/>
      <c r="CE336" s="66"/>
      <c r="CF336" s="66"/>
      <c r="CG336" s="66"/>
      <c r="CH336" s="66"/>
      <c r="CI336" s="66"/>
      <c r="CJ336" s="66"/>
      <c r="CK336" s="66"/>
      <c r="CL336" s="66"/>
      <c r="CM336" s="66"/>
      <c r="CN336" s="66"/>
      <c r="CO336" s="66"/>
      <c r="CP336" s="66"/>
      <c r="CQ336" s="66"/>
      <c r="CR336" s="66"/>
      <c r="CS336" s="66"/>
      <c r="CT336" s="66"/>
      <c r="CU336" s="66"/>
      <c r="CV336" s="66"/>
      <c r="CW336" s="66"/>
      <c r="CX336" s="66"/>
      <c r="CY336" s="66"/>
      <c r="CZ336" s="66"/>
      <c r="DA336" s="66"/>
      <c r="DB336" s="66"/>
      <c r="DC336" s="66"/>
      <c r="DD336" s="66"/>
      <c r="DE336" s="66"/>
      <c r="DF336" s="66"/>
      <c r="DG336" s="66"/>
      <c r="DH336" s="66"/>
      <c r="DI336" s="66"/>
      <c r="DJ336" s="66"/>
      <c r="DK336" s="66"/>
      <c r="DL336" s="66"/>
      <c r="DM336" s="66"/>
      <c r="DN336" s="66"/>
      <c r="DO336" s="66"/>
      <c r="DP336" s="66"/>
      <c r="DQ336" s="66"/>
      <c r="DR336" s="66"/>
      <c r="DS336" s="66"/>
      <c r="DT336" s="66"/>
      <c r="DU336" s="66"/>
      <c r="DV336" s="66"/>
      <c r="DW336" s="66"/>
      <c r="DX336" s="66"/>
      <c r="DY336" s="66"/>
      <c r="DZ336" s="66"/>
      <c r="EA336" s="66"/>
      <c r="EB336" s="66"/>
      <c r="EC336" s="66"/>
      <c r="ED336" s="66"/>
      <c r="EE336" s="66"/>
      <c r="EF336" s="66"/>
      <c r="EG336" s="66"/>
      <c r="EH336" s="66"/>
      <c r="EI336" s="66"/>
      <c r="EJ336" s="66"/>
      <c r="EK336" s="66"/>
      <c r="EL336" s="66"/>
      <c r="EM336" s="66"/>
      <c r="EN336" s="66"/>
      <c r="EO336" s="66"/>
      <c r="EP336" s="66"/>
      <c r="EQ336" s="66"/>
      <c r="ER336" s="66"/>
      <c r="ES336" s="66"/>
      <c r="ET336" s="66"/>
      <c r="EU336" s="66"/>
      <c r="EV336" s="66"/>
      <c r="EW336" s="66"/>
      <c r="EX336" s="66"/>
      <c r="EY336" s="66"/>
      <c r="EZ336" s="66"/>
      <c r="FA336" s="66"/>
      <c r="FB336" s="66"/>
      <c r="FC336" s="66"/>
      <c r="FD336" s="66"/>
      <c r="FE336" s="66"/>
      <c r="FF336" s="66"/>
      <c r="FG336" s="66"/>
      <c r="FH336" s="66"/>
      <c r="FI336" s="66"/>
      <c r="FJ336" s="66"/>
      <c r="FK336" s="66"/>
      <c r="FL336" s="66"/>
      <c r="FM336" s="66"/>
      <c r="FN336" s="66"/>
      <c r="FO336" s="66"/>
      <c r="FP336" s="66"/>
      <c r="FQ336" s="66"/>
      <c r="FR336" s="66"/>
      <c r="FS336" s="66"/>
      <c r="FT336" s="66"/>
      <c r="FU336" s="66"/>
      <c r="FV336" s="66"/>
      <c r="FW336" s="66"/>
      <c r="FX336" s="66"/>
      <c r="FY336" s="66"/>
      <c r="FZ336" s="66"/>
      <c r="GA336" s="66"/>
      <c r="GB336" s="66"/>
      <c r="GC336" s="66"/>
      <c r="GD336" s="66"/>
      <c r="GE336" s="66"/>
      <c r="GF336" s="66"/>
      <c r="GG336" s="66"/>
      <c r="GH336" s="66"/>
      <c r="GI336" s="66"/>
      <c r="GJ336" s="66"/>
      <c r="GK336" s="66"/>
      <c r="GL336" s="66"/>
      <c r="GM336" s="66"/>
      <c r="GN336" s="66"/>
      <c r="GO336" s="66"/>
      <c r="GP336" s="66"/>
      <c r="GQ336" s="66"/>
      <c r="GR336" s="66"/>
      <c r="GS336" s="66"/>
      <c r="GT336" s="66"/>
      <c r="GU336" s="66"/>
      <c r="GV336" s="66"/>
      <c r="GW336" s="66"/>
      <c r="GX336" s="66"/>
      <c r="GY336" s="66"/>
      <c r="GZ336" s="66"/>
      <c r="HA336" s="66"/>
      <c r="HB336" s="66"/>
      <c r="HC336" s="66"/>
      <c r="HD336" s="66"/>
      <c r="HE336" s="66"/>
      <c r="HF336" s="18"/>
    </row>
    <row r="337" spans="2:214" x14ac:dyDescent="0.25">
      <c r="B337" s="17"/>
      <c r="C337" s="60">
        <f t="shared" si="469"/>
        <v>3</v>
      </c>
      <c r="D337" s="66"/>
      <c r="E337" s="66"/>
      <c r="F337" s="60">
        <f t="shared" si="470"/>
        <v>0</v>
      </c>
      <c r="G337" s="60">
        <f t="shared" si="471"/>
        <v>0</v>
      </c>
      <c r="H337" s="60">
        <f t="shared" si="472"/>
        <v>0</v>
      </c>
      <c r="I337" s="60">
        <f t="shared" si="473"/>
        <v>0</v>
      </c>
      <c r="J337" s="60"/>
      <c r="K337" s="60">
        <f t="shared" si="673"/>
        <v>76</v>
      </c>
      <c r="L337" s="60"/>
      <c r="M337" s="66">
        <f t="shared" si="674"/>
        <v>2.9905795362105074E-2</v>
      </c>
      <c r="N337" s="60"/>
      <c r="O337" s="66">
        <f>IF(M335&gt;=$O$176,M335*$T$174+$U$174,IF(M335&gt;=$O$177,M335*$T$175+$U$175,O335))</f>
        <v>0.23334391938908727</v>
      </c>
      <c r="P337" s="66">
        <f t="shared" si="474"/>
        <v>376.7573788717641</v>
      </c>
      <c r="Q337" s="66">
        <f t="shared" si="475"/>
        <v>0.12579291306902277</v>
      </c>
      <c r="R337" s="66">
        <f t="shared" si="476"/>
        <v>0.91868623756192902</v>
      </c>
      <c r="S337" s="66">
        <f t="shared" si="477"/>
        <v>0.12043602114320179</v>
      </c>
      <c r="T337" s="66">
        <f t="shared" si="478"/>
        <v>0.21721292858306729</v>
      </c>
      <c r="U337" s="66">
        <f t="shared" si="479"/>
        <v>0.83464809390867578</v>
      </c>
      <c r="V337" s="66">
        <f t="shared" si="480"/>
        <v>2.803034654278699</v>
      </c>
      <c r="W337" s="66">
        <f t="shared" si="481"/>
        <v>1.0394532514170367</v>
      </c>
      <c r="X337" s="66">
        <f t="shared" si="482"/>
        <v>1381.1077382884625</v>
      </c>
      <c r="Y337" s="66">
        <f t="shared" si="483"/>
        <v>367.3281218120963</v>
      </c>
      <c r="Z337" s="66">
        <f t="shared" si="484"/>
        <v>6.2342991357018686E-2</v>
      </c>
      <c r="AA337" s="66">
        <f t="shared" si="485"/>
        <v>1.2403051961489657</v>
      </c>
      <c r="AB337" s="66">
        <f t="shared" si="486"/>
        <v>4.7858655894174255E-2</v>
      </c>
      <c r="AC337" s="66">
        <f t="shared" si="487"/>
        <v>0.21480515523013224</v>
      </c>
      <c r="AD337" s="66">
        <f t="shared" si="488"/>
        <v>0.80780648855296944</v>
      </c>
      <c r="AE337" s="66">
        <f t="shared" si="489"/>
        <v>4.0996122118602072</v>
      </c>
      <c r="AF337" s="66">
        <f t="shared" si="490"/>
        <v>1.0075557335264189</v>
      </c>
      <c r="AG337" s="66">
        <f t="shared" si="491"/>
        <v>1659.0568198253757</v>
      </c>
      <c r="AH337" s="66">
        <f t="shared" si="492"/>
        <v>372.52141466742637</v>
      </c>
      <c r="AI337" s="66">
        <f t="shared" si="493"/>
        <v>3.548457632577473E-2</v>
      </c>
      <c r="AJ337" s="66">
        <f t="shared" si="494"/>
        <v>1.0591528663499068</v>
      </c>
      <c r="AK337" s="66">
        <f t="shared" si="495"/>
        <v>3.2416739042872372E-2</v>
      </c>
      <c r="AL337" s="66">
        <f t="shared" si="496"/>
        <v>0.21614303689942954</v>
      </c>
      <c r="AM337" s="66">
        <f t="shared" si="497"/>
        <v>0.8226496623124584</v>
      </c>
      <c r="AN337" s="66">
        <f t="shared" si="498"/>
        <v>4.4188517356188859</v>
      </c>
      <c r="AO337" s="66">
        <f t="shared" si="499"/>
        <v>1.0035872768138658</v>
      </c>
      <c r="AP337" s="66">
        <f t="shared" si="500"/>
        <v>1788.9611288651586</v>
      </c>
      <c r="AQ337" s="66">
        <f t="shared" si="501"/>
        <v>374.7048884319218</v>
      </c>
      <c r="AR337" s="66">
        <f t="shared" si="502"/>
        <v>3.0530458625277864E-2</v>
      </c>
      <c r="AS337" s="66">
        <f t="shared" si="503"/>
        <v>0.98384558397068878</v>
      </c>
      <c r="AT337" s="66">
        <f t="shared" si="504"/>
        <v>3.0097771776179817E-2</v>
      </c>
      <c r="AU337" s="66">
        <f t="shared" si="505"/>
        <v>0.21669688553821562</v>
      </c>
      <c r="AV337" s="66">
        <f t="shared" si="506"/>
        <v>0.82884657217805646</v>
      </c>
      <c r="AW337" s="66">
        <f t="shared" si="507"/>
        <v>4.448884789180946</v>
      </c>
      <c r="AX337" s="66">
        <f t="shared" si="508"/>
        <v>1.0031004936003693</v>
      </c>
      <c r="AY337" s="66">
        <f t="shared" si="509"/>
        <v>1812.4788197516621</v>
      </c>
      <c r="AZ337" s="66">
        <f t="shared" si="510"/>
        <v>375.0861005324337</v>
      </c>
      <c r="BA337" s="66">
        <f t="shared" si="511"/>
        <v>2.993088533404226E-2</v>
      </c>
      <c r="BB337" s="66">
        <f t="shared" si="512"/>
        <v>0.97116256921673649</v>
      </c>
      <c r="BC337" s="66">
        <f t="shared" si="513"/>
        <v>2.989819301882576E-2</v>
      </c>
      <c r="BD337" s="66">
        <f t="shared" si="514"/>
        <v>0.21679306492814915</v>
      </c>
      <c r="BE337" s="66">
        <f t="shared" si="515"/>
        <v>0.82992583034082379</v>
      </c>
      <c r="BF337" s="66">
        <f t="shared" si="516"/>
        <v>4.4484206963202766</v>
      </c>
      <c r="BG337" s="66">
        <f t="shared" si="517"/>
        <v>1.0030590408829367</v>
      </c>
      <c r="BH337" s="66">
        <f t="shared" si="518"/>
        <v>1814.5623409356699</v>
      </c>
      <c r="BI337" s="66">
        <f t="shared" si="519"/>
        <v>375.11967646414365</v>
      </c>
      <c r="BJ337" s="66">
        <f t="shared" si="520"/>
        <v>2.9899637050761072E-2</v>
      </c>
      <c r="BK337" s="66">
        <f t="shared" si="521"/>
        <v>0.97005344164692586</v>
      </c>
      <c r="BL337" s="66">
        <f t="shared" si="522"/>
        <v>2.9901040046500571E-2</v>
      </c>
      <c r="BM337" s="66">
        <f t="shared" si="523"/>
        <v>0.21680152877426967</v>
      </c>
      <c r="BN337" s="66">
        <f t="shared" si="524"/>
        <v>0.83002085003948933</v>
      </c>
      <c r="BO337" s="66">
        <f t="shared" si="525"/>
        <v>4.4478056866220754</v>
      </c>
      <c r="BP337" s="66">
        <f t="shared" si="526"/>
        <v>1.0030593943206658</v>
      </c>
      <c r="BQ337" s="66">
        <f t="shared" si="527"/>
        <v>1814.5352471484002</v>
      </c>
      <c r="BR337" s="66">
        <f t="shared" si="528"/>
        <v>375.11924005200279</v>
      </c>
      <c r="BS337" s="66">
        <f t="shared" si="529"/>
        <v>2.9904217860650572E-2</v>
      </c>
      <c r="BT337" s="66">
        <f t="shared" si="530"/>
        <v>0.97006802744462506</v>
      </c>
      <c r="BU337" s="66">
        <f t="shared" si="531"/>
        <v>2.9905047866124815E-2</v>
      </c>
      <c r="BV337" s="66">
        <f t="shared" si="532"/>
        <v>0.21680141877076839</v>
      </c>
      <c r="BW337" s="66">
        <f t="shared" si="533"/>
        <v>0.83001961503491062</v>
      </c>
      <c r="BX337" s="66">
        <f t="shared" si="534"/>
        <v>4.4476999566033824</v>
      </c>
      <c r="BY337" s="66">
        <f t="shared" si="535"/>
        <v>1.0030601802841761</v>
      </c>
      <c r="BZ337" s="66">
        <f t="shared" si="536"/>
        <v>1814.4938600480091</v>
      </c>
      <c r="CA337" s="66">
        <f t="shared" si="537"/>
        <v>375.11857340049397</v>
      </c>
      <c r="CB337" s="66">
        <f t="shared" si="538"/>
        <v>2.9905610845607344E-2</v>
      </c>
      <c r="CC337" s="66">
        <f t="shared" si="539"/>
        <v>0.97009007084535881</v>
      </c>
      <c r="CD337" s="66">
        <f t="shared" si="540"/>
        <v>2.9905739987834495E-2</v>
      </c>
      <c r="CE337" s="66">
        <f t="shared" si="541"/>
        <v>0.21680125073197695</v>
      </c>
      <c r="CF337" s="66">
        <f t="shared" si="542"/>
        <v>0.83001772847296207</v>
      </c>
      <c r="CG337" s="66">
        <f t="shared" si="543"/>
        <v>4.4476911175030081</v>
      </c>
      <c r="CH337" s="66">
        <f t="shared" si="544"/>
        <v>1.0030603195994459</v>
      </c>
      <c r="CI337" s="66">
        <f t="shared" si="545"/>
        <v>1814.4866727337612</v>
      </c>
      <c r="CJ337" s="66">
        <f t="shared" si="546"/>
        <v>375.1184576280254</v>
      </c>
      <c r="CK337" s="66">
        <f t="shared" si="547"/>
        <v>2.9905788736942652E-2</v>
      </c>
      <c r="CL337" s="66">
        <f t="shared" si="548"/>
        <v>0.97009389629131115</v>
      </c>
      <c r="CM337" s="66">
        <f t="shared" si="549"/>
        <v>2.9905798156424121E-2</v>
      </c>
      <c r="CN337" s="66">
        <f t="shared" si="550"/>
        <v>0.21680122154986731</v>
      </c>
      <c r="CO337" s="66">
        <f t="shared" si="551"/>
        <v>0.83001740084736564</v>
      </c>
      <c r="CP337" s="66">
        <f t="shared" si="552"/>
        <v>4.447691326368588</v>
      </c>
      <c r="CQ337" s="66">
        <f t="shared" si="553"/>
        <v>1.0030603316694704</v>
      </c>
      <c r="CR337" s="66">
        <f t="shared" si="554"/>
        <v>1814.4860645994777</v>
      </c>
      <c r="CS337" s="66">
        <f t="shared" si="555"/>
        <v>375.1184478322478</v>
      </c>
      <c r="CT337" s="66">
        <f t="shared" si="556"/>
        <v>2.9905797355630946E-2</v>
      </c>
      <c r="CU337" s="66">
        <f t="shared" si="557"/>
        <v>0.97009421969904475</v>
      </c>
      <c r="CV337" s="66">
        <f t="shared" si="558"/>
        <v>2.9905796845597282E-2</v>
      </c>
      <c r="CW337" s="66">
        <f t="shared" si="559"/>
        <v>0.21680121908070055</v>
      </c>
      <c r="CX337" s="66">
        <f t="shared" si="560"/>
        <v>0.83001737312619939</v>
      </c>
      <c r="CY337" s="66">
        <f t="shared" si="561"/>
        <v>4.4476915192698865</v>
      </c>
      <c r="CZ337" s="66">
        <f t="shared" si="562"/>
        <v>1.0030603314724869</v>
      </c>
      <c r="DA337" s="66">
        <f t="shared" si="563"/>
        <v>1814.486077454836</v>
      </c>
      <c r="DB337" s="66">
        <f t="shared" si="564"/>
        <v>375.11844803932098</v>
      </c>
      <c r="DC337" s="66">
        <f t="shared" si="565"/>
        <v>2.9905795846705319E-2</v>
      </c>
      <c r="DD337" s="66">
        <f t="shared" si="566"/>
        <v>0.97009421280626507</v>
      </c>
      <c r="DE337" s="66">
        <f t="shared" si="567"/>
        <v>2.9905795587931359E-2</v>
      </c>
      <c r="DF337" s="66">
        <f t="shared" si="568"/>
        <v>0.21680121913289632</v>
      </c>
      <c r="DG337" s="66">
        <f t="shared" si="569"/>
        <v>0.83001737371219786</v>
      </c>
      <c r="DH337" s="66">
        <f t="shared" si="570"/>
        <v>4.4476915513302604</v>
      </c>
      <c r="DI337" s="66">
        <f t="shared" si="571"/>
        <v>1.0030603312254047</v>
      </c>
      <c r="DJ337" s="66">
        <f t="shared" si="572"/>
        <v>1814.4860904462025</v>
      </c>
      <c r="DK337" s="66">
        <f t="shared" si="573"/>
        <v>375.11844824858485</v>
      </c>
      <c r="DL337" s="66">
        <f t="shared" si="574"/>
        <v>2.9905795417015223E-2</v>
      </c>
      <c r="DM337" s="66">
        <f t="shared" si="575"/>
        <v>0.97009420588700279</v>
      </c>
      <c r="DN337" s="66">
        <f t="shared" si="576"/>
        <v>2.9905795378017529E-2</v>
      </c>
      <c r="DO337" s="66">
        <f t="shared" si="577"/>
        <v>0.21680121918564429</v>
      </c>
      <c r="DP337" s="66">
        <f t="shared" si="578"/>
        <v>0.83001737430439582</v>
      </c>
      <c r="DQ337" s="66">
        <f t="shared" si="579"/>
        <v>4.447691553898359</v>
      </c>
      <c r="DR337" s="66">
        <f t="shared" si="580"/>
        <v>1.0030603311831083</v>
      </c>
      <c r="DS337" s="66">
        <f t="shared" si="581"/>
        <v>1814.4860926265144</v>
      </c>
      <c r="DT337" s="66">
        <f t="shared" si="582"/>
        <v>375.11844828370511</v>
      </c>
      <c r="DU337" s="66">
        <f t="shared" si="583"/>
        <v>2.9905795363812413E-2</v>
      </c>
      <c r="DV337" s="66">
        <f t="shared" si="584"/>
        <v>0.97009420472656194</v>
      </c>
      <c r="DW337" s="66">
        <f t="shared" si="585"/>
        <v>2.9905795361109697E-2</v>
      </c>
      <c r="DX337" s="66">
        <f t="shared" si="586"/>
        <v>0.21680121919449688</v>
      </c>
      <c r="DY337" s="66">
        <f t="shared" si="587"/>
        <v>0.83001737440378287</v>
      </c>
      <c r="DZ337" s="66">
        <f t="shared" si="588"/>
        <v>4.4476915538142512</v>
      </c>
      <c r="EA337" s="66">
        <f t="shared" si="589"/>
        <v>1.0030603311795911</v>
      </c>
      <c r="EB337" s="66">
        <f t="shared" si="590"/>
        <v>1814.486092803382</v>
      </c>
      <c r="EC337" s="66">
        <f t="shared" si="591"/>
        <v>375.1184482865541</v>
      </c>
      <c r="ED337" s="66">
        <f t="shared" si="592"/>
        <v>2.9905795361462852E-2</v>
      </c>
      <c r="EE337" s="66">
        <f t="shared" si="593"/>
        <v>0.97009420463250784</v>
      </c>
      <c r="EF337" s="66">
        <f t="shared" si="594"/>
        <v>2.9905795361643162E-2</v>
      </c>
      <c r="EG337" s="66">
        <f t="shared" si="595"/>
        <v>0.21680121919521497</v>
      </c>
      <c r="EH337" s="66">
        <f t="shared" si="596"/>
        <v>0.83001737441184542</v>
      </c>
      <c r="EI337" s="66">
        <f t="shared" si="597"/>
        <v>4.4476915537538684</v>
      </c>
      <c r="EJ337" s="66">
        <f t="shared" si="598"/>
        <v>1.0030603311796782</v>
      </c>
      <c r="EK337" s="66">
        <f t="shared" si="599"/>
        <v>1814.4860927980708</v>
      </c>
      <c r="EL337" s="66">
        <f t="shared" si="600"/>
        <v>375.11844828646855</v>
      </c>
      <c r="EM337" s="66">
        <f t="shared" si="601"/>
        <v>2.9905795361956408E-2</v>
      </c>
      <c r="EN337" s="66">
        <f t="shared" si="602"/>
        <v>0.97009420463535134</v>
      </c>
      <c r="EO337" s="66">
        <f t="shared" si="603"/>
        <v>2.9905795362036924E-2</v>
      </c>
      <c r="EP337" s="66">
        <f t="shared" si="604"/>
        <v>0.21680121919519343</v>
      </c>
      <c r="EQ337" s="66">
        <f t="shared" si="605"/>
        <v>0.83001737441160317</v>
      </c>
      <c r="ER337" s="66">
        <f t="shared" si="606"/>
        <v>4.4476915537441606</v>
      </c>
      <c r="ES337" s="66">
        <f t="shared" si="607"/>
        <v>1.0030603311797557</v>
      </c>
      <c r="ET337" s="66">
        <f t="shared" si="608"/>
        <v>1814.4860927940031</v>
      </c>
      <c r="EU337" s="66">
        <f t="shared" si="609"/>
        <v>375.11844828640301</v>
      </c>
      <c r="EV337" s="66">
        <f t="shared" si="610"/>
        <v>2.9905795362088722E-2</v>
      </c>
      <c r="EW337" s="66">
        <f t="shared" si="611"/>
        <v>0.97009420463751828</v>
      </c>
      <c r="EX337" s="66">
        <f t="shared" si="612"/>
        <v>2.9905795362100477E-2</v>
      </c>
      <c r="EY337" s="66">
        <f t="shared" si="613"/>
        <v>0.21680121919517695</v>
      </c>
      <c r="EZ337" s="66">
        <f t="shared" si="614"/>
        <v>0.83001737441141776</v>
      </c>
      <c r="FA337" s="66">
        <f t="shared" si="615"/>
        <v>4.4476915537434172</v>
      </c>
      <c r="FB337" s="66">
        <f t="shared" si="616"/>
        <v>1.0030603311797686</v>
      </c>
      <c r="FC337" s="66">
        <f t="shared" si="617"/>
        <v>1814.4860927933437</v>
      </c>
      <c r="FD337" s="66">
        <f t="shared" si="618"/>
        <v>375.11844828639238</v>
      </c>
      <c r="FE337" s="66">
        <f t="shared" si="619"/>
        <v>2.9905795362104613E-2</v>
      </c>
      <c r="FF337" s="66">
        <f t="shared" si="620"/>
        <v>0.97009420463786944</v>
      </c>
      <c r="FG337" s="66">
        <f t="shared" si="621"/>
        <v>2.990579536210539E-2</v>
      </c>
      <c r="FH337" s="66">
        <f t="shared" si="622"/>
        <v>0.21680121919517426</v>
      </c>
      <c r="FI337" s="66">
        <f t="shared" si="623"/>
        <v>0.83001737441138768</v>
      </c>
      <c r="FJ337" s="66">
        <f t="shared" si="624"/>
        <v>4.4476915537434492</v>
      </c>
      <c r="FK337" s="66">
        <f t="shared" si="625"/>
        <v>1.0030603311797694</v>
      </c>
      <c r="FL337" s="66">
        <f t="shared" si="626"/>
        <v>1814.4860927932916</v>
      </c>
      <c r="FM337" s="66">
        <f t="shared" si="627"/>
        <v>375.11844828639153</v>
      </c>
      <c r="FN337" s="66">
        <f t="shared" si="628"/>
        <v>2.9905795362105247E-2</v>
      </c>
      <c r="FO337" s="66">
        <f t="shared" si="629"/>
        <v>0.97009420463789797</v>
      </c>
      <c r="FP337" s="66">
        <f t="shared" si="630"/>
        <v>2.9905795362105154E-2</v>
      </c>
      <c r="FQ337" s="66">
        <f t="shared" si="631"/>
        <v>0.21680121919517403</v>
      </c>
      <c r="FR337" s="66">
        <f t="shared" si="632"/>
        <v>0.83001737441138534</v>
      </c>
      <c r="FS337" s="66">
        <f t="shared" si="633"/>
        <v>4.4476915537434687</v>
      </c>
      <c r="FT337" s="66">
        <f t="shared" si="634"/>
        <v>1.0030603311797694</v>
      </c>
      <c r="FU337" s="66">
        <f t="shared" si="635"/>
        <v>1814.4860927932948</v>
      </c>
      <c r="FV337" s="66">
        <f t="shared" si="636"/>
        <v>375.11844828639158</v>
      </c>
      <c r="FW337" s="66">
        <f t="shared" si="637"/>
        <v>2.9905795362105067E-2</v>
      </c>
      <c r="FX337" s="66">
        <f t="shared" si="638"/>
        <v>0.97009420463789453</v>
      </c>
      <c r="FY337" s="66">
        <f t="shared" si="639"/>
        <v>2.9905795362105081E-2</v>
      </c>
      <c r="FZ337" s="66">
        <f t="shared" si="640"/>
        <v>0.21680121919517403</v>
      </c>
      <c r="GA337" s="66">
        <f t="shared" si="641"/>
        <v>0.83001737441138546</v>
      </c>
      <c r="GB337" s="66">
        <f t="shared" si="642"/>
        <v>4.4476915537434696</v>
      </c>
      <c r="GC337" s="66">
        <f t="shared" si="643"/>
        <v>1.0030603311797694</v>
      </c>
      <c r="GD337" s="66">
        <f t="shared" si="644"/>
        <v>1814.4860927932939</v>
      </c>
      <c r="GE337" s="66">
        <f t="shared" si="645"/>
        <v>375.11844828639158</v>
      </c>
      <c r="GF337" s="66">
        <f t="shared" si="646"/>
        <v>2.990579536210506E-2</v>
      </c>
      <c r="GG337" s="66">
        <f t="shared" si="647"/>
        <v>0.97009420463789453</v>
      </c>
      <c r="GH337" s="66">
        <f t="shared" si="648"/>
        <v>2.9905795362105074E-2</v>
      </c>
      <c r="GI337" s="66">
        <f t="shared" si="649"/>
        <v>0.21680121919517403</v>
      </c>
      <c r="GJ337" s="66">
        <f t="shared" si="650"/>
        <v>0.83001737441138546</v>
      </c>
      <c r="GK337" s="66">
        <f t="shared" si="651"/>
        <v>4.4476915537434696</v>
      </c>
      <c r="GL337" s="66">
        <f t="shared" si="652"/>
        <v>1.0030603311797694</v>
      </c>
      <c r="GM337" s="66">
        <f t="shared" si="653"/>
        <v>1814.4860927932934</v>
      </c>
      <c r="GN337" s="66">
        <f t="shared" si="654"/>
        <v>375.11844828639158</v>
      </c>
      <c r="GO337" s="66">
        <f t="shared" si="655"/>
        <v>2.990579536210506E-2</v>
      </c>
      <c r="GP337" s="66">
        <f t="shared" si="656"/>
        <v>0.97009420463789453</v>
      </c>
      <c r="GQ337" s="66">
        <f t="shared" si="657"/>
        <v>2.9905795362105074E-2</v>
      </c>
      <c r="GR337" s="66">
        <f t="shared" si="658"/>
        <v>0.21680121919517403</v>
      </c>
      <c r="GS337" s="66">
        <f t="shared" si="659"/>
        <v>0.83001737441138546</v>
      </c>
      <c r="GT337" s="66">
        <f t="shared" si="660"/>
        <v>4.4476915537434696</v>
      </c>
      <c r="GU337" s="66">
        <f t="shared" si="661"/>
        <v>1.0030603311797694</v>
      </c>
      <c r="GV337" s="66">
        <f t="shared" si="662"/>
        <v>1814.4860927932934</v>
      </c>
      <c r="GW337" s="66">
        <f t="shared" si="663"/>
        <v>375.11844828639158</v>
      </c>
      <c r="GX337" s="66">
        <f t="shared" si="664"/>
        <v>2.990579536210506E-2</v>
      </c>
      <c r="GY337" s="66">
        <f t="shared" si="665"/>
        <v>0.97009420463789453</v>
      </c>
      <c r="GZ337" s="66">
        <f t="shared" si="666"/>
        <v>2.9905795362105074E-2</v>
      </c>
      <c r="HA337" s="66">
        <f t="shared" si="667"/>
        <v>0.21680121919517403</v>
      </c>
      <c r="HB337" s="66">
        <f t="shared" si="668"/>
        <v>0.83001737441138546</v>
      </c>
      <c r="HC337" s="66">
        <f t="shared" si="669"/>
        <v>4.4476915537434696</v>
      </c>
      <c r="HD337" s="66">
        <f t="shared" si="670"/>
        <v>1.0030603311797694</v>
      </c>
      <c r="HE337" s="66">
        <f t="shared" si="671"/>
        <v>1814.4860927932934</v>
      </c>
      <c r="HF337" s="18">
        <f t="shared" si="672"/>
        <v>375.11844828639158</v>
      </c>
    </row>
    <row r="338" spans="2:214" x14ac:dyDescent="0.25">
      <c r="B338" s="17"/>
      <c r="C338" s="60">
        <f t="shared" si="469"/>
        <v>3</v>
      </c>
      <c r="D338" s="66"/>
      <c r="E338" s="66"/>
      <c r="F338" s="60">
        <f t="shared" si="470"/>
        <v>0</v>
      </c>
      <c r="G338" s="60">
        <f t="shared" si="471"/>
        <v>0</v>
      </c>
      <c r="H338" s="60">
        <f t="shared" si="472"/>
        <v>0</v>
      </c>
      <c r="I338" s="60">
        <f t="shared" si="473"/>
        <v>0</v>
      </c>
      <c r="J338" s="60"/>
      <c r="K338" s="60">
        <f t="shared" si="673"/>
        <v>77</v>
      </c>
      <c r="L338" s="60"/>
      <c r="M338" s="66">
        <f>M337</f>
        <v>2.9905795362105074E-2</v>
      </c>
      <c r="N338" s="60"/>
      <c r="O338" s="66">
        <f>O339</f>
        <v>0.23334391938908727</v>
      </c>
      <c r="P338" s="66"/>
      <c r="Q338" s="66"/>
      <c r="R338" s="66"/>
      <c r="S338" s="66"/>
      <c r="T338" s="66"/>
      <c r="U338" s="66"/>
      <c r="V338" s="66"/>
      <c r="W338" s="66"/>
      <c r="X338" s="66"/>
      <c r="Y338" s="66"/>
      <c r="Z338" s="66"/>
      <c r="AA338" s="66"/>
      <c r="AB338" s="66"/>
      <c r="AC338" s="66"/>
      <c r="AD338" s="66"/>
      <c r="AE338" s="66"/>
      <c r="AF338" s="66"/>
      <c r="AG338" s="66"/>
      <c r="AH338" s="66"/>
      <c r="AI338" s="66"/>
      <c r="AJ338" s="66"/>
      <c r="AK338" s="66"/>
      <c r="AL338" s="66"/>
      <c r="AM338" s="66"/>
      <c r="AN338" s="66"/>
      <c r="AO338" s="66"/>
      <c r="AP338" s="66"/>
      <c r="AQ338" s="66"/>
      <c r="AR338" s="66"/>
      <c r="AS338" s="66"/>
      <c r="AT338" s="66"/>
      <c r="AU338" s="66"/>
      <c r="AV338" s="66"/>
      <c r="AW338" s="66"/>
      <c r="AX338" s="66"/>
      <c r="AY338" s="66"/>
      <c r="AZ338" s="66"/>
      <c r="BA338" s="66"/>
      <c r="BB338" s="66"/>
      <c r="BC338" s="66"/>
      <c r="BD338" s="66"/>
      <c r="BE338" s="66"/>
      <c r="BF338" s="66"/>
      <c r="BG338" s="66"/>
      <c r="BH338" s="66"/>
      <c r="BI338" s="66"/>
      <c r="BJ338" s="66"/>
      <c r="BK338" s="66"/>
      <c r="BL338" s="66"/>
      <c r="BM338" s="66"/>
      <c r="BN338" s="66"/>
      <c r="BO338" s="66"/>
      <c r="BP338" s="66"/>
      <c r="BQ338" s="66"/>
      <c r="BR338" s="66"/>
      <c r="BS338" s="66"/>
      <c r="BT338" s="66"/>
      <c r="BU338" s="66"/>
      <c r="BV338" s="66"/>
      <c r="BW338" s="66"/>
      <c r="BX338" s="66"/>
      <c r="BY338" s="66"/>
      <c r="BZ338" s="66"/>
      <c r="CA338" s="66"/>
      <c r="CB338" s="66"/>
      <c r="CC338" s="66"/>
      <c r="CD338" s="66"/>
      <c r="CE338" s="66"/>
      <c r="CF338" s="66"/>
      <c r="CG338" s="66"/>
      <c r="CH338" s="66"/>
      <c r="CI338" s="66"/>
      <c r="CJ338" s="66"/>
      <c r="CK338" s="66"/>
      <c r="CL338" s="66"/>
      <c r="CM338" s="66"/>
      <c r="CN338" s="66"/>
      <c r="CO338" s="66"/>
      <c r="CP338" s="66"/>
      <c r="CQ338" s="66"/>
      <c r="CR338" s="66"/>
      <c r="CS338" s="66"/>
      <c r="CT338" s="66"/>
      <c r="CU338" s="66"/>
      <c r="CV338" s="66"/>
      <c r="CW338" s="66"/>
      <c r="CX338" s="66"/>
      <c r="CY338" s="66"/>
      <c r="CZ338" s="66"/>
      <c r="DA338" s="66"/>
      <c r="DB338" s="66"/>
      <c r="DC338" s="66"/>
      <c r="DD338" s="66"/>
      <c r="DE338" s="66"/>
      <c r="DF338" s="66"/>
      <c r="DG338" s="66"/>
      <c r="DH338" s="66"/>
      <c r="DI338" s="66"/>
      <c r="DJ338" s="66"/>
      <c r="DK338" s="66"/>
      <c r="DL338" s="66"/>
      <c r="DM338" s="66"/>
      <c r="DN338" s="66"/>
      <c r="DO338" s="66"/>
      <c r="DP338" s="66"/>
      <c r="DQ338" s="66"/>
      <c r="DR338" s="66"/>
      <c r="DS338" s="66"/>
      <c r="DT338" s="66"/>
      <c r="DU338" s="66"/>
      <c r="DV338" s="66"/>
      <c r="DW338" s="66"/>
      <c r="DX338" s="66"/>
      <c r="DY338" s="66"/>
      <c r="DZ338" s="66"/>
      <c r="EA338" s="66"/>
      <c r="EB338" s="66"/>
      <c r="EC338" s="66"/>
      <c r="ED338" s="66"/>
      <c r="EE338" s="66"/>
      <c r="EF338" s="66"/>
      <c r="EG338" s="66"/>
      <c r="EH338" s="66"/>
      <c r="EI338" s="66"/>
      <c r="EJ338" s="66"/>
      <c r="EK338" s="66"/>
      <c r="EL338" s="66"/>
      <c r="EM338" s="66"/>
      <c r="EN338" s="66"/>
      <c r="EO338" s="66"/>
      <c r="EP338" s="66"/>
      <c r="EQ338" s="66"/>
      <c r="ER338" s="66"/>
      <c r="ES338" s="66"/>
      <c r="ET338" s="66"/>
      <c r="EU338" s="66"/>
      <c r="EV338" s="66"/>
      <c r="EW338" s="66"/>
      <c r="EX338" s="66"/>
      <c r="EY338" s="66"/>
      <c r="EZ338" s="66"/>
      <c r="FA338" s="66"/>
      <c r="FB338" s="66"/>
      <c r="FC338" s="66"/>
      <c r="FD338" s="66"/>
      <c r="FE338" s="66"/>
      <c r="FF338" s="66"/>
      <c r="FG338" s="66"/>
      <c r="FH338" s="66"/>
      <c r="FI338" s="66"/>
      <c r="FJ338" s="66"/>
      <c r="FK338" s="66"/>
      <c r="FL338" s="66"/>
      <c r="FM338" s="66"/>
      <c r="FN338" s="66"/>
      <c r="FO338" s="66"/>
      <c r="FP338" s="66"/>
      <c r="FQ338" s="66"/>
      <c r="FR338" s="66"/>
      <c r="FS338" s="66"/>
      <c r="FT338" s="66"/>
      <c r="FU338" s="66"/>
      <c r="FV338" s="66"/>
      <c r="FW338" s="66"/>
      <c r="FX338" s="66"/>
      <c r="FY338" s="66"/>
      <c r="FZ338" s="66"/>
      <c r="GA338" s="66"/>
      <c r="GB338" s="66"/>
      <c r="GC338" s="66"/>
      <c r="GD338" s="66"/>
      <c r="GE338" s="66"/>
      <c r="GF338" s="66"/>
      <c r="GG338" s="66"/>
      <c r="GH338" s="66"/>
      <c r="GI338" s="66"/>
      <c r="GJ338" s="66"/>
      <c r="GK338" s="66"/>
      <c r="GL338" s="66"/>
      <c r="GM338" s="66"/>
      <c r="GN338" s="66"/>
      <c r="GO338" s="66"/>
      <c r="GP338" s="66"/>
      <c r="GQ338" s="66"/>
      <c r="GR338" s="66"/>
      <c r="GS338" s="66"/>
      <c r="GT338" s="66"/>
      <c r="GU338" s="66"/>
      <c r="GV338" s="66"/>
      <c r="GW338" s="66"/>
      <c r="GX338" s="66"/>
      <c r="GY338" s="66"/>
      <c r="GZ338" s="66"/>
      <c r="HA338" s="66"/>
      <c r="HB338" s="66"/>
      <c r="HC338" s="66"/>
      <c r="HD338" s="66"/>
      <c r="HE338" s="66"/>
      <c r="HF338" s="18"/>
    </row>
    <row r="339" spans="2:214" x14ac:dyDescent="0.25">
      <c r="B339" s="17"/>
      <c r="C339" s="60">
        <f t="shared" si="469"/>
        <v>3</v>
      </c>
      <c r="D339" s="66"/>
      <c r="E339" s="66"/>
      <c r="F339" s="60">
        <f t="shared" si="470"/>
        <v>0</v>
      </c>
      <c r="G339" s="60">
        <f t="shared" si="471"/>
        <v>0</v>
      </c>
      <c r="H339" s="60">
        <f t="shared" si="472"/>
        <v>0</v>
      </c>
      <c r="I339" s="60">
        <f t="shared" si="473"/>
        <v>0</v>
      </c>
      <c r="J339" s="60"/>
      <c r="K339" s="60">
        <f t="shared" si="673"/>
        <v>77</v>
      </c>
      <c r="L339" s="60"/>
      <c r="M339" s="66">
        <f t="shared" si="674"/>
        <v>2.9905795362105074E-2</v>
      </c>
      <c r="N339" s="60"/>
      <c r="O339" s="66">
        <f>IF(M337&gt;=$O$176,M337*$T$174+$U$174,IF(M337&gt;=$O$177,M337*$T$175+$U$175,O337))</f>
        <v>0.23334391938908727</v>
      </c>
      <c r="P339" s="66">
        <f t="shared" si="474"/>
        <v>376.7573788717641</v>
      </c>
      <c r="Q339" s="66">
        <f t="shared" si="475"/>
        <v>0.12579291306902277</v>
      </c>
      <c r="R339" s="66">
        <f t="shared" si="476"/>
        <v>0.91868623756192902</v>
      </c>
      <c r="S339" s="66">
        <f t="shared" si="477"/>
        <v>0.12043602114320179</v>
      </c>
      <c r="T339" s="66">
        <f t="shared" si="478"/>
        <v>0.21721292858306729</v>
      </c>
      <c r="U339" s="66">
        <f t="shared" si="479"/>
        <v>0.83464809390867578</v>
      </c>
      <c r="V339" s="66">
        <f t="shared" si="480"/>
        <v>2.803034654278699</v>
      </c>
      <c r="W339" s="66">
        <f t="shared" si="481"/>
        <v>1.0394532514170367</v>
      </c>
      <c r="X339" s="66">
        <f t="shared" si="482"/>
        <v>1381.1077382884625</v>
      </c>
      <c r="Y339" s="66">
        <f t="shared" si="483"/>
        <v>367.3281218120963</v>
      </c>
      <c r="Z339" s="66">
        <f t="shared" si="484"/>
        <v>6.2342991357018686E-2</v>
      </c>
      <c r="AA339" s="66">
        <f t="shared" si="485"/>
        <v>1.2403051961489657</v>
      </c>
      <c r="AB339" s="66">
        <f t="shared" si="486"/>
        <v>4.7858655894174255E-2</v>
      </c>
      <c r="AC339" s="66">
        <f t="shared" si="487"/>
        <v>0.21480515523013224</v>
      </c>
      <c r="AD339" s="66">
        <f t="shared" si="488"/>
        <v>0.80780648855296944</v>
      </c>
      <c r="AE339" s="66">
        <f t="shared" si="489"/>
        <v>4.0996122118602072</v>
      </c>
      <c r="AF339" s="66">
        <f t="shared" si="490"/>
        <v>1.0075557335264189</v>
      </c>
      <c r="AG339" s="66">
        <f t="shared" si="491"/>
        <v>1659.0568198253757</v>
      </c>
      <c r="AH339" s="66">
        <f t="shared" si="492"/>
        <v>372.52141466742637</v>
      </c>
      <c r="AI339" s="66">
        <f t="shared" si="493"/>
        <v>3.548457632577473E-2</v>
      </c>
      <c r="AJ339" s="66">
        <f t="shared" si="494"/>
        <v>1.0591528663499068</v>
      </c>
      <c r="AK339" s="66">
        <f t="shared" si="495"/>
        <v>3.2416739042872372E-2</v>
      </c>
      <c r="AL339" s="66">
        <f t="shared" si="496"/>
        <v>0.21614303689942954</v>
      </c>
      <c r="AM339" s="66">
        <f t="shared" si="497"/>
        <v>0.8226496623124584</v>
      </c>
      <c r="AN339" s="66">
        <f t="shared" si="498"/>
        <v>4.4188517356188859</v>
      </c>
      <c r="AO339" s="66">
        <f t="shared" si="499"/>
        <v>1.0035872768138658</v>
      </c>
      <c r="AP339" s="66">
        <f t="shared" si="500"/>
        <v>1788.9611288651586</v>
      </c>
      <c r="AQ339" s="66">
        <f t="shared" si="501"/>
        <v>374.7048884319218</v>
      </c>
      <c r="AR339" s="66">
        <f t="shared" si="502"/>
        <v>3.0530458625277864E-2</v>
      </c>
      <c r="AS339" s="66">
        <f t="shared" si="503"/>
        <v>0.98384558397068878</v>
      </c>
      <c r="AT339" s="66">
        <f t="shared" si="504"/>
        <v>3.0097771776179817E-2</v>
      </c>
      <c r="AU339" s="66">
        <f t="shared" si="505"/>
        <v>0.21669688553821562</v>
      </c>
      <c r="AV339" s="66">
        <f t="shared" si="506"/>
        <v>0.82884657217805646</v>
      </c>
      <c r="AW339" s="66">
        <f t="shared" si="507"/>
        <v>4.448884789180946</v>
      </c>
      <c r="AX339" s="66">
        <f t="shared" si="508"/>
        <v>1.0031004936003693</v>
      </c>
      <c r="AY339" s="66">
        <f t="shared" si="509"/>
        <v>1812.4788197516621</v>
      </c>
      <c r="AZ339" s="66">
        <f t="shared" si="510"/>
        <v>375.0861005324337</v>
      </c>
      <c r="BA339" s="66">
        <f t="shared" si="511"/>
        <v>2.993088533404226E-2</v>
      </c>
      <c r="BB339" s="66">
        <f t="shared" si="512"/>
        <v>0.97116256921673649</v>
      </c>
      <c r="BC339" s="66">
        <f t="shared" si="513"/>
        <v>2.989819301882576E-2</v>
      </c>
      <c r="BD339" s="66">
        <f t="shared" si="514"/>
        <v>0.21679306492814915</v>
      </c>
      <c r="BE339" s="66">
        <f t="shared" si="515"/>
        <v>0.82992583034082379</v>
      </c>
      <c r="BF339" s="66">
        <f t="shared" si="516"/>
        <v>4.4484206963202766</v>
      </c>
      <c r="BG339" s="66">
        <f t="shared" si="517"/>
        <v>1.0030590408829367</v>
      </c>
      <c r="BH339" s="66">
        <f t="shared" si="518"/>
        <v>1814.5623409356699</v>
      </c>
      <c r="BI339" s="66">
        <f t="shared" si="519"/>
        <v>375.11967646414365</v>
      </c>
      <c r="BJ339" s="66">
        <f t="shared" si="520"/>
        <v>2.9899637050761072E-2</v>
      </c>
      <c r="BK339" s="66">
        <f t="shared" si="521"/>
        <v>0.97005344164692586</v>
      </c>
      <c r="BL339" s="66">
        <f t="shared" si="522"/>
        <v>2.9901040046500571E-2</v>
      </c>
      <c r="BM339" s="66">
        <f t="shared" si="523"/>
        <v>0.21680152877426967</v>
      </c>
      <c r="BN339" s="66">
        <f t="shared" si="524"/>
        <v>0.83002085003948933</v>
      </c>
      <c r="BO339" s="66">
        <f t="shared" si="525"/>
        <v>4.4478056866220754</v>
      </c>
      <c r="BP339" s="66">
        <f t="shared" si="526"/>
        <v>1.0030593943206658</v>
      </c>
      <c r="BQ339" s="66">
        <f t="shared" si="527"/>
        <v>1814.5352471484002</v>
      </c>
      <c r="BR339" s="66">
        <f t="shared" si="528"/>
        <v>375.11924005200279</v>
      </c>
      <c r="BS339" s="66">
        <f t="shared" si="529"/>
        <v>2.9904217860650572E-2</v>
      </c>
      <c r="BT339" s="66">
        <f t="shared" si="530"/>
        <v>0.97006802744462506</v>
      </c>
      <c r="BU339" s="66">
        <f t="shared" si="531"/>
        <v>2.9905047866124815E-2</v>
      </c>
      <c r="BV339" s="66">
        <f t="shared" si="532"/>
        <v>0.21680141877076839</v>
      </c>
      <c r="BW339" s="66">
        <f t="shared" si="533"/>
        <v>0.83001961503491062</v>
      </c>
      <c r="BX339" s="66">
        <f t="shared" si="534"/>
        <v>4.4476999566033824</v>
      </c>
      <c r="BY339" s="66">
        <f t="shared" si="535"/>
        <v>1.0030601802841761</v>
      </c>
      <c r="BZ339" s="66">
        <f t="shared" si="536"/>
        <v>1814.4938600480091</v>
      </c>
      <c r="CA339" s="66">
        <f t="shared" si="537"/>
        <v>375.11857340049397</v>
      </c>
      <c r="CB339" s="66">
        <f t="shared" si="538"/>
        <v>2.9905610845607344E-2</v>
      </c>
      <c r="CC339" s="66">
        <f t="shared" si="539"/>
        <v>0.97009007084535881</v>
      </c>
      <c r="CD339" s="66">
        <f t="shared" si="540"/>
        <v>2.9905739987834495E-2</v>
      </c>
      <c r="CE339" s="66">
        <f t="shared" si="541"/>
        <v>0.21680125073197695</v>
      </c>
      <c r="CF339" s="66">
        <f t="shared" si="542"/>
        <v>0.83001772847296207</v>
      </c>
      <c r="CG339" s="66">
        <f t="shared" si="543"/>
        <v>4.4476911175030081</v>
      </c>
      <c r="CH339" s="66">
        <f t="shared" si="544"/>
        <v>1.0030603195994459</v>
      </c>
      <c r="CI339" s="66">
        <f t="shared" si="545"/>
        <v>1814.4866727337612</v>
      </c>
      <c r="CJ339" s="66">
        <f t="shared" si="546"/>
        <v>375.1184576280254</v>
      </c>
      <c r="CK339" s="66">
        <f t="shared" si="547"/>
        <v>2.9905788736942652E-2</v>
      </c>
      <c r="CL339" s="66">
        <f t="shared" si="548"/>
        <v>0.97009389629131115</v>
      </c>
      <c r="CM339" s="66">
        <f t="shared" si="549"/>
        <v>2.9905798156424121E-2</v>
      </c>
      <c r="CN339" s="66">
        <f t="shared" si="550"/>
        <v>0.21680122154986731</v>
      </c>
      <c r="CO339" s="66">
        <f t="shared" si="551"/>
        <v>0.83001740084736564</v>
      </c>
      <c r="CP339" s="66">
        <f t="shared" si="552"/>
        <v>4.447691326368588</v>
      </c>
      <c r="CQ339" s="66">
        <f t="shared" si="553"/>
        <v>1.0030603316694704</v>
      </c>
      <c r="CR339" s="66">
        <f t="shared" si="554"/>
        <v>1814.4860645994777</v>
      </c>
      <c r="CS339" s="66">
        <f t="shared" si="555"/>
        <v>375.1184478322478</v>
      </c>
      <c r="CT339" s="66">
        <f t="shared" si="556"/>
        <v>2.9905797355630946E-2</v>
      </c>
      <c r="CU339" s="66">
        <f t="shared" si="557"/>
        <v>0.97009421969904475</v>
      </c>
      <c r="CV339" s="66">
        <f t="shared" si="558"/>
        <v>2.9905796845597282E-2</v>
      </c>
      <c r="CW339" s="66">
        <f t="shared" si="559"/>
        <v>0.21680121908070055</v>
      </c>
      <c r="CX339" s="66">
        <f t="shared" si="560"/>
        <v>0.83001737312619939</v>
      </c>
      <c r="CY339" s="66">
        <f t="shared" si="561"/>
        <v>4.4476915192698865</v>
      </c>
      <c r="CZ339" s="66">
        <f t="shared" si="562"/>
        <v>1.0030603314724869</v>
      </c>
      <c r="DA339" s="66">
        <f t="shared" si="563"/>
        <v>1814.486077454836</v>
      </c>
      <c r="DB339" s="66">
        <f t="shared" si="564"/>
        <v>375.11844803932098</v>
      </c>
      <c r="DC339" s="66">
        <f t="shared" si="565"/>
        <v>2.9905795846705319E-2</v>
      </c>
      <c r="DD339" s="66">
        <f t="shared" si="566"/>
        <v>0.97009421280626507</v>
      </c>
      <c r="DE339" s="66">
        <f t="shared" si="567"/>
        <v>2.9905795587931359E-2</v>
      </c>
      <c r="DF339" s="66">
        <f t="shared" si="568"/>
        <v>0.21680121913289632</v>
      </c>
      <c r="DG339" s="66">
        <f t="shared" si="569"/>
        <v>0.83001737371219786</v>
      </c>
      <c r="DH339" s="66">
        <f t="shared" si="570"/>
        <v>4.4476915513302604</v>
      </c>
      <c r="DI339" s="66">
        <f t="shared" si="571"/>
        <v>1.0030603312254047</v>
      </c>
      <c r="DJ339" s="66">
        <f t="shared" si="572"/>
        <v>1814.4860904462025</v>
      </c>
      <c r="DK339" s="66">
        <f t="shared" si="573"/>
        <v>375.11844824858485</v>
      </c>
      <c r="DL339" s="66">
        <f t="shared" si="574"/>
        <v>2.9905795417015223E-2</v>
      </c>
      <c r="DM339" s="66">
        <f t="shared" si="575"/>
        <v>0.97009420588700279</v>
      </c>
      <c r="DN339" s="66">
        <f t="shared" si="576"/>
        <v>2.9905795378017529E-2</v>
      </c>
      <c r="DO339" s="66">
        <f t="shared" si="577"/>
        <v>0.21680121918564429</v>
      </c>
      <c r="DP339" s="66">
        <f t="shared" si="578"/>
        <v>0.83001737430439582</v>
      </c>
      <c r="DQ339" s="66">
        <f t="shared" si="579"/>
        <v>4.447691553898359</v>
      </c>
      <c r="DR339" s="66">
        <f t="shared" si="580"/>
        <v>1.0030603311831083</v>
      </c>
      <c r="DS339" s="66">
        <f t="shared" si="581"/>
        <v>1814.4860926265144</v>
      </c>
      <c r="DT339" s="66">
        <f t="shared" si="582"/>
        <v>375.11844828370511</v>
      </c>
      <c r="DU339" s="66">
        <f t="shared" si="583"/>
        <v>2.9905795363812413E-2</v>
      </c>
      <c r="DV339" s="66">
        <f t="shared" si="584"/>
        <v>0.97009420472656194</v>
      </c>
      <c r="DW339" s="66">
        <f t="shared" si="585"/>
        <v>2.9905795361109697E-2</v>
      </c>
      <c r="DX339" s="66">
        <f t="shared" si="586"/>
        <v>0.21680121919449688</v>
      </c>
      <c r="DY339" s="66">
        <f t="shared" si="587"/>
        <v>0.83001737440378287</v>
      </c>
      <c r="DZ339" s="66">
        <f t="shared" si="588"/>
        <v>4.4476915538142512</v>
      </c>
      <c r="EA339" s="66">
        <f t="shared" si="589"/>
        <v>1.0030603311795911</v>
      </c>
      <c r="EB339" s="66">
        <f t="shared" si="590"/>
        <v>1814.486092803382</v>
      </c>
      <c r="EC339" s="66">
        <f t="shared" si="591"/>
        <v>375.1184482865541</v>
      </c>
      <c r="ED339" s="66">
        <f t="shared" si="592"/>
        <v>2.9905795361462852E-2</v>
      </c>
      <c r="EE339" s="66">
        <f t="shared" si="593"/>
        <v>0.97009420463250784</v>
      </c>
      <c r="EF339" s="66">
        <f t="shared" si="594"/>
        <v>2.9905795361643162E-2</v>
      </c>
      <c r="EG339" s="66">
        <f t="shared" si="595"/>
        <v>0.21680121919521497</v>
      </c>
      <c r="EH339" s="66">
        <f t="shared" si="596"/>
        <v>0.83001737441184542</v>
      </c>
      <c r="EI339" s="66">
        <f t="shared" si="597"/>
        <v>4.4476915537538684</v>
      </c>
      <c r="EJ339" s="66">
        <f t="shared" si="598"/>
        <v>1.0030603311796782</v>
      </c>
      <c r="EK339" s="66">
        <f t="shared" si="599"/>
        <v>1814.4860927980708</v>
      </c>
      <c r="EL339" s="66">
        <f t="shared" si="600"/>
        <v>375.11844828646855</v>
      </c>
      <c r="EM339" s="66">
        <f t="shared" si="601"/>
        <v>2.9905795361956408E-2</v>
      </c>
      <c r="EN339" s="66">
        <f t="shared" si="602"/>
        <v>0.97009420463535134</v>
      </c>
      <c r="EO339" s="66">
        <f t="shared" si="603"/>
        <v>2.9905795362036924E-2</v>
      </c>
      <c r="EP339" s="66">
        <f t="shared" si="604"/>
        <v>0.21680121919519343</v>
      </c>
      <c r="EQ339" s="66">
        <f t="shared" si="605"/>
        <v>0.83001737441160317</v>
      </c>
      <c r="ER339" s="66">
        <f t="shared" si="606"/>
        <v>4.4476915537441606</v>
      </c>
      <c r="ES339" s="66">
        <f t="shared" si="607"/>
        <v>1.0030603311797557</v>
      </c>
      <c r="ET339" s="66">
        <f t="shared" si="608"/>
        <v>1814.4860927940031</v>
      </c>
      <c r="EU339" s="66">
        <f t="shared" si="609"/>
        <v>375.11844828640301</v>
      </c>
      <c r="EV339" s="66">
        <f t="shared" si="610"/>
        <v>2.9905795362088722E-2</v>
      </c>
      <c r="EW339" s="66">
        <f t="shared" si="611"/>
        <v>0.97009420463751828</v>
      </c>
      <c r="EX339" s="66">
        <f t="shared" si="612"/>
        <v>2.9905795362100477E-2</v>
      </c>
      <c r="EY339" s="66">
        <f t="shared" si="613"/>
        <v>0.21680121919517695</v>
      </c>
      <c r="EZ339" s="66">
        <f t="shared" si="614"/>
        <v>0.83001737441141776</v>
      </c>
      <c r="FA339" s="66">
        <f t="shared" si="615"/>
        <v>4.4476915537434172</v>
      </c>
      <c r="FB339" s="66">
        <f t="shared" si="616"/>
        <v>1.0030603311797686</v>
      </c>
      <c r="FC339" s="66">
        <f t="shared" si="617"/>
        <v>1814.4860927933437</v>
      </c>
      <c r="FD339" s="66">
        <f t="shared" si="618"/>
        <v>375.11844828639238</v>
      </c>
      <c r="FE339" s="66">
        <f t="shared" si="619"/>
        <v>2.9905795362104613E-2</v>
      </c>
      <c r="FF339" s="66">
        <f t="shared" si="620"/>
        <v>0.97009420463786944</v>
      </c>
      <c r="FG339" s="66">
        <f t="shared" si="621"/>
        <v>2.990579536210539E-2</v>
      </c>
      <c r="FH339" s="66">
        <f t="shared" si="622"/>
        <v>0.21680121919517426</v>
      </c>
      <c r="FI339" s="66">
        <f t="shared" si="623"/>
        <v>0.83001737441138768</v>
      </c>
      <c r="FJ339" s="66">
        <f t="shared" si="624"/>
        <v>4.4476915537434492</v>
      </c>
      <c r="FK339" s="66">
        <f t="shared" si="625"/>
        <v>1.0030603311797694</v>
      </c>
      <c r="FL339" s="66">
        <f t="shared" si="626"/>
        <v>1814.4860927932916</v>
      </c>
      <c r="FM339" s="66">
        <f t="shared" si="627"/>
        <v>375.11844828639153</v>
      </c>
      <c r="FN339" s="66">
        <f t="shared" si="628"/>
        <v>2.9905795362105247E-2</v>
      </c>
      <c r="FO339" s="66">
        <f t="shared" si="629"/>
        <v>0.97009420463789797</v>
      </c>
      <c r="FP339" s="66">
        <f t="shared" si="630"/>
        <v>2.9905795362105154E-2</v>
      </c>
      <c r="FQ339" s="66">
        <f t="shared" si="631"/>
        <v>0.21680121919517403</v>
      </c>
      <c r="FR339" s="66">
        <f t="shared" si="632"/>
        <v>0.83001737441138534</v>
      </c>
      <c r="FS339" s="66">
        <f t="shared" si="633"/>
        <v>4.4476915537434687</v>
      </c>
      <c r="FT339" s="66">
        <f t="shared" si="634"/>
        <v>1.0030603311797694</v>
      </c>
      <c r="FU339" s="66">
        <f t="shared" si="635"/>
        <v>1814.4860927932948</v>
      </c>
      <c r="FV339" s="66">
        <f t="shared" si="636"/>
        <v>375.11844828639158</v>
      </c>
      <c r="FW339" s="66">
        <f t="shared" si="637"/>
        <v>2.9905795362105067E-2</v>
      </c>
      <c r="FX339" s="66">
        <f t="shared" si="638"/>
        <v>0.97009420463789453</v>
      </c>
      <c r="FY339" s="66">
        <f t="shared" si="639"/>
        <v>2.9905795362105081E-2</v>
      </c>
      <c r="FZ339" s="66">
        <f t="shared" si="640"/>
        <v>0.21680121919517403</v>
      </c>
      <c r="GA339" s="66">
        <f t="shared" si="641"/>
        <v>0.83001737441138546</v>
      </c>
      <c r="GB339" s="66">
        <f t="shared" si="642"/>
        <v>4.4476915537434696</v>
      </c>
      <c r="GC339" s="66">
        <f t="shared" si="643"/>
        <v>1.0030603311797694</v>
      </c>
      <c r="GD339" s="66">
        <f t="shared" si="644"/>
        <v>1814.4860927932939</v>
      </c>
      <c r="GE339" s="66">
        <f t="shared" si="645"/>
        <v>375.11844828639158</v>
      </c>
      <c r="GF339" s="66">
        <f t="shared" si="646"/>
        <v>2.990579536210506E-2</v>
      </c>
      <c r="GG339" s="66">
        <f t="shared" si="647"/>
        <v>0.97009420463789453</v>
      </c>
      <c r="GH339" s="66">
        <f t="shared" si="648"/>
        <v>2.9905795362105074E-2</v>
      </c>
      <c r="GI339" s="66">
        <f t="shared" si="649"/>
        <v>0.21680121919517403</v>
      </c>
      <c r="GJ339" s="66">
        <f t="shared" si="650"/>
        <v>0.83001737441138546</v>
      </c>
      <c r="GK339" s="66">
        <f t="shared" si="651"/>
        <v>4.4476915537434696</v>
      </c>
      <c r="GL339" s="66">
        <f t="shared" si="652"/>
        <v>1.0030603311797694</v>
      </c>
      <c r="GM339" s="66">
        <f t="shared" si="653"/>
        <v>1814.4860927932934</v>
      </c>
      <c r="GN339" s="66">
        <f t="shared" si="654"/>
        <v>375.11844828639158</v>
      </c>
      <c r="GO339" s="66">
        <f t="shared" si="655"/>
        <v>2.990579536210506E-2</v>
      </c>
      <c r="GP339" s="66">
        <f t="shared" si="656"/>
        <v>0.97009420463789453</v>
      </c>
      <c r="GQ339" s="66">
        <f t="shared" si="657"/>
        <v>2.9905795362105074E-2</v>
      </c>
      <c r="GR339" s="66">
        <f t="shared" si="658"/>
        <v>0.21680121919517403</v>
      </c>
      <c r="GS339" s="66">
        <f t="shared" si="659"/>
        <v>0.83001737441138546</v>
      </c>
      <c r="GT339" s="66">
        <f t="shared" si="660"/>
        <v>4.4476915537434696</v>
      </c>
      <c r="GU339" s="66">
        <f t="shared" si="661"/>
        <v>1.0030603311797694</v>
      </c>
      <c r="GV339" s="66">
        <f t="shared" si="662"/>
        <v>1814.4860927932934</v>
      </c>
      <c r="GW339" s="66">
        <f t="shared" si="663"/>
        <v>375.11844828639158</v>
      </c>
      <c r="GX339" s="66">
        <f t="shared" si="664"/>
        <v>2.990579536210506E-2</v>
      </c>
      <c r="GY339" s="66">
        <f t="shared" si="665"/>
        <v>0.97009420463789453</v>
      </c>
      <c r="GZ339" s="66">
        <f t="shared" si="666"/>
        <v>2.9905795362105074E-2</v>
      </c>
      <c r="HA339" s="66">
        <f t="shared" si="667"/>
        <v>0.21680121919517403</v>
      </c>
      <c r="HB339" s="66">
        <f t="shared" si="668"/>
        <v>0.83001737441138546</v>
      </c>
      <c r="HC339" s="66">
        <f t="shared" si="669"/>
        <v>4.4476915537434696</v>
      </c>
      <c r="HD339" s="66">
        <f t="shared" si="670"/>
        <v>1.0030603311797694</v>
      </c>
      <c r="HE339" s="66">
        <f t="shared" si="671"/>
        <v>1814.4860927932934</v>
      </c>
      <c r="HF339" s="18">
        <f t="shared" si="672"/>
        <v>375.11844828639158</v>
      </c>
    </row>
    <row r="340" spans="2:214" x14ac:dyDescent="0.25">
      <c r="B340" s="17"/>
      <c r="C340" s="60">
        <f t="shared" si="469"/>
        <v>3</v>
      </c>
      <c r="D340" s="66"/>
      <c r="E340" s="66"/>
      <c r="F340" s="60">
        <f t="shared" si="470"/>
        <v>0</v>
      </c>
      <c r="G340" s="60">
        <f t="shared" si="471"/>
        <v>0</v>
      </c>
      <c r="H340" s="60">
        <f t="shared" si="472"/>
        <v>0</v>
      </c>
      <c r="I340" s="60">
        <f t="shared" si="473"/>
        <v>0</v>
      </c>
      <c r="J340" s="60"/>
      <c r="K340" s="60">
        <f t="shared" si="673"/>
        <v>78</v>
      </c>
      <c r="L340" s="60"/>
      <c r="M340" s="66">
        <f>M339</f>
        <v>2.9905795362105074E-2</v>
      </c>
      <c r="N340" s="60"/>
      <c r="O340" s="66">
        <f>O341</f>
        <v>0.23334391938908727</v>
      </c>
      <c r="P340" s="66"/>
      <c r="Q340" s="66"/>
      <c r="R340" s="66"/>
      <c r="S340" s="66"/>
      <c r="T340" s="66"/>
      <c r="U340" s="66"/>
      <c r="V340" s="66"/>
      <c r="W340" s="66"/>
      <c r="X340" s="66"/>
      <c r="Y340" s="66"/>
      <c r="Z340" s="66"/>
      <c r="AA340" s="66"/>
      <c r="AB340" s="66"/>
      <c r="AC340" s="66"/>
      <c r="AD340" s="66"/>
      <c r="AE340" s="66"/>
      <c r="AF340" s="66"/>
      <c r="AG340" s="66"/>
      <c r="AH340" s="66"/>
      <c r="AI340" s="66"/>
      <c r="AJ340" s="66"/>
      <c r="AK340" s="66"/>
      <c r="AL340" s="66"/>
      <c r="AM340" s="66"/>
      <c r="AN340" s="66"/>
      <c r="AO340" s="66"/>
      <c r="AP340" s="66"/>
      <c r="AQ340" s="66"/>
      <c r="AR340" s="66"/>
      <c r="AS340" s="66"/>
      <c r="AT340" s="66"/>
      <c r="AU340" s="66"/>
      <c r="AV340" s="66"/>
      <c r="AW340" s="66"/>
      <c r="AX340" s="66"/>
      <c r="AY340" s="66"/>
      <c r="AZ340" s="66"/>
      <c r="BA340" s="66"/>
      <c r="BB340" s="66"/>
      <c r="BC340" s="66"/>
      <c r="BD340" s="66"/>
      <c r="BE340" s="66"/>
      <c r="BF340" s="66"/>
      <c r="BG340" s="66"/>
      <c r="BH340" s="66"/>
      <c r="BI340" s="66"/>
      <c r="BJ340" s="66"/>
      <c r="BK340" s="66"/>
      <c r="BL340" s="66"/>
      <c r="BM340" s="66"/>
      <c r="BN340" s="66"/>
      <c r="BO340" s="66"/>
      <c r="BP340" s="66"/>
      <c r="BQ340" s="66"/>
      <c r="BR340" s="66"/>
      <c r="BS340" s="66"/>
      <c r="BT340" s="66"/>
      <c r="BU340" s="66"/>
      <c r="BV340" s="66"/>
      <c r="BW340" s="66"/>
      <c r="BX340" s="66"/>
      <c r="BY340" s="66"/>
      <c r="BZ340" s="66"/>
      <c r="CA340" s="66"/>
      <c r="CB340" s="66"/>
      <c r="CC340" s="66"/>
      <c r="CD340" s="66"/>
      <c r="CE340" s="66"/>
      <c r="CF340" s="66"/>
      <c r="CG340" s="66"/>
      <c r="CH340" s="66"/>
      <c r="CI340" s="66"/>
      <c r="CJ340" s="66"/>
      <c r="CK340" s="66"/>
      <c r="CL340" s="66"/>
      <c r="CM340" s="66"/>
      <c r="CN340" s="66"/>
      <c r="CO340" s="66"/>
      <c r="CP340" s="66"/>
      <c r="CQ340" s="66"/>
      <c r="CR340" s="66"/>
      <c r="CS340" s="66"/>
      <c r="CT340" s="66"/>
      <c r="CU340" s="66"/>
      <c r="CV340" s="66"/>
      <c r="CW340" s="66"/>
      <c r="CX340" s="66"/>
      <c r="CY340" s="66"/>
      <c r="CZ340" s="66"/>
      <c r="DA340" s="66"/>
      <c r="DB340" s="66"/>
      <c r="DC340" s="66"/>
      <c r="DD340" s="66"/>
      <c r="DE340" s="66"/>
      <c r="DF340" s="66"/>
      <c r="DG340" s="66"/>
      <c r="DH340" s="66"/>
      <c r="DI340" s="66"/>
      <c r="DJ340" s="66"/>
      <c r="DK340" s="66"/>
      <c r="DL340" s="66"/>
      <c r="DM340" s="66"/>
      <c r="DN340" s="66"/>
      <c r="DO340" s="66"/>
      <c r="DP340" s="66"/>
      <c r="DQ340" s="66"/>
      <c r="DR340" s="66"/>
      <c r="DS340" s="66"/>
      <c r="DT340" s="66"/>
      <c r="DU340" s="66"/>
      <c r="DV340" s="66"/>
      <c r="DW340" s="66"/>
      <c r="DX340" s="66"/>
      <c r="DY340" s="66"/>
      <c r="DZ340" s="66"/>
      <c r="EA340" s="66"/>
      <c r="EB340" s="66"/>
      <c r="EC340" s="66"/>
      <c r="ED340" s="66"/>
      <c r="EE340" s="66"/>
      <c r="EF340" s="66"/>
      <c r="EG340" s="66"/>
      <c r="EH340" s="66"/>
      <c r="EI340" s="66"/>
      <c r="EJ340" s="66"/>
      <c r="EK340" s="66"/>
      <c r="EL340" s="66"/>
      <c r="EM340" s="66"/>
      <c r="EN340" s="66"/>
      <c r="EO340" s="66"/>
      <c r="EP340" s="66"/>
      <c r="EQ340" s="66"/>
      <c r="ER340" s="66"/>
      <c r="ES340" s="66"/>
      <c r="ET340" s="66"/>
      <c r="EU340" s="66"/>
      <c r="EV340" s="66"/>
      <c r="EW340" s="66"/>
      <c r="EX340" s="66"/>
      <c r="EY340" s="66"/>
      <c r="EZ340" s="66"/>
      <c r="FA340" s="66"/>
      <c r="FB340" s="66"/>
      <c r="FC340" s="66"/>
      <c r="FD340" s="66"/>
      <c r="FE340" s="66"/>
      <c r="FF340" s="66"/>
      <c r="FG340" s="66"/>
      <c r="FH340" s="66"/>
      <c r="FI340" s="66"/>
      <c r="FJ340" s="66"/>
      <c r="FK340" s="66"/>
      <c r="FL340" s="66"/>
      <c r="FM340" s="66"/>
      <c r="FN340" s="66"/>
      <c r="FO340" s="66"/>
      <c r="FP340" s="66"/>
      <c r="FQ340" s="66"/>
      <c r="FR340" s="66"/>
      <c r="FS340" s="66"/>
      <c r="FT340" s="66"/>
      <c r="FU340" s="66"/>
      <c r="FV340" s="66"/>
      <c r="FW340" s="66"/>
      <c r="FX340" s="66"/>
      <c r="FY340" s="66"/>
      <c r="FZ340" s="66"/>
      <c r="GA340" s="66"/>
      <c r="GB340" s="66"/>
      <c r="GC340" s="66"/>
      <c r="GD340" s="66"/>
      <c r="GE340" s="66"/>
      <c r="GF340" s="66"/>
      <c r="GG340" s="66"/>
      <c r="GH340" s="66"/>
      <c r="GI340" s="66"/>
      <c r="GJ340" s="66"/>
      <c r="GK340" s="66"/>
      <c r="GL340" s="66"/>
      <c r="GM340" s="66"/>
      <c r="GN340" s="66"/>
      <c r="GO340" s="66"/>
      <c r="GP340" s="66"/>
      <c r="GQ340" s="66"/>
      <c r="GR340" s="66"/>
      <c r="GS340" s="66"/>
      <c r="GT340" s="66"/>
      <c r="GU340" s="66"/>
      <c r="GV340" s="66"/>
      <c r="GW340" s="66"/>
      <c r="GX340" s="66"/>
      <c r="GY340" s="66"/>
      <c r="GZ340" s="66"/>
      <c r="HA340" s="66"/>
      <c r="HB340" s="66"/>
      <c r="HC340" s="66"/>
      <c r="HD340" s="66"/>
      <c r="HE340" s="66"/>
      <c r="HF340" s="18"/>
    </row>
    <row r="341" spans="2:214" x14ac:dyDescent="0.25">
      <c r="B341" s="17"/>
      <c r="C341" s="60">
        <f t="shared" si="469"/>
        <v>3</v>
      </c>
      <c r="D341" s="66"/>
      <c r="E341" s="66"/>
      <c r="F341" s="60">
        <f t="shared" si="470"/>
        <v>0</v>
      </c>
      <c r="G341" s="60">
        <f t="shared" si="471"/>
        <v>0</v>
      </c>
      <c r="H341" s="60">
        <f t="shared" si="472"/>
        <v>0</v>
      </c>
      <c r="I341" s="60">
        <f t="shared" si="473"/>
        <v>0</v>
      </c>
      <c r="J341" s="60"/>
      <c r="K341" s="60">
        <f t="shared" si="673"/>
        <v>78</v>
      </c>
      <c r="L341" s="60"/>
      <c r="M341" s="66">
        <f t="shared" si="674"/>
        <v>2.9905795362105074E-2</v>
      </c>
      <c r="N341" s="60"/>
      <c r="O341" s="66">
        <f>IF(M339&gt;=$O$176,M339*$T$174+$U$174,IF(M339&gt;=$O$177,M339*$T$175+$U$175,O339))</f>
        <v>0.23334391938908727</v>
      </c>
      <c r="P341" s="66">
        <f t="shared" si="474"/>
        <v>376.7573788717641</v>
      </c>
      <c r="Q341" s="66">
        <f t="shared" si="475"/>
        <v>0.12579291306902277</v>
      </c>
      <c r="R341" s="66">
        <f t="shared" si="476"/>
        <v>0.91868623756192902</v>
      </c>
      <c r="S341" s="66">
        <f t="shared" si="477"/>
        <v>0.12043602114320179</v>
      </c>
      <c r="T341" s="66">
        <f t="shared" si="478"/>
        <v>0.21721292858306729</v>
      </c>
      <c r="U341" s="66">
        <f t="shared" si="479"/>
        <v>0.83464809390867578</v>
      </c>
      <c r="V341" s="66">
        <f t="shared" si="480"/>
        <v>2.803034654278699</v>
      </c>
      <c r="W341" s="66">
        <f t="shared" si="481"/>
        <v>1.0394532514170367</v>
      </c>
      <c r="X341" s="66">
        <f t="shared" si="482"/>
        <v>1381.1077382884625</v>
      </c>
      <c r="Y341" s="66">
        <f t="shared" si="483"/>
        <v>367.3281218120963</v>
      </c>
      <c r="Z341" s="66">
        <f t="shared" si="484"/>
        <v>6.2342991357018686E-2</v>
      </c>
      <c r="AA341" s="66">
        <f t="shared" si="485"/>
        <v>1.2403051961489657</v>
      </c>
      <c r="AB341" s="66">
        <f t="shared" si="486"/>
        <v>4.7858655894174255E-2</v>
      </c>
      <c r="AC341" s="66">
        <f t="shared" si="487"/>
        <v>0.21480515523013224</v>
      </c>
      <c r="AD341" s="66">
        <f t="shared" si="488"/>
        <v>0.80780648855296944</v>
      </c>
      <c r="AE341" s="66">
        <f t="shared" si="489"/>
        <v>4.0996122118602072</v>
      </c>
      <c r="AF341" s="66">
        <f t="shared" si="490"/>
        <v>1.0075557335264189</v>
      </c>
      <c r="AG341" s="66">
        <f t="shared" si="491"/>
        <v>1659.0568198253757</v>
      </c>
      <c r="AH341" s="66">
        <f t="shared" si="492"/>
        <v>372.52141466742637</v>
      </c>
      <c r="AI341" s="66">
        <f t="shared" si="493"/>
        <v>3.548457632577473E-2</v>
      </c>
      <c r="AJ341" s="66">
        <f t="shared" si="494"/>
        <v>1.0591528663499068</v>
      </c>
      <c r="AK341" s="66">
        <f t="shared" si="495"/>
        <v>3.2416739042872372E-2</v>
      </c>
      <c r="AL341" s="66">
        <f t="shared" si="496"/>
        <v>0.21614303689942954</v>
      </c>
      <c r="AM341" s="66">
        <f t="shared" si="497"/>
        <v>0.8226496623124584</v>
      </c>
      <c r="AN341" s="66">
        <f t="shared" si="498"/>
        <v>4.4188517356188859</v>
      </c>
      <c r="AO341" s="66">
        <f t="shared" si="499"/>
        <v>1.0035872768138658</v>
      </c>
      <c r="AP341" s="66">
        <f t="shared" si="500"/>
        <v>1788.9611288651586</v>
      </c>
      <c r="AQ341" s="66">
        <f t="shared" si="501"/>
        <v>374.7048884319218</v>
      </c>
      <c r="AR341" s="66">
        <f t="shared" si="502"/>
        <v>3.0530458625277864E-2</v>
      </c>
      <c r="AS341" s="66">
        <f t="shared" si="503"/>
        <v>0.98384558397068878</v>
      </c>
      <c r="AT341" s="66">
        <f t="shared" si="504"/>
        <v>3.0097771776179817E-2</v>
      </c>
      <c r="AU341" s="66">
        <f t="shared" si="505"/>
        <v>0.21669688553821562</v>
      </c>
      <c r="AV341" s="66">
        <f t="shared" si="506"/>
        <v>0.82884657217805646</v>
      </c>
      <c r="AW341" s="66">
        <f t="shared" si="507"/>
        <v>4.448884789180946</v>
      </c>
      <c r="AX341" s="66">
        <f t="shared" si="508"/>
        <v>1.0031004936003693</v>
      </c>
      <c r="AY341" s="66">
        <f t="shared" si="509"/>
        <v>1812.4788197516621</v>
      </c>
      <c r="AZ341" s="66">
        <f t="shared" si="510"/>
        <v>375.0861005324337</v>
      </c>
      <c r="BA341" s="66">
        <f t="shared" si="511"/>
        <v>2.993088533404226E-2</v>
      </c>
      <c r="BB341" s="66">
        <f t="shared" si="512"/>
        <v>0.97116256921673649</v>
      </c>
      <c r="BC341" s="66">
        <f t="shared" si="513"/>
        <v>2.989819301882576E-2</v>
      </c>
      <c r="BD341" s="66">
        <f t="shared" si="514"/>
        <v>0.21679306492814915</v>
      </c>
      <c r="BE341" s="66">
        <f t="shared" si="515"/>
        <v>0.82992583034082379</v>
      </c>
      <c r="BF341" s="66">
        <f t="shared" si="516"/>
        <v>4.4484206963202766</v>
      </c>
      <c r="BG341" s="66">
        <f t="shared" si="517"/>
        <v>1.0030590408829367</v>
      </c>
      <c r="BH341" s="66">
        <f t="shared" si="518"/>
        <v>1814.5623409356699</v>
      </c>
      <c r="BI341" s="66">
        <f t="shared" si="519"/>
        <v>375.11967646414365</v>
      </c>
      <c r="BJ341" s="66">
        <f t="shared" si="520"/>
        <v>2.9899637050761072E-2</v>
      </c>
      <c r="BK341" s="66">
        <f t="shared" si="521"/>
        <v>0.97005344164692586</v>
      </c>
      <c r="BL341" s="66">
        <f t="shared" si="522"/>
        <v>2.9901040046500571E-2</v>
      </c>
      <c r="BM341" s="66">
        <f t="shared" si="523"/>
        <v>0.21680152877426967</v>
      </c>
      <c r="BN341" s="66">
        <f t="shared" si="524"/>
        <v>0.83002085003948933</v>
      </c>
      <c r="BO341" s="66">
        <f t="shared" si="525"/>
        <v>4.4478056866220754</v>
      </c>
      <c r="BP341" s="66">
        <f t="shared" si="526"/>
        <v>1.0030593943206658</v>
      </c>
      <c r="BQ341" s="66">
        <f t="shared" si="527"/>
        <v>1814.5352471484002</v>
      </c>
      <c r="BR341" s="66">
        <f t="shared" si="528"/>
        <v>375.11924005200279</v>
      </c>
      <c r="BS341" s="66">
        <f t="shared" si="529"/>
        <v>2.9904217860650572E-2</v>
      </c>
      <c r="BT341" s="66">
        <f t="shared" si="530"/>
        <v>0.97006802744462506</v>
      </c>
      <c r="BU341" s="66">
        <f t="shared" si="531"/>
        <v>2.9905047866124815E-2</v>
      </c>
      <c r="BV341" s="66">
        <f t="shared" si="532"/>
        <v>0.21680141877076839</v>
      </c>
      <c r="BW341" s="66">
        <f t="shared" si="533"/>
        <v>0.83001961503491062</v>
      </c>
      <c r="BX341" s="66">
        <f t="shared" si="534"/>
        <v>4.4476999566033824</v>
      </c>
      <c r="BY341" s="66">
        <f t="shared" si="535"/>
        <v>1.0030601802841761</v>
      </c>
      <c r="BZ341" s="66">
        <f t="shared" si="536"/>
        <v>1814.4938600480091</v>
      </c>
      <c r="CA341" s="66">
        <f t="shared" si="537"/>
        <v>375.11857340049397</v>
      </c>
      <c r="CB341" s="66">
        <f t="shared" si="538"/>
        <v>2.9905610845607344E-2</v>
      </c>
      <c r="CC341" s="66">
        <f t="shared" si="539"/>
        <v>0.97009007084535881</v>
      </c>
      <c r="CD341" s="66">
        <f t="shared" si="540"/>
        <v>2.9905739987834495E-2</v>
      </c>
      <c r="CE341" s="66">
        <f t="shared" si="541"/>
        <v>0.21680125073197695</v>
      </c>
      <c r="CF341" s="66">
        <f t="shared" si="542"/>
        <v>0.83001772847296207</v>
      </c>
      <c r="CG341" s="66">
        <f t="shared" si="543"/>
        <v>4.4476911175030081</v>
      </c>
      <c r="CH341" s="66">
        <f t="shared" si="544"/>
        <v>1.0030603195994459</v>
      </c>
      <c r="CI341" s="66">
        <f t="shared" si="545"/>
        <v>1814.4866727337612</v>
      </c>
      <c r="CJ341" s="66">
        <f t="shared" si="546"/>
        <v>375.1184576280254</v>
      </c>
      <c r="CK341" s="66">
        <f t="shared" si="547"/>
        <v>2.9905788736942652E-2</v>
      </c>
      <c r="CL341" s="66">
        <f t="shared" si="548"/>
        <v>0.97009389629131115</v>
      </c>
      <c r="CM341" s="66">
        <f t="shared" si="549"/>
        <v>2.9905798156424121E-2</v>
      </c>
      <c r="CN341" s="66">
        <f t="shared" si="550"/>
        <v>0.21680122154986731</v>
      </c>
      <c r="CO341" s="66">
        <f t="shared" si="551"/>
        <v>0.83001740084736564</v>
      </c>
      <c r="CP341" s="66">
        <f t="shared" si="552"/>
        <v>4.447691326368588</v>
      </c>
      <c r="CQ341" s="66">
        <f t="shared" si="553"/>
        <v>1.0030603316694704</v>
      </c>
      <c r="CR341" s="66">
        <f t="shared" si="554"/>
        <v>1814.4860645994777</v>
      </c>
      <c r="CS341" s="66">
        <f t="shared" si="555"/>
        <v>375.1184478322478</v>
      </c>
      <c r="CT341" s="66">
        <f t="shared" si="556"/>
        <v>2.9905797355630946E-2</v>
      </c>
      <c r="CU341" s="66">
        <f t="shared" si="557"/>
        <v>0.97009421969904475</v>
      </c>
      <c r="CV341" s="66">
        <f t="shared" si="558"/>
        <v>2.9905796845597282E-2</v>
      </c>
      <c r="CW341" s="66">
        <f t="shared" si="559"/>
        <v>0.21680121908070055</v>
      </c>
      <c r="CX341" s="66">
        <f t="shared" si="560"/>
        <v>0.83001737312619939</v>
      </c>
      <c r="CY341" s="66">
        <f t="shared" si="561"/>
        <v>4.4476915192698865</v>
      </c>
      <c r="CZ341" s="66">
        <f t="shared" si="562"/>
        <v>1.0030603314724869</v>
      </c>
      <c r="DA341" s="66">
        <f t="shared" si="563"/>
        <v>1814.486077454836</v>
      </c>
      <c r="DB341" s="66">
        <f t="shared" si="564"/>
        <v>375.11844803932098</v>
      </c>
      <c r="DC341" s="66">
        <f t="shared" si="565"/>
        <v>2.9905795846705319E-2</v>
      </c>
      <c r="DD341" s="66">
        <f t="shared" si="566"/>
        <v>0.97009421280626507</v>
      </c>
      <c r="DE341" s="66">
        <f t="shared" si="567"/>
        <v>2.9905795587931359E-2</v>
      </c>
      <c r="DF341" s="66">
        <f t="shared" si="568"/>
        <v>0.21680121913289632</v>
      </c>
      <c r="DG341" s="66">
        <f t="shared" si="569"/>
        <v>0.83001737371219786</v>
      </c>
      <c r="DH341" s="66">
        <f t="shared" si="570"/>
        <v>4.4476915513302604</v>
      </c>
      <c r="DI341" s="66">
        <f t="shared" si="571"/>
        <v>1.0030603312254047</v>
      </c>
      <c r="DJ341" s="66">
        <f t="shared" si="572"/>
        <v>1814.4860904462025</v>
      </c>
      <c r="DK341" s="66">
        <f t="shared" si="573"/>
        <v>375.11844824858485</v>
      </c>
      <c r="DL341" s="66">
        <f t="shared" si="574"/>
        <v>2.9905795417015223E-2</v>
      </c>
      <c r="DM341" s="66">
        <f t="shared" si="575"/>
        <v>0.97009420588700279</v>
      </c>
      <c r="DN341" s="66">
        <f t="shared" si="576"/>
        <v>2.9905795378017529E-2</v>
      </c>
      <c r="DO341" s="66">
        <f t="shared" si="577"/>
        <v>0.21680121918564429</v>
      </c>
      <c r="DP341" s="66">
        <f t="shared" si="578"/>
        <v>0.83001737430439582</v>
      </c>
      <c r="DQ341" s="66">
        <f t="shared" si="579"/>
        <v>4.447691553898359</v>
      </c>
      <c r="DR341" s="66">
        <f t="shared" si="580"/>
        <v>1.0030603311831083</v>
      </c>
      <c r="DS341" s="66">
        <f t="shared" si="581"/>
        <v>1814.4860926265144</v>
      </c>
      <c r="DT341" s="66">
        <f t="shared" si="582"/>
        <v>375.11844828370511</v>
      </c>
      <c r="DU341" s="66">
        <f t="shared" si="583"/>
        <v>2.9905795363812413E-2</v>
      </c>
      <c r="DV341" s="66">
        <f t="shared" si="584"/>
        <v>0.97009420472656194</v>
      </c>
      <c r="DW341" s="66">
        <f t="shared" si="585"/>
        <v>2.9905795361109697E-2</v>
      </c>
      <c r="DX341" s="66">
        <f t="shared" si="586"/>
        <v>0.21680121919449688</v>
      </c>
      <c r="DY341" s="66">
        <f t="shared" si="587"/>
        <v>0.83001737440378287</v>
      </c>
      <c r="DZ341" s="66">
        <f t="shared" si="588"/>
        <v>4.4476915538142512</v>
      </c>
      <c r="EA341" s="66">
        <f t="shared" si="589"/>
        <v>1.0030603311795911</v>
      </c>
      <c r="EB341" s="66">
        <f t="shared" si="590"/>
        <v>1814.486092803382</v>
      </c>
      <c r="EC341" s="66">
        <f t="shared" si="591"/>
        <v>375.1184482865541</v>
      </c>
      <c r="ED341" s="66">
        <f t="shared" si="592"/>
        <v>2.9905795361462852E-2</v>
      </c>
      <c r="EE341" s="66">
        <f t="shared" si="593"/>
        <v>0.97009420463250784</v>
      </c>
      <c r="EF341" s="66">
        <f t="shared" si="594"/>
        <v>2.9905795361643162E-2</v>
      </c>
      <c r="EG341" s="66">
        <f t="shared" si="595"/>
        <v>0.21680121919521497</v>
      </c>
      <c r="EH341" s="66">
        <f t="shared" si="596"/>
        <v>0.83001737441184542</v>
      </c>
      <c r="EI341" s="66">
        <f t="shared" si="597"/>
        <v>4.4476915537538684</v>
      </c>
      <c r="EJ341" s="66">
        <f t="shared" si="598"/>
        <v>1.0030603311796782</v>
      </c>
      <c r="EK341" s="66">
        <f t="shared" si="599"/>
        <v>1814.4860927980708</v>
      </c>
      <c r="EL341" s="66">
        <f t="shared" si="600"/>
        <v>375.11844828646855</v>
      </c>
      <c r="EM341" s="66">
        <f t="shared" si="601"/>
        <v>2.9905795361956408E-2</v>
      </c>
      <c r="EN341" s="66">
        <f t="shared" si="602"/>
        <v>0.97009420463535134</v>
      </c>
      <c r="EO341" s="66">
        <f t="shared" si="603"/>
        <v>2.9905795362036924E-2</v>
      </c>
      <c r="EP341" s="66">
        <f t="shared" si="604"/>
        <v>0.21680121919519343</v>
      </c>
      <c r="EQ341" s="66">
        <f t="shared" si="605"/>
        <v>0.83001737441160317</v>
      </c>
      <c r="ER341" s="66">
        <f t="shared" si="606"/>
        <v>4.4476915537441606</v>
      </c>
      <c r="ES341" s="66">
        <f t="shared" si="607"/>
        <v>1.0030603311797557</v>
      </c>
      <c r="ET341" s="66">
        <f t="shared" si="608"/>
        <v>1814.4860927940031</v>
      </c>
      <c r="EU341" s="66">
        <f t="shared" si="609"/>
        <v>375.11844828640301</v>
      </c>
      <c r="EV341" s="66">
        <f t="shared" si="610"/>
        <v>2.9905795362088722E-2</v>
      </c>
      <c r="EW341" s="66">
        <f t="shared" si="611"/>
        <v>0.97009420463751828</v>
      </c>
      <c r="EX341" s="66">
        <f t="shared" si="612"/>
        <v>2.9905795362100477E-2</v>
      </c>
      <c r="EY341" s="66">
        <f t="shared" si="613"/>
        <v>0.21680121919517695</v>
      </c>
      <c r="EZ341" s="66">
        <f t="shared" si="614"/>
        <v>0.83001737441141776</v>
      </c>
      <c r="FA341" s="66">
        <f t="shared" si="615"/>
        <v>4.4476915537434172</v>
      </c>
      <c r="FB341" s="66">
        <f t="shared" si="616"/>
        <v>1.0030603311797686</v>
      </c>
      <c r="FC341" s="66">
        <f t="shared" si="617"/>
        <v>1814.4860927933437</v>
      </c>
      <c r="FD341" s="66">
        <f t="shared" si="618"/>
        <v>375.11844828639238</v>
      </c>
      <c r="FE341" s="66">
        <f t="shared" si="619"/>
        <v>2.9905795362104613E-2</v>
      </c>
      <c r="FF341" s="66">
        <f t="shared" si="620"/>
        <v>0.97009420463786944</v>
      </c>
      <c r="FG341" s="66">
        <f t="shared" si="621"/>
        <v>2.990579536210539E-2</v>
      </c>
      <c r="FH341" s="66">
        <f t="shared" si="622"/>
        <v>0.21680121919517426</v>
      </c>
      <c r="FI341" s="66">
        <f t="shared" si="623"/>
        <v>0.83001737441138768</v>
      </c>
      <c r="FJ341" s="66">
        <f t="shared" si="624"/>
        <v>4.4476915537434492</v>
      </c>
      <c r="FK341" s="66">
        <f t="shared" si="625"/>
        <v>1.0030603311797694</v>
      </c>
      <c r="FL341" s="66">
        <f t="shared" si="626"/>
        <v>1814.4860927932916</v>
      </c>
      <c r="FM341" s="66">
        <f t="shared" si="627"/>
        <v>375.11844828639153</v>
      </c>
      <c r="FN341" s="66">
        <f t="shared" si="628"/>
        <v>2.9905795362105247E-2</v>
      </c>
      <c r="FO341" s="66">
        <f t="shared" si="629"/>
        <v>0.97009420463789797</v>
      </c>
      <c r="FP341" s="66">
        <f t="shared" si="630"/>
        <v>2.9905795362105154E-2</v>
      </c>
      <c r="FQ341" s="66">
        <f t="shared" si="631"/>
        <v>0.21680121919517403</v>
      </c>
      <c r="FR341" s="66">
        <f t="shared" si="632"/>
        <v>0.83001737441138534</v>
      </c>
      <c r="FS341" s="66">
        <f t="shared" si="633"/>
        <v>4.4476915537434687</v>
      </c>
      <c r="FT341" s="66">
        <f t="shared" si="634"/>
        <v>1.0030603311797694</v>
      </c>
      <c r="FU341" s="66">
        <f t="shared" si="635"/>
        <v>1814.4860927932948</v>
      </c>
      <c r="FV341" s="66">
        <f t="shared" si="636"/>
        <v>375.11844828639158</v>
      </c>
      <c r="FW341" s="66">
        <f t="shared" si="637"/>
        <v>2.9905795362105067E-2</v>
      </c>
      <c r="FX341" s="66">
        <f t="shared" si="638"/>
        <v>0.97009420463789453</v>
      </c>
      <c r="FY341" s="66">
        <f t="shared" si="639"/>
        <v>2.9905795362105081E-2</v>
      </c>
      <c r="FZ341" s="66">
        <f t="shared" si="640"/>
        <v>0.21680121919517403</v>
      </c>
      <c r="GA341" s="66">
        <f t="shared" si="641"/>
        <v>0.83001737441138546</v>
      </c>
      <c r="GB341" s="66">
        <f t="shared" si="642"/>
        <v>4.4476915537434696</v>
      </c>
      <c r="GC341" s="66">
        <f t="shared" si="643"/>
        <v>1.0030603311797694</v>
      </c>
      <c r="GD341" s="66">
        <f t="shared" si="644"/>
        <v>1814.4860927932939</v>
      </c>
      <c r="GE341" s="66">
        <f t="shared" si="645"/>
        <v>375.11844828639158</v>
      </c>
      <c r="GF341" s="66">
        <f t="shared" si="646"/>
        <v>2.990579536210506E-2</v>
      </c>
      <c r="GG341" s="66">
        <f t="shared" si="647"/>
        <v>0.97009420463789453</v>
      </c>
      <c r="GH341" s="66">
        <f t="shared" si="648"/>
        <v>2.9905795362105074E-2</v>
      </c>
      <c r="GI341" s="66">
        <f t="shared" si="649"/>
        <v>0.21680121919517403</v>
      </c>
      <c r="GJ341" s="66">
        <f t="shared" si="650"/>
        <v>0.83001737441138546</v>
      </c>
      <c r="GK341" s="66">
        <f t="shared" si="651"/>
        <v>4.4476915537434696</v>
      </c>
      <c r="GL341" s="66">
        <f t="shared" si="652"/>
        <v>1.0030603311797694</v>
      </c>
      <c r="GM341" s="66">
        <f t="shared" si="653"/>
        <v>1814.4860927932934</v>
      </c>
      <c r="GN341" s="66">
        <f t="shared" si="654"/>
        <v>375.11844828639158</v>
      </c>
      <c r="GO341" s="66">
        <f t="shared" si="655"/>
        <v>2.990579536210506E-2</v>
      </c>
      <c r="GP341" s="66">
        <f t="shared" si="656"/>
        <v>0.97009420463789453</v>
      </c>
      <c r="GQ341" s="66">
        <f t="shared" si="657"/>
        <v>2.9905795362105074E-2</v>
      </c>
      <c r="GR341" s="66">
        <f t="shared" si="658"/>
        <v>0.21680121919517403</v>
      </c>
      <c r="GS341" s="66">
        <f t="shared" si="659"/>
        <v>0.83001737441138546</v>
      </c>
      <c r="GT341" s="66">
        <f t="shared" si="660"/>
        <v>4.4476915537434696</v>
      </c>
      <c r="GU341" s="66">
        <f t="shared" si="661"/>
        <v>1.0030603311797694</v>
      </c>
      <c r="GV341" s="66">
        <f t="shared" si="662"/>
        <v>1814.4860927932934</v>
      </c>
      <c r="GW341" s="66">
        <f t="shared" si="663"/>
        <v>375.11844828639158</v>
      </c>
      <c r="GX341" s="66">
        <f t="shared" si="664"/>
        <v>2.990579536210506E-2</v>
      </c>
      <c r="GY341" s="66">
        <f t="shared" si="665"/>
        <v>0.97009420463789453</v>
      </c>
      <c r="GZ341" s="66">
        <f t="shared" si="666"/>
        <v>2.9905795362105074E-2</v>
      </c>
      <c r="HA341" s="66">
        <f t="shared" si="667"/>
        <v>0.21680121919517403</v>
      </c>
      <c r="HB341" s="66">
        <f t="shared" si="668"/>
        <v>0.83001737441138546</v>
      </c>
      <c r="HC341" s="66">
        <f t="shared" si="669"/>
        <v>4.4476915537434696</v>
      </c>
      <c r="HD341" s="66">
        <f t="shared" si="670"/>
        <v>1.0030603311797694</v>
      </c>
      <c r="HE341" s="66">
        <f t="shared" si="671"/>
        <v>1814.4860927932934</v>
      </c>
      <c r="HF341" s="18">
        <f t="shared" si="672"/>
        <v>375.11844828639158</v>
      </c>
    </row>
    <row r="342" spans="2:214" x14ac:dyDescent="0.25">
      <c r="B342" s="17"/>
      <c r="C342" s="60">
        <f t="shared" si="469"/>
        <v>3</v>
      </c>
      <c r="D342" s="66"/>
      <c r="E342" s="66"/>
      <c r="F342" s="60">
        <f t="shared" si="470"/>
        <v>0</v>
      </c>
      <c r="G342" s="60">
        <f t="shared" si="471"/>
        <v>0</v>
      </c>
      <c r="H342" s="60">
        <f t="shared" si="472"/>
        <v>0</v>
      </c>
      <c r="I342" s="60">
        <f t="shared" si="473"/>
        <v>0</v>
      </c>
      <c r="J342" s="60"/>
      <c r="K342" s="60">
        <f t="shared" si="673"/>
        <v>79</v>
      </c>
      <c r="L342" s="60"/>
      <c r="M342" s="66">
        <f>M341</f>
        <v>2.9905795362105074E-2</v>
      </c>
      <c r="N342" s="60"/>
      <c r="O342" s="66">
        <f>O343</f>
        <v>0.23334391938908727</v>
      </c>
      <c r="P342" s="66"/>
      <c r="Q342" s="66"/>
      <c r="R342" s="66"/>
      <c r="S342" s="66"/>
      <c r="T342" s="66"/>
      <c r="U342" s="66"/>
      <c r="V342" s="66"/>
      <c r="W342" s="66"/>
      <c r="X342" s="66"/>
      <c r="Y342" s="66"/>
      <c r="Z342" s="66"/>
      <c r="AA342" s="66"/>
      <c r="AB342" s="66"/>
      <c r="AC342" s="66"/>
      <c r="AD342" s="66"/>
      <c r="AE342" s="66"/>
      <c r="AF342" s="66"/>
      <c r="AG342" s="66"/>
      <c r="AH342" s="66"/>
      <c r="AI342" s="66"/>
      <c r="AJ342" s="66"/>
      <c r="AK342" s="66"/>
      <c r="AL342" s="66"/>
      <c r="AM342" s="66"/>
      <c r="AN342" s="66"/>
      <c r="AO342" s="66"/>
      <c r="AP342" s="66"/>
      <c r="AQ342" s="66"/>
      <c r="AR342" s="66"/>
      <c r="AS342" s="66"/>
      <c r="AT342" s="66"/>
      <c r="AU342" s="66"/>
      <c r="AV342" s="66"/>
      <c r="AW342" s="66"/>
      <c r="AX342" s="66"/>
      <c r="AY342" s="66"/>
      <c r="AZ342" s="66"/>
      <c r="BA342" s="66"/>
      <c r="BB342" s="66"/>
      <c r="BC342" s="66"/>
      <c r="BD342" s="66"/>
      <c r="BE342" s="66"/>
      <c r="BF342" s="66"/>
      <c r="BG342" s="66"/>
      <c r="BH342" s="66"/>
      <c r="BI342" s="66"/>
      <c r="BJ342" s="66"/>
      <c r="BK342" s="66"/>
      <c r="BL342" s="66"/>
      <c r="BM342" s="66"/>
      <c r="BN342" s="66"/>
      <c r="BO342" s="66"/>
      <c r="BP342" s="66"/>
      <c r="BQ342" s="66"/>
      <c r="BR342" s="66"/>
      <c r="BS342" s="66"/>
      <c r="BT342" s="66"/>
      <c r="BU342" s="66"/>
      <c r="BV342" s="66"/>
      <c r="BW342" s="66"/>
      <c r="BX342" s="66"/>
      <c r="BY342" s="66"/>
      <c r="BZ342" s="66"/>
      <c r="CA342" s="66"/>
      <c r="CB342" s="66"/>
      <c r="CC342" s="66"/>
      <c r="CD342" s="66"/>
      <c r="CE342" s="66"/>
      <c r="CF342" s="66"/>
      <c r="CG342" s="66"/>
      <c r="CH342" s="66"/>
      <c r="CI342" s="66"/>
      <c r="CJ342" s="66"/>
      <c r="CK342" s="66"/>
      <c r="CL342" s="66"/>
      <c r="CM342" s="66"/>
      <c r="CN342" s="66"/>
      <c r="CO342" s="66"/>
      <c r="CP342" s="66"/>
      <c r="CQ342" s="66"/>
      <c r="CR342" s="66"/>
      <c r="CS342" s="66"/>
      <c r="CT342" s="66"/>
      <c r="CU342" s="66"/>
      <c r="CV342" s="66"/>
      <c r="CW342" s="66"/>
      <c r="CX342" s="66"/>
      <c r="CY342" s="66"/>
      <c r="CZ342" s="66"/>
      <c r="DA342" s="66"/>
      <c r="DB342" s="66"/>
      <c r="DC342" s="66"/>
      <c r="DD342" s="66"/>
      <c r="DE342" s="66"/>
      <c r="DF342" s="66"/>
      <c r="DG342" s="66"/>
      <c r="DH342" s="66"/>
      <c r="DI342" s="66"/>
      <c r="DJ342" s="66"/>
      <c r="DK342" s="66"/>
      <c r="DL342" s="66"/>
      <c r="DM342" s="66"/>
      <c r="DN342" s="66"/>
      <c r="DO342" s="66"/>
      <c r="DP342" s="66"/>
      <c r="DQ342" s="66"/>
      <c r="DR342" s="66"/>
      <c r="DS342" s="66"/>
      <c r="DT342" s="66"/>
      <c r="DU342" s="66"/>
      <c r="DV342" s="66"/>
      <c r="DW342" s="66"/>
      <c r="DX342" s="66"/>
      <c r="DY342" s="66"/>
      <c r="DZ342" s="66"/>
      <c r="EA342" s="66"/>
      <c r="EB342" s="66"/>
      <c r="EC342" s="66"/>
      <c r="ED342" s="66"/>
      <c r="EE342" s="66"/>
      <c r="EF342" s="66"/>
      <c r="EG342" s="66"/>
      <c r="EH342" s="66"/>
      <c r="EI342" s="66"/>
      <c r="EJ342" s="66"/>
      <c r="EK342" s="66"/>
      <c r="EL342" s="66"/>
      <c r="EM342" s="66"/>
      <c r="EN342" s="66"/>
      <c r="EO342" s="66"/>
      <c r="EP342" s="66"/>
      <c r="EQ342" s="66"/>
      <c r="ER342" s="66"/>
      <c r="ES342" s="66"/>
      <c r="ET342" s="66"/>
      <c r="EU342" s="66"/>
      <c r="EV342" s="66"/>
      <c r="EW342" s="66"/>
      <c r="EX342" s="66"/>
      <c r="EY342" s="66"/>
      <c r="EZ342" s="66"/>
      <c r="FA342" s="66"/>
      <c r="FB342" s="66"/>
      <c r="FC342" s="66"/>
      <c r="FD342" s="66"/>
      <c r="FE342" s="66"/>
      <c r="FF342" s="66"/>
      <c r="FG342" s="66"/>
      <c r="FH342" s="66"/>
      <c r="FI342" s="66"/>
      <c r="FJ342" s="66"/>
      <c r="FK342" s="66"/>
      <c r="FL342" s="66"/>
      <c r="FM342" s="66"/>
      <c r="FN342" s="66"/>
      <c r="FO342" s="66"/>
      <c r="FP342" s="66"/>
      <c r="FQ342" s="66"/>
      <c r="FR342" s="66"/>
      <c r="FS342" s="66"/>
      <c r="FT342" s="66"/>
      <c r="FU342" s="66"/>
      <c r="FV342" s="66"/>
      <c r="FW342" s="66"/>
      <c r="FX342" s="66"/>
      <c r="FY342" s="66"/>
      <c r="FZ342" s="66"/>
      <c r="GA342" s="66"/>
      <c r="GB342" s="66"/>
      <c r="GC342" s="66"/>
      <c r="GD342" s="66"/>
      <c r="GE342" s="66"/>
      <c r="GF342" s="66"/>
      <c r="GG342" s="66"/>
      <c r="GH342" s="66"/>
      <c r="GI342" s="66"/>
      <c r="GJ342" s="66"/>
      <c r="GK342" s="66"/>
      <c r="GL342" s="66"/>
      <c r="GM342" s="66"/>
      <c r="GN342" s="66"/>
      <c r="GO342" s="66"/>
      <c r="GP342" s="66"/>
      <c r="GQ342" s="66"/>
      <c r="GR342" s="66"/>
      <c r="GS342" s="66"/>
      <c r="GT342" s="66"/>
      <c r="GU342" s="66"/>
      <c r="GV342" s="66"/>
      <c r="GW342" s="66"/>
      <c r="GX342" s="66"/>
      <c r="GY342" s="66"/>
      <c r="GZ342" s="66"/>
      <c r="HA342" s="66"/>
      <c r="HB342" s="66"/>
      <c r="HC342" s="66"/>
      <c r="HD342" s="66"/>
      <c r="HE342" s="66"/>
      <c r="HF342" s="18"/>
    </row>
    <row r="343" spans="2:214" x14ac:dyDescent="0.25">
      <c r="B343" s="17"/>
      <c r="C343" s="60">
        <f t="shared" si="469"/>
        <v>3</v>
      </c>
      <c r="D343" s="66"/>
      <c r="E343" s="66"/>
      <c r="F343" s="60">
        <f t="shared" si="470"/>
        <v>0</v>
      </c>
      <c r="G343" s="60">
        <f t="shared" si="471"/>
        <v>0</v>
      </c>
      <c r="H343" s="60">
        <f t="shared" si="472"/>
        <v>0</v>
      </c>
      <c r="I343" s="60">
        <f t="shared" si="473"/>
        <v>0</v>
      </c>
      <c r="J343" s="60"/>
      <c r="K343" s="60">
        <f t="shared" si="673"/>
        <v>79</v>
      </c>
      <c r="L343" s="60"/>
      <c r="M343" s="66">
        <f t="shared" si="674"/>
        <v>2.9905795362105074E-2</v>
      </c>
      <c r="N343" s="60"/>
      <c r="O343" s="66">
        <f>IF(M341&gt;=$O$176,M341*$T$174+$U$174,IF(M341&gt;=$O$177,M341*$T$175+$U$175,O341))</f>
        <v>0.23334391938908727</v>
      </c>
      <c r="P343" s="66">
        <f t="shared" si="474"/>
        <v>376.7573788717641</v>
      </c>
      <c r="Q343" s="66">
        <f t="shared" si="475"/>
        <v>0.12579291306902277</v>
      </c>
      <c r="R343" s="66">
        <f t="shared" si="476"/>
        <v>0.91868623756192902</v>
      </c>
      <c r="S343" s="66">
        <f t="shared" si="477"/>
        <v>0.12043602114320179</v>
      </c>
      <c r="T343" s="66">
        <f t="shared" si="478"/>
        <v>0.21721292858306729</v>
      </c>
      <c r="U343" s="66">
        <f t="shared" si="479"/>
        <v>0.83464809390867578</v>
      </c>
      <c r="V343" s="66">
        <f t="shared" si="480"/>
        <v>2.803034654278699</v>
      </c>
      <c r="W343" s="66">
        <f t="shared" si="481"/>
        <v>1.0394532514170367</v>
      </c>
      <c r="X343" s="66">
        <f t="shared" si="482"/>
        <v>1381.1077382884625</v>
      </c>
      <c r="Y343" s="66">
        <f t="shared" si="483"/>
        <v>367.3281218120963</v>
      </c>
      <c r="Z343" s="66">
        <f t="shared" si="484"/>
        <v>6.2342991357018686E-2</v>
      </c>
      <c r="AA343" s="66">
        <f t="shared" si="485"/>
        <v>1.2403051961489657</v>
      </c>
      <c r="AB343" s="66">
        <f t="shared" si="486"/>
        <v>4.7858655894174255E-2</v>
      </c>
      <c r="AC343" s="66">
        <f t="shared" si="487"/>
        <v>0.21480515523013224</v>
      </c>
      <c r="AD343" s="66">
        <f t="shared" si="488"/>
        <v>0.80780648855296944</v>
      </c>
      <c r="AE343" s="66">
        <f t="shared" si="489"/>
        <v>4.0996122118602072</v>
      </c>
      <c r="AF343" s="66">
        <f t="shared" si="490"/>
        <v>1.0075557335264189</v>
      </c>
      <c r="AG343" s="66">
        <f t="shared" si="491"/>
        <v>1659.0568198253757</v>
      </c>
      <c r="AH343" s="66">
        <f t="shared" si="492"/>
        <v>372.52141466742637</v>
      </c>
      <c r="AI343" s="66">
        <f t="shared" si="493"/>
        <v>3.548457632577473E-2</v>
      </c>
      <c r="AJ343" s="66">
        <f t="shared" si="494"/>
        <v>1.0591528663499068</v>
      </c>
      <c r="AK343" s="66">
        <f t="shared" si="495"/>
        <v>3.2416739042872372E-2</v>
      </c>
      <c r="AL343" s="66">
        <f t="shared" si="496"/>
        <v>0.21614303689942954</v>
      </c>
      <c r="AM343" s="66">
        <f t="shared" si="497"/>
        <v>0.8226496623124584</v>
      </c>
      <c r="AN343" s="66">
        <f t="shared" si="498"/>
        <v>4.4188517356188859</v>
      </c>
      <c r="AO343" s="66">
        <f t="shared" si="499"/>
        <v>1.0035872768138658</v>
      </c>
      <c r="AP343" s="66">
        <f t="shared" si="500"/>
        <v>1788.9611288651586</v>
      </c>
      <c r="AQ343" s="66">
        <f t="shared" si="501"/>
        <v>374.7048884319218</v>
      </c>
      <c r="AR343" s="66">
        <f t="shared" si="502"/>
        <v>3.0530458625277864E-2</v>
      </c>
      <c r="AS343" s="66">
        <f t="shared" si="503"/>
        <v>0.98384558397068878</v>
      </c>
      <c r="AT343" s="66">
        <f t="shared" si="504"/>
        <v>3.0097771776179817E-2</v>
      </c>
      <c r="AU343" s="66">
        <f t="shared" si="505"/>
        <v>0.21669688553821562</v>
      </c>
      <c r="AV343" s="66">
        <f t="shared" si="506"/>
        <v>0.82884657217805646</v>
      </c>
      <c r="AW343" s="66">
        <f t="shared" si="507"/>
        <v>4.448884789180946</v>
      </c>
      <c r="AX343" s="66">
        <f t="shared" si="508"/>
        <v>1.0031004936003693</v>
      </c>
      <c r="AY343" s="66">
        <f t="shared" si="509"/>
        <v>1812.4788197516621</v>
      </c>
      <c r="AZ343" s="66">
        <f t="shared" si="510"/>
        <v>375.0861005324337</v>
      </c>
      <c r="BA343" s="66">
        <f t="shared" si="511"/>
        <v>2.993088533404226E-2</v>
      </c>
      <c r="BB343" s="66">
        <f t="shared" si="512"/>
        <v>0.97116256921673649</v>
      </c>
      <c r="BC343" s="66">
        <f t="shared" si="513"/>
        <v>2.989819301882576E-2</v>
      </c>
      <c r="BD343" s="66">
        <f t="shared" si="514"/>
        <v>0.21679306492814915</v>
      </c>
      <c r="BE343" s="66">
        <f t="shared" si="515"/>
        <v>0.82992583034082379</v>
      </c>
      <c r="BF343" s="66">
        <f t="shared" si="516"/>
        <v>4.4484206963202766</v>
      </c>
      <c r="BG343" s="66">
        <f t="shared" si="517"/>
        <v>1.0030590408829367</v>
      </c>
      <c r="BH343" s="66">
        <f t="shared" si="518"/>
        <v>1814.5623409356699</v>
      </c>
      <c r="BI343" s="66">
        <f t="shared" si="519"/>
        <v>375.11967646414365</v>
      </c>
      <c r="BJ343" s="66">
        <f t="shared" si="520"/>
        <v>2.9899637050761072E-2</v>
      </c>
      <c r="BK343" s="66">
        <f t="shared" si="521"/>
        <v>0.97005344164692586</v>
      </c>
      <c r="BL343" s="66">
        <f t="shared" si="522"/>
        <v>2.9901040046500571E-2</v>
      </c>
      <c r="BM343" s="66">
        <f t="shared" si="523"/>
        <v>0.21680152877426967</v>
      </c>
      <c r="BN343" s="66">
        <f t="shared" si="524"/>
        <v>0.83002085003948933</v>
      </c>
      <c r="BO343" s="66">
        <f t="shared" si="525"/>
        <v>4.4478056866220754</v>
      </c>
      <c r="BP343" s="66">
        <f t="shared" si="526"/>
        <v>1.0030593943206658</v>
      </c>
      <c r="BQ343" s="66">
        <f t="shared" si="527"/>
        <v>1814.5352471484002</v>
      </c>
      <c r="BR343" s="66">
        <f t="shared" si="528"/>
        <v>375.11924005200279</v>
      </c>
      <c r="BS343" s="66">
        <f t="shared" si="529"/>
        <v>2.9904217860650572E-2</v>
      </c>
      <c r="BT343" s="66">
        <f t="shared" si="530"/>
        <v>0.97006802744462506</v>
      </c>
      <c r="BU343" s="66">
        <f t="shared" si="531"/>
        <v>2.9905047866124815E-2</v>
      </c>
      <c r="BV343" s="66">
        <f t="shared" si="532"/>
        <v>0.21680141877076839</v>
      </c>
      <c r="BW343" s="66">
        <f t="shared" si="533"/>
        <v>0.83001961503491062</v>
      </c>
      <c r="BX343" s="66">
        <f t="shared" si="534"/>
        <v>4.4476999566033824</v>
      </c>
      <c r="BY343" s="66">
        <f t="shared" si="535"/>
        <v>1.0030601802841761</v>
      </c>
      <c r="BZ343" s="66">
        <f t="shared" si="536"/>
        <v>1814.4938600480091</v>
      </c>
      <c r="CA343" s="66">
        <f t="shared" si="537"/>
        <v>375.11857340049397</v>
      </c>
      <c r="CB343" s="66">
        <f t="shared" si="538"/>
        <v>2.9905610845607344E-2</v>
      </c>
      <c r="CC343" s="66">
        <f t="shared" si="539"/>
        <v>0.97009007084535881</v>
      </c>
      <c r="CD343" s="66">
        <f t="shared" si="540"/>
        <v>2.9905739987834495E-2</v>
      </c>
      <c r="CE343" s="66">
        <f t="shared" si="541"/>
        <v>0.21680125073197695</v>
      </c>
      <c r="CF343" s="66">
        <f t="shared" si="542"/>
        <v>0.83001772847296207</v>
      </c>
      <c r="CG343" s="66">
        <f t="shared" si="543"/>
        <v>4.4476911175030081</v>
      </c>
      <c r="CH343" s="66">
        <f t="shared" si="544"/>
        <v>1.0030603195994459</v>
      </c>
      <c r="CI343" s="66">
        <f t="shared" si="545"/>
        <v>1814.4866727337612</v>
      </c>
      <c r="CJ343" s="66">
        <f t="shared" si="546"/>
        <v>375.1184576280254</v>
      </c>
      <c r="CK343" s="66">
        <f t="shared" si="547"/>
        <v>2.9905788736942652E-2</v>
      </c>
      <c r="CL343" s="66">
        <f t="shared" si="548"/>
        <v>0.97009389629131115</v>
      </c>
      <c r="CM343" s="66">
        <f t="shared" si="549"/>
        <v>2.9905798156424121E-2</v>
      </c>
      <c r="CN343" s="66">
        <f t="shared" si="550"/>
        <v>0.21680122154986731</v>
      </c>
      <c r="CO343" s="66">
        <f t="shared" si="551"/>
        <v>0.83001740084736564</v>
      </c>
      <c r="CP343" s="66">
        <f t="shared" si="552"/>
        <v>4.447691326368588</v>
      </c>
      <c r="CQ343" s="66">
        <f t="shared" si="553"/>
        <v>1.0030603316694704</v>
      </c>
      <c r="CR343" s="66">
        <f t="shared" si="554"/>
        <v>1814.4860645994777</v>
      </c>
      <c r="CS343" s="66">
        <f t="shared" si="555"/>
        <v>375.1184478322478</v>
      </c>
      <c r="CT343" s="66">
        <f t="shared" si="556"/>
        <v>2.9905797355630946E-2</v>
      </c>
      <c r="CU343" s="66">
        <f t="shared" si="557"/>
        <v>0.97009421969904475</v>
      </c>
      <c r="CV343" s="66">
        <f t="shared" si="558"/>
        <v>2.9905796845597282E-2</v>
      </c>
      <c r="CW343" s="66">
        <f t="shared" si="559"/>
        <v>0.21680121908070055</v>
      </c>
      <c r="CX343" s="66">
        <f t="shared" si="560"/>
        <v>0.83001737312619939</v>
      </c>
      <c r="CY343" s="66">
        <f t="shared" si="561"/>
        <v>4.4476915192698865</v>
      </c>
      <c r="CZ343" s="66">
        <f t="shared" si="562"/>
        <v>1.0030603314724869</v>
      </c>
      <c r="DA343" s="66">
        <f t="shared" si="563"/>
        <v>1814.486077454836</v>
      </c>
      <c r="DB343" s="66">
        <f t="shared" si="564"/>
        <v>375.11844803932098</v>
      </c>
      <c r="DC343" s="66">
        <f t="shared" si="565"/>
        <v>2.9905795846705319E-2</v>
      </c>
      <c r="DD343" s="66">
        <f t="shared" si="566"/>
        <v>0.97009421280626507</v>
      </c>
      <c r="DE343" s="66">
        <f t="shared" si="567"/>
        <v>2.9905795587931359E-2</v>
      </c>
      <c r="DF343" s="66">
        <f t="shared" si="568"/>
        <v>0.21680121913289632</v>
      </c>
      <c r="DG343" s="66">
        <f t="shared" si="569"/>
        <v>0.83001737371219786</v>
      </c>
      <c r="DH343" s="66">
        <f t="shared" si="570"/>
        <v>4.4476915513302604</v>
      </c>
      <c r="DI343" s="66">
        <f t="shared" si="571"/>
        <v>1.0030603312254047</v>
      </c>
      <c r="DJ343" s="66">
        <f t="shared" si="572"/>
        <v>1814.4860904462025</v>
      </c>
      <c r="DK343" s="66">
        <f t="shared" si="573"/>
        <v>375.11844824858485</v>
      </c>
      <c r="DL343" s="66">
        <f t="shared" si="574"/>
        <v>2.9905795417015223E-2</v>
      </c>
      <c r="DM343" s="66">
        <f t="shared" si="575"/>
        <v>0.97009420588700279</v>
      </c>
      <c r="DN343" s="66">
        <f t="shared" si="576"/>
        <v>2.9905795378017529E-2</v>
      </c>
      <c r="DO343" s="66">
        <f t="shared" si="577"/>
        <v>0.21680121918564429</v>
      </c>
      <c r="DP343" s="66">
        <f t="shared" si="578"/>
        <v>0.83001737430439582</v>
      </c>
      <c r="DQ343" s="66">
        <f t="shared" si="579"/>
        <v>4.447691553898359</v>
      </c>
      <c r="DR343" s="66">
        <f t="shared" si="580"/>
        <v>1.0030603311831083</v>
      </c>
      <c r="DS343" s="66">
        <f t="shared" si="581"/>
        <v>1814.4860926265144</v>
      </c>
      <c r="DT343" s="66">
        <f t="shared" si="582"/>
        <v>375.11844828370511</v>
      </c>
      <c r="DU343" s="66">
        <f t="shared" si="583"/>
        <v>2.9905795363812413E-2</v>
      </c>
      <c r="DV343" s="66">
        <f t="shared" si="584"/>
        <v>0.97009420472656194</v>
      </c>
      <c r="DW343" s="66">
        <f t="shared" si="585"/>
        <v>2.9905795361109697E-2</v>
      </c>
      <c r="DX343" s="66">
        <f t="shared" si="586"/>
        <v>0.21680121919449688</v>
      </c>
      <c r="DY343" s="66">
        <f t="shared" si="587"/>
        <v>0.83001737440378287</v>
      </c>
      <c r="DZ343" s="66">
        <f t="shared" si="588"/>
        <v>4.4476915538142512</v>
      </c>
      <c r="EA343" s="66">
        <f t="shared" si="589"/>
        <v>1.0030603311795911</v>
      </c>
      <c r="EB343" s="66">
        <f t="shared" si="590"/>
        <v>1814.486092803382</v>
      </c>
      <c r="EC343" s="66">
        <f t="shared" si="591"/>
        <v>375.1184482865541</v>
      </c>
      <c r="ED343" s="66">
        <f t="shared" si="592"/>
        <v>2.9905795361462852E-2</v>
      </c>
      <c r="EE343" s="66">
        <f t="shared" si="593"/>
        <v>0.97009420463250784</v>
      </c>
      <c r="EF343" s="66">
        <f t="shared" si="594"/>
        <v>2.9905795361643162E-2</v>
      </c>
      <c r="EG343" s="66">
        <f t="shared" si="595"/>
        <v>0.21680121919521497</v>
      </c>
      <c r="EH343" s="66">
        <f t="shared" si="596"/>
        <v>0.83001737441184542</v>
      </c>
      <c r="EI343" s="66">
        <f t="shared" si="597"/>
        <v>4.4476915537538684</v>
      </c>
      <c r="EJ343" s="66">
        <f t="shared" si="598"/>
        <v>1.0030603311796782</v>
      </c>
      <c r="EK343" s="66">
        <f t="shared" si="599"/>
        <v>1814.4860927980708</v>
      </c>
      <c r="EL343" s="66">
        <f t="shared" si="600"/>
        <v>375.11844828646855</v>
      </c>
      <c r="EM343" s="66">
        <f t="shared" si="601"/>
        <v>2.9905795361956408E-2</v>
      </c>
      <c r="EN343" s="66">
        <f t="shared" si="602"/>
        <v>0.97009420463535134</v>
      </c>
      <c r="EO343" s="66">
        <f t="shared" si="603"/>
        <v>2.9905795362036924E-2</v>
      </c>
      <c r="EP343" s="66">
        <f t="shared" si="604"/>
        <v>0.21680121919519343</v>
      </c>
      <c r="EQ343" s="66">
        <f t="shared" si="605"/>
        <v>0.83001737441160317</v>
      </c>
      <c r="ER343" s="66">
        <f t="shared" si="606"/>
        <v>4.4476915537441606</v>
      </c>
      <c r="ES343" s="66">
        <f t="shared" si="607"/>
        <v>1.0030603311797557</v>
      </c>
      <c r="ET343" s="66">
        <f t="shared" si="608"/>
        <v>1814.4860927940031</v>
      </c>
      <c r="EU343" s="66">
        <f t="shared" si="609"/>
        <v>375.11844828640301</v>
      </c>
      <c r="EV343" s="66">
        <f t="shared" si="610"/>
        <v>2.9905795362088722E-2</v>
      </c>
      <c r="EW343" s="66">
        <f t="shared" si="611"/>
        <v>0.97009420463751828</v>
      </c>
      <c r="EX343" s="66">
        <f t="shared" si="612"/>
        <v>2.9905795362100477E-2</v>
      </c>
      <c r="EY343" s="66">
        <f t="shared" si="613"/>
        <v>0.21680121919517695</v>
      </c>
      <c r="EZ343" s="66">
        <f t="shared" si="614"/>
        <v>0.83001737441141776</v>
      </c>
      <c r="FA343" s="66">
        <f t="shared" si="615"/>
        <v>4.4476915537434172</v>
      </c>
      <c r="FB343" s="66">
        <f t="shared" si="616"/>
        <v>1.0030603311797686</v>
      </c>
      <c r="FC343" s="66">
        <f t="shared" si="617"/>
        <v>1814.4860927933437</v>
      </c>
      <c r="FD343" s="66">
        <f t="shared" si="618"/>
        <v>375.11844828639238</v>
      </c>
      <c r="FE343" s="66">
        <f t="shared" si="619"/>
        <v>2.9905795362104613E-2</v>
      </c>
      <c r="FF343" s="66">
        <f t="shared" si="620"/>
        <v>0.97009420463786944</v>
      </c>
      <c r="FG343" s="66">
        <f t="shared" si="621"/>
        <v>2.990579536210539E-2</v>
      </c>
      <c r="FH343" s="66">
        <f t="shared" si="622"/>
        <v>0.21680121919517426</v>
      </c>
      <c r="FI343" s="66">
        <f t="shared" si="623"/>
        <v>0.83001737441138768</v>
      </c>
      <c r="FJ343" s="66">
        <f t="shared" si="624"/>
        <v>4.4476915537434492</v>
      </c>
      <c r="FK343" s="66">
        <f t="shared" si="625"/>
        <v>1.0030603311797694</v>
      </c>
      <c r="FL343" s="66">
        <f t="shared" si="626"/>
        <v>1814.4860927932916</v>
      </c>
      <c r="FM343" s="66">
        <f t="shared" si="627"/>
        <v>375.11844828639153</v>
      </c>
      <c r="FN343" s="66">
        <f t="shared" si="628"/>
        <v>2.9905795362105247E-2</v>
      </c>
      <c r="FO343" s="66">
        <f t="shared" si="629"/>
        <v>0.97009420463789797</v>
      </c>
      <c r="FP343" s="66">
        <f t="shared" si="630"/>
        <v>2.9905795362105154E-2</v>
      </c>
      <c r="FQ343" s="66">
        <f t="shared" si="631"/>
        <v>0.21680121919517403</v>
      </c>
      <c r="FR343" s="66">
        <f t="shared" si="632"/>
        <v>0.83001737441138534</v>
      </c>
      <c r="FS343" s="66">
        <f t="shared" si="633"/>
        <v>4.4476915537434687</v>
      </c>
      <c r="FT343" s="66">
        <f t="shared" si="634"/>
        <v>1.0030603311797694</v>
      </c>
      <c r="FU343" s="66">
        <f t="shared" si="635"/>
        <v>1814.4860927932948</v>
      </c>
      <c r="FV343" s="66">
        <f t="shared" si="636"/>
        <v>375.11844828639158</v>
      </c>
      <c r="FW343" s="66">
        <f t="shared" si="637"/>
        <v>2.9905795362105067E-2</v>
      </c>
      <c r="FX343" s="66">
        <f t="shared" si="638"/>
        <v>0.97009420463789453</v>
      </c>
      <c r="FY343" s="66">
        <f t="shared" si="639"/>
        <v>2.9905795362105081E-2</v>
      </c>
      <c r="FZ343" s="66">
        <f t="shared" si="640"/>
        <v>0.21680121919517403</v>
      </c>
      <c r="GA343" s="66">
        <f t="shared" si="641"/>
        <v>0.83001737441138546</v>
      </c>
      <c r="GB343" s="66">
        <f t="shared" si="642"/>
        <v>4.4476915537434696</v>
      </c>
      <c r="GC343" s="66">
        <f t="shared" si="643"/>
        <v>1.0030603311797694</v>
      </c>
      <c r="GD343" s="66">
        <f t="shared" si="644"/>
        <v>1814.4860927932939</v>
      </c>
      <c r="GE343" s="66">
        <f t="shared" si="645"/>
        <v>375.11844828639158</v>
      </c>
      <c r="GF343" s="66">
        <f t="shared" si="646"/>
        <v>2.990579536210506E-2</v>
      </c>
      <c r="GG343" s="66">
        <f t="shared" si="647"/>
        <v>0.97009420463789453</v>
      </c>
      <c r="GH343" s="66">
        <f t="shared" si="648"/>
        <v>2.9905795362105074E-2</v>
      </c>
      <c r="GI343" s="66">
        <f t="shared" si="649"/>
        <v>0.21680121919517403</v>
      </c>
      <c r="GJ343" s="66">
        <f t="shared" si="650"/>
        <v>0.83001737441138546</v>
      </c>
      <c r="GK343" s="66">
        <f t="shared" si="651"/>
        <v>4.4476915537434696</v>
      </c>
      <c r="GL343" s="66">
        <f t="shared" si="652"/>
        <v>1.0030603311797694</v>
      </c>
      <c r="GM343" s="66">
        <f t="shared" si="653"/>
        <v>1814.4860927932934</v>
      </c>
      <c r="GN343" s="66">
        <f t="shared" si="654"/>
        <v>375.11844828639158</v>
      </c>
      <c r="GO343" s="66">
        <f t="shared" si="655"/>
        <v>2.990579536210506E-2</v>
      </c>
      <c r="GP343" s="66">
        <f t="shared" si="656"/>
        <v>0.97009420463789453</v>
      </c>
      <c r="GQ343" s="66">
        <f t="shared" si="657"/>
        <v>2.9905795362105074E-2</v>
      </c>
      <c r="GR343" s="66">
        <f t="shared" si="658"/>
        <v>0.21680121919517403</v>
      </c>
      <c r="GS343" s="66">
        <f t="shared" si="659"/>
        <v>0.83001737441138546</v>
      </c>
      <c r="GT343" s="66">
        <f t="shared" si="660"/>
        <v>4.4476915537434696</v>
      </c>
      <c r="GU343" s="66">
        <f t="shared" si="661"/>
        <v>1.0030603311797694</v>
      </c>
      <c r="GV343" s="66">
        <f t="shared" si="662"/>
        <v>1814.4860927932934</v>
      </c>
      <c r="GW343" s="66">
        <f t="shared" si="663"/>
        <v>375.11844828639158</v>
      </c>
      <c r="GX343" s="66">
        <f t="shared" si="664"/>
        <v>2.990579536210506E-2</v>
      </c>
      <c r="GY343" s="66">
        <f t="shared" si="665"/>
        <v>0.97009420463789453</v>
      </c>
      <c r="GZ343" s="66">
        <f t="shared" si="666"/>
        <v>2.9905795362105074E-2</v>
      </c>
      <c r="HA343" s="66">
        <f t="shared" si="667"/>
        <v>0.21680121919517403</v>
      </c>
      <c r="HB343" s="66">
        <f t="shared" si="668"/>
        <v>0.83001737441138546</v>
      </c>
      <c r="HC343" s="66">
        <f t="shared" si="669"/>
        <v>4.4476915537434696</v>
      </c>
      <c r="HD343" s="66">
        <f t="shared" si="670"/>
        <v>1.0030603311797694</v>
      </c>
      <c r="HE343" s="66">
        <f t="shared" si="671"/>
        <v>1814.4860927932934</v>
      </c>
      <c r="HF343" s="18">
        <f t="shared" si="672"/>
        <v>375.11844828639158</v>
      </c>
    </row>
    <row r="344" spans="2:214" x14ac:dyDescent="0.25">
      <c r="B344" s="17"/>
      <c r="C344" s="60">
        <f t="shared" si="469"/>
        <v>3</v>
      </c>
      <c r="D344" s="66"/>
      <c r="E344" s="66"/>
      <c r="F344" s="60">
        <f t="shared" si="470"/>
        <v>0</v>
      </c>
      <c r="G344" s="60">
        <f t="shared" si="471"/>
        <v>0</v>
      </c>
      <c r="H344" s="60">
        <f t="shared" si="472"/>
        <v>0</v>
      </c>
      <c r="I344" s="60">
        <f t="shared" si="473"/>
        <v>0</v>
      </c>
      <c r="J344" s="60"/>
      <c r="K344" s="60">
        <f t="shared" si="673"/>
        <v>80</v>
      </c>
      <c r="L344" s="60"/>
      <c r="M344" s="66">
        <f>M343</f>
        <v>2.9905795362105074E-2</v>
      </c>
      <c r="N344" s="60"/>
      <c r="O344" s="66">
        <f>O345</f>
        <v>0.23334391938908727</v>
      </c>
      <c r="P344" s="66"/>
      <c r="Q344" s="66"/>
      <c r="R344" s="66"/>
      <c r="S344" s="66"/>
      <c r="T344" s="66"/>
      <c r="U344" s="66"/>
      <c r="V344" s="66"/>
      <c r="W344" s="66"/>
      <c r="X344" s="66"/>
      <c r="Y344" s="66"/>
      <c r="Z344" s="66"/>
      <c r="AA344" s="66"/>
      <c r="AB344" s="66"/>
      <c r="AC344" s="66"/>
      <c r="AD344" s="66"/>
      <c r="AE344" s="66"/>
      <c r="AF344" s="66"/>
      <c r="AG344" s="66"/>
      <c r="AH344" s="66"/>
      <c r="AI344" s="66"/>
      <c r="AJ344" s="66"/>
      <c r="AK344" s="66"/>
      <c r="AL344" s="66"/>
      <c r="AM344" s="66"/>
      <c r="AN344" s="66"/>
      <c r="AO344" s="66"/>
      <c r="AP344" s="66"/>
      <c r="AQ344" s="66"/>
      <c r="AR344" s="66"/>
      <c r="AS344" s="66"/>
      <c r="AT344" s="66"/>
      <c r="AU344" s="66"/>
      <c r="AV344" s="66"/>
      <c r="AW344" s="66"/>
      <c r="AX344" s="66"/>
      <c r="AY344" s="66"/>
      <c r="AZ344" s="66"/>
      <c r="BA344" s="66"/>
      <c r="BB344" s="66"/>
      <c r="BC344" s="66"/>
      <c r="BD344" s="66"/>
      <c r="BE344" s="66"/>
      <c r="BF344" s="66"/>
      <c r="BG344" s="66"/>
      <c r="BH344" s="66"/>
      <c r="BI344" s="66"/>
      <c r="BJ344" s="66"/>
      <c r="BK344" s="66"/>
      <c r="BL344" s="66"/>
      <c r="BM344" s="66"/>
      <c r="BN344" s="66"/>
      <c r="BO344" s="66"/>
      <c r="BP344" s="66"/>
      <c r="BQ344" s="66"/>
      <c r="BR344" s="66"/>
      <c r="BS344" s="66"/>
      <c r="BT344" s="66"/>
      <c r="BU344" s="66"/>
      <c r="BV344" s="66"/>
      <c r="BW344" s="66"/>
      <c r="BX344" s="66"/>
      <c r="BY344" s="66"/>
      <c r="BZ344" s="66"/>
      <c r="CA344" s="66"/>
      <c r="CB344" s="66"/>
      <c r="CC344" s="66"/>
      <c r="CD344" s="66"/>
      <c r="CE344" s="66"/>
      <c r="CF344" s="66"/>
      <c r="CG344" s="66"/>
      <c r="CH344" s="66"/>
      <c r="CI344" s="66"/>
      <c r="CJ344" s="66"/>
      <c r="CK344" s="66"/>
      <c r="CL344" s="66"/>
      <c r="CM344" s="66"/>
      <c r="CN344" s="66"/>
      <c r="CO344" s="66"/>
      <c r="CP344" s="66"/>
      <c r="CQ344" s="66"/>
      <c r="CR344" s="66"/>
      <c r="CS344" s="66"/>
      <c r="CT344" s="66"/>
      <c r="CU344" s="66"/>
      <c r="CV344" s="66"/>
      <c r="CW344" s="66"/>
      <c r="CX344" s="66"/>
      <c r="CY344" s="66"/>
      <c r="CZ344" s="66"/>
      <c r="DA344" s="66"/>
      <c r="DB344" s="66"/>
      <c r="DC344" s="66"/>
      <c r="DD344" s="66"/>
      <c r="DE344" s="66"/>
      <c r="DF344" s="66"/>
      <c r="DG344" s="66"/>
      <c r="DH344" s="66"/>
      <c r="DI344" s="66"/>
      <c r="DJ344" s="66"/>
      <c r="DK344" s="66"/>
      <c r="DL344" s="66"/>
      <c r="DM344" s="66"/>
      <c r="DN344" s="66"/>
      <c r="DO344" s="66"/>
      <c r="DP344" s="66"/>
      <c r="DQ344" s="66"/>
      <c r="DR344" s="66"/>
      <c r="DS344" s="66"/>
      <c r="DT344" s="66"/>
      <c r="DU344" s="66"/>
      <c r="DV344" s="66"/>
      <c r="DW344" s="66"/>
      <c r="DX344" s="66"/>
      <c r="DY344" s="66"/>
      <c r="DZ344" s="66"/>
      <c r="EA344" s="66"/>
      <c r="EB344" s="66"/>
      <c r="EC344" s="66"/>
      <c r="ED344" s="66"/>
      <c r="EE344" s="66"/>
      <c r="EF344" s="66"/>
      <c r="EG344" s="66"/>
      <c r="EH344" s="66"/>
      <c r="EI344" s="66"/>
      <c r="EJ344" s="66"/>
      <c r="EK344" s="66"/>
      <c r="EL344" s="66"/>
      <c r="EM344" s="66"/>
      <c r="EN344" s="66"/>
      <c r="EO344" s="66"/>
      <c r="EP344" s="66"/>
      <c r="EQ344" s="66"/>
      <c r="ER344" s="66"/>
      <c r="ES344" s="66"/>
      <c r="ET344" s="66"/>
      <c r="EU344" s="66"/>
      <c r="EV344" s="66"/>
      <c r="EW344" s="66"/>
      <c r="EX344" s="66"/>
      <c r="EY344" s="66"/>
      <c r="EZ344" s="66"/>
      <c r="FA344" s="66"/>
      <c r="FB344" s="66"/>
      <c r="FC344" s="66"/>
      <c r="FD344" s="66"/>
      <c r="FE344" s="66"/>
      <c r="FF344" s="66"/>
      <c r="FG344" s="66"/>
      <c r="FH344" s="66"/>
      <c r="FI344" s="66"/>
      <c r="FJ344" s="66"/>
      <c r="FK344" s="66"/>
      <c r="FL344" s="66"/>
      <c r="FM344" s="66"/>
      <c r="FN344" s="66"/>
      <c r="FO344" s="66"/>
      <c r="FP344" s="66"/>
      <c r="FQ344" s="66"/>
      <c r="FR344" s="66"/>
      <c r="FS344" s="66"/>
      <c r="FT344" s="66"/>
      <c r="FU344" s="66"/>
      <c r="FV344" s="66"/>
      <c r="FW344" s="66"/>
      <c r="FX344" s="66"/>
      <c r="FY344" s="66"/>
      <c r="FZ344" s="66"/>
      <c r="GA344" s="66"/>
      <c r="GB344" s="66"/>
      <c r="GC344" s="66"/>
      <c r="GD344" s="66"/>
      <c r="GE344" s="66"/>
      <c r="GF344" s="66"/>
      <c r="GG344" s="66"/>
      <c r="GH344" s="66"/>
      <c r="GI344" s="66"/>
      <c r="GJ344" s="66"/>
      <c r="GK344" s="66"/>
      <c r="GL344" s="66"/>
      <c r="GM344" s="66"/>
      <c r="GN344" s="66"/>
      <c r="GO344" s="66"/>
      <c r="GP344" s="66"/>
      <c r="GQ344" s="66"/>
      <c r="GR344" s="66"/>
      <c r="GS344" s="66"/>
      <c r="GT344" s="66"/>
      <c r="GU344" s="66"/>
      <c r="GV344" s="66"/>
      <c r="GW344" s="66"/>
      <c r="GX344" s="66"/>
      <c r="GY344" s="66"/>
      <c r="GZ344" s="66"/>
      <c r="HA344" s="66"/>
      <c r="HB344" s="66"/>
      <c r="HC344" s="66"/>
      <c r="HD344" s="66"/>
      <c r="HE344" s="66"/>
      <c r="HF344" s="18"/>
    </row>
    <row r="345" spans="2:214" x14ac:dyDescent="0.25">
      <c r="B345" s="17"/>
      <c r="C345" s="60">
        <f t="shared" si="469"/>
        <v>3</v>
      </c>
      <c r="D345" s="66"/>
      <c r="E345" s="66"/>
      <c r="F345" s="60">
        <f t="shared" si="470"/>
        <v>0</v>
      </c>
      <c r="G345" s="60">
        <f t="shared" si="471"/>
        <v>0</v>
      </c>
      <c r="H345" s="60">
        <f t="shared" si="472"/>
        <v>0</v>
      </c>
      <c r="I345" s="60">
        <f t="shared" si="473"/>
        <v>0</v>
      </c>
      <c r="J345" s="60"/>
      <c r="K345" s="60">
        <f t="shared" si="673"/>
        <v>80</v>
      </c>
      <c r="L345" s="60"/>
      <c r="M345" s="66">
        <f t="shared" si="674"/>
        <v>2.9905795362105074E-2</v>
      </c>
      <c r="N345" s="60"/>
      <c r="O345" s="66">
        <f>IF(M343&gt;=$O$176,M343*$T$174+$U$174,IF(M343&gt;=$O$177,M343*$T$175+$U$175,O343))</f>
        <v>0.23334391938908727</v>
      </c>
      <c r="P345" s="66">
        <f t="shared" si="474"/>
        <v>376.7573788717641</v>
      </c>
      <c r="Q345" s="66">
        <f t="shared" si="475"/>
        <v>0.12579291306902277</v>
      </c>
      <c r="R345" s="66">
        <f t="shared" si="476"/>
        <v>0.91868623756192902</v>
      </c>
      <c r="S345" s="66">
        <f t="shared" si="477"/>
        <v>0.12043602114320179</v>
      </c>
      <c r="T345" s="66">
        <f t="shared" si="478"/>
        <v>0.21721292858306729</v>
      </c>
      <c r="U345" s="66">
        <f t="shared" si="479"/>
        <v>0.83464809390867578</v>
      </c>
      <c r="V345" s="66">
        <f t="shared" si="480"/>
        <v>2.803034654278699</v>
      </c>
      <c r="W345" s="66">
        <f t="shared" si="481"/>
        <v>1.0394532514170367</v>
      </c>
      <c r="X345" s="66">
        <f t="shared" si="482"/>
        <v>1381.1077382884625</v>
      </c>
      <c r="Y345" s="66">
        <f t="shared" si="483"/>
        <v>367.3281218120963</v>
      </c>
      <c r="Z345" s="66">
        <f t="shared" si="484"/>
        <v>6.2342991357018686E-2</v>
      </c>
      <c r="AA345" s="66">
        <f t="shared" si="485"/>
        <v>1.2403051961489657</v>
      </c>
      <c r="AB345" s="66">
        <f t="shared" si="486"/>
        <v>4.7858655894174255E-2</v>
      </c>
      <c r="AC345" s="66">
        <f t="shared" si="487"/>
        <v>0.21480515523013224</v>
      </c>
      <c r="AD345" s="66">
        <f t="shared" si="488"/>
        <v>0.80780648855296944</v>
      </c>
      <c r="AE345" s="66">
        <f t="shared" si="489"/>
        <v>4.0996122118602072</v>
      </c>
      <c r="AF345" s="66">
        <f t="shared" si="490"/>
        <v>1.0075557335264189</v>
      </c>
      <c r="AG345" s="66">
        <f t="shared" si="491"/>
        <v>1659.0568198253757</v>
      </c>
      <c r="AH345" s="66">
        <f t="shared" si="492"/>
        <v>372.52141466742637</v>
      </c>
      <c r="AI345" s="66">
        <f t="shared" si="493"/>
        <v>3.548457632577473E-2</v>
      </c>
      <c r="AJ345" s="66">
        <f t="shared" si="494"/>
        <v>1.0591528663499068</v>
      </c>
      <c r="AK345" s="66">
        <f t="shared" si="495"/>
        <v>3.2416739042872372E-2</v>
      </c>
      <c r="AL345" s="66">
        <f t="shared" si="496"/>
        <v>0.21614303689942954</v>
      </c>
      <c r="AM345" s="66">
        <f t="shared" si="497"/>
        <v>0.8226496623124584</v>
      </c>
      <c r="AN345" s="66">
        <f t="shared" si="498"/>
        <v>4.4188517356188859</v>
      </c>
      <c r="AO345" s="66">
        <f t="shared" si="499"/>
        <v>1.0035872768138658</v>
      </c>
      <c r="AP345" s="66">
        <f t="shared" si="500"/>
        <v>1788.9611288651586</v>
      </c>
      <c r="AQ345" s="66">
        <f t="shared" si="501"/>
        <v>374.7048884319218</v>
      </c>
      <c r="AR345" s="66">
        <f t="shared" si="502"/>
        <v>3.0530458625277864E-2</v>
      </c>
      <c r="AS345" s="66">
        <f t="shared" si="503"/>
        <v>0.98384558397068878</v>
      </c>
      <c r="AT345" s="66">
        <f t="shared" si="504"/>
        <v>3.0097771776179817E-2</v>
      </c>
      <c r="AU345" s="66">
        <f t="shared" si="505"/>
        <v>0.21669688553821562</v>
      </c>
      <c r="AV345" s="66">
        <f t="shared" si="506"/>
        <v>0.82884657217805646</v>
      </c>
      <c r="AW345" s="66">
        <f t="shared" si="507"/>
        <v>4.448884789180946</v>
      </c>
      <c r="AX345" s="66">
        <f t="shared" si="508"/>
        <v>1.0031004936003693</v>
      </c>
      <c r="AY345" s="66">
        <f t="shared" si="509"/>
        <v>1812.4788197516621</v>
      </c>
      <c r="AZ345" s="66">
        <f t="shared" si="510"/>
        <v>375.0861005324337</v>
      </c>
      <c r="BA345" s="66">
        <f t="shared" si="511"/>
        <v>2.993088533404226E-2</v>
      </c>
      <c r="BB345" s="66">
        <f t="shared" si="512"/>
        <v>0.97116256921673649</v>
      </c>
      <c r="BC345" s="66">
        <f t="shared" si="513"/>
        <v>2.989819301882576E-2</v>
      </c>
      <c r="BD345" s="66">
        <f t="shared" si="514"/>
        <v>0.21679306492814915</v>
      </c>
      <c r="BE345" s="66">
        <f t="shared" si="515"/>
        <v>0.82992583034082379</v>
      </c>
      <c r="BF345" s="66">
        <f t="shared" si="516"/>
        <v>4.4484206963202766</v>
      </c>
      <c r="BG345" s="66">
        <f t="shared" si="517"/>
        <v>1.0030590408829367</v>
      </c>
      <c r="BH345" s="66">
        <f t="shared" si="518"/>
        <v>1814.5623409356699</v>
      </c>
      <c r="BI345" s="66">
        <f t="shared" si="519"/>
        <v>375.11967646414365</v>
      </c>
      <c r="BJ345" s="66">
        <f t="shared" si="520"/>
        <v>2.9899637050761072E-2</v>
      </c>
      <c r="BK345" s="66">
        <f t="shared" si="521"/>
        <v>0.97005344164692586</v>
      </c>
      <c r="BL345" s="66">
        <f t="shared" si="522"/>
        <v>2.9901040046500571E-2</v>
      </c>
      <c r="BM345" s="66">
        <f t="shared" si="523"/>
        <v>0.21680152877426967</v>
      </c>
      <c r="BN345" s="66">
        <f t="shared" si="524"/>
        <v>0.83002085003948933</v>
      </c>
      <c r="BO345" s="66">
        <f t="shared" si="525"/>
        <v>4.4478056866220754</v>
      </c>
      <c r="BP345" s="66">
        <f t="shared" si="526"/>
        <v>1.0030593943206658</v>
      </c>
      <c r="BQ345" s="66">
        <f t="shared" si="527"/>
        <v>1814.5352471484002</v>
      </c>
      <c r="BR345" s="66">
        <f t="shared" si="528"/>
        <v>375.11924005200279</v>
      </c>
      <c r="BS345" s="66">
        <f t="shared" si="529"/>
        <v>2.9904217860650572E-2</v>
      </c>
      <c r="BT345" s="66">
        <f t="shared" si="530"/>
        <v>0.97006802744462506</v>
      </c>
      <c r="BU345" s="66">
        <f t="shared" si="531"/>
        <v>2.9905047866124815E-2</v>
      </c>
      <c r="BV345" s="66">
        <f t="shared" si="532"/>
        <v>0.21680141877076839</v>
      </c>
      <c r="BW345" s="66">
        <f t="shared" si="533"/>
        <v>0.83001961503491062</v>
      </c>
      <c r="BX345" s="66">
        <f t="shared" si="534"/>
        <v>4.4476999566033824</v>
      </c>
      <c r="BY345" s="66">
        <f t="shared" si="535"/>
        <v>1.0030601802841761</v>
      </c>
      <c r="BZ345" s="66">
        <f t="shared" si="536"/>
        <v>1814.4938600480091</v>
      </c>
      <c r="CA345" s="66">
        <f t="shared" si="537"/>
        <v>375.11857340049397</v>
      </c>
      <c r="CB345" s="66">
        <f t="shared" si="538"/>
        <v>2.9905610845607344E-2</v>
      </c>
      <c r="CC345" s="66">
        <f t="shared" si="539"/>
        <v>0.97009007084535881</v>
      </c>
      <c r="CD345" s="66">
        <f t="shared" si="540"/>
        <v>2.9905739987834495E-2</v>
      </c>
      <c r="CE345" s="66">
        <f t="shared" si="541"/>
        <v>0.21680125073197695</v>
      </c>
      <c r="CF345" s="66">
        <f t="shared" si="542"/>
        <v>0.83001772847296207</v>
      </c>
      <c r="CG345" s="66">
        <f t="shared" si="543"/>
        <v>4.4476911175030081</v>
      </c>
      <c r="CH345" s="66">
        <f t="shared" si="544"/>
        <v>1.0030603195994459</v>
      </c>
      <c r="CI345" s="66">
        <f t="shared" si="545"/>
        <v>1814.4866727337612</v>
      </c>
      <c r="CJ345" s="66">
        <f t="shared" si="546"/>
        <v>375.1184576280254</v>
      </c>
      <c r="CK345" s="66">
        <f t="shared" si="547"/>
        <v>2.9905788736942652E-2</v>
      </c>
      <c r="CL345" s="66">
        <f t="shared" si="548"/>
        <v>0.97009389629131115</v>
      </c>
      <c r="CM345" s="66">
        <f t="shared" si="549"/>
        <v>2.9905798156424121E-2</v>
      </c>
      <c r="CN345" s="66">
        <f t="shared" si="550"/>
        <v>0.21680122154986731</v>
      </c>
      <c r="CO345" s="66">
        <f t="shared" si="551"/>
        <v>0.83001740084736564</v>
      </c>
      <c r="CP345" s="66">
        <f t="shared" si="552"/>
        <v>4.447691326368588</v>
      </c>
      <c r="CQ345" s="66">
        <f t="shared" si="553"/>
        <v>1.0030603316694704</v>
      </c>
      <c r="CR345" s="66">
        <f t="shared" si="554"/>
        <v>1814.4860645994777</v>
      </c>
      <c r="CS345" s="66">
        <f t="shared" si="555"/>
        <v>375.1184478322478</v>
      </c>
      <c r="CT345" s="66">
        <f t="shared" si="556"/>
        <v>2.9905797355630946E-2</v>
      </c>
      <c r="CU345" s="66">
        <f t="shared" si="557"/>
        <v>0.97009421969904475</v>
      </c>
      <c r="CV345" s="66">
        <f t="shared" si="558"/>
        <v>2.9905796845597282E-2</v>
      </c>
      <c r="CW345" s="66">
        <f t="shared" si="559"/>
        <v>0.21680121908070055</v>
      </c>
      <c r="CX345" s="66">
        <f t="shared" si="560"/>
        <v>0.83001737312619939</v>
      </c>
      <c r="CY345" s="66">
        <f t="shared" si="561"/>
        <v>4.4476915192698865</v>
      </c>
      <c r="CZ345" s="66">
        <f t="shared" si="562"/>
        <v>1.0030603314724869</v>
      </c>
      <c r="DA345" s="66">
        <f t="shared" si="563"/>
        <v>1814.486077454836</v>
      </c>
      <c r="DB345" s="66">
        <f t="shared" si="564"/>
        <v>375.11844803932098</v>
      </c>
      <c r="DC345" s="66">
        <f t="shared" si="565"/>
        <v>2.9905795846705319E-2</v>
      </c>
      <c r="DD345" s="66">
        <f t="shared" si="566"/>
        <v>0.97009421280626507</v>
      </c>
      <c r="DE345" s="66">
        <f t="shared" si="567"/>
        <v>2.9905795587931359E-2</v>
      </c>
      <c r="DF345" s="66">
        <f t="shared" si="568"/>
        <v>0.21680121913289632</v>
      </c>
      <c r="DG345" s="66">
        <f t="shared" si="569"/>
        <v>0.83001737371219786</v>
      </c>
      <c r="DH345" s="66">
        <f t="shared" si="570"/>
        <v>4.4476915513302604</v>
      </c>
      <c r="DI345" s="66">
        <f t="shared" si="571"/>
        <v>1.0030603312254047</v>
      </c>
      <c r="DJ345" s="66">
        <f t="shared" si="572"/>
        <v>1814.4860904462025</v>
      </c>
      <c r="DK345" s="66">
        <f t="shared" si="573"/>
        <v>375.11844824858485</v>
      </c>
      <c r="DL345" s="66">
        <f t="shared" si="574"/>
        <v>2.9905795417015223E-2</v>
      </c>
      <c r="DM345" s="66">
        <f t="shared" si="575"/>
        <v>0.97009420588700279</v>
      </c>
      <c r="DN345" s="66">
        <f t="shared" si="576"/>
        <v>2.9905795378017529E-2</v>
      </c>
      <c r="DO345" s="66">
        <f t="shared" si="577"/>
        <v>0.21680121918564429</v>
      </c>
      <c r="DP345" s="66">
        <f t="shared" si="578"/>
        <v>0.83001737430439582</v>
      </c>
      <c r="DQ345" s="66">
        <f t="shared" si="579"/>
        <v>4.447691553898359</v>
      </c>
      <c r="DR345" s="66">
        <f t="shared" si="580"/>
        <v>1.0030603311831083</v>
      </c>
      <c r="DS345" s="66">
        <f t="shared" si="581"/>
        <v>1814.4860926265144</v>
      </c>
      <c r="DT345" s="66">
        <f t="shared" si="582"/>
        <v>375.11844828370511</v>
      </c>
      <c r="DU345" s="66">
        <f t="shared" si="583"/>
        <v>2.9905795363812413E-2</v>
      </c>
      <c r="DV345" s="66">
        <f t="shared" si="584"/>
        <v>0.97009420472656194</v>
      </c>
      <c r="DW345" s="66">
        <f t="shared" si="585"/>
        <v>2.9905795361109697E-2</v>
      </c>
      <c r="DX345" s="66">
        <f t="shared" si="586"/>
        <v>0.21680121919449688</v>
      </c>
      <c r="DY345" s="66">
        <f t="shared" si="587"/>
        <v>0.83001737440378287</v>
      </c>
      <c r="DZ345" s="66">
        <f t="shared" si="588"/>
        <v>4.4476915538142512</v>
      </c>
      <c r="EA345" s="66">
        <f t="shared" si="589"/>
        <v>1.0030603311795911</v>
      </c>
      <c r="EB345" s="66">
        <f t="shared" si="590"/>
        <v>1814.486092803382</v>
      </c>
      <c r="EC345" s="66">
        <f t="shared" si="591"/>
        <v>375.1184482865541</v>
      </c>
      <c r="ED345" s="66">
        <f t="shared" si="592"/>
        <v>2.9905795361462852E-2</v>
      </c>
      <c r="EE345" s="66">
        <f t="shared" si="593"/>
        <v>0.97009420463250784</v>
      </c>
      <c r="EF345" s="66">
        <f t="shared" si="594"/>
        <v>2.9905795361643162E-2</v>
      </c>
      <c r="EG345" s="66">
        <f t="shared" si="595"/>
        <v>0.21680121919521497</v>
      </c>
      <c r="EH345" s="66">
        <f t="shared" si="596"/>
        <v>0.83001737441184542</v>
      </c>
      <c r="EI345" s="66">
        <f t="shared" si="597"/>
        <v>4.4476915537538684</v>
      </c>
      <c r="EJ345" s="66">
        <f t="shared" si="598"/>
        <v>1.0030603311796782</v>
      </c>
      <c r="EK345" s="66">
        <f t="shared" si="599"/>
        <v>1814.4860927980708</v>
      </c>
      <c r="EL345" s="66">
        <f t="shared" si="600"/>
        <v>375.11844828646855</v>
      </c>
      <c r="EM345" s="66">
        <f t="shared" si="601"/>
        <v>2.9905795361956408E-2</v>
      </c>
      <c r="EN345" s="66">
        <f t="shared" si="602"/>
        <v>0.97009420463535134</v>
      </c>
      <c r="EO345" s="66">
        <f t="shared" si="603"/>
        <v>2.9905795362036924E-2</v>
      </c>
      <c r="EP345" s="66">
        <f t="shared" si="604"/>
        <v>0.21680121919519343</v>
      </c>
      <c r="EQ345" s="66">
        <f t="shared" si="605"/>
        <v>0.83001737441160317</v>
      </c>
      <c r="ER345" s="66">
        <f t="shared" si="606"/>
        <v>4.4476915537441606</v>
      </c>
      <c r="ES345" s="66">
        <f t="shared" si="607"/>
        <v>1.0030603311797557</v>
      </c>
      <c r="ET345" s="66">
        <f t="shared" si="608"/>
        <v>1814.4860927940031</v>
      </c>
      <c r="EU345" s="66">
        <f t="shared" si="609"/>
        <v>375.11844828640301</v>
      </c>
      <c r="EV345" s="66">
        <f t="shared" si="610"/>
        <v>2.9905795362088722E-2</v>
      </c>
      <c r="EW345" s="66">
        <f t="shared" si="611"/>
        <v>0.97009420463751828</v>
      </c>
      <c r="EX345" s="66">
        <f t="shared" si="612"/>
        <v>2.9905795362100477E-2</v>
      </c>
      <c r="EY345" s="66">
        <f t="shared" si="613"/>
        <v>0.21680121919517695</v>
      </c>
      <c r="EZ345" s="66">
        <f t="shared" si="614"/>
        <v>0.83001737441141776</v>
      </c>
      <c r="FA345" s="66">
        <f t="shared" si="615"/>
        <v>4.4476915537434172</v>
      </c>
      <c r="FB345" s="66">
        <f t="shared" si="616"/>
        <v>1.0030603311797686</v>
      </c>
      <c r="FC345" s="66">
        <f t="shared" si="617"/>
        <v>1814.4860927933437</v>
      </c>
      <c r="FD345" s="66">
        <f t="shared" si="618"/>
        <v>375.11844828639238</v>
      </c>
      <c r="FE345" s="66">
        <f t="shared" si="619"/>
        <v>2.9905795362104613E-2</v>
      </c>
      <c r="FF345" s="66">
        <f t="shared" si="620"/>
        <v>0.97009420463786944</v>
      </c>
      <c r="FG345" s="66">
        <f t="shared" si="621"/>
        <v>2.990579536210539E-2</v>
      </c>
      <c r="FH345" s="66">
        <f t="shared" si="622"/>
        <v>0.21680121919517426</v>
      </c>
      <c r="FI345" s="66">
        <f t="shared" si="623"/>
        <v>0.83001737441138768</v>
      </c>
      <c r="FJ345" s="66">
        <f t="shared" si="624"/>
        <v>4.4476915537434492</v>
      </c>
      <c r="FK345" s="66">
        <f t="shared" si="625"/>
        <v>1.0030603311797694</v>
      </c>
      <c r="FL345" s="66">
        <f t="shared" si="626"/>
        <v>1814.4860927932916</v>
      </c>
      <c r="FM345" s="66">
        <f t="shared" si="627"/>
        <v>375.11844828639153</v>
      </c>
      <c r="FN345" s="66">
        <f t="shared" si="628"/>
        <v>2.9905795362105247E-2</v>
      </c>
      <c r="FO345" s="66">
        <f t="shared" si="629"/>
        <v>0.97009420463789797</v>
      </c>
      <c r="FP345" s="66">
        <f t="shared" si="630"/>
        <v>2.9905795362105154E-2</v>
      </c>
      <c r="FQ345" s="66">
        <f t="shared" si="631"/>
        <v>0.21680121919517403</v>
      </c>
      <c r="FR345" s="66">
        <f t="shared" si="632"/>
        <v>0.83001737441138534</v>
      </c>
      <c r="FS345" s="66">
        <f t="shared" si="633"/>
        <v>4.4476915537434687</v>
      </c>
      <c r="FT345" s="66">
        <f t="shared" si="634"/>
        <v>1.0030603311797694</v>
      </c>
      <c r="FU345" s="66">
        <f t="shared" si="635"/>
        <v>1814.4860927932948</v>
      </c>
      <c r="FV345" s="66">
        <f t="shared" si="636"/>
        <v>375.11844828639158</v>
      </c>
      <c r="FW345" s="66">
        <f t="shared" si="637"/>
        <v>2.9905795362105067E-2</v>
      </c>
      <c r="FX345" s="66">
        <f t="shared" si="638"/>
        <v>0.97009420463789453</v>
      </c>
      <c r="FY345" s="66">
        <f t="shared" si="639"/>
        <v>2.9905795362105081E-2</v>
      </c>
      <c r="FZ345" s="66">
        <f t="shared" si="640"/>
        <v>0.21680121919517403</v>
      </c>
      <c r="GA345" s="66">
        <f t="shared" si="641"/>
        <v>0.83001737441138546</v>
      </c>
      <c r="GB345" s="66">
        <f t="shared" si="642"/>
        <v>4.4476915537434696</v>
      </c>
      <c r="GC345" s="66">
        <f t="shared" si="643"/>
        <v>1.0030603311797694</v>
      </c>
      <c r="GD345" s="66">
        <f t="shared" si="644"/>
        <v>1814.4860927932939</v>
      </c>
      <c r="GE345" s="66">
        <f t="shared" si="645"/>
        <v>375.11844828639158</v>
      </c>
      <c r="GF345" s="66">
        <f t="shared" si="646"/>
        <v>2.990579536210506E-2</v>
      </c>
      <c r="GG345" s="66">
        <f t="shared" si="647"/>
        <v>0.97009420463789453</v>
      </c>
      <c r="GH345" s="66">
        <f t="shared" si="648"/>
        <v>2.9905795362105074E-2</v>
      </c>
      <c r="GI345" s="66">
        <f t="shared" si="649"/>
        <v>0.21680121919517403</v>
      </c>
      <c r="GJ345" s="66">
        <f t="shared" si="650"/>
        <v>0.83001737441138546</v>
      </c>
      <c r="GK345" s="66">
        <f t="shared" si="651"/>
        <v>4.4476915537434696</v>
      </c>
      <c r="GL345" s="66">
        <f t="shared" si="652"/>
        <v>1.0030603311797694</v>
      </c>
      <c r="GM345" s="66">
        <f t="shared" si="653"/>
        <v>1814.4860927932934</v>
      </c>
      <c r="GN345" s="66">
        <f t="shared" si="654"/>
        <v>375.11844828639158</v>
      </c>
      <c r="GO345" s="66">
        <f t="shared" si="655"/>
        <v>2.990579536210506E-2</v>
      </c>
      <c r="GP345" s="66">
        <f t="shared" si="656"/>
        <v>0.97009420463789453</v>
      </c>
      <c r="GQ345" s="66">
        <f t="shared" si="657"/>
        <v>2.9905795362105074E-2</v>
      </c>
      <c r="GR345" s="66">
        <f t="shared" si="658"/>
        <v>0.21680121919517403</v>
      </c>
      <c r="GS345" s="66">
        <f t="shared" si="659"/>
        <v>0.83001737441138546</v>
      </c>
      <c r="GT345" s="66">
        <f t="shared" si="660"/>
        <v>4.4476915537434696</v>
      </c>
      <c r="GU345" s="66">
        <f t="shared" si="661"/>
        <v>1.0030603311797694</v>
      </c>
      <c r="GV345" s="66">
        <f t="shared" si="662"/>
        <v>1814.4860927932934</v>
      </c>
      <c r="GW345" s="66">
        <f t="shared" si="663"/>
        <v>375.11844828639158</v>
      </c>
      <c r="GX345" s="66">
        <f t="shared" si="664"/>
        <v>2.990579536210506E-2</v>
      </c>
      <c r="GY345" s="66">
        <f t="shared" si="665"/>
        <v>0.97009420463789453</v>
      </c>
      <c r="GZ345" s="66">
        <f t="shared" si="666"/>
        <v>2.9905795362105074E-2</v>
      </c>
      <c r="HA345" s="66">
        <f t="shared" si="667"/>
        <v>0.21680121919517403</v>
      </c>
      <c r="HB345" s="66">
        <f t="shared" si="668"/>
        <v>0.83001737441138546</v>
      </c>
      <c r="HC345" s="66">
        <f t="shared" si="669"/>
        <v>4.4476915537434696</v>
      </c>
      <c r="HD345" s="66">
        <f t="shared" si="670"/>
        <v>1.0030603311797694</v>
      </c>
      <c r="HE345" s="66">
        <f t="shared" si="671"/>
        <v>1814.4860927932934</v>
      </c>
      <c r="HF345" s="18">
        <f t="shared" si="672"/>
        <v>375.11844828639158</v>
      </c>
    </row>
    <row r="346" spans="2:214" x14ac:dyDescent="0.25">
      <c r="B346" s="17"/>
      <c r="C346" s="60">
        <f t="shared" si="469"/>
        <v>3</v>
      </c>
      <c r="D346" s="66"/>
      <c r="E346" s="66"/>
      <c r="F346" s="60">
        <f t="shared" si="470"/>
        <v>0</v>
      </c>
      <c r="G346" s="60">
        <f t="shared" si="471"/>
        <v>0</v>
      </c>
      <c r="H346" s="60">
        <f t="shared" si="472"/>
        <v>0</v>
      </c>
      <c r="I346" s="60">
        <f t="shared" si="473"/>
        <v>0</v>
      </c>
      <c r="J346" s="60"/>
      <c r="K346" s="60">
        <f t="shared" si="673"/>
        <v>81</v>
      </c>
      <c r="L346" s="60"/>
      <c r="M346" s="66">
        <f>M345</f>
        <v>2.9905795362105074E-2</v>
      </c>
      <c r="N346" s="60"/>
      <c r="O346" s="66">
        <f>O347</f>
        <v>0.23334391938908727</v>
      </c>
      <c r="P346" s="66"/>
      <c r="Q346" s="66"/>
      <c r="R346" s="66"/>
      <c r="S346" s="66"/>
      <c r="T346" s="66"/>
      <c r="U346" s="66"/>
      <c r="V346" s="66"/>
      <c r="W346" s="66"/>
      <c r="X346" s="66"/>
      <c r="Y346" s="66"/>
      <c r="Z346" s="66"/>
      <c r="AA346" s="66"/>
      <c r="AB346" s="66"/>
      <c r="AC346" s="66"/>
      <c r="AD346" s="66"/>
      <c r="AE346" s="66"/>
      <c r="AF346" s="66"/>
      <c r="AG346" s="66"/>
      <c r="AH346" s="66"/>
      <c r="AI346" s="66"/>
      <c r="AJ346" s="66"/>
      <c r="AK346" s="66"/>
      <c r="AL346" s="66"/>
      <c r="AM346" s="66"/>
      <c r="AN346" s="66"/>
      <c r="AO346" s="66"/>
      <c r="AP346" s="66"/>
      <c r="AQ346" s="66"/>
      <c r="AR346" s="66"/>
      <c r="AS346" s="66"/>
      <c r="AT346" s="66"/>
      <c r="AU346" s="66"/>
      <c r="AV346" s="66"/>
      <c r="AW346" s="66"/>
      <c r="AX346" s="66"/>
      <c r="AY346" s="66"/>
      <c r="AZ346" s="66"/>
      <c r="BA346" s="66"/>
      <c r="BB346" s="66"/>
      <c r="BC346" s="66"/>
      <c r="BD346" s="66"/>
      <c r="BE346" s="66"/>
      <c r="BF346" s="66"/>
      <c r="BG346" s="66"/>
      <c r="BH346" s="66"/>
      <c r="BI346" s="66"/>
      <c r="BJ346" s="66"/>
      <c r="BK346" s="66"/>
      <c r="BL346" s="66"/>
      <c r="BM346" s="66"/>
      <c r="BN346" s="66"/>
      <c r="BO346" s="66"/>
      <c r="BP346" s="66"/>
      <c r="BQ346" s="66"/>
      <c r="BR346" s="66"/>
      <c r="BS346" s="66"/>
      <c r="BT346" s="66"/>
      <c r="BU346" s="66"/>
      <c r="BV346" s="66"/>
      <c r="BW346" s="66"/>
      <c r="BX346" s="66"/>
      <c r="BY346" s="66"/>
      <c r="BZ346" s="66"/>
      <c r="CA346" s="66"/>
      <c r="CB346" s="66"/>
      <c r="CC346" s="66"/>
      <c r="CD346" s="66"/>
      <c r="CE346" s="66"/>
      <c r="CF346" s="66"/>
      <c r="CG346" s="66"/>
      <c r="CH346" s="66"/>
      <c r="CI346" s="66"/>
      <c r="CJ346" s="66"/>
      <c r="CK346" s="66"/>
      <c r="CL346" s="66"/>
      <c r="CM346" s="66"/>
      <c r="CN346" s="66"/>
      <c r="CO346" s="66"/>
      <c r="CP346" s="66"/>
      <c r="CQ346" s="66"/>
      <c r="CR346" s="66"/>
      <c r="CS346" s="66"/>
      <c r="CT346" s="66"/>
      <c r="CU346" s="66"/>
      <c r="CV346" s="66"/>
      <c r="CW346" s="66"/>
      <c r="CX346" s="66"/>
      <c r="CY346" s="66"/>
      <c r="CZ346" s="66"/>
      <c r="DA346" s="66"/>
      <c r="DB346" s="66"/>
      <c r="DC346" s="66"/>
      <c r="DD346" s="66"/>
      <c r="DE346" s="66"/>
      <c r="DF346" s="66"/>
      <c r="DG346" s="66"/>
      <c r="DH346" s="66"/>
      <c r="DI346" s="66"/>
      <c r="DJ346" s="66"/>
      <c r="DK346" s="66"/>
      <c r="DL346" s="66"/>
      <c r="DM346" s="66"/>
      <c r="DN346" s="66"/>
      <c r="DO346" s="66"/>
      <c r="DP346" s="66"/>
      <c r="DQ346" s="66"/>
      <c r="DR346" s="66"/>
      <c r="DS346" s="66"/>
      <c r="DT346" s="66"/>
      <c r="DU346" s="66"/>
      <c r="DV346" s="66"/>
      <c r="DW346" s="66"/>
      <c r="DX346" s="66"/>
      <c r="DY346" s="66"/>
      <c r="DZ346" s="66"/>
      <c r="EA346" s="66"/>
      <c r="EB346" s="66"/>
      <c r="EC346" s="66"/>
      <c r="ED346" s="66"/>
      <c r="EE346" s="66"/>
      <c r="EF346" s="66"/>
      <c r="EG346" s="66"/>
      <c r="EH346" s="66"/>
      <c r="EI346" s="66"/>
      <c r="EJ346" s="66"/>
      <c r="EK346" s="66"/>
      <c r="EL346" s="66"/>
      <c r="EM346" s="66"/>
      <c r="EN346" s="66"/>
      <c r="EO346" s="66"/>
      <c r="EP346" s="66"/>
      <c r="EQ346" s="66"/>
      <c r="ER346" s="66"/>
      <c r="ES346" s="66"/>
      <c r="ET346" s="66"/>
      <c r="EU346" s="66"/>
      <c r="EV346" s="66"/>
      <c r="EW346" s="66"/>
      <c r="EX346" s="66"/>
      <c r="EY346" s="66"/>
      <c r="EZ346" s="66"/>
      <c r="FA346" s="66"/>
      <c r="FB346" s="66"/>
      <c r="FC346" s="66"/>
      <c r="FD346" s="66"/>
      <c r="FE346" s="66"/>
      <c r="FF346" s="66"/>
      <c r="FG346" s="66"/>
      <c r="FH346" s="66"/>
      <c r="FI346" s="66"/>
      <c r="FJ346" s="66"/>
      <c r="FK346" s="66"/>
      <c r="FL346" s="66"/>
      <c r="FM346" s="66"/>
      <c r="FN346" s="66"/>
      <c r="FO346" s="66"/>
      <c r="FP346" s="66"/>
      <c r="FQ346" s="66"/>
      <c r="FR346" s="66"/>
      <c r="FS346" s="66"/>
      <c r="FT346" s="66"/>
      <c r="FU346" s="66"/>
      <c r="FV346" s="66"/>
      <c r="FW346" s="66"/>
      <c r="FX346" s="66"/>
      <c r="FY346" s="66"/>
      <c r="FZ346" s="66"/>
      <c r="GA346" s="66"/>
      <c r="GB346" s="66"/>
      <c r="GC346" s="66"/>
      <c r="GD346" s="66"/>
      <c r="GE346" s="66"/>
      <c r="GF346" s="66"/>
      <c r="GG346" s="66"/>
      <c r="GH346" s="66"/>
      <c r="GI346" s="66"/>
      <c r="GJ346" s="66"/>
      <c r="GK346" s="66"/>
      <c r="GL346" s="66"/>
      <c r="GM346" s="66"/>
      <c r="GN346" s="66"/>
      <c r="GO346" s="66"/>
      <c r="GP346" s="66"/>
      <c r="GQ346" s="66"/>
      <c r="GR346" s="66"/>
      <c r="GS346" s="66"/>
      <c r="GT346" s="66"/>
      <c r="GU346" s="66"/>
      <c r="GV346" s="66"/>
      <c r="GW346" s="66"/>
      <c r="GX346" s="66"/>
      <c r="GY346" s="66"/>
      <c r="GZ346" s="66"/>
      <c r="HA346" s="66"/>
      <c r="HB346" s="66"/>
      <c r="HC346" s="66"/>
      <c r="HD346" s="66"/>
      <c r="HE346" s="66"/>
      <c r="HF346" s="18"/>
    </row>
    <row r="347" spans="2:214" x14ac:dyDescent="0.25">
      <c r="B347" s="17"/>
      <c r="C347" s="60">
        <f t="shared" si="469"/>
        <v>3</v>
      </c>
      <c r="D347" s="66"/>
      <c r="E347" s="66"/>
      <c r="F347" s="60">
        <f t="shared" si="470"/>
        <v>0</v>
      </c>
      <c r="G347" s="60">
        <f t="shared" si="471"/>
        <v>0</v>
      </c>
      <c r="H347" s="60">
        <f t="shared" si="472"/>
        <v>0</v>
      </c>
      <c r="I347" s="60">
        <f t="shared" si="473"/>
        <v>0</v>
      </c>
      <c r="J347" s="60"/>
      <c r="K347" s="60">
        <f t="shared" si="673"/>
        <v>81</v>
      </c>
      <c r="L347" s="60"/>
      <c r="M347" s="66">
        <f t="shared" si="674"/>
        <v>2.9905795362105074E-2</v>
      </c>
      <c r="N347" s="60"/>
      <c r="O347" s="66">
        <f>IF(M345&gt;=$O$176,M345*$T$174+$U$174,IF(M345&gt;=$O$177,M345*$T$175+$U$175,O345))</f>
        <v>0.23334391938908727</v>
      </c>
      <c r="P347" s="66">
        <f t="shared" si="474"/>
        <v>376.7573788717641</v>
      </c>
      <c r="Q347" s="66">
        <f t="shared" si="475"/>
        <v>0.12579291306902277</v>
      </c>
      <c r="R347" s="66">
        <f t="shared" si="476"/>
        <v>0.91868623756192902</v>
      </c>
      <c r="S347" s="66">
        <f t="shared" si="477"/>
        <v>0.12043602114320179</v>
      </c>
      <c r="T347" s="66">
        <f t="shared" si="478"/>
        <v>0.21721292858306729</v>
      </c>
      <c r="U347" s="66">
        <f t="shared" si="479"/>
        <v>0.83464809390867578</v>
      </c>
      <c r="V347" s="66">
        <f t="shared" si="480"/>
        <v>2.803034654278699</v>
      </c>
      <c r="W347" s="66">
        <f t="shared" si="481"/>
        <v>1.0394532514170367</v>
      </c>
      <c r="X347" s="66">
        <f t="shared" si="482"/>
        <v>1381.1077382884625</v>
      </c>
      <c r="Y347" s="66">
        <f t="shared" si="483"/>
        <v>367.3281218120963</v>
      </c>
      <c r="Z347" s="66">
        <f t="shared" si="484"/>
        <v>6.2342991357018686E-2</v>
      </c>
      <c r="AA347" s="66">
        <f t="shared" si="485"/>
        <v>1.2403051961489657</v>
      </c>
      <c r="AB347" s="66">
        <f t="shared" si="486"/>
        <v>4.7858655894174255E-2</v>
      </c>
      <c r="AC347" s="66">
        <f t="shared" si="487"/>
        <v>0.21480515523013224</v>
      </c>
      <c r="AD347" s="66">
        <f t="shared" si="488"/>
        <v>0.80780648855296944</v>
      </c>
      <c r="AE347" s="66">
        <f t="shared" si="489"/>
        <v>4.0996122118602072</v>
      </c>
      <c r="AF347" s="66">
        <f t="shared" si="490"/>
        <v>1.0075557335264189</v>
      </c>
      <c r="AG347" s="66">
        <f t="shared" si="491"/>
        <v>1659.0568198253757</v>
      </c>
      <c r="AH347" s="66">
        <f t="shared" si="492"/>
        <v>372.52141466742637</v>
      </c>
      <c r="AI347" s="66">
        <f t="shared" si="493"/>
        <v>3.548457632577473E-2</v>
      </c>
      <c r="AJ347" s="66">
        <f t="shared" si="494"/>
        <v>1.0591528663499068</v>
      </c>
      <c r="AK347" s="66">
        <f t="shared" si="495"/>
        <v>3.2416739042872372E-2</v>
      </c>
      <c r="AL347" s="66">
        <f t="shared" si="496"/>
        <v>0.21614303689942954</v>
      </c>
      <c r="AM347" s="66">
        <f t="shared" si="497"/>
        <v>0.8226496623124584</v>
      </c>
      <c r="AN347" s="66">
        <f t="shared" si="498"/>
        <v>4.4188517356188859</v>
      </c>
      <c r="AO347" s="66">
        <f t="shared" si="499"/>
        <v>1.0035872768138658</v>
      </c>
      <c r="AP347" s="66">
        <f t="shared" si="500"/>
        <v>1788.9611288651586</v>
      </c>
      <c r="AQ347" s="66">
        <f t="shared" si="501"/>
        <v>374.7048884319218</v>
      </c>
      <c r="AR347" s="66">
        <f t="shared" si="502"/>
        <v>3.0530458625277864E-2</v>
      </c>
      <c r="AS347" s="66">
        <f t="shared" si="503"/>
        <v>0.98384558397068878</v>
      </c>
      <c r="AT347" s="66">
        <f t="shared" si="504"/>
        <v>3.0097771776179817E-2</v>
      </c>
      <c r="AU347" s="66">
        <f t="shared" si="505"/>
        <v>0.21669688553821562</v>
      </c>
      <c r="AV347" s="66">
        <f t="shared" si="506"/>
        <v>0.82884657217805646</v>
      </c>
      <c r="AW347" s="66">
        <f t="shared" si="507"/>
        <v>4.448884789180946</v>
      </c>
      <c r="AX347" s="66">
        <f t="shared" si="508"/>
        <v>1.0031004936003693</v>
      </c>
      <c r="AY347" s="66">
        <f t="shared" si="509"/>
        <v>1812.4788197516621</v>
      </c>
      <c r="AZ347" s="66">
        <f t="shared" si="510"/>
        <v>375.0861005324337</v>
      </c>
      <c r="BA347" s="66">
        <f t="shared" si="511"/>
        <v>2.993088533404226E-2</v>
      </c>
      <c r="BB347" s="66">
        <f t="shared" si="512"/>
        <v>0.97116256921673649</v>
      </c>
      <c r="BC347" s="66">
        <f t="shared" si="513"/>
        <v>2.989819301882576E-2</v>
      </c>
      <c r="BD347" s="66">
        <f t="shared" si="514"/>
        <v>0.21679306492814915</v>
      </c>
      <c r="BE347" s="66">
        <f t="shared" si="515"/>
        <v>0.82992583034082379</v>
      </c>
      <c r="BF347" s="66">
        <f t="shared" si="516"/>
        <v>4.4484206963202766</v>
      </c>
      <c r="BG347" s="66">
        <f t="shared" si="517"/>
        <v>1.0030590408829367</v>
      </c>
      <c r="BH347" s="66">
        <f t="shared" si="518"/>
        <v>1814.5623409356699</v>
      </c>
      <c r="BI347" s="66">
        <f t="shared" si="519"/>
        <v>375.11967646414365</v>
      </c>
      <c r="BJ347" s="66">
        <f t="shared" si="520"/>
        <v>2.9899637050761072E-2</v>
      </c>
      <c r="BK347" s="66">
        <f t="shared" si="521"/>
        <v>0.97005344164692586</v>
      </c>
      <c r="BL347" s="66">
        <f t="shared" si="522"/>
        <v>2.9901040046500571E-2</v>
      </c>
      <c r="BM347" s="66">
        <f t="shared" si="523"/>
        <v>0.21680152877426967</v>
      </c>
      <c r="BN347" s="66">
        <f t="shared" si="524"/>
        <v>0.83002085003948933</v>
      </c>
      <c r="BO347" s="66">
        <f t="shared" si="525"/>
        <v>4.4478056866220754</v>
      </c>
      <c r="BP347" s="66">
        <f t="shared" si="526"/>
        <v>1.0030593943206658</v>
      </c>
      <c r="BQ347" s="66">
        <f t="shared" si="527"/>
        <v>1814.5352471484002</v>
      </c>
      <c r="BR347" s="66">
        <f t="shared" si="528"/>
        <v>375.11924005200279</v>
      </c>
      <c r="BS347" s="66">
        <f t="shared" si="529"/>
        <v>2.9904217860650572E-2</v>
      </c>
      <c r="BT347" s="66">
        <f t="shared" si="530"/>
        <v>0.97006802744462506</v>
      </c>
      <c r="BU347" s="66">
        <f t="shared" si="531"/>
        <v>2.9905047866124815E-2</v>
      </c>
      <c r="BV347" s="66">
        <f t="shared" si="532"/>
        <v>0.21680141877076839</v>
      </c>
      <c r="BW347" s="66">
        <f t="shared" si="533"/>
        <v>0.83001961503491062</v>
      </c>
      <c r="BX347" s="66">
        <f t="shared" si="534"/>
        <v>4.4476999566033824</v>
      </c>
      <c r="BY347" s="66">
        <f t="shared" si="535"/>
        <v>1.0030601802841761</v>
      </c>
      <c r="BZ347" s="66">
        <f t="shared" si="536"/>
        <v>1814.4938600480091</v>
      </c>
      <c r="CA347" s="66">
        <f t="shared" si="537"/>
        <v>375.11857340049397</v>
      </c>
      <c r="CB347" s="66">
        <f t="shared" si="538"/>
        <v>2.9905610845607344E-2</v>
      </c>
      <c r="CC347" s="66">
        <f t="shared" si="539"/>
        <v>0.97009007084535881</v>
      </c>
      <c r="CD347" s="66">
        <f t="shared" si="540"/>
        <v>2.9905739987834495E-2</v>
      </c>
      <c r="CE347" s="66">
        <f t="shared" si="541"/>
        <v>0.21680125073197695</v>
      </c>
      <c r="CF347" s="66">
        <f t="shared" si="542"/>
        <v>0.83001772847296207</v>
      </c>
      <c r="CG347" s="66">
        <f t="shared" si="543"/>
        <v>4.4476911175030081</v>
      </c>
      <c r="CH347" s="66">
        <f t="shared" si="544"/>
        <v>1.0030603195994459</v>
      </c>
      <c r="CI347" s="66">
        <f t="shared" si="545"/>
        <v>1814.4866727337612</v>
      </c>
      <c r="CJ347" s="66">
        <f t="shared" si="546"/>
        <v>375.1184576280254</v>
      </c>
      <c r="CK347" s="66">
        <f t="shared" si="547"/>
        <v>2.9905788736942652E-2</v>
      </c>
      <c r="CL347" s="66">
        <f t="shared" si="548"/>
        <v>0.97009389629131115</v>
      </c>
      <c r="CM347" s="66">
        <f t="shared" si="549"/>
        <v>2.9905798156424121E-2</v>
      </c>
      <c r="CN347" s="66">
        <f t="shared" si="550"/>
        <v>0.21680122154986731</v>
      </c>
      <c r="CO347" s="66">
        <f t="shared" si="551"/>
        <v>0.83001740084736564</v>
      </c>
      <c r="CP347" s="66">
        <f t="shared" si="552"/>
        <v>4.447691326368588</v>
      </c>
      <c r="CQ347" s="66">
        <f t="shared" si="553"/>
        <v>1.0030603316694704</v>
      </c>
      <c r="CR347" s="66">
        <f t="shared" si="554"/>
        <v>1814.4860645994777</v>
      </c>
      <c r="CS347" s="66">
        <f t="shared" si="555"/>
        <v>375.1184478322478</v>
      </c>
      <c r="CT347" s="66">
        <f t="shared" si="556"/>
        <v>2.9905797355630946E-2</v>
      </c>
      <c r="CU347" s="66">
        <f t="shared" si="557"/>
        <v>0.97009421969904475</v>
      </c>
      <c r="CV347" s="66">
        <f t="shared" si="558"/>
        <v>2.9905796845597282E-2</v>
      </c>
      <c r="CW347" s="66">
        <f t="shared" si="559"/>
        <v>0.21680121908070055</v>
      </c>
      <c r="CX347" s="66">
        <f t="shared" si="560"/>
        <v>0.83001737312619939</v>
      </c>
      <c r="CY347" s="66">
        <f t="shared" si="561"/>
        <v>4.4476915192698865</v>
      </c>
      <c r="CZ347" s="66">
        <f t="shared" si="562"/>
        <v>1.0030603314724869</v>
      </c>
      <c r="DA347" s="66">
        <f t="shared" si="563"/>
        <v>1814.486077454836</v>
      </c>
      <c r="DB347" s="66">
        <f t="shared" si="564"/>
        <v>375.11844803932098</v>
      </c>
      <c r="DC347" s="66">
        <f t="shared" si="565"/>
        <v>2.9905795846705319E-2</v>
      </c>
      <c r="DD347" s="66">
        <f t="shared" si="566"/>
        <v>0.97009421280626507</v>
      </c>
      <c r="DE347" s="66">
        <f t="shared" si="567"/>
        <v>2.9905795587931359E-2</v>
      </c>
      <c r="DF347" s="66">
        <f t="shared" si="568"/>
        <v>0.21680121913289632</v>
      </c>
      <c r="DG347" s="66">
        <f t="shared" si="569"/>
        <v>0.83001737371219786</v>
      </c>
      <c r="DH347" s="66">
        <f t="shared" si="570"/>
        <v>4.4476915513302604</v>
      </c>
      <c r="DI347" s="66">
        <f t="shared" si="571"/>
        <v>1.0030603312254047</v>
      </c>
      <c r="DJ347" s="66">
        <f t="shared" si="572"/>
        <v>1814.4860904462025</v>
      </c>
      <c r="DK347" s="66">
        <f t="shared" si="573"/>
        <v>375.11844824858485</v>
      </c>
      <c r="DL347" s="66">
        <f t="shared" si="574"/>
        <v>2.9905795417015223E-2</v>
      </c>
      <c r="DM347" s="66">
        <f t="shared" si="575"/>
        <v>0.97009420588700279</v>
      </c>
      <c r="DN347" s="66">
        <f t="shared" si="576"/>
        <v>2.9905795378017529E-2</v>
      </c>
      <c r="DO347" s="66">
        <f t="shared" si="577"/>
        <v>0.21680121918564429</v>
      </c>
      <c r="DP347" s="66">
        <f t="shared" si="578"/>
        <v>0.83001737430439582</v>
      </c>
      <c r="DQ347" s="66">
        <f t="shared" si="579"/>
        <v>4.447691553898359</v>
      </c>
      <c r="DR347" s="66">
        <f t="shared" si="580"/>
        <v>1.0030603311831083</v>
      </c>
      <c r="DS347" s="66">
        <f t="shared" si="581"/>
        <v>1814.4860926265144</v>
      </c>
      <c r="DT347" s="66">
        <f t="shared" si="582"/>
        <v>375.11844828370511</v>
      </c>
      <c r="DU347" s="66">
        <f t="shared" si="583"/>
        <v>2.9905795363812413E-2</v>
      </c>
      <c r="DV347" s="66">
        <f t="shared" si="584"/>
        <v>0.97009420472656194</v>
      </c>
      <c r="DW347" s="66">
        <f t="shared" si="585"/>
        <v>2.9905795361109697E-2</v>
      </c>
      <c r="DX347" s="66">
        <f t="shared" si="586"/>
        <v>0.21680121919449688</v>
      </c>
      <c r="DY347" s="66">
        <f t="shared" si="587"/>
        <v>0.83001737440378287</v>
      </c>
      <c r="DZ347" s="66">
        <f t="shared" si="588"/>
        <v>4.4476915538142512</v>
      </c>
      <c r="EA347" s="66">
        <f t="shared" si="589"/>
        <v>1.0030603311795911</v>
      </c>
      <c r="EB347" s="66">
        <f t="shared" si="590"/>
        <v>1814.486092803382</v>
      </c>
      <c r="EC347" s="66">
        <f t="shared" si="591"/>
        <v>375.1184482865541</v>
      </c>
      <c r="ED347" s="66">
        <f t="shared" si="592"/>
        <v>2.9905795361462852E-2</v>
      </c>
      <c r="EE347" s="66">
        <f t="shared" si="593"/>
        <v>0.97009420463250784</v>
      </c>
      <c r="EF347" s="66">
        <f t="shared" si="594"/>
        <v>2.9905795361643162E-2</v>
      </c>
      <c r="EG347" s="66">
        <f t="shared" si="595"/>
        <v>0.21680121919521497</v>
      </c>
      <c r="EH347" s="66">
        <f t="shared" si="596"/>
        <v>0.83001737441184542</v>
      </c>
      <c r="EI347" s="66">
        <f t="shared" si="597"/>
        <v>4.4476915537538684</v>
      </c>
      <c r="EJ347" s="66">
        <f t="shared" si="598"/>
        <v>1.0030603311796782</v>
      </c>
      <c r="EK347" s="66">
        <f t="shared" si="599"/>
        <v>1814.4860927980708</v>
      </c>
      <c r="EL347" s="66">
        <f t="shared" si="600"/>
        <v>375.11844828646855</v>
      </c>
      <c r="EM347" s="66">
        <f t="shared" si="601"/>
        <v>2.9905795361956408E-2</v>
      </c>
      <c r="EN347" s="66">
        <f t="shared" si="602"/>
        <v>0.97009420463535134</v>
      </c>
      <c r="EO347" s="66">
        <f t="shared" si="603"/>
        <v>2.9905795362036924E-2</v>
      </c>
      <c r="EP347" s="66">
        <f t="shared" si="604"/>
        <v>0.21680121919519343</v>
      </c>
      <c r="EQ347" s="66">
        <f t="shared" si="605"/>
        <v>0.83001737441160317</v>
      </c>
      <c r="ER347" s="66">
        <f t="shared" si="606"/>
        <v>4.4476915537441606</v>
      </c>
      <c r="ES347" s="66">
        <f t="shared" si="607"/>
        <v>1.0030603311797557</v>
      </c>
      <c r="ET347" s="66">
        <f t="shared" si="608"/>
        <v>1814.4860927940031</v>
      </c>
      <c r="EU347" s="66">
        <f t="shared" si="609"/>
        <v>375.11844828640301</v>
      </c>
      <c r="EV347" s="66">
        <f t="shared" si="610"/>
        <v>2.9905795362088722E-2</v>
      </c>
      <c r="EW347" s="66">
        <f t="shared" si="611"/>
        <v>0.97009420463751828</v>
      </c>
      <c r="EX347" s="66">
        <f t="shared" si="612"/>
        <v>2.9905795362100477E-2</v>
      </c>
      <c r="EY347" s="66">
        <f t="shared" si="613"/>
        <v>0.21680121919517695</v>
      </c>
      <c r="EZ347" s="66">
        <f t="shared" si="614"/>
        <v>0.83001737441141776</v>
      </c>
      <c r="FA347" s="66">
        <f t="shared" si="615"/>
        <v>4.4476915537434172</v>
      </c>
      <c r="FB347" s="66">
        <f t="shared" si="616"/>
        <v>1.0030603311797686</v>
      </c>
      <c r="FC347" s="66">
        <f t="shared" si="617"/>
        <v>1814.4860927933437</v>
      </c>
      <c r="FD347" s="66">
        <f t="shared" si="618"/>
        <v>375.11844828639238</v>
      </c>
      <c r="FE347" s="66">
        <f t="shared" si="619"/>
        <v>2.9905795362104613E-2</v>
      </c>
      <c r="FF347" s="66">
        <f t="shared" si="620"/>
        <v>0.97009420463786944</v>
      </c>
      <c r="FG347" s="66">
        <f t="shared" si="621"/>
        <v>2.990579536210539E-2</v>
      </c>
      <c r="FH347" s="66">
        <f t="shared" si="622"/>
        <v>0.21680121919517426</v>
      </c>
      <c r="FI347" s="66">
        <f t="shared" si="623"/>
        <v>0.83001737441138768</v>
      </c>
      <c r="FJ347" s="66">
        <f t="shared" si="624"/>
        <v>4.4476915537434492</v>
      </c>
      <c r="FK347" s="66">
        <f t="shared" si="625"/>
        <v>1.0030603311797694</v>
      </c>
      <c r="FL347" s="66">
        <f t="shared" si="626"/>
        <v>1814.4860927932916</v>
      </c>
      <c r="FM347" s="66">
        <f t="shared" si="627"/>
        <v>375.11844828639153</v>
      </c>
      <c r="FN347" s="66">
        <f t="shared" si="628"/>
        <v>2.9905795362105247E-2</v>
      </c>
      <c r="FO347" s="66">
        <f t="shared" si="629"/>
        <v>0.97009420463789797</v>
      </c>
      <c r="FP347" s="66">
        <f t="shared" si="630"/>
        <v>2.9905795362105154E-2</v>
      </c>
      <c r="FQ347" s="66">
        <f t="shared" si="631"/>
        <v>0.21680121919517403</v>
      </c>
      <c r="FR347" s="66">
        <f t="shared" si="632"/>
        <v>0.83001737441138534</v>
      </c>
      <c r="FS347" s="66">
        <f t="shared" si="633"/>
        <v>4.4476915537434687</v>
      </c>
      <c r="FT347" s="66">
        <f t="shared" si="634"/>
        <v>1.0030603311797694</v>
      </c>
      <c r="FU347" s="66">
        <f t="shared" si="635"/>
        <v>1814.4860927932948</v>
      </c>
      <c r="FV347" s="66">
        <f t="shared" si="636"/>
        <v>375.11844828639158</v>
      </c>
      <c r="FW347" s="66">
        <f t="shared" si="637"/>
        <v>2.9905795362105067E-2</v>
      </c>
      <c r="FX347" s="66">
        <f t="shared" si="638"/>
        <v>0.97009420463789453</v>
      </c>
      <c r="FY347" s="66">
        <f t="shared" si="639"/>
        <v>2.9905795362105081E-2</v>
      </c>
      <c r="FZ347" s="66">
        <f t="shared" si="640"/>
        <v>0.21680121919517403</v>
      </c>
      <c r="GA347" s="66">
        <f t="shared" si="641"/>
        <v>0.83001737441138546</v>
      </c>
      <c r="GB347" s="66">
        <f t="shared" si="642"/>
        <v>4.4476915537434696</v>
      </c>
      <c r="GC347" s="66">
        <f t="shared" si="643"/>
        <v>1.0030603311797694</v>
      </c>
      <c r="GD347" s="66">
        <f t="shared" si="644"/>
        <v>1814.4860927932939</v>
      </c>
      <c r="GE347" s="66">
        <f t="shared" si="645"/>
        <v>375.11844828639158</v>
      </c>
      <c r="GF347" s="66">
        <f t="shared" si="646"/>
        <v>2.990579536210506E-2</v>
      </c>
      <c r="GG347" s="66">
        <f t="shared" si="647"/>
        <v>0.97009420463789453</v>
      </c>
      <c r="GH347" s="66">
        <f t="shared" si="648"/>
        <v>2.9905795362105074E-2</v>
      </c>
      <c r="GI347" s="66">
        <f t="shared" si="649"/>
        <v>0.21680121919517403</v>
      </c>
      <c r="GJ347" s="66">
        <f t="shared" si="650"/>
        <v>0.83001737441138546</v>
      </c>
      <c r="GK347" s="66">
        <f t="shared" si="651"/>
        <v>4.4476915537434696</v>
      </c>
      <c r="GL347" s="66">
        <f t="shared" si="652"/>
        <v>1.0030603311797694</v>
      </c>
      <c r="GM347" s="66">
        <f t="shared" si="653"/>
        <v>1814.4860927932934</v>
      </c>
      <c r="GN347" s="66">
        <f t="shared" si="654"/>
        <v>375.11844828639158</v>
      </c>
      <c r="GO347" s="66">
        <f t="shared" si="655"/>
        <v>2.990579536210506E-2</v>
      </c>
      <c r="GP347" s="66">
        <f t="shared" si="656"/>
        <v>0.97009420463789453</v>
      </c>
      <c r="GQ347" s="66">
        <f t="shared" si="657"/>
        <v>2.9905795362105074E-2</v>
      </c>
      <c r="GR347" s="66">
        <f t="shared" si="658"/>
        <v>0.21680121919517403</v>
      </c>
      <c r="GS347" s="66">
        <f t="shared" si="659"/>
        <v>0.83001737441138546</v>
      </c>
      <c r="GT347" s="66">
        <f t="shared" si="660"/>
        <v>4.4476915537434696</v>
      </c>
      <c r="GU347" s="66">
        <f t="shared" si="661"/>
        <v>1.0030603311797694</v>
      </c>
      <c r="GV347" s="66">
        <f t="shared" si="662"/>
        <v>1814.4860927932934</v>
      </c>
      <c r="GW347" s="66">
        <f t="shared" si="663"/>
        <v>375.11844828639158</v>
      </c>
      <c r="GX347" s="66">
        <f t="shared" si="664"/>
        <v>2.990579536210506E-2</v>
      </c>
      <c r="GY347" s="66">
        <f t="shared" si="665"/>
        <v>0.97009420463789453</v>
      </c>
      <c r="GZ347" s="66">
        <f t="shared" si="666"/>
        <v>2.9905795362105074E-2</v>
      </c>
      <c r="HA347" s="66">
        <f t="shared" si="667"/>
        <v>0.21680121919517403</v>
      </c>
      <c r="HB347" s="66">
        <f t="shared" si="668"/>
        <v>0.83001737441138546</v>
      </c>
      <c r="HC347" s="66">
        <f t="shared" si="669"/>
        <v>4.4476915537434696</v>
      </c>
      <c r="HD347" s="66">
        <f t="shared" si="670"/>
        <v>1.0030603311797694</v>
      </c>
      <c r="HE347" s="66">
        <f t="shared" si="671"/>
        <v>1814.4860927932934</v>
      </c>
      <c r="HF347" s="18">
        <f t="shared" si="672"/>
        <v>375.11844828639158</v>
      </c>
    </row>
    <row r="348" spans="2:214" x14ac:dyDescent="0.25">
      <c r="B348" s="17"/>
      <c r="C348" s="60">
        <f t="shared" si="469"/>
        <v>3</v>
      </c>
      <c r="D348" s="66"/>
      <c r="E348" s="66"/>
      <c r="F348" s="60">
        <f t="shared" si="470"/>
        <v>0</v>
      </c>
      <c r="G348" s="60">
        <f t="shared" si="471"/>
        <v>0</v>
      </c>
      <c r="H348" s="60">
        <f t="shared" si="472"/>
        <v>0</v>
      </c>
      <c r="I348" s="60">
        <f t="shared" si="473"/>
        <v>0</v>
      </c>
      <c r="J348" s="60"/>
      <c r="K348" s="60">
        <f t="shared" si="673"/>
        <v>82</v>
      </c>
      <c r="L348" s="60"/>
      <c r="M348" s="66">
        <f>M347</f>
        <v>2.9905795362105074E-2</v>
      </c>
      <c r="N348" s="60"/>
      <c r="O348" s="66">
        <f>O349</f>
        <v>0.23334391938908727</v>
      </c>
      <c r="P348" s="66"/>
      <c r="Q348" s="66"/>
      <c r="R348" s="66"/>
      <c r="S348" s="66"/>
      <c r="T348" s="66"/>
      <c r="U348" s="66"/>
      <c r="V348" s="66"/>
      <c r="W348" s="66"/>
      <c r="X348" s="66"/>
      <c r="Y348" s="66"/>
      <c r="Z348" s="66"/>
      <c r="AA348" s="66"/>
      <c r="AB348" s="66"/>
      <c r="AC348" s="66"/>
      <c r="AD348" s="66"/>
      <c r="AE348" s="66"/>
      <c r="AF348" s="66"/>
      <c r="AG348" s="66"/>
      <c r="AH348" s="66"/>
      <c r="AI348" s="66"/>
      <c r="AJ348" s="66"/>
      <c r="AK348" s="66"/>
      <c r="AL348" s="66"/>
      <c r="AM348" s="66"/>
      <c r="AN348" s="66"/>
      <c r="AO348" s="66"/>
      <c r="AP348" s="66"/>
      <c r="AQ348" s="66"/>
      <c r="AR348" s="66"/>
      <c r="AS348" s="66"/>
      <c r="AT348" s="66"/>
      <c r="AU348" s="66"/>
      <c r="AV348" s="66"/>
      <c r="AW348" s="66"/>
      <c r="AX348" s="66"/>
      <c r="AY348" s="66"/>
      <c r="AZ348" s="66"/>
      <c r="BA348" s="66"/>
      <c r="BB348" s="66"/>
      <c r="BC348" s="66"/>
      <c r="BD348" s="66"/>
      <c r="BE348" s="66"/>
      <c r="BF348" s="66"/>
      <c r="BG348" s="66"/>
      <c r="BH348" s="66"/>
      <c r="BI348" s="66"/>
      <c r="BJ348" s="66"/>
      <c r="BK348" s="66"/>
      <c r="BL348" s="66"/>
      <c r="BM348" s="66"/>
      <c r="BN348" s="66"/>
      <c r="BO348" s="66"/>
      <c r="BP348" s="66"/>
      <c r="BQ348" s="66"/>
      <c r="BR348" s="66"/>
      <c r="BS348" s="66"/>
      <c r="BT348" s="66"/>
      <c r="BU348" s="66"/>
      <c r="BV348" s="66"/>
      <c r="BW348" s="66"/>
      <c r="BX348" s="66"/>
      <c r="BY348" s="66"/>
      <c r="BZ348" s="66"/>
      <c r="CA348" s="66"/>
      <c r="CB348" s="66"/>
      <c r="CC348" s="66"/>
      <c r="CD348" s="66"/>
      <c r="CE348" s="66"/>
      <c r="CF348" s="66"/>
      <c r="CG348" s="66"/>
      <c r="CH348" s="66"/>
      <c r="CI348" s="66"/>
      <c r="CJ348" s="66"/>
      <c r="CK348" s="66"/>
      <c r="CL348" s="66"/>
      <c r="CM348" s="66"/>
      <c r="CN348" s="66"/>
      <c r="CO348" s="66"/>
      <c r="CP348" s="66"/>
      <c r="CQ348" s="66"/>
      <c r="CR348" s="66"/>
      <c r="CS348" s="66"/>
      <c r="CT348" s="66"/>
      <c r="CU348" s="66"/>
      <c r="CV348" s="66"/>
      <c r="CW348" s="66"/>
      <c r="CX348" s="66"/>
      <c r="CY348" s="66"/>
      <c r="CZ348" s="66"/>
      <c r="DA348" s="66"/>
      <c r="DB348" s="66"/>
      <c r="DC348" s="66"/>
      <c r="DD348" s="66"/>
      <c r="DE348" s="66"/>
      <c r="DF348" s="66"/>
      <c r="DG348" s="66"/>
      <c r="DH348" s="66"/>
      <c r="DI348" s="66"/>
      <c r="DJ348" s="66"/>
      <c r="DK348" s="66"/>
      <c r="DL348" s="66"/>
      <c r="DM348" s="66"/>
      <c r="DN348" s="66"/>
      <c r="DO348" s="66"/>
      <c r="DP348" s="66"/>
      <c r="DQ348" s="66"/>
      <c r="DR348" s="66"/>
      <c r="DS348" s="66"/>
      <c r="DT348" s="66"/>
      <c r="DU348" s="66"/>
      <c r="DV348" s="66"/>
      <c r="DW348" s="66"/>
      <c r="DX348" s="66"/>
      <c r="DY348" s="66"/>
      <c r="DZ348" s="66"/>
      <c r="EA348" s="66"/>
      <c r="EB348" s="66"/>
      <c r="EC348" s="66"/>
      <c r="ED348" s="66"/>
      <c r="EE348" s="66"/>
      <c r="EF348" s="66"/>
      <c r="EG348" s="66"/>
      <c r="EH348" s="66"/>
      <c r="EI348" s="66"/>
      <c r="EJ348" s="66"/>
      <c r="EK348" s="66"/>
      <c r="EL348" s="66"/>
      <c r="EM348" s="66"/>
      <c r="EN348" s="66"/>
      <c r="EO348" s="66"/>
      <c r="EP348" s="66"/>
      <c r="EQ348" s="66"/>
      <c r="ER348" s="66"/>
      <c r="ES348" s="66"/>
      <c r="ET348" s="66"/>
      <c r="EU348" s="66"/>
      <c r="EV348" s="66"/>
      <c r="EW348" s="66"/>
      <c r="EX348" s="66"/>
      <c r="EY348" s="66"/>
      <c r="EZ348" s="66"/>
      <c r="FA348" s="66"/>
      <c r="FB348" s="66"/>
      <c r="FC348" s="66"/>
      <c r="FD348" s="66"/>
      <c r="FE348" s="66"/>
      <c r="FF348" s="66"/>
      <c r="FG348" s="66"/>
      <c r="FH348" s="66"/>
      <c r="FI348" s="66"/>
      <c r="FJ348" s="66"/>
      <c r="FK348" s="66"/>
      <c r="FL348" s="66"/>
      <c r="FM348" s="66"/>
      <c r="FN348" s="66"/>
      <c r="FO348" s="66"/>
      <c r="FP348" s="66"/>
      <c r="FQ348" s="66"/>
      <c r="FR348" s="66"/>
      <c r="FS348" s="66"/>
      <c r="FT348" s="66"/>
      <c r="FU348" s="66"/>
      <c r="FV348" s="66"/>
      <c r="FW348" s="66"/>
      <c r="FX348" s="66"/>
      <c r="FY348" s="66"/>
      <c r="FZ348" s="66"/>
      <c r="GA348" s="66"/>
      <c r="GB348" s="66"/>
      <c r="GC348" s="66"/>
      <c r="GD348" s="66"/>
      <c r="GE348" s="66"/>
      <c r="GF348" s="66"/>
      <c r="GG348" s="66"/>
      <c r="GH348" s="66"/>
      <c r="GI348" s="66"/>
      <c r="GJ348" s="66"/>
      <c r="GK348" s="66"/>
      <c r="GL348" s="66"/>
      <c r="GM348" s="66"/>
      <c r="GN348" s="66"/>
      <c r="GO348" s="66"/>
      <c r="GP348" s="66"/>
      <c r="GQ348" s="66"/>
      <c r="GR348" s="66"/>
      <c r="GS348" s="66"/>
      <c r="GT348" s="66"/>
      <c r="GU348" s="66"/>
      <c r="GV348" s="66"/>
      <c r="GW348" s="66"/>
      <c r="GX348" s="66"/>
      <c r="GY348" s="66"/>
      <c r="GZ348" s="66"/>
      <c r="HA348" s="66"/>
      <c r="HB348" s="66"/>
      <c r="HC348" s="66"/>
      <c r="HD348" s="66"/>
      <c r="HE348" s="66"/>
      <c r="HF348" s="18"/>
    </row>
    <row r="349" spans="2:214" x14ac:dyDescent="0.25">
      <c r="B349" s="17"/>
      <c r="C349" s="60">
        <f t="shared" si="469"/>
        <v>3</v>
      </c>
      <c r="D349" s="66"/>
      <c r="E349" s="66"/>
      <c r="F349" s="60">
        <f t="shared" si="470"/>
        <v>0</v>
      </c>
      <c r="G349" s="60">
        <f t="shared" si="471"/>
        <v>0</v>
      </c>
      <c r="H349" s="60">
        <f t="shared" si="472"/>
        <v>0</v>
      </c>
      <c r="I349" s="60">
        <f t="shared" si="473"/>
        <v>0</v>
      </c>
      <c r="J349" s="60"/>
      <c r="K349" s="60">
        <f t="shared" si="673"/>
        <v>82</v>
      </c>
      <c r="L349" s="60"/>
      <c r="M349" s="66">
        <f t="shared" si="674"/>
        <v>2.9905795362105074E-2</v>
      </c>
      <c r="N349" s="60"/>
      <c r="O349" s="66">
        <f>IF(M347&gt;=$O$176,M347*$T$174+$U$174,IF(M347&gt;=$O$177,M347*$T$175+$U$175,O347))</f>
        <v>0.23334391938908727</v>
      </c>
      <c r="P349" s="66">
        <f t="shared" si="474"/>
        <v>376.7573788717641</v>
      </c>
      <c r="Q349" s="66">
        <f t="shared" si="475"/>
        <v>0.12579291306902277</v>
      </c>
      <c r="R349" s="66">
        <f t="shared" si="476"/>
        <v>0.91868623756192902</v>
      </c>
      <c r="S349" s="66">
        <f t="shared" si="477"/>
        <v>0.12043602114320179</v>
      </c>
      <c r="T349" s="66">
        <f t="shared" si="478"/>
        <v>0.21721292858306729</v>
      </c>
      <c r="U349" s="66">
        <f t="shared" si="479"/>
        <v>0.83464809390867578</v>
      </c>
      <c r="V349" s="66">
        <f t="shared" si="480"/>
        <v>2.803034654278699</v>
      </c>
      <c r="W349" s="66">
        <f t="shared" si="481"/>
        <v>1.0394532514170367</v>
      </c>
      <c r="X349" s="66">
        <f t="shared" si="482"/>
        <v>1381.1077382884625</v>
      </c>
      <c r="Y349" s="66">
        <f t="shared" si="483"/>
        <v>367.3281218120963</v>
      </c>
      <c r="Z349" s="66">
        <f t="shared" si="484"/>
        <v>6.2342991357018686E-2</v>
      </c>
      <c r="AA349" s="66">
        <f t="shared" si="485"/>
        <v>1.2403051961489657</v>
      </c>
      <c r="AB349" s="66">
        <f t="shared" si="486"/>
        <v>4.7858655894174255E-2</v>
      </c>
      <c r="AC349" s="66">
        <f t="shared" si="487"/>
        <v>0.21480515523013224</v>
      </c>
      <c r="AD349" s="66">
        <f t="shared" si="488"/>
        <v>0.80780648855296944</v>
      </c>
      <c r="AE349" s="66">
        <f t="shared" si="489"/>
        <v>4.0996122118602072</v>
      </c>
      <c r="AF349" s="66">
        <f t="shared" si="490"/>
        <v>1.0075557335264189</v>
      </c>
      <c r="AG349" s="66">
        <f t="shared" si="491"/>
        <v>1659.0568198253757</v>
      </c>
      <c r="AH349" s="66">
        <f t="shared" si="492"/>
        <v>372.52141466742637</v>
      </c>
      <c r="AI349" s="66">
        <f t="shared" si="493"/>
        <v>3.548457632577473E-2</v>
      </c>
      <c r="AJ349" s="66">
        <f t="shared" si="494"/>
        <v>1.0591528663499068</v>
      </c>
      <c r="AK349" s="66">
        <f t="shared" si="495"/>
        <v>3.2416739042872372E-2</v>
      </c>
      <c r="AL349" s="66">
        <f t="shared" si="496"/>
        <v>0.21614303689942954</v>
      </c>
      <c r="AM349" s="66">
        <f t="shared" si="497"/>
        <v>0.8226496623124584</v>
      </c>
      <c r="AN349" s="66">
        <f t="shared" si="498"/>
        <v>4.4188517356188859</v>
      </c>
      <c r="AO349" s="66">
        <f t="shared" si="499"/>
        <v>1.0035872768138658</v>
      </c>
      <c r="AP349" s="66">
        <f t="shared" si="500"/>
        <v>1788.9611288651586</v>
      </c>
      <c r="AQ349" s="66">
        <f t="shared" si="501"/>
        <v>374.7048884319218</v>
      </c>
      <c r="AR349" s="66">
        <f t="shared" si="502"/>
        <v>3.0530458625277864E-2</v>
      </c>
      <c r="AS349" s="66">
        <f t="shared" si="503"/>
        <v>0.98384558397068878</v>
      </c>
      <c r="AT349" s="66">
        <f t="shared" si="504"/>
        <v>3.0097771776179817E-2</v>
      </c>
      <c r="AU349" s="66">
        <f t="shared" si="505"/>
        <v>0.21669688553821562</v>
      </c>
      <c r="AV349" s="66">
        <f t="shared" si="506"/>
        <v>0.82884657217805646</v>
      </c>
      <c r="AW349" s="66">
        <f t="shared" si="507"/>
        <v>4.448884789180946</v>
      </c>
      <c r="AX349" s="66">
        <f t="shared" si="508"/>
        <v>1.0031004936003693</v>
      </c>
      <c r="AY349" s="66">
        <f t="shared" si="509"/>
        <v>1812.4788197516621</v>
      </c>
      <c r="AZ349" s="66">
        <f t="shared" si="510"/>
        <v>375.0861005324337</v>
      </c>
      <c r="BA349" s="66">
        <f t="shared" si="511"/>
        <v>2.993088533404226E-2</v>
      </c>
      <c r="BB349" s="66">
        <f t="shared" si="512"/>
        <v>0.97116256921673649</v>
      </c>
      <c r="BC349" s="66">
        <f t="shared" si="513"/>
        <v>2.989819301882576E-2</v>
      </c>
      <c r="BD349" s="66">
        <f t="shared" si="514"/>
        <v>0.21679306492814915</v>
      </c>
      <c r="BE349" s="66">
        <f t="shared" si="515"/>
        <v>0.82992583034082379</v>
      </c>
      <c r="BF349" s="66">
        <f t="shared" si="516"/>
        <v>4.4484206963202766</v>
      </c>
      <c r="BG349" s="66">
        <f t="shared" si="517"/>
        <v>1.0030590408829367</v>
      </c>
      <c r="BH349" s="66">
        <f t="shared" si="518"/>
        <v>1814.5623409356699</v>
      </c>
      <c r="BI349" s="66">
        <f t="shared" si="519"/>
        <v>375.11967646414365</v>
      </c>
      <c r="BJ349" s="66">
        <f t="shared" si="520"/>
        <v>2.9899637050761072E-2</v>
      </c>
      <c r="BK349" s="66">
        <f t="shared" si="521"/>
        <v>0.97005344164692586</v>
      </c>
      <c r="BL349" s="66">
        <f t="shared" si="522"/>
        <v>2.9901040046500571E-2</v>
      </c>
      <c r="BM349" s="66">
        <f t="shared" si="523"/>
        <v>0.21680152877426967</v>
      </c>
      <c r="BN349" s="66">
        <f t="shared" si="524"/>
        <v>0.83002085003948933</v>
      </c>
      <c r="BO349" s="66">
        <f t="shared" si="525"/>
        <v>4.4478056866220754</v>
      </c>
      <c r="BP349" s="66">
        <f t="shared" si="526"/>
        <v>1.0030593943206658</v>
      </c>
      <c r="BQ349" s="66">
        <f t="shared" si="527"/>
        <v>1814.5352471484002</v>
      </c>
      <c r="BR349" s="66">
        <f t="shared" si="528"/>
        <v>375.11924005200279</v>
      </c>
      <c r="BS349" s="66">
        <f t="shared" si="529"/>
        <v>2.9904217860650572E-2</v>
      </c>
      <c r="BT349" s="66">
        <f t="shared" si="530"/>
        <v>0.97006802744462506</v>
      </c>
      <c r="BU349" s="66">
        <f t="shared" si="531"/>
        <v>2.9905047866124815E-2</v>
      </c>
      <c r="BV349" s="66">
        <f t="shared" si="532"/>
        <v>0.21680141877076839</v>
      </c>
      <c r="BW349" s="66">
        <f t="shared" si="533"/>
        <v>0.83001961503491062</v>
      </c>
      <c r="BX349" s="66">
        <f t="shared" si="534"/>
        <v>4.4476999566033824</v>
      </c>
      <c r="BY349" s="66">
        <f t="shared" si="535"/>
        <v>1.0030601802841761</v>
      </c>
      <c r="BZ349" s="66">
        <f t="shared" si="536"/>
        <v>1814.4938600480091</v>
      </c>
      <c r="CA349" s="66">
        <f t="shared" si="537"/>
        <v>375.11857340049397</v>
      </c>
      <c r="CB349" s="66">
        <f t="shared" si="538"/>
        <v>2.9905610845607344E-2</v>
      </c>
      <c r="CC349" s="66">
        <f t="shared" si="539"/>
        <v>0.97009007084535881</v>
      </c>
      <c r="CD349" s="66">
        <f t="shared" si="540"/>
        <v>2.9905739987834495E-2</v>
      </c>
      <c r="CE349" s="66">
        <f t="shared" si="541"/>
        <v>0.21680125073197695</v>
      </c>
      <c r="CF349" s="66">
        <f t="shared" si="542"/>
        <v>0.83001772847296207</v>
      </c>
      <c r="CG349" s="66">
        <f t="shared" si="543"/>
        <v>4.4476911175030081</v>
      </c>
      <c r="CH349" s="66">
        <f t="shared" si="544"/>
        <v>1.0030603195994459</v>
      </c>
      <c r="CI349" s="66">
        <f t="shared" si="545"/>
        <v>1814.4866727337612</v>
      </c>
      <c r="CJ349" s="66">
        <f t="shared" si="546"/>
        <v>375.1184576280254</v>
      </c>
      <c r="CK349" s="66">
        <f t="shared" si="547"/>
        <v>2.9905788736942652E-2</v>
      </c>
      <c r="CL349" s="66">
        <f t="shared" si="548"/>
        <v>0.97009389629131115</v>
      </c>
      <c r="CM349" s="66">
        <f t="shared" si="549"/>
        <v>2.9905798156424121E-2</v>
      </c>
      <c r="CN349" s="66">
        <f t="shared" si="550"/>
        <v>0.21680122154986731</v>
      </c>
      <c r="CO349" s="66">
        <f t="shared" si="551"/>
        <v>0.83001740084736564</v>
      </c>
      <c r="CP349" s="66">
        <f t="shared" si="552"/>
        <v>4.447691326368588</v>
      </c>
      <c r="CQ349" s="66">
        <f t="shared" si="553"/>
        <v>1.0030603316694704</v>
      </c>
      <c r="CR349" s="66">
        <f t="shared" si="554"/>
        <v>1814.4860645994777</v>
      </c>
      <c r="CS349" s="66">
        <f t="shared" si="555"/>
        <v>375.1184478322478</v>
      </c>
      <c r="CT349" s="66">
        <f t="shared" si="556"/>
        <v>2.9905797355630946E-2</v>
      </c>
      <c r="CU349" s="66">
        <f t="shared" si="557"/>
        <v>0.97009421969904475</v>
      </c>
      <c r="CV349" s="66">
        <f t="shared" si="558"/>
        <v>2.9905796845597282E-2</v>
      </c>
      <c r="CW349" s="66">
        <f t="shared" si="559"/>
        <v>0.21680121908070055</v>
      </c>
      <c r="CX349" s="66">
        <f t="shared" si="560"/>
        <v>0.83001737312619939</v>
      </c>
      <c r="CY349" s="66">
        <f t="shared" si="561"/>
        <v>4.4476915192698865</v>
      </c>
      <c r="CZ349" s="66">
        <f t="shared" si="562"/>
        <v>1.0030603314724869</v>
      </c>
      <c r="DA349" s="66">
        <f t="shared" si="563"/>
        <v>1814.486077454836</v>
      </c>
      <c r="DB349" s="66">
        <f t="shared" si="564"/>
        <v>375.11844803932098</v>
      </c>
      <c r="DC349" s="66">
        <f t="shared" si="565"/>
        <v>2.9905795846705319E-2</v>
      </c>
      <c r="DD349" s="66">
        <f t="shared" si="566"/>
        <v>0.97009421280626507</v>
      </c>
      <c r="DE349" s="66">
        <f t="shared" si="567"/>
        <v>2.9905795587931359E-2</v>
      </c>
      <c r="DF349" s="66">
        <f t="shared" si="568"/>
        <v>0.21680121913289632</v>
      </c>
      <c r="DG349" s="66">
        <f t="shared" si="569"/>
        <v>0.83001737371219786</v>
      </c>
      <c r="DH349" s="66">
        <f t="shared" si="570"/>
        <v>4.4476915513302604</v>
      </c>
      <c r="DI349" s="66">
        <f t="shared" si="571"/>
        <v>1.0030603312254047</v>
      </c>
      <c r="DJ349" s="66">
        <f t="shared" si="572"/>
        <v>1814.4860904462025</v>
      </c>
      <c r="DK349" s="66">
        <f t="shared" si="573"/>
        <v>375.11844824858485</v>
      </c>
      <c r="DL349" s="66">
        <f t="shared" si="574"/>
        <v>2.9905795417015223E-2</v>
      </c>
      <c r="DM349" s="66">
        <f t="shared" si="575"/>
        <v>0.97009420588700279</v>
      </c>
      <c r="DN349" s="66">
        <f t="shared" si="576"/>
        <v>2.9905795378017529E-2</v>
      </c>
      <c r="DO349" s="66">
        <f t="shared" si="577"/>
        <v>0.21680121918564429</v>
      </c>
      <c r="DP349" s="66">
        <f t="shared" si="578"/>
        <v>0.83001737430439582</v>
      </c>
      <c r="DQ349" s="66">
        <f t="shared" si="579"/>
        <v>4.447691553898359</v>
      </c>
      <c r="DR349" s="66">
        <f t="shared" si="580"/>
        <v>1.0030603311831083</v>
      </c>
      <c r="DS349" s="66">
        <f t="shared" si="581"/>
        <v>1814.4860926265144</v>
      </c>
      <c r="DT349" s="66">
        <f t="shared" si="582"/>
        <v>375.11844828370511</v>
      </c>
      <c r="DU349" s="66">
        <f t="shared" si="583"/>
        <v>2.9905795363812413E-2</v>
      </c>
      <c r="DV349" s="66">
        <f t="shared" si="584"/>
        <v>0.97009420472656194</v>
      </c>
      <c r="DW349" s="66">
        <f t="shared" si="585"/>
        <v>2.9905795361109697E-2</v>
      </c>
      <c r="DX349" s="66">
        <f t="shared" si="586"/>
        <v>0.21680121919449688</v>
      </c>
      <c r="DY349" s="66">
        <f t="shared" si="587"/>
        <v>0.83001737440378287</v>
      </c>
      <c r="DZ349" s="66">
        <f t="shared" si="588"/>
        <v>4.4476915538142512</v>
      </c>
      <c r="EA349" s="66">
        <f t="shared" si="589"/>
        <v>1.0030603311795911</v>
      </c>
      <c r="EB349" s="66">
        <f t="shared" si="590"/>
        <v>1814.486092803382</v>
      </c>
      <c r="EC349" s="66">
        <f t="shared" si="591"/>
        <v>375.1184482865541</v>
      </c>
      <c r="ED349" s="66">
        <f t="shared" si="592"/>
        <v>2.9905795361462852E-2</v>
      </c>
      <c r="EE349" s="66">
        <f t="shared" si="593"/>
        <v>0.97009420463250784</v>
      </c>
      <c r="EF349" s="66">
        <f t="shared" si="594"/>
        <v>2.9905795361643162E-2</v>
      </c>
      <c r="EG349" s="66">
        <f t="shared" si="595"/>
        <v>0.21680121919521497</v>
      </c>
      <c r="EH349" s="66">
        <f t="shared" si="596"/>
        <v>0.83001737441184542</v>
      </c>
      <c r="EI349" s="66">
        <f t="shared" si="597"/>
        <v>4.4476915537538684</v>
      </c>
      <c r="EJ349" s="66">
        <f t="shared" si="598"/>
        <v>1.0030603311796782</v>
      </c>
      <c r="EK349" s="66">
        <f t="shared" si="599"/>
        <v>1814.4860927980708</v>
      </c>
      <c r="EL349" s="66">
        <f t="shared" si="600"/>
        <v>375.11844828646855</v>
      </c>
      <c r="EM349" s="66">
        <f t="shared" si="601"/>
        <v>2.9905795361956408E-2</v>
      </c>
      <c r="EN349" s="66">
        <f t="shared" si="602"/>
        <v>0.97009420463535134</v>
      </c>
      <c r="EO349" s="66">
        <f t="shared" si="603"/>
        <v>2.9905795362036924E-2</v>
      </c>
      <c r="EP349" s="66">
        <f t="shared" si="604"/>
        <v>0.21680121919519343</v>
      </c>
      <c r="EQ349" s="66">
        <f t="shared" si="605"/>
        <v>0.83001737441160317</v>
      </c>
      <c r="ER349" s="66">
        <f t="shared" si="606"/>
        <v>4.4476915537441606</v>
      </c>
      <c r="ES349" s="66">
        <f t="shared" si="607"/>
        <v>1.0030603311797557</v>
      </c>
      <c r="ET349" s="66">
        <f t="shared" si="608"/>
        <v>1814.4860927940031</v>
      </c>
      <c r="EU349" s="66">
        <f t="shared" si="609"/>
        <v>375.11844828640301</v>
      </c>
      <c r="EV349" s="66">
        <f t="shared" si="610"/>
        <v>2.9905795362088722E-2</v>
      </c>
      <c r="EW349" s="66">
        <f t="shared" si="611"/>
        <v>0.97009420463751828</v>
      </c>
      <c r="EX349" s="66">
        <f t="shared" si="612"/>
        <v>2.9905795362100477E-2</v>
      </c>
      <c r="EY349" s="66">
        <f t="shared" si="613"/>
        <v>0.21680121919517695</v>
      </c>
      <c r="EZ349" s="66">
        <f t="shared" si="614"/>
        <v>0.83001737441141776</v>
      </c>
      <c r="FA349" s="66">
        <f t="shared" si="615"/>
        <v>4.4476915537434172</v>
      </c>
      <c r="FB349" s="66">
        <f t="shared" si="616"/>
        <v>1.0030603311797686</v>
      </c>
      <c r="FC349" s="66">
        <f t="shared" si="617"/>
        <v>1814.4860927933437</v>
      </c>
      <c r="FD349" s="66">
        <f t="shared" si="618"/>
        <v>375.11844828639238</v>
      </c>
      <c r="FE349" s="66">
        <f t="shared" si="619"/>
        <v>2.9905795362104613E-2</v>
      </c>
      <c r="FF349" s="66">
        <f t="shared" si="620"/>
        <v>0.97009420463786944</v>
      </c>
      <c r="FG349" s="66">
        <f t="shared" si="621"/>
        <v>2.990579536210539E-2</v>
      </c>
      <c r="FH349" s="66">
        <f t="shared" si="622"/>
        <v>0.21680121919517426</v>
      </c>
      <c r="FI349" s="66">
        <f t="shared" si="623"/>
        <v>0.83001737441138768</v>
      </c>
      <c r="FJ349" s="66">
        <f t="shared" si="624"/>
        <v>4.4476915537434492</v>
      </c>
      <c r="FK349" s="66">
        <f t="shared" si="625"/>
        <v>1.0030603311797694</v>
      </c>
      <c r="FL349" s="66">
        <f t="shared" si="626"/>
        <v>1814.4860927932916</v>
      </c>
      <c r="FM349" s="66">
        <f t="shared" si="627"/>
        <v>375.11844828639153</v>
      </c>
      <c r="FN349" s="66">
        <f t="shared" si="628"/>
        <v>2.9905795362105247E-2</v>
      </c>
      <c r="FO349" s="66">
        <f t="shared" si="629"/>
        <v>0.97009420463789797</v>
      </c>
      <c r="FP349" s="66">
        <f t="shared" si="630"/>
        <v>2.9905795362105154E-2</v>
      </c>
      <c r="FQ349" s="66">
        <f t="shared" si="631"/>
        <v>0.21680121919517403</v>
      </c>
      <c r="FR349" s="66">
        <f t="shared" si="632"/>
        <v>0.83001737441138534</v>
      </c>
      <c r="FS349" s="66">
        <f t="shared" si="633"/>
        <v>4.4476915537434687</v>
      </c>
      <c r="FT349" s="66">
        <f t="shared" si="634"/>
        <v>1.0030603311797694</v>
      </c>
      <c r="FU349" s="66">
        <f t="shared" si="635"/>
        <v>1814.4860927932948</v>
      </c>
      <c r="FV349" s="66">
        <f t="shared" si="636"/>
        <v>375.11844828639158</v>
      </c>
      <c r="FW349" s="66">
        <f t="shared" si="637"/>
        <v>2.9905795362105067E-2</v>
      </c>
      <c r="FX349" s="66">
        <f t="shared" si="638"/>
        <v>0.97009420463789453</v>
      </c>
      <c r="FY349" s="66">
        <f t="shared" si="639"/>
        <v>2.9905795362105081E-2</v>
      </c>
      <c r="FZ349" s="66">
        <f t="shared" si="640"/>
        <v>0.21680121919517403</v>
      </c>
      <c r="GA349" s="66">
        <f t="shared" si="641"/>
        <v>0.83001737441138546</v>
      </c>
      <c r="GB349" s="66">
        <f t="shared" si="642"/>
        <v>4.4476915537434696</v>
      </c>
      <c r="GC349" s="66">
        <f t="shared" si="643"/>
        <v>1.0030603311797694</v>
      </c>
      <c r="GD349" s="66">
        <f t="shared" si="644"/>
        <v>1814.4860927932939</v>
      </c>
      <c r="GE349" s="66">
        <f t="shared" si="645"/>
        <v>375.11844828639158</v>
      </c>
      <c r="GF349" s="66">
        <f t="shared" si="646"/>
        <v>2.990579536210506E-2</v>
      </c>
      <c r="GG349" s="66">
        <f t="shared" si="647"/>
        <v>0.97009420463789453</v>
      </c>
      <c r="GH349" s="66">
        <f t="shared" si="648"/>
        <v>2.9905795362105074E-2</v>
      </c>
      <c r="GI349" s="66">
        <f t="shared" si="649"/>
        <v>0.21680121919517403</v>
      </c>
      <c r="GJ349" s="66">
        <f t="shared" si="650"/>
        <v>0.83001737441138546</v>
      </c>
      <c r="GK349" s="66">
        <f t="shared" si="651"/>
        <v>4.4476915537434696</v>
      </c>
      <c r="GL349" s="66">
        <f t="shared" si="652"/>
        <v>1.0030603311797694</v>
      </c>
      <c r="GM349" s="66">
        <f t="shared" si="653"/>
        <v>1814.4860927932934</v>
      </c>
      <c r="GN349" s="66">
        <f t="shared" si="654"/>
        <v>375.11844828639158</v>
      </c>
      <c r="GO349" s="66">
        <f t="shared" si="655"/>
        <v>2.990579536210506E-2</v>
      </c>
      <c r="GP349" s="66">
        <f t="shared" si="656"/>
        <v>0.97009420463789453</v>
      </c>
      <c r="GQ349" s="66">
        <f t="shared" si="657"/>
        <v>2.9905795362105074E-2</v>
      </c>
      <c r="GR349" s="66">
        <f t="shared" si="658"/>
        <v>0.21680121919517403</v>
      </c>
      <c r="GS349" s="66">
        <f t="shared" si="659"/>
        <v>0.83001737441138546</v>
      </c>
      <c r="GT349" s="66">
        <f t="shared" si="660"/>
        <v>4.4476915537434696</v>
      </c>
      <c r="GU349" s="66">
        <f t="shared" si="661"/>
        <v>1.0030603311797694</v>
      </c>
      <c r="GV349" s="66">
        <f t="shared" si="662"/>
        <v>1814.4860927932934</v>
      </c>
      <c r="GW349" s="66">
        <f t="shared" si="663"/>
        <v>375.11844828639158</v>
      </c>
      <c r="GX349" s="66">
        <f t="shared" si="664"/>
        <v>2.990579536210506E-2</v>
      </c>
      <c r="GY349" s="66">
        <f t="shared" si="665"/>
        <v>0.97009420463789453</v>
      </c>
      <c r="GZ349" s="66">
        <f t="shared" si="666"/>
        <v>2.9905795362105074E-2</v>
      </c>
      <c r="HA349" s="66">
        <f t="shared" si="667"/>
        <v>0.21680121919517403</v>
      </c>
      <c r="HB349" s="66">
        <f t="shared" si="668"/>
        <v>0.83001737441138546</v>
      </c>
      <c r="HC349" s="66">
        <f t="shared" si="669"/>
        <v>4.4476915537434696</v>
      </c>
      <c r="HD349" s="66">
        <f t="shared" si="670"/>
        <v>1.0030603311797694</v>
      </c>
      <c r="HE349" s="66">
        <f t="shared" si="671"/>
        <v>1814.4860927932934</v>
      </c>
      <c r="HF349" s="18">
        <f t="shared" si="672"/>
        <v>375.11844828639158</v>
      </c>
    </row>
    <row r="350" spans="2:214" x14ac:dyDescent="0.25">
      <c r="B350" s="17"/>
      <c r="C350" s="60">
        <f t="shared" si="469"/>
        <v>3</v>
      </c>
      <c r="D350" s="66"/>
      <c r="E350" s="66"/>
      <c r="F350" s="60">
        <f t="shared" si="470"/>
        <v>0</v>
      </c>
      <c r="G350" s="60">
        <f t="shared" si="471"/>
        <v>0</v>
      </c>
      <c r="H350" s="60">
        <f t="shared" si="472"/>
        <v>0</v>
      </c>
      <c r="I350" s="60">
        <f t="shared" si="473"/>
        <v>0</v>
      </c>
      <c r="J350" s="60"/>
      <c r="K350" s="60">
        <f t="shared" si="673"/>
        <v>83</v>
      </c>
      <c r="L350" s="60"/>
      <c r="M350" s="66">
        <f>M349</f>
        <v>2.9905795362105074E-2</v>
      </c>
      <c r="N350" s="60"/>
      <c r="O350" s="66">
        <f>O351</f>
        <v>0.23334391938908727</v>
      </c>
      <c r="P350" s="66"/>
      <c r="Q350" s="66"/>
      <c r="R350" s="66"/>
      <c r="S350" s="66"/>
      <c r="T350" s="66"/>
      <c r="U350" s="66"/>
      <c r="V350" s="66"/>
      <c r="W350" s="66"/>
      <c r="X350" s="66"/>
      <c r="Y350" s="66"/>
      <c r="Z350" s="66"/>
      <c r="AA350" s="66"/>
      <c r="AB350" s="66"/>
      <c r="AC350" s="66"/>
      <c r="AD350" s="66"/>
      <c r="AE350" s="66"/>
      <c r="AF350" s="66"/>
      <c r="AG350" s="66"/>
      <c r="AH350" s="66"/>
      <c r="AI350" s="66"/>
      <c r="AJ350" s="66"/>
      <c r="AK350" s="66"/>
      <c r="AL350" s="66"/>
      <c r="AM350" s="66"/>
      <c r="AN350" s="66"/>
      <c r="AO350" s="66"/>
      <c r="AP350" s="66"/>
      <c r="AQ350" s="66"/>
      <c r="AR350" s="66"/>
      <c r="AS350" s="66"/>
      <c r="AT350" s="66"/>
      <c r="AU350" s="66"/>
      <c r="AV350" s="66"/>
      <c r="AW350" s="66"/>
      <c r="AX350" s="66"/>
      <c r="AY350" s="66"/>
      <c r="AZ350" s="66"/>
      <c r="BA350" s="66"/>
      <c r="BB350" s="66"/>
      <c r="BC350" s="66"/>
      <c r="BD350" s="66"/>
      <c r="BE350" s="66"/>
      <c r="BF350" s="66"/>
      <c r="BG350" s="66"/>
      <c r="BH350" s="66"/>
      <c r="BI350" s="66"/>
      <c r="BJ350" s="66"/>
      <c r="BK350" s="66"/>
      <c r="BL350" s="66"/>
      <c r="BM350" s="66"/>
      <c r="BN350" s="66"/>
      <c r="BO350" s="66"/>
      <c r="BP350" s="66"/>
      <c r="BQ350" s="66"/>
      <c r="BR350" s="66"/>
      <c r="BS350" s="66"/>
      <c r="BT350" s="66"/>
      <c r="BU350" s="66"/>
      <c r="BV350" s="66"/>
      <c r="BW350" s="66"/>
      <c r="BX350" s="66"/>
      <c r="BY350" s="66"/>
      <c r="BZ350" s="66"/>
      <c r="CA350" s="66"/>
      <c r="CB350" s="66"/>
      <c r="CC350" s="66"/>
      <c r="CD350" s="66"/>
      <c r="CE350" s="66"/>
      <c r="CF350" s="66"/>
      <c r="CG350" s="66"/>
      <c r="CH350" s="66"/>
      <c r="CI350" s="66"/>
      <c r="CJ350" s="66"/>
      <c r="CK350" s="66"/>
      <c r="CL350" s="66"/>
      <c r="CM350" s="66"/>
      <c r="CN350" s="66"/>
      <c r="CO350" s="66"/>
      <c r="CP350" s="66"/>
      <c r="CQ350" s="66"/>
      <c r="CR350" s="66"/>
      <c r="CS350" s="66"/>
      <c r="CT350" s="66"/>
      <c r="CU350" s="66"/>
      <c r="CV350" s="66"/>
      <c r="CW350" s="66"/>
      <c r="CX350" s="66"/>
      <c r="CY350" s="66"/>
      <c r="CZ350" s="66"/>
      <c r="DA350" s="66"/>
      <c r="DB350" s="66"/>
      <c r="DC350" s="66"/>
      <c r="DD350" s="66"/>
      <c r="DE350" s="66"/>
      <c r="DF350" s="66"/>
      <c r="DG350" s="66"/>
      <c r="DH350" s="66"/>
      <c r="DI350" s="66"/>
      <c r="DJ350" s="66"/>
      <c r="DK350" s="66"/>
      <c r="DL350" s="66"/>
      <c r="DM350" s="66"/>
      <c r="DN350" s="66"/>
      <c r="DO350" s="66"/>
      <c r="DP350" s="66"/>
      <c r="DQ350" s="66"/>
      <c r="DR350" s="66"/>
      <c r="DS350" s="66"/>
      <c r="DT350" s="66"/>
      <c r="DU350" s="66"/>
      <c r="DV350" s="66"/>
      <c r="DW350" s="66"/>
      <c r="DX350" s="66"/>
      <c r="DY350" s="66"/>
      <c r="DZ350" s="66"/>
      <c r="EA350" s="66"/>
      <c r="EB350" s="66"/>
      <c r="EC350" s="66"/>
      <c r="ED350" s="66"/>
      <c r="EE350" s="66"/>
      <c r="EF350" s="66"/>
      <c r="EG350" s="66"/>
      <c r="EH350" s="66"/>
      <c r="EI350" s="66"/>
      <c r="EJ350" s="66"/>
      <c r="EK350" s="66"/>
      <c r="EL350" s="66"/>
      <c r="EM350" s="66"/>
      <c r="EN350" s="66"/>
      <c r="EO350" s="66"/>
      <c r="EP350" s="66"/>
      <c r="EQ350" s="66"/>
      <c r="ER350" s="66"/>
      <c r="ES350" s="66"/>
      <c r="ET350" s="66"/>
      <c r="EU350" s="66"/>
      <c r="EV350" s="66"/>
      <c r="EW350" s="66"/>
      <c r="EX350" s="66"/>
      <c r="EY350" s="66"/>
      <c r="EZ350" s="66"/>
      <c r="FA350" s="66"/>
      <c r="FB350" s="66"/>
      <c r="FC350" s="66"/>
      <c r="FD350" s="66"/>
      <c r="FE350" s="66"/>
      <c r="FF350" s="66"/>
      <c r="FG350" s="66"/>
      <c r="FH350" s="66"/>
      <c r="FI350" s="66"/>
      <c r="FJ350" s="66"/>
      <c r="FK350" s="66"/>
      <c r="FL350" s="66"/>
      <c r="FM350" s="66"/>
      <c r="FN350" s="66"/>
      <c r="FO350" s="66"/>
      <c r="FP350" s="66"/>
      <c r="FQ350" s="66"/>
      <c r="FR350" s="66"/>
      <c r="FS350" s="66"/>
      <c r="FT350" s="66"/>
      <c r="FU350" s="66"/>
      <c r="FV350" s="66"/>
      <c r="FW350" s="66"/>
      <c r="FX350" s="66"/>
      <c r="FY350" s="66"/>
      <c r="FZ350" s="66"/>
      <c r="GA350" s="66"/>
      <c r="GB350" s="66"/>
      <c r="GC350" s="66"/>
      <c r="GD350" s="66"/>
      <c r="GE350" s="66"/>
      <c r="GF350" s="66"/>
      <c r="GG350" s="66"/>
      <c r="GH350" s="66"/>
      <c r="GI350" s="66"/>
      <c r="GJ350" s="66"/>
      <c r="GK350" s="66"/>
      <c r="GL350" s="66"/>
      <c r="GM350" s="66"/>
      <c r="GN350" s="66"/>
      <c r="GO350" s="66"/>
      <c r="GP350" s="66"/>
      <c r="GQ350" s="66"/>
      <c r="GR350" s="66"/>
      <c r="GS350" s="66"/>
      <c r="GT350" s="66"/>
      <c r="GU350" s="66"/>
      <c r="GV350" s="66"/>
      <c r="GW350" s="66"/>
      <c r="GX350" s="66"/>
      <c r="GY350" s="66"/>
      <c r="GZ350" s="66"/>
      <c r="HA350" s="66"/>
      <c r="HB350" s="66"/>
      <c r="HC350" s="66"/>
      <c r="HD350" s="66"/>
      <c r="HE350" s="66"/>
      <c r="HF350" s="18"/>
    </row>
    <row r="351" spans="2:214" x14ac:dyDescent="0.25">
      <c r="B351" s="17"/>
      <c r="C351" s="60">
        <f t="shared" si="469"/>
        <v>3</v>
      </c>
      <c r="D351" s="66"/>
      <c r="E351" s="66"/>
      <c r="F351" s="60">
        <f t="shared" si="470"/>
        <v>0</v>
      </c>
      <c r="G351" s="60">
        <f t="shared" si="471"/>
        <v>0</v>
      </c>
      <c r="H351" s="60">
        <f t="shared" si="472"/>
        <v>0</v>
      </c>
      <c r="I351" s="60">
        <f t="shared" si="473"/>
        <v>0</v>
      </c>
      <c r="J351" s="60"/>
      <c r="K351" s="60">
        <f t="shared" si="673"/>
        <v>83</v>
      </c>
      <c r="L351" s="60"/>
      <c r="M351" s="66">
        <f t="shared" si="674"/>
        <v>2.9905795362105074E-2</v>
      </c>
      <c r="N351" s="60"/>
      <c r="O351" s="66">
        <f>IF(M349&gt;=$O$176,M349*$T$174+$U$174,IF(M349&gt;=$O$177,M349*$T$175+$U$175,O349))</f>
        <v>0.23334391938908727</v>
      </c>
      <c r="P351" s="66">
        <f t="shared" si="474"/>
        <v>376.7573788717641</v>
      </c>
      <c r="Q351" s="66">
        <f t="shared" si="475"/>
        <v>0.12579291306902277</v>
      </c>
      <c r="R351" s="66">
        <f t="shared" si="476"/>
        <v>0.91868623756192902</v>
      </c>
      <c r="S351" s="66">
        <f t="shared" si="477"/>
        <v>0.12043602114320179</v>
      </c>
      <c r="T351" s="66">
        <f t="shared" si="478"/>
        <v>0.21721292858306729</v>
      </c>
      <c r="U351" s="66">
        <f t="shared" si="479"/>
        <v>0.83464809390867578</v>
      </c>
      <c r="V351" s="66">
        <f t="shared" si="480"/>
        <v>2.803034654278699</v>
      </c>
      <c r="W351" s="66">
        <f t="shared" si="481"/>
        <v>1.0394532514170367</v>
      </c>
      <c r="X351" s="66">
        <f t="shared" si="482"/>
        <v>1381.1077382884625</v>
      </c>
      <c r="Y351" s="66">
        <f t="shared" si="483"/>
        <v>367.3281218120963</v>
      </c>
      <c r="Z351" s="66">
        <f t="shared" si="484"/>
        <v>6.2342991357018686E-2</v>
      </c>
      <c r="AA351" s="66">
        <f t="shared" si="485"/>
        <v>1.2403051961489657</v>
      </c>
      <c r="AB351" s="66">
        <f t="shared" si="486"/>
        <v>4.7858655894174255E-2</v>
      </c>
      <c r="AC351" s="66">
        <f t="shared" si="487"/>
        <v>0.21480515523013224</v>
      </c>
      <c r="AD351" s="66">
        <f t="shared" si="488"/>
        <v>0.80780648855296944</v>
      </c>
      <c r="AE351" s="66">
        <f t="shared" si="489"/>
        <v>4.0996122118602072</v>
      </c>
      <c r="AF351" s="66">
        <f t="shared" si="490"/>
        <v>1.0075557335264189</v>
      </c>
      <c r="AG351" s="66">
        <f t="shared" si="491"/>
        <v>1659.0568198253757</v>
      </c>
      <c r="AH351" s="66">
        <f t="shared" si="492"/>
        <v>372.52141466742637</v>
      </c>
      <c r="AI351" s="66">
        <f t="shared" si="493"/>
        <v>3.548457632577473E-2</v>
      </c>
      <c r="AJ351" s="66">
        <f t="shared" si="494"/>
        <v>1.0591528663499068</v>
      </c>
      <c r="AK351" s="66">
        <f t="shared" si="495"/>
        <v>3.2416739042872372E-2</v>
      </c>
      <c r="AL351" s="66">
        <f t="shared" si="496"/>
        <v>0.21614303689942954</v>
      </c>
      <c r="AM351" s="66">
        <f t="shared" si="497"/>
        <v>0.8226496623124584</v>
      </c>
      <c r="AN351" s="66">
        <f t="shared" si="498"/>
        <v>4.4188517356188859</v>
      </c>
      <c r="AO351" s="66">
        <f t="shared" si="499"/>
        <v>1.0035872768138658</v>
      </c>
      <c r="AP351" s="66">
        <f t="shared" si="500"/>
        <v>1788.9611288651586</v>
      </c>
      <c r="AQ351" s="66">
        <f t="shared" si="501"/>
        <v>374.7048884319218</v>
      </c>
      <c r="AR351" s="66">
        <f t="shared" si="502"/>
        <v>3.0530458625277864E-2</v>
      </c>
      <c r="AS351" s="66">
        <f t="shared" si="503"/>
        <v>0.98384558397068878</v>
      </c>
      <c r="AT351" s="66">
        <f t="shared" si="504"/>
        <v>3.0097771776179817E-2</v>
      </c>
      <c r="AU351" s="66">
        <f t="shared" si="505"/>
        <v>0.21669688553821562</v>
      </c>
      <c r="AV351" s="66">
        <f t="shared" si="506"/>
        <v>0.82884657217805646</v>
      </c>
      <c r="AW351" s="66">
        <f t="shared" si="507"/>
        <v>4.448884789180946</v>
      </c>
      <c r="AX351" s="66">
        <f t="shared" si="508"/>
        <v>1.0031004936003693</v>
      </c>
      <c r="AY351" s="66">
        <f t="shared" si="509"/>
        <v>1812.4788197516621</v>
      </c>
      <c r="AZ351" s="66">
        <f t="shared" si="510"/>
        <v>375.0861005324337</v>
      </c>
      <c r="BA351" s="66">
        <f t="shared" si="511"/>
        <v>2.993088533404226E-2</v>
      </c>
      <c r="BB351" s="66">
        <f t="shared" si="512"/>
        <v>0.97116256921673649</v>
      </c>
      <c r="BC351" s="66">
        <f t="shared" si="513"/>
        <v>2.989819301882576E-2</v>
      </c>
      <c r="BD351" s="66">
        <f t="shared" si="514"/>
        <v>0.21679306492814915</v>
      </c>
      <c r="BE351" s="66">
        <f t="shared" si="515"/>
        <v>0.82992583034082379</v>
      </c>
      <c r="BF351" s="66">
        <f t="shared" si="516"/>
        <v>4.4484206963202766</v>
      </c>
      <c r="BG351" s="66">
        <f t="shared" si="517"/>
        <v>1.0030590408829367</v>
      </c>
      <c r="BH351" s="66">
        <f t="shared" si="518"/>
        <v>1814.5623409356699</v>
      </c>
      <c r="BI351" s="66">
        <f t="shared" si="519"/>
        <v>375.11967646414365</v>
      </c>
      <c r="BJ351" s="66">
        <f t="shared" si="520"/>
        <v>2.9899637050761072E-2</v>
      </c>
      <c r="BK351" s="66">
        <f t="shared" si="521"/>
        <v>0.97005344164692586</v>
      </c>
      <c r="BL351" s="66">
        <f t="shared" si="522"/>
        <v>2.9901040046500571E-2</v>
      </c>
      <c r="BM351" s="66">
        <f t="shared" si="523"/>
        <v>0.21680152877426967</v>
      </c>
      <c r="BN351" s="66">
        <f t="shared" si="524"/>
        <v>0.83002085003948933</v>
      </c>
      <c r="BO351" s="66">
        <f t="shared" si="525"/>
        <v>4.4478056866220754</v>
      </c>
      <c r="BP351" s="66">
        <f t="shared" si="526"/>
        <v>1.0030593943206658</v>
      </c>
      <c r="BQ351" s="66">
        <f t="shared" si="527"/>
        <v>1814.5352471484002</v>
      </c>
      <c r="BR351" s="66">
        <f t="shared" si="528"/>
        <v>375.11924005200279</v>
      </c>
      <c r="BS351" s="66">
        <f t="shared" si="529"/>
        <v>2.9904217860650572E-2</v>
      </c>
      <c r="BT351" s="66">
        <f t="shared" si="530"/>
        <v>0.97006802744462506</v>
      </c>
      <c r="BU351" s="66">
        <f t="shared" si="531"/>
        <v>2.9905047866124815E-2</v>
      </c>
      <c r="BV351" s="66">
        <f t="shared" si="532"/>
        <v>0.21680141877076839</v>
      </c>
      <c r="BW351" s="66">
        <f t="shared" si="533"/>
        <v>0.83001961503491062</v>
      </c>
      <c r="BX351" s="66">
        <f t="shared" si="534"/>
        <v>4.4476999566033824</v>
      </c>
      <c r="BY351" s="66">
        <f t="shared" si="535"/>
        <v>1.0030601802841761</v>
      </c>
      <c r="BZ351" s="66">
        <f t="shared" si="536"/>
        <v>1814.4938600480091</v>
      </c>
      <c r="CA351" s="66">
        <f t="shared" si="537"/>
        <v>375.11857340049397</v>
      </c>
      <c r="CB351" s="66">
        <f t="shared" si="538"/>
        <v>2.9905610845607344E-2</v>
      </c>
      <c r="CC351" s="66">
        <f t="shared" si="539"/>
        <v>0.97009007084535881</v>
      </c>
      <c r="CD351" s="66">
        <f t="shared" si="540"/>
        <v>2.9905739987834495E-2</v>
      </c>
      <c r="CE351" s="66">
        <f t="shared" si="541"/>
        <v>0.21680125073197695</v>
      </c>
      <c r="CF351" s="66">
        <f t="shared" si="542"/>
        <v>0.83001772847296207</v>
      </c>
      <c r="CG351" s="66">
        <f t="shared" si="543"/>
        <v>4.4476911175030081</v>
      </c>
      <c r="CH351" s="66">
        <f t="shared" si="544"/>
        <v>1.0030603195994459</v>
      </c>
      <c r="CI351" s="66">
        <f t="shared" si="545"/>
        <v>1814.4866727337612</v>
      </c>
      <c r="CJ351" s="66">
        <f t="shared" si="546"/>
        <v>375.1184576280254</v>
      </c>
      <c r="CK351" s="66">
        <f t="shared" si="547"/>
        <v>2.9905788736942652E-2</v>
      </c>
      <c r="CL351" s="66">
        <f t="shared" si="548"/>
        <v>0.97009389629131115</v>
      </c>
      <c r="CM351" s="66">
        <f t="shared" si="549"/>
        <v>2.9905798156424121E-2</v>
      </c>
      <c r="CN351" s="66">
        <f t="shared" si="550"/>
        <v>0.21680122154986731</v>
      </c>
      <c r="CO351" s="66">
        <f t="shared" si="551"/>
        <v>0.83001740084736564</v>
      </c>
      <c r="CP351" s="66">
        <f t="shared" si="552"/>
        <v>4.447691326368588</v>
      </c>
      <c r="CQ351" s="66">
        <f t="shared" si="553"/>
        <v>1.0030603316694704</v>
      </c>
      <c r="CR351" s="66">
        <f t="shared" si="554"/>
        <v>1814.4860645994777</v>
      </c>
      <c r="CS351" s="66">
        <f t="shared" si="555"/>
        <v>375.1184478322478</v>
      </c>
      <c r="CT351" s="66">
        <f t="shared" si="556"/>
        <v>2.9905797355630946E-2</v>
      </c>
      <c r="CU351" s="66">
        <f t="shared" si="557"/>
        <v>0.97009421969904475</v>
      </c>
      <c r="CV351" s="66">
        <f t="shared" si="558"/>
        <v>2.9905796845597282E-2</v>
      </c>
      <c r="CW351" s="66">
        <f t="shared" si="559"/>
        <v>0.21680121908070055</v>
      </c>
      <c r="CX351" s="66">
        <f t="shared" si="560"/>
        <v>0.83001737312619939</v>
      </c>
      <c r="CY351" s="66">
        <f t="shared" si="561"/>
        <v>4.4476915192698865</v>
      </c>
      <c r="CZ351" s="66">
        <f t="shared" si="562"/>
        <v>1.0030603314724869</v>
      </c>
      <c r="DA351" s="66">
        <f t="shared" si="563"/>
        <v>1814.486077454836</v>
      </c>
      <c r="DB351" s="66">
        <f t="shared" si="564"/>
        <v>375.11844803932098</v>
      </c>
      <c r="DC351" s="66">
        <f t="shared" si="565"/>
        <v>2.9905795846705319E-2</v>
      </c>
      <c r="DD351" s="66">
        <f t="shared" si="566"/>
        <v>0.97009421280626507</v>
      </c>
      <c r="DE351" s="66">
        <f t="shared" si="567"/>
        <v>2.9905795587931359E-2</v>
      </c>
      <c r="DF351" s="66">
        <f t="shared" si="568"/>
        <v>0.21680121913289632</v>
      </c>
      <c r="DG351" s="66">
        <f t="shared" si="569"/>
        <v>0.83001737371219786</v>
      </c>
      <c r="DH351" s="66">
        <f t="shared" si="570"/>
        <v>4.4476915513302604</v>
      </c>
      <c r="DI351" s="66">
        <f t="shared" si="571"/>
        <v>1.0030603312254047</v>
      </c>
      <c r="DJ351" s="66">
        <f t="shared" si="572"/>
        <v>1814.4860904462025</v>
      </c>
      <c r="DK351" s="66">
        <f t="shared" si="573"/>
        <v>375.11844824858485</v>
      </c>
      <c r="DL351" s="66">
        <f t="shared" si="574"/>
        <v>2.9905795417015223E-2</v>
      </c>
      <c r="DM351" s="66">
        <f t="shared" si="575"/>
        <v>0.97009420588700279</v>
      </c>
      <c r="DN351" s="66">
        <f t="shared" si="576"/>
        <v>2.9905795378017529E-2</v>
      </c>
      <c r="DO351" s="66">
        <f t="shared" si="577"/>
        <v>0.21680121918564429</v>
      </c>
      <c r="DP351" s="66">
        <f t="shared" si="578"/>
        <v>0.83001737430439582</v>
      </c>
      <c r="DQ351" s="66">
        <f t="shared" si="579"/>
        <v>4.447691553898359</v>
      </c>
      <c r="DR351" s="66">
        <f t="shared" si="580"/>
        <v>1.0030603311831083</v>
      </c>
      <c r="DS351" s="66">
        <f t="shared" si="581"/>
        <v>1814.4860926265144</v>
      </c>
      <c r="DT351" s="66">
        <f t="shared" si="582"/>
        <v>375.11844828370511</v>
      </c>
      <c r="DU351" s="66">
        <f t="shared" si="583"/>
        <v>2.9905795363812413E-2</v>
      </c>
      <c r="DV351" s="66">
        <f t="shared" si="584"/>
        <v>0.97009420472656194</v>
      </c>
      <c r="DW351" s="66">
        <f t="shared" si="585"/>
        <v>2.9905795361109697E-2</v>
      </c>
      <c r="DX351" s="66">
        <f t="shared" si="586"/>
        <v>0.21680121919449688</v>
      </c>
      <c r="DY351" s="66">
        <f t="shared" si="587"/>
        <v>0.83001737440378287</v>
      </c>
      <c r="DZ351" s="66">
        <f t="shared" si="588"/>
        <v>4.4476915538142512</v>
      </c>
      <c r="EA351" s="66">
        <f t="shared" si="589"/>
        <v>1.0030603311795911</v>
      </c>
      <c r="EB351" s="66">
        <f t="shared" si="590"/>
        <v>1814.486092803382</v>
      </c>
      <c r="EC351" s="66">
        <f t="shared" si="591"/>
        <v>375.1184482865541</v>
      </c>
      <c r="ED351" s="66">
        <f t="shared" si="592"/>
        <v>2.9905795361462852E-2</v>
      </c>
      <c r="EE351" s="66">
        <f t="shared" si="593"/>
        <v>0.97009420463250784</v>
      </c>
      <c r="EF351" s="66">
        <f t="shared" si="594"/>
        <v>2.9905795361643162E-2</v>
      </c>
      <c r="EG351" s="66">
        <f t="shared" si="595"/>
        <v>0.21680121919521497</v>
      </c>
      <c r="EH351" s="66">
        <f t="shared" si="596"/>
        <v>0.83001737441184542</v>
      </c>
      <c r="EI351" s="66">
        <f t="shared" si="597"/>
        <v>4.4476915537538684</v>
      </c>
      <c r="EJ351" s="66">
        <f t="shared" si="598"/>
        <v>1.0030603311796782</v>
      </c>
      <c r="EK351" s="66">
        <f t="shared" si="599"/>
        <v>1814.4860927980708</v>
      </c>
      <c r="EL351" s="66">
        <f t="shared" si="600"/>
        <v>375.11844828646855</v>
      </c>
      <c r="EM351" s="66">
        <f t="shared" si="601"/>
        <v>2.9905795361956408E-2</v>
      </c>
      <c r="EN351" s="66">
        <f t="shared" si="602"/>
        <v>0.97009420463535134</v>
      </c>
      <c r="EO351" s="66">
        <f t="shared" si="603"/>
        <v>2.9905795362036924E-2</v>
      </c>
      <c r="EP351" s="66">
        <f t="shared" si="604"/>
        <v>0.21680121919519343</v>
      </c>
      <c r="EQ351" s="66">
        <f t="shared" si="605"/>
        <v>0.83001737441160317</v>
      </c>
      <c r="ER351" s="66">
        <f t="shared" si="606"/>
        <v>4.4476915537441606</v>
      </c>
      <c r="ES351" s="66">
        <f t="shared" si="607"/>
        <v>1.0030603311797557</v>
      </c>
      <c r="ET351" s="66">
        <f t="shared" si="608"/>
        <v>1814.4860927940031</v>
      </c>
      <c r="EU351" s="66">
        <f t="shared" si="609"/>
        <v>375.11844828640301</v>
      </c>
      <c r="EV351" s="66">
        <f t="shared" si="610"/>
        <v>2.9905795362088722E-2</v>
      </c>
      <c r="EW351" s="66">
        <f t="shared" si="611"/>
        <v>0.97009420463751828</v>
      </c>
      <c r="EX351" s="66">
        <f t="shared" si="612"/>
        <v>2.9905795362100477E-2</v>
      </c>
      <c r="EY351" s="66">
        <f t="shared" si="613"/>
        <v>0.21680121919517695</v>
      </c>
      <c r="EZ351" s="66">
        <f t="shared" si="614"/>
        <v>0.83001737441141776</v>
      </c>
      <c r="FA351" s="66">
        <f t="shared" si="615"/>
        <v>4.4476915537434172</v>
      </c>
      <c r="FB351" s="66">
        <f t="shared" si="616"/>
        <v>1.0030603311797686</v>
      </c>
      <c r="FC351" s="66">
        <f t="shared" si="617"/>
        <v>1814.4860927933437</v>
      </c>
      <c r="FD351" s="66">
        <f t="shared" si="618"/>
        <v>375.11844828639238</v>
      </c>
      <c r="FE351" s="66">
        <f t="shared" si="619"/>
        <v>2.9905795362104613E-2</v>
      </c>
      <c r="FF351" s="66">
        <f t="shared" si="620"/>
        <v>0.97009420463786944</v>
      </c>
      <c r="FG351" s="66">
        <f t="shared" si="621"/>
        <v>2.990579536210539E-2</v>
      </c>
      <c r="FH351" s="66">
        <f t="shared" si="622"/>
        <v>0.21680121919517426</v>
      </c>
      <c r="FI351" s="66">
        <f t="shared" si="623"/>
        <v>0.83001737441138768</v>
      </c>
      <c r="FJ351" s="66">
        <f t="shared" si="624"/>
        <v>4.4476915537434492</v>
      </c>
      <c r="FK351" s="66">
        <f t="shared" si="625"/>
        <v>1.0030603311797694</v>
      </c>
      <c r="FL351" s="66">
        <f t="shared" si="626"/>
        <v>1814.4860927932916</v>
      </c>
      <c r="FM351" s="66">
        <f t="shared" si="627"/>
        <v>375.11844828639153</v>
      </c>
      <c r="FN351" s="66">
        <f t="shared" si="628"/>
        <v>2.9905795362105247E-2</v>
      </c>
      <c r="FO351" s="66">
        <f t="shared" si="629"/>
        <v>0.97009420463789797</v>
      </c>
      <c r="FP351" s="66">
        <f t="shared" si="630"/>
        <v>2.9905795362105154E-2</v>
      </c>
      <c r="FQ351" s="66">
        <f t="shared" si="631"/>
        <v>0.21680121919517403</v>
      </c>
      <c r="FR351" s="66">
        <f t="shared" si="632"/>
        <v>0.83001737441138534</v>
      </c>
      <c r="FS351" s="66">
        <f t="shared" si="633"/>
        <v>4.4476915537434687</v>
      </c>
      <c r="FT351" s="66">
        <f t="shared" si="634"/>
        <v>1.0030603311797694</v>
      </c>
      <c r="FU351" s="66">
        <f t="shared" si="635"/>
        <v>1814.4860927932948</v>
      </c>
      <c r="FV351" s="66">
        <f t="shared" si="636"/>
        <v>375.11844828639158</v>
      </c>
      <c r="FW351" s="66">
        <f t="shared" si="637"/>
        <v>2.9905795362105067E-2</v>
      </c>
      <c r="FX351" s="66">
        <f t="shared" si="638"/>
        <v>0.97009420463789453</v>
      </c>
      <c r="FY351" s="66">
        <f t="shared" si="639"/>
        <v>2.9905795362105081E-2</v>
      </c>
      <c r="FZ351" s="66">
        <f t="shared" si="640"/>
        <v>0.21680121919517403</v>
      </c>
      <c r="GA351" s="66">
        <f t="shared" si="641"/>
        <v>0.83001737441138546</v>
      </c>
      <c r="GB351" s="66">
        <f t="shared" si="642"/>
        <v>4.4476915537434696</v>
      </c>
      <c r="GC351" s="66">
        <f t="shared" si="643"/>
        <v>1.0030603311797694</v>
      </c>
      <c r="GD351" s="66">
        <f t="shared" si="644"/>
        <v>1814.4860927932939</v>
      </c>
      <c r="GE351" s="66">
        <f t="shared" si="645"/>
        <v>375.11844828639158</v>
      </c>
      <c r="GF351" s="66">
        <f t="shared" si="646"/>
        <v>2.990579536210506E-2</v>
      </c>
      <c r="GG351" s="66">
        <f t="shared" si="647"/>
        <v>0.97009420463789453</v>
      </c>
      <c r="GH351" s="66">
        <f t="shared" si="648"/>
        <v>2.9905795362105074E-2</v>
      </c>
      <c r="GI351" s="66">
        <f t="shared" si="649"/>
        <v>0.21680121919517403</v>
      </c>
      <c r="GJ351" s="66">
        <f t="shared" si="650"/>
        <v>0.83001737441138546</v>
      </c>
      <c r="GK351" s="66">
        <f t="shared" si="651"/>
        <v>4.4476915537434696</v>
      </c>
      <c r="GL351" s="66">
        <f t="shared" si="652"/>
        <v>1.0030603311797694</v>
      </c>
      <c r="GM351" s="66">
        <f t="shared" si="653"/>
        <v>1814.4860927932934</v>
      </c>
      <c r="GN351" s="66">
        <f t="shared" si="654"/>
        <v>375.11844828639158</v>
      </c>
      <c r="GO351" s="66">
        <f t="shared" si="655"/>
        <v>2.990579536210506E-2</v>
      </c>
      <c r="GP351" s="66">
        <f t="shared" si="656"/>
        <v>0.97009420463789453</v>
      </c>
      <c r="GQ351" s="66">
        <f t="shared" si="657"/>
        <v>2.9905795362105074E-2</v>
      </c>
      <c r="GR351" s="66">
        <f t="shared" si="658"/>
        <v>0.21680121919517403</v>
      </c>
      <c r="GS351" s="66">
        <f t="shared" si="659"/>
        <v>0.83001737441138546</v>
      </c>
      <c r="GT351" s="66">
        <f t="shared" si="660"/>
        <v>4.4476915537434696</v>
      </c>
      <c r="GU351" s="66">
        <f t="shared" si="661"/>
        <v>1.0030603311797694</v>
      </c>
      <c r="GV351" s="66">
        <f t="shared" si="662"/>
        <v>1814.4860927932934</v>
      </c>
      <c r="GW351" s="66">
        <f t="shared" si="663"/>
        <v>375.11844828639158</v>
      </c>
      <c r="GX351" s="66">
        <f t="shared" si="664"/>
        <v>2.990579536210506E-2</v>
      </c>
      <c r="GY351" s="66">
        <f t="shared" si="665"/>
        <v>0.97009420463789453</v>
      </c>
      <c r="GZ351" s="66">
        <f t="shared" si="666"/>
        <v>2.9905795362105074E-2</v>
      </c>
      <c r="HA351" s="66">
        <f t="shared" si="667"/>
        <v>0.21680121919517403</v>
      </c>
      <c r="HB351" s="66">
        <f t="shared" si="668"/>
        <v>0.83001737441138546</v>
      </c>
      <c r="HC351" s="66">
        <f t="shared" si="669"/>
        <v>4.4476915537434696</v>
      </c>
      <c r="HD351" s="66">
        <f t="shared" si="670"/>
        <v>1.0030603311797694</v>
      </c>
      <c r="HE351" s="66">
        <f t="shared" si="671"/>
        <v>1814.4860927932934</v>
      </c>
      <c r="HF351" s="18">
        <f t="shared" si="672"/>
        <v>375.11844828639158</v>
      </c>
    </row>
    <row r="352" spans="2:214" x14ac:dyDescent="0.25">
      <c r="B352" s="17"/>
      <c r="C352" s="60">
        <f t="shared" si="469"/>
        <v>3</v>
      </c>
      <c r="D352" s="66"/>
      <c r="E352" s="66"/>
      <c r="F352" s="60">
        <f t="shared" si="470"/>
        <v>0</v>
      </c>
      <c r="G352" s="60">
        <f t="shared" si="471"/>
        <v>0</v>
      </c>
      <c r="H352" s="60">
        <f t="shared" si="472"/>
        <v>0</v>
      </c>
      <c r="I352" s="60">
        <f t="shared" si="473"/>
        <v>0</v>
      </c>
      <c r="J352" s="60"/>
      <c r="K352" s="60">
        <f t="shared" si="673"/>
        <v>84</v>
      </c>
      <c r="L352" s="60"/>
      <c r="M352" s="66">
        <f>M351</f>
        <v>2.9905795362105074E-2</v>
      </c>
      <c r="N352" s="60"/>
      <c r="O352" s="66">
        <f>O353</f>
        <v>0.23334391938908727</v>
      </c>
      <c r="P352" s="66"/>
      <c r="Q352" s="66"/>
      <c r="R352" s="66"/>
      <c r="S352" s="66"/>
      <c r="T352" s="66"/>
      <c r="U352" s="66"/>
      <c r="V352" s="66"/>
      <c r="W352" s="66"/>
      <c r="X352" s="66"/>
      <c r="Y352" s="66"/>
      <c r="Z352" s="66"/>
      <c r="AA352" s="66"/>
      <c r="AB352" s="66"/>
      <c r="AC352" s="66"/>
      <c r="AD352" s="66"/>
      <c r="AE352" s="66"/>
      <c r="AF352" s="66"/>
      <c r="AG352" s="66"/>
      <c r="AH352" s="66"/>
      <c r="AI352" s="66"/>
      <c r="AJ352" s="66"/>
      <c r="AK352" s="66"/>
      <c r="AL352" s="66"/>
      <c r="AM352" s="66"/>
      <c r="AN352" s="66"/>
      <c r="AO352" s="66"/>
      <c r="AP352" s="66"/>
      <c r="AQ352" s="66"/>
      <c r="AR352" s="66"/>
      <c r="AS352" s="66"/>
      <c r="AT352" s="66"/>
      <c r="AU352" s="66"/>
      <c r="AV352" s="66"/>
      <c r="AW352" s="66"/>
      <c r="AX352" s="66"/>
      <c r="AY352" s="66"/>
      <c r="AZ352" s="66"/>
      <c r="BA352" s="66"/>
      <c r="BB352" s="66"/>
      <c r="BC352" s="66"/>
      <c r="BD352" s="66"/>
      <c r="BE352" s="66"/>
      <c r="BF352" s="66"/>
      <c r="BG352" s="66"/>
      <c r="BH352" s="66"/>
      <c r="BI352" s="66"/>
      <c r="BJ352" s="66"/>
      <c r="BK352" s="66"/>
      <c r="BL352" s="66"/>
      <c r="BM352" s="66"/>
      <c r="BN352" s="66"/>
      <c r="BO352" s="66"/>
      <c r="BP352" s="66"/>
      <c r="BQ352" s="66"/>
      <c r="BR352" s="66"/>
      <c r="BS352" s="66"/>
      <c r="BT352" s="66"/>
      <c r="BU352" s="66"/>
      <c r="BV352" s="66"/>
      <c r="BW352" s="66"/>
      <c r="BX352" s="66"/>
      <c r="BY352" s="66"/>
      <c r="BZ352" s="66"/>
      <c r="CA352" s="66"/>
      <c r="CB352" s="66"/>
      <c r="CC352" s="66"/>
      <c r="CD352" s="66"/>
      <c r="CE352" s="66"/>
      <c r="CF352" s="66"/>
      <c r="CG352" s="66"/>
      <c r="CH352" s="66"/>
      <c r="CI352" s="66"/>
      <c r="CJ352" s="66"/>
      <c r="CK352" s="66"/>
      <c r="CL352" s="66"/>
      <c r="CM352" s="66"/>
      <c r="CN352" s="66"/>
      <c r="CO352" s="66"/>
      <c r="CP352" s="66"/>
      <c r="CQ352" s="66"/>
      <c r="CR352" s="66"/>
      <c r="CS352" s="66"/>
      <c r="CT352" s="66"/>
      <c r="CU352" s="66"/>
      <c r="CV352" s="66"/>
      <c r="CW352" s="66"/>
      <c r="CX352" s="66"/>
      <c r="CY352" s="66"/>
      <c r="CZ352" s="66"/>
      <c r="DA352" s="66"/>
      <c r="DB352" s="66"/>
      <c r="DC352" s="66"/>
      <c r="DD352" s="66"/>
      <c r="DE352" s="66"/>
      <c r="DF352" s="66"/>
      <c r="DG352" s="66"/>
      <c r="DH352" s="66"/>
      <c r="DI352" s="66"/>
      <c r="DJ352" s="66"/>
      <c r="DK352" s="66"/>
      <c r="DL352" s="66"/>
      <c r="DM352" s="66"/>
      <c r="DN352" s="66"/>
      <c r="DO352" s="66"/>
      <c r="DP352" s="66"/>
      <c r="DQ352" s="66"/>
      <c r="DR352" s="66"/>
      <c r="DS352" s="66"/>
      <c r="DT352" s="66"/>
      <c r="DU352" s="66"/>
      <c r="DV352" s="66"/>
      <c r="DW352" s="66"/>
      <c r="DX352" s="66"/>
      <c r="DY352" s="66"/>
      <c r="DZ352" s="66"/>
      <c r="EA352" s="66"/>
      <c r="EB352" s="66"/>
      <c r="EC352" s="66"/>
      <c r="ED352" s="66"/>
      <c r="EE352" s="66"/>
      <c r="EF352" s="66"/>
      <c r="EG352" s="66"/>
      <c r="EH352" s="66"/>
      <c r="EI352" s="66"/>
      <c r="EJ352" s="66"/>
      <c r="EK352" s="66"/>
      <c r="EL352" s="66"/>
      <c r="EM352" s="66"/>
      <c r="EN352" s="66"/>
      <c r="EO352" s="66"/>
      <c r="EP352" s="66"/>
      <c r="EQ352" s="66"/>
      <c r="ER352" s="66"/>
      <c r="ES352" s="66"/>
      <c r="ET352" s="66"/>
      <c r="EU352" s="66"/>
      <c r="EV352" s="66"/>
      <c r="EW352" s="66"/>
      <c r="EX352" s="66"/>
      <c r="EY352" s="66"/>
      <c r="EZ352" s="66"/>
      <c r="FA352" s="66"/>
      <c r="FB352" s="66"/>
      <c r="FC352" s="66"/>
      <c r="FD352" s="66"/>
      <c r="FE352" s="66"/>
      <c r="FF352" s="66"/>
      <c r="FG352" s="66"/>
      <c r="FH352" s="66"/>
      <c r="FI352" s="66"/>
      <c r="FJ352" s="66"/>
      <c r="FK352" s="66"/>
      <c r="FL352" s="66"/>
      <c r="FM352" s="66"/>
      <c r="FN352" s="66"/>
      <c r="FO352" s="66"/>
      <c r="FP352" s="66"/>
      <c r="FQ352" s="66"/>
      <c r="FR352" s="66"/>
      <c r="FS352" s="66"/>
      <c r="FT352" s="66"/>
      <c r="FU352" s="66"/>
      <c r="FV352" s="66"/>
      <c r="FW352" s="66"/>
      <c r="FX352" s="66"/>
      <c r="FY352" s="66"/>
      <c r="FZ352" s="66"/>
      <c r="GA352" s="66"/>
      <c r="GB352" s="66"/>
      <c r="GC352" s="66"/>
      <c r="GD352" s="66"/>
      <c r="GE352" s="66"/>
      <c r="GF352" s="66"/>
      <c r="GG352" s="66"/>
      <c r="GH352" s="66"/>
      <c r="GI352" s="66"/>
      <c r="GJ352" s="66"/>
      <c r="GK352" s="66"/>
      <c r="GL352" s="66"/>
      <c r="GM352" s="66"/>
      <c r="GN352" s="66"/>
      <c r="GO352" s="66"/>
      <c r="GP352" s="66"/>
      <c r="GQ352" s="66"/>
      <c r="GR352" s="66"/>
      <c r="GS352" s="66"/>
      <c r="GT352" s="66"/>
      <c r="GU352" s="66"/>
      <c r="GV352" s="66"/>
      <c r="GW352" s="66"/>
      <c r="GX352" s="66"/>
      <c r="GY352" s="66"/>
      <c r="GZ352" s="66"/>
      <c r="HA352" s="66"/>
      <c r="HB352" s="66"/>
      <c r="HC352" s="66"/>
      <c r="HD352" s="66"/>
      <c r="HE352" s="66"/>
      <c r="HF352" s="18"/>
    </row>
    <row r="353" spans="2:214" x14ac:dyDescent="0.25">
      <c r="B353" s="17"/>
      <c r="C353" s="60">
        <f t="shared" si="469"/>
        <v>3</v>
      </c>
      <c r="D353" s="66"/>
      <c r="E353" s="66"/>
      <c r="F353" s="60">
        <f t="shared" si="470"/>
        <v>0</v>
      </c>
      <c r="G353" s="60">
        <f t="shared" si="471"/>
        <v>0</v>
      </c>
      <c r="H353" s="60">
        <f t="shared" si="472"/>
        <v>0</v>
      </c>
      <c r="I353" s="60">
        <f t="shared" si="473"/>
        <v>0</v>
      </c>
      <c r="J353" s="60"/>
      <c r="K353" s="60">
        <f t="shared" si="673"/>
        <v>84</v>
      </c>
      <c r="L353" s="60"/>
      <c r="M353" s="66">
        <f t="shared" si="674"/>
        <v>2.9905795362105074E-2</v>
      </c>
      <c r="N353" s="60"/>
      <c r="O353" s="66">
        <f>IF(M351&gt;=$O$176,M351*$T$174+$U$174,IF(M351&gt;=$O$177,M351*$T$175+$U$175,O351))</f>
        <v>0.23334391938908727</v>
      </c>
      <c r="P353" s="66">
        <f t="shared" si="474"/>
        <v>376.7573788717641</v>
      </c>
      <c r="Q353" s="66">
        <f t="shared" si="475"/>
        <v>0.12579291306902277</v>
      </c>
      <c r="R353" s="66">
        <f t="shared" si="476"/>
        <v>0.91868623756192902</v>
      </c>
      <c r="S353" s="66">
        <f t="shared" si="477"/>
        <v>0.12043602114320179</v>
      </c>
      <c r="T353" s="66">
        <f t="shared" si="478"/>
        <v>0.21721292858306729</v>
      </c>
      <c r="U353" s="66">
        <f t="shared" si="479"/>
        <v>0.83464809390867578</v>
      </c>
      <c r="V353" s="66">
        <f t="shared" si="480"/>
        <v>2.803034654278699</v>
      </c>
      <c r="W353" s="66">
        <f t="shared" si="481"/>
        <v>1.0394532514170367</v>
      </c>
      <c r="X353" s="66">
        <f t="shared" si="482"/>
        <v>1381.1077382884625</v>
      </c>
      <c r="Y353" s="66">
        <f t="shared" si="483"/>
        <v>367.3281218120963</v>
      </c>
      <c r="Z353" s="66">
        <f t="shared" si="484"/>
        <v>6.2342991357018686E-2</v>
      </c>
      <c r="AA353" s="66">
        <f t="shared" si="485"/>
        <v>1.2403051961489657</v>
      </c>
      <c r="AB353" s="66">
        <f t="shared" si="486"/>
        <v>4.7858655894174255E-2</v>
      </c>
      <c r="AC353" s="66">
        <f t="shared" si="487"/>
        <v>0.21480515523013224</v>
      </c>
      <c r="AD353" s="66">
        <f t="shared" si="488"/>
        <v>0.80780648855296944</v>
      </c>
      <c r="AE353" s="66">
        <f t="shared" si="489"/>
        <v>4.0996122118602072</v>
      </c>
      <c r="AF353" s="66">
        <f t="shared" si="490"/>
        <v>1.0075557335264189</v>
      </c>
      <c r="AG353" s="66">
        <f t="shared" si="491"/>
        <v>1659.0568198253757</v>
      </c>
      <c r="AH353" s="66">
        <f t="shared" si="492"/>
        <v>372.52141466742637</v>
      </c>
      <c r="AI353" s="66">
        <f t="shared" si="493"/>
        <v>3.548457632577473E-2</v>
      </c>
      <c r="AJ353" s="66">
        <f t="shared" si="494"/>
        <v>1.0591528663499068</v>
      </c>
      <c r="AK353" s="66">
        <f t="shared" si="495"/>
        <v>3.2416739042872372E-2</v>
      </c>
      <c r="AL353" s="66">
        <f t="shared" si="496"/>
        <v>0.21614303689942954</v>
      </c>
      <c r="AM353" s="66">
        <f t="shared" si="497"/>
        <v>0.8226496623124584</v>
      </c>
      <c r="AN353" s="66">
        <f t="shared" si="498"/>
        <v>4.4188517356188859</v>
      </c>
      <c r="AO353" s="66">
        <f t="shared" si="499"/>
        <v>1.0035872768138658</v>
      </c>
      <c r="AP353" s="66">
        <f t="shared" si="500"/>
        <v>1788.9611288651586</v>
      </c>
      <c r="AQ353" s="66">
        <f t="shared" si="501"/>
        <v>374.7048884319218</v>
      </c>
      <c r="AR353" s="66">
        <f t="shared" si="502"/>
        <v>3.0530458625277864E-2</v>
      </c>
      <c r="AS353" s="66">
        <f t="shared" si="503"/>
        <v>0.98384558397068878</v>
      </c>
      <c r="AT353" s="66">
        <f t="shared" si="504"/>
        <v>3.0097771776179817E-2</v>
      </c>
      <c r="AU353" s="66">
        <f t="shared" si="505"/>
        <v>0.21669688553821562</v>
      </c>
      <c r="AV353" s="66">
        <f t="shared" si="506"/>
        <v>0.82884657217805646</v>
      </c>
      <c r="AW353" s="66">
        <f t="shared" si="507"/>
        <v>4.448884789180946</v>
      </c>
      <c r="AX353" s="66">
        <f t="shared" si="508"/>
        <v>1.0031004936003693</v>
      </c>
      <c r="AY353" s="66">
        <f t="shared" si="509"/>
        <v>1812.4788197516621</v>
      </c>
      <c r="AZ353" s="66">
        <f t="shared" si="510"/>
        <v>375.0861005324337</v>
      </c>
      <c r="BA353" s="66">
        <f t="shared" si="511"/>
        <v>2.993088533404226E-2</v>
      </c>
      <c r="BB353" s="66">
        <f t="shared" si="512"/>
        <v>0.97116256921673649</v>
      </c>
      <c r="BC353" s="66">
        <f t="shared" si="513"/>
        <v>2.989819301882576E-2</v>
      </c>
      <c r="BD353" s="66">
        <f t="shared" si="514"/>
        <v>0.21679306492814915</v>
      </c>
      <c r="BE353" s="66">
        <f t="shared" si="515"/>
        <v>0.82992583034082379</v>
      </c>
      <c r="BF353" s="66">
        <f t="shared" si="516"/>
        <v>4.4484206963202766</v>
      </c>
      <c r="BG353" s="66">
        <f t="shared" si="517"/>
        <v>1.0030590408829367</v>
      </c>
      <c r="BH353" s="66">
        <f t="shared" si="518"/>
        <v>1814.5623409356699</v>
      </c>
      <c r="BI353" s="66">
        <f t="shared" si="519"/>
        <v>375.11967646414365</v>
      </c>
      <c r="BJ353" s="66">
        <f t="shared" si="520"/>
        <v>2.9899637050761072E-2</v>
      </c>
      <c r="BK353" s="66">
        <f t="shared" si="521"/>
        <v>0.97005344164692586</v>
      </c>
      <c r="BL353" s="66">
        <f t="shared" si="522"/>
        <v>2.9901040046500571E-2</v>
      </c>
      <c r="BM353" s="66">
        <f t="shared" si="523"/>
        <v>0.21680152877426967</v>
      </c>
      <c r="BN353" s="66">
        <f t="shared" si="524"/>
        <v>0.83002085003948933</v>
      </c>
      <c r="BO353" s="66">
        <f t="shared" si="525"/>
        <v>4.4478056866220754</v>
      </c>
      <c r="BP353" s="66">
        <f t="shared" si="526"/>
        <v>1.0030593943206658</v>
      </c>
      <c r="BQ353" s="66">
        <f t="shared" si="527"/>
        <v>1814.5352471484002</v>
      </c>
      <c r="BR353" s="66">
        <f t="shared" si="528"/>
        <v>375.11924005200279</v>
      </c>
      <c r="BS353" s="66">
        <f t="shared" si="529"/>
        <v>2.9904217860650572E-2</v>
      </c>
      <c r="BT353" s="66">
        <f t="shared" si="530"/>
        <v>0.97006802744462506</v>
      </c>
      <c r="BU353" s="66">
        <f t="shared" si="531"/>
        <v>2.9905047866124815E-2</v>
      </c>
      <c r="BV353" s="66">
        <f t="shared" si="532"/>
        <v>0.21680141877076839</v>
      </c>
      <c r="BW353" s="66">
        <f t="shared" si="533"/>
        <v>0.83001961503491062</v>
      </c>
      <c r="BX353" s="66">
        <f t="shared" si="534"/>
        <v>4.4476999566033824</v>
      </c>
      <c r="BY353" s="66">
        <f t="shared" si="535"/>
        <v>1.0030601802841761</v>
      </c>
      <c r="BZ353" s="66">
        <f t="shared" si="536"/>
        <v>1814.4938600480091</v>
      </c>
      <c r="CA353" s="66">
        <f t="shared" si="537"/>
        <v>375.11857340049397</v>
      </c>
      <c r="CB353" s="66">
        <f t="shared" si="538"/>
        <v>2.9905610845607344E-2</v>
      </c>
      <c r="CC353" s="66">
        <f t="shared" si="539"/>
        <v>0.97009007084535881</v>
      </c>
      <c r="CD353" s="66">
        <f t="shared" si="540"/>
        <v>2.9905739987834495E-2</v>
      </c>
      <c r="CE353" s="66">
        <f t="shared" si="541"/>
        <v>0.21680125073197695</v>
      </c>
      <c r="CF353" s="66">
        <f t="shared" si="542"/>
        <v>0.83001772847296207</v>
      </c>
      <c r="CG353" s="66">
        <f t="shared" si="543"/>
        <v>4.4476911175030081</v>
      </c>
      <c r="CH353" s="66">
        <f t="shared" si="544"/>
        <v>1.0030603195994459</v>
      </c>
      <c r="CI353" s="66">
        <f t="shared" si="545"/>
        <v>1814.4866727337612</v>
      </c>
      <c r="CJ353" s="66">
        <f t="shared" si="546"/>
        <v>375.1184576280254</v>
      </c>
      <c r="CK353" s="66">
        <f t="shared" si="547"/>
        <v>2.9905788736942652E-2</v>
      </c>
      <c r="CL353" s="66">
        <f t="shared" si="548"/>
        <v>0.97009389629131115</v>
      </c>
      <c r="CM353" s="66">
        <f t="shared" si="549"/>
        <v>2.9905798156424121E-2</v>
      </c>
      <c r="CN353" s="66">
        <f t="shared" si="550"/>
        <v>0.21680122154986731</v>
      </c>
      <c r="CO353" s="66">
        <f t="shared" si="551"/>
        <v>0.83001740084736564</v>
      </c>
      <c r="CP353" s="66">
        <f t="shared" si="552"/>
        <v>4.447691326368588</v>
      </c>
      <c r="CQ353" s="66">
        <f t="shared" si="553"/>
        <v>1.0030603316694704</v>
      </c>
      <c r="CR353" s="66">
        <f t="shared" si="554"/>
        <v>1814.4860645994777</v>
      </c>
      <c r="CS353" s="66">
        <f t="shared" si="555"/>
        <v>375.1184478322478</v>
      </c>
      <c r="CT353" s="66">
        <f t="shared" si="556"/>
        <v>2.9905797355630946E-2</v>
      </c>
      <c r="CU353" s="66">
        <f t="shared" si="557"/>
        <v>0.97009421969904475</v>
      </c>
      <c r="CV353" s="66">
        <f t="shared" si="558"/>
        <v>2.9905796845597282E-2</v>
      </c>
      <c r="CW353" s="66">
        <f t="shared" si="559"/>
        <v>0.21680121908070055</v>
      </c>
      <c r="CX353" s="66">
        <f t="shared" si="560"/>
        <v>0.83001737312619939</v>
      </c>
      <c r="CY353" s="66">
        <f t="shared" si="561"/>
        <v>4.4476915192698865</v>
      </c>
      <c r="CZ353" s="66">
        <f t="shared" si="562"/>
        <v>1.0030603314724869</v>
      </c>
      <c r="DA353" s="66">
        <f t="shared" si="563"/>
        <v>1814.486077454836</v>
      </c>
      <c r="DB353" s="66">
        <f t="shared" si="564"/>
        <v>375.11844803932098</v>
      </c>
      <c r="DC353" s="66">
        <f t="shared" si="565"/>
        <v>2.9905795846705319E-2</v>
      </c>
      <c r="DD353" s="66">
        <f t="shared" si="566"/>
        <v>0.97009421280626507</v>
      </c>
      <c r="DE353" s="66">
        <f t="shared" si="567"/>
        <v>2.9905795587931359E-2</v>
      </c>
      <c r="DF353" s="66">
        <f t="shared" si="568"/>
        <v>0.21680121913289632</v>
      </c>
      <c r="DG353" s="66">
        <f t="shared" si="569"/>
        <v>0.83001737371219786</v>
      </c>
      <c r="DH353" s="66">
        <f t="shared" si="570"/>
        <v>4.4476915513302604</v>
      </c>
      <c r="DI353" s="66">
        <f t="shared" si="571"/>
        <v>1.0030603312254047</v>
      </c>
      <c r="DJ353" s="66">
        <f t="shared" si="572"/>
        <v>1814.4860904462025</v>
      </c>
      <c r="DK353" s="66">
        <f t="shared" si="573"/>
        <v>375.11844824858485</v>
      </c>
      <c r="DL353" s="66">
        <f t="shared" si="574"/>
        <v>2.9905795417015223E-2</v>
      </c>
      <c r="DM353" s="66">
        <f t="shared" si="575"/>
        <v>0.97009420588700279</v>
      </c>
      <c r="DN353" s="66">
        <f t="shared" si="576"/>
        <v>2.9905795378017529E-2</v>
      </c>
      <c r="DO353" s="66">
        <f t="shared" si="577"/>
        <v>0.21680121918564429</v>
      </c>
      <c r="DP353" s="66">
        <f t="shared" si="578"/>
        <v>0.83001737430439582</v>
      </c>
      <c r="DQ353" s="66">
        <f t="shared" si="579"/>
        <v>4.447691553898359</v>
      </c>
      <c r="DR353" s="66">
        <f t="shared" si="580"/>
        <v>1.0030603311831083</v>
      </c>
      <c r="DS353" s="66">
        <f t="shared" si="581"/>
        <v>1814.4860926265144</v>
      </c>
      <c r="DT353" s="66">
        <f t="shared" si="582"/>
        <v>375.11844828370511</v>
      </c>
      <c r="DU353" s="66">
        <f t="shared" si="583"/>
        <v>2.9905795363812413E-2</v>
      </c>
      <c r="DV353" s="66">
        <f t="shared" si="584"/>
        <v>0.97009420472656194</v>
      </c>
      <c r="DW353" s="66">
        <f t="shared" si="585"/>
        <v>2.9905795361109697E-2</v>
      </c>
      <c r="DX353" s="66">
        <f t="shared" si="586"/>
        <v>0.21680121919449688</v>
      </c>
      <c r="DY353" s="66">
        <f t="shared" si="587"/>
        <v>0.83001737440378287</v>
      </c>
      <c r="DZ353" s="66">
        <f t="shared" si="588"/>
        <v>4.4476915538142512</v>
      </c>
      <c r="EA353" s="66">
        <f t="shared" si="589"/>
        <v>1.0030603311795911</v>
      </c>
      <c r="EB353" s="66">
        <f t="shared" si="590"/>
        <v>1814.486092803382</v>
      </c>
      <c r="EC353" s="66">
        <f t="shared" si="591"/>
        <v>375.1184482865541</v>
      </c>
      <c r="ED353" s="66">
        <f t="shared" si="592"/>
        <v>2.9905795361462852E-2</v>
      </c>
      <c r="EE353" s="66">
        <f t="shared" si="593"/>
        <v>0.97009420463250784</v>
      </c>
      <c r="EF353" s="66">
        <f t="shared" si="594"/>
        <v>2.9905795361643162E-2</v>
      </c>
      <c r="EG353" s="66">
        <f t="shared" si="595"/>
        <v>0.21680121919521497</v>
      </c>
      <c r="EH353" s="66">
        <f t="shared" si="596"/>
        <v>0.83001737441184542</v>
      </c>
      <c r="EI353" s="66">
        <f t="shared" si="597"/>
        <v>4.4476915537538684</v>
      </c>
      <c r="EJ353" s="66">
        <f t="shared" si="598"/>
        <v>1.0030603311796782</v>
      </c>
      <c r="EK353" s="66">
        <f t="shared" si="599"/>
        <v>1814.4860927980708</v>
      </c>
      <c r="EL353" s="66">
        <f t="shared" si="600"/>
        <v>375.11844828646855</v>
      </c>
      <c r="EM353" s="66">
        <f t="shared" si="601"/>
        <v>2.9905795361956408E-2</v>
      </c>
      <c r="EN353" s="66">
        <f t="shared" si="602"/>
        <v>0.97009420463535134</v>
      </c>
      <c r="EO353" s="66">
        <f t="shared" si="603"/>
        <v>2.9905795362036924E-2</v>
      </c>
      <c r="EP353" s="66">
        <f t="shared" si="604"/>
        <v>0.21680121919519343</v>
      </c>
      <c r="EQ353" s="66">
        <f t="shared" si="605"/>
        <v>0.83001737441160317</v>
      </c>
      <c r="ER353" s="66">
        <f t="shared" si="606"/>
        <v>4.4476915537441606</v>
      </c>
      <c r="ES353" s="66">
        <f t="shared" si="607"/>
        <v>1.0030603311797557</v>
      </c>
      <c r="ET353" s="66">
        <f t="shared" si="608"/>
        <v>1814.4860927940031</v>
      </c>
      <c r="EU353" s="66">
        <f t="shared" si="609"/>
        <v>375.11844828640301</v>
      </c>
      <c r="EV353" s="66">
        <f t="shared" si="610"/>
        <v>2.9905795362088722E-2</v>
      </c>
      <c r="EW353" s="66">
        <f t="shared" si="611"/>
        <v>0.97009420463751828</v>
      </c>
      <c r="EX353" s="66">
        <f t="shared" si="612"/>
        <v>2.9905795362100477E-2</v>
      </c>
      <c r="EY353" s="66">
        <f t="shared" si="613"/>
        <v>0.21680121919517695</v>
      </c>
      <c r="EZ353" s="66">
        <f t="shared" si="614"/>
        <v>0.83001737441141776</v>
      </c>
      <c r="FA353" s="66">
        <f t="shared" si="615"/>
        <v>4.4476915537434172</v>
      </c>
      <c r="FB353" s="66">
        <f t="shared" si="616"/>
        <v>1.0030603311797686</v>
      </c>
      <c r="FC353" s="66">
        <f t="shared" si="617"/>
        <v>1814.4860927933437</v>
      </c>
      <c r="FD353" s="66">
        <f t="shared" si="618"/>
        <v>375.11844828639238</v>
      </c>
      <c r="FE353" s="66">
        <f t="shared" si="619"/>
        <v>2.9905795362104613E-2</v>
      </c>
      <c r="FF353" s="66">
        <f t="shared" si="620"/>
        <v>0.97009420463786944</v>
      </c>
      <c r="FG353" s="66">
        <f t="shared" si="621"/>
        <v>2.990579536210539E-2</v>
      </c>
      <c r="FH353" s="66">
        <f t="shared" si="622"/>
        <v>0.21680121919517426</v>
      </c>
      <c r="FI353" s="66">
        <f t="shared" si="623"/>
        <v>0.83001737441138768</v>
      </c>
      <c r="FJ353" s="66">
        <f t="shared" si="624"/>
        <v>4.4476915537434492</v>
      </c>
      <c r="FK353" s="66">
        <f t="shared" si="625"/>
        <v>1.0030603311797694</v>
      </c>
      <c r="FL353" s="66">
        <f t="shared" si="626"/>
        <v>1814.4860927932916</v>
      </c>
      <c r="FM353" s="66">
        <f t="shared" si="627"/>
        <v>375.11844828639153</v>
      </c>
      <c r="FN353" s="66">
        <f t="shared" si="628"/>
        <v>2.9905795362105247E-2</v>
      </c>
      <c r="FO353" s="66">
        <f t="shared" si="629"/>
        <v>0.97009420463789797</v>
      </c>
      <c r="FP353" s="66">
        <f t="shared" si="630"/>
        <v>2.9905795362105154E-2</v>
      </c>
      <c r="FQ353" s="66">
        <f t="shared" si="631"/>
        <v>0.21680121919517403</v>
      </c>
      <c r="FR353" s="66">
        <f t="shared" si="632"/>
        <v>0.83001737441138534</v>
      </c>
      <c r="FS353" s="66">
        <f t="shared" si="633"/>
        <v>4.4476915537434687</v>
      </c>
      <c r="FT353" s="66">
        <f t="shared" si="634"/>
        <v>1.0030603311797694</v>
      </c>
      <c r="FU353" s="66">
        <f t="shared" si="635"/>
        <v>1814.4860927932948</v>
      </c>
      <c r="FV353" s="66">
        <f t="shared" si="636"/>
        <v>375.11844828639158</v>
      </c>
      <c r="FW353" s="66">
        <f t="shared" si="637"/>
        <v>2.9905795362105067E-2</v>
      </c>
      <c r="FX353" s="66">
        <f t="shared" si="638"/>
        <v>0.97009420463789453</v>
      </c>
      <c r="FY353" s="66">
        <f t="shared" si="639"/>
        <v>2.9905795362105081E-2</v>
      </c>
      <c r="FZ353" s="66">
        <f t="shared" si="640"/>
        <v>0.21680121919517403</v>
      </c>
      <c r="GA353" s="66">
        <f t="shared" si="641"/>
        <v>0.83001737441138546</v>
      </c>
      <c r="GB353" s="66">
        <f t="shared" si="642"/>
        <v>4.4476915537434696</v>
      </c>
      <c r="GC353" s="66">
        <f t="shared" si="643"/>
        <v>1.0030603311797694</v>
      </c>
      <c r="GD353" s="66">
        <f t="shared" si="644"/>
        <v>1814.4860927932939</v>
      </c>
      <c r="GE353" s="66">
        <f t="shared" si="645"/>
        <v>375.11844828639158</v>
      </c>
      <c r="GF353" s="66">
        <f t="shared" si="646"/>
        <v>2.990579536210506E-2</v>
      </c>
      <c r="GG353" s="66">
        <f t="shared" si="647"/>
        <v>0.97009420463789453</v>
      </c>
      <c r="GH353" s="66">
        <f t="shared" si="648"/>
        <v>2.9905795362105074E-2</v>
      </c>
      <c r="GI353" s="66">
        <f t="shared" si="649"/>
        <v>0.21680121919517403</v>
      </c>
      <c r="GJ353" s="66">
        <f t="shared" si="650"/>
        <v>0.83001737441138546</v>
      </c>
      <c r="GK353" s="66">
        <f t="shared" si="651"/>
        <v>4.4476915537434696</v>
      </c>
      <c r="GL353" s="66">
        <f t="shared" si="652"/>
        <v>1.0030603311797694</v>
      </c>
      <c r="GM353" s="66">
        <f t="shared" si="653"/>
        <v>1814.4860927932934</v>
      </c>
      <c r="GN353" s="66">
        <f t="shared" si="654"/>
        <v>375.11844828639158</v>
      </c>
      <c r="GO353" s="66">
        <f t="shared" si="655"/>
        <v>2.990579536210506E-2</v>
      </c>
      <c r="GP353" s="66">
        <f t="shared" si="656"/>
        <v>0.97009420463789453</v>
      </c>
      <c r="GQ353" s="66">
        <f t="shared" si="657"/>
        <v>2.9905795362105074E-2</v>
      </c>
      <c r="GR353" s="66">
        <f t="shared" si="658"/>
        <v>0.21680121919517403</v>
      </c>
      <c r="GS353" s="66">
        <f t="shared" si="659"/>
        <v>0.83001737441138546</v>
      </c>
      <c r="GT353" s="66">
        <f t="shared" si="660"/>
        <v>4.4476915537434696</v>
      </c>
      <c r="GU353" s="66">
        <f t="shared" si="661"/>
        <v>1.0030603311797694</v>
      </c>
      <c r="GV353" s="66">
        <f t="shared" si="662"/>
        <v>1814.4860927932934</v>
      </c>
      <c r="GW353" s="66">
        <f t="shared" si="663"/>
        <v>375.11844828639158</v>
      </c>
      <c r="GX353" s="66">
        <f t="shared" si="664"/>
        <v>2.990579536210506E-2</v>
      </c>
      <c r="GY353" s="66">
        <f t="shared" si="665"/>
        <v>0.97009420463789453</v>
      </c>
      <c r="GZ353" s="66">
        <f t="shared" si="666"/>
        <v>2.9905795362105074E-2</v>
      </c>
      <c r="HA353" s="66">
        <f t="shared" si="667"/>
        <v>0.21680121919517403</v>
      </c>
      <c r="HB353" s="66">
        <f t="shared" si="668"/>
        <v>0.83001737441138546</v>
      </c>
      <c r="HC353" s="66">
        <f t="shared" si="669"/>
        <v>4.4476915537434696</v>
      </c>
      <c r="HD353" s="66">
        <f t="shared" si="670"/>
        <v>1.0030603311797694</v>
      </c>
      <c r="HE353" s="66">
        <f t="shared" si="671"/>
        <v>1814.4860927932934</v>
      </c>
      <c r="HF353" s="18">
        <f t="shared" si="672"/>
        <v>375.11844828639158</v>
      </c>
    </row>
    <row r="354" spans="2:214" x14ac:dyDescent="0.25">
      <c r="B354" s="17"/>
      <c r="C354" s="60">
        <f t="shared" si="469"/>
        <v>3</v>
      </c>
      <c r="D354" s="66"/>
      <c r="E354" s="66"/>
      <c r="F354" s="60">
        <f t="shared" si="470"/>
        <v>0</v>
      </c>
      <c r="G354" s="60">
        <f t="shared" si="471"/>
        <v>0</v>
      </c>
      <c r="H354" s="60">
        <f t="shared" si="472"/>
        <v>0</v>
      </c>
      <c r="I354" s="60">
        <f t="shared" si="473"/>
        <v>0</v>
      </c>
      <c r="J354" s="60"/>
      <c r="K354" s="60">
        <f t="shared" si="673"/>
        <v>85</v>
      </c>
      <c r="L354" s="60"/>
      <c r="M354" s="66">
        <f>M353</f>
        <v>2.9905795362105074E-2</v>
      </c>
      <c r="N354" s="60"/>
      <c r="O354" s="66">
        <f>O355</f>
        <v>0.23334391938908727</v>
      </c>
      <c r="P354" s="66"/>
      <c r="Q354" s="66"/>
      <c r="R354" s="66"/>
      <c r="S354" s="66"/>
      <c r="T354" s="66"/>
      <c r="U354" s="66"/>
      <c r="V354" s="66"/>
      <c r="W354" s="66"/>
      <c r="X354" s="66"/>
      <c r="Y354" s="66"/>
      <c r="Z354" s="66"/>
      <c r="AA354" s="66"/>
      <c r="AB354" s="66"/>
      <c r="AC354" s="66"/>
      <c r="AD354" s="66"/>
      <c r="AE354" s="66"/>
      <c r="AF354" s="66"/>
      <c r="AG354" s="66"/>
      <c r="AH354" s="66"/>
      <c r="AI354" s="66"/>
      <c r="AJ354" s="66"/>
      <c r="AK354" s="66"/>
      <c r="AL354" s="66"/>
      <c r="AM354" s="66"/>
      <c r="AN354" s="66"/>
      <c r="AO354" s="66"/>
      <c r="AP354" s="66"/>
      <c r="AQ354" s="66"/>
      <c r="AR354" s="66"/>
      <c r="AS354" s="66"/>
      <c r="AT354" s="66"/>
      <c r="AU354" s="66"/>
      <c r="AV354" s="66"/>
      <c r="AW354" s="66"/>
      <c r="AX354" s="66"/>
      <c r="AY354" s="66"/>
      <c r="AZ354" s="66"/>
      <c r="BA354" s="66"/>
      <c r="BB354" s="66"/>
      <c r="BC354" s="66"/>
      <c r="BD354" s="66"/>
      <c r="BE354" s="66"/>
      <c r="BF354" s="66"/>
      <c r="BG354" s="66"/>
      <c r="BH354" s="66"/>
      <c r="BI354" s="66"/>
      <c r="BJ354" s="66"/>
      <c r="BK354" s="66"/>
      <c r="BL354" s="66"/>
      <c r="BM354" s="66"/>
      <c r="BN354" s="66"/>
      <c r="BO354" s="66"/>
      <c r="BP354" s="66"/>
      <c r="BQ354" s="66"/>
      <c r="BR354" s="66"/>
      <c r="BS354" s="66"/>
      <c r="BT354" s="66"/>
      <c r="BU354" s="66"/>
      <c r="BV354" s="66"/>
      <c r="BW354" s="66"/>
      <c r="BX354" s="66"/>
      <c r="BY354" s="66"/>
      <c r="BZ354" s="66"/>
      <c r="CA354" s="66"/>
      <c r="CB354" s="66"/>
      <c r="CC354" s="66"/>
      <c r="CD354" s="66"/>
      <c r="CE354" s="66"/>
      <c r="CF354" s="66"/>
      <c r="CG354" s="66"/>
      <c r="CH354" s="66"/>
      <c r="CI354" s="66"/>
      <c r="CJ354" s="66"/>
      <c r="CK354" s="66"/>
      <c r="CL354" s="66"/>
      <c r="CM354" s="66"/>
      <c r="CN354" s="66"/>
      <c r="CO354" s="66"/>
      <c r="CP354" s="66"/>
      <c r="CQ354" s="66"/>
      <c r="CR354" s="66"/>
      <c r="CS354" s="66"/>
      <c r="CT354" s="66"/>
      <c r="CU354" s="66"/>
      <c r="CV354" s="66"/>
      <c r="CW354" s="66"/>
      <c r="CX354" s="66"/>
      <c r="CY354" s="66"/>
      <c r="CZ354" s="66"/>
      <c r="DA354" s="66"/>
      <c r="DB354" s="66"/>
      <c r="DC354" s="66"/>
      <c r="DD354" s="66"/>
      <c r="DE354" s="66"/>
      <c r="DF354" s="66"/>
      <c r="DG354" s="66"/>
      <c r="DH354" s="66"/>
      <c r="DI354" s="66"/>
      <c r="DJ354" s="66"/>
      <c r="DK354" s="66"/>
      <c r="DL354" s="66"/>
      <c r="DM354" s="66"/>
      <c r="DN354" s="66"/>
      <c r="DO354" s="66"/>
      <c r="DP354" s="66"/>
      <c r="DQ354" s="66"/>
      <c r="DR354" s="66"/>
      <c r="DS354" s="66"/>
      <c r="DT354" s="66"/>
      <c r="DU354" s="66"/>
      <c r="DV354" s="66"/>
      <c r="DW354" s="66"/>
      <c r="DX354" s="66"/>
      <c r="DY354" s="66"/>
      <c r="DZ354" s="66"/>
      <c r="EA354" s="66"/>
      <c r="EB354" s="66"/>
      <c r="EC354" s="66"/>
      <c r="ED354" s="66"/>
      <c r="EE354" s="66"/>
      <c r="EF354" s="66"/>
      <c r="EG354" s="66"/>
      <c r="EH354" s="66"/>
      <c r="EI354" s="66"/>
      <c r="EJ354" s="66"/>
      <c r="EK354" s="66"/>
      <c r="EL354" s="66"/>
      <c r="EM354" s="66"/>
      <c r="EN354" s="66"/>
      <c r="EO354" s="66"/>
      <c r="EP354" s="66"/>
      <c r="EQ354" s="66"/>
      <c r="ER354" s="66"/>
      <c r="ES354" s="66"/>
      <c r="ET354" s="66"/>
      <c r="EU354" s="66"/>
      <c r="EV354" s="66"/>
      <c r="EW354" s="66"/>
      <c r="EX354" s="66"/>
      <c r="EY354" s="66"/>
      <c r="EZ354" s="66"/>
      <c r="FA354" s="66"/>
      <c r="FB354" s="66"/>
      <c r="FC354" s="66"/>
      <c r="FD354" s="66"/>
      <c r="FE354" s="66"/>
      <c r="FF354" s="66"/>
      <c r="FG354" s="66"/>
      <c r="FH354" s="66"/>
      <c r="FI354" s="66"/>
      <c r="FJ354" s="66"/>
      <c r="FK354" s="66"/>
      <c r="FL354" s="66"/>
      <c r="FM354" s="66"/>
      <c r="FN354" s="66"/>
      <c r="FO354" s="66"/>
      <c r="FP354" s="66"/>
      <c r="FQ354" s="66"/>
      <c r="FR354" s="66"/>
      <c r="FS354" s="66"/>
      <c r="FT354" s="66"/>
      <c r="FU354" s="66"/>
      <c r="FV354" s="66"/>
      <c r="FW354" s="66"/>
      <c r="FX354" s="66"/>
      <c r="FY354" s="66"/>
      <c r="FZ354" s="66"/>
      <c r="GA354" s="66"/>
      <c r="GB354" s="66"/>
      <c r="GC354" s="66"/>
      <c r="GD354" s="66"/>
      <c r="GE354" s="66"/>
      <c r="GF354" s="66"/>
      <c r="GG354" s="66"/>
      <c r="GH354" s="66"/>
      <c r="GI354" s="66"/>
      <c r="GJ354" s="66"/>
      <c r="GK354" s="66"/>
      <c r="GL354" s="66"/>
      <c r="GM354" s="66"/>
      <c r="GN354" s="66"/>
      <c r="GO354" s="66"/>
      <c r="GP354" s="66"/>
      <c r="GQ354" s="66"/>
      <c r="GR354" s="66"/>
      <c r="GS354" s="66"/>
      <c r="GT354" s="66"/>
      <c r="GU354" s="66"/>
      <c r="GV354" s="66"/>
      <c r="GW354" s="66"/>
      <c r="GX354" s="66"/>
      <c r="GY354" s="66"/>
      <c r="GZ354" s="66"/>
      <c r="HA354" s="66"/>
      <c r="HB354" s="66"/>
      <c r="HC354" s="66"/>
      <c r="HD354" s="66"/>
      <c r="HE354" s="66"/>
      <c r="HF354" s="18"/>
    </row>
    <row r="355" spans="2:214" x14ac:dyDescent="0.25">
      <c r="B355" s="17"/>
      <c r="C355" s="60">
        <f t="shared" si="469"/>
        <v>3</v>
      </c>
      <c r="D355" s="66"/>
      <c r="E355" s="66"/>
      <c r="F355" s="60">
        <f t="shared" si="470"/>
        <v>0</v>
      </c>
      <c r="G355" s="60">
        <f t="shared" si="471"/>
        <v>0</v>
      </c>
      <c r="H355" s="60">
        <f t="shared" si="472"/>
        <v>0</v>
      </c>
      <c r="I355" s="60">
        <f t="shared" si="473"/>
        <v>0</v>
      </c>
      <c r="J355" s="60"/>
      <c r="K355" s="60">
        <f t="shared" si="673"/>
        <v>85</v>
      </c>
      <c r="L355" s="60"/>
      <c r="M355" s="66">
        <f t="shared" si="674"/>
        <v>2.9905795362105074E-2</v>
      </c>
      <c r="N355" s="60"/>
      <c r="O355" s="66">
        <f>IF(M353&gt;=$O$176,M353*$T$174+$U$174,IF(M353&gt;=$O$177,M353*$T$175+$U$175,O353))</f>
        <v>0.23334391938908727</v>
      </c>
      <c r="P355" s="66">
        <f t="shared" si="474"/>
        <v>376.7573788717641</v>
      </c>
      <c r="Q355" s="66">
        <f t="shared" si="475"/>
        <v>0.12579291306902277</v>
      </c>
      <c r="R355" s="66">
        <f t="shared" si="476"/>
        <v>0.91868623756192902</v>
      </c>
      <c r="S355" s="66">
        <f t="shared" si="477"/>
        <v>0.12043602114320179</v>
      </c>
      <c r="T355" s="66">
        <f t="shared" si="478"/>
        <v>0.21721292858306729</v>
      </c>
      <c r="U355" s="66">
        <f t="shared" si="479"/>
        <v>0.83464809390867578</v>
      </c>
      <c r="V355" s="66">
        <f t="shared" si="480"/>
        <v>2.803034654278699</v>
      </c>
      <c r="W355" s="66">
        <f t="shared" si="481"/>
        <v>1.0394532514170367</v>
      </c>
      <c r="X355" s="66">
        <f t="shared" si="482"/>
        <v>1381.1077382884625</v>
      </c>
      <c r="Y355" s="66">
        <f t="shared" si="483"/>
        <v>367.3281218120963</v>
      </c>
      <c r="Z355" s="66">
        <f t="shared" si="484"/>
        <v>6.2342991357018686E-2</v>
      </c>
      <c r="AA355" s="66">
        <f t="shared" si="485"/>
        <v>1.2403051961489657</v>
      </c>
      <c r="AB355" s="66">
        <f t="shared" si="486"/>
        <v>4.7858655894174255E-2</v>
      </c>
      <c r="AC355" s="66">
        <f t="shared" si="487"/>
        <v>0.21480515523013224</v>
      </c>
      <c r="AD355" s="66">
        <f t="shared" si="488"/>
        <v>0.80780648855296944</v>
      </c>
      <c r="AE355" s="66">
        <f t="shared" si="489"/>
        <v>4.0996122118602072</v>
      </c>
      <c r="AF355" s="66">
        <f t="shared" si="490"/>
        <v>1.0075557335264189</v>
      </c>
      <c r="AG355" s="66">
        <f t="shared" si="491"/>
        <v>1659.0568198253757</v>
      </c>
      <c r="AH355" s="66">
        <f t="shared" si="492"/>
        <v>372.52141466742637</v>
      </c>
      <c r="AI355" s="66">
        <f t="shared" si="493"/>
        <v>3.548457632577473E-2</v>
      </c>
      <c r="AJ355" s="66">
        <f t="shared" si="494"/>
        <v>1.0591528663499068</v>
      </c>
      <c r="AK355" s="66">
        <f t="shared" si="495"/>
        <v>3.2416739042872372E-2</v>
      </c>
      <c r="AL355" s="66">
        <f t="shared" si="496"/>
        <v>0.21614303689942954</v>
      </c>
      <c r="AM355" s="66">
        <f t="shared" si="497"/>
        <v>0.8226496623124584</v>
      </c>
      <c r="AN355" s="66">
        <f t="shared" si="498"/>
        <v>4.4188517356188859</v>
      </c>
      <c r="AO355" s="66">
        <f t="shared" si="499"/>
        <v>1.0035872768138658</v>
      </c>
      <c r="AP355" s="66">
        <f t="shared" si="500"/>
        <v>1788.9611288651586</v>
      </c>
      <c r="AQ355" s="66">
        <f t="shared" si="501"/>
        <v>374.7048884319218</v>
      </c>
      <c r="AR355" s="66">
        <f t="shared" si="502"/>
        <v>3.0530458625277864E-2</v>
      </c>
      <c r="AS355" s="66">
        <f t="shared" si="503"/>
        <v>0.98384558397068878</v>
      </c>
      <c r="AT355" s="66">
        <f t="shared" si="504"/>
        <v>3.0097771776179817E-2</v>
      </c>
      <c r="AU355" s="66">
        <f t="shared" si="505"/>
        <v>0.21669688553821562</v>
      </c>
      <c r="AV355" s="66">
        <f t="shared" si="506"/>
        <v>0.82884657217805646</v>
      </c>
      <c r="AW355" s="66">
        <f t="shared" si="507"/>
        <v>4.448884789180946</v>
      </c>
      <c r="AX355" s="66">
        <f t="shared" si="508"/>
        <v>1.0031004936003693</v>
      </c>
      <c r="AY355" s="66">
        <f t="shared" si="509"/>
        <v>1812.4788197516621</v>
      </c>
      <c r="AZ355" s="66">
        <f t="shared" si="510"/>
        <v>375.0861005324337</v>
      </c>
      <c r="BA355" s="66">
        <f t="shared" si="511"/>
        <v>2.993088533404226E-2</v>
      </c>
      <c r="BB355" s="66">
        <f t="shared" si="512"/>
        <v>0.97116256921673649</v>
      </c>
      <c r="BC355" s="66">
        <f t="shared" si="513"/>
        <v>2.989819301882576E-2</v>
      </c>
      <c r="BD355" s="66">
        <f t="shared" si="514"/>
        <v>0.21679306492814915</v>
      </c>
      <c r="BE355" s="66">
        <f t="shared" si="515"/>
        <v>0.82992583034082379</v>
      </c>
      <c r="BF355" s="66">
        <f t="shared" si="516"/>
        <v>4.4484206963202766</v>
      </c>
      <c r="BG355" s="66">
        <f t="shared" si="517"/>
        <v>1.0030590408829367</v>
      </c>
      <c r="BH355" s="66">
        <f t="shared" si="518"/>
        <v>1814.5623409356699</v>
      </c>
      <c r="BI355" s="66">
        <f t="shared" si="519"/>
        <v>375.11967646414365</v>
      </c>
      <c r="BJ355" s="66">
        <f t="shared" si="520"/>
        <v>2.9899637050761072E-2</v>
      </c>
      <c r="BK355" s="66">
        <f t="shared" si="521"/>
        <v>0.97005344164692586</v>
      </c>
      <c r="BL355" s="66">
        <f t="shared" si="522"/>
        <v>2.9901040046500571E-2</v>
      </c>
      <c r="BM355" s="66">
        <f t="shared" si="523"/>
        <v>0.21680152877426967</v>
      </c>
      <c r="BN355" s="66">
        <f t="shared" si="524"/>
        <v>0.83002085003948933</v>
      </c>
      <c r="BO355" s="66">
        <f t="shared" si="525"/>
        <v>4.4478056866220754</v>
      </c>
      <c r="BP355" s="66">
        <f t="shared" si="526"/>
        <v>1.0030593943206658</v>
      </c>
      <c r="BQ355" s="66">
        <f t="shared" si="527"/>
        <v>1814.5352471484002</v>
      </c>
      <c r="BR355" s="66">
        <f t="shared" si="528"/>
        <v>375.11924005200279</v>
      </c>
      <c r="BS355" s="66">
        <f t="shared" si="529"/>
        <v>2.9904217860650572E-2</v>
      </c>
      <c r="BT355" s="66">
        <f t="shared" si="530"/>
        <v>0.97006802744462506</v>
      </c>
      <c r="BU355" s="66">
        <f t="shared" si="531"/>
        <v>2.9905047866124815E-2</v>
      </c>
      <c r="BV355" s="66">
        <f t="shared" si="532"/>
        <v>0.21680141877076839</v>
      </c>
      <c r="BW355" s="66">
        <f t="shared" si="533"/>
        <v>0.83001961503491062</v>
      </c>
      <c r="BX355" s="66">
        <f t="shared" si="534"/>
        <v>4.4476999566033824</v>
      </c>
      <c r="BY355" s="66">
        <f t="shared" si="535"/>
        <v>1.0030601802841761</v>
      </c>
      <c r="BZ355" s="66">
        <f t="shared" si="536"/>
        <v>1814.4938600480091</v>
      </c>
      <c r="CA355" s="66">
        <f t="shared" si="537"/>
        <v>375.11857340049397</v>
      </c>
      <c r="CB355" s="66">
        <f t="shared" si="538"/>
        <v>2.9905610845607344E-2</v>
      </c>
      <c r="CC355" s="66">
        <f t="shared" si="539"/>
        <v>0.97009007084535881</v>
      </c>
      <c r="CD355" s="66">
        <f t="shared" si="540"/>
        <v>2.9905739987834495E-2</v>
      </c>
      <c r="CE355" s="66">
        <f t="shared" si="541"/>
        <v>0.21680125073197695</v>
      </c>
      <c r="CF355" s="66">
        <f t="shared" si="542"/>
        <v>0.83001772847296207</v>
      </c>
      <c r="CG355" s="66">
        <f t="shared" si="543"/>
        <v>4.4476911175030081</v>
      </c>
      <c r="CH355" s="66">
        <f t="shared" si="544"/>
        <v>1.0030603195994459</v>
      </c>
      <c r="CI355" s="66">
        <f t="shared" si="545"/>
        <v>1814.4866727337612</v>
      </c>
      <c r="CJ355" s="66">
        <f t="shared" si="546"/>
        <v>375.1184576280254</v>
      </c>
      <c r="CK355" s="66">
        <f t="shared" si="547"/>
        <v>2.9905788736942652E-2</v>
      </c>
      <c r="CL355" s="66">
        <f t="shared" si="548"/>
        <v>0.97009389629131115</v>
      </c>
      <c r="CM355" s="66">
        <f t="shared" si="549"/>
        <v>2.9905798156424121E-2</v>
      </c>
      <c r="CN355" s="66">
        <f t="shared" si="550"/>
        <v>0.21680122154986731</v>
      </c>
      <c r="CO355" s="66">
        <f t="shared" si="551"/>
        <v>0.83001740084736564</v>
      </c>
      <c r="CP355" s="66">
        <f t="shared" si="552"/>
        <v>4.447691326368588</v>
      </c>
      <c r="CQ355" s="66">
        <f t="shared" si="553"/>
        <v>1.0030603316694704</v>
      </c>
      <c r="CR355" s="66">
        <f t="shared" si="554"/>
        <v>1814.4860645994777</v>
      </c>
      <c r="CS355" s="66">
        <f t="shared" si="555"/>
        <v>375.1184478322478</v>
      </c>
      <c r="CT355" s="66">
        <f t="shared" si="556"/>
        <v>2.9905797355630946E-2</v>
      </c>
      <c r="CU355" s="66">
        <f t="shared" si="557"/>
        <v>0.97009421969904475</v>
      </c>
      <c r="CV355" s="66">
        <f t="shared" si="558"/>
        <v>2.9905796845597282E-2</v>
      </c>
      <c r="CW355" s="66">
        <f t="shared" si="559"/>
        <v>0.21680121908070055</v>
      </c>
      <c r="CX355" s="66">
        <f t="shared" si="560"/>
        <v>0.83001737312619939</v>
      </c>
      <c r="CY355" s="66">
        <f t="shared" si="561"/>
        <v>4.4476915192698865</v>
      </c>
      <c r="CZ355" s="66">
        <f t="shared" si="562"/>
        <v>1.0030603314724869</v>
      </c>
      <c r="DA355" s="66">
        <f t="shared" si="563"/>
        <v>1814.486077454836</v>
      </c>
      <c r="DB355" s="66">
        <f t="shared" si="564"/>
        <v>375.11844803932098</v>
      </c>
      <c r="DC355" s="66">
        <f t="shared" si="565"/>
        <v>2.9905795846705319E-2</v>
      </c>
      <c r="DD355" s="66">
        <f t="shared" si="566"/>
        <v>0.97009421280626507</v>
      </c>
      <c r="DE355" s="66">
        <f t="shared" si="567"/>
        <v>2.9905795587931359E-2</v>
      </c>
      <c r="DF355" s="66">
        <f t="shared" si="568"/>
        <v>0.21680121913289632</v>
      </c>
      <c r="DG355" s="66">
        <f t="shared" si="569"/>
        <v>0.83001737371219786</v>
      </c>
      <c r="DH355" s="66">
        <f t="shared" si="570"/>
        <v>4.4476915513302604</v>
      </c>
      <c r="DI355" s="66">
        <f t="shared" si="571"/>
        <v>1.0030603312254047</v>
      </c>
      <c r="DJ355" s="66">
        <f t="shared" si="572"/>
        <v>1814.4860904462025</v>
      </c>
      <c r="DK355" s="66">
        <f t="shared" si="573"/>
        <v>375.11844824858485</v>
      </c>
      <c r="DL355" s="66">
        <f t="shared" si="574"/>
        <v>2.9905795417015223E-2</v>
      </c>
      <c r="DM355" s="66">
        <f t="shared" si="575"/>
        <v>0.97009420588700279</v>
      </c>
      <c r="DN355" s="66">
        <f t="shared" si="576"/>
        <v>2.9905795378017529E-2</v>
      </c>
      <c r="DO355" s="66">
        <f t="shared" si="577"/>
        <v>0.21680121918564429</v>
      </c>
      <c r="DP355" s="66">
        <f t="shared" si="578"/>
        <v>0.83001737430439582</v>
      </c>
      <c r="DQ355" s="66">
        <f t="shared" si="579"/>
        <v>4.447691553898359</v>
      </c>
      <c r="DR355" s="66">
        <f t="shared" si="580"/>
        <v>1.0030603311831083</v>
      </c>
      <c r="DS355" s="66">
        <f t="shared" si="581"/>
        <v>1814.4860926265144</v>
      </c>
      <c r="DT355" s="66">
        <f t="shared" si="582"/>
        <v>375.11844828370511</v>
      </c>
      <c r="DU355" s="66">
        <f t="shared" si="583"/>
        <v>2.9905795363812413E-2</v>
      </c>
      <c r="DV355" s="66">
        <f t="shared" si="584"/>
        <v>0.97009420472656194</v>
      </c>
      <c r="DW355" s="66">
        <f t="shared" si="585"/>
        <v>2.9905795361109697E-2</v>
      </c>
      <c r="DX355" s="66">
        <f t="shared" si="586"/>
        <v>0.21680121919449688</v>
      </c>
      <c r="DY355" s="66">
        <f t="shared" si="587"/>
        <v>0.83001737440378287</v>
      </c>
      <c r="DZ355" s="66">
        <f t="shared" si="588"/>
        <v>4.4476915538142512</v>
      </c>
      <c r="EA355" s="66">
        <f t="shared" si="589"/>
        <v>1.0030603311795911</v>
      </c>
      <c r="EB355" s="66">
        <f t="shared" si="590"/>
        <v>1814.486092803382</v>
      </c>
      <c r="EC355" s="66">
        <f t="shared" si="591"/>
        <v>375.1184482865541</v>
      </c>
      <c r="ED355" s="66">
        <f t="shared" si="592"/>
        <v>2.9905795361462852E-2</v>
      </c>
      <c r="EE355" s="66">
        <f t="shared" si="593"/>
        <v>0.97009420463250784</v>
      </c>
      <c r="EF355" s="66">
        <f t="shared" si="594"/>
        <v>2.9905795361643162E-2</v>
      </c>
      <c r="EG355" s="66">
        <f t="shared" si="595"/>
        <v>0.21680121919521497</v>
      </c>
      <c r="EH355" s="66">
        <f t="shared" si="596"/>
        <v>0.83001737441184542</v>
      </c>
      <c r="EI355" s="66">
        <f t="shared" si="597"/>
        <v>4.4476915537538684</v>
      </c>
      <c r="EJ355" s="66">
        <f t="shared" si="598"/>
        <v>1.0030603311796782</v>
      </c>
      <c r="EK355" s="66">
        <f t="shared" si="599"/>
        <v>1814.4860927980708</v>
      </c>
      <c r="EL355" s="66">
        <f t="shared" si="600"/>
        <v>375.11844828646855</v>
      </c>
      <c r="EM355" s="66">
        <f t="shared" si="601"/>
        <v>2.9905795361956408E-2</v>
      </c>
      <c r="EN355" s="66">
        <f t="shared" si="602"/>
        <v>0.97009420463535134</v>
      </c>
      <c r="EO355" s="66">
        <f t="shared" si="603"/>
        <v>2.9905795362036924E-2</v>
      </c>
      <c r="EP355" s="66">
        <f t="shared" si="604"/>
        <v>0.21680121919519343</v>
      </c>
      <c r="EQ355" s="66">
        <f t="shared" si="605"/>
        <v>0.83001737441160317</v>
      </c>
      <c r="ER355" s="66">
        <f t="shared" si="606"/>
        <v>4.4476915537441606</v>
      </c>
      <c r="ES355" s="66">
        <f t="shared" si="607"/>
        <v>1.0030603311797557</v>
      </c>
      <c r="ET355" s="66">
        <f t="shared" si="608"/>
        <v>1814.4860927940031</v>
      </c>
      <c r="EU355" s="66">
        <f t="shared" si="609"/>
        <v>375.11844828640301</v>
      </c>
      <c r="EV355" s="66">
        <f t="shared" si="610"/>
        <v>2.9905795362088722E-2</v>
      </c>
      <c r="EW355" s="66">
        <f t="shared" si="611"/>
        <v>0.97009420463751828</v>
      </c>
      <c r="EX355" s="66">
        <f t="shared" si="612"/>
        <v>2.9905795362100477E-2</v>
      </c>
      <c r="EY355" s="66">
        <f t="shared" si="613"/>
        <v>0.21680121919517695</v>
      </c>
      <c r="EZ355" s="66">
        <f t="shared" si="614"/>
        <v>0.83001737441141776</v>
      </c>
      <c r="FA355" s="66">
        <f t="shared" si="615"/>
        <v>4.4476915537434172</v>
      </c>
      <c r="FB355" s="66">
        <f t="shared" si="616"/>
        <v>1.0030603311797686</v>
      </c>
      <c r="FC355" s="66">
        <f t="shared" si="617"/>
        <v>1814.4860927933437</v>
      </c>
      <c r="FD355" s="66">
        <f t="shared" si="618"/>
        <v>375.11844828639238</v>
      </c>
      <c r="FE355" s="66">
        <f t="shared" si="619"/>
        <v>2.9905795362104613E-2</v>
      </c>
      <c r="FF355" s="66">
        <f t="shared" si="620"/>
        <v>0.97009420463786944</v>
      </c>
      <c r="FG355" s="66">
        <f t="shared" si="621"/>
        <v>2.990579536210539E-2</v>
      </c>
      <c r="FH355" s="66">
        <f t="shared" si="622"/>
        <v>0.21680121919517426</v>
      </c>
      <c r="FI355" s="66">
        <f t="shared" si="623"/>
        <v>0.83001737441138768</v>
      </c>
      <c r="FJ355" s="66">
        <f t="shared" si="624"/>
        <v>4.4476915537434492</v>
      </c>
      <c r="FK355" s="66">
        <f t="shared" si="625"/>
        <v>1.0030603311797694</v>
      </c>
      <c r="FL355" s="66">
        <f t="shared" si="626"/>
        <v>1814.4860927932916</v>
      </c>
      <c r="FM355" s="66">
        <f t="shared" si="627"/>
        <v>375.11844828639153</v>
      </c>
      <c r="FN355" s="66">
        <f t="shared" si="628"/>
        <v>2.9905795362105247E-2</v>
      </c>
      <c r="FO355" s="66">
        <f t="shared" si="629"/>
        <v>0.97009420463789797</v>
      </c>
      <c r="FP355" s="66">
        <f t="shared" si="630"/>
        <v>2.9905795362105154E-2</v>
      </c>
      <c r="FQ355" s="66">
        <f t="shared" si="631"/>
        <v>0.21680121919517403</v>
      </c>
      <c r="FR355" s="66">
        <f t="shared" si="632"/>
        <v>0.83001737441138534</v>
      </c>
      <c r="FS355" s="66">
        <f t="shared" si="633"/>
        <v>4.4476915537434687</v>
      </c>
      <c r="FT355" s="66">
        <f t="shared" si="634"/>
        <v>1.0030603311797694</v>
      </c>
      <c r="FU355" s="66">
        <f t="shared" si="635"/>
        <v>1814.4860927932948</v>
      </c>
      <c r="FV355" s="66">
        <f t="shared" si="636"/>
        <v>375.11844828639158</v>
      </c>
      <c r="FW355" s="66">
        <f t="shared" si="637"/>
        <v>2.9905795362105067E-2</v>
      </c>
      <c r="FX355" s="66">
        <f t="shared" si="638"/>
        <v>0.97009420463789453</v>
      </c>
      <c r="FY355" s="66">
        <f t="shared" si="639"/>
        <v>2.9905795362105081E-2</v>
      </c>
      <c r="FZ355" s="66">
        <f t="shared" si="640"/>
        <v>0.21680121919517403</v>
      </c>
      <c r="GA355" s="66">
        <f t="shared" si="641"/>
        <v>0.83001737441138546</v>
      </c>
      <c r="GB355" s="66">
        <f t="shared" si="642"/>
        <v>4.4476915537434696</v>
      </c>
      <c r="GC355" s="66">
        <f t="shared" si="643"/>
        <v>1.0030603311797694</v>
      </c>
      <c r="GD355" s="66">
        <f t="shared" si="644"/>
        <v>1814.4860927932939</v>
      </c>
      <c r="GE355" s="66">
        <f t="shared" si="645"/>
        <v>375.11844828639158</v>
      </c>
      <c r="GF355" s="66">
        <f t="shared" si="646"/>
        <v>2.990579536210506E-2</v>
      </c>
      <c r="GG355" s="66">
        <f t="shared" si="647"/>
        <v>0.97009420463789453</v>
      </c>
      <c r="GH355" s="66">
        <f t="shared" si="648"/>
        <v>2.9905795362105074E-2</v>
      </c>
      <c r="GI355" s="66">
        <f t="shared" si="649"/>
        <v>0.21680121919517403</v>
      </c>
      <c r="GJ355" s="66">
        <f t="shared" si="650"/>
        <v>0.83001737441138546</v>
      </c>
      <c r="GK355" s="66">
        <f t="shared" si="651"/>
        <v>4.4476915537434696</v>
      </c>
      <c r="GL355" s="66">
        <f t="shared" si="652"/>
        <v>1.0030603311797694</v>
      </c>
      <c r="GM355" s="66">
        <f t="shared" si="653"/>
        <v>1814.4860927932934</v>
      </c>
      <c r="GN355" s="66">
        <f t="shared" si="654"/>
        <v>375.11844828639158</v>
      </c>
      <c r="GO355" s="66">
        <f t="shared" si="655"/>
        <v>2.990579536210506E-2</v>
      </c>
      <c r="GP355" s="66">
        <f t="shared" si="656"/>
        <v>0.97009420463789453</v>
      </c>
      <c r="GQ355" s="66">
        <f t="shared" si="657"/>
        <v>2.9905795362105074E-2</v>
      </c>
      <c r="GR355" s="66">
        <f t="shared" si="658"/>
        <v>0.21680121919517403</v>
      </c>
      <c r="GS355" s="66">
        <f t="shared" si="659"/>
        <v>0.83001737441138546</v>
      </c>
      <c r="GT355" s="66">
        <f t="shared" si="660"/>
        <v>4.4476915537434696</v>
      </c>
      <c r="GU355" s="66">
        <f t="shared" si="661"/>
        <v>1.0030603311797694</v>
      </c>
      <c r="GV355" s="66">
        <f t="shared" si="662"/>
        <v>1814.4860927932934</v>
      </c>
      <c r="GW355" s="66">
        <f t="shared" si="663"/>
        <v>375.11844828639158</v>
      </c>
      <c r="GX355" s="66">
        <f t="shared" si="664"/>
        <v>2.990579536210506E-2</v>
      </c>
      <c r="GY355" s="66">
        <f t="shared" si="665"/>
        <v>0.97009420463789453</v>
      </c>
      <c r="GZ355" s="66">
        <f t="shared" si="666"/>
        <v>2.9905795362105074E-2</v>
      </c>
      <c r="HA355" s="66">
        <f t="shared" si="667"/>
        <v>0.21680121919517403</v>
      </c>
      <c r="HB355" s="66">
        <f t="shared" si="668"/>
        <v>0.83001737441138546</v>
      </c>
      <c r="HC355" s="66">
        <f t="shared" si="669"/>
        <v>4.4476915537434696</v>
      </c>
      <c r="HD355" s="66">
        <f t="shared" si="670"/>
        <v>1.0030603311797694</v>
      </c>
      <c r="HE355" s="66">
        <f t="shared" si="671"/>
        <v>1814.4860927932934</v>
      </c>
      <c r="HF355" s="18">
        <f t="shared" si="672"/>
        <v>375.11844828639158</v>
      </c>
    </row>
    <row r="356" spans="2:214" x14ac:dyDescent="0.25">
      <c r="B356" s="17"/>
      <c r="C356" s="60">
        <f t="shared" si="469"/>
        <v>3</v>
      </c>
      <c r="D356" s="66"/>
      <c r="E356" s="66"/>
      <c r="F356" s="60">
        <f t="shared" si="470"/>
        <v>0</v>
      </c>
      <c r="G356" s="60">
        <f t="shared" si="471"/>
        <v>0</v>
      </c>
      <c r="H356" s="60">
        <f t="shared" si="472"/>
        <v>0</v>
      </c>
      <c r="I356" s="60">
        <f t="shared" si="473"/>
        <v>0</v>
      </c>
      <c r="J356" s="60"/>
      <c r="K356" s="60">
        <f t="shared" si="673"/>
        <v>86</v>
      </c>
      <c r="L356" s="60"/>
      <c r="M356" s="66">
        <f>M355</f>
        <v>2.9905795362105074E-2</v>
      </c>
      <c r="N356" s="60"/>
      <c r="O356" s="66">
        <f>O357</f>
        <v>0.23334391938908727</v>
      </c>
      <c r="P356" s="66"/>
      <c r="Q356" s="66"/>
      <c r="R356" s="66"/>
      <c r="S356" s="66"/>
      <c r="T356" s="66"/>
      <c r="U356" s="66"/>
      <c r="V356" s="66"/>
      <c r="W356" s="66"/>
      <c r="X356" s="66"/>
      <c r="Y356" s="66"/>
      <c r="Z356" s="66"/>
      <c r="AA356" s="66"/>
      <c r="AB356" s="66"/>
      <c r="AC356" s="66"/>
      <c r="AD356" s="66"/>
      <c r="AE356" s="66"/>
      <c r="AF356" s="66"/>
      <c r="AG356" s="66"/>
      <c r="AH356" s="66"/>
      <c r="AI356" s="66"/>
      <c r="AJ356" s="66"/>
      <c r="AK356" s="66"/>
      <c r="AL356" s="66"/>
      <c r="AM356" s="66"/>
      <c r="AN356" s="66"/>
      <c r="AO356" s="66"/>
      <c r="AP356" s="66"/>
      <c r="AQ356" s="66"/>
      <c r="AR356" s="66"/>
      <c r="AS356" s="66"/>
      <c r="AT356" s="66"/>
      <c r="AU356" s="66"/>
      <c r="AV356" s="66"/>
      <c r="AW356" s="66"/>
      <c r="AX356" s="66"/>
      <c r="AY356" s="66"/>
      <c r="AZ356" s="66"/>
      <c r="BA356" s="66"/>
      <c r="BB356" s="66"/>
      <c r="BC356" s="66"/>
      <c r="BD356" s="66"/>
      <c r="BE356" s="66"/>
      <c r="BF356" s="66"/>
      <c r="BG356" s="66"/>
      <c r="BH356" s="66"/>
      <c r="BI356" s="66"/>
      <c r="BJ356" s="66"/>
      <c r="BK356" s="66"/>
      <c r="BL356" s="66"/>
      <c r="BM356" s="66"/>
      <c r="BN356" s="66"/>
      <c r="BO356" s="66"/>
      <c r="BP356" s="66"/>
      <c r="BQ356" s="66"/>
      <c r="BR356" s="66"/>
      <c r="BS356" s="66"/>
      <c r="BT356" s="66"/>
      <c r="BU356" s="66"/>
      <c r="BV356" s="66"/>
      <c r="BW356" s="66"/>
      <c r="BX356" s="66"/>
      <c r="BY356" s="66"/>
      <c r="BZ356" s="66"/>
      <c r="CA356" s="66"/>
      <c r="CB356" s="66"/>
      <c r="CC356" s="66"/>
      <c r="CD356" s="66"/>
      <c r="CE356" s="66"/>
      <c r="CF356" s="66"/>
      <c r="CG356" s="66"/>
      <c r="CH356" s="66"/>
      <c r="CI356" s="66"/>
      <c r="CJ356" s="66"/>
      <c r="CK356" s="66"/>
      <c r="CL356" s="66"/>
      <c r="CM356" s="66"/>
      <c r="CN356" s="66"/>
      <c r="CO356" s="66"/>
      <c r="CP356" s="66"/>
      <c r="CQ356" s="66"/>
      <c r="CR356" s="66"/>
      <c r="CS356" s="66"/>
      <c r="CT356" s="66"/>
      <c r="CU356" s="66"/>
      <c r="CV356" s="66"/>
      <c r="CW356" s="66"/>
      <c r="CX356" s="66"/>
      <c r="CY356" s="66"/>
      <c r="CZ356" s="66"/>
      <c r="DA356" s="66"/>
      <c r="DB356" s="66"/>
      <c r="DC356" s="66"/>
      <c r="DD356" s="66"/>
      <c r="DE356" s="66"/>
      <c r="DF356" s="66"/>
      <c r="DG356" s="66"/>
      <c r="DH356" s="66"/>
      <c r="DI356" s="66"/>
      <c r="DJ356" s="66"/>
      <c r="DK356" s="66"/>
      <c r="DL356" s="66"/>
      <c r="DM356" s="66"/>
      <c r="DN356" s="66"/>
      <c r="DO356" s="66"/>
      <c r="DP356" s="66"/>
      <c r="DQ356" s="66"/>
      <c r="DR356" s="66"/>
      <c r="DS356" s="66"/>
      <c r="DT356" s="66"/>
      <c r="DU356" s="66"/>
      <c r="DV356" s="66"/>
      <c r="DW356" s="66"/>
      <c r="DX356" s="66"/>
      <c r="DY356" s="66"/>
      <c r="DZ356" s="66"/>
      <c r="EA356" s="66"/>
      <c r="EB356" s="66"/>
      <c r="EC356" s="66"/>
      <c r="ED356" s="66"/>
      <c r="EE356" s="66"/>
      <c r="EF356" s="66"/>
      <c r="EG356" s="66"/>
      <c r="EH356" s="66"/>
      <c r="EI356" s="66"/>
      <c r="EJ356" s="66"/>
      <c r="EK356" s="66"/>
      <c r="EL356" s="66"/>
      <c r="EM356" s="66"/>
      <c r="EN356" s="66"/>
      <c r="EO356" s="66"/>
      <c r="EP356" s="66"/>
      <c r="EQ356" s="66"/>
      <c r="ER356" s="66"/>
      <c r="ES356" s="66"/>
      <c r="ET356" s="66"/>
      <c r="EU356" s="66"/>
      <c r="EV356" s="66"/>
      <c r="EW356" s="66"/>
      <c r="EX356" s="66"/>
      <c r="EY356" s="66"/>
      <c r="EZ356" s="66"/>
      <c r="FA356" s="66"/>
      <c r="FB356" s="66"/>
      <c r="FC356" s="66"/>
      <c r="FD356" s="66"/>
      <c r="FE356" s="66"/>
      <c r="FF356" s="66"/>
      <c r="FG356" s="66"/>
      <c r="FH356" s="66"/>
      <c r="FI356" s="66"/>
      <c r="FJ356" s="66"/>
      <c r="FK356" s="66"/>
      <c r="FL356" s="66"/>
      <c r="FM356" s="66"/>
      <c r="FN356" s="66"/>
      <c r="FO356" s="66"/>
      <c r="FP356" s="66"/>
      <c r="FQ356" s="66"/>
      <c r="FR356" s="66"/>
      <c r="FS356" s="66"/>
      <c r="FT356" s="66"/>
      <c r="FU356" s="66"/>
      <c r="FV356" s="66"/>
      <c r="FW356" s="66"/>
      <c r="FX356" s="66"/>
      <c r="FY356" s="66"/>
      <c r="FZ356" s="66"/>
      <c r="GA356" s="66"/>
      <c r="GB356" s="66"/>
      <c r="GC356" s="66"/>
      <c r="GD356" s="66"/>
      <c r="GE356" s="66"/>
      <c r="GF356" s="66"/>
      <c r="GG356" s="66"/>
      <c r="GH356" s="66"/>
      <c r="GI356" s="66"/>
      <c r="GJ356" s="66"/>
      <c r="GK356" s="66"/>
      <c r="GL356" s="66"/>
      <c r="GM356" s="66"/>
      <c r="GN356" s="66"/>
      <c r="GO356" s="66"/>
      <c r="GP356" s="66"/>
      <c r="GQ356" s="66"/>
      <c r="GR356" s="66"/>
      <c r="GS356" s="66"/>
      <c r="GT356" s="66"/>
      <c r="GU356" s="66"/>
      <c r="GV356" s="66"/>
      <c r="GW356" s="66"/>
      <c r="GX356" s="66"/>
      <c r="GY356" s="66"/>
      <c r="GZ356" s="66"/>
      <c r="HA356" s="66"/>
      <c r="HB356" s="66"/>
      <c r="HC356" s="66"/>
      <c r="HD356" s="66"/>
      <c r="HE356" s="66"/>
      <c r="HF356" s="18"/>
    </row>
    <row r="357" spans="2:214" x14ac:dyDescent="0.25">
      <c r="B357" s="17"/>
      <c r="C357" s="60">
        <f t="shared" si="469"/>
        <v>3</v>
      </c>
      <c r="D357" s="66"/>
      <c r="E357" s="66"/>
      <c r="F357" s="60">
        <f t="shared" si="470"/>
        <v>0</v>
      </c>
      <c r="G357" s="60">
        <f t="shared" si="471"/>
        <v>0</v>
      </c>
      <c r="H357" s="60">
        <f t="shared" si="472"/>
        <v>0</v>
      </c>
      <c r="I357" s="60">
        <f t="shared" si="473"/>
        <v>0</v>
      </c>
      <c r="J357" s="60"/>
      <c r="K357" s="60">
        <f t="shared" si="673"/>
        <v>86</v>
      </c>
      <c r="L357" s="60"/>
      <c r="M357" s="66">
        <f t="shared" si="674"/>
        <v>2.9905795362105074E-2</v>
      </c>
      <c r="N357" s="60"/>
      <c r="O357" s="66">
        <f>IF(M355&gt;=$O$176,M355*$T$174+$U$174,IF(M355&gt;=$O$177,M355*$T$175+$U$175,O355))</f>
        <v>0.23334391938908727</v>
      </c>
      <c r="P357" s="66">
        <f t="shared" si="474"/>
        <v>376.7573788717641</v>
      </c>
      <c r="Q357" s="66">
        <f t="shared" si="475"/>
        <v>0.12579291306902277</v>
      </c>
      <c r="R357" s="66">
        <f t="shared" si="476"/>
        <v>0.91868623756192902</v>
      </c>
      <c r="S357" s="66">
        <f t="shared" si="477"/>
        <v>0.12043602114320179</v>
      </c>
      <c r="T357" s="66">
        <f t="shared" si="478"/>
        <v>0.21721292858306729</v>
      </c>
      <c r="U357" s="66">
        <f t="shared" si="479"/>
        <v>0.83464809390867578</v>
      </c>
      <c r="V357" s="66">
        <f t="shared" si="480"/>
        <v>2.803034654278699</v>
      </c>
      <c r="W357" s="66">
        <f t="shared" si="481"/>
        <v>1.0394532514170367</v>
      </c>
      <c r="X357" s="66">
        <f t="shared" si="482"/>
        <v>1381.1077382884625</v>
      </c>
      <c r="Y357" s="66">
        <f t="shared" si="483"/>
        <v>367.3281218120963</v>
      </c>
      <c r="Z357" s="66">
        <f t="shared" si="484"/>
        <v>6.2342991357018686E-2</v>
      </c>
      <c r="AA357" s="66">
        <f t="shared" si="485"/>
        <v>1.2403051961489657</v>
      </c>
      <c r="AB357" s="66">
        <f t="shared" si="486"/>
        <v>4.7858655894174255E-2</v>
      </c>
      <c r="AC357" s="66">
        <f t="shared" si="487"/>
        <v>0.21480515523013224</v>
      </c>
      <c r="AD357" s="66">
        <f t="shared" si="488"/>
        <v>0.80780648855296944</v>
      </c>
      <c r="AE357" s="66">
        <f t="shared" si="489"/>
        <v>4.0996122118602072</v>
      </c>
      <c r="AF357" s="66">
        <f t="shared" si="490"/>
        <v>1.0075557335264189</v>
      </c>
      <c r="AG357" s="66">
        <f t="shared" si="491"/>
        <v>1659.0568198253757</v>
      </c>
      <c r="AH357" s="66">
        <f t="shared" si="492"/>
        <v>372.52141466742637</v>
      </c>
      <c r="AI357" s="66">
        <f t="shared" si="493"/>
        <v>3.548457632577473E-2</v>
      </c>
      <c r="AJ357" s="66">
        <f t="shared" si="494"/>
        <v>1.0591528663499068</v>
      </c>
      <c r="AK357" s="66">
        <f t="shared" si="495"/>
        <v>3.2416739042872372E-2</v>
      </c>
      <c r="AL357" s="66">
        <f t="shared" si="496"/>
        <v>0.21614303689942954</v>
      </c>
      <c r="AM357" s="66">
        <f t="shared" si="497"/>
        <v>0.8226496623124584</v>
      </c>
      <c r="AN357" s="66">
        <f t="shared" si="498"/>
        <v>4.4188517356188859</v>
      </c>
      <c r="AO357" s="66">
        <f t="shared" si="499"/>
        <v>1.0035872768138658</v>
      </c>
      <c r="AP357" s="66">
        <f t="shared" si="500"/>
        <v>1788.9611288651586</v>
      </c>
      <c r="AQ357" s="66">
        <f t="shared" si="501"/>
        <v>374.7048884319218</v>
      </c>
      <c r="AR357" s="66">
        <f t="shared" si="502"/>
        <v>3.0530458625277864E-2</v>
      </c>
      <c r="AS357" s="66">
        <f t="shared" si="503"/>
        <v>0.98384558397068878</v>
      </c>
      <c r="AT357" s="66">
        <f t="shared" si="504"/>
        <v>3.0097771776179817E-2</v>
      </c>
      <c r="AU357" s="66">
        <f t="shared" si="505"/>
        <v>0.21669688553821562</v>
      </c>
      <c r="AV357" s="66">
        <f t="shared" si="506"/>
        <v>0.82884657217805646</v>
      </c>
      <c r="AW357" s="66">
        <f t="shared" si="507"/>
        <v>4.448884789180946</v>
      </c>
      <c r="AX357" s="66">
        <f t="shared" si="508"/>
        <v>1.0031004936003693</v>
      </c>
      <c r="AY357" s="66">
        <f t="shared" si="509"/>
        <v>1812.4788197516621</v>
      </c>
      <c r="AZ357" s="66">
        <f t="shared" si="510"/>
        <v>375.0861005324337</v>
      </c>
      <c r="BA357" s="66">
        <f t="shared" si="511"/>
        <v>2.993088533404226E-2</v>
      </c>
      <c r="BB357" s="66">
        <f t="shared" si="512"/>
        <v>0.97116256921673649</v>
      </c>
      <c r="BC357" s="66">
        <f t="shared" si="513"/>
        <v>2.989819301882576E-2</v>
      </c>
      <c r="BD357" s="66">
        <f t="shared" si="514"/>
        <v>0.21679306492814915</v>
      </c>
      <c r="BE357" s="66">
        <f t="shared" si="515"/>
        <v>0.82992583034082379</v>
      </c>
      <c r="BF357" s="66">
        <f t="shared" si="516"/>
        <v>4.4484206963202766</v>
      </c>
      <c r="BG357" s="66">
        <f t="shared" si="517"/>
        <v>1.0030590408829367</v>
      </c>
      <c r="BH357" s="66">
        <f t="shared" si="518"/>
        <v>1814.5623409356699</v>
      </c>
      <c r="BI357" s="66">
        <f t="shared" si="519"/>
        <v>375.11967646414365</v>
      </c>
      <c r="BJ357" s="66">
        <f t="shared" si="520"/>
        <v>2.9899637050761072E-2</v>
      </c>
      <c r="BK357" s="66">
        <f t="shared" si="521"/>
        <v>0.97005344164692586</v>
      </c>
      <c r="BL357" s="66">
        <f t="shared" si="522"/>
        <v>2.9901040046500571E-2</v>
      </c>
      <c r="BM357" s="66">
        <f t="shared" si="523"/>
        <v>0.21680152877426967</v>
      </c>
      <c r="BN357" s="66">
        <f t="shared" si="524"/>
        <v>0.83002085003948933</v>
      </c>
      <c r="BO357" s="66">
        <f t="shared" si="525"/>
        <v>4.4478056866220754</v>
      </c>
      <c r="BP357" s="66">
        <f t="shared" si="526"/>
        <v>1.0030593943206658</v>
      </c>
      <c r="BQ357" s="66">
        <f t="shared" si="527"/>
        <v>1814.5352471484002</v>
      </c>
      <c r="BR357" s="66">
        <f t="shared" si="528"/>
        <v>375.11924005200279</v>
      </c>
      <c r="BS357" s="66">
        <f t="shared" si="529"/>
        <v>2.9904217860650572E-2</v>
      </c>
      <c r="BT357" s="66">
        <f t="shared" si="530"/>
        <v>0.97006802744462506</v>
      </c>
      <c r="BU357" s="66">
        <f t="shared" si="531"/>
        <v>2.9905047866124815E-2</v>
      </c>
      <c r="BV357" s="66">
        <f t="shared" si="532"/>
        <v>0.21680141877076839</v>
      </c>
      <c r="BW357" s="66">
        <f t="shared" si="533"/>
        <v>0.83001961503491062</v>
      </c>
      <c r="BX357" s="66">
        <f t="shared" si="534"/>
        <v>4.4476999566033824</v>
      </c>
      <c r="BY357" s="66">
        <f t="shared" si="535"/>
        <v>1.0030601802841761</v>
      </c>
      <c r="BZ357" s="66">
        <f t="shared" si="536"/>
        <v>1814.4938600480091</v>
      </c>
      <c r="CA357" s="66">
        <f t="shared" si="537"/>
        <v>375.11857340049397</v>
      </c>
      <c r="CB357" s="66">
        <f t="shared" si="538"/>
        <v>2.9905610845607344E-2</v>
      </c>
      <c r="CC357" s="66">
        <f t="shared" si="539"/>
        <v>0.97009007084535881</v>
      </c>
      <c r="CD357" s="66">
        <f t="shared" si="540"/>
        <v>2.9905739987834495E-2</v>
      </c>
      <c r="CE357" s="66">
        <f t="shared" si="541"/>
        <v>0.21680125073197695</v>
      </c>
      <c r="CF357" s="66">
        <f t="shared" si="542"/>
        <v>0.83001772847296207</v>
      </c>
      <c r="CG357" s="66">
        <f t="shared" si="543"/>
        <v>4.4476911175030081</v>
      </c>
      <c r="CH357" s="66">
        <f t="shared" si="544"/>
        <v>1.0030603195994459</v>
      </c>
      <c r="CI357" s="66">
        <f t="shared" si="545"/>
        <v>1814.4866727337612</v>
      </c>
      <c r="CJ357" s="66">
        <f t="shared" si="546"/>
        <v>375.1184576280254</v>
      </c>
      <c r="CK357" s="66">
        <f t="shared" si="547"/>
        <v>2.9905788736942652E-2</v>
      </c>
      <c r="CL357" s="66">
        <f t="shared" si="548"/>
        <v>0.97009389629131115</v>
      </c>
      <c r="CM357" s="66">
        <f t="shared" si="549"/>
        <v>2.9905798156424121E-2</v>
      </c>
      <c r="CN357" s="66">
        <f t="shared" si="550"/>
        <v>0.21680122154986731</v>
      </c>
      <c r="CO357" s="66">
        <f t="shared" si="551"/>
        <v>0.83001740084736564</v>
      </c>
      <c r="CP357" s="66">
        <f t="shared" si="552"/>
        <v>4.447691326368588</v>
      </c>
      <c r="CQ357" s="66">
        <f t="shared" si="553"/>
        <v>1.0030603316694704</v>
      </c>
      <c r="CR357" s="66">
        <f t="shared" si="554"/>
        <v>1814.4860645994777</v>
      </c>
      <c r="CS357" s="66">
        <f t="shared" si="555"/>
        <v>375.1184478322478</v>
      </c>
      <c r="CT357" s="66">
        <f t="shared" si="556"/>
        <v>2.9905797355630946E-2</v>
      </c>
      <c r="CU357" s="66">
        <f t="shared" si="557"/>
        <v>0.97009421969904475</v>
      </c>
      <c r="CV357" s="66">
        <f t="shared" si="558"/>
        <v>2.9905796845597282E-2</v>
      </c>
      <c r="CW357" s="66">
        <f t="shared" si="559"/>
        <v>0.21680121908070055</v>
      </c>
      <c r="CX357" s="66">
        <f t="shared" si="560"/>
        <v>0.83001737312619939</v>
      </c>
      <c r="CY357" s="66">
        <f t="shared" si="561"/>
        <v>4.4476915192698865</v>
      </c>
      <c r="CZ357" s="66">
        <f t="shared" si="562"/>
        <v>1.0030603314724869</v>
      </c>
      <c r="DA357" s="66">
        <f t="shared" si="563"/>
        <v>1814.486077454836</v>
      </c>
      <c r="DB357" s="66">
        <f t="shared" si="564"/>
        <v>375.11844803932098</v>
      </c>
      <c r="DC357" s="66">
        <f t="shared" si="565"/>
        <v>2.9905795846705319E-2</v>
      </c>
      <c r="DD357" s="66">
        <f t="shared" si="566"/>
        <v>0.97009421280626507</v>
      </c>
      <c r="DE357" s="66">
        <f t="shared" si="567"/>
        <v>2.9905795587931359E-2</v>
      </c>
      <c r="DF357" s="66">
        <f t="shared" si="568"/>
        <v>0.21680121913289632</v>
      </c>
      <c r="DG357" s="66">
        <f t="shared" si="569"/>
        <v>0.83001737371219786</v>
      </c>
      <c r="DH357" s="66">
        <f t="shared" si="570"/>
        <v>4.4476915513302604</v>
      </c>
      <c r="DI357" s="66">
        <f t="shared" si="571"/>
        <v>1.0030603312254047</v>
      </c>
      <c r="DJ357" s="66">
        <f t="shared" si="572"/>
        <v>1814.4860904462025</v>
      </c>
      <c r="DK357" s="66">
        <f t="shared" si="573"/>
        <v>375.11844824858485</v>
      </c>
      <c r="DL357" s="66">
        <f t="shared" si="574"/>
        <v>2.9905795417015223E-2</v>
      </c>
      <c r="DM357" s="66">
        <f t="shared" si="575"/>
        <v>0.97009420588700279</v>
      </c>
      <c r="DN357" s="66">
        <f t="shared" si="576"/>
        <v>2.9905795378017529E-2</v>
      </c>
      <c r="DO357" s="66">
        <f t="shared" si="577"/>
        <v>0.21680121918564429</v>
      </c>
      <c r="DP357" s="66">
        <f t="shared" si="578"/>
        <v>0.83001737430439582</v>
      </c>
      <c r="DQ357" s="66">
        <f t="shared" si="579"/>
        <v>4.447691553898359</v>
      </c>
      <c r="DR357" s="66">
        <f t="shared" si="580"/>
        <v>1.0030603311831083</v>
      </c>
      <c r="DS357" s="66">
        <f t="shared" si="581"/>
        <v>1814.4860926265144</v>
      </c>
      <c r="DT357" s="66">
        <f t="shared" si="582"/>
        <v>375.11844828370511</v>
      </c>
      <c r="DU357" s="66">
        <f t="shared" si="583"/>
        <v>2.9905795363812413E-2</v>
      </c>
      <c r="DV357" s="66">
        <f t="shared" si="584"/>
        <v>0.97009420472656194</v>
      </c>
      <c r="DW357" s="66">
        <f t="shared" si="585"/>
        <v>2.9905795361109697E-2</v>
      </c>
      <c r="DX357" s="66">
        <f t="shared" si="586"/>
        <v>0.21680121919449688</v>
      </c>
      <c r="DY357" s="66">
        <f t="shared" si="587"/>
        <v>0.83001737440378287</v>
      </c>
      <c r="DZ357" s="66">
        <f t="shared" si="588"/>
        <v>4.4476915538142512</v>
      </c>
      <c r="EA357" s="66">
        <f t="shared" si="589"/>
        <v>1.0030603311795911</v>
      </c>
      <c r="EB357" s="66">
        <f t="shared" si="590"/>
        <v>1814.486092803382</v>
      </c>
      <c r="EC357" s="66">
        <f t="shared" si="591"/>
        <v>375.1184482865541</v>
      </c>
      <c r="ED357" s="66">
        <f t="shared" si="592"/>
        <v>2.9905795361462852E-2</v>
      </c>
      <c r="EE357" s="66">
        <f t="shared" si="593"/>
        <v>0.97009420463250784</v>
      </c>
      <c r="EF357" s="66">
        <f t="shared" si="594"/>
        <v>2.9905795361643162E-2</v>
      </c>
      <c r="EG357" s="66">
        <f t="shared" si="595"/>
        <v>0.21680121919521497</v>
      </c>
      <c r="EH357" s="66">
        <f t="shared" si="596"/>
        <v>0.83001737441184542</v>
      </c>
      <c r="EI357" s="66">
        <f t="shared" si="597"/>
        <v>4.4476915537538684</v>
      </c>
      <c r="EJ357" s="66">
        <f t="shared" si="598"/>
        <v>1.0030603311796782</v>
      </c>
      <c r="EK357" s="66">
        <f t="shared" si="599"/>
        <v>1814.4860927980708</v>
      </c>
      <c r="EL357" s="66">
        <f t="shared" si="600"/>
        <v>375.11844828646855</v>
      </c>
      <c r="EM357" s="66">
        <f t="shared" si="601"/>
        <v>2.9905795361956408E-2</v>
      </c>
      <c r="EN357" s="66">
        <f t="shared" si="602"/>
        <v>0.97009420463535134</v>
      </c>
      <c r="EO357" s="66">
        <f t="shared" si="603"/>
        <v>2.9905795362036924E-2</v>
      </c>
      <c r="EP357" s="66">
        <f t="shared" si="604"/>
        <v>0.21680121919519343</v>
      </c>
      <c r="EQ357" s="66">
        <f t="shared" si="605"/>
        <v>0.83001737441160317</v>
      </c>
      <c r="ER357" s="66">
        <f t="shared" si="606"/>
        <v>4.4476915537441606</v>
      </c>
      <c r="ES357" s="66">
        <f t="shared" si="607"/>
        <v>1.0030603311797557</v>
      </c>
      <c r="ET357" s="66">
        <f t="shared" si="608"/>
        <v>1814.4860927940031</v>
      </c>
      <c r="EU357" s="66">
        <f t="shared" si="609"/>
        <v>375.11844828640301</v>
      </c>
      <c r="EV357" s="66">
        <f t="shared" si="610"/>
        <v>2.9905795362088722E-2</v>
      </c>
      <c r="EW357" s="66">
        <f t="shared" si="611"/>
        <v>0.97009420463751828</v>
      </c>
      <c r="EX357" s="66">
        <f t="shared" si="612"/>
        <v>2.9905795362100477E-2</v>
      </c>
      <c r="EY357" s="66">
        <f t="shared" si="613"/>
        <v>0.21680121919517695</v>
      </c>
      <c r="EZ357" s="66">
        <f t="shared" si="614"/>
        <v>0.83001737441141776</v>
      </c>
      <c r="FA357" s="66">
        <f t="shared" si="615"/>
        <v>4.4476915537434172</v>
      </c>
      <c r="FB357" s="66">
        <f t="shared" si="616"/>
        <v>1.0030603311797686</v>
      </c>
      <c r="FC357" s="66">
        <f t="shared" si="617"/>
        <v>1814.4860927933437</v>
      </c>
      <c r="FD357" s="66">
        <f t="shared" si="618"/>
        <v>375.11844828639238</v>
      </c>
      <c r="FE357" s="66">
        <f t="shared" si="619"/>
        <v>2.9905795362104613E-2</v>
      </c>
      <c r="FF357" s="66">
        <f t="shared" si="620"/>
        <v>0.97009420463786944</v>
      </c>
      <c r="FG357" s="66">
        <f t="shared" si="621"/>
        <v>2.990579536210539E-2</v>
      </c>
      <c r="FH357" s="66">
        <f t="shared" si="622"/>
        <v>0.21680121919517426</v>
      </c>
      <c r="FI357" s="66">
        <f t="shared" si="623"/>
        <v>0.83001737441138768</v>
      </c>
      <c r="FJ357" s="66">
        <f t="shared" si="624"/>
        <v>4.4476915537434492</v>
      </c>
      <c r="FK357" s="66">
        <f t="shared" si="625"/>
        <v>1.0030603311797694</v>
      </c>
      <c r="FL357" s="66">
        <f t="shared" si="626"/>
        <v>1814.4860927932916</v>
      </c>
      <c r="FM357" s="66">
        <f t="shared" si="627"/>
        <v>375.11844828639153</v>
      </c>
      <c r="FN357" s="66">
        <f t="shared" si="628"/>
        <v>2.9905795362105247E-2</v>
      </c>
      <c r="FO357" s="66">
        <f t="shared" si="629"/>
        <v>0.97009420463789797</v>
      </c>
      <c r="FP357" s="66">
        <f t="shared" si="630"/>
        <v>2.9905795362105154E-2</v>
      </c>
      <c r="FQ357" s="66">
        <f t="shared" si="631"/>
        <v>0.21680121919517403</v>
      </c>
      <c r="FR357" s="66">
        <f t="shared" si="632"/>
        <v>0.83001737441138534</v>
      </c>
      <c r="FS357" s="66">
        <f t="shared" si="633"/>
        <v>4.4476915537434687</v>
      </c>
      <c r="FT357" s="66">
        <f t="shared" si="634"/>
        <v>1.0030603311797694</v>
      </c>
      <c r="FU357" s="66">
        <f t="shared" si="635"/>
        <v>1814.4860927932948</v>
      </c>
      <c r="FV357" s="66">
        <f t="shared" si="636"/>
        <v>375.11844828639158</v>
      </c>
      <c r="FW357" s="66">
        <f t="shared" si="637"/>
        <v>2.9905795362105067E-2</v>
      </c>
      <c r="FX357" s="66">
        <f t="shared" si="638"/>
        <v>0.97009420463789453</v>
      </c>
      <c r="FY357" s="66">
        <f t="shared" si="639"/>
        <v>2.9905795362105081E-2</v>
      </c>
      <c r="FZ357" s="66">
        <f t="shared" si="640"/>
        <v>0.21680121919517403</v>
      </c>
      <c r="GA357" s="66">
        <f t="shared" si="641"/>
        <v>0.83001737441138546</v>
      </c>
      <c r="GB357" s="66">
        <f t="shared" si="642"/>
        <v>4.4476915537434696</v>
      </c>
      <c r="GC357" s="66">
        <f t="shared" si="643"/>
        <v>1.0030603311797694</v>
      </c>
      <c r="GD357" s="66">
        <f t="shared" si="644"/>
        <v>1814.4860927932939</v>
      </c>
      <c r="GE357" s="66">
        <f t="shared" si="645"/>
        <v>375.11844828639158</v>
      </c>
      <c r="GF357" s="66">
        <f t="shared" si="646"/>
        <v>2.990579536210506E-2</v>
      </c>
      <c r="GG357" s="66">
        <f t="shared" si="647"/>
        <v>0.97009420463789453</v>
      </c>
      <c r="GH357" s="66">
        <f t="shared" si="648"/>
        <v>2.9905795362105074E-2</v>
      </c>
      <c r="GI357" s="66">
        <f t="shared" si="649"/>
        <v>0.21680121919517403</v>
      </c>
      <c r="GJ357" s="66">
        <f t="shared" si="650"/>
        <v>0.83001737441138546</v>
      </c>
      <c r="GK357" s="66">
        <f t="shared" si="651"/>
        <v>4.4476915537434696</v>
      </c>
      <c r="GL357" s="66">
        <f t="shared" si="652"/>
        <v>1.0030603311797694</v>
      </c>
      <c r="GM357" s="66">
        <f t="shared" si="653"/>
        <v>1814.4860927932934</v>
      </c>
      <c r="GN357" s="66">
        <f t="shared" si="654"/>
        <v>375.11844828639158</v>
      </c>
      <c r="GO357" s="66">
        <f t="shared" si="655"/>
        <v>2.990579536210506E-2</v>
      </c>
      <c r="GP357" s="66">
        <f t="shared" si="656"/>
        <v>0.97009420463789453</v>
      </c>
      <c r="GQ357" s="66">
        <f t="shared" si="657"/>
        <v>2.9905795362105074E-2</v>
      </c>
      <c r="GR357" s="66">
        <f t="shared" si="658"/>
        <v>0.21680121919517403</v>
      </c>
      <c r="GS357" s="66">
        <f t="shared" si="659"/>
        <v>0.83001737441138546</v>
      </c>
      <c r="GT357" s="66">
        <f t="shared" si="660"/>
        <v>4.4476915537434696</v>
      </c>
      <c r="GU357" s="66">
        <f t="shared" si="661"/>
        <v>1.0030603311797694</v>
      </c>
      <c r="GV357" s="66">
        <f t="shared" si="662"/>
        <v>1814.4860927932934</v>
      </c>
      <c r="GW357" s="66">
        <f t="shared" si="663"/>
        <v>375.11844828639158</v>
      </c>
      <c r="GX357" s="66">
        <f t="shared" si="664"/>
        <v>2.990579536210506E-2</v>
      </c>
      <c r="GY357" s="66">
        <f t="shared" si="665"/>
        <v>0.97009420463789453</v>
      </c>
      <c r="GZ357" s="66">
        <f t="shared" si="666"/>
        <v>2.9905795362105074E-2</v>
      </c>
      <c r="HA357" s="66">
        <f t="shared" si="667"/>
        <v>0.21680121919517403</v>
      </c>
      <c r="HB357" s="66">
        <f t="shared" si="668"/>
        <v>0.83001737441138546</v>
      </c>
      <c r="HC357" s="66">
        <f t="shared" si="669"/>
        <v>4.4476915537434696</v>
      </c>
      <c r="HD357" s="66">
        <f t="shared" si="670"/>
        <v>1.0030603311797694</v>
      </c>
      <c r="HE357" s="66">
        <f t="shared" si="671"/>
        <v>1814.4860927932934</v>
      </c>
      <c r="HF357" s="18">
        <f t="shared" si="672"/>
        <v>375.11844828639158</v>
      </c>
    </row>
    <row r="358" spans="2:214" x14ac:dyDescent="0.25">
      <c r="B358" s="17"/>
      <c r="C358" s="60">
        <f t="shared" si="469"/>
        <v>3</v>
      </c>
      <c r="D358" s="66"/>
      <c r="E358" s="66"/>
      <c r="F358" s="60">
        <f t="shared" si="470"/>
        <v>0</v>
      </c>
      <c r="G358" s="60">
        <f t="shared" si="471"/>
        <v>0</v>
      </c>
      <c r="H358" s="60">
        <f t="shared" si="472"/>
        <v>0</v>
      </c>
      <c r="I358" s="60">
        <f t="shared" si="473"/>
        <v>0</v>
      </c>
      <c r="J358" s="60"/>
      <c r="K358" s="60">
        <f t="shared" si="673"/>
        <v>87</v>
      </c>
      <c r="L358" s="60"/>
      <c r="M358" s="66">
        <f>M357</f>
        <v>2.9905795362105074E-2</v>
      </c>
      <c r="N358" s="60"/>
      <c r="O358" s="66">
        <f>O359</f>
        <v>0.23334391938908727</v>
      </c>
      <c r="P358" s="66"/>
      <c r="Q358" s="66"/>
      <c r="R358" s="66"/>
      <c r="S358" s="66"/>
      <c r="T358" s="66"/>
      <c r="U358" s="66"/>
      <c r="V358" s="66"/>
      <c r="W358" s="66"/>
      <c r="X358" s="66"/>
      <c r="Y358" s="66"/>
      <c r="Z358" s="66"/>
      <c r="AA358" s="66"/>
      <c r="AB358" s="66"/>
      <c r="AC358" s="66"/>
      <c r="AD358" s="66"/>
      <c r="AE358" s="66"/>
      <c r="AF358" s="66"/>
      <c r="AG358" s="66"/>
      <c r="AH358" s="66"/>
      <c r="AI358" s="66"/>
      <c r="AJ358" s="66"/>
      <c r="AK358" s="66"/>
      <c r="AL358" s="66"/>
      <c r="AM358" s="66"/>
      <c r="AN358" s="66"/>
      <c r="AO358" s="66"/>
      <c r="AP358" s="66"/>
      <c r="AQ358" s="66"/>
      <c r="AR358" s="66"/>
      <c r="AS358" s="66"/>
      <c r="AT358" s="66"/>
      <c r="AU358" s="66"/>
      <c r="AV358" s="66"/>
      <c r="AW358" s="66"/>
      <c r="AX358" s="66"/>
      <c r="AY358" s="66"/>
      <c r="AZ358" s="66"/>
      <c r="BA358" s="66"/>
      <c r="BB358" s="66"/>
      <c r="BC358" s="66"/>
      <c r="BD358" s="66"/>
      <c r="BE358" s="66"/>
      <c r="BF358" s="66"/>
      <c r="BG358" s="66"/>
      <c r="BH358" s="66"/>
      <c r="BI358" s="66"/>
      <c r="BJ358" s="66"/>
      <c r="BK358" s="66"/>
      <c r="BL358" s="66"/>
      <c r="BM358" s="66"/>
      <c r="BN358" s="66"/>
      <c r="BO358" s="66"/>
      <c r="BP358" s="66"/>
      <c r="BQ358" s="66"/>
      <c r="BR358" s="66"/>
      <c r="BS358" s="66"/>
      <c r="BT358" s="66"/>
      <c r="BU358" s="66"/>
      <c r="BV358" s="66"/>
      <c r="BW358" s="66"/>
      <c r="BX358" s="66"/>
      <c r="BY358" s="66"/>
      <c r="BZ358" s="66"/>
      <c r="CA358" s="66"/>
      <c r="CB358" s="66"/>
      <c r="CC358" s="66"/>
      <c r="CD358" s="66"/>
      <c r="CE358" s="66"/>
      <c r="CF358" s="66"/>
      <c r="CG358" s="66"/>
      <c r="CH358" s="66"/>
      <c r="CI358" s="66"/>
      <c r="CJ358" s="66"/>
      <c r="CK358" s="66"/>
      <c r="CL358" s="66"/>
      <c r="CM358" s="66"/>
      <c r="CN358" s="66"/>
      <c r="CO358" s="66"/>
      <c r="CP358" s="66"/>
      <c r="CQ358" s="66"/>
      <c r="CR358" s="66"/>
      <c r="CS358" s="66"/>
      <c r="CT358" s="66"/>
      <c r="CU358" s="66"/>
      <c r="CV358" s="66"/>
      <c r="CW358" s="66"/>
      <c r="CX358" s="66"/>
      <c r="CY358" s="66"/>
      <c r="CZ358" s="66"/>
      <c r="DA358" s="66"/>
      <c r="DB358" s="66"/>
      <c r="DC358" s="66"/>
      <c r="DD358" s="66"/>
      <c r="DE358" s="66"/>
      <c r="DF358" s="66"/>
      <c r="DG358" s="66"/>
      <c r="DH358" s="66"/>
      <c r="DI358" s="66"/>
      <c r="DJ358" s="66"/>
      <c r="DK358" s="66"/>
      <c r="DL358" s="66"/>
      <c r="DM358" s="66"/>
      <c r="DN358" s="66"/>
      <c r="DO358" s="66"/>
      <c r="DP358" s="66"/>
      <c r="DQ358" s="66"/>
      <c r="DR358" s="66"/>
      <c r="DS358" s="66"/>
      <c r="DT358" s="66"/>
      <c r="DU358" s="66"/>
      <c r="DV358" s="66"/>
      <c r="DW358" s="66"/>
      <c r="DX358" s="66"/>
      <c r="DY358" s="66"/>
      <c r="DZ358" s="66"/>
      <c r="EA358" s="66"/>
      <c r="EB358" s="66"/>
      <c r="EC358" s="66"/>
      <c r="ED358" s="66"/>
      <c r="EE358" s="66"/>
      <c r="EF358" s="66"/>
      <c r="EG358" s="66"/>
      <c r="EH358" s="66"/>
      <c r="EI358" s="66"/>
      <c r="EJ358" s="66"/>
      <c r="EK358" s="66"/>
      <c r="EL358" s="66"/>
      <c r="EM358" s="66"/>
      <c r="EN358" s="66"/>
      <c r="EO358" s="66"/>
      <c r="EP358" s="66"/>
      <c r="EQ358" s="66"/>
      <c r="ER358" s="66"/>
      <c r="ES358" s="66"/>
      <c r="ET358" s="66"/>
      <c r="EU358" s="66"/>
      <c r="EV358" s="66"/>
      <c r="EW358" s="66"/>
      <c r="EX358" s="66"/>
      <c r="EY358" s="66"/>
      <c r="EZ358" s="66"/>
      <c r="FA358" s="66"/>
      <c r="FB358" s="66"/>
      <c r="FC358" s="66"/>
      <c r="FD358" s="66"/>
      <c r="FE358" s="66"/>
      <c r="FF358" s="66"/>
      <c r="FG358" s="66"/>
      <c r="FH358" s="66"/>
      <c r="FI358" s="66"/>
      <c r="FJ358" s="66"/>
      <c r="FK358" s="66"/>
      <c r="FL358" s="66"/>
      <c r="FM358" s="66"/>
      <c r="FN358" s="66"/>
      <c r="FO358" s="66"/>
      <c r="FP358" s="66"/>
      <c r="FQ358" s="66"/>
      <c r="FR358" s="66"/>
      <c r="FS358" s="66"/>
      <c r="FT358" s="66"/>
      <c r="FU358" s="66"/>
      <c r="FV358" s="66"/>
      <c r="FW358" s="66"/>
      <c r="FX358" s="66"/>
      <c r="FY358" s="66"/>
      <c r="FZ358" s="66"/>
      <c r="GA358" s="66"/>
      <c r="GB358" s="66"/>
      <c r="GC358" s="66"/>
      <c r="GD358" s="66"/>
      <c r="GE358" s="66"/>
      <c r="GF358" s="66"/>
      <c r="GG358" s="66"/>
      <c r="GH358" s="66"/>
      <c r="GI358" s="66"/>
      <c r="GJ358" s="66"/>
      <c r="GK358" s="66"/>
      <c r="GL358" s="66"/>
      <c r="GM358" s="66"/>
      <c r="GN358" s="66"/>
      <c r="GO358" s="66"/>
      <c r="GP358" s="66"/>
      <c r="GQ358" s="66"/>
      <c r="GR358" s="66"/>
      <c r="GS358" s="66"/>
      <c r="GT358" s="66"/>
      <c r="GU358" s="66"/>
      <c r="GV358" s="66"/>
      <c r="GW358" s="66"/>
      <c r="GX358" s="66"/>
      <c r="GY358" s="66"/>
      <c r="GZ358" s="66"/>
      <c r="HA358" s="66"/>
      <c r="HB358" s="66"/>
      <c r="HC358" s="66"/>
      <c r="HD358" s="66"/>
      <c r="HE358" s="66"/>
      <c r="HF358" s="18"/>
    </row>
    <row r="359" spans="2:214" x14ac:dyDescent="0.25">
      <c r="B359" s="17"/>
      <c r="C359" s="60">
        <f t="shared" si="469"/>
        <v>3</v>
      </c>
      <c r="D359" s="66"/>
      <c r="E359" s="66"/>
      <c r="F359" s="60">
        <f t="shared" si="470"/>
        <v>0</v>
      </c>
      <c r="G359" s="60">
        <f t="shared" si="471"/>
        <v>0</v>
      </c>
      <c r="H359" s="60">
        <f t="shared" si="472"/>
        <v>0</v>
      </c>
      <c r="I359" s="60">
        <f t="shared" si="473"/>
        <v>0</v>
      </c>
      <c r="J359" s="60"/>
      <c r="K359" s="60">
        <f t="shared" si="673"/>
        <v>87</v>
      </c>
      <c r="L359" s="60"/>
      <c r="M359" s="66">
        <f t="shared" si="674"/>
        <v>2.9905795362105074E-2</v>
      </c>
      <c r="N359" s="60"/>
      <c r="O359" s="66">
        <f>IF(M357&gt;=$O$176,M357*$T$174+$U$174,IF(M357&gt;=$O$177,M357*$T$175+$U$175,O357))</f>
        <v>0.23334391938908727</v>
      </c>
      <c r="P359" s="66">
        <f t="shared" si="474"/>
        <v>376.7573788717641</v>
      </c>
      <c r="Q359" s="66">
        <f t="shared" si="475"/>
        <v>0.12579291306902277</v>
      </c>
      <c r="R359" s="66">
        <f t="shared" si="476"/>
        <v>0.91868623756192902</v>
      </c>
      <c r="S359" s="66">
        <f t="shared" si="477"/>
        <v>0.12043602114320179</v>
      </c>
      <c r="T359" s="66">
        <f t="shared" si="478"/>
        <v>0.21721292858306729</v>
      </c>
      <c r="U359" s="66">
        <f t="shared" si="479"/>
        <v>0.83464809390867578</v>
      </c>
      <c r="V359" s="66">
        <f t="shared" si="480"/>
        <v>2.803034654278699</v>
      </c>
      <c r="W359" s="66">
        <f t="shared" si="481"/>
        <v>1.0394532514170367</v>
      </c>
      <c r="X359" s="66">
        <f t="shared" si="482"/>
        <v>1381.1077382884625</v>
      </c>
      <c r="Y359" s="66">
        <f t="shared" si="483"/>
        <v>367.3281218120963</v>
      </c>
      <c r="Z359" s="66">
        <f t="shared" si="484"/>
        <v>6.2342991357018686E-2</v>
      </c>
      <c r="AA359" s="66">
        <f t="shared" si="485"/>
        <v>1.2403051961489657</v>
      </c>
      <c r="AB359" s="66">
        <f t="shared" si="486"/>
        <v>4.7858655894174255E-2</v>
      </c>
      <c r="AC359" s="66">
        <f t="shared" si="487"/>
        <v>0.21480515523013224</v>
      </c>
      <c r="AD359" s="66">
        <f t="shared" si="488"/>
        <v>0.80780648855296944</v>
      </c>
      <c r="AE359" s="66">
        <f t="shared" si="489"/>
        <v>4.0996122118602072</v>
      </c>
      <c r="AF359" s="66">
        <f t="shared" si="490"/>
        <v>1.0075557335264189</v>
      </c>
      <c r="AG359" s="66">
        <f t="shared" si="491"/>
        <v>1659.0568198253757</v>
      </c>
      <c r="AH359" s="66">
        <f t="shared" si="492"/>
        <v>372.52141466742637</v>
      </c>
      <c r="AI359" s="66">
        <f t="shared" si="493"/>
        <v>3.548457632577473E-2</v>
      </c>
      <c r="AJ359" s="66">
        <f t="shared" si="494"/>
        <v>1.0591528663499068</v>
      </c>
      <c r="AK359" s="66">
        <f t="shared" si="495"/>
        <v>3.2416739042872372E-2</v>
      </c>
      <c r="AL359" s="66">
        <f t="shared" si="496"/>
        <v>0.21614303689942954</v>
      </c>
      <c r="AM359" s="66">
        <f t="shared" si="497"/>
        <v>0.8226496623124584</v>
      </c>
      <c r="AN359" s="66">
        <f t="shared" si="498"/>
        <v>4.4188517356188859</v>
      </c>
      <c r="AO359" s="66">
        <f t="shared" si="499"/>
        <v>1.0035872768138658</v>
      </c>
      <c r="AP359" s="66">
        <f t="shared" si="500"/>
        <v>1788.9611288651586</v>
      </c>
      <c r="AQ359" s="66">
        <f t="shared" si="501"/>
        <v>374.7048884319218</v>
      </c>
      <c r="AR359" s="66">
        <f t="shared" si="502"/>
        <v>3.0530458625277864E-2</v>
      </c>
      <c r="AS359" s="66">
        <f t="shared" si="503"/>
        <v>0.98384558397068878</v>
      </c>
      <c r="AT359" s="66">
        <f t="shared" si="504"/>
        <v>3.0097771776179817E-2</v>
      </c>
      <c r="AU359" s="66">
        <f t="shared" si="505"/>
        <v>0.21669688553821562</v>
      </c>
      <c r="AV359" s="66">
        <f t="shared" si="506"/>
        <v>0.82884657217805646</v>
      </c>
      <c r="AW359" s="66">
        <f t="shared" si="507"/>
        <v>4.448884789180946</v>
      </c>
      <c r="AX359" s="66">
        <f t="shared" si="508"/>
        <v>1.0031004936003693</v>
      </c>
      <c r="AY359" s="66">
        <f t="shared" si="509"/>
        <v>1812.4788197516621</v>
      </c>
      <c r="AZ359" s="66">
        <f t="shared" si="510"/>
        <v>375.0861005324337</v>
      </c>
      <c r="BA359" s="66">
        <f t="shared" si="511"/>
        <v>2.993088533404226E-2</v>
      </c>
      <c r="BB359" s="66">
        <f t="shared" si="512"/>
        <v>0.97116256921673649</v>
      </c>
      <c r="BC359" s="66">
        <f t="shared" si="513"/>
        <v>2.989819301882576E-2</v>
      </c>
      <c r="BD359" s="66">
        <f t="shared" si="514"/>
        <v>0.21679306492814915</v>
      </c>
      <c r="BE359" s="66">
        <f t="shared" si="515"/>
        <v>0.82992583034082379</v>
      </c>
      <c r="BF359" s="66">
        <f t="shared" si="516"/>
        <v>4.4484206963202766</v>
      </c>
      <c r="BG359" s="66">
        <f t="shared" si="517"/>
        <v>1.0030590408829367</v>
      </c>
      <c r="BH359" s="66">
        <f t="shared" si="518"/>
        <v>1814.5623409356699</v>
      </c>
      <c r="BI359" s="66">
        <f t="shared" si="519"/>
        <v>375.11967646414365</v>
      </c>
      <c r="BJ359" s="66">
        <f t="shared" si="520"/>
        <v>2.9899637050761072E-2</v>
      </c>
      <c r="BK359" s="66">
        <f t="shared" si="521"/>
        <v>0.97005344164692586</v>
      </c>
      <c r="BL359" s="66">
        <f t="shared" si="522"/>
        <v>2.9901040046500571E-2</v>
      </c>
      <c r="BM359" s="66">
        <f t="shared" si="523"/>
        <v>0.21680152877426967</v>
      </c>
      <c r="BN359" s="66">
        <f t="shared" si="524"/>
        <v>0.83002085003948933</v>
      </c>
      <c r="BO359" s="66">
        <f t="shared" si="525"/>
        <v>4.4478056866220754</v>
      </c>
      <c r="BP359" s="66">
        <f t="shared" si="526"/>
        <v>1.0030593943206658</v>
      </c>
      <c r="BQ359" s="66">
        <f t="shared" si="527"/>
        <v>1814.5352471484002</v>
      </c>
      <c r="BR359" s="66">
        <f t="shared" si="528"/>
        <v>375.11924005200279</v>
      </c>
      <c r="BS359" s="66">
        <f t="shared" si="529"/>
        <v>2.9904217860650572E-2</v>
      </c>
      <c r="BT359" s="66">
        <f t="shared" si="530"/>
        <v>0.97006802744462506</v>
      </c>
      <c r="BU359" s="66">
        <f t="shared" si="531"/>
        <v>2.9905047866124815E-2</v>
      </c>
      <c r="BV359" s="66">
        <f t="shared" si="532"/>
        <v>0.21680141877076839</v>
      </c>
      <c r="BW359" s="66">
        <f t="shared" si="533"/>
        <v>0.83001961503491062</v>
      </c>
      <c r="BX359" s="66">
        <f t="shared" si="534"/>
        <v>4.4476999566033824</v>
      </c>
      <c r="BY359" s="66">
        <f t="shared" si="535"/>
        <v>1.0030601802841761</v>
      </c>
      <c r="BZ359" s="66">
        <f t="shared" si="536"/>
        <v>1814.4938600480091</v>
      </c>
      <c r="CA359" s="66">
        <f t="shared" si="537"/>
        <v>375.11857340049397</v>
      </c>
      <c r="CB359" s="66">
        <f t="shared" si="538"/>
        <v>2.9905610845607344E-2</v>
      </c>
      <c r="CC359" s="66">
        <f t="shared" si="539"/>
        <v>0.97009007084535881</v>
      </c>
      <c r="CD359" s="66">
        <f t="shared" si="540"/>
        <v>2.9905739987834495E-2</v>
      </c>
      <c r="CE359" s="66">
        <f t="shared" si="541"/>
        <v>0.21680125073197695</v>
      </c>
      <c r="CF359" s="66">
        <f t="shared" si="542"/>
        <v>0.83001772847296207</v>
      </c>
      <c r="CG359" s="66">
        <f t="shared" si="543"/>
        <v>4.4476911175030081</v>
      </c>
      <c r="CH359" s="66">
        <f t="shared" si="544"/>
        <v>1.0030603195994459</v>
      </c>
      <c r="CI359" s="66">
        <f t="shared" si="545"/>
        <v>1814.4866727337612</v>
      </c>
      <c r="CJ359" s="66">
        <f t="shared" si="546"/>
        <v>375.1184576280254</v>
      </c>
      <c r="CK359" s="66">
        <f t="shared" si="547"/>
        <v>2.9905788736942652E-2</v>
      </c>
      <c r="CL359" s="66">
        <f t="shared" si="548"/>
        <v>0.97009389629131115</v>
      </c>
      <c r="CM359" s="66">
        <f t="shared" si="549"/>
        <v>2.9905798156424121E-2</v>
      </c>
      <c r="CN359" s="66">
        <f t="shared" si="550"/>
        <v>0.21680122154986731</v>
      </c>
      <c r="CO359" s="66">
        <f t="shared" si="551"/>
        <v>0.83001740084736564</v>
      </c>
      <c r="CP359" s="66">
        <f t="shared" si="552"/>
        <v>4.447691326368588</v>
      </c>
      <c r="CQ359" s="66">
        <f t="shared" si="553"/>
        <v>1.0030603316694704</v>
      </c>
      <c r="CR359" s="66">
        <f t="shared" si="554"/>
        <v>1814.4860645994777</v>
      </c>
      <c r="CS359" s="66">
        <f t="shared" si="555"/>
        <v>375.1184478322478</v>
      </c>
      <c r="CT359" s="66">
        <f t="shared" si="556"/>
        <v>2.9905797355630946E-2</v>
      </c>
      <c r="CU359" s="66">
        <f t="shared" si="557"/>
        <v>0.97009421969904475</v>
      </c>
      <c r="CV359" s="66">
        <f t="shared" si="558"/>
        <v>2.9905796845597282E-2</v>
      </c>
      <c r="CW359" s="66">
        <f t="shared" si="559"/>
        <v>0.21680121908070055</v>
      </c>
      <c r="CX359" s="66">
        <f t="shared" si="560"/>
        <v>0.83001737312619939</v>
      </c>
      <c r="CY359" s="66">
        <f t="shared" si="561"/>
        <v>4.4476915192698865</v>
      </c>
      <c r="CZ359" s="66">
        <f t="shared" si="562"/>
        <v>1.0030603314724869</v>
      </c>
      <c r="DA359" s="66">
        <f t="shared" si="563"/>
        <v>1814.486077454836</v>
      </c>
      <c r="DB359" s="66">
        <f t="shared" si="564"/>
        <v>375.11844803932098</v>
      </c>
      <c r="DC359" s="66">
        <f t="shared" si="565"/>
        <v>2.9905795846705319E-2</v>
      </c>
      <c r="DD359" s="66">
        <f t="shared" si="566"/>
        <v>0.97009421280626507</v>
      </c>
      <c r="DE359" s="66">
        <f t="shared" si="567"/>
        <v>2.9905795587931359E-2</v>
      </c>
      <c r="DF359" s="66">
        <f t="shared" si="568"/>
        <v>0.21680121913289632</v>
      </c>
      <c r="DG359" s="66">
        <f t="shared" si="569"/>
        <v>0.83001737371219786</v>
      </c>
      <c r="DH359" s="66">
        <f t="shared" si="570"/>
        <v>4.4476915513302604</v>
      </c>
      <c r="DI359" s="66">
        <f t="shared" si="571"/>
        <v>1.0030603312254047</v>
      </c>
      <c r="DJ359" s="66">
        <f t="shared" si="572"/>
        <v>1814.4860904462025</v>
      </c>
      <c r="DK359" s="66">
        <f t="shared" si="573"/>
        <v>375.11844824858485</v>
      </c>
      <c r="DL359" s="66">
        <f t="shared" si="574"/>
        <v>2.9905795417015223E-2</v>
      </c>
      <c r="DM359" s="66">
        <f t="shared" si="575"/>
        <v>0.97009420588700279</v>
      </c>
      <c r="DN359" s="66">
        <f t="shared" si="576"/>
        <v>2.9905795378017529E-2</v>
      </c>
      <c r="DO359" s="66">
        <f t="shared" si="577"/>
        <v>0.21680121918564429</v>
      </c>
      <c r="DP359" s="66">
        <f t="shared" si="578"/>
        <v>0.83001737430439582</v>
      </c>
      <c r="DQ359" s="66">
        <f t="shared" si="579"/>
        <v>4.447691553898359</v>
      </c>
      <c r="DR359" s="66">
        <f t="shared" si="580"/>
        <v>1.0030603311831083</v>
      </c>
      <c r="DS359" s="66">
        <f t="shared" si="581"/>
        <v>1814.4860926265144</v>
      </c>
      <c r="DT359" s="66">
        <f t="shared" si="582"/>
        <v>375.11844828370511</v>
      </c>
      <c r="DU359" s="66">
        <f t="shared" si="583"/>
        <v>2.9905795363812413E-2</v>
      </c>
      <c r="DV359" s="66">
        <f t="shared" si="584"/>
        <v>0.97009420472656194</v>
      </c>
      <c r="DW359" s="66">
        <f t="shared" si="585"/>
        <v>2.9905795361109697E-2</v>
      </c>
      <c r="DX359" s="66">
        <f t="shared" si="586"/>
        <v>0.21680121919449688</v>
      </c>
      <c r="DY359" s="66">
        <f t="shared" si="587"/>
        <v>0.83001737440378287</v>
      </c>
      <c r="DZ359" s="66">
        <f t="shared" si="588"/>
        <v>4.4476915538142512</v>
      </c>
      <c r="EA359" s="66">
        <f t="shared" si="589"/>
        <v>1.0030603311795911</v>
      </c>
      <c r="EB359" s="66">
        <f t="shared" si="590"/>
        <v>1814.486092803382</v>
      </c>
      <c r="EC359" s="66">
        <f t="shared" si="591"/>
        <v>375.1184482865541</v>
      </c>
      <c r="ED359" s="66">
        <f t="shared" si="592"/>
        <v>2.9905795361462852E-2</v>
      </c>
      <c r="EE359" s="66">
        <f t="shared" si="593"/>
        <v>0.97009420463250784</v>
      </c>
      <c r="EF359" s="66">
        <f t="shared" si="594"/>
        <v>2.9905795361643162E-2</v>
      </c>
      <c r="EG359" s="66">
        <f t="shared" si="595"/>
        <v>0.21680121919521497</v>
      </c>
      <c r="EH359" s="66">
        <f t="shared" si="596"/>
        <v>0.83001737441184542</v>
      </c>
      <c r="EI359" s="66">
        <f t="shared" si="597"/>
        <v>4.4476915537538684</v>
      </c>
      <c r="EJ359" s="66">
        <f t="shared" si="598"/>
        <v>1.0030603311796782</v>
      </c>
      <c r="EK359" s="66">
        <f t="shared" si="599"/>
        <v>1814.4860927980708</v>
      </c>
      <c r="EL359" s="66">
        <f t="shared" si="600"/>
        <v>375.11844828646855</v>
      </c>
      <c r="EM359" s="66">
        <f t="shared" si="601"/>
        <v>2.9905795361956408E-2</v>
      </c>
      <c r="EN359" s="66">
        <f t="shared" si="602"/>
        <v>0.97009420463535134</v>
      </c>
      <c r="EO359" s="66">
        <f t="shared" si="603"/>
        <v>2.9905795362036924E-2</v>
      </c>
      <c r="EP359" s="66">
        <f t="shared" si="604"/>
        <v>0.21680121919519343</v>
      </c>
      <c r="EQ359" s="66">
        <f t="shared" si="605"/>
        <v>0.83001737441160317</v>
      </c>
      <c r="ER359" s="66">
        <f t="shared" si="606"/>
        <v>4.4476915537441606</v>
      </c>
      <c r="ES359" s="66">
        <f t="shared" si="607"/>
        <v>1.0030603311797557</v>
      </c>
      <c r="ET359" s="66">
        <f t="shared" si="608"/>
        <v>1814.4860927940031</v>
      </c>
      <c r="EU359" s="66">
        <f t="shared" si="609"/>
        <v>375.11844828640301</v>
      </c>
      <c r="EV359" s="66">
        <f t="shared" si="610"/>
        <v>2.9905795362088722E-2</v>
      </c>
      <c r="EW359" s="66">
        <f t="shared" si="611"/>
        <v>0.97009420463751828</v>
      </c>
      <c r="EX359" s="66">
        <f t="shared" si="612"/>
        <v>2.9905795362100477E-2</v>
      </c>
      <c r="EY359" s="66">
        <f t="shared" si="613"/>
        <v>0.21680121919517695</v>
      </c>
      <c r="EZ359" s="66">
        <f t="shared" si="614"/>
        <v>0.83001737441141776</v>
      </c>
      <c r="FA359" s="66">
        <f t="shared" si="615"/>
        <v>4.4476915537434172</v>
      </c>
      <c r="FB359" s="66">
        <f t="shared" si="616"/>
        <v>1.0030603311797686</v>
      </c>
      <c r="FC359" s="66">
        <f t="shared" si="617"/>
        <v>1814.4860927933437</v>
      </c>
      <c r="FD359" s="66">
        <f t="shared" si="618"/>
        <v>375.11844828639238</v>
      </c>
      <c r="FE359" s="66">
        <f t="shared" si="619"/>
        <v>2.9905795362104613E-2</v>
      </c>
      <c r="FF359" s="66">
        <f t="shared" si="620"/>
        <v>0.97009420463786944</v>
      </c>
      <c r="FG359" s="66">
        <f t="shared" si="621"/>
        <v>2.990579536210539E-2</v>
      </c>
      <c r="FH359" s="66">
        <f t="shared" si="622"/>
        <v>0.21680121919517426</v>
      </c>
      <c r="FI359" s="66">
        <f t="shared" si="623"/>
        <v>0.83001737441138768</v>
      </c>
      <c r="FJ359" s="66">
        <f t="shared" si="624"/>
        <v>4.4476915537434492</v>
      </c>
      <c r="FK359" s="66">
        <f t="shared" si="625"/>
        <v>1.0030603311797694</v>
      </c>
      <c r="FL359" s="66">
        <f t="shared" si="626"/>
        <v>1814.4860927932916</v>
      </c>
      <c r="FM359" s="66">
        <f t="shared" si="627"/>
        <v>375.11844828639153</v>
      </c>
      <c r="FN359" s="66">
        <f t="shared" si="628"/>
        <v>2.9905795362105247E-2</v>
      </c>
      <c r="FO359" s="66">
        <f t="shared" si="629"/>
        <v>0.97009420463789797</v>
      </c>
      <c r="FP359" s="66">
        <f t="shared" si="630"/>
        <v>2.9905795362105154E-2</v>
      </c>
      <c r="FQ359" s="66">
        <f t="shared" si="631"/>
        <v>0.21680121919517403</v>
      </c>
      <c r="FR359" s="66">
        <f t="shared" si="632"/>
        <v>0.83001737441138534</v>
      </c>
      <c r="FS359" s="66">
        <f t="shared" si="633"/>
        <v>4.4476915537434687</v>
      </c>
      <c r="FT359" s="66">
        <f t="shared" si="634"/>
        <v>1.0030603311797694</v>
      </c>
      <c r="FU359" s="66">
        <f t="shared" si="635"/>
        <v>1814.4860927932948</v>
      </c>
      <c r="FV359" s="66">
        <f t="shared" si="636"/>
        <v>375.11844828639158</v>
      </c>
      <c r="FW359" s="66">
        <f t="shared" si="637"/>
        <v>2.9905795362105067E-2</v>
      </c>
      <c r="FX359" s="66">
        <f t="shared" si="638"/>
        <v>0.97009420463789453</v>
      </c>
      <c r="FY359" s="66">
        <f t="shared" si="639"/>
        <v>2.9905795362105081E-2</v>
      </c>
      <c r="FZ359" s="66">
        <f t="shared" si="640"/>
        <v>0.21680121919517403</v>
      </c>
      <c r="GA359" s="66">
        <f t="shared" si="641"/>
        <v>0.83001737441138546</v>
      </c>
      <c r="GB359" s="66">
        <f t="shared" si="642"/>
        <v>4.4476915537434696</v>
      </c>
      <c r="GC359" s="66">
        <f t="shared" si="643"/>
        <v>1.0030603311797694</v>
      </c>
      <c r="GD359" s="66">
        <f t="shared" si="644"/>
        <v>1814.4860927932939</v>
      </c>
      <c r="GE359" s="66">
        <f t="shared" si="645"/>
        <v>375.11844828639158</v>
      </c>
      <c r="GF359" s="66">
        <f t="shared" si="646"/>
        <v>2.990579536210506E-2</v>
      </c>
      <c r="GG359" s="66">
        <f t="shared" si="647"/>
        <v>0.97009420463789453</v>
      </c>
      <c r="GH359" s="66">
        <f t="shared" si="648"/>
        <v>2.9905795362105074E-2</v>
      </c>
      <c r="GI359" s="66">
        <f t="shared" si="649"/>
        <v>0.21680121919517403</v>
      </c>
      <c r="GJ359" s="66">
        <f t="shared" si="650"/>
        <v>0.83001737441138546</v>
      </c>
      <c r="GK359" s="66">
        <f t="shared" si="651"/>
        <v>4.4476915537434696</v>
      </c>
      <c r="GL359" s="66">
        <f t="shared" si="652"/>
        <v>1.0030603311797694</v>
      </c>
      <c r="GM359" s="66">
        <f t="shared" si="653"/>
        <v>1814.4860927932934</v>
      </c>
      <c r="GN359" s="66">
        <f t="shared" si="654"/>
        <v>375.11844828639158</v>
      </c>
      <c r="GO359" s="66">
        <f t="shared" si="655"/>
        <v>2.990579536210506E-2</v>
      </c>
      <c r="GP359" s="66">
        <f t="shared" si="656"/>
        <v>0.97009420463789453</v>
      </c>
      <c r="GQ359" s="66">
        <f t="shared" si="657"/>
        <v>2.9905795362105074E-2</v>
      </c>
      <c r="GR359" s="66">
        <f t="shared" si="658"/>
        <v>0.21680121919517403</v>
      </c>
      <c r="GS359" s="66">
        <f t="shared" si="659"/>
        <v>0.83001737441138546</v>
      </c>
      <c r="GT359" s="66">
        <f t="shared" si="660"/>
        <v>4.4476915537434696</v>
      </c>
      <c r="GU359" s="66">
        <f t="shared" si="661"/>
        <v>1.0030603311797694</v>
      </c>
      <c r="GV359" s="66">
        <f t="shared" si="662"/>
        <v>1814.4860927932934</v>
      </c>
      <c r="GW359" s="66">
        <f t="shared" si="663"/>
        <v>375.11844828639158</v>
      </c>
      <c r="GX359" s="66">
        <f t="shared" si="664"/>
        <v>2.990579536210506E-2</v>
      </c>
      <c r="GY359" s="66">
        <f t="shared" si="665"/>
        <v>0.97009420463789453</v>
      </c>
      <c r="GZ359" s="66">
        <f t="shared" si="666"/>
        <v>2.9905795362105074E-2</v>
      </c>
      <c r="HA359" s="66">
        <f t="shared" si="667"/>
        <v>0.21680121919517403</v>
      </c>
      <c r="HB359" s="66">
        <f t="shared" si="668"/>
        <v>0.83001737441138546</v>
      </c>
      <c r="HC359" s="66">
        <f t="shared" si="669"/>
        <v>4.4476915537434696</v>
      </c>
      <c r="HD359" s="66">
        <f t="shared" si="670"/>
        <v>1.0030603311797694</v>
      </c>
      <c r="HE359" s="66">
        <f t="shared" si="671"/>
        <v>1814.4860927932934</v>
      </c>
      <c r="HF359" s="18">
        <f t="shared" si="672"/>
        <v>375.11844828639158</v>
      </c>
    </row>
    <row r="360" spans="2:214" x14ac:dyDescent="0.25">
      <c r="B360" s="17"/>
      <c r="C360" s="60">
        <f t="shared" si="469"/>
        <v>3</v>
      </c>
      <c r="D360" s="66"/>
      <c r="E360" s="66"/>
      <c r="F360" s="60">
        <f t="shared" si="470"/>
        <v>0</v>
      </c>
      <c r="G360" s="60">
        <f t="shared" si="471"/>
        <v>0</v>
      </c>
      <c r="H360" s="60">
        <f t="shared" si="472"/>
        <v>0</v>
      </c>
      <c r="I360" s="60">
        <f t="shared" si="473"/>
        <v>0</v>
      </c>
      <c r="J360" s="60"/>
      <c r="K360" s="60">
        <f t="shared" si="673"/>
        <v>88</v>
      </c>
      <c r="L360" s="60"/>
      <c r="M360" s="66">
        <f>M359</f>
        <v>2.9905795362105074E-2</v>
      </c>
      <c r="N360" s="60"/>
      <c r="O360" s="66">
        <f>O361</f>
        <v>0.23334391938908727</v>
      </c>
      <c r="P360" s="66"/>
      <c r="Q360" s="66"/>
      <c r="R360" s="66"/>
      <c r="S360" s="66"/>
      <c r="T360" s="66"/>
      <c r="U360" s="66"/>
      <c r="V360" s="66"/>
      <c r="W360" s="66"/>
      <c r="X360" s="66"/>
      <c r="Y360" s="66"/>
      <c r="Z360" s="66"/>
      <c r="AA360" s="66"/>
      <c r="AB360" s="66"/>
      <c r="AC360" s="66"/>
      <c r="AD360" s="66"/>
      <c r="AE360" s="66"/>
      <c r="AF360" s="66"/>
      <c r="AG360" s="66"/>
      <c r="AH360" s="66"/>
      <c r="AI360" s="66"/>
      <c r="AJ360" s="66"/>
      <c r="AK360" s="66"/>
      <c r="AL360" s="66"/>
      <c r="AM360" s="66"/>
      <c r="AN360" s="66"/>
      <c r="AO360" s="66"/>
      <c r="AP360" s="66"/>
      <c r="AQ360" s="66"/>
      <c r="AR360" s="66"/>
      <c r="AS360" s="66"/>
      <c r="AT360" s="66"/>
      <c r="AU360" s="66"/>
      <c r="AV360" s="66"/>
      <c r="AW360" s="66"/>
      <c r="AX360" s="66"/>
      <c r="AY360" s="66"/>
      <c r="AZ360" s="66"/>
      <c r="BA360" s="66"/>
      <c r="BB360" s="66"/>
      <c r="BC360" s="66"/>
      <c r="BD360" s="66"/>
      <c r="BE360" s="66"/>
      <c r="BF360" s="66"/>
      <c r="BG360" s="66"/>
      <c r="BH360" s="66"/>
      <c r="BI360" s="66"/>
      <c r="BJ360" s="66"/>
      <c r="BK360" s="66"/>
      <c r="BL360" s="66"/>
      <c r="BM360" s="66"/>
      <c r="BN360" s="66"/>
      <c r="BO360" s="66"/>
      <c r="BP360" s="66"/>
      <c r="BQ360" s="66"/>
      <c r="BR360" s="66"/>
      <c r="BS360" s="66"/>
      <c r="BT360" s="66"/>
      <c r="BU360" s="66"/>
      <c r="BV360" s="66"/>
      <c r="BW360" s="66"/>
      <c r="BX360" s="66"/>
      <c r="BY360" s="66"/>
      <c r="BZ360" s="66"/>
      <c r="CA360" s="66"/>
      <c r="CB360" s="66"/>
      <c r="CC360" s="66"/>
      <c r="CD360" s="66"/>
      <c r="CE360" s="66"/>
      <c r="CF360" s="66"/>
      <c r="CG360" s="66"/>
      <c r="CH360" s="66"/>
      <c r="CI360" s="66"/>
      <c r="CJ360" s="66"/>
      <c r="CK360" s="66"/>
      <c r="CL360" s="66"/>
      <c r="CM360" s="66"/>
      <c r="CN360" s="66"/>
      <c r="CO360" s="66"/>
      <c r="CP360" s="66"/>
      <c r="CQ360" s="66"/>
      <c r="CR360" s="66"/>
      <c r="CS360" s="66"/>
      <c r="CT360" s="66"/>
      <c r="CU360" s="66"/>
      <c r="CV360" s="66"/>
      <c r="CW360" s="66"/>
      <c r="CX360" s="66"/>
      <c r="CY360" s="66"/>
      <c r="CZ360" s="66"/>
      <c r="DA360" s="66"/>
      <c r="DB360" s="66"/>
      <c r="DC360" s="66"/>
      <c r="DD360" s="66"/>
      <c r="DE360" s="66"/>
      <c r="DF360" s="66"/>
      <c r="DG360" s="66"/>
      <c r="DH360" s="66"/>
      <c r="DI360" s="66"/>
      <c r="DJ360" s="66"/>
      <c r="DK360" s="66"/>
      <c r="DL360" s="66"/>
      <c r="DM360" s="66"/>
      <c r="DN360" s="66"/>
      <c r="DO360" s="66"/>
      <c r="DP360" s="66"/>
      <c r="DQ360" s="66"/>
      <c r="DR360" s="66"/>
      <c r="DS360" s="66"/>
      <c r="DT360" s="66"/>
      <c r="DU360" s="66"/>
      <c r="DV360" s="66"/>
      <c r="DW360" s="66"/>
      <c r="DX360" s="66"/>
      <c r="DY360" s="66"/>
      <c r="DZ360" s="66"/>
      <c r="EA360" s="66"/>
      <c r="EB360" s="66"/>
      <c r="EC360" s="66"/>
      <c r="ED360" s="66"/>
      <c r="EE360" s="66"/>
      <c r="EF360" s="66"/>
      <c r="EG360" s="66"/>
      <c r="EH360" s="66"/>
      <c r="EI360" s="66"/>
      <c r="EJ360" s="66"/>
      <c r="EK360" s="66"/>
      <c r="EL360" s="66"/>
      <c r="EM360" s="66"/>
      <c r="EN360" s="66"/>
      <c r="EO360" s="66"/>
      <c r="EP360" s="66"/>
      <c r="EQ360" s="66"/>
      <c r="ER360" s="66"/>
      <c r="ES360" s="66"/>
      <c r="ET360" s="66"/>
      <c r="EU360" s="66"/>
      <c r="EV360" s="66"/>
      <c r="EW360" s="66"/>
      <c r="EX360" s="66"/>
      <c r="EY360" s="66"/>
      <c r="EZ360" s="66"/>
      <c r="FA360" s="66"/>
      <c r="FB360" s="66"/>
      <c r="FC360" s="66"/>
      <c r="FD360" s="66"/>
      <c r="FE360" s="66"/>
      <c r="FF360" s="66"/>
      <c r="FG360" s="66"/>
      <c r="FH360" s="66"/>
      <c r="FI360" s="66"/>
      <c r="FJ360" s="66"/>
      <c r="FK360" s="66"/>
      <c r="FL360" s="66"/>
      <c r="FM360" s="66"/>
      <c r="FN360" s="66"/>
      <c r="FO360" s="66"/>
      <c r="FP360" s="66"/>
      <c r="FQ360" s="66"/>
      <c r="FR360" s="66"/>
      <c r="FS360" s="66"/>
      <c r="FT360" s="66"/>
      <c r="FU360" s="66"/>
      <c r="FV360" s="66"/>
      <c r="FW360" s="66"/>
      <c r="FX360" s="66"/>
      <c r="FY360" s="66"/>
      <c r="FZ360" s="66"/>
      <c r="GA360" s="66"/>
      <c r="GB360" s="66"/>
      <c r="GC360" s="66"/>
      <c r="GD360" s="66"/>
      <c r="GE360" s="66"/>
      <c r="GF360" s="66"/>
      <c r="GG360" s="66"/>
      <c r="GH360" s="66"/>
      <c r="GI360" s="66"/>
      <c r="GJ360" s="66"/>
      <c r="GK360" s="66"/>
      <c r="GL360" s="66"/>
      <c r="GM360" s="66"/>
      <c r="GN360" s="66"/>
      <c r="GO360" s="66"/>
      <c r="GP360" s="66"/>
      <c r="GQ360" s="66"/>
      <c r="GR360" s="66"/>
      <c r="GS360" s="66"/>
      <c r="GT360" s="66"/>
      <c r="GU360" s="66"/>
      <c r="GV360" s="66"/>
      <c r="GW360" s="66"/>
      <c r="GX360" s="66"/>
      <c r="GY360" s="66"/>
      <c r="GZ360" s="66"/>
      <c r="HA360" s="66"/>
      <c r="HB360" s="66"/>
      <c r="HC360" s="66"/>
      <c r="HD360" s="66"/>
      <c r="HE360" s="66"/>
      <c r="HF360" s="18"/>
    </row>
    <row r="361" spans="2:214" x14ac:dyDescent="0.25">
      <c r="B361" s="17"/>
      <c r="C361" s="60">
        <f t="shared" si="469"/>
        <v>3</v>
      </c>
      <c r="D361" s="66"/>
      <c r="E361" s="66"/>
      <c r="F361" s="60">
        <f t="shared" si="470"/>
        <v>0</v>
      </c>
      <c r="G361" s="60">
        <f t="shared" si="471"/>
        <v>0</v>
      </c>
      <c r="H361" s="60">
        <f t="shared" si="472"/>
        <v>0</v>
      </c>
      <c r="I361" s="60">
        <f t="shared" si="473"/>
        <v>0</v>
      </c>
      <c r="J361" s="60"/>
      <c r="K361" s="60">
        <f t="shared" si="673"/>
        <v>88</v>
      </c>
      <c r="L361" s="60"/>
      <c r="M361" s="66">
        <f t="shared" si="674"/>
        <v>2.9905795362105074E-2</v>
      </c>
      <c r="N361" s="60"/>
      <c r="O361" s="66">
        <f>IF(M359&gt;=$O$176,M359*$T$174+$U$174,IF(M359&gt;=$O$177,M359*$T$175+$U$175,O359))</f>
        <v>0.23334391938908727</v>
      </c>
      <c r="P361" s="66">
        <f t="shared" si="474"/>
        <v>376.7573788717641</v>
      </c>
      <c r="Q361" s="66">
        <f t="shared" si="475"/>
        <v>0.12579291306902277</v>
      </c>
      <c r="R361" s="66">
        <f t="shared" si="476"/>
        <v>0.91868623756192902</v>
      </c>
      <c r="S361" s="66">
        <f t="shared" si="477"/>
        <v>0.12043602114320179</v>
      </c>
      <c r="T361" s="66">
        <f t="shared" si="478"/>
        <v>0.21721292858306729</v>
      </c>
      <c r="U361" s="66">
        <f t="shared" si="479"/>
        <v>0.83464809390867578</v>
      </c>
      <c r="V361" s="66">
        <f t="shared" si="480"/>
        <v>2.803034654278699</v>
      </c>
      <c r="W361" s="66">
        <f t="shared" si="481"/>
        <v>1.0394532514170367</v>
      </c>
      <c r="X361" s="66">
        <f t="shared" si="482"/>
        <v>1381.1077382884625</v>
      </c>
      <c r="Y361" s="66">
        <f t="shared" si="483"/>
        <v>367.3281218120963</v>
      </c>
      <c r="Z361" s="66">
        <f t="shared" si="484"/>
        <v>6.2342991357018686E-2</v>
      </c>
      <c r="AA361" s="66">
        <f t="shared" si="485"/>
        <v>1.2403051961489657</v>
      </c>
      <c r="AB361" s="66">
        <f t="shared" si="486"/>
        <v>4.7858655894174255E-2</v>
      </c>
      <c r="AC361" s="66">
        <f t="shared" si="487"/>
        <v>0.21480515523013224</v>
      </c>
      <c r="AD361" s="66">
        <f t="shared" si="488"/>
        <v>0.80780648855296944</v>
      </c>
      <c r="AE361" s="66">
        <f t="shared" si="489"/>
        <v>4.0996122118602072</v>
      </c>
      <c r="AF361" s="66">
        <f t="shared" si="490"/>
        <v>1.0075557335264189</v>
      </c>
      <c r="AG361" s="66">
        <f t="shared" si="491"/>
        <v>1659.0568198253757</v>
      </c>
      <c r="AH361" s="66">
        <f t="shared" si="492"/>
        <v>372.52141466742637</v>
      </c>
      <c r="AI361" s="66">
        <f t="shared" si="493"/>
        <v>3.548457632577473E-2</v>
      </c>
      <c r="AJ361" s="66">
        <f t="shared" si="494"/>
        <v>1.0591528663499068</v>
      </c>
      <c r="AK361" s="66">
        <f t="shared" si="495"/>
        <v>3.2416739042872372E-2</v>
      </c>
      <c r="AL361" s="66">
        <f t="shared" si="496"/>
        <v>0.21614303689942954</v>
      </c>
      <c r="AM361" s="66">
        <f t="shared" si="497"/>
        <v>0.8226496623124584</v>
      </c>
      <c r="AN361" s="66">
        <f t="shared" si="498"/>
        <v>4.4188517356188859</v>
      </c>
      <c r="AO361" s="66">
        <f t="shared" si="499"/>
        <v>1.0035872768138658</v>
      </c>
      <c r="AP361" s="66">
        <f t="shared" si="500"/>
        <v>1788.9611288651586</v>
      </c>
      <c r="AQ361" s="66">
        <f t="shared" si="501"/>
        <v>374.7048884319218</v>
      </c>
      <c r="AR361" s="66">
        <f t="shared" si="502"/>
        <v>3.0530458625277864E-2</v>
      </c>
      <c r="AS361" s="66">
        <f t="shared" si="503"/>
        <v>0.98384558397068878</v>
      </c>
      <c r="AT361" s="66">
        <f t="shared" si="504"/>
        <v>3.0097771776179817E-2</v>
      </c>
      <c r="AU361" s="66">
        <f t="shared" si="505"/>
        <v>0.21669688553821562</v>
      </c>
      <c r="AV361" s="66">
        <f t="shared" si="506"/>
        <v>0.82884657217805646</v>
      </c>
      <c r="AW361" s="66">
        <f t="shared" si="507"/>
        <v>4.448884789180946</v>
      </c>
      <c r="AX361" s="66">
        <f t="shared" si="508"/>
        <v>1.0031004936003693</v>
      </c>
      <c r="AY361" s="66">
        <f t="shared" si="509"/>
        <v>1812.4788197516621</v>
      </c>
      <c r="AZ361" s="66">
        <f t="shared" si="510"/>
        <v>375.0861005324337</v>
      </c>
      <c r="BA361" s="66">
        <f t="shared" si="511"/>
        <v>2.993088533404226E-2</v>
      </c>
      <c r="BB361" s="66">
        <f t="shared" si="512"/>
        <v>0.97116256921673649</v>
      </c>
      <c r="BC361" s="66">
        <f t="shared" si="513"/>
        <v>2.989819301882576E-2</v>
      </c>
      <c r="BD361" s="66">
        <f t="shared" si="514"/>
        <v>0.21679306492814915</v>
      </c>
      <c r="BE361" s="66">
        <f t="shared" si="515"/>
        <v>0.82992583034082379</v>
      </c>
      <c r="BF361" s="66">
        <f t="shared" si="516"/>
        <v>4.4484206963202766</v>
      </c>
      <c r="BG361" s="66">
        <f t="shared" si="517"/>
        <v>1.0030590408829367</v>
      </c>
      <c r="BH361" s="66">
        <f t="shared" si="518"/>
        <v>1814.5623409356699</v>
      </c>
      <c r="BI361" s="66">
        <f t="shared" si="519"/>
        <v>375.11967646414365</v>
      </c>
      <c r="BJ361" s="66">
        <f t="shared" si="520"/>
        <v>2.9899637050761072E-2</v>
      </c>
      <c r="BK361" s="66">
        <f t="shared" si="521"/>
        <v>0.97005344164692586</v>
      </c>
      <c r="BL361" s="66">
        <f t="shared" si="522"/>
        <v>2.9901040046500571E-2</v>
      </c>
      <c r="BM361" s="66">
        <f t="shared" si="523"/>
        <v>0.21680152877426967</v>
      </c>
      <c r="BN361" s="66">
        <f t="shared" si="524"/>
        <v>0.83002085003948933</v>
      </c>
      <c r="BO361" s="66">
        <f t="shared" si="525"/>
        <v>4.4478056866220754</v>
      </c>
      <c r="BP361" s="66">
        <f t="shared" si="526"/>
        <v>1.0030593943206658</v>
      </c>
      <c r="BQ361" s="66">
        <f t="shared" si="527"/>
        <v>1814.5352471484002</v>
      </c>
      <c r="BR361" s="66">
        <f t="shared" si="528"/>
        <v>375.11924005200279</v>
      </c>
      <c r="BS361" s="66">
        <f t="shared" si="529"/>
        <v>2.9904217860650572E-2</v>
      </c>
      <c r="BT361" s="66">
        <f t="shared" si="530"/>
        <v>0.97006802744462506</v>
      </c>
      <c r="BU361" s="66">
        <f t="shared" si="531"/>
        <v>2.9905047866124815E-2</v>
      </c>
      <c r="BV361" s="66">
        <f t="shared" si="532"/>
        <v>0.21680141877076839</v>
      </c>
      <c r="BW361" s="66">
        <f t="shared" si="533"/>
        <v>0.83001961503491062</v>
      </c>
      <c r="BX361" s="66">
        <f t="shared" si="534"/>
        <v>4.4476999566033824</v>
      </c>
      <c r="BY361" s="66">
        <f t="shared" si="535"/>
        <v>1.0030601802841761</v>
      </c>
      <c r="BZ361" s="66">
        <f t="shared" si="536"/>
        <v>1814.4938600480091</v>
      </c>
      <c r="CA361" s="66">
        <f t="shared" si="537"/>
        <v>375.11857340049397</v>
      </c>
      <c r="CB361" s="66">
        <f t="shared" si="538"/>
        <v>2.9905610845607344E-2</v>
      </c>
      <c r="CC361" s="66">
        <f t="shared" si="539"/>
        <v>0.97009007084535881</v>
      </c>
      <c r="CD361" s="66">
        <f t="shared" si="540"/>
        <v>2.9905739987834495E-2</v>
      </c>
      <c r="CE361" s="66">
        <f t="shared" si="541"/>
        <v>0.21680125073197695</v>
      </c>
      <c r="CF361" s="66">
        <f t="shared" si="542"/>
        <v>0.83001772847296207</v>
      </c>
      <c r="CG361" s="66">
        <f t="shared" si="543"/>
        <v>4.4476911175030081</v>
      </c>
      <c r="CH361" s="66">
        <f t="shared" si="544"/>
        <v>1.0030603195994459</v>
      </c>
      <c r="CI361" s="66">
        <f t="shared" si="545"/>
        <v>1814.4866727337612</v>
      </c>
      <c r="CJ361" s="66">
        <f t="shared" si="546"/>
        <v>375.1184576280254</v>
      </c>
      <c r="CK361" s="66">
        <f t="shared" si="547"/>
        <v>2.9905788736942652E-2</v>
      </c>
      <c r="CL361" s="66">
        <f t="shared" si="548"/>
        <v>0.97009389629131115</v>
      </c>
      <c r="CM361" s="66">
        <f t="shared" si="549"/>
        <v>2.9905798156424121E-2</v>
      </c>
      <c r="CN361" s="66">
        <f t="shared" si="550"/>
        <v>0.21680122154986731</v>
      </c>
      <c r="CO361" s="66">
        <f t="shared" si="551"/>
        <v>0.83001740084736564</v>
      </c>
      <c r="CP361" s="66">
        <f t="shared" si="552"/>
        <v>4.447691326368588</v>
      </c>
      <c r="CQ361" s="66">
        <f t="shared" si="553"/>
        <v>1.0030603316694704</v>
      </c>
      <c r="CR361" s="66">
        <f t="shared" si="554"/>
        <v>1814.4860645994777</v>
      </c>
      <c r="CS361" s="66">
        <f t="shared" si="555"/>
        <v>375.1184478322478</v>
      </c>
      <c r="CT361" s="66">
        <f t="shared" si="556"/>
        <v>2.9905797355630946E-2</v>
      </c>
      <c r="CU361" s="66">
        <f t="shared" si="557"/>
        <v>0.97009421969904475</v>
      </c>
      <c r="CV361" s="66">
        <f t="shared" si="558"/>
        <v>2.9905796845597282E-2</v>
      </c>
      <c r="CW361" s="66">
        <f t="shared" si="559"/>
        <v>0.21680121908070055</v>
      </c>
      <c r="CX361" s="66">
        <f t="shared" si="560"/>
        <v>0.83001737312619939</v>
      </c>
      <c r="CY361" s="66">
        <f t="shared" si="561"/>
        <v>4.4476915192698865</v>
      </c>
      <c r="CZ361" s="66">
        <f t="shared" si="562"/>
        <v>1.0030603314724869</v>
      </c>
      <c r="DA361" s="66">
        <f t="shared" si="563"/>
        <v>1814.486077454836</v>
      </c>
      <c r="DB361" s="66">
        <f t="shared" si="564"/>
        <v>375.11844803932098</v>
      </c>
      <c r="DC361" s="66">
        <f t="shared" si="565"/>
        <v>2.9905795846705319E-2</v>
      </c>
      <c r="DD361" s="66">
        <f t="shared" si="566"/>
        <v>0.97009421280626507</v>
      </c>
      <c r="DE361" s="66">
        <f t="shared" si="567"/>
        <v>2.9905795587931359E-2</v>
      </c>
      <c r="DF361" s="66">
        <f t="shared" si="568"/>
        <v>0.21680121913289632</v>
      </c>
      <c r="DG361" s="66">
        <f t="shared" si="569"/>
        <v>0.83001737371219786</v>
      </c>
      <c r="DH361" s="66">
        <f t="shared" si="570"/>
        <v>4.4476915513302604</v>
      </c>
      <c r="DI361" s="66">
        <f t="shared" si="571"/>
        <v>1.0030603312254047</v>
      </c>
      <c r="DJ361" s="66">
        <f t="shared" si="572"/>
        <v>1814.4860904462025</v>
      </c>
      <c r="DK361" s="66">
        <f t="shared" si="573"/>
        <v>375.11844824858485</v>
      </c>
      <c r="DL361" s="66">
        <f t="shared" si="574"/>
        <v>2.9905795417015223E-2</v>
      </c>
      <c r="DM361" s="66">
        <f t="shared" si="575"/>
        <v>0.97009420588700279</v>
      </c>
      <c r="DN361" s="66">
        <f t="shared" si="576"/>
        <v>2.9905795378017529E-2</v>
      </c>
      <c r="DO361" s="66">
        <f t="shared" si="577"/>
        <v>0.21680121918564429</v>
      </c>
      <c r="DP361" s="66">
        <f t="shared" si="578"/>
        <v>0.83001737430439582</v>
      </c>
      <c r="DQ361" s="66">
        <f t="shared" si="579"/>
        <v>4.447691553898359</v>
      </c>
      <c r="DR361" s="66">
        <f t="shared" si="580"/>
        <v>1.0030603311831083</v>
      </c>
      <c r="DS361" s="66">
        <f t="shared" si="581"/>
        <v>1814.4860926265144</v>
      </c>
      <c r="DT361" s="66">
        <f t="shared" si="582"/>
        <v>375.11844828370511</v>
      </c>
      <c r="DU361" s="66">
        <f t="shared" si="583"/>
        <v>2.9905795363812413E-2</v>
      </c>
      <c r="DV361" s="66">
        <f t="shared" si="584"/>
        <v>0.97009420472656194</v>
      </c>
      <c r="DW361" s="66">
        <f t="shared" si="585"/>
        <v>2.9905795361109697E-2</v>
      </c>
      <c r="DX361" s="66">
        <f t="shared" si="586"/>
        <v>0.21680121919449688</v>
      </c>
      <c r="DY361" s="66">
        <f t="shared" si="587"/>
        <v>0.83001737440378287</v>
      </c>
      <c r="DZ361" s="66">
        <f t="shared" si="588"/>
        <v>4.4476915538142512</v>
      </c>
      <c r="EA361" s="66">
        <f t="shared" si="589"/>
        <v>1.0030603311795911</v>
      </c>
      <c r="EB361" s="66">
        <f t="shared" si="590"/>
        <v>1814.486092803382</v>
      </c>
      <c r="EC361" s="66">
        <f t="shared" si="591"/>
        <v>375.1184482865541</v>
      </c>
      <c r="ED361" s="66">
        <f t="shared" si="592"/>
        <v>2.9905795361462852E-2</v>
      </c>
      <c r="EE361" s="66">
        <f t="shared" si="593"/>
        <v>0.97009420463250784</v>
      </c>
      <c r="EF361" s="66">
        <f t="shared" si="594"/>
        <v>2.9905795361643162E-2</v>
      </c>
      <c r="EG361" s="66">
        <f t="shared" si="595"/>
        <v>0.21680121919521497</v>
      </c>
      <c r="EH361" s="66">
        <f t="shared" si="596"/>
        <v>0.83001737441184542</v>
      </c>
      <c r="EI361" s="66">
        <f t="shared" si="597"/>
        <v>4.4476915537538684</v>
      </c>
      <c r="EJ361" s="66">
        <f t="shared" si="598"/>
        <v>1.0030603311796782</v>
      </c>
      <c r="EK361" s="66">
        <f t="shared" si="599"/>
        <v>1814.4860927980708</v>
      </c>
      <c r="EL361" s="66">
        <f t="shared" si="600"/>
        <v>375.11844828646855</v>
      </c>
      <c r="EM361" s="66">
        <f t="shared" si="601"/>
        <v>2.9905795361956408E-2</v>
      </c>
      <c r="EN361" s="66">
        <f t="shared" si="602"/>
        <v>0.97009420463535134</v>
      </c>
      <c r="EO361" s="66">
        <f t="shared" si="603"/>
        <v>2.9905795362036924E-2</v>
      </c>
      <c r="EP361" s="66">
        <f t="shared" si="604"/>
        <v>0.21680121919519343</v>
      </c>
      <c r="EQ361" s="66">
        <f t="shared" si="605"/>
        <v>0.83001737441160317</v>
      </c>
      <c r="ER361" s="66">
        <f t="shared" si="606"/>
        <v>4.4476915537441606</v>
      </c>
      <c r="ES361" s="66">
        <f t="shared" si="607"/>
        <v>1.0030603311797557</v>
      </c>
      <c r="ET361" s="66">
        <f t="shared" si="608"/>
        <v>1814.4860927940031</v>
      </c>
      <c r="EU361" s="66">
        <f t="shared" si="609"/>
        <v>375.11844828640301</v>
      </c>
      <c r="EV361" s="66">
        <f t="shared" si="610"/>
        <v>2.9905795362088722E-2</v>
      </c>
      <c r="EW361" s="66">
        <f t="shared" si="611"/>
        <v>0.97009420463751828</v>
      </c>
      <c r="EX361" s="66">
        <f t="shared" si="612"/>
        <v>2.9905795362100477E-2</v>
      </c>
      <c r="EY361" s="66">
        <f t="shared" si="613"/>
        <v>0.21680121919517695</v>
      </c>
      <c r="EZ361" s="66">
        <f t="shared" si="614"/>
        <v>0.83001737441141776</v>
      </c>
      <c r="FA361" s="66">
        <f t="shared" si="615"/>
        <v>4.4476915537434172</v>
      </c>
      <c r="FB361" s="66">
        <f t="shared" si="616"/>
        <v>1.0030603311797686</v>
      </c>
      <c r="FC361" s="66">
        <f t="shared" si="617"/>
        <v>1814.4860927933437</v>
      </c>
      <c r="FD361" s="66">
        <f t="shared" si="618"/>
        <v>375.11844828639238</v>
      </c>
      <c r="FE361" s="66">
        <f t="shared" si="619"/>
        <v>2.9905795362104613E-2</v>
      </c>
      <c r="FF361" s="66">
        <f t="shared" si="620"/>
        <v>0.97009420463786944</v>
      </c>
      <c r="FG361" s="66">
        <f t="shared" si="621"/>
        <v>2.990579536210539E-2</v>
      </c>
      <c r="FH361" s="66">
        <f t="shared" si="622"/>
        <v>0.21680121919517426</v>
      </c>
      <c r="FI361" s="66">
        <f t="shared" si="623"/>
        <v>0.83001737441138768</v>
      </c>
      <c r="FJ361" s="66">
        <f t="shared" si="624"/>
        <v>4.4476915537434492</v>
      </c>
      <c r="FK361" s="66">
        <f t="shared" si="625"/>
        <v>1.0030603311797694</v>
      </c>
      <c r="FL361" s="66">
        <f t="shared" si="626"/>
        <v>1814.4860927932916</v>
      </c>
      <c r="FM361" s="66">
        <f t="shared" si="627"/>
        <v>375.11844828639153</v>
      </c>
      <c r="FN361" s="66">
        <f t="shared" si="628"/>
        <v>2.9905795362105247E-2</v>
      </c>
      <c r="FO361" s="66">
        <f t="shared" si="629"/>
        <v>0.97009420463789797</v>
      </c>
      <c r="FP361" s="66">
        <f t="shared" si="630"/>
        <v>2.9905795362105154E-2</v>
      </c>
      <c r="FQ361" s="66">
        <f t="shared" si="631"/>
        <v>0.21680121919517403</v>
      </c>
      <c r="FR361" s="66">
        <f t="shared" si="632"/>
        <v>0.83001737441138534</v>
      </c>
      <c r="FS361" s="66">
        <f t="shared" si="633"/>
        <v>4.4476915537434687</v>
      </c>
      <c r="FT361" s="66">
        <f t="shared" si="634"/>
        <v>1.0030603311797694</v>
      </c>
      <c r="FU361" s="66">
        <f t="shared" si="635"/>
        <v>1814.4860927932948</v>
      </c>
      <c r="FV361" s="66">
        <f t="shared" si="636"/>
        <v>375.11844828639158</v>
      </c>
      <c r="FW361" s="66">
        <f t="shared" si="637"/>
        <v>2.9905795362105067E-2</v>
      </c>
      <c r="FX361" s="66">
        <f t="shared" si="638"/>
        <v>0.97009420463789453</v>
      </c>
      <c r="FY361" s="66">
        <f t="shared" si="639"/>
        <v>2.9905795362105081E-2</v>
      </c>
      <c r="FZ361" s="66">
        <f t="shared" si="640"/>
        <v>0.21680121919517403</v>
      </c>
      <c r="GA361" s="66">
        <f t="shared" si="641"/>
        <v>0.83001737441138546</v>
      </c>
      <c r="GB361" s="66">
        <f t="shared" si="642"/>
        <v>4.4476915537434696</v>
      </c>
      <c r="GC361" s="66">
        <f t="shared" si="643"/>
        <v>1.0030603311797694</v>
      </c>
      <c r="GD361" s="66">
        <f t="shared" si="644"/>
        <v>1814.4860927932939</v>
      </c>
      <c r="GE361" s="66">
        <f t="shared" si="645"/>
        <v>375.11844828639158</v>
      </c>
      <c r="GF361" s="66">
        <f t="shared" si="646"/>
        <v>2.990579536210506E-2</v>
      </c>
      <c r="GG361" s="66">
        <f t="shared" si="647"/>
        <v>0.97009420463789453</v>
      </c>
      <c r="GH361" s="66">
        <f t="shared" si="648"/>
        <v>2.9905795362105074E-2</v>
      </c>
      <c r="GI361" s="66">
        <f t="shared" si="649"/>
        <v>0.21680121919517403</v>
      </c>
      <c r="GJ361" s="66">
        <f t="shared" si="650"/>
        <v>0.83001737441138546</v>
      </c>
      <c r="GK361" s="66">
        <f t="shared" si="651"/>
        <v>4.4476915537434696</v>
      </c>
      <c r="GL361" s="66">
        <f t="shared" si="652"/>
        <v>1.0030603311797694</v>
      </c>
      <c r="GM361" s="66">
        <f t="shared" si="653"/>
        <v>1814.4860927932934</v>
      </c>
      <c r="GN361" s="66">
        <f t="shared" si="654"/>
        <v>375.11844828639158</v>
      </c>
      <c r="GO361" s="66">
        <f t="shared" si="655"/>
        <v>2.990579536210506E-2</v>
      </c>
      <c r="GP361" s="66">
        <f t="shared" si="656"/>
        <v>0.97009420463789453</v>
      </c>
      <c r="GQ361" s="66">
        <f t="shared" si="657"/>
        <v>2.9905795362105074E-2</v>
      </c>
      <c r="GR361" s="66">
        <f t="shared" si="658"/>
        <v>0.21680121919517403</v>
      </c>
      <c r="GS361" s="66">
        <f t="shared" si="659"/>
        <v>0.83001737441138546</v>
      </c>
      <c r="GT361" s="66">
        <f t="shared" si="660"/>
        <v>4.4476915537434696</v>
      </c>
      <c r="GU361" s="66">
        <f t="shared" si="661"/>
        <v>1.0030603311797694</v>
      </c>
      <c r="GV361" s="66">
        <f t="shared" si="662"/>
        <v>1814.4860927932934</v>
      </c>
      <c r="GW361" s="66">
        <f t="shared" si="663"/>
        <v>375.11844828639158</v>
      </c>
      <c r="GX361" s="66">
        <f t="shared" si="664"/>
        <v>2.990579536210506E-2</v>
      </c>
      <c r="GY361" s="66">
        <f t="shared" si="665"/>
        <v>0.97009420463789453</v>
      </c>
      <c r="GZ361" s="66">
        <f t="shared" si="666"/>
        <v>2.9905795362105074E-2</v>
      </c>
      <c r="HA361" s="66">
        <f t="shared" si="667"/>
        <v>0.21680121919517403</v>
      </c>
      <c r="HB361" s="66">
        <f t="shared" si="668"/>
        <v>0.83001737441138546</v>
      </c>
      <c r="HC361" s="66">
        <f t="shared" si="669"/>
        <v>4.4476915537434696</v>
      </c>
      <c r="HD361" s="66">
        <f t="shared" si="670"/>
        <v>1.0030603311797694</v>
      </c>
      <c r="HE361" s="66">
        <f t="shared" si="671"/>
        <v>1814.4860927932934</v>
      </c>
      <c r="HF361" s="18">
        <f t="shared" si="672"/>
        <v>375.11844828639158</v>
      </c>
    </row>
    <row r="362" spans="2:214" x14ac:dyDescent="0.25">
      <c r="B362" s="17"/>
      <c r="C362" s="60">
        <f t="shared" si="469"/>
        <v>3</v>
      </c>
      <c r="D362" s="66"/>
      <c r="E362" s="66"/>
      <c r="F362" s="60">
        <f t="shared" si="470"/>
        <v>0</v>
      </c>
      <c r="G362" s="60">
        <f t="shared" si="471"/>
        <v>0</v>
      </c>
      <c r="H362" s="60">
        <f t="shared" si="472"/>
        <v>0</v>
      </c>
      <c r="I362" s="60">
        <f t="shared" si="473"/>
        <v>0</v>
      </c>
      <c r="J362" s="60"/>
      <c r="K362" s="60">
        <f t="shared" si="673"/>
        <v>89</v>
      </c>
      <c r="L362" s="60"/>
      <c r="M362" s="66">
        <f>M361</f>
        <v>2.9905795362105074E-2</v>
      </c>
      <c r="N362" s="60"/>
      <c r="O362" s="66">
        <f>O363</f>
        <v>0.23334391938908727</v>
      </c>
      <c r="P362" s="66"/>
      <c r="Q362" s="66"/>
      <c r="R362" s="66"/>
      <c r="S362" s="66"/>
      <c r="T362" s="66"/>
      <c r="U362" s="66"/>
      <c r="V362" s="66"/>
      <c r="W362" s="66"/>
      <c r="X362" s="66"/>
      <c r="Y362" s="66"/>
      <c r="Z362" s="66"/>
      <c r="AA362" s="66"/>
      <c r="AB362" s="66"/>
      <c r="AC362" s="66"/>
      <c r="AD362" s="66"/>
      <c r="AE362" s="66"/>
      <c r="AF362" s="66"/>
      <c r="AG362" s="66"/>
      <c r="AH362" s="66"/>
      <c r="AI362" s="66"/>
      <c r="AJ362" s="66"/>
      <c r="AK362" s="66"/>
      <c r="AL362" s="66"/>
      <c r="AM362" s="66"/>
      <c r="AN362" s="66"/>
      <c r="AO362" s="66"/>
      <c r="AP362" s="66"/>
      <c r="AQ362" s="66"/>
      <c r="AR362" s="66"/>
      <c r="AS362" s="66"/>
      <c r="AT362" s="66"/>
      <c r="AU362" s="66"/>
      <c r="AV362" s="66"/>
      <c r="AW362" s="66"/>
      <c r="AX362" s="66"/>
      <c r="AY362" s="66"/>
      <c r="AZ362" s="66"/>
      <c r="BA362" s="66"/>
      <c r="BB362" s="66"/>
      <c r="BC362" s="66"/>
      <c r="BD362" s="66"/>
      <c r="BE362" s="66"/>
      <c r="BF362" s="66"/>
      <c r="BG362" s="66"/>
      <c r="BH362" s="66"/>
      <c r="BI362" s="66"/>
      <c r="BJ362" s="66"/>
      <c r="BK362" s="66"/>
      <c r="BL362" s="66"/>
      <c r="BM362" s="66"/>
      <c r="BN362" s="66"/>
      <c r="BO362" s="66"/>
      <c r="BP362" s="66"/>
      <c r="BQ362" s="66"/>
      <c r="BR362" s="66"/>
      <c r="BS362" s="66"/>
      <c r="BT362" s="66"/>
      <c r="BU362" s="66"/>
      <c r="BV362" s="66"/>
      <c r="BW362" s="66"/>
      <c r="BX362" s="66"/>
      <c r="BY362" s="66"/>
      <c r="BZ362" s="66"/>
      <c r="CA362" s="66"/>
      <c r="CB362" s="66"/>
      <c r="CC362" s="66"/>
      <c r="CD362" s="66"/>
      <c r="CE362" s="66"/>
      <c r="CF362" s="66"/>
      <c r="CG362" s="66"/>
      <c r="CH362" s="66"/>
      <c r="CI362" s="66"/>
      <c r="CJ362" s="66"/>
      <c r="CK362" s="66"/>
      <c r="CL362" s="66"/>
      <c r="CM362" s="66"/>
      <c r="CN362" s="66"/>
      <c r="CO362" s="66"/>
      <c r="CP362" s="66"/>
      <c r="CQ362" s="66"/>
      <c r="CR362" s="66"/>
      <c r="CS362" s="66"/>
      <c r="CT362" s="66"/>
      <c r="CU362" s="66"/>
      <c r="CV362" s="66"/>
      <c r="CW362" s="66"/>
      <c r="CX362" s="66"/>
      <c r="CY362" s="66"/>
      <c r="CZ362" s="66"/>
      <c r="DA362" s="66"/>
      <c r="DB362" s="66"/>
      <c r="DC362" s="66"/>
      <c r="DD362" s="66"/>
      <c r="DE362" s="66"/>
      <c r="DF362" s="66"/>
      <c r="DG362" s="66"/>
      <c r="DH362" s="66"/>
      <c r="DI362" s="66"/>
      <c r="DJ362" s="66"/>
      <c r="DK362" s="66"/>
      <c r="DL362" s="66"/>
      <c r="DM362" s="66"/>
      <c r="DN362" s="66"/>
      <c r="DO362" s="66"/>
      <c r="DP362" s="66"/>
      <c r="DQ362" s="66"/>
      <c r="DR362" s="66"/>
      <c r="DS362" s="66"/>
      <c r="DT362" s="66"/>
      <c r="DU362" s="66"/>
      <c r="DV362" s="66"/>
      <c r="DW362" s="66"/>
      <c r="DX362" s="66"/>
      <c r="DY362" s="66"/>
      <c r="DZ362" s="66"/>
      <c r="EA362" s="66"/>
      <c r="EB362" s="66"/>
      <c r="EC362" s="66"/>
      <c r="ED362" s="66"/>
      <c r="EE362" s="66"/>
      <c r="EF362" s="66"/>
      <c r="EG362" s="66"/>
      <c r="EH362" s="66"/>
      <c r="EI362" s="66"/>
      <c r="EJ362" s="66"/>
      <c r="EK362" s="66"/>
      <c r="EL362" s="66"/>
      <c r="EM362" s="66"/>
      <c r="EN362" s="66"/>
      <c r="EO362" s="66"/>
      <c r="EP362" s="66"/>
      <c r="EQ362" s="66"/>
      <c r="ER362" s="66"/>
      <c r="ES362" s="66"/>
      <c r="ET362" s="66"/>
      <c r="EU362" s="66"/>
      <c r="EV362" s="66"/>
      <c r="EW362" s="66"/>
      <c r="EX362" s="66"/>
      <c r="EY362" s="66"/>
      <c r="EZ362" s="66"/>
      <c r="FA362" s="66"/>
      <c r="FB362" s="66"/>
      <c r="FC362" s="66"/>
      <c r="FD362" s="66"/>
      <c r="FE362" s="66"/>
      <c r="FF362" s="66"/>
      <c r="FG362" s="66"/>
      <c r="FH362" s="66"/>
      <c r="FI362" s="66"/>
      <c r="FJ362" s="66"/>
      <c r="FK362" s="66"/>
      <c r="FL362" s="66"/>
      <c r="FM362" s="66"/>
      <c r="FN362" s="66"/>
      <c r="FO362" s="66"/>
      <c r="FP362" s="66"/>
      <c r="FQ362" s="66"/>
      <c r="FR362" s="66"/>
      <c r="FS362" s="66"/>
      <c r="FT362" s="66"/>
      <c r="FU362" s="66"/>
      <c r="FV362" s="66"/>
      <c r="FW362" s="66"/>
      <c r="FX362" s="66"/>
      <c r="FY362" s="66"/>
      <c r="FZ362" s="66"/>
      <c r="GA362" s="66"/>
      <c r="GB362" s="66"/>
      <c r="GC362" s="66"/>
      <c r="GD362" s="66"/>
      <c r="GE362" s="66"/>
      <c r="GF362" s="66"/>
      <c r="GG362" s="66"/>
      <c r="GH362" s="66"/>
      <c r="GI362" s="66"/>
      <c r="GJ362" s="66"/>
      <c r="GK362" s="66"/>
      <c r="GL362" s="66"/>
      <c r="GM362" s="66"/>
      <c r="GN362" s="66"/>
      <c r="GO362" s="66"/>
      <c r="GP362" s="66"/>
      <c r="GQ362" s="66"/>
      <c r="GR362" s="66"/>
      <c r="GS362" s="66"/>
      <c r="GT362" s="66"/>
      <c r="GU362" s="66"/>
      <c r="GV362" s="66"/>
      <c r="GW362" s="66"/>
      <c r="GX362" s="66"/>
      <c r="GY362" s="66"/>
      <c r="GZ362" s="66"/>
      <c r="HA362" s="66"/>
      <c r="HB362" s="66"/>
      <c r="HC362" s="66"/>
      <c r="HD362" s="66"/>
      <c r="HE362" s="66"/>
      <c r="HF362" s="18"/>
    </row>
    <row r="363" spans="2:214" x14ac:dyDescent="0.25">
      <c r="B363" s="17"/>
      <c r="C363" s="60">
        <f t="shared" si="469"/>
        <v>3</v>
      </c>
      <c r="D363" s="66"/>
      <c r="E363" s="66"/>
      <c r="F363" s="60">
        <f t="shared" si="470"/>
        <v>0</v>
      </c>
      <c r="G363" s="60">
        <f t="shared" si="471"/>
        <v>0</v>
      </c>
      <c r="H363" s="60">
        <f t="shared" si="472"/>
        <v>0</v>
      </c>
      <c r="I363" s="60">
        <f t="shared" si="473"/>
        <v>0</v>
      </c>
      <c r="J363" s="60"/>
      <c r="K363" s="60">
        <f t="shared" si="673"/>
        <v>89</v>
      </c>
      <c r="L363" s="60"/>
      <c r="M363" s="66">
        <f t="shared" si="674"/>
        <v>2.9905795362105074E-2</v>
      </c>
      <c r="N363" s="60"/>
      <c r="O363" s="66">
        <f>IF(M361&gt;=$O$176,M361*$T$174+$U$174,IF(M361&gt;=$O$177,M361*$T$175+$U$175,O361))</f>
        <v>0.23334391938908727</v>
      </c>
      <c r="P363" s="66">
        <f t="shared" si="474"/>
        <v>376.7573788717641</v>
      </c>
      <c r="Q363" s="66">
        <f t="shared" si="475"/>
        <v>0.12579291306902277</v>
      </c>
      <c r="R363" s="66">
        <f t="shared" si="476"/>
        <v>0.91868623756192902</v>
      </c>
      <c r="S363" s="66">
        <f t="shared" si="477"/>
        <v>0.12043602114320179</v>
      </c>
      <c r="T363" s="66">
        <f t="shared" si="478"/>
        <v>0.21721292858306729</v>
      </c>
      <c r="U363" s="66">
        <f t="shared" si="479"/>
        <v>0.83464809390867578</v>
      </c>
      <c r="V363" s="66">
        <f t="shared" si="480"/>
        <v>2.803034654278699</v>
      </c>
      <c r="W363" s="66">
        <f t="shared" si="481"/>
        <v>1.0394532514170367</v>
      </c>
      <c r="X363" s="66">
        <f t="shared" si="482"/>
        <v>1381.1077382884625</v>
      </c>
      <c r="Y363" s="66">
        <f t="shared" si="483"/>
        <v>367.3281218120963</v>
      </c>
      <c r="Z363" s="66">
        <f t="shared" si="484"/>
        <v>6.2342991357018686E-2</v>
      </c>
      <c r="AA363" s="66">
        <f t="shared" si="485"/>
        <v>1.2403051961489657</v>
      </c>
      <c r="AB363" s="66">
        <f t="shared" si="486"/>
        <v>4.7858655894174255E-2</v>
      </c>
      <c r="AC363" s="66">
        <f t="shared" si="487"/>
        <v>0.21480515523013224</v>
      </c>
      <c r="AD363" s="66">
        <f t="shared" si="488"/>
        <v>0.80780648855296944</v>
      </c>
      <c r="AE363" s="66">
        <f t="shared" si="489"/>
        <v>4.0996122118602072</v>
      </c>
      <c r="AF363" s="66">
        <f t="shared" si="490"/>
        <v>1.0075557335264189</v>
      </c>
      <c r="AG363" s="66">
        <f t="shared" si="491"/>
        <v>1659.0568198253757</v>
      </c>
      <c r="AH363" s="66">
        <f t="shared" si="492"/>
        <v>372.52141466742637</v>
      </c>
      <c r="AI363" s="66">
        <f t="shared" si="493"/>
        <v>3.548457632577473E-2</v>
      </c>
      <c r="AJ363" s="66">
        <f t="shared" si="494"/>
        <v>1.0591528663499068</v>
      </c>
      <c r="AK363" s="66">
        <f t="shared" si="495"/>
        <v>3.2416739042872372E-2</v>
      </c>
      <c r="AL363" s="66">
        <f t="shared" si="496"/>
        <v>0.21614303689942954</v>
      </c>
      <c r="AM363" s="66">
        <f t="shared" si="497"/>
        <v>0.8226496623124584</v>
      </c>
      <c r="AN363" s="66">
        <f t="shared" si="498"/>
        <v>4.4188517356188859</v>
      </c>
      <c r="AO363" s="66">
        <f t="shared" si="499"/>
        <v>1.0035872768138658</v>
      </c>
      <c r="AP363" s="66">
        <f t="shared" si="500"/>
        <v>1788.9611288651586</v>
      </c>
      <c r="AQ363" s="66">
        <f t="shared" si="501"/>
        <v>374.7048884319218</v>
      </c>
      <c r="AR363" s="66">
        <f t="shared" si="502"/>
        <v>3.0530458625277864E-2</v>
      </c>
      <c r="AS363" s="66">
        <f t="shared" si="503"/>
        <v>0.98384558397068878</v>
      </c>
      <c r="AT363" s="66">
        <f t="shared" si="504"/>
        <v>3.0097771776179817E-2</v>
      </c>
      <c r="AU363" s="66">
        <f t="shared" si="505"/>
        <v>0.21669688553821562</v>
      </c>
      <c r="AV363" s="66">
        <f t="shared" si="506"/>
        <v>0.82884657217805646</v>
      </c>
      <c r="AW363" s="66">
        <f t="shared" si="507"/>
        <v>4.448884789180946</v>
      </c>
      <c r="AX363" s="66">
        <f t="shared" si="508"/>
        <v>1.0031004936003693</v>
      </c>
      <c r="AY363" s="66">
        <f t="shared" si="509"/>
        <v>1812.4788197516621</v>
      </c>
      <c r="AZ363" s="66">
        <f t="shared" si="510"/>
        <v>375.0861005324337</v>
      </c>
      <c r="BA363" s="66">
        <f t="shared" si="511"/>
        <v>2.993088533404226E-2</v>
      </c>
      <c r="BB363" s="66">
        <f t="shared" si="512"/>
        <v>0.97116256921673649</v>
      </c>
      <c r="BC363" s="66">
        <f t="shared" si="513"/>
        <v>2.989819301882576E-2</v>
      </c>
      <c r="BD363" s="66">
        <f t="shared" si="514"/>
        <v>0.21679306492814915</v>
      </c>
      <c r="BE363" s="66">
        <f t="shared" si="515"/>
        <v>0.82992583034082379</v>
      </c>
      <c r="BF363" s="66">
        <f t="shared" si="516"/>
        <v>4.4484206963202766</v>
      </c>
      <c r="BG363" s="66">
        <f t="shared" si="517"/>
        <v>1.0030590408829367</v>
      </c>
      <c r="BH363" s="66">
        <f t="shared" si="518"/>
        <v>1814.5623409356699</v>
      </c>
      <c r="BI363" s="66">
        <f t="shared" si="519"/>
        <v>375.11967646414365</v>
      </c>
      <c r="BJ363" s="66">
        <f t="shared" si="520"/>
        <v>2.9899637050761072E-2</v>
      </c>
      <c r="BK363" s="66">
        <f t="shared" si="521"/>
        <v>0.97005344164692586</v>
      </c>
      <c r="BL363" s="66">
        <f t="shared" si="522"/>
        <v>2.9901040046500571E-2</v>
      </c>
      <c r="BM363" s="66">
        <f t="shared" si="523"/>
        <v>0.21680152877426967</v>
      </c>
      <c r="BN363" s="66">
        <f t="shared" si="524"/>
        <v>0.83002085003948933</v>
      </c>
      <c r="BO363" s="66">
        <f t="shared" si="525"/>
        <v>4.4478056866220754</v>
      </c>
      <c r="BP363" s="66">
        <f t="shared" si="526"/>
        <v>1.0030593943206658</v>
      </c>
      <c r="BQ363" s="66">
        <f t="shared" si="527"/>
        <v>1814.5352471484002</v>
      </c>
      <c r="BR363" s="66">
        <f t="shared" si="528"/>
        <v>375.11924005200279</v>
      </c>
      <c r="BS363" s="66">
        <f t="shared" si="529"/>
        <v>2.9904217860650572E-2</v>
      </c>
      <c r="BT363" s="66">
        <f t="shared" si="530"/>
        <v>0.97006802744462506</v>
      </c>
      <c r="BU363" s="66">
        <f t="shared" si="531"/>
        <v>2.9905047866124815E-2</v>
      </c>
      <c r="BV363" s="66">
        <f t="shared" si="532"/>
        <v>0.21680141877076839</v>
      </c>
      <c r="BW363" s="66">
        <f t="shared" si="533"/>
        <v>0.83001961503491062</v>
      </c>
      <c r="BX363" s="66">
        <f t="shared" si="534"/>
        <v>4.4476999566033824</v>
      </c>
      <c r="BY363" s="66">
        <f t="shared" si="535"/>
        <v>1.0030601802841761</v>
      </c>
      <c r="BZ363" s="66">
        <f t="shared" si="536"/>
        <v>1814.4938600480091</v>
      </c>
      <c r="CA363" s="66">
        <f t="shared" si="537"/>
        <v>375.11857340049397</v>
      </c>
      <c r="CB363" s="66">
        <f t="shared" si="538"/>
        <v>2.9905610845607344E-2</v>
      </c>
      <c r="CC363" s="66">
        <f t="shared" si="539"/>
        <v>0.97009007084535881</v>
      </c>
      <c r="CD363" s="66">
        <f t="shared" si="540"/>
        <v>2.9905739987834495E-2</v>
      </c>
      <c r="CE363" s="66">
        <f t="shared" si="541"/>
        <v>0.21680125073197695</v>
      </c>
      <c r="CF363" s="66">
        <f t="shared" si="542"/>
        <v>0.83001772847296207</v>
      </c>
      <c r="CG363" s="66">
        <f t="shared" si="543"/>
        <v>4.4476911175030081</v>
      </c>
      <c r="CH363" s="66">
        <f t="shared" si="544"/>
        <v>1.0030603195994459</v>
      </c>
      <c r="CI363" s="66">
        <f t="shared" si="545"/>
        <v>1814.4866727337612</v>
      </c>
      <c r="CJ363" s="66">
        <f t="shared" si="546"/>
        <v>375.1184576280254</v>
      </c>
      <c r="CK363" s="66">
        <f t="shared" si="547"/>
        <v>2.9905788736942652E-2</v>
      </c>
      <c r="CL363" s="66">
        <f t="shared" si="548"/>
        <v>0.97009389629131115</v>
      </c>
      <c r="CM363" s="66">
        <f t="shared" si="549"/>
        <v>2.9905798156424121E-2</v>
      </c>
      <c r="CN363" s="66">
        <f t="shared" si="550"/>
        <v>0.21680122154986731</v>
      </c>
      <c r="CO363" s="66">
        <f t="shared" si="551"/>
        <v>0.83001740084736564</v>
      </c>
      <c r="CP363" s="66">
        <f t="shared" si="552"/>
        <v>4.447691326368588</v>
      </c>
      <c r="CQ363" s="66">
        <f t="shared" si="553"/>
        <v>1.0030603316694704</v>
      </c>
      <c r="CR363" s="66">
        <f t="shared" si="554"/>
        <v>1814.4860645994777</v>
      </c>
      <c r="CS363" s="66">
        <f t="shared" si="555"/>
        <v>375.1184478322478</v>
      </c>
      <c r="CT363" s="66">
        <f t="shared" si="556"/>
        <v>2.9905797355630946E-2</v>
      </c>
      <c r="CU363" s="66">
        <f t="shared" si="557"/>
        <v>0.97009421969904475</v>
      </c>
      <c r="CV363" s="66">
        <f t="shared" si="558"/>
        <v>2.9905796845597282E-2</v>
      </c>
      <c r="CW363" s="66">
        <f t="shared" si="559"/>
        <v>0.21680121908070055</v>
      </c>
      <c r="CX363" s="66">
        <f t="shared" si="560"/>
        <v>0.83001737312619939</v>
      </c>
      <c r="CY363" s="66">
        <f t="shared" si="561"/>
        <v>4.4476915192698865</v>
      </c>
      <c r="CZ363" s="66">
        <f t="shared" si="562"/>
        <v>1.0030603314724869</v>
      </c>
      <c r="DA363" s="66">
        <f t="shared" si="563"/>
        <v>1814.486077454836</v>
      </c>
      <c r="DB363" s="66">
        <f t="shared" si="564"/>
        <v>375.11844803932098</v>
      </c>
      <c r="DC363" s="66">
        <f t="shared" si="565"/>
        <v>2.9905795846705319E-2</v>
      </c>
      <c r="DD363" s="66">
        <f t="shared" si="566"/>
        <v>0.97009421280626507</v>
      </c>
      <c r="DE363" s="66">
        <f t="shared" si="567"/>
        <v>2.9905795587931359E-2</v>
      </c>
      <c r="DF363" s="66">
        <f t="shared" si="568"/>
        <v>0.21680121913289632</v>
      </c>
      <c r="DG363" s="66">
        <f t="shared" si="569"/>
        <v>0.83001737371219786</v>
      </c>
      <c r="DH363" s="66">
        <f t="shared" si="570"/>
        <v>4.4476915513302604</v>
      </c>
      <c r="DI363" s="66">
        <f t="shared" si="571"/>
        <v>1.0030603312254047</v>
      </c>
      <c r="DJ363" s="66">
        <f t="shared" si="572"/>
        <v>1814.4860904462025</v>
      </c>
      <c r="DK363" s="66">
        <f t="shared" si="573"/>
        <v>375.11844824858485</v>
      </c>
      <c r="DL363" s="66">
        <f t="shared" si="574"/>
        <v>2.9905795417015223E-2</v>
      </c>
      <c r="DM363" s="66">
        <f t="shared" si="575"/>
        <v>0.97009420588700279</v>
      </c>
      <c r="DN363" s="66">
        <f t="shared" si="576"/>
        <v>2.9905795378017529E-2</v>
      </c>
      <c r="DO363" s="66">
        <f t="shared" si="577"/>
        <v>0.21680121918564429</v>
      </c>
      <c r="DP363" s="66">
        <f t="shared" si="578"/>
        <v>0.83001737430439582</v>
      </c>
      <c r="DQ363" s="66">
        <f t="shared" si="579"/>
        <v>4.447691553898359</v>
      </c>
      <c r="DR363" s="66">
        <f t="shared" si="580"/>
        <v>1.0030603311831083</v>
      </c>
      <c r="DS363" s="66">
        <f t="shared" si="581"/>
        <v>1814.4860926265144</v>
      </c>
      <c r="DT363" s="66">
        <f t="shared" si="582"/>
        <v>375.11844828370511</v>
      </c>
      <c r="DU363" s="66">
        <f t="shared" si="583"/>
        <v>2.9905795363812413E-2</v>
      </c>
      <c r="DV363" s="66">
        <f t="shared" si="584"/>
        <v>0.97009420472656194</v>
      </c>
      <c r="DW363" s="66">
        <f t="shared" si="585"/>
        <v>2.9905795361109697E-2</v>
      </c>
      <c r="DX363" s="66">
        <f t="shared" si="586"/>
        <v>0.21680121919449688</v>
      </c>
      <c r="DY363" s="66">
        <f t="shared" si="587"/>
        <v>0.83001737440378287</v>
      </c>
      <c r="DZ363" s="66">
        <f t="shared" si="588"/>
        <v>4.4476915538142512</v>
      </c>
      <c r="EA363" s="66">
        <f t="shared" si="589"/>
        <v>1.0030603311795911</v>
      </c>
      <c r="EB363" s="66">
        <f t="shared" si="590"/>
        <v>1814.486092803382</v>
      </c>
      <c r="EC363" s="66">
        <f t="shared" si="591"/>
        <v>375.1184482865541</v>
      </c>
      <c r="ED363" s="66">
        <f t="shared" si="592"/>
        <v>2.9905795361462852E-2</v>
      </c>
      <c r="EE363" s="66">
        <f t="shared" si="593"/>
        <v>0.97009420463250784</v>
      </c>
      <c r="EF363" s="66">
        <f t="shared" si="594"/>
        <v>2.9905795361643162E-2</v>
      </c>
      <c r="EG363" s="66">
        <f t="shared" si="595"/>
        <v>0.21680121919521497</v>
      </c>
      <c r="EH363" s="66">
        <f t="shared" si="596"/>
        <v>0.83001737441184542</v>
      </c>
      <c r="EI363" s="66">
        <f t="shared" si="597"/>
        <v>4.4476915537538684</v>
      </c>
      <c r="EJ363" s="66">
        <f t="shared" si="598"/>
        <v>1.0030603311796782</v>
      </c>
      <c r="EK363" s="66">
        <f t="shared" si="599"/>
        <v>1814.4860927980708</v>
      </c>
      <c r="EL363" s="66">
        <f t="shared" si="600"/>
        <v>375.11844828646855</v>
      </c>
      <c r="EM363" s="66">
        <f t="shared" si="601"/>
        <v>2.9905795361956408E-2</v>
      </c>
      <c r="EN363" s="66">
        <f t="shared" si="602"/>
        <v>0.97009420463535134</v>
      </c>
      <c r="EO363" s="66">
        <f t="shared" si="603"/>
        <v>2.9905795362036924E-2</v>
      </c>
      <c r="EP363" s="66">
        <f t="shared" si="604"/>
        <v>0.21680121919519343</v>
      </c>
      <c r="EQ363" s="66">
        <f t="shared" si="605"/>
        <v>0.83001737441160317</v>
      </c>
      <c r="ER363" s="66">
        <f t="shared" si="606"/>
        <v>4.4476915537441606</v>
      </c>
      <c r="ES363" s="66">
        <f t="shared" si="607"/>
        <v>1.0030603311797557</v>
      </c>
      <c r="ET363" s="66">
        <f t="shared" si="608"/>
        <v>1814.4860927940031</v>
      </c>
      <c r="EU363" s="66">
        <f t="shared" si="609"/>
        <v>375.11844828640301</v>
      </c>
      <c r="EV363" s="66">
        <f t="shared" si="610"/>
        <v>2.9905795362088722E-2</v>
      </c>
      <c r="EW363" s="66">
        <f t="shared" si="611"/>
        <v>0.97009420463751828</v>
      </c>
      <c r="EX363" s="66">
        <f t="shared" si="612"/>
        <v>2.9905795362100477E-2</v>
      </c>
      <c r="EY363" s="66">
        <f t="shared" si="613"/>
        <v>0.21680121919517695</v>
      </c>
      <c r="EZ363" s="66">
        <f t="shared" si="614"/>
        <v>0.83001737441141776</v>
      </c>
      <c r="FA363" s="66">
        <f t="shared" si="615"/>
        <v>4.4476915537434172</v>
      </c>
      <c r="FB363" s="66">
        <f t="shared" si="616"/>
        <v>1.0030603311797686</v>
      </c>
      <c r="FC363" s="66">
        <f t="shared" si="617"/>
        <v>1814.4860927933437</v>
      </c>
      <c r="FD363" s="66">
        <f t="shared" si="618"/>
        <v>375.11844828639238</v>
      </c>
      <c r="FE363" s="66">
        <f t="shared" si="619"/>
        <v>2.9905795362104613E-2</v>
      </c>
      <c r="FF363" s="66">
        <f t="shared" si="620"/>
        <v>0.97009420463786944</v>
      </c>
      <c r="FG363" s="66">
        <f t="shared" si="621"/>
        <v>2.990579536210539E-2</v>
      </c>
      <c r="FH363" s="66">
        <f t="shared" si="622"/>
        <v>0.21680121919517426</v>
      </c>
      <c r="FI363" s="66">
        <f t="shared" si="623"/>
        <v>0.83001737441138768</v>
      </c>
      <c r="FJ363" s="66">
        <f t="shared" si="624"/>
        <v>4.4476915537434492</v>
      </c>
      <c r="FK363" s="66">
        <f t="shared" si="625"/>
        <v>1.0030603311797694</v>
      </c>
      <c r="FL363" s="66">
        <f t="shared" si="626"/>
        <v>1814.4860927932916</v>
      </c>
      <c r="FM363" s="66">
        <f t="shared" si="627"/>
        <v>375.11844828639153</v>
      </c>
      <c r="FN363" s="66">
        <f t="shared" si="628"/>
        <v>2.9905795362105247E-2</v>
      </c>
      <c r="FO363" s="66">
        <f t="shared" si="629"/>
        <v>0.97009420463789797</v>
      </c>
      <c r="FP363" s="66">
        <f t="shared" si="630"/>
        <v>2.9905795362105154E-2</v>
      </c>
      <c r="FQ363" s="66">
        <f t="shared" si="631"/>
        <v>0.21680121919517403</v>
      </c>
      <c r="FR363" s="66">
        <f t="shared" si="632"/>
        <v>0.83001737441138534</v>
      </c>
      <c r="FS363" s="66">
        <f t="shared" si="633"/>
        <v>4.4476915537434687</v>
      </c>
      <c r="FT363" s="66">
        <f t="shared" si="634"/>
        <v>1.0030603311797694</v>
      </c>
      <c r="FU363" s="66">
        <f t="shared" si="635"/>
        <v>1814.4860927932948</v>
      </c>
      <c r="FV363" s="66">
        <f t="shared" si="636"/>
        <v>375.11844828639158</v>
      </c>
      <c r="FW363" s="66">
        <f t="shared" si="637"/>
        <v>2.9905795362105067E-2</v>
      </c>
      <c r="FX363" s="66">
        <f t="shared" si="638"/>
        <v>0.97009420463789453</v>
      </c>
      <c r="FY363" s="66">
        <f t="shared" si="639"/>
        <v>2.9905795362105081E-2</v>
      </c>
      <c r="FZ363" s="66">
        <f t="shared" si="640"/>
        <v>0.21680121919517403</v>
      </c>
      <c r="GA363" s="66">
        <f t="shared" si="641"/>
        <v>0.83001737441138546</v>
      </c>
      <c r="GB363" s="66">
        <f t="shared" si="642"/>
        <v>4.4476915537434696</v>
      </c>
      <c r="GC363" s="66">
        <f t="shared" si="643"/>
        <v>1.0030603311797694</v>
      </c>
      <c r="GD363" s="66">
        <f t="shared" si="644"/>
        <v>1814.4860927932939</v>
      </c>
      <c r="GE363" s="66">
        <f t="shared" si="645"/>
        <v>375.11844828639158</v>
      </c>
      <c r="GF363" s="66">
        <f t="shared" si="646"/>
        <v>2.990579536210506E-2</v>
      </c>
      <c r="GG363" s="66">
        <f t="shared" si="647"/>
        <v>0.97009420463789453</v>
      </c>
      <c r="GH363" s="66">
        <f t="shared" si="648"/>
        <v>2.9905795362105074E-2</v>
      </c>
      <c r="GI363" s="66">
        <f t="shared" si="649"/>
        <v>0.21680121919517403</v>
      </c>
      <c r="GJ363" s="66">
        <f t="shared" si="650"/>
        <v>0.83001737441138546</v>
      </c>
      <c r="GK363" s="66">
        <f t="shared" si="651"/>
        <v>4.4476915537434696</v>
      </c>
      <c r="GL363" s="66">
        <f t="shared" si="652"/>
        <v>1.0030603311797694</v>
      </c>
      <c r="GM363" s="66">
        <f t="shared" si="653"/>
        <v>1814.4860927932934</v>
      </c>
      <c r="GN363" s="66">
        <f t="shared" si="654"/>
        <v>375.11844828639158</v>
      </c>
      <c r="GO363" s="66">
        <f t="shared" si="655"/>
        <v>2.990579536210506E-2</v>
      </c>
      <c r="GP363" s="66">
        <f t="shared" si="656"/>
        <v>0.97009420463789453</v>
      </c>
      <c r="GQ363" s="66">
        <f t="shared" si="657"/>
        <v>2.9905795362105074E-2</v>
      </c>
      <c r="GR363" s="66">
        <f t="shared" si="658"/>
        <v>0.21680121919517403</v>
      </c>
      <c r="GS363" s="66">
        <f t="shared" si="659"/>
        <v>0.83001737441138546</v>
      </c>
      <c r="GT363" s="66">
        <f t="shared" si="660"/>
        <v>4.4476915537434696</v>
      </c>
      <c r="GU363" s="66">
        <f t="shared" si="661"/>
        <v>1.0030603311797694</v>
      </c>
      <c r="GV363" s="66">
        <f t="shared" si="662"/>
        <v>1814.4860927932934</v>
      </c>
      <c r="GW363" s="66">
        <f t="shared" si="663"/>
        <v>375.11844828639158</v>
      </c>
      <c r="GX363" s="66">
        <f t="shared" si="664"/>
        <v>2.990579536210506E-2</v>
      </c>
      <c r="GY363" s="66">
        <f t="shared" si="665"/>
        <v>0.97009420463789453</v>
      </c>
      <c r="GZ363" s="66">
        <f t="shared" si="666"/>
        <v>2.9905795362105074E-2</v>
      </c>
      <c r="HA363" s="66">
        <f t="shared" si="667"/>
        <v>0.21680121919517403</v>
      </c>
      <c r="HB363" s="66">
        <f t="shared" si="668"/>
        <v>0.83001737441138546</v>
      </c>
      <c r="HC363" s="66">
        <f t="shared" si="669"/>
        <v>4.4476915537434696</v>
      </c>
      <c r="HD363" s="66">
        <f t="shared" si="670"/>
        <v>1.0030603311797694</v>
      </c>
      <c r="HE363" s="66">
        <f t="shared" si="671"/>
        <v>1814.4860927932934</v>
      </c>
      <c r="HF363" s="18">
        <f t="shared" si="672"/>
        <v>375.11844828639158</v>
      </c>
    </row>
    <row r="364" spans="2:214" x14ac:dyDescent="0.25">
      <c r="B364" s="17"/>
      <c r="C364" s="60">
        <f t="shared" si="469"/>
        <v>3</v>
      </c>
      <c r="D364" s="66"/>
      <c r="E364" s="66"/>
      <c r="F364" s="60">
        <f t="shared" si="470"/>
        <v>0</v>
      </c>
      <c r="G364" s="60">
        <f t="shared" si="471"/>
        <v>0</v>
      </c>
      <c r="H364" s="60">
        <f t="shared" si="472"/>
        <v>0</v>
      </c>
      <c r="I364" s="60">
        <f t="shared" si="473"/>
        <v>0</v>
      </c>
      <c r="J364" s="60"/>
      <c r="K364" s="60">
        <f t="shared" si="673"/>
        <v>90</v>
      </c>
      <c r="L364" s="60"/>
      <c r="M364" s="66">
        <f>M363</f>
        <v>2.9905795362105074E-2</v>
      </c>
      <c r="N364" s="60"/>
      <c r="O364" s="66">
        <f>O365</f>
        <v>0.23334391938908727</v>
      </c>
      <c r="P364" s="66"/>
      <c r="Q364" s="66"/>
      <c r="R364" s="66"/>
      <c r="S364" s="66"/>
      <c r="T364" s="66"/>
      <c r="U364" s="66"/>
      <c r="V364" s="66"/>
      <c r="W364" s="66"/>
      <c r="X364" s="66"/>
      <c r="Y364" s="66"/>
      <c r="Z364" s="66"/>
      <c r="AA364" s="66"/>
      <c r="AB364" s="66"/>
      <c r="AC364" s="66"/>
      <c r="AD364" s="66"/>
      <c r="AE364" s="66"/>
      <c r="AF364" s="66"/>
      <c r="AG364" s="66"/>
      <c r="AH364" s="66"/>
      <c r="AI364" s="66"/>
      <c r="AJ364" s="66"/>
      <c r="AK364" s="66"/>
      <c r="AL364" s="66"/>
      <c r="AM364" s="66"/>
      <c r="AN364" s="66"/>
      <c r="AO364" s="66"/>
      <c r="AP364" s="66"/>
      <c r="AQ364" s="66"/>
      <c r="AR364" s="66"/>
      <c r="AS364" s="66"/>
      <c r="AT364" s="66"/>
      <c r="AU364" s="66"/>
      <c r="AV364" s="66"/>
      <c r="AW364" s="66"/>
      <c r="AX364" s="66"/>
      <c r="AY364" s="66"/>
      <c r="AZ364" s="66"/>
      <c r="BA364" s="66"/>
      <c r="BB364" s="66"/>
      <c r="BC364" s="66"/>
      <c r="BD364" s="66"/>
      <c r="BE364" s="66"/>
      <c r="BF364" s="66"/>
      <c r="BG364" s="66"/>
      <c r="BH364" s="66"/>
      <c r="BI364" s="66"/>
      <c r="BJ364" s="66"/>
      <c r="BK364" s="66"/>
      <c r="BL364" s="66"/>
      <c r="BM364" s="66"/>
      <c r="BN364" s="66"/>
      <c r="BO364" s="66"/>
      <c r="BP364" s="66"/>
      <c r="BQ364" s="66"/>
      <c r="BR364" s="66"/>
      <c r="BS364" s="66"/>
      <c r="BT364" s="66"/>
      <c r="BU364" s="66"/>
      <c r="BV364" s="66"/>
      <c r="BW364" s="66"/>
      <c r="BX364" s="66"/>
      <c r="BY364" s="66"/>
      <c r="BZ364" s="66"/>
      <c r="CA364" s="66"/>
      <c r="CB364" s="66"/>
      <c r="CC364" s="66"/>
      <c r="CD364" s="66"/>
      <c r="CE364" s="66"/>
      <c r="CF364" s="66"/>
      <c r="CG364" s="66"/>
      <c r="CH364" s="66"/>
      <c r="CI364" s="66"/>
      <c r="CJ364" s="66"/>
      <c r="CK364" s="66"/>
      <c r="CL364" s="66"/>
      <c r="CM364" s="66"/>
      <c r="CN364" s="66"/>
      <c r="CO364" s="66"/>
      <c r="CP364" s="66"/>
      <c r="CQ364" s="66"/>
      <c r="CR364" s="66"/>
      <c r="CS364" s="66"/>
      <c r="CT364" s="66"/>
      <c r="CU364" s="66"/>
      <c r="CV364" s="66"/>
      <c r="CW364" s="66"/>
      <c r="CX364" s="66"/>
      <c r="CY364" s="66"/>
      <c r="CZ364" s="66"/>
      <c r="DA364" s="66"/>
      <c r="DB364" s="66"/>
      <c r="DC364" s="66"/>
      <c r="DD364" s="66"/>
      <c r="DE364" s="66"/>
      <c r="DF364" s="66"/>
      <c r="DG364" s="66"/>
      <c r="DH364" s="66"/>
      <c r="DI364" s="66"/>
      <c r="DJ364" s="66"/>
      <c r="DK364" s="66"/>
      <c r="DL364" s="66"/>
      <c r="DM364" s="66"/>
      <c r="DN364" s="66"/>
      <c r="DO364" s="66"/>
      <c r="DP364" s="66"/>
      <c r="DQ364" s="66"/>
      <c r="DR364" s="66"/>
      <c r="DS364" s="66"/>
      <c r="DT364" s="66"/>
      <c r="DU364" s="66"/>
      <c r="DV364" s="66"/>
      <c r="DW364" s="66"/>
      <c r="DX364" s="66"/>
      <c r="DY364" s="66"/>
      <c r="DZ364" s="66"/>
      <c r="EA364" s="66"/>
      <c r="EB364" s="66"/>
      <c r="EC364" s="66"/>
      <c r="ED364" s="66"/>
      <c r="EE364" s="66"/>
      <c r="EF364" s="66"/>
      <c r="EG364" s="66"/>
      <c r="EH364" s="66"/>
      <c r="EI364" s="66"/>
      <c r="EJ364" s="66"/>
      <c r="EK364" s="66"/>
      <c r="EL364" s="66"/>
      <c r="EM364" s="66"/>
      <c r="EN364" s="66"/>
      <c r="EO364" s="66"/>
      <c r="EP364" s="66"/>
      <c r="EQ364" s="66"/>
      <c r="ER364" s="66"/>
      <c r="ES364" s="66"/>
      <c r="ET364" s="66"/>
      <c r="EU364" s="66"/>
      <c r="EV364" s="66"/>
      <c r="EW364" s="66"/>
      <c r="EX364" s="66"/>
      <c r="EY364" s="66"/>
      <c r="EZ364" s="66"/>
      <c r="FA364" s="66"/>
      <c r="FB364" s="66"/>
      <c r="FC364" s="66"/>
      <c r="FD364" s="66"/>
      <c r="FE364" s="66"/>
      <c r="FF364" s="66"/>
      <c r="FG364" s="66"/>
      <c r="FH364" s="66"/>
      <c r="FI364" s="66"/>
      <c r="FJ364" s="66"/>
      <c r="FK364" s="66"/>
      <c r="FL364" s="66"/>
      <c r="FM364" s="66"/>
      <c r="FN364" s="66"/>
      <c r="FO364" s="66"/>
      <c r="FP364" s="66"/>
      <c r="FQ364" s="66"/>
      <c r="FR364" s="66"/>
      <c r="FS364" s="66"/>
      <c r="FT364" s="66"/>
      <c r="FU364" s="66"/>
      <c r="FV364" s="66"/>
      <c r="FW364" s="66"/>
      <c r="FX364" s="66"/>
      <c r="FY364" s="66"/>
      <c r="FZ364" s="66"/>
      <c r="GA364" s="66"/>
      <c r="GB364" s="66"/>
      <c r="GC364" s="66"/>
      <c r="GD364" s="66"/>
      <c r="GE364" s="66"/>
      <c r="GF364" s="66"/>
      <c r="GG364" s="66"/>
      <c r="GH364" s="66"/>
      <c r="GI364" s="66"/>
      <c r="GJ364" s="66"/>
      <c r="GK364" s="66"/>
      <c r="GL364" s="66"/>
      <c r="GM364" s="66"/>
      <c r="GN364" s="66"/>
      <c r="GO364" s="66"/>
      <c r="GP364" s="66"/>
      <c r="GQ364" s="66"/>
      <c r="GR364" s="66"/>
      <c r="GS364" s="66"/>
      <c r="GT364" s="66"/>
      <c r="GU364" s="66"/>
      <c r="GV364" s="66"/>
      <c r="GW364" s="66"/>
      <c r="GX364" s="66"/>
      <c r="GY364" s="66"/>
      <c r="GZ364" s="66"/>
      <c r="HA364" s="66"/>
      <c r="HB364" s="66"/>
      <c r="HC364" s="66"/>
      <c r="HD364" s="66"/>
      <c r="HE364" s="66"/>
      <c r="HF364" s="18"/>
    </row>
    <row r="365" spans="2:214" x14ac:dyDescent="0.25">
      <c r="B365" s="17"/>
      <c r="C365" s="60">
        <f t="shared" si="469"/>
        <v>3</v>
      </c>
      <c r="D365" s="66"/>
      <c r="E365" s="66"/>
      <c r="F365" s="60">
        <f t="shared" si="470"/>
        <v>0</v>
      </c>
      <c r="G365" s="60">
        <f t="shared" si="471"/>
        <v>0</v>
      </c>
      <c r="H365" s="60">
        <f t="shared" si="472"/>
        <v>0</v>
      </c>
      <c r="I365" s="60">
        <f t="shared" si="473"/>
        <v>0</v>
      </c>
      <c r="J365" s="60"/>
      <c r="K365" s="60">
        <f t="shared" si="673"/>
        <v>90</v>
      </c>
      <c r="L365" s="60"/>
      <c r="M365" s="66">
        <f>GZ365</f>
        <v>2.9905795362105074E-2</v>
      </c>
      <c r="N365" s="60"/>
      <c r="O365" s="66">
        <f>IF(M363&gt;=$O$176,M363*$T$174+$U$174,IF(M363&gt;=$O$177,M363*$T$175+$U$175,O363))</f>
        <v>0.23334391938908727</v>
      </c>
      <c r="P365" s="66">
        <f t="shared" si="474"/>
        <v>376.7573788717641</v>
      </c>
      <c r="Q365" s="66">
        <f t="shared" si="475"/>
        <v>0.12579291306902277</v>
      </c>
      <c r="R365" s="66">
        <f t="shared" si="476"/>
        <v>0.91868623756192902</v>
      </c>
      <c r="S365" s="66">
        <f t="shared" si="477"/>
        <v>0.12043602114320179</v>
      </c>
      <c r="T365" s="66">
        <f t="shared" si="478"/>
        <v>0.21721292858306729</v>
      </c>
      <c r="U365" s="66">
        <f t="shared" si="479"/>
        <v>0.83464809390867578</v>
      </c>
      <c r="V365" s="66">
        <f t="shared" si="480"/>
        <v>2.803034654278699</v>
      </c>
      <c r="W365" s="66">
        <f t="shared" si="481"/>
        <v>1.0394532514170367</v>
      </c>
      <c r="X365" s="66">
        <f t="shared" si="482"/>
        <v>1381.1077382884625</v>
      </c>
      <c r="Y365" s="66">
        <f t="shared" si="483"/>
        <v>367.3281218120963</v>
      </c>
      <c r="Z365" s="66">
        <f t="shared" si="484"/>
        <v>6.2342991357018686E-2</v>
      </c>
      <c r="AA365" s="66">
        <f t="shared" si="485"/>
        <v>1.2403051961489657</v>
      </c>
      <c r="AB365" s="66">
        <f t="shared" si="486"/>
        <v>4.7858655894174255E-2</v>
      </c>
      <c r="AC365" s="66">
        <f t="shared" si="487"/>
        <v>0.21480515523013224</v>
      </c>
      <c r="AD365" s="66">
        <f t="shared" si="488"/>
        <v>0.80780648855296944</v>
      </c>
      <c r="AE365" s="66">
        <f t="shared" si="489"/>
        <v>4.0996122118602072</v>
      </c>
      <c r="AF365" s="66">
        <f t="shared" si="490"/>
        <v>1.0075557335264189</v>
      </c>
      <c r="AG365" s="66">
        <f t="shared" si="491"/>
        <v>1659.0568198253757</v>
      </c>
      <c r="AH365" s="66">
        <f t="shared" si="492"/>
        <v>372.52141466742637</v>
      </c>
      <c r="AI365" s="66">
        <f t="shared" si="493"/>
        <v>3.548457632577473E-2</v>
      </c>
      <c r="AJ365" s="66">
        <f t="shared" si="494"/>
        <v>1.0591528663499068</v>
      </c>
      <c r="AK365" s="66">
        <f t="shared" si="495"/>
        <v>3.2416739042872372E-2</v>
      </c>
      <c r="AL365" s="66">
        <f t="shared" si="496"/>
        <v>0.21614303689942954</v>
      </c>
      <c r="AM365" s="66">
        <f t="shared" si="497"/>
        <v>0.8226496623124584</v>
      </c>
      <c r="AN365" s="66">
        <f t="shared" si="498"/>
        <v>4.4188517356188859</v>
      </c>
      <c r="AO365" s="66">
        <f t="shared" si="499"/>
        <v>1.0035872768138658</v>
      </c>
      <c r="AP365" s="66">
        <f t="shared" si="500"/>
        <v>1788.9611288651586</v>
      </c>
      <c r="AQ365" s="66">
        <f t="shared" si="501"/>
        <v>374.7048884319218</v>
      </c>
      <c r="AR365" s="66">
        <f t="shared" si="502"/>
        <v>3.0530458625277864E-2</v>
      </c>
      <c r="AS365" s="66">
        <f t="shared" si="503"/>
        <v>0.98384558397068878</v>
      </c>
      <c r="AT365" s="66">
        <f t="shared" si="504"/>
        <v>3.0097771776179817E-2</v>
      </c>
      <c r="AU365" s="66">
        <f t="shared" si="505"/>
        <v>0.21669688553821562</v>
      </c>
      <c r="AV365" s="66">
        <f t="shared" si="506"/>
        <v>0.82884657217805646</v>
      </c>
      <c r="AW365" s="66">
        <f t="shared" si="507"/>
        <v>4.448884789180946</v>
      </c>
      <c r="AX365" s="66">
        <f t="shared" si="508"/>
        <v>1.0031004936003693</v>
      </c>
      <c r="AY365" s="66">
        <f t="shared" si="509"/>
        <v>1812.4788197516621</v>
      </c>
      <c r="AZ365" s="66">
        <f t="shared" si="510"/>
        <v>375.0861005324337</v>
      </c>
      <c r="BA365" s="66">
        <f t="shared" si="511"/>
        <v>2.993088533404226E-2</v>
      </c>
      <c r="BB365" s="66">
        <f t="shared" si="512"/>
        <v>0.97116256921673649</v>
      </c>
      <c r="BC365" s="66">
        <f t="shared" si="513"/>
        <v>2.989819301882576E-2</v>
      </c>
      <c r="BD365" s="66">
        <f t="shared" si="514"/>
        <v>0.21679306492814915</v>
      </c>
      <c r="BE365" s="66">
        <f t="shared" si="515"/>
        <v>0.82992583034082379</v>
      </c>
      <c r="BF365" s="66">
        <f t="shared" si="516"/>
        <v>4.4484206963202766</v>
      </c>
      <c r="BG365" s="66">
        <f t="shared" si="517"/>
        <v>1.0030590408829367</v>
      </c>
      <c r="BH365" s="66">
        <f t="shared" si="518"/>
        <v>1814.5623409356699</v>
      </c>
      <c r="BI365" s="66">
        <f t="shared" si="519"/>
        <v>375.11967646414365</v>
      </c>
      <c r="BJ365" s="66">
        <f t="shared" si="520"/>
        <v>2.9899637050761072E-2</v>
      </c>
      <c r="BK365" s="66">
        <f t="shared" si="521"/>
        <v>0.97005344164692586</v>
      </c>
      <c r="BL365" s="66">
        <f t="shared" si="522"/>
        <v>2.9901040046500571E-2</v>
      </c>
      <c r="BM365" s="66">
        <f t="shared" si="523"/>
        <v>0.21680152877426967</v>
      </c>
      <c r="BN365" s="66">
        <f t="shared" si="524"/>
        <v>0.83002085003948933</v>
      </c>
      <c r="BO365" s="66">
        <f t="shared" si="525"/>
        <v>4.4478056866220754</v>
      </c>
      <c r="BP365" s="66">
        <f t="shared" si="526"/>
        <v>1.0030593943206658</v>
      </c>
      <c r="BQ365" s="66">
        <f t="shared" si="527"/>
        <v>1814.5352471484002</v>
      </c>
      <c r="BR365" s="66">
        <f t="shared" si="528"/>
        <v>375.11924005200279</v>
      </c>
      <c r="BS365" s="66">
        <f t="shared" si="529"/>
        <v>2.9904217860650572E-2</v>
      </c>
      <c r="BT365" s="66">
        <f t="shared" si="530"/>
        <v>0.97006802744462506</v>
      </c>
      <c r="BU365" s="66">
        <f t="shared" si="531"/>
        <v>2.9905047866124815E-2</v>
      </c>
      <c r="BV365" s="66">
        <f t="shared" si="532"/>
        <v>0.21680141877076839</v>
      </c>
      <c r="BW365" s="66">
        <f t="shared" si="533"/>
        <v>0.83001961503491062</v>
      </c>
      <c r="BX365" s="66">
        <f t="shared" si="534"/>
        <v>4.4476999566033824</v>
      </c>
      <c r="BY365" s="66">
        <f t="shared" si="535"/>
        <v>1.0030601802841761</v>
      </c>
      <c r="BZ365" s="66">
        <f t="shared" si="536"/>
        <v>1814.4938600480091</v>
      </c>
      <c r="CA365" s="66">
        <f t="shared" si="537"/>
        <v>375.11857340049397</v>
      </c>
      <c r="CB365" s="66">
        <f t="shared" si="538"/>
        <v>2.9905610845607344E-2</v>
      </c>
      <c r="CC365" s="66">
        <f t="shared" si="539"/>
        <v>0.97009007084535881</v>
      </c>
      <c r="CD365" s="66">
        <f t="shared" si="540"/>
        <v>2.9905739987834495E-2</v>
      </c>
      <c r="CE365" s="66">
        <f t="shared" si="541"/>
        <v>0.21680125073197695</v>
      </c>
      <c r="CF365" s="66">
        <f t="shared" si="542"/>
        <v>0.83001772847296207</v>
      </c>
      <c r="CG365" s="66">
        <f t="shared" si="543"/>
        <v>4.4476911175030081</v>
      </c>
      <c r="CH365" s="66">
        <f t="shared" si="544"/>
        <v>1.0030603195994459</v>
      </c>
      <c r="CI365" s="66">
        <f t="shared" si="545"/>
        <v>1814.4866727337612</v>
      </c>
      <c r="CJ365" s="66">
        <f t="shared" si="546"/>
        <v>375.1184576280254</v>
      </c>
      <c r="CK365" s="66">
        <f t="shared" si="547"/>
        <v>2.9905788736942652E-2</v>
      </c>
      <c r="CL365" s="66">
        <f t="shared" si="548"/>
        <v>0.97009389629131115</v>
      </c>
      <c r="CM365" s="66">
        <f t="shared" si="549"/>
        <v>2.9905798156424121E-2</v>
      </c>
      <c r="CN365" s="66">
        <f t="shared" si="550"/>
        <v>0.21680122154986731</v>
      </c>
      <c r="CO365" s="66">
        <f t="shared" si="551"/>
        <v>0.83001740084736564</v>
      </c>
      <c r="CP365" s="66">
        <f t="shared" si="552"/>
        <v>4.447691326368588</v>
      </c>
      <c r="CQ365" s="66">
        <f t="shared" si="553"/>
        <v>1.0030603316694704</v>
      </c>
      <c r="CR365" s="66">
        <f t="shared" si="554"/>
        <v>1814.4860645994777</v>
      </c>
      <c r="CS365" s="66">
        <f t="shared" si="555"/>
        <v>375.1184478322478</v>
      </c>
      <c r="CT365" s="66">
        <f t="shared" si="556"/>
        <v>2.9905797355630946E-2</v>
      </c>
      <c r="CU365" s="66">
        <f t="shared" si="557"/>
        <v>0.97009421969904475</v>
      </c>
      <c r="CV365" s="66">
        <f t="shared" si="558"/>
        <v>2.9905796845597282E-2</v>
      </c>
      <c r="CW365" s="66">
        <f t="shared" si="559"/>
        <v>0.21680121908070055</v>
      </c>
      <c r="CX365" s="66">
        <f t="shared" si="560"/>
        <v>0.83001737312619939</v>
      </c>
      <c r="CY365" s="66">
        <f t="shared" si="561"/>
        <v>4.4476915192698865</v>
      </c>
      <c r="CZ365" s="66">
        <f t="shared" si="562"/>
        <v>1.0030603314724869</v>
      </c>
      <c r="DA365" s="66">
        <f t="shared" si="563"/>
        <v>1814.486077454836</v>
      </c>
      <c r="DB365" s="66">
        <f t="shared" si="564"/>
        <v>375.11844803932098</v>
      </c>
      <c r="DC365" s="66">
        <f t="shared" si="565"/>
        <v>2.9905795846705319E-2</v>
      </c>
      <c r="DD365" s="66">
        <f t="shared" si="566"/>
        <v>0.97009421280626507</v>
      </c>
      <c r="DE365" s="66">
        <f t="shared" si="567"/>
        <v>2.9905795587931359E-2</v>
      </c>
      <c r="DF365" s="66">
        <f t="shared" si="568"/>
        <v>0.21680121913289632</v>
      </c>
      <c r="DG365" s="66">
        <f t="shared" si="569"/>
        <v>0.83001737371219786</v>
      </c>
      <c r="DH365" s="66">
        <f t="shared" si="570"/>
        <v>4.4476915513302604</v>
      </c>
      <c r="DI365" s="66">
        <f t="shared" si="571"/>
        <v>1.0030603312254047</v>
      </c>
      <c r="DJ365" s="66">
        <f t="shared" si="572"/>
        <v>1814.4860904462025</v>
      </c>
      <c r="DK365" s="66">
        <f t="shared" si="573"/>
        <v>375.11844824858485</v>
      </c>
      <c r="DL365" s="66">
        <f t="shared" si="574"/>
        <v>2.9905795417015223E-2</v>
      </c>
      <c r="DM365" s="66">
        <f t="shared" si="575"/>
        <v>0.97009420588700279</v>
      </c>
      <c r="DN365" s="66">
        <f t="shared" si="576"/>
        <v>2.9905795378017529E-2</v>
      </c>
      <c r="DO365" s="66">
        <f t="shared" si="577"/>
        <v>0.21680121918564429</v>
      </c>
      <c r="DP365" s="66">
        <f t="shared" si="578"/>
        <v>0.83001737430439582</v>
      </c>
      <c r="DQ365" s="66">
        <f t="shared" si="579"/>
        <v>4.447691553898359</v>
      </c>
      <c r="DR365" s="66">
        <f t="shared" si="580"/>
        <v>1.0030603311831083</v>
      </c>
      <c r="DS365" s="66">
        <f t="shared" si="581"/>
        <v>1814.4860926265144</v>
      </c>
      <c r="DT365" s="66">
        <f t="shared" si="582"/>
        <v>375.11844828370511</v>
      </c>
      <c r="DU365" s="66">
        <f t="shared" si="583"/>
        <v>2.9905795363812413E-2</v>
      </c>
      <c r="DV365" s="66">
        <f t="shared" si="584"/>
        <v>0.97009420472656194</v>
      </c>
      <c r="DW365" s="66">
        <f t="shared" si="585"/>
        <v>2.9905795361109697E-2</v>
      </c>
      <c r="DX365" s="66">
        <f t="shared" si="586"/>
        <v>0.21680121919449688</v>
      </c>
      <c r="DY365" s="66">
        <f t="shared" si="587"/>
        <v>0.83001737440378287</v>
      </c>
      <c r="DZ365" s="66">
        <f t="shared" si="588"/>
        <v>4.4476915538142512</v>
      </c>
      <c r="EA365" s="66">
        <f t="shared" si="589"/>
        <v>1.0030603311795911</v>
      </c>
      <c r="EB365" s="66">
        <f t="shared" si="590"/>
        <v>1814.486092803382</v>
      </c>
      <c r="EC365" s="66">
        <f t="shared" si="591"/>
        <v>375.1184482865541</v>
      </c>
      <c r="ED365" s="66">
        <f t="shared" si="592"/>
        <v>2.9905795361462852E-2</v>
      </c>
      <c r="EE365" s="66">
        <f t="shared" si="593"/>
        <v>0.97009420463250784</v>
      </c>
      <c r="EF365" s="66">
        <f t="shared" si="594"/>
        <v>2.9905795361643162E-2</v>
      </c>
      <c r="EG365" s="66">
        <f t="shared" si="595"/>
        <v>0.21680121919521497</v>
      </c>
      <c r="EH365" s="66">
        <f t="shared" si="596"/>
        <v>0.83001737441184542</v>
      </c>
      <c r="EI365" s="66">
        <f t="shared" si="597"/>
        <v>4.4476915537538684</v>
      </c>
      <c r="EJ365" s="66">
        <f t="shared" si="598"/>
        <v>1.0030603311796782</v>
      </c>
      <c r="EK365" s="66">
        <f t="shared" si="599"/>
        <v>1814.4860927980708</v>
      </c>
      <c r="EL365" s="66">
        <f t="shared" si="600"/>
        <v>375.11844828646855</v>
      </c>
      <c r="EM365" s="66">
        <f t="shared" si="601"/>
        <v>2.9905795361956408E-2</v>
      </c>
      <c r="EN365" s="66">
        <f t="shared" si="602"/>
        <v>0.97009420463535134</v>
      </c>
      <c r="EO365" s="66">
        <f t="shared" si="603"/>
        <v>2.9905795362036924E-2</v>
      </c>
      <c r="EP365" s="66">
        <f t="shared" si="604"/>
        <v>0.21680121919519343</v>
      </c>
      <c r="EQ365" s="66">
        <f t="shared" si="605"/>
        <v>0.83001737441160317</v>
      </c>
      <c r="ER365" s="66">
        <f t="shared" si="606"/>
        <v>4.4476915537441606</v>
      </c>
      <c r="ES365" s="66">
        <f t="shared" si="607"/>
        <v>1.0030603311797557</v>
      </c>
      <c r="ET365" s="66">
        <f t="shared" si="608"/>
        <v>1814.4860927940031</v>
      </c>
      <c r="EU365" s="66">
        <f t="shared" si="609"/>
        <v>375.11844828640301</v>
      </c>
      <c r="EV365" s="66">
        <f t="shared" si="610"/>
        <v>2.9905795362088722E-2</v>
      </c>
      <c r="EW365" s="66">
        <f t="shared" si="611"/>
        <v>0.97009420463751828</v>
      </c>
      <c r="EX365" s="66">
        <f t="shared" si="612"/>
        <v>2.9905795362100477E-2</v>
      </c>
      <c r="EY365" s="66">
        <f t="shared" si="613"/>
        <v>0.21680121919517695</v>
      </c>
      <c r="EZ365" s="66">
        <f t="shared" si="614"/>
        <v>0.83001737441141776</v>
      </c>
      <c r="FA365" s="66">
        <f t="shared" si="615"/>
        <v>4.4476915537434172</v>
      </c>
      <c r="FB365" s="66">
        <f t="shared" si="616"/>
        <v>1.0030603311797686</v>
      </c>
      <c r="FC365" s="66">
        <f t="shared" si="617"/>
        <v>1814.4860927933437</v>
      </c>
      <c r="FD365" s="66">
        <f t="shared" si="618"/>
        <v>375.11844828639238</v>
      </c>
      <c r="FE365" s="66">
        <f t="shared" si="619"/>
        <v>2.9905795362104613E-2</v>
      </c>
      <c r="FF365" s="66">
        <f t="shared" si="620"/>
        <v>0.97009420463786944</v>
      </c>
      <c r="FG365" s="66">
        <f t="shared" si="621"/>
        <v>2.990579536210539E-2</v>
      </c>
      <c r="FH365" s="66">
        <f t="shared" si="622"/>
        <v>0.21680121919517426</v>
      </c>
      <c r="FI365" s="66">
        <f t="shared" si="623"/>
        <v>0.83001737441138768</v>
      </c>
      <c r="FJ365" s="66">
        <f t="shared" si="624"/>
        <v>4.4476915537434492</v>
      </c>
      <c r="FK365" s="66">
        <f t="shared" si="625"/>
        <v>1.0030603311797694</v>
      </c>
      <c r="FL365" s="66">
        <f t="shared" si="626"/>
        <v>1814.4860927932916</v>
      </c>
      <c r="FM365" s="66">
        <f t="shared" si="627"/>
        <v>375.11844828639153</v>
      </c>
      <c r="FN365" s="66">
        <f t="shared" si="628"/>
        <v>2.9905795362105247E-2</v>
      </c>
      <c r="FO365" s="66">
        <f t="shared" si="629"/>
        <v>0.97009420463789797</v>
      </c>
      <c r="FP365" s="66">
        <f t="shared" si="630"/>
        <v>2.9905795362105154E-2</v>
      </c>
      <c r="FQ365" s="66">
        <f t="shared" si="631"/>
        <v>0.21680121919517403</v>
      </c>
      <c r="FR365" s="66">
        <f t="shared" si="632"/>
        <v>0.83001737441138534</v>
      </c>
      <c r="FS365" s="66">
        <f t="shared" si="633"/>
        <v>4.4476915537434687</v>
      </c>
      <c r="FT365" s="66">
        <f t="shared" si="634"/>
        <v>1.0030603311797694</v>
      </c>
      <c r="FU365" s="66">
        <f t="shared" si="635"/>
        <v>1814.4860927932948</v>
      </c>
      <c r="FV365" s="66">
        <f t="shared" si="636"/>
        <v>375.11844828639158</v>
      </c>
      <c r="FW365" s="66">
        <f t="shared" si="637"/>
        <v>2.9905795362105067E-2</v>
      </c>
      <c r="FX365" s="66">
        <f t="shared" si="638"/>
        <v>0.97009420463789453</v>
      </c>
      <c r="FY365" s="66">
        <f t="shared" si="639"/>
        <v>2.9905795362105081E-2</v>
      </c>
      <c r="FZ365" s="66">
        <f t="shared" si="640"/>
        <v>0.21680121919517403</v>
      </c>
      <c r="GA365" s="66">
        <f t="shared" si="641"/>
        <v>0.83001737441138546</v>
      </c>
      <c r="GB365" s="66">
        <f t="shared" si="642"/>
        <v>4.4476915537434696</v>
      </c>
      <c r="GC365" s="66">
        <f t="shared" si="643"/>
        <v>1.0030603311797694</v>
      </c>
      <c r="GD365" s="66">
        <f t="shared" si="644"/>
        <v>1814.4860927932939</v>
      </c>
      <c r="GE365" s="66">
        <f t="shared" si="645"/>
        <v>375.11844828639158</v>
      </c>
      <c r="GF365" s="66">
        <f t="shared" si="646"/>
        <v>2.990579536210506E-2</v>
      </c>
      <c r="GG365" s="66">
        <f t="shared" si="647"/>
        <v>0.97009420463789453</v>
      </c>
      <c r="GH365" s="66">
        <f t="shared" si="648"/>
        <v>2.9905795362105074E-2</v>
      </c>
      <c r="GI365" s="66">
        <f t="shared" si="649"/>
        <v>0.21680121919517403</v>
      </c>
      <c r="GJ365" s="66">
        <f t="shared" si="650"/>
        <v>0.83001737441138546</v>
      </c>
      <c r="GK365" s="66">
        <f t="shared" si="651"/>
        <v>4.4476915537434696</v>
      </c>
      <c r="GL365" s="66">
        <f t="shared" si="652"/>
        <v>1.0030603311797694</v>
      </c>
      <c r="GM365" s="66">
        <f t="shared" si="653"/>
        <v>1814.4860927932934</v>
      </c>
      <c r="GN365" s="66">
        <f t="shared" si="654"/>
        <v>375.11844828639158</v>
      </c>
      <c r="GO365" s="66">
        <f t="shared" si="655"/>
        <v>2.990579536210506E-2</v>
      </c>
      <c r="GP365" s="66">
        <f t="shared" si="656"/>
        <v>0.97009420463789453</v>
      </c>
      <c r="GQ365" s="66">
        <f t="shared" si="657"/>
        <v>2.9905795362105074E-2</v>
      </c>
      <c r="GR365" s="66">
        <f t="shared" si="658"/>
        <v>0.21680121919517403</v>
      </c>
      <c r="GS365" s="66">
        <f t="shared" si="659"/>
        <v>0.83001737441138546</v>
      </c>
      <c r="GT365" s="66">
        <f t="shared" si="660"/>
        <v>4.4476915537434696</v>
      </c>
      <c r="GU365" s="66">
        <f t="shared" si="661"/>
        <v>1.0030603311797694</v>
      </c>
      <c r="GV365" s="66">
        <f t="shared" si="662"/>
        <v>1814.4860927932934</v>
      </c>
      <c r="GW365" s="66">
        <f t="shared" si="663"/>
        <v>375.11844828639158</v>
      </c>
      <c r="GX365" s="66">
        <f t="shared" si="664"/>
        <v>2.990579536210506E-2</v>
      </c>
      <c r="GY365" s="66">
        <f t="shared" si="665"/>
        <v>0.97009420463789453</v>
      </c>
      <c r="GZ365" s="66">
        <f t="shared" si="666"/>
        <v>2.9905795362105074E-2</v>
      </c>
      <c r="HA365" s="66">
        <f t="shared" si="667"/>
        <v>0.21680121919517403</v>
      </c>
      <c r="HB365" s="66">
        <f t="shared" si="668"/>
        <v>0.83001737441138546</v>
      </c>
      <c r="HC365" s="66">
        <f t="shared" si="669"/>
        <v>4.4476915537434696</v>
      </c>
      <c r="HD365" s="66">
        <f t="shared" si="670"/>
        <v>1.0030603311797694</v>
      </c>
      <c r="HE365" s="66">
        <f t="shared" si="671"/>
        <v>1814.4860927932934</v>
      </c>
      <c r="HF365" s="18">
        <f t="shared" si="672"/>
        <v>375.11844828639158</v>
      </c>
    </row>
    <row r="366" spans="2:214" x14ac:dyDescent="0.25">
      <c r="B366" s="17"/>
      <c r="C366" s="60">
        <f t="shared" si="469"/>
        <v>3</v>
      </c>
      <c r="D366" s="66"/>
      <c r="E366" s="66"/>
      <c r="F366" s="60">
        <f t="shared" si="470"/>
        <v>0</v>
      </c>
      <c r="G366" s="60">
        <f t="shared" si="471"/>
        <v>0</v>
      </c>
      <c r="H366" s="60">
        <f t="shared" si="472"/>
        <v>0</v>
      </c>
      <c r="I366" s="60">
        <f t="shared" si="473"/>
        <v>0</v>
      </c>
      <c r="J366" s="60"/>
      <c r="K366" s="60">
        <f t="shared" si="673"/>
        <v>91</v>
      </c>
      <c r="L366" s="60"/>
      <c r="M366" s="66">
        <f>M365</f>
        <v>2.9905795362105074E-2</v>
      </c>
      <c r="N366" s="60"/>
      <c r="O366" s="66">
        <f>O367</f>
        <v>0.23334391938908727</v>
      </c>
      <c r="P366" s="66"/>
      <c r="Q366" s="66"/>
      <c r="R366" s="66"/>
      <c r="S366" s="66"/>
      <c r="T366" s="66"/>
      <c r="U366" s="66"/>
      <c r="V366" s="66"/>
      <c r="W366" s="66"/>
      <c r="X366" s="66"/>
      <c r="Y366" s="66"/>
      <c r="Z366" s="66"/>
      <c r="AA366" s="66"/>
      <c r="AB366" s="66"/>
      <c r="AC366" s="66"/>
      <c r="AD366" s="66"/>
      <c r="AE366" s="66"/>
      <c r="AF366" s="66"/>
      <c r="AG366" s="66"/>
      <c r="AH366" s="66"/>
      <c r="AI366" s="66"/>
      <c r="AJ366" s="66"/>
      <c r="AK366" s="66"/>
      <c r="AL366" s="66"/>
      <c r="AM366" s="66"/>
      <c r="AN366" s="66"/>
      <c r="AO366" s="66"/>
      <c r="AP366" s="66"/>
      <c r="AQ366" s="66"/>
      <c r="AR366" s="66"/>
      <c r="AS366" s="66"/>
      <c r="AT366" s="66"/>
      <c r="AU366" s="66"/>
      <c r="AV366" s="66"/>
      <c r="AW366" s="66"/>
      <c r="AX366" s="66"/>
      <c r="AY366" s="66"/>
      <c r="AZ366" s="66"/>
      <c r="BA366" s="66"/>
      <c r="BB366" s="66"/>
      <c r="BC366" s="66"/>
      <c r="BD366" s="66"/>
      <c r="BE366" s="66"/>
      <c r="BF366" s="66"/>
      <c r="BG366" s="66"/>
      <c r="BH366" s="66"/>
      <c r="BI366" s="66"/>
      <c r="BJ366" s="66"/>
      <c r="BK366" s="66"/>
      <c r="BL366" s="66"/>
      <c r="BM366" s="66"/>
      <c r="BN366" s="66"/>
      <c r="BO366" s="66"/>
      <c r="BP366" s="66"/>
      <c r="BQ366" s="66"/>
      <c r="BR366" s="66"/>
      <c r="BS366" s="66"/>
      <c r="BT366" s="66"/>
      <c r="BU366" s="66"/>
      <c r="BV366" s="66"/>
      <c r="BW366" s="66"/>
      <c r="BX366" s="66"/>
      <c r="BY366" s="66"/>
      <c r="BZ366" s="66"/>
      <c r="CA366" s="66"/>
      <c r="CB366" s="66"/>
      <c r="CC366" s="66"/>
      <c r="CD366" s="66"/>
      <c r="CE366" s="66"/>
      <c r="CF366" s="66"/>
      <c r="CG366" s="66"/>
      <c r="CH366" s="66"/>
      <c r="CI366" s="66"/>
      <c r="CJ366" s="66"/>
      <c r="CK366" s="66"/>
      <c r="CL366" s="66"/>
      <c r="CM366" s="66"/>
      <c r="CN366" s="66"/>
      <c r="CO366" s="66"/>
      <c r="CP366" s="66"/>
      <c r="CQ366" s="66"/>
      <c r="CR366" s="66"/>
      <c r="CS366" s="66"/>
      <c r="CT366" s="66"/>
      <c r="CU366" s="66"/>
      <c r="CV366" s="66"/>
      <c r="CW366" s="66"/>
      <c r="CX366" s="66"/>
      <c r="CY366" s="66"/>
      <c r="CZ366" s="66"/>
      <c r="DA366" s="66"/>
      <c r="DB366" s="66"/>
      <c r="DC366" s="66"/>
      <c r="DD366" s="66"/>
      <c r="DE366" s="66"/>
      <c r="DF366" s="66"/>
      <c r="DG366" s="66"/>
      <c r="DH366" s="66"/>
      <c r="DI366" s="66"/>
      <c r="DJ366" s="66"/>
      <c r="DK366" s="66"/>
      <c r="DL366" s="66"/>
      <c r="DM366" s="66"/>
      <c r="DN366" s="66"/>
      <c r="DO366" s="66"/>
      <c r="DP366" s="66"/>
      <c r="DQ366" s="66"/>
      <c r="DR366" s="66"/>
      <c r="DS366" s="66"/>
      <c r="DT366" s="66"/>
      <c r="DU366" s="66"/>
      <c r="DV366" s="66"/>
      <c r="DW366" s="66"/>
      <c r="DX366" s="66"/>
      <c r="DY366" s="66"/>
      <c r="DZ366" s="66"/>
      <c r="EA366" s="66"/>
      <c r="EB366" s="66"/>
      <c r="EC366" s="66"/>
      <c r="ED366" s="66"/>
      <c r="EE366" s="66"/>
      <c r="EF366" s="66"/>
      <c r="EG366" s="66"/>
      <c r="EH366" s="66"/>
      <c r="EI366" s="66"/>
      <c r="EJ366" s="66"/>
      <c r="EK366" s="66"/>
      <c r="EL366" s="66"/>
      <c r="EM366" s="66"/>
      <c r="EN366" s="66"/>
      <c r="EO366" s="66"/>
      <c r="EP366" s="66"/>
      <c r="EQ366" s="66"/>
      <c r="ER366" s="66"/>
      <c r="ES366" s="66"/>
      <c r="ET366" s="66"/>
      <c r="EU366" s="66"/>
      <c r="EV366" s="66"/>
      <c r="EW366" s="66"/>
      <c r="EX366" s="66"/>
      <c r="EY366" s="66"/>
      <c r="EZ366" s="66"/>
      <c r="FA366" s="66"/>
      <c r="FB366" s="66"/>
      <c r="FC366" s="66"/>
      <c r="FD366" s="66"/>
      <c r="FE366" s="66"/>
      <c r="FF366" s="66"/>
      <c r="FG366" s="66"/>
      <c r="FH366" s="66"/>
      <c r="FI366" s="66"/>
      <c r="FJ366" s="66"/>
      <c r="FK366" s="66"/>
      <c r="FL366" s="66"/>
      <c r="FM366" s="66"/>
      <c r="FN366" s="66"/>
      <c r="FO366" s="66"/>
      <c r="FP366" s="66"/>
      <c r="FQ366" s="66"/>
      <c r="FR366" s="66"/>
      <c r="FS366" s="66"/>
      <c r="FT366" s="66"/>
      <c r="FU366" s="66"/>
      <c r="FV366" s="66"/>
      <c r="FW366" s="66"/>
      <c r="FX366" s="66"/>
      <c r="FY366" s="66"/>
      <c r="FZ366" s="66"/>
      <c r="GA366" s="66"/>
      <c r="GB366" s="66"/>
      <c r="GC366" s="66"/>
      <c r="GD366" s="66"/>
      <c r="GE366" s="66"/>
      <c r="GF366" s="66"/>
      <c r="GG366" s="66"/>
      <c r="GH366" s="66"/>
      <c r="GI366" s="66"/>
      <c r="GJ366" s="66"/>
      <c r="GK366" s="66"/>
      <c r="GL366" s="66"/>
      <c r="GM366" s="66"/>
      <c r="GN366" s="66"/>
      <c r="GO366" s="66"/>
      <c r="GP366" s="66"/>
      <c r="GQ366" s="66"/>
      <c r="GR366" s="66"/>
      <c r="GS366" s="66"/>
      <c r="GT366" s="66"/>
      <c r="GU366" s="66"/>
      <c r="GV366" s="66"/>
      <c r="GW366" s="66"/>
      <c r="GX366" s="66"/>
      <c r="GY366" s="66"/>
      <c r="GZ366" s="66"/>
      <c r="HA366" s="66"/>
      <c r="HB366" s="66"/>
      <c r="HC366" s="66"/>
      <c r="HD366" s="66"/>
      <c r="HE366" s="66"/>
      <c r="HF366" s="18"/>
    </row>
    <row r="367" spans="2:214" x14ac:dyDescent="0.25">
      <c r="B367" s="17"/>
      <c r="C367" s="60">
        <f t="shared" si="469"/>
        <v>3</v>
      </c>
      <c r="D367" s="66"/>
      <c r="E367" s="66"/>
      <c r="F367" s="60">
        <f t="shared" si="470"/>
        <v>0</v>
      </c>
      <c r="G367" s="60">
        <f t="shared" si="471"/>
        <v>0</v>
      </c>
      <c r="H367" s="60">
        <f t="shared" si="472"/>
        <v>0</v>
      </c>
      <c r="I367" s="60">
        <f t="shared" si="473"/>
        <v>0</v>
      </c>
      <c r="J367" s="60"/>
      <c r="K367" s="60">
        <f t="shared" si="673"/>
        <v>91</v>
      </c>
      <c r="L367" s="60"/>
      <c r="M367" s="66">
        <f t="shared" ref="M367:M385" si="675">GZ367</f>
        <v>2.9905795362105074E-2</v>
      </c>
      <c r="N367" s="60"/>
      <c r="O367" s="66">
        <f>IF(M365&gt;=$O$176,M365*$T$174+$U$174,IF(M365&gt;=$O$177,M365*$T$175+$U$175,O365))</f>
        <v>0.23334391938908727</v>
      </c>
      <c r="P367" s="66">
        <f t="shared" si="474"/>
        <v>376.7573788717641</v>
      </c>
      <c r="Q367" s="66">
        <f t="shared" si="475"/>
        <v>0.12579291306902277</v>
      </c>
      <c r="R367" s="66">
        <f t="shared" si="476"/>
        <v>0.91868623756192902</v>
      </c>
      <c r="S367" s="66">
        <f t="shared" si="477"/>
        <v>0.12043602114320179</v>
      </c>
      <c r="T367" s="66">
        <f t="shared" si="478"/>
        <v>0.21721292858306729</v>
      </c>
      <c r="U367" s="66">
        <f t="shared" si="479"/>
        <v>0.83464809390867578</v>
      </c>
      <c r="V367" s="66">
        <f t="shared" si="480"/>
        <v>2.803034654278699</v>
      </c>
      <c r="W367" s="66">
        <f t="shared" si="481"/>
        <v>1.0394532514170367</v>
      </c>
      <c r="X367" s="66">
        <f t="shared" si="482"/>
        <v>1381.1077382884625</v>
      </c>
      <c r="Y367" s="66">
        <f t="shared" si="483"/>
        <v>367.3281218120963</v>
      </c>
      <c r="Z367" s="66">
        <f t="shared" si="484"/>
        <v>6.2342991357018686E-2</v>
      </c>
      <c r="AA367" s="66">
        <f t="shared" si="485"/>
        <v>1.2403051961489657</v>
      </c>
      <c r="AB367" s="66">
        <f t="shared" si="486"/>
        <v>4.7858655894174255E-2</v>
      </c>
      <c r="AC367" s="66">
        <f t="shared" si="487"/>
        <v>0.21480515523013224</v>
      </c>
      <c r="AD367" s="66">
        <f t="shared" si="488"/>
        <v>0.80780648855296944</v>
      </c>
      <c r="AE367" s="66">
        <f t="shared" si="489"/>
        <v>4.0996122118602072</v>
      </c>
      <c r="AF367" s="66">
        <f t="shared" si="490"/>
        <v>1.0075557335264189</v>
      </c>
      <c r="AG367" s="66">
        <f t="shared" si="491"/>
        <v>1659.0568198253757</v>
      </c>
      <c r="AH367" s="66">
        <f t="shared" si="492"/>
        <v>372.52141466742637</v>
      </c>
      <c r="AI367" s="66">
        <f t="shared" si="493"/>
        <v>3.548457632577473E-2</v>
      </c>
      <c r="AJ367" s="66">
        <f t="shared" si="494"/>
        <v>1.0591528663499068</v>
      </c>
      <c r="AK367" s="66">
        <f t="shared" si="495"/>
        <v>3.2416739042872372E-2</v>
      </c>
      <c r="AL367" s="66">
        <f t="shared" si="496"/>
        <v>0.21614303689942954</v>
      </c>
      <c r="AM367" s="66">
        <f t="shared" si="497"/>
        <v>0.8226496623124584</v>
      </c>
      <c r="AN367" s="66">
        <f t="shared" si="498"/>
        <v>4.4188517356188859</v>
      </c>
      <c r="AO367" s="66">
        <f t="shared" si="499"/>
        <v>1.0035872768138658</v>
      </c>
      <c r="AP367" s="66">
        <f t="shared" si="500"/>
        <v>1788.9611288651586</v>
      </c>
      <c r="AQ367" s="66">
        <f t="shared" si="501"/>
        <v>374.7048884319218</v>
      </c>
      <c r="AR367" s="66">
        <f t="shared" si="502"/>
        <v>3.0530458625277864E-2</v>
      </c>
      <c r="AS367" s="66">
        <f t="shared" si="503"/>
        <v>0.98384558397068878</v>
      </c>
      <c r="AT367" s="66">
        <f t="shared" si="504"/>
        <v>3.0097771776179817E-2</v>
      </c>
      <c r="AU367" s="66">
        <f t="shared" si="505"/>
        <v>0.21669688553821562</v>
      </c>
      <c r="AV367" s="66">
        <f t="shared" si="506"/>
        <v>0.82884657217805646</v>
      </c>
      <c r="AW367" s="66">
        <f t="shared" si="507"/>
        <v>4.448884789180946</v>
      </c>
      <c r="AX367" s="66">
        <f t="shared" si="508"/>
        <v>1.0031004936003693</v>
      </c>
      <c r="AY367" s="66">
        <f t="shared" si="509"/>
        <v>1812.4788197516621</v>
      </c>
      <c r="AZ367" s="66">
        <f t="shared" si="510"/>
        <v>375.0861005324337</v>
      </c>
      <c r="BA367" s="66">
        <f t="shared" si="511"/>
        <v>2.993088533404226E-2</v>
      </c>
      <c r="BB367" s="66">
        <f t="shared" si="512"/>
        <v>0.97116256921673649</v>
      </c>
      <c r="BC367" s="66">
        <f t="shared" si="513"/>
        <v>2.989819301882576E-2</v>
      </c>
      <c r="BD367" s="66">
        <f t="shared" si="514"/>
        <v>0.21679306492814915</v>
      </c>
      <c r="BE367" s="66">
        <f t="shared" si="515"/>
        <v>0.82992583034082379</v>
      </c>
      <c r="BF367" s="66">
        <f t="shared" si="516"/>
        <v>4.4484206963202766</v>
      </c>
      <c r="BG367" s="66">
        <f t="shared" si="517"/>
        <v>1.0030590408829367</v>
      </c>
      <c r="BH367" s="66">
        <f t="shared" si="518"/>
        <v>1814.5623409356699</v>
      </c>
      <c r="BI367" s="66">
        <f t="shared" si="519"/>
        <v>375.11967646414365</v>
      </c>
      <c r="BJ367" s="66">
        <f t="shared" si="520"/>
        <v>2.9899637050761072E-2</v>
      </c>
      <c r="BK367" s="66">
        <f t="shared" si="521"/>
        <v>0.97005344164692586</v>
      </c>
      <c r="BL367" s="66">
        <f t="shared" si="522"/>
        <v>2.9901040046500571E-2</v>
      </c>
      <c r="BM367" s="66">
        <f t="shared" si="523"/>
        <v>0.21680152877426967</v>
      </c>
      <c r="BN367" s="66">
        <f t="shared" si="524"/>
        <v>0.83002085003948933</v>
      </c>
      <c r="BO367" s="66">
        <f t="shared" si="525"/>
        <v>4.4478056866220754</v>
      </c>
      <c r="BP367" s="66">
        <f t="shared" si="526"/>
        <v>1.0030593943206658</v>
      </c>
      <c r="BQ367" s="66">
        <f t="shared" si="527"/>
        <v>1814.5352471484002</v>
      </c>
      <c r="BR367" s="66">
        <f t="shared" si="528"/>
        <v>375.11924005200279</v>
      </c>
      <c r="BS367" s="66">
        <f t="shared" si="529"/>
        <v>2.9904217860650572E-2</v>
      </c>
      <c r="BT367" s="66">
        <f t="shared" si="530"/>
        <v>0.97006802744462506</v>
      </c>
      <c r="BU367" s="66">
        <f t="shared" si="531"/>
        <v>2.9905047866124815E-2</v>
      </c>
      <c r="BV367" s="66">
        <f t="shared" si="532"/>
        <v>0.21680141877076839</v>
      </c>
      <c r="BW367" s="66">
        <f t="shared" si="533"/>
        <v>0.83001961503491062</v>
      </c>
      <c r="BX367" s="66">
        <f t="shared" si="534"/>
        <v>4.4476999566033824</v>
      </c>
      <c r="BY367" s="66">
        <f t="shared" si="535"/>
        <v>1.0030601802841761</v>
      </c>
      <c r="BZ367" s="66">
        <f t="shared" si="536"/>
        <v>1814.4938600480091</v>
      </c>
      <c r="CA367" s="66">
        <f t="shared" si="537"/>
        <v>375.11857340049397</v>
      </c>
      <c r="CB367" s="66">
        <f t="shared" si="538"/>
        <v>2.9905610845607344E-2</v>
      </c>
      <c r="CC367" s="66">
        <f t="shared" si="539"/>
        <v>0.97009007084535881</v>
      </c>
      <c r="CD367" s="66">
        <f t="shared" si="540"/>
        <v>2.9905739987834495E-2</v>
      </c>
      <c r="CE367" s="66">
        <f t="shared" si="541"/>
        <v>0.21680125073197695</v>
      </c>
      <c r="CF367" s="66">
        <f t="shared" si="542"/>
        <v>0.83001772847296207</v>
      </c>
      <c r="CG367" s="66">
        <f t="shared" si="543"/>
        <v>4.4476911175030081</v>
      </c>
      <c r="CH367" s="66">
        <f t="shared" si="544"/>
        <v>1.0030603195994459</v>
      </c>
      <c r="CI367" s="66">
        <f t="shared" si="545"/>
        <v>1814.4866727337612</v>
      </c>
      <c r="CJ367" s="66">
        <f t="shared" si="546"/>
        <v>375.1184576280254</v>
      </c>
      <c r="CK367" s="66">
        <f t="shared" si="547"/>
        <v>2.9905788736942652E-2</v>
      </c>
      <c r="CL367" s="66">
        <f t="shared" si="548"/>
        <v>0.97009389629131115</v>
      </c>
      <c r="CM367" s="66">
        <f t="shared" si="549"/>
        <v>2.9905798156424121E-2</v>
      </c>
      <c r="CN367" s="66">
        <f t="shared" si="550"/>
        <v>0.21680122154986731</v>
      </c>
      <c r="CO367" s="66">
        <f t="shared" si="551"/>
        <v>0.83001740084736564</v>
      </c>
      <c r="CP367" s="66">
        <f t="shared" si="552"/>
        <v>4.447691326368588</v>
      </c>
      <c r="CQ367" s="66">
        <f t="shared" si="553"/>
        <v>1.0030603316694704</v>
      </c>
      <c r="CR367" s="66">
        <f t="shared" si="554"/>
        <v>1814.4860645994777</v>
      </c>
      <c r="CS367" s="66">
        <f t="shared" si="555"/>
        <v>375.1184478322478</v>
      </c>
      <c r="CT367" s="66">
        <f t="shared" si="556"/>
        <v>2.9905797355630946E-2</v>
      </c>
      <c r="CU367" s="66">
        <f t="shared" si="557"/>
        <v>0.97009421969904475</v>
      </c>
      <c r="CV367" s="66">
        <f t="shared" si="558"/>
        <v>2.9905796845597282E-2</v>
      </c>
      <c r="CW367" s="66">
        <f t="shared" si="559"/>
        <v>0.21680121908070055</v>
      </c>
      <c r="CX367" s="66">
        <f t="shared" si="560"/>
        <v>0.83001737312619939</v>
      </c>
      <c r="CY367" s="66">
        <f t="shared" si="561"/>
        <v>4.4476915192698865</v>
      </c>
      <c r="CZ367" s="66">
        <f t="shared" si="562"/>
        <v>1.0030603314724869</v>
      </c>
      <c r="DA367" s="66">
        <f t="shared" si="563"/>
        <v>1814.486077454836</v>
      </c>
      <c r="DB367" s="66">
        <f t="shared" si="564"/>
        <v>375.11844803932098</v>
      </c>
      <c r="DC367" s="66">
        <f t="shared" si="565"/>
        <v>2.9905795846705319E-2</v>
      </c>
      <c r="DD367" s="66">
        <f t="shared" si="566"/>
        <v>0.97009421280626507</v>
      </c>
      <c r="DE367" s="66">
        <f t="shared" si="567"/>
        <v>2.9905795587931359E-2</v>
      </c>
      <c r="DF367" s="66">
        <f t="shared" si="568"/>
        <v>0.21680121913289632</v>
      </c>
      <c r="DG367" s="66">
        <f t="shared" si="569"/>
        <v>0.83001737371219786</v>
      </c>
      <c r="DH367" s="66">
        <f t="shared" si="570"/>
        <v>4.4476915513302604</v>
      </c>
      <c r="DI367" s="66">
        <f t="shared" si="571"/>
        <v>1.0030603312254047</v>
      </c>
      <c r="DJ367" s="66">
        <f t="shared" si="572"/>
        <v>1814.4860904462025</v>
      </c>
      <c r="DK367" s="66">
        <f t="shared" si="573"/>
        <v>375.11844824858485</v>
      </c>
      <c r="DL367" s="66">
        <f t="shared" si="574"/>
        <v>2.9905795417015223E-2</v>
      </c>
      <c r="DM367" s="66">
        <f t="shared" si="575"/>
        <v>0.97009420588700279</v>
      </c>
      <c r="DN367" s="66">
        <f t="shared" si="576"/>
        <v>2.9905795378017529E-2</v>
      </c>
      <c r="DO367" s="66">
        <f t="shared" si="577"/>
        <v>0.21680121918564429</v>
      </c>
      <c r="DP367" s="66">
        <f t="shared" si="578"/>
        <v>0.83001737430439582</v>
      </c>
      <c r="DQ367" s="66">
        <f t="shared" si="579"/>
        <v>4.447691553898359</v>
      </c>
      <c r="DR367" s="66">
        <f t="shared" si="580"/>
        <v>1.0030603311831083</v>
      </c>
      <c r="DS367" s="66">
        <f t="shared" si="581"/>
        <v>1814.4860926265144</v>
      </c>
      <c r="DT367" s="66">
        <f t="shared" si="582"/>
        <v>375.11844828370511</v>
      </c>
      <c r="DU367" s="66">
        <f t="shared" si="583"/>
        <v>2.9905795363812413E-2</v>
      </c>
      <c r="DV367" s="66">
        <f t="shared" si="584"/>
        <v>0.97009420472656194</v>
      </c>
      <c r="DW367" s="66">
        <f t="shared" si="585"/>
        <v>2.9905795361109697E-2</v>
      </c>
      <c r="DX367" s="66">
        <f t="shared" si="586"/>
        <v>0.21680121919449688</v>
      </c>
      <c r="DY367" s="66">
        <f t="shared" si="587"/>
        <v>0.83001737440378287</v>
      </c>
      <c r="DZ367" s="66">
        <f t="shared" si="588"/>
        <v>4.4476915538142512</v>
      </c>
      <c r="EA367" s="66">
        <f t="shared" si="589"/>
        <v>1.0030603311795911</v>
      </c>
      <c r="EB367" s="66">
        <f t="shared" si="590"/>
        <v>1814.486092803382</v>
      </c>
      <c r="EC367" s="66">
        <f t="shared" si="591"/>
        <v>375.1184482865541</v>
      </c>
      <c r="ED367" s="66">
        <f t="shared" si="592"/>
        <v>2.9905795361462852E-2</v>
      </c>
      <c r="EE367" s="66">
        <f t="shared" si="593"/>
        <v>0.97009420463250784</v>
      </c>
      <c r="EF367" s="66">
        <f t="shared" si="594"/>
        <v>2.9905795361643162E-2</v>
      </c>
      <c r="EG367" s="66">
        <f t="shared" si="595"/>
        <v>0.21680121919521497</v>
      </c>
      <c r="EH367" s="66">
        <f t="shared" si="596"/>
        <v>0.83001737441184542</v>
      </c>
      <c r="EI367" s="66">
        <f t="shared" si="597"/>
        <v>4.4476915537538684</v>
      </c>
      <c r="EJ367" s="66">
        <f t="shared" si="598"/>
        <v>1.0030603311796782</v>
      </c>
      <c r="EK367" s="66">
        <f t="shared" si="599"/>
        <v>1814.4860927980708</v>
      </c>
      <c r="EL367" s="66">
        <f t="shared" si="600"/>
        <v>375.11844828646855</v>
      </c>
      <c r="EM367" s="66">
        <f t="shared" si="601"/>
        <v>2.9905795361956408E-2</v>
      </c>
      <c r="EN367" s="66">
        <f t="shared" si="602"/>
        <v>0.97009420463535134</v>
      </c>
      <c r="EO367" s="66">
        <f t="shared" si="603"/>
        <v>2.9905795362036924E-2</v>
      </c>
      <c r="EP367" s="66">
        <f t="shared" si="604"/>
        <v>0.21680121919519343</v>
      </c>
      <c r="EQ367" s="66">
        <f t="shared" si="605"/>
        <v>0.83001737441160317</v>
      </c>
      <c r="ER367" s="66">
        <f t="shared" si="606"/>
        <v>4.4476915537441606</v>
      </c>
      <c r="ES367" s="66">
        <f t="shared" si="607"/>
        <v>1.0030603311797557</v>
      </c>
      <c r="ET367" s="66">
        <f t="shared" si="608"/>
        <v>1814.4860927940031</v>
      </c>
      <c r="EU367" s="66">
        <f t="shared" si="609"/>
        <v>375.11844828640301</v>
      </c>
      <c r="EV367" s="66">
        <f t="shared" si="610"/>
        <v>2.9905795362088722E-2</v>
      </c>
      <c r="EW367" s="66">
        <f t="shared" si="611"/>
        <v>0.97009420463751828</v>
      </c>
      <c r="EX367" s="66">
        <f t="shared" si="612"/>
        <v>2.9905795362100477E-2</v>
      </c>
      <c r="EY367" s="66">
        <f t="shared" si="613"/>
        <v>0.21680121919517695</v>
      </c>
      <c r="EZ367" s="66">
        <f t="shared" si="614"/>
        <v>0.83001737441141776</v>
      </c>
      <c r="FA367" s="66">
        <f t="shared" si="615"/>
        <v>4.4476915537434172</v>
      </c>
      <c r="FB367" s="66">
        <f t="shared" si="616"/>
        <v>1.0030603311797686</v>
      </c>
      <c r="FC367" s="66">
        <f t="shared" si="617"/>
        <v>1814.4860927933437</v>
      </c>
      <c r="FD367" s="66">
        <f t="shared" si="618"/>
        <v>375.11844828639238</v>
      </c>
      <c r="FE367" s="66">
        <f t="shared" si="619"/>
        <v>2.9905795362104613E-2</v>
      </c>
      <c r="FF367" s="66">
        <f t="shared" si="620"/>
        <v>0.97009420463786944</v>
      </c>
      <c r="FG367" s="66">
        <f t="shared" si="621"/>
        <v>2.990579536210539E-2</v>
      </c>
      <c r="FH367" s="66">
        <f t="shared" si="622"/>
        <v>0.21680121919517426</v>
      </c>
      <c r="FI367" s="66">
        <f t="shared" si="623"/>
        <v>0.83001737441138768</v>
      </c>
      <c r="FJ367" s="66">
        <f t="shared" si="624"/>
        <v>4.4476915537434492</v>
      </c>
      <c r="FK367" s="66">
        <f t="shared" si="625"/>
        <v>1.0030603311797694</v>
      </c>
      <c r="FL367" s="66">
        <f t="shared" si="626"/>
        <v>1814.4860927932916</v>
      </c>
      <c r="FM367" s="66">
        <f t="shared" si="627"/>
        <v>375.11844828639153</v>
      </c>
      <c r="FN367" s="66">
        <f t="shared" si="628"/>
        <v>2.9905795362105247E-2</v>
      </c>
      <c r="FO367" s="66">
        <f t="shared" si="629"/>
        <v>0.97009420463789797</v>
      </c>
      <c r="FP367" s="66">
        <f t="shared" si="630"/>
        <v>2.9905795362105154E-2</v>
      </c>
      <c r="FQ367" s="66">
        <f t="shared" si="631"/>
        <v>0.21680121919517403</v>
      </c>
      <c r="FR367" s="66">
        <f t="shared" si="632"/>
        <v>0.83001737441138534</v>
      </c>
      <c r="FS367" s="66">
        <f t="shared" si="633"/>
        <v>4.4476915537434687</v>
      </c>
      <c r="FT367" s="66">
        <f t="shared" si="634"/>
        <v>1.0030603311797694</v>
      </c>
      <c r="FU367" s="66">
        <f t="shared" si="635"/>
        <v>1814.4860927932948</v>
      </c>
      <c r="FV367" s="66">
        <f t="shared" si="636"/>
        <v>375.11844828639158</v>
      </c>
      <c r="FW367" s="66">
        <f t="shared" si="637"/>
        <v>2.9905795362105067E-2</v>
      </c>
      <c r="FX367" s="66">
        <f t="shared" si="638"/>
        <v>0.97009420463789453</v>
      </c>
      <c r="FY367" s="66">
        <f t="shared" si="639"/>
        <v>2.9905795362105081E-2</v>
      </c>
      <c r="FZ367" s="66">
        <f t="shared" si="640"/>
        <v>0.21680121919517403</v>
      </c>
      <c r="GA367" s="66">
        <f t="shared" si="641"/>
        <v>0.83001737441138546</v>
      </c>
      <c r="GB367" s="66">
        <f t="shared" si="642"/>
        <v>4.4476915537434696</v>
      </c>
      <c r="GC367" s="66">
        <f t="shared" si="643"/>
        <v>1.0030603311797694</v>
      </c>
      <c r="GD367" s="66">
        <f t="shared" si="644"/>
        <v>1814.4860927932939</v>
      </c>
      <c r="GE367" s="66">
        <f t="shared" si="645"/>
        <v>375.11844828639158</v>
      </c>
      <c r="GF367" s="66">
        <f t="shared" si="646"/>
        <v>2.990579536210506E-2</v>
      </c>
      <c r="GG367" s="66">
        <f t="shared" si="647"/>
        <v>0.97009420463789453</v>
      </c>
      <c r="GH367" s="66">
        <f t="shared" si="648"/>
        <v>2.9905795362105074E-2</v>
      </c>
      <c r="GI367" s="66">
        <f t="shared" si="649"/>
        <v>0.21680121919517403</v>
      </c>
      <c r="GJ367" s="66">
        <f t="shared" si="650"/>
        <v>0.83001737441138546</v>
      </c>
      <c r="GK367" s="66">
        <f t="shared" si="651"/>
        <v>4.4476915537434696</v>
      </c>
      <c r="GL367" s="66">
        <f t="shared" si="652"/>
        <v>1.0030603311797694</v>
      </c>
      <c r="GM367" s="66">
        <f t="shared" si="653"/>
        <v>1814.4860927932934</v>
      </c>
      <c r="GN367" s="66">
        <f t="shared" si="654"/>
        <v>375.11844828639158</v>
      </c>
      <c r="GO367" s="66">
        <f t="shared" si="655"/>
        <v>2.990579536210506E-2</v>
      </c>
      <c r="GP367" s="66">
        <f t="shared" si="656"/>
        <v>0.97009420463789453</v>
      </c>
      <c r="GQ367" s="66">
        <f t="shared" si="657"/>
        <v>2.9905795362105074E-2</v>
      </c>
      <c r="GR367" s="66">
        <f t="shared" si="658"/>
        <v>0.21680121919517403</v>
      </c>
      <c r="GS367" s="66">
        <f t="shared" si="659"/>
        <v>0.83001737441138546</v>
      </c>
      <c r="GT367" s="66">
        <f t="shared" si="660"/>
        <v>4.4476915537434696</v>
      </c>
      <c r="GU367" s="66">
        <f t="shared" si="661"/>
        <v>1.0030603311797694</v>
      </c>
      <c r="GV367" s="66">
        <f t="shared" si="662"/>
        <v>1814.4860927932934</v>
      </c>
      <c r="GW367" s="66">
        <f t="shared" si="663"/>
        <v>375.11844828639158</v>
      </c>
      <c r="GX367" s="66">
        <f t="shared" si="664"/>
        <v>2.990579536210506E-2</v>
      </c>
      <c r="GY367" s="66">
        <f t="shared" si="665"/>
        <v>0.97009420463789453</v>
      </c>
      <c r="GZ367" s="66">
        <f t="shared" si="666"/>
        <v>2.9905795362105074E-2</v>
      </c>
      <c r="HA367" s="66">
        <f t="shared" si="667"/>
        <v>0.21680121919517403</v>
      </c>
      <c r="HB367" s="66">
        <f t="shared" si="668"/>
        <v>0.83001737441138546</v>
      </c>
      <c r="HC367" s="66">
        <f t="shared" si="669"/>
        <v>4.4476915537434696</v>
      </c>
      <c r="HD367" s="66">
        <f t="shared" si="670"/>
        <v>1.0030603311797694</v>
      </c>
      <c r="HE367" s="66">
        <f t="shared" si="671"/>
        <v>1814.4860927932934</v>
      </c>
      <c r="HF367" s="18">
        <f t="shared" si="672"/>
        <v>375.11844828639158</v>
      </c>
    </row>
    <row r="368" spans="2:214" x14ac:dyDescent="0.25">
      <c r="B368" s="17"/>
      <c r="C368" s="60">
        <f t="shared" si="469"/>
        <v>3</v>
      </c>
      <c r="D368" s="66"/>
      <c r="E368" s="66"/>
      <c r="F368" s="60">
        <f t="shared" si="470"/>
        <v>0</v>
      </c>
      <c r="G368" s="60">
        <f t="shared" si="471"/>
        <v>0</v>
      </c>
      <c r="H368" s="60">
        <f t="shared" si="472"/>
        <v>0</v>
      </c>
      <c r="I368" s="60">
        <f t="shared" si="473"/>
        <v>0</v>
      </c>
      <c r="J368" s="60"/>
      <c r="K368" s="60">
        <f t="shared" si="673"/>
        <v>92</v>
      </c>
      <c r="L368" s="60"/>
      <c r="M368" s="66">
        <f>M367</f>
        <v>2.9905795362105074E-2</v>
      </c>
      <c r="N368" s="60"/>
      <c r="O368" s="66">
        <f>O369</f>
        <v>0.23334391938908727</v>
      </c>
      <c r="P368" s="66"/>
      <c r="Q368" s="66"/>
      <c r="R368" s="66"/>
      <c r="S368" s="66"/>
      <c r="T368" s="66"/>
      <c r="U368" s="66"/>
      <c r="V368" s="66"/>
      <c r="W368" s="66"/>
      <c r="X368" s="66"/>
      <c r="Y368" s="66"/>
      <c r="Z368" s="66"/>
      <c r="AA368" s="66"/>
      <c r="AB368" s="66"/>
      <c r="AC368" s="66"/>
      <c r="AD368" s="66"/>
      <c r="AE368" s="66"/>
      <c r="AF368" s="66"/>
      <c r="AG368" s="66"/>
      <c r="AH368" s="66"/>
      <c r="AI368" s="66"/>
      <c r="AJ368" s="66"/>
      <c r="AK368" s="66"/>
      <c r="AL368" s="66"/>
      <c r="AM368" s="66"/>
      <c r="AN368" s="66"/>
      <c r="AO368" s="66"/>
      <c r="AP368" s="66"/>
      <c r="AQ368" s="66"/>
      <c r="AR368" s="66"/>
      <c r="AS368" s="66"/>
      <c r="AT368" s="66"/>
      <c r="AU368" s="66"/>
      <c r="AV368" s="66"/>
      <c r="AW368" s="66"/>
      <c r="AX368" s="66"/>
      <c r="AY368" s="66"/>
      <c r="AZ368" s="66"/>
      <c r="BA368" s="66"/>
      <c r="BB368" s="66"/>
      <c r="BC368" s="66"/>
      <c r="BD368" s="66"/>
      <c r="BE368" s="66"/>
      <c r="BF368" s="66"/>
      <c r="BG368" s="66"/>
      <c r="BH368" s="66"/>
      <c r="BI368" s="66"/>
      <c r="BJ368" s="66"/>
      <c r="BK368" s="66"/>
      <c r="BL368" s="66"/>
      <c r="BM368" s="66"/>
      <c r="BN368" s="66"/>
      <c r="BO368" s="66"/>
      <c r="BP368" s="66"/>
      <c r="BQ368" s="66"/>
      <c r="BR368" s="66"/>
      <c r="BS368" s="66"/>
      <c r="BT368" s="66"/>
      <c r="BU368" s="66"/>
      <c r="BV368" s="66"/>
      <c r="BW368" s="66"/>
      <c r="BX368" s="66"/>
      <c r="BY368" s="66"/>
      <c r="BZ368" s="66"/>
      <c r="CA368" s="66"/>
      <c r="CB368" s="66"/>
      <c r="CC368" s="66"/>
      <c r="CD368" s="66"/>
      <c r="CE368" s="66"/>
      <c r="CF368" s="66"/>
      <c r="CG368" s="66"/>
      <c r="CH368" s="66"/>
      <c r="CI368" s="66"/>
      <c r="CJ368" s="66"/>
      <c r="CK368" s="66"/>
      <c r="CL368" s="66"/>
      <c r="CM368" s="66"/>
      <c r="CN368" s="66"/>
      <c r="CO368" s="66"/>
      <c r="CP368" s="66"/>
      <c r="CQ368" s="66"/>
      <c r="CR368" s="66"/>
      <c r="CS368" s="66"/>
      <c r="CT368" s="66"/>
      <c r="CU368" s="66"/>
      <c r="CV368" s="66"/>
      <c r="CW368" s="66"/>
      <c r="CX368" s="66"/>
      <c r="CY368" s="66"/>
      <c r="CZ368" s="66"/>
      <c r="DA368" s="66"/>
      <c r="DB368" s="66"/>
      <c r="DC368" s="66"/>
      <c r="DD368" s="66"/>
      <c r="DE368" s="66"/>
      <c r="DF368" s="66"/>
      <c r="DG368" s="66"/>
      <c r="DH368" s="66"/>
      <c r="DI368" s="66"/>
      <c r="DJ368" s="66"/>
      <c r="DK368" s="66"/>
      <c r="DL368" s="66"/>
      <c r="DM368" s="66"/>
      <c r="DN368" s="66"/>
      <c r="DO368" s="66"/>
      <c r="DP368" s="66"/>
      <c r="DQ368" s="66"/>
      <c r="DR368" s="66"/>
      <c r="DS368" s="66"/>
      <c r="DT368" s="66"/>
      <c r="DU368" s="66"/>
      <c r="DV368" s="66"/>
      <c r="DW368" s="66"/>
      <c r="DX368" s="66"/>
      <c r="DY368" s="66"/>
      <c r="DZ368" s="66"/>
      <c r="EA368" s="66"/>
      <c r="EB368" s="66"/>
      <c r="EC368" s="66"/>
      <c r="ED368" s="66"/>
      <c r="EE368" s="66"/>
      <c r="EF368" s="66"/>
      <c r="EG368" s="66"/>
      <c r="EH368" s="66"/>
      <c r="EI368" s="66"/>
      <c r="EJ368" s="66"/>
      <c r="EK368" s="66"/>
      <c r="EL368" s="66"/>
      <c r="EM368" s="66"/>
      <c r="EN368" s="66"/>
      <c r="EO368" s="66"/>
      <c r="EP368" s="66"/>
      <c r="EQ368" s="66"/>
      <c r="ER368" s="66"/>
      <c r="ES368" s="66"/>
      <c r="ET368" s="66"/>
      <c r="EU368" s="66"/>
      <c r="EV368" s="66"/>
      <c r="EW368" s="66"/>
      <c r="EX368" s="66"/>
      <c r="EY368" s="66"/>
      <c r="EZ368" s="66"/>
      <c r="FA368" s="66"/>
      <c r="FB368" s="66"/>
      <c r="FC368" s="66"/>
      <c r="FD368" s="66"/>
      <c r="FE368" s="66"/>
      <c r="FF368" s="66"/>
      <c r="FG368" s="66"/>
      <c r="FH368" s="66"/>
      <c r="FI368" s="66"/>
      <c r="FJ368" s="66"/>
      <c r="FK368" s="66"/>
      <c r="FL368" s="66"/>
      <c r="FM368" s="66"/>
      <c r="FN368" s="66"/>
      <c r="FO368" s="66"/>
      <c r="FP368" s="66"/>
      <c r="FQ368" s="66"/>
      <c r="FR368" s="66"/>
      <c r="FS368" s="66"/>
      <c r="FT368" s="66"/>
      <c r="FU368" s="66"/>
      <c r="FV368" s="66"/>
      <c r="FW368" s="66"/>
      <c r="FX368" s="66"/>
      <c r="FY368" s="66"/>
      <c r="FZ368" s="66"/>
      <c r="GA368" s="66"/>
      <c r="GB368" s="66"/>
      <c r="GC368" s="66"/>
      <c r="GD368" s="66"/>
      <c r="GE368" s="66"/>
      <c r="GF368" s="66"/>
      <c r="GG368" s="66"/>
      <c r="GH368" s="66"/>
      <c r="GI368" s="66"/>
      <c r="GJ368" s="66"/>
      <c r="GK368" s="66"/>
      <c r="GL368" s="66"/>
      <c r="GM368" s="66"/>
      <c r="GN368" s="66"/>
      <c r="GO368" s="66"/>
      <c r="GP368" s="66"/>
      <c r="GQ368" s="66"/>
      <c r="GR368" s="66"/>
      <c r="GS368" s="66"/>
      <c r="GT368" s="66"/>
      <c r="GU368" s="66"/>
      <c r="GV368" s="66"/>
      <c r="GW368" s="66"/>
      <c r="GX368" s="66"/>
      <c r="GY368" s="66"/>
      <c r="GZ368" s="66"/>
      <c r="HA368" s="66"/>
      <c r="HB368" s="66"/>
      <c r="HC368" s="66"/>
      <c r="HD368" s="66"/>
      <c r="HE368" s="66"/>
      <c r="HF368" s="18"/>
    </row>
    <row r="369" spans="2:214" x14ac:dyDescent="0.25">
      <c r="B369" s="17"/>
      <c r="C369" s="60">
        <f t="shared" si="469"/>
        <v>3</v>
      </c>
      <c r="D369" s="66"/>
      <c r="E369" s="66"/>
      <c r="F369" s="60">
        <f t="shared" si="470"/>
        <v>0</v>
      </c>
      <c r="G369" s="60">
        <f t="shared" si="471"/>
        <v>0</v>
      </c>
      <c r="H369" s="60">
        <f t="shared" si="472"/>
        <v>0</v>
      </c>
      <c r="I369" s="60">
        <f t="shared" si="473"/>
        <v>0</v>
      </c>
      <c r="J369" s="60"/>
      <c r="K369" s="60">
        <f t="shared" si="673"/>
        <v>92</v>
      </c>
      <c r="L369" s="60"/>
      <c r="M369" s="66">
        <f t="shared" si="675"/>
        <v>2.9905795362105074E-2</v>
      </c>
      <c r="N369" s="60"/>
      <c r="O369" s="66">
        <f>IF(M367&gt;=$O$176,M367*$T$174+$U$174,IF(M367&gt;=$O$177,M367*$T$175+$U$175,O367))</f>
        <v>0.23334391938908727</v>
      </c>
      <c r="P369" s="66">
        <f t="shared" si="474"/>
        <v>376.7573788717641</v>
      </c>
      <c r="Q369" s="66">
        <f t="shared" si="475"/>
        <v>0.12579291306902277</v>
      </c>
      <c r="R369" s="66">
        <f t="shared" si="476"/>
        <v>0.91868623756192902</v>
      </c>
      <c r="S369" s="66">
        <f t="shared" si="477"/>
        <v>0.12043602114320179</v>
      </c>
      <c r="T369" s="66">
        <f t="shared" si="478"/>
        <v>0.21721292858306729</v>
      </c>
      <c r="U369" s="66">
        <f t="shared" si="479"/>
        <v>0.83464809390867578</v>
      </c>
      <c r="V369" s="66">
        <f t="shared" si="480"/>
        <v>2.803034654278699</v>
      </c>
      <c r="W369" s="66">
        <f t="shared" si="481"/>
        <v>1.0394532514170367</v>
      </c>
      <c r="X369" s="66">
        <f t="shared" si="482"/>
        <v>1381.1077382884625</v>
      </c>
      <c r="Y369" s="66">
        <f t="shared" si="483"/>
        <v>367.3281218120963</v>
      </c>
      <c r="Z369" s="66">
        <f t="shared" si="484"/>
        <v>6.2342991357018686E-2</v>
      </c>
      <c r="AA369" s="66">
        <f t="shared" si="485"/>
        <v>1.2403051961489657</v>
      </c>
      <c r="AB369" s="66">
        <f t="shared" si="486"/>
        <v>4.7858655894174255E-2</v>
      </c>
      <c r="AC369" s="66">
        <f t="shared" si="487"/>
        <v>0.21480515523013224</v>
      </c>
      <c r="AD369" s="66">
        <f t="shared" si="488"/>
        <v>0.80780648855296944</v>
      </c>
      <c r="AE369" s="66">
        <f t="shared" si="489"/>
        <v>4.0996122118602072</v>
      </c>
      <c r="AF369" s="66">
        <f t="shared" si="490"/>
        <v>1.0075557335264189</v>
      </c>
      <c r="AG369" s="66">
        <f t="shared" si="491"/>
        <v>1659.0568198253757</v>
      </c>
      <c r="AH369" s="66">
        <f t="shared" si="492"/>
        <v>372.52141466742637</v>
      </c>
      <c r="AI369" s="66">
        <f t="shared" si="493"/>
        <v>3.548457632577473E-2</v>
      </c>
      <c r="AJ369" s="66">
        <f t="shared" si="494"/>
        <v>1.0591528663499068</v>
      </c>
      <c r="AK369" s="66">
        <f t="shared" si="495"/>
        <v>3.2416739042872372E-2</v>
      </c>
      <c r="AL369" s="66">
        <f t="shared" si="496"/>
        <v>0.21614303689942954</v>
      </c>
      <c r="AM369" s="66">
        <f t="shared" si="497"/>
        <v>0.8226496623124584</v>
      </c>
      <c r="AN369" s="66">
        <f t="shared" si="498"/>
        <v>4.4188517356188859</v>
      </c>
      <c r="AO369" s="66">
        <f t="shared" si="499"/>
        <v>1.0035872768138658</v>
      </c>
      <c r="AP369" s="66">
        <f t="shared" si="500"/>
        <v>1788.9611288651586</v>
      </c>
      <c r="AQ369" s="66">
        <f t="shared" si="501"/>
        <v>374.7048884319218</v>
      </c>
      <c r="AR369" s="66">
        <f t="shared" si="502"/>
        <v>3.0530458625277864E-2</v>
      </c>
      <c r="AS369" s="66">
        <f t="shared" si="503"/>
        <v>0.98384558397068878</v>
      </c>
      <c r="AT369" s="66">
        <f t="shared" si="504"/>
        <v>3.0097771776179817E-2</v>
      </c>
      <c r="AU369" s="66">
        <f t="shared" si="505"/>
        <v>0.21669688553821562</v>
      </c>
      <c r="AV369" s="66">
        <f t="shared" si="506"/>
        <v>0.82884657217805646</v>
      </c>
      <c r="AW369" s="66">
        <f t="shared" si="507"/>
        <v>4.448884789180946</v>
      </c>
      <c r="AX369" s="66">
        <f t="shared" si="508"/>
        <v>1.0031004936003693</v>
      </c>
      <c r="AY369" s="66">
        <f t="shared" si="509"/>
        <v>1812.4788197516621</v>
      </c>
      <c r="AZ369" s="66">
        <f t="shared" si="510"/>
        <v>375.0861005324337</v>
      </c>
      <c r="BA369" s="66">
        <f t="shared" si="511"/>
        <v>2.993088533404226E-2</v>
      </c>
      <c r="BB369" s="66">
        <f t="shared" si="512"/>
        <v>0.97116256921673649</v>
      </c>
      <c r="BC369" s="66">
        <f t="shared" si="513"/>
        <v>2.989819301882576E-2</v>
      </c>
      <c r="BD369" s="66">
        <f t="shared" si="514"/>
        <v>0.21679306492814915</v>
      </c>
      <c r="BE369" s="66">
        <f t="shared" si="515"/>
        <v>0.82992583034082379</v>
      </c>
      <c r="BF369" s="66">
        <f t="shared" si="516"/>
        <v>4.4484206963202766</v>
      </c>
      <c r="BG369" s="66">
        <f t="shared" si="517"/>
        <v>1.0030590408829367</v>
      </c>
      <c r="BH369" s="66">
        <f t="shared" si="518"/>
        <v>1814.5623409356699</v>
      </c>
      <c r="BI369" s="66">
        <f t="shared" si="519"/>
        <v>375.11967646414365</v>
      </c>
      <c r="BJ369" s="66">
        <f t="shared" si="520"/>
        <v>2.9899637050761072E-2</v>
      </c>
      <c r="BK369" s="66">
        <f t="shared" si="521"/>
        <v>0.97005344164692586</v>
      </c>
      <c r="BL369" s="66">
        <f t="shared" si="522"/>
        <v>2.9901040046500571E-2</v>
      </c>
      <c r="BM369" s="66">
        <f t="shared" si="523"/>
        <v>0.21680152877426967</v>
      </c>
      <c r="BN369" s="66">
        <f t="shared" si="524"/>
        <v>0.83002085003948933</v>
      </c>
      <c r="BO369" s="66">
        <f t="shared" si="525"/>
        <v>4.4478056866220754</v>
      </c>
      <c r="BP369" s="66">
        <f t="shared" si="526"/>
        <v>1.0030593943206658</v>
      </c>
      <c r="BQ369" s="66">
        <f t="shared" si="527"/>
        <v>1814.5352471484002</v>
      </c>
      <c r="BR369" s="66">
        <f t="shared" si="528"/>
        <v>375.11924005200279</v>
      </c>
      <c r="BS369" s="66">
        <f t="shared" si="529"/>
        <v>2.9904217860650572E-2</v>
      </c>
      <c r="BT369" s="66">
        <f t="shared" si="530"/>
        <v>0.97006802744462506</v>
      </c>
      <c r="BU369" s="66">
        <f t="shared" si="531"/>
        <v>2.9905047866124815E-2</v>
      </c>
      <c r="BV369" s="66">
        <f t="shared" si="532"/>
        <v>0.21680141877076839</v>
      </c>
      <c r="BW369" s="66">
        <f t="shared" si="533"/>
        <v>0.83001961503491062</v>
      </c>
      <c r="BX369" s="66">
        <f t="shared" si="534"/>
        <v>4.4476999566033824</v>
      </c>
      <c r="BY369" s="66">
        <f t="shared" si="535"/>
        <v>1.0030601802841761</v>
      </c>
      <c r="BZ369" s="66">
        <f t="shared" si="536"/>
        <v>1814.4938600480091</v>
      </c>
      <c r="CA369" s="66">
        <f t="shared" si="537"/>
        <v>375.11857340049397</v>
      </c>
      <c r="CB369" s="66">
        <f t="shared" si="538"/>
        <v>2.9905610845607344E-2</v>
      </c>
      <c r="CC369" s="66">
        <f t="shared" si="539"/>
        <v>0.97009007084535881</v>
      </c>
      <c r="CD369" s="66">
        <f t="shared" si="540"/>
        <v>2.9905739987834495E-2</v>
      </c>
      <c r="CE369" s="66">
        <f t="shared" si="541"/>
        <v>0.21680125073197695</v>
      </c>
      <c r="CF369" s="66">
        <f t="shared" si="542"/>
        <v>0.83001772847296207</v>
      </c>
      <c r="CG369" s="66">
        <f t="shared" si="543"/>
        <v>4.4476911175030081</v>
      </c>
      <c r="CH369" s="66">
        <f t="shared" si="544"/>
        <v>1.0030603195994459</v>
      </c>
      <c r="CI369" s="66">
        <f t="shared" si="545"/>
        <v>1814.4866727337612</v>
      </c>
      <c r="CJ369" s="66">
        <f t="shared" si="546"/>
        <v>375.1184576280254</v>
      </c>
      <c r="CK369" s="66">
        <f t="shared" si="547"/>
        <v>2.9905788736942652E-2</v>
      </c>
      <c r="CL369" s="66">
        <f t="shared" si="548"/>
        <v>0.97009389629131115</v>
      </c>
      <c r="CM369" s="66">
        <f t="shared" si="549"/>
        <v>2.9905798156424121E-2</v>
      </c>
      <c r="CN369" s="66">
        <f t="shared" si="550"/>
        <v>0.21680122154986731</v>
      </c>
      <c r="CO369" s="66">
        <f t="shared" si="551"/>
        <v>0.83001740084736564</v>
      </c>
      <c r="CP369" s="66">
        <f t="shared" si="552"/>
        <v>4.447691326368588</v>
      </c>
      <c r="CQ369" s="66">
        <f t="shared" si="553"/>
        <v>1.0030603316694704</v>
      </c>
      <c r="CR369" s="66">
        <f t="shared" si="554"/>
        <v>1814.4860645994777</v>
      </c>
      <c r="CS369" s="66">
        <f t="shared" si="555"/>
        <v>375.1184478322478</v>
      </c>
      <c r="CT369" s="66">
        <f t="shared" si="556"/>
        <v>2.9905797355630946E-2</v>
      </c>
      <c r="CU369" s="66">
        <f t="shared" si="557"/>
        <v>0.97009421969904475</v>
      </c>
      <c r="CV369" s="66">
        <f t="shared" si="558"/>
        <v>2.9905796845597282E-2</v>
      </c>
      <c r="CW369" s="66">
        <f t="shared" si="559"/>
        <v>0.21680121908070055</v>
      </c>
      <c r="CX369" s="66">
        <f t="shared" si="560"/>
        <v>0.83001737312619939</v>
      </c>
      <c r="CY369" s="66">
        <f t="shared" si="561"/>
        <v>4.4476915192698865</v>
      </c>
      <c r="CZ369" s="66">
        <f t="shared" si="562"/>
        <v>1.0030603314724869</v>
      </c>
      <c r="DA369" s="66">
        <f t="shared" si="563"/>
        <v>1814.486077454836</v>
      </c>
      <c r="DB369" s="66">
        <f t="shared" si="564"/>
        <v>375.11844803932098</v>
      </c>
      <c r="DC369" s="66">
        <f t="shared" si="565"/>
        <v>2.9905795846705319E-2</v>
      </c>
      <c r="DD369" s="66">
        <f t="shared" si="566"/>
        <v>0.97009421280626507</v>
      </c>
      <c r="DE369" s="66">
        <f t="shared" si="567"/>
        <v>2.9905795587931359E-2</v>
      </c>
      <c r="DF369" s="66">
        <f t="shared" si="568"/>
        <v>0.21680121913289632</v>
      </c>
      <c r="DG369" s="66">
        <f t="shared" si="569"/>
        <v>0.83001737371219786</v>
      </c>
      <c r="DH369" s="66">
        <f t="shared" si="570"/>
        <v>4.4476915513302604</v>
      </c>
      <c r="DI369" s="66">
        <f t="shared" si="571"/>
        <v>1.0030603312254047</v>
      </c>
      <c r="DJ369" s="66">
        <f t="shared" si="572"/>
        <v>1814.4860904462025</v>
      </c>
      <c r="DK369" s="66">
        <f t="shared" si="573"/>
        <v>375.11844824858485</v>
      </c>
      <c r="DL369" s="66">
        <f t="shared" si="574"/>
        <v>2.9905795417015223E-2</v>
      </c>
      <c r="DM369" s="66">
        <f t="shared" si="575"/>
        <v>0.97009420588700279</v>
      </c>
      <c r="DN369" s="66">
        <f t="shared" si="576"/>
        <v>2.9905795378017529E-2</v>
      </c>
      <c r="DO369" s="66">
        <f t="shared" si="577"/>
        <v>0.21680121918564429</v>
      </c>
      <c r="DP369" s="66">
        <f t="shared" si="578"/>
        <v>0.83001737430439582</v>
      </c>
      <c r="DQ369" s="66">
        <f t="shared" si="579"/>
        <v>4.447691553898359</v>
      </c>
      <c r="DR369" s="66">
        <f t="shared" si="580"/>
        <v>1.0030603311831083</v>
      </c>
      <c r="DS369" s="66">
        <f t="shared" si="581"/>
        <v>1814.4860926265144</v>
      </c>
      <c r="DT369" s="66">
        <f t="shared" si="582"/>
        <v>375.11844828370511</v>
      </c>
      <c r="DU369" s="66">
        <f t="shared" si="583"/>
        <v>2.9905795363812413E-2</v>
      </c>
      <c r="DV369" s="66">
        <f t="shared" si="584"/>
        <v>0.97009420472656194</v>
      </c>
      <c r="DW369" s="66">
        <f t="shared" si="585"/>
        <v>2.9905795361109697E-2</v>
      </c>
      <c r="DX369" s="66">
        <f t="shared" si="586"/>
        <v>0.21680121919449688</v>
      </c>
      <c r="DY369" s="66">
        <f t="shared" si="587"/>
        <v>0.83001737440378287</v>
      </c>
      <c r="DZ369" s="66">
        <f t="shared" si="588"/>
        <v>4.4476915538142512</v>
      </c>
      <c r="EA369" s="66">
        <f t="shared" si="589"/>
        <v>1.0030603311795911</v>
      </c>
      <c r="EB369" s="66">
        <f t="shared" si="590"/>
        <v>1814.486092803382</v>
      </c>
      <c r="EC369" s="66">
        <f t="shared" si="591"/>
        <v>375.1184482865541</v>
      </c>
      <c r="ED369" s="66">
        <f t="shared" si="592"/>
        <v>2.9905795361462852E-2</v>
      </c>
      <c r="EE369" s="66">
        <f t="shared" si="593"/>
        <v>0.97009420463250784</v>
      </c>
      <c r="EF369" s="66">
        <f t="shared" si="594"/>
        <v>2.9905795361643162E-2</v>
      </c>
      <c r="EG369" s="66">
        <f t="shared" si="595"/>
        <v>0.21680121919521497</v>
      </c>
      <c r="EH369" s="66">
        <f t="shared" si="596"/>
        <v>0.83001737441184542</v>
      </c>
      <c r="EI369" s="66">
        <f t="shared" si="597"/>
        <v>4.4476915537538684</v>
      </c>
      <c r="EJ369" s="66">
        <f t="shared" si="598"/>
        <v>1.0030603311796782</v>
      </c>
      <c r="EK369" s="66">
        <f t="shared" si="599"/>
        <v>1814.4860927980708</v>
      </c>
      <c r="EL369" s="66">
        <f t="shared" si="600"/>
        <v>375.11844828646855</v>
      </c>
      <c r="EM369" s="66">
        <f t="shared" si="601"/>
        <v>2.9905795361956408E-2</v>
      </c>
      <c r="EN369" s="66">
        <f t="shared" si="602"/>
        <v>0.97009420463535134</v>
      </c>
      <c r="EO369" s="66">
        <f t="shared" si="603"/>
        <v>2.9905795362036924E-2</v>
      </c>
      <c r="EP369" s="66">
        <f t="shared" si="604"/>
        <v>0.21680121919519343</v>
      </c>
      <c r="EQ369" s="66">
        <f t="shared" si="605"/>
        <v>0.83001737441160317</v>
      </c>
      <c r="ER369" s="66">
        <f t="shared" si="606"/>
        <v>4.4476915537441606</v>
      </c>
      <c r="ES369" s="66">
        <f t="shared" si="607"/>
        <v>1.0030603311797557</v>
      </c>
      <c r="ET369" s="66">
        <f t="shared" si="608"/>
        <v>1814.4860927940031</v>
      </c>
      <c r="EU369" s="66">
        <f t="shared" si="609"/>
        <v>375.11844828640301</v>
      </c>
      <c r="EV369" s="66">
        <f t="shared" si="610"/>
        <v>2.9905795362088722E-2</v>
      </c>
      <c r="EW369" s="66">
        <f t="shared" si="611"/>
        <v>0.97009420463751828</v>
      </c>
      <c r="EX369" s="66">
        <f t="shared" si="612"/>
        <v>2.9905795362100477E-2</v>
      </c>
      <c r="EY369" s="66">
        <f t="shared" si="613"/>
        <v>0.21680121919517695</v>
      </c>
      <c r="EZ369" s="66">
        <f t="shared" si="614"/>
        <v>0.83001737441141776</v>
      </c>
      <c r="FA369" s="66">
        <f t="shared" si="615"/>
        <v>4.4476915537434172</v>
      </c>
      <c r="FB369" s="66">
        <f t="shared" si="616"/>
        <v>1.0030603311797686</v>
      </c>
      <c r="FC369" s="66">
        <f t="shared" si="617"/>
        <v>1814.4860927933437</v>
      </c>
      <c r="FD369" s="66">
        <f t="shared" si="618"/>
        <v>375.11844828639238</v>
      </c>
      <c r="FE369" s="66">
        <f t="shared" si="619"/>
        <v>2.9905795362104613E-2</v>
      </c>
      <c r="FF369" s="66">
        <f t="shared" si="620"/>
        <v>0.97009420463786944</v>
      </c>
      <c r="FG369" s="66">
        <f t="shared" si="621"/>
        <v>2.990579536210539E-2</v>
      </c>
      <c r="FH369" s="66">
        <f t="shared" si="622"/>
        <v>0.21680121919517426</v>
      </c>
      <c r="FI369" s="66">
        <f t="shared" si="623"/>
        <v>0.83001737441138768</v>
      </c>
      <c r="FJ369" s="66">
        <f t="shared" si="624"/>
        <v>4.4476915537434492</v>
      </c>
      <c r="FK369" s="66">
        <f t="shared" si="625"/>
        <v>1.0030603311797694</v>
      </c>
      <c r="FL369" s="66">
        <f t="shared" si="626"/>
        <v>1814.4860927932916</v>
      </c>
      <c r="FM369" s="66">
        <f t="shared" si="627"/>
        <v>375.11844828639153</v>
      </c>
      <c r="FN369" s="66">
        <f t="shared" si="628"/>
        <v>2.9905795362105247E-2</v>
      </c>
      <c r="FO369" s="66">
        <f t="shared" si="629"/>
        <v>0.97009420463789797</v>
      </c>
      <c r="FP369" s="66">
        <f t="shared" si="630"/>
        <v>2.9905795362105154E-2</v>
      </c>
      <c r="FQ369" s="66">
        <f t="shared" si="631"/>
        <v>0.21680121919517403</v>
      </c>
      <c r="FR369" s="66">
        <f t="shared" si="632"/>
        <v>0.83001737441138534</v>
      </c>
      <c r="FS369" s="66">
        <f t="shared" si="633"/>
        <v>4.4476915537434687</v>
      </c>
      <c r="FT369" s="66">
        <f t="shared" si="634"/>
        <v>1.0030603311797694</v>
      </c>
      <c r="FU369" s="66">
        <f t="shared" si="635"/>
        <v>1814.4860927932948</v>
      </c>
      <c r="FV369" s="66">
        <f t="shared" si="636"/>
        <v>375.11844828639158</v>
      </c>
      <c r="FW369" s="66">
        <f t="shared" si="637"/>
        <v>2.9905795362105067E-2</v>
      </c>
      <c r="FX369" s="66">
        <f t="shared" si="638"/>
        <v>0.97009420463789453</v>
      </c>
      <c r="FY369" s="66">
        <f t="shared" si="639"/>
        <v>2.9905795362105081E-2</v>
      </c>
      <c r="FZ369" s="66">
        <f t="shared" si="640"/>
        <v>0.21680121919517403</v>
      </c>
      <c r="GA369" s="66">
        <f t="shared" si="641"/>
        <v>0.83001737441138546</v>
      </c>
      <c r="GB369" s="66">
        <f t="shared" si="642"/>
        <v>4.4476915537434696</v>
      </c>
      <c r="GC369" s="66">
        <f t="shared" si="643"/>
        <v>1.0030603311797694</v>
      </c>
      <c r="GD369" s="66">
        <f t="shared" si="644"/>
        <v>1814.4860927932939</v>
      </c>
      <c r="GE369" s="66">
        <f t="shared" si="645"/>
        <v>375.11844828639158</v>
      </c>
      <c r="GF369" s="66">
        <f t="shared" si="646"/>
        <v>2.990579536210506E-2</v>
      </c>
      <c r="GG369" s="66">
        <f t="shared" si="647"/>
        <v>0.97009420463789453</v>
      </c>
      <c r="GH369" s="66">
        <f t="shared" si="648"/>
        <v>2.9905795362105074E-2</v>
      </c>
      <c r="GI369" s="66">
        <f t="shared" si="649"/>
        <v>0.21680121919517403</v>
      </c>
      <c r="GJ369" s="66">
        <f t="shared" si="650"/>
        <v>0.83001737441138546</v>
      </c>
      <c r="GK369" s="66">
        <f t="shared" si="651"/>
        <v>4.4476915537434696</v>
      </c>
      <c r="GL369" s="66">
        <f t="shared" si="652"/>
        <v>1.0030603311797694</v>
      </c>
      <c r="GM369" s="66">
        <f t="shared" si="653"/>
        <v>1814.4860927932934</v>
      </c>
      <c r="GN369" s="66">
        <f t="shared" si="654"/>
        <v>375.11844828639158</v>
      </c>
      <c r="GO369" s="66">
        <f t="shared" si="655"/>
        <v>2.990579536210506E-2</v>
      </c>
      <c r="GP369" s="66">
        <f t="shared" si="656"/>
        <v>0.97009420463789453</v>
      </c>
      <c r="GQ369" s="66">
        <f t="shared" si="657"/>
        <v>2.9905795362105074E-2</v>
      </c>
      <c r="GR369" s="66">
        <f t="shared" si="658"/>
        <v>0.21680121919517403</v>
      </c>
      <c r="GS369" s="66">
        <f t="shared" si="659"/>
        <v>0.83001737441138546</v>
      </c>
      <c r="GT369" s="66">
        <f t="shared" si="660"/>
        <v>4.4476915537434696</v>
      </c>
      <c r="GU369" s="66">
        <f t="shared" si="661"/>
        <v>1.0030603311797694</v>
      </c>
      <c r="GV369" s="66">
        <f t="shared" si="662"/>
        <v>1814.4860927932934</v>
      </c>
      <c r="GW369" s="66">
        <f t="shared" si="663"/>
        <v>375.11844828639158</v>
      </c>
      <c r="GX369" s="66">
        <f t="shared" si="664"/>
        <v>2.990579536210506E-2</v>
      </c>
      <c r="GY369" s="66">
        <f t="shared" si="665"/>
        <v>0.97009420463789453</v>
      </c>
      <c r="GZ369" s="66">
        <f t="shared" si="666"/>
        <v>2.9905795362105074E-2</v>
      </c>
      <c r="HA369" s="66">
        <f t="shared" si="667"/>
        <v>0.21680121919517403</v>
      </c>
      <c r="HB369" s="66">
        <f t="shared" si="668"/>
        <v>0.83001737441138546</v>
      </c>
      <c r="HC369" s="66">
        <f t="shared" si="669"/>
        <v>4.4476915537434696</v>
      </c>
      <c r="HD369" s="66">
        <f t="shared" si="670"/>
        <v>1.0030603311797694</v>
      </c>
      <c r="HE369" s="66">
        <f t="shared" si="671"/>
        <v>1814.4860927932934</v>
      </c>
      <c r="HF369" s="18">
        <f t="shared" si="672"/>
        <v>375.11844828639158</v>
      </c>
    </row>
    <row r="370" spans="2:214" x14ac:dyDescent="0.25">
      <c r="B370" s="17"/>
      <c r="C370" s="60">
        <f t="shared" si="469"/>
        <v>3</v>
      </c>
      <c r="D370" s="66"/>
      <c r="E370" s="66"/>
      <c r="F370" s="60">
        <f t="shared" si="470"/>
        <v>0</v>
      </c>
      <c r="G370" s="60">
        <f t="shared" si="471"/>
        <v>0</v>
      </c>
      <c r="H370" s="60">
        <f t="shared" si="472"/>
        <v>0</v>
      </c>
      <c r="I370" s="60">
        <f t="shared" si="473"/>
        <v>0</v>
      </c>
      <c r="J370" s="60"/>
      <c r="K370" s="60">
        <f t="shared" si="673"/>
        <v>93</v>
      </c>
      <c r="L370" s="60"/>
      <c r="M370" s="66">
        <f>M369</f>
        <v>2.9905795362105074E-2</v>
      </c>
      <c r="N370" s="60"/>
      <c r="O370" s="66">
        <f>O371</f>
        <v>0.23334391938908727</v>
      </c>
      <c r="P370" s="66"/>
      <c r="Q370" s="66"/>
      <c r="R370" s="66"/>
      <c r="S370" s="66"/>
      <c r="T370" s="66"/>
      <c r="U370" s="66"/>
      <c r="V370" s="66"/>
      <c r="W370" s="66"/>
      <c r="X370" s="66"/>
      <c r="Y370" s="66"/>
      <c r="Z370" s="66"/>
      <c r="AA370" s="66"/>
      <c r="AB370" s="66"/>
      <c r="AC370" s="66"/>
      <c r="AD370" s="66"/>
      <c r="AE370" s="66"/>
      <c r="AF370" s="66"/>
      <c r="AG370" s="66"/>
      <c r="AH370" s="66"/>
      <c r="AI370" s="66"/>
      <c r="AJ370" s="66"/>
      <c r="AK370" s="66"/>
      <c r="AL370" s="66"/>
      <c r="AM370" s="66"/>
      <c r="AN370" s="66"/>
      <c r="AO370" s="66"/>
      <c r="AP370" s="66"/>
      <c r="AQ370" s="66"/>
      <c r="AR370" s="66"/>
      <c r="AS370" s="66"/>
      <c r="AT370" s="66"/>
      <c r="AU370" s="66"/>
      <c r="AV370" s="66"/>
      <c r="AW370" s="66"/>
      <c r="AX370" s="66"/>
      <c r="AY370" s="66"/>
      <c r="AZ370" s="66"/>
      <c r="BA370" s="66"/>
      <c r="BB370" s="66"/>
      <c r="BC370" s="66"/>
      <c r="BD370" s="66"/>
      <c r="BE370" s="66"/>
      <c r="BF370" s="66"/>
      <c r="BG370" s="66"/>
      <c r="BH370" s="66"/>
      <c r="BI370" s="66"/>
      <c r="BJ370" s="66"/>
      <c r="BK370" s="66"/>
      <c r="BL370" s="66"/>
      <c r="BM370" s="66"/>
      <c r="BN370" s="66"/>
      <c r="BO370" s="66"/>
      <c r="BP370" s="66"/>
      <c r="BQ370" s="66"/>
      <c r="BR370" s="66"/>
      <c r="BS370" s="66"/>
      <c r="BT370" s="66"/>
      <c r="BU370" s="66"/>
      <c r="BV370" s="66"/>
      <c r="BW370" s="66"/>
      <c r="BX370" s="66"/>
      <c r="BY370" s="66"/>
      <c r="BZ370" s="66"/>
      <c r="CA370" s="66"/>
      <c r="CB370" s="66"/>
      <c r="CC370" s="66"/>
      <c r="CD370" s="66"/>
      <c r="CE370" s="66"/>
      <c r="CF370" s="66"/>
      <c r="CG370" s="66"/>
      <c r="CH370" s="66"/>
      <c r="CI370" s="66"/>
      <c r="CJ370" s="66"/>
      <c r="CK370" s="66"/>
      <c r="CL370" s="66"/>
      <c r="CM370" s="66"/>
      <c r="CN370" s="66"/>
      <c r="CO370" s="66"/>
      <c r="CP370" s="66"/>
      <c r="CQ370" s="66"/>
      <c r="CR370" s="66"/>
      <c r="CS370" s="66"/>
      <c r="CT370" s="66"/>
      <c r="CU370" s="66"/>
      <c r="CV370" s="66"/>
      <c r="CW370" s="66"/>
      <c r="CX370" s="66"/>
      <c r="CY370" s="66"/>
      <c r="CZ370" s="66"/>
      <c r="DA370" s="66"/>
      <c r="DB370" s="66"/>
      <c r="DC370" s="66"/>
      <c r="DD370" s="66"/>
      <c r="DE370" s="66"/>
      <c r="DF370" s="66"/>
      <c r="DG370" s="66"/>
      <c r="DH370" s="66"/>
      <c r="DI370" s="66"/>
      <c r="DJ370" s="66"/>
      <c r="DK370" s="66"/>
      <c r="DL370" s="66"/>
      <c r="DM370" s="66"/>
      <c r="DN370" s="66"/>
      <c r="DO370" s="66"/>
      <c r="DP370" s="66"/>
      <c r="DQ370" s="66"/>
      <c r="DR370" s="66"/>
      <c r="DS370" s="66"/>
      <c r="DT370" s="66"/>
      <c r="DU370" s="66"/>
      <c r="DV370" s="66"/>
      <c r="DW370" s="66"/>
      <c r="DX370" s="66"/>
      <c r="DY370" s="66"/>
      <c r="DZ370" s="66"/>
      <c r="EA370" s="66"/>
      <c r="EB370" s="66"/>
      <c r="EC370" s="66"/>
      <c r="ED370" s="66"/>
      <c r="EE370" s="66"/>
      <c r="EF370" s="66"/>
      <c r="EG370" s="66"/>
      <c r="EH370" s="66"/>
      <c r="EI370" s="66"/>
      <c r="EJ370" s="66"/>
      <c r="EK370" s="66"/>
      <c r="EL370" s="66"/>
      <c r="EM370" s="66"/>
      <c r="EN370" s="66"/>
      <c r="EO370" s="66"/>
      <c r="EP370" s="66"/>
      <c r="EQ370" s="66"/>
      <c r="ER370" s="66"/>
      <c r="ES370" s="66"/>
      <c r="ET370" s="66"/>
      <c r="EU370" s="66"/>
      <c r="EV370" s="66"/>
      <c r="EW370" s="66"/>
      <c r="EX370" s="66"/>
      <c r="EY370" s="66"/>
      <c r="EZ370" s="66"/>
      <c r="FA370" s="66"/>
      <c r="FB370" s="66"/>
      <c r="FC370" s="66"/>
      <c r="FD370" s="66"/>
      <c r="FE370" s="66"/>
      <c r="FF370" s="66"/>
      <c r="FG370" s="66"/>
      <c r="FH370" s="66"/>
      <c r="FI370" s="66"/>
      <c r="FJ370" s="66"/>
      <c r="FK370" s="66"/>
      <c r="FL370" s="66"/>
      <c r="FM370" s="66"/>
      <c r="FN370" s="66"/>
      <c r="FO370" s="66"/>
      <c r="FP370" s="66"/>
      <c r="FQ370" s="66"/>
      <c r="FR370" s="66"/>
      <c r="FS370" s="66"/>
      <c r="FT370" s="66"/>
      <c r="FU370" s="66"/>
      <c r="FV370" s="66"/>
      <c r="FW370" s="66"/>
      <c r="FX370" s="66"/>
      <c r="FY370" s="66"/>
      <c r="FZ370" s="66"/>
      <c r="GA370" s="66"/>
      <c r="GB370" s="66"/>
      <c r="GC370" s="66"/>
      <c r="GD370" s="66"/>
      <c r="GE370" s="66"/>
      <c r="GF370" s="66"/>
      <c r="GG370" s="66"/>
      <c r="GH370" s="66"/>
      <c r="GI370" s="66"/>
      <c r="GJ370" s="66"/>
      <c r="GK370" s="66"/>
      <c r="GL370" s="66"/>
      <c r="GM370" s="66"/>
      <c r="GN370" s="66"/>
      <c r="GO370" s="66"/>
      <c r="GP370" s="66"/>
      <c r="GQ370" s="66"/>
      <c r="GR370" s="66"/>
      <c r="GS370" s="66"/>
      <c r="GT370" s="66"/>
      <c r="GU370" s="66"/>
      <c r="GV370" s="66"/>
      <c r="GW370" s="66"/>
      <c r="GX370" s="66"/>
      <c r="GY370" s="66"/>
      <c r="GZ370" s="66"/>
      <c r="HA370" s="66"/>
      <c r="HB370" s="66"/>
      <c r="HC370" s="66"/>
      <c r="HD370" s="66"/>
      <c r="HE370" s="66"/>
      <c r="HF370" s="18"/>
    </row>
    <row r="371" spans="2:214" x14ac:dyDescent="0.25">
      <c r="B371" s="17"/>
      <c r="C371" s="60">
        <f t="shared" si="469"/>
        <v>3</v>
      </c>
      <c r="D371" s="66"/>
      <c r="E371" s="66"/>
      <c r="F371" s="60">
        <f t="shared" si="470"/>
        <v>0</v>
      </c>
      <c r="G371" s="60">
        <f t="shared" si="471"/>
        <v>0</v>
      </c>
      <c r="H371" s="60">
        <f t="shared" si="472"/>
        <v>0</v>
      </c>
      <c r="I371" s="60">
        <f t="shared" si="473"/>
        <v>0</v>
      </c>
      <c r="J371" s="60"/>
      <c r="K371" s="60">
        <f t="shared" si="673"/>
        <v>93</v>
      </c>
      <c r="L371" s="60"/>
      <c r="M371" s="66">
        <f t="shared" si="675"/>
        <v>2.9905795362105074E-2</v>
      </c>
      <c r="N371" s="60"/>
      <c r="O371" s="66">
        <f>IF(M369&gt;=$O$176,M369*$T$174+$U$174,IF(M369&gt;=$O$177,M369*$T$175+$U$175,O369))</f>
        <v>0.23334391938908727</v>
      </c>
      <c r="P371" s="66">
        <f t="shared" si="474"/>
        <v>376.7573788717641</v>
      </c>
      <c r="Q371" s="66">
        <f t="shared" si="475"/>
        <v>0.12579291306902277</v>
      </c>
      <c r="R371" s="66">
        <f t="shared" si="476"/>
        <v>0.91868623756192902</v>
      </c>
      <c r="S371" s="66">
        <f t="shared" si="477"/>
        <v>0.12043602114320179</v>
      </c>
      <c r="T371" s="66">
        <f t="shared" si="478"/>
        <v>0.21721292858306729</v>
      </c>
      <c r="U371" s="66">
        <f t="shared" si="479"/>
        <v>0.83464809390867578</v>
      </c>
      <c r="V371" s="66">
        <f t="shared" si="480"/>
        <v>2.803034654278699</v>
      </c>
      <c r="W371" s="66">
        <f t="shared" si="481"/>
        <v>1.0394532514170367</v>
      </c>
      <c r="X371" s="66">
        <f t="shared" si="482"/>
        <v>1381.1077382884625</v>
      </c>
      <c r="Y371" s="66">
        <f t="shared" si="483"/>
        <v>367.3281218120963</v>
      </c>
      <c r="Z371" s="66">
        <f t="shared" si="484"/>
        <v>6.2342991357018686E-2</v>
      </c>
      <c r="AA371" s="66">
        <f t="shared" si="485"/>
        <v>1.2403051961489657</v>
      </c>
      <c r="AB371" s="66">
        <f t="shared" si="486"/>
        <v>4.7858655894174255E-2</v>
      </c>
      <c r="AC371" s="66">
        <f t="shared" si="487"/>
        <v>0.21480515523013224</v>
      </c>
      <c r="AD371" s="66">
        <f t="shared" si="488"/>
        <v>0.80780648855296944</v>
      </c>
      <c r="AE371" s="66">
        <f t="shared" si="489"/>
        <v>4.0996122118602072</v>
      </c>
      <c r="AF371" s="66">
        <f t="shared" si="490"/>
        <v>1.0075557335264189</v>
      </c>
      <c r="AG371" s="66">
        <f t="shared" si="491"/>
        <v>1659.0568198253757</v>
      </c>
      <c r="AH371" s="66">
        <f t="shared" si="492"/>
        <v>372.52141466742637</v>
      </c>
      <c r="AI371" s="66">
        <f t="shared" si="493"/>
        <v>3.548457632577473E-2</v>
      </c>
      <c r="AJ371" s="66">
        <f t="shared" si="494"/>
        <v>1.0591528663499068</v>
      </c>
      <c r="AK371" s="66">
        <f t="shared" si="495"/>
        <v>3.2416739042872372E-2</v>
      </c>
      <c r="AL371" s="66">
        <f t="shared" si="496"/>
        <v>0.21614303689942954</v>
      </c>
      <c r="AM371" s="66">
        <f t="shared" si="497"/>
        <v>0.8226496623124584</v>
      </c>
      <c r="AN371" s="66">
        <f t="shared" si="498"/>
        <v>4.4188517356188859</v>
      </c>
      <c r="AO371" s="66">
        <f t="shared" si="499"/>
        <v>1.0035872768138658</v>
      </c>
      <c r="AP371" s="66">
        <f t="shared" si="500"/>
        <v>1788.9611288651586</v>
      </c>
      <c r="AQ371" s="66">
        <f t="shared" si="501"/>
        <v>374.7048884319218</v>
      </c>
      <c r="AR371" s="66">
        <f t="shared" si="502"/>
        <v>3.0530458625277864E-2</v>
      </c>
      <c r="AS371" s="66">
        <f t="shared" si="503"/>
        <v>0.98384558397068878</v>
      </c>
      <c r="AT371" s="66">
        <f t="shared" si="504"/>
        <v>3.0097771776179817E-2</v>
      </c>
      <c r="AU371" s="66">
        <f t="shared" si="505"/>
        <v>0.21669688553821562</v>
      </c>
      <c r="AV371" s="66">
        <f t="shared" si="506"/>
        <v>0.82884657217805646</v>
      </c>
      <c r="AW371" s="66">
        <f t="shared" si="507"/>
        <v>4.448884789180946</v>
      </c>
      <c r="AX371" s="66">
        <f t="shared" si="508"/>
        <v>1.0031004936003693</v>
      </c>
      <c r="AY371" s="66">
        <f t="shared" si="509"/>
        <v>1812.4788197516621</v>
      </c>
      <c r="AZ371" s="66">
        <f t="shared" si="510"/>
        <v>375.0861005324337</v>
      </c>
      <c r="BA371" s="66">
        <f t="shared" si="511"/>
        <v>2.993088533404226E-2</v>
      </c>
      <c r="BB371" s="66">
        <f t="shared" si="512"/>
        <v>0.97116256921673649</v>
      </c>
      <c r="BC371" s="66">
        <f t="shared" si="513"/>
        <v>2.989819301882576E-2</v>
      </c>
      <c r="BD371" s="66">
        <f t="shared" si="514"/>
        <v>0.21679306492814915</v>
      </c>
      <c r="BE371" s="66">
        <f t="shared" si="515"/>
        <v>0.82992583034082379</v>
      </c>
      <c r="BF371" s="66">
        <f t="shared" si="516"/>
        <v>4.4484206963202766</v>
      </c>
      <c r="BG371" s="66">
        <f t="shared" si="517"/>
        <v>1.0030590408829367</v>
      </c>
      <c r="BH371" s="66">
        <f t="shared" si="518"/>
        <v>1814.5623409356699</v>
      </c>
      <c r="BI371" s="66">
        <f t="shared" si="519"/>
        <v>375.11967646414365</v>
      </c>
      <c r="BJ371" s="66">
        <f t="shared" si="520"/>
        <v>2.9899637050761072E-2</v>
      </c>
      <c r="BK371" s="66">
        <f t="shared" si="521"/>
        <v>0.97005344164692586</v>
      </c>
      <c r="BL371" s="66">
        <f t="shared" si="522"/>
        <v>2.9901040046500571E-2</v>
      </c>
      <c r="BM371" s="66">
        <f t="shared" si="523"/>
        <v>0.21680152877426967</v>
      </c>
      <c r="BN371" s="66">
        <f t="shared" si="524"/>
        <v>0.83002085003948933</v>
      </c>
      <c r="BO371" s="66">
        <f t="shared" si="525"/>
        <v>4.4478056866220754</v>
      </c>
      <c r="BP371" s="66">
        <f t="shared" si="526"/>
        <v>1.0030593943206658</v>
      </c>
      <c r="BQ371" s="66">
        <f t="shared" si="527"/>
        <v>1814.5352471484002</v>
      </c>
      <c r="BR371" s="66">
        <f t="shared" si="528"/>
        <v>375.11924005200279</v>
      </c>
      <c r="BS371" s="66">
        <f t="shared" si="529"/>
        <v>2.9904217860650572E-2</v>
      </c>
      <c r="BT371" s="66">
        <f t="shared" si="530"/>
        <v>0.97006802744462506</v>
      </c>
      <c r="BU371" s="66">
        <f t="shared" si="531"/>
        <v>2.9905047866124815E-2</v>
      </c>
      <c r="BV371" s="66">
        <f t="shared" si="532"/>
        <v>0.21680141877076839</v>
      </c>
      <c r="BW371" s="66">
        <f t="shared" si="533"/>
        <v>0.83001961503491062</v>
      </c>
      <c r="BX371" s="66">
        <f t="shared" si="534"/>
        <v>4.4476999566033824</v>
      </c>
      <c r="BY371" s="66">
        <f t="shared" si="535"/>
        <v>1.0030601802841761</v>
      </c>
      <c r="BZ371" s="66">
        <f t="shared" si="536"/>
        <v>1814.4938600480091</v>
      </c>
      <c r="CA371" s="66">
        <f t="shared" si="537"/>
        <v>375.11857340049397</v>
      </c>
      <c r="CB371" s="66">
        <f t="shared" si="538"/>
        <v>2.9905610845607344E-2</v>
      </c>
      <c r="CC371" s="66">
        <f t="shared" si="539"/>
        <v>0.97009007084535881</v>
      </c>
      <c r="CD371" s="66">
        <f t="shared" si="540"/>
        <v>2.9905739987834495E-2</v>
      </c>
      <c r="CE371" s="66">
        <f t="shared" si="541"/>
        <v>0.21680125073197695</v>
      </c>
      <c r="CF371" s="66">
        <f t="shared" si="542"/>
        <v>0.83001772847296207</v>
      </c>
      <c r="CG371" s="66">
        <f t="shared" si="543"/>
        <v>4.4476911175030081</v>
      </c>
      <c r="CH371" s="66">
        <f t="shared" si="544"/>
        <v>1.0030603195994459</v>
      </c>
      <c r="CI371" s="66">
        <f t="shared" si="545"/>
        <v>1814.4866727337612</v>
      </c>
      <c r="CJ371" s="66">
        <f t="shared" si="546"/>
        <v>375.1184576280254</v>
      </c>
      <c r="CK371" s="66">
        <f t="shared" si="547"/>
        <v>2.9905788736942652E-2</v>
      </c>
      <c r="CL371" s="66">
        <f t="shared" si="548"/>
        <v>0.97009389629131115</v>
      </c>
      <c r="CM371" s="66">
        <f t="shared" si="549"/>
        <v>2.9905798156424121E-2</v>
      </c>
      <c r="CN371" s="66">
        <f t="shared" si="550"/>
        <v>0.21680122154986731</v>
      </c>
      <c r="CO371" s="66">
        <f t="shared" si="551"/>
        <v>0.83001740084736564</v>
      </c>
      <c r="CP371" s="66">
        <f t="shared" si="552"/>
        <v>4.447691326368588</v>
      </c>
      <c r="CQ371" s="66">
        <f t="shared" si="553"/>
        <v>1.0030603316694704</v>
      </c>
      <c r="CR371" s="66">
        <f t="shared" si="554"/>
        <v>1814.4860645994777</v>
      </c>
      <c r="CS371" s="66">
        <f t="shared" si="555"/>
        <v>375.1184478322478</v>
      </c>
      <c r="CT371" s="66">
        <f t="shared" si="556"/>
        <v>2.9905797355630946E-2</v>
      </c>
      <c r="CU371" s="66">
        <f t="shared" si="557"/>
        <v>0.97009421969904475</v>
      </c>
      <c r="CV371" s="66">
        <f t="shared" si="558"/>
        <v>2.9905796845597282E-2</v>
      </c>
      <c r="CW371" s="66">
        <f t="shared" si="559"/>
        <v>0.21680121908070055</v>
      </c>
      <c r="CX371" s="66">
        <f t="shared" si="560"/>
        <v>0.83001737312619939</v>
      </c>
      <c r="CY371" s="66">
        <f t="shared" si="561"/>
        <v>4.4476915192698865</v>
      </c>
      <c r="CZ371" s="66">
        <f t="shared" si="562"/>
        <v>1.0030603314724869</v>
      </c>
      <c r="DA371" s="66">
        <f t="shared" si="563"/>
        <v>1814.486077454836</v>
      </c>
      <c r="DB371" s="66">
        <f t="shared" si="564"/>
        <v>375.11844803932098</v>
      </c>
      <c r="DC371" s="66">
        <f t="shared" si="565"/>
        <v>2.9905795846705319E-2</v>
      </c>
      <c r="DD371" s="66">
        <f t="shared" si="566"/>
        <v>0.97009421280626507</v>
      </c>
      <c r="DE371" s="66">
        <f t="shared" si="567"/>
        <v>2.9905795587931359E-2</v>
      </c>
      <c r="DF371" s="66">
        <f t="shared" si="568"/>
        <v>0.21680121913289632</v>
      </c>
      <c r="DG371" s="66">
        <f t="shared" si="569"/>
        <v>0.83001737371219786</v>
      </c>
      <c r="DH371" s="66">
        <f t="shared" si="570"/>
        <v>4.4476915513302604</v>
      </c>
      <c r="DI371" s="66">
        <f t="shared" si="571"/>
        <v>1.0030603312254047</v>
      </c>
      <c r="DJ371" s="66">
        <f t="shared" si="572"/>
        <v>1814.4860904462025</v>
      </c>
      <c r="DK371" s="66">
        <f t="shared" si="573"/>
        <v>375.11844824858485</v>
      </c>
      <c r="DL371" s="66">
        <f t="shared" si="574"/>
        <v>2.9905795417015223E-2</v>
      </c>
      <c r="DM371" s="66">
        <f t="shared" si="575"/>
        <v>0.97009420588700279</v>
      </c>
      <c r="DN371" s="66">
        <f t="shared" si="576"/>
        <v>2.9905795378017529E-2</v>
      </c>
      <c r="DO371" s="66">
        <f t="shared" si="577"/>
        <v>0.21680121918564429</v>
      </c>
      <c r="DP371" s="66">
        <f t="shared" si="578"/>
        <v>0.83001737430439582</v>
      </c>
      <c r="DQ371" s="66">
        <f t="shared" si="579"/>
        <v>4.447691553898359</v>
      </c>
      <c r="DR371" s="66">
        <f t="shared" si="580"/>
        <v>1.0030603311831083</v>
      </c>
      <c r="DS371" s="66">
        <f t="shared" si="581"/>
        <v>1814.4860926265144</v>
      </c>
      <c r="DT371" s="66">
        <f t="shared" si="582"/>
        <v>375.11844828370511</v>
      </c>
      <c r="DU371" s="66">
        <f t="shared" si="583"/>
        <v>2.9905795363812413E-2</v>
      </c>
      <c r="DV371" s="66">
        <f t="shared" si="584"/>
        <v>0.97009420472656194</v>
      </c>
      <c r="DW371" s="66">
        <f t="shared" si="585"/>
        <v>2.9905795361109697E-2</v>
      </c>
      <c r="DX371" s="66">
        <f t="shared" si="586"/>
        <v>0.21680121919449688</v>
      </c>
      <c r="DY371" s="66">
        <f t="shared" si="587"/>
        <v>0.83001737440378287</v>
      </c>
      <c r="DZ371" s="66">
        <f t="shared" si="588"/>
        <v>4.4476915538142512</v>
      </c>
      <c r="EA371" s="66">
        <f t="shared" si="589"/>
        <v>1.0030603311795911</v>
      </c>
      <c r="EB371" s="66">
        <f t="shared" si="590"/>
        <v>1814.486092803382</v>
      </c>
      <c r="EC371" s="66">
        <f t="shared" si="591"/>
        <v>375.1184482865541</v>
      </c>
      <c r="ED371" s="66">
        <f t="shared" si="592"/>
        <v>2.9905795361462852E-2</v>
      </c>
      <c r="EE371" s="66">
        <f t="shared" si="593"/>
        <v>0.97009420463250784</v>
      </c>
      <c r="EF371" s="66">
        <f t="shared" si="594"/>
        <v>2.9905795361643162E-2</v>
      </c>
      <c r="EG371" s="66">
        <f t="shared" si="595"/>
        <v>0.21680121919521497</v>
      </c>
      <c r="EH371" s="66">
        <f t="shared" si="596"/>
        <v>0.83001737441184542</v>
      </c>
      <c r="EI371" s="66">
        <f t="shared" si="597"/>
        <v>4.4476915537538684</v>
      </c>
      <c r="EJ371" s="66">
        <f t="shared" si="598"/>
        <v>1.0030603311796782</v>
      </c>
      <c r="EK371" s="66">
        <f t="shared" si="599"/>
        <v>1814.4860927980708</v>
      </c>
      <c r="EL371" s="66">
        <f t="shared" si="600"/>
        <v>375.11844828646855</v>
      </c>
      <c r="EM371" s="66">
        <f t="shared" si="601"/>
        <v>2.9905795361956408E-2</v>
      </c>
      <c r="EN371" s="66">
        <f t="shared" si="602"/>
        <v>0.97009420463535134</v>
      </c>
      <c r="EO371" s="66">
        <f t="shared" si="603"/>
        <v>2.9905795362036924E-2</v>
      </c>
      <c r="EP371" s="66">
        <f t="shared" si="604"/>
        <v>0.21680121919519343</v>
      </c>
      <c r="EQ371" s="66">
        <f t="shared" si="605"/>
        <v>0.83001737441160317</v>
      </c>
      <c r="ER371" s="66">
        <f t="shared" si="606"/>
        <v>4.4476915537441606</v>
      </c>
      <c r="ES371" s="66">
        <f t="shared" si="607"/>
        <v>1.0030603311797557</v>
      </c>
      <c r="ET371" s="66">
        <f t="shared" si="608"/>
        <v>1814.4860927940031</v>
      </c>
      <c r="EU371" s="66">
        <f t="shared" si="609"/>
        <v>375.11844828640301</v>
      </c>
      <c r="EV371" s="66">
        <f t="shared" si="610"/>
        <v>2.9905795362088722E-2</v>
      </c>
      <c r="EW371" s="66">
        <f t="shared" si="611"/>
        <v>0.97009420463751828</v>
      </c>
      <c r="EX371" s="66">
        <f t="shared" si="612"/>
        <v>2.9905795362100477E-2</v>
      </c>
      <c r="EY371" s="66">
        <f t="shared" si="613"/>
        <v>0.21680121919517695</v>
      </c>
      <c r="EZ371" s="66">
        <f t="shared" si="614"/>
        <v>0.83001737441141776</v>
      </c>
      <c r="FA371" s="66">
        <f t="shared" si="615"/>
        <v>4.4476915537434172</v>
      </c>
      <c r="FB371" s="66">
        <f t="shared" si="616"/>
        <v>1.0030603311797686</v>
      </c>
      <c r="FC371" s="66">
        <f t="shared" si="617"/>
        <v>1814.4860927933437</v>
      </c>
      <c r="FD371" s="66">
        <f t="shared" si="618"/>
        <v>375.11844828639238</v>
      </c>
      <c r="FE371" s="66">
        <f t="shared" si="619"/>
        <v>2.9905795362104613E-2</v>
      </c>
      <c r="FF371" s="66">
        <f t="shared" si="620"/>
        <v>0.97009420463786944</v>
      </c>
      <c r="FG371" s="66">
        <f t="shared" si="621"/>
        <v>2.990579536210539E-2</v>
      </c>
      <c r="FH371" s="66">
        <f t="shared" si="622"/>
        <v>0.21680121919517426</v>
      </c>
      <c r="FI371" s="66">
        <f t="shared" si="623"/>
        <v>0.83001737441138768</v>
      </c>
      <c r="FJ371" s="66">
        <f t="shared" si="624"/>
        <v>4.4476915537434492</v>
      </c>
      <c r="FK371" s="66">
        <f t="shared" si="625"/>
        <v>1.0030603311797694</v>
      </c>
      <c r="FL371" s="66">
        <f t="shared" si="626"/>
        <v>1814.4860927932916</v>
      </c>
      <c r="FM371" s="66">
        <f t="shared" si="627"/>
        <v>375.11844828639153</v>
      </c>
      <c r="FN371" s="66">
        <f t="shared" si="628"/>
        <v>2.9905795362105247E-2</v>
      </c>
      <c r="FO371" s="66">
        <f t="shared" si="629"/>
        <v>0.97009420463789797</v>
      </c>
      <c r="FP371" s="66">
        <f t="shared" si="630"/>
        <v>2.9905795362105154E-2</v>
      </c>
      <c r="FQ371" s="66">
        <f t="shared" si="631"/>
        <v>0.21680121919517403</v>
      </c>
      <c r="FR371" s="66">
        <f t="shared" si="632"/>
        <v>0.83001737441138534</v>
      </c>
      <c r="FS371" s="66">
        <f t="shared" si="633"/>
        <v>4.4476915537434687</v>
      </c>
      <c r="FT371" s="66">
        <f t="shared" si="634"/>
        <v>1.0030603311797694</v>
      </c>
      <c r="FU371" s="66">
        <f t="shared" si="635"/>
        <v>1814.4860927932948</v>
      </c>
      <c r="FV371" s="66">
        <f t="shared" si="636"/>
        <v>375.11844828639158</v>
      </c>
      <c r="FW371" s="66">
        <f t="shared" si="637"/>
        <v>2.9905795362105067E-2</v>
      </c>
      <c r="FX371" s="66">
        <f t="shared" si="638"/>
        <v>0.97009420463789453</v>
      </c>
      <c r="FY371" s="66">
        <f t="shared" si="639"/>
        <v>2.9905795362105081E-2</v>
      </c>
      <c r="FZ371" s="66">
        <f t="shared" si="640"/>
        <v>0.21680121919517403</v>
      </c>
      <c r="GA371" s="66">
        <f t="shared" si="641"/>
        <v>0.83001737441138546</v>
      </c>
      <c r="GB371" s="66">
        <f t="shared" si="642"/>
        <v>4.4476915537434696</v>
      </c>
      <c r="GC371" s="66">
        <f t="shared" si="643"/>
        <v>1.0030603311797694</v>
      </c>
      <c r="GD371" s="66">
        <f t="shared" si="644"/>
        <v>1814.4860927932939</v>
      </c>
      <c r="GE371" s="66">
        <f t="shared" si="645"/>
        <v>375.11844828639158</v>
      </c>
      <c r="GF371" s="66">
        <f t="shared" si="646"/>
        <v>2.990579536210506E-2</v>
      </c>
      <c r="GG371" s="66">
        <f t="shared" si="647"/>
        <v>0.97009420463789453</v>
      </c>
      <c r="GH371" s="66">
        <f t="shared" si="648"/>
        <v>2.9905795362105074E-2</v>
      </c>
      <c r="GI371" s="66">
        <f t="shared" si="649"/>
        <v>0.21680121919517403</v>
      </c>
      <c r="GJ371" s="66">
        <f t="shared" si="650"/>
        <v>0.83001737441138546</v>
      </c>
      <c r="GK371" s="66">
        <f t="shared" si="651"/>
        <v>4.4476915537434696</v>
      </c>
      <c r="GL371" s="66">
        <f t="shared" si="652"/>
        <v>1.0030603311797694</v>
      </c>
      <c r="GM371" s="66">
        <f t="shared" si="653"/>
        <v>1814.4860927932934</v>
      </c>
      <c r="GN371" s="66">
        <f t="shared" si="654"/>
        <v>375.11844828639158</v>
      </c>
      <c r="GO371" s="66">
        <f t="shared" si="655"/>
        <v>2.990579536210506E-2</v>
      </c>
      <c r="GP371" s="66">
        <f t="shared" si="656"/>
        <v>0.97009420463789453</v>
      </c>
      <c r="GQ371" s="66">
        <f t="shared" si="657"/>
        <v>2.9905795362105074E-2</v>
      </c>
      <c r="GR371" s="66">
        <f t="shared" si="658"/>
        <v>0.21680121919517403</v>
      </c>
      <c r="GS371" s="66">
        <f t="shared" si="659"/>
        <v>0.83001737441138546</v>
      </c>
      <c r="GT371" s="66">
        <f t="shared" si="660"/>
        <v>4.4476915537434696</v>
      </c>
      <c r="GU371" s="66">
        <f t="shared" si="661"/>
        <v>1.0030603311797694</v>
      </c>
      <c r="GV371" s="66">
        <f t="shared" si="662"/>
        <v>1814.4860927932934</v>
      </c>
      <c r="GW371" s="66">
        <f t="shared" si="663"/>
        <v>375.11844828639158</v>
      </c>
      <c r="GX371" s="66">
        <f t="shared" si="664"/>
        <v>2.990579536210506E-2</v>
      </c>
      <c r="GY371" s="66">
        <f t="shared" si="665"/>
        <v>0.97009420463789453</v>
      </c>
      <c r="GZ371" s="66">
        <f t="shared" si="666"/>
        <v>2.9905795362105074E-2</v>
      </c>
      <c r="HA371" s="66">
        <f t="shared" si="667"/>
        <v>0.21680121919517403</v>
      </c>
      <c r="HB371" s="66">
        <f t="shared" si="668"/>
        <v>0.83001737441138546</v>
      </c>
      <c r="HC371" s="66">
        <f t="shared" si="669"/>
        <v>4.4476915537434696</v>
      </c>
      <c r="HD371" s="66">
        <f t="shared" si="670"/>
        <v>1.0030603311797694</v>
      </c>
      <c r="HE371" s="66">
        <f t="shared" si="671"/>
        <v>1814.4860927932934</v>
      </c>
      <c r="HF371" s="18">
        <f t="shared" si="672"/>
        <v>375.11844828639158</v>
      </c>
    </row>
    <row r="372" spans="2:214" x14ac:dyDescent="0.25">
      <c r="B372" s="17"/>
      <c r="C372" s="60">
        <f t="shared" si="469"/>
        <v>3</v>
      </c>
      <c r="D372" s="66"/>
      <c r="E372" s="66"/>
      <c r="F372" s="60">
        <f t="shared" si="470"/>
        <v>0</v>
      </c>
      <c r="G372" s="60">
        <f t="shared" si="471"/>
        <v>0</v>
      </c>
      <c r="H372" s="60">
        <f t="shared" si="472"/>
        <v>0</v>
      </c>
      <c r="I372" s="60">
        <f t="shared" si="473"/>
        <v>0</v>
      </c>
      <c r="J372" s="60"/>
      <c r="K372" s="60">
        <f t="shared" si="673"/>
        <v>94</v>
      </c>
      <c r="L372" s="60"/>
      <c r="M372" s="66">
        <f>M371</f>
        <v>2.9905795362105074E-2</v>
      </c>
      <c r="N372" s="60"/>
      <c r="O372" s="66">
        <f>O373</f>
        <v>0.23334391938908727</v>
      </c>
      <c r="P372" s="66"/>
      <c r="Q372" s="66"/>
      <c r="R372" s="66"/>
      <c r="S372" s="66"/>
      <c r="T372" s="66"/>
      <c r="U372" s="66"/>
      <c r="V372" s="66"/>
      <c r="W372" s="66"/>
      <c r="X372" s="66"/>
      <c r="Y372" s="66"/>
      <c r="Z372" s="66"/>
      <c r="AA372" s="66"/>
      <c r="AB372" s="66"/>
      <c r="AC372" s="66"/>
      <c r="AD372" s="66"/>
      <c r="AE372" s="66"/>
      <c r="AF372" s="66"/>
      <c r="AG372" s="66"/>
      <c r="AH372" s="66"/>
      <c r="AI372" s="66"/>
      <c r="AJ372" s="66"/>
      <c r="AK372" s="66"/>
      <c r="AL372" s="66"/>
      <c r="AM372" s="66"/>
      <c r="AN372" s="66"/>
      <c r="AO372" s="66"/>
      <c r="AP372" s="66"/>
      <c r="AQ372" s="66"/>
      <c r="AR372" s="66"/>
      <c r="AS372" s="66"/>
      <c r="AT372" s="66"/>
      <c r="AU372" s="66"/>
      <c r="AV372" s="66"/>
      <c r="AW372" s="66"/>
      <c r="AX372" s="66"/>
      <c r="AY372" s="66"/>
      <c r="AZ372" s="66"/>
      <c r="BA372" s="66"/>
      <c r="BB372" s="66"/>
      <c r="BC372" s="66"/>
      <c r="BD372" s="66"/>
      <c r="BE372" s="66"/>
      <c r="BF372" s="66"/>
      <c r="BG372" s="66"/>
      <c r="BH372" s="66"/>
      <c r="BI372" s="66"/>
      <c r="BJ372" s="66"/>
      <c r="BK372" s="66"/>
      <c r="BL372" s="66"/>
      <c r="BM372" s="66"/>
      <c r="BN372" s="66"/>
      <c r="BO372" s="66"/>
      <c r="BP372" s="66"/>
      <c r="BQ372" s="66"/>
      <c r="BR372" s="66"/>
      <c r="BS372" s="66"/>
      <c r="BT372" s="66"/>
      <c r="BU372" s="66"/>
      <c r="BV372" s="66"/>
      <c r="BW372" s="66"/>
      <c r="BX372" s="66"/>
      <c r="BY372" s="66"/>
      <c r="BZ372" s="66"/>
      <c r="CA372" s="66"/>
      <c r="CB372" s="66"/>
      <c r="CC372" s="66"/>
      <c r="CD372" s="66"/>
      <c r="CE372" s="66"/>
      <c r="CF372" s="66"/>
      <c r="CG372" s="66"/>
      <c r="CH372" s="66"/>
      <c r="CI372" s="66"/>
      <c r="CJ372" s="66"/>
      <c r="CK372" s="66"/>
      <c r="CL372" s="66"/>
      <c r="CM372" s="66"/>
      <c r="CN372" s="66"/>
      <c r="CO372" s="66"/>
      <c r="CP372" s="66"/>
      <c r="CQ372" s="66"/>
      <c r="CR372" s="66"/>
      <c r="CS372" s="66"/>
      <c r="CT372" s="66"/>
      <c r="CU372" s="66"/>
      <c r="CV372" s="66"/>
      <c r="CW372" s="66"/>
      <c r="CX372" s="66"/>
      <c r="CY372" s="66"/>
      <c r="CZ372" s="66"/>
      <c r="DA372" s="66"/>
      <c r="DB372" s="66"/>
      <c r="DC372" s="66"/>
      <c r="DD372" s="66"/>
      <c r="DE372" s="66"/>
      <c r="DF372" s="66"/>
      <c r="DG372" s="66"/>
      <c r="DH372" s="66"/>
      <c r="DI372" s="66"/>
      <c r="DJ372" s="66"/>
      <c r="DK372" s="66"/>
      <c r="DL372" s="66"/>
      <c r="DM372" s="66"/>
      <c r="DN372" s="66"/>
      <c r="DO372" s="66"/>
      <c r="DP372" s="66"/>
      <c r="DQ372" s="66"/>
      <c r="DR372" s="66"/>
      <c r="DS372" s="66"/>
      <c r="DT372" s="66"/>
      <c r="DU372" s="66"/>
      <c r="DV372" s="66"/>
      <c r="DW372" s="66"/>
      <c r="DX372" s="66"/>
      <c r="DY372" s="66"/>
      <c r="DZ372" s="66"/>
      <c r="EA372" s="66"/>
      <c r="EB372" s="66"/>
      <c r="EC372" s="66"/>
      <c r="ED372" s="66"/>
      <c r="EE372" s="66"/>
      <c r="EF372" s="66"/>
      <c r="EG372" s="66"/>
      <c r="EH372" s="66"/>
      <c r="EI372" s="66"/>
      <c r="EJ372" s="66"/>
      <c r="EK372" s="66"/>
      <c r="EL372" s="66"/>
      <c r="EM372" s="66"/>
      <c r="EN372" s="66"/>
      <c r="EO372" s="66"/>
      <c r="EP372" s="66"/>
      <c r="EQ372" s="66"/>
      <c r="ER372" s="66"/>
      <c r="ES372" s="66"/>
      <c r="ET372" s="66"/>
      <c r="EU372" s="66"/>
      <c r="EV372" s="66"/>
      <c r="EW372" s="66"/>
      <c r="EX372" s="66"/>
      <c r="EY372" s="66"/>
      <c r="EZ372" s="66"/>
      <c r="FA372" s="66"/>
      <c r="FB372" s="66"/>
      <c r="FC372" s="66"/>
      <c r="FD372" s="66"/>
      <c r="FE372" s="66"/>
      <c r="FF372" s="66"/>
      <c r="FG372" s="66"/>
      <c r="FH372" s="66"/>
      <c r="FI372" s="66"/>
      <c r="FJ372" s="66"/>
      <c r="FK372" s="66"/>
      <c r="FL372" s="66"/>
      <c r="FM372" s="66"/>
      <c r="FN372" s="66"/>
      <c r="FO372" s="66"/>
      <c r="FP372" s="66"/>
      <c r="FQ372" s="66"/>
      <c r="FR372" s="66"/>
      <c r="FS372" s="66"/>
      <c r="FT372" s="66"/>
      <c r="FU372" s="66"/>
      <c r="FV372" s="66"/>
      <c r="FW372" s="66"/>
      <c r="FX372" s="66"/>
      <c r="FY372" s="66"/>
      <c r="FZ372" s="66"/>
      <c r="GA372" s="66"/>
      <c r="GB372" s="66"/>
      <c r="GC372" s="66"/>
      <c r="GD372" s="66"/>
      <c r="GE372" s="66"/>
      <c r="GF372" s="66"/>
      <c r="GG372" s="66"/>
      <c r="GH372" s="66"/>
      <c r="GI372" s="66"/>
      <c r="GJ372" s="66"/>
      <c r="GK372" s="66"/>
      <c r="GL372" s="66"/>
      <c r="GM372" s="66"/>
      <c r="GN372" s="66"/>
      <c r="GO372" s="66"/>
      <c r="GP372" s="66"/>
      <c r="GQ372" s="66"/>
      <c r="GR372" s="66"/>
      <c r="GS372" s="66"/>
      <c r="GT372" s="66"/>
      <c r="GU372" s="66"/>
      <c r="GV372" s="66"/>
      <c r="GW372" s="66"/>
      <c r="GX372" s="66"/>
      <c r="GY372" s="66"/>
      <c r="GZ372" s="66"/>
      <c r="HA372" s="66"/>
      <c r="HB372" s="66"/>
      <c r="HC372" s="66"/>
      <c r="HD372" s="66"/>
      <c r="HE372" s="66"/>
      <c r="HF372" s="18"/>
    </row>
    <row r="373" spans="2:214" x14ac:dyDescent="0.25">
      <c r="B373" s="17"/>
      <c r="C373" s="60">
        <f t="shared" si="469"/>
        <v>3</v>
      </c>
      <c r="D373" s="66"/>
      <c r="E373" s="66"/>
      <c r="F373" s="60">
        <f t="shared" si="470"/>
        <v>0</v>
      </c>
      <c r="G373" s="60">
        <f t="shared" si="471"/>
        <v>0</v>
      </c>
      <c r="H373" s="60">
        <f t="shared" si="472"/>
        <v>0</v>
      </c>
      <c r="I373" s="60">
        <f t="shared" si="473"/>
        <v>0</v>
      </c>
      <c r="J373" s="60"/>
      <c r="K373" s="60">
        <f t="shared" si="673"/>
        <v>94</v>
      </c>
      <c r="L373" s="60"/>
      <c r="M373" s="66">
        <f t="shared" si="675"/>
        <v>2.9905795362105074E-2</v>
      </c>
      <c r="N373" s="60"/>
      <c r="O373" s="66">
        <f>IF(M371&gt;=$O$176,M371*$T$174+$U$174,IF(M371&gt;=$O$177,M371*$T$175+$U$175,O371))</f>
        <v>0.23334391938908727</v>
      </c>
      <c r="P373" s="66">
        <f t="shared" si="474"/>
        <v>376.7573788717641</v>
      </c>
      <c r="Q373" s="66">
        <f t="shared" si="475"/>
        <v>0.12579291306902277</v>
      </c>
      <c r="R373" s="66">
        <f t="shared" si="476"/>
        <v>0.91868623756192902</v>
      </c>
      <c r="S373" s="66">
        <f t="shared" si="477"/>
        <v>0.12043602114320179</v>
      </c>
      <c r="T373" s="66">
        <f t="shared" si="478"/>
        <v>0.21721292858306729</v>
      </c>
      <c r="U373" s="66">
        <f t="shared" si="479"/>
        <v>0.83464809390867578</v>
      </c>
      <c r="V373" s="66">
        <f t="shared" si="480"/>
        <v>2.803034654278699</v>
      </c>
      <c r="W373" s="66">
        <f t="shared" si="481"/>
        <v>1.0394532514170367</v>
      </c>
      <c r="X373" s="66">
        <f t="shared" si="482"/>
        <v>1381.1077382884625</v>
      </c>
      <c r="Y373" s="66">
        <f t="shared" si="483"/>
        <v>367.3281218120963</v>
      </c>
      <c r="Z373" s="66">
        <f t="shared" si="484"/>
        <v>6.2342991357018686E-2</v>
      </c>
      <c r="AA373" s="66">
        <f t="shared" si="485"/>
        <v>1.2403051961489657</v>
      </c>
      <c r="AB373" s="66">
        <f t="shared" si="486"/>
        <v>4.7858655894174255E-2</v>
      </c>
      <c r="AC373" s="66">
        <f t="shared" si="487"/>
        <v>0.21480515523013224</v>
      </c>
      <c r="AD373" s="66">
        <f t="shared" si="488"/>
        <v>0.80780648855296944</v>
      </c>
      <c r="AE373" s="66">
        <f t="shared" si="489"/>
        <v>4.0996122118602072</v>
      </c>
      <c r="AF373" s="66">
        <f t="shared" si="490"/>
        <v>1.0075557335264189</v>
      </c>
      <c r="AG373" s="66">
        <f t="shared" si="491"/>
        <v>1659.0568198253757</v>
      </c>
      <c r="AH373" s="66">
        <f t="shared" si="492"/>
        <v>372.52141466742637</v>
      </c>
      <c r="AI373" s="66">
        <f t="shared" si="493"/>
        <v>3.548457632577473E-2</v>
      </c>
      <c r="AJ373" s="66">
        <f t="shared" si="494"/>
        <v>1.0591528663499068</v>
      </c>
      <c r="AK373" s="66">
        <f t="shared" si="495"/>
        <v>3.2416739042872372E-2</v>
      </c>
      <c r="AL373" s="66">
        <f t="shared" si="496"/>
        <v>0.21614303689942954</v>
      </c>
      <c r="AM373" s="66">
        <f t="shared" si="497"/>
        <v>0.8226496623124584</v>
      </c>
      <c r="AN373" s="66">
        <f t="shared" si="498"/>
        <v>4.4188517356188859</v>
      </c>
      <c r="AO373" s="66">
        <f t="shared" si="499"/>
        <v>1.0035872768138658</v>
      </c>
      <c r="AP373" s="66">
        <f t="shared" si="500"/>
        <v>1788.9611288651586</v>
      </c>
      <c r="AQ373" s="66">
        <f t="shared" si="501"/>
        <v>374.7048884319218</v>
      </c>
      <c r="AR373" s="66">
        <f t="shared" si="502"/>
        <v>3.0530458625277864E-2</v>
      </c>
      <c r="AS373" s="66">
        <f t="shared" si="503"/>
        <v>0.98384558397068878</v>
      </c>
      <c r="AT373" s="66">
        <f t="shared" si="504"/>
        <v>3.0097771776179817E-2</v>
      </c>
      <c r="AU373" s="66">
        <f t="shared" si="505"/>
        <v>0.21669688553821562</v>
      </c>
      <c r="AV373" s="66">
        <f t="shared" si="506"/>
        <v>0.82884657217805646</v>
      </c>
      <c r="AW373" s="66">
        <f t="shared" si="507"/>
        <v>4.448884789180946</v>
      </c>
      <c r="AX373" s="66">
        <f t="shared" si="508"/>
        <v>1.0031004936003693</v>
      </c>
      <c r="AY373" s="66">
        <f t="shared" si="509"/>
        <v>1812.4788197516621</v>
      </c>
      <c r="AZ373" s="66">
        <f t="shared" si="510"/>
        <v>375.0861005324337</v>
      </c>
      <c r="BA373" s="66">
        <f t="shared" si="511"/>
        <v>2.993088533404226E-2</v>
      </c>
      <c r="BB373" s="66">
        <f t="shared" si="512"/>
        <v>0.97116256921673649</v>
      </c>
      <c r="BC373" s="66">
        <f t="shared" si="513"/>
        <v>2.989819301882576E-2</v>
      </c>
      <c r="BD373" s="66">
        <f t="shared" si="514"/>
        <v>0.21679306492814915</v>
      </c>
      <c r="BE373" s="66">
        <f t="shared" si="515"/>
        <v>0.82992583034082379</v>
      </c>
      <c r="BF373" s="66">
        <f t="shared" si="516"/>
        <v>4.4484206963202766</v>
      </c>
      <c r="BG373" s="66">
        <f t="shared" si="517"/>
        <v>1.0030590408829367</v>
      </c>
      <c r="BH373" s="66">
        <f t="shared" si="518"/>
        <v>1814.5623409356699</v>
      </c>
      <c r="BI373" s="66">
        <f t="shared" si="519"/>
        <v>375.11967646414365</v>
      </c>
      <c r="BJ373" s="66">
        <f t="shared" si="520"/>
        <v>2.9899637050761072E-2</v>
      </c>
      <c r="BK373" s="66">
        <f t="shared" si="521"/>
        <v>0.97005344164692586</v>
      </c>
      <c r="BL373" s="66">
        <f t="shared" si="522"/>
        <v>2.9901040046500571E-2</v>
      </c>
      <c r="BM373" s="66">
        <f t="shared" si="523"/>
        <v>0.21680152877426967</v>
      </c>
      <c r="BN373" s="66">
        <f t="shared" si="524"/>
        <v>0.83002085003948933</v>
      </c>
      <c r="BO373" s="66">
        <f t="shared" si="525"/>
        <v>4.4478056866220754</v>
      </c>
      <c r="BP373" s="66">
        <f t="shared" si="526"/>
        <v>1.0030593943206658</v>
      </c>
      <c r="BQ373" s="66">
        <f t="shared" si="527"/>
        <v>1814.5352471484002</v>
      </c>
      <c r="BR373" s="66">
        <f t="shared" si="528"/>
        <v>375.11924005200279</v>
      </c>
      <c r="BS373" s="66">
        <f t="shared" si="529"/>
        <v>2.9904217860650572E-2</v>
      </c>
      <c r="BT373" s="66">
        <f t="shared" si="530"/>
        <v>0.97006802744462506</v>
      </c>
      <c r="BU373" s="66">
        <f t="shared" si="531"/>
        <v>2.9905047866124815E-2</v>
      </c>
      <c r="BV373" s="66">
        <f t="shared" si="532"/>
        <v>0.21680141877076839</v>
      </c>
      <c r="BW373" s="66">
        <f t="shared" si="533"/>
        <v>0.83001961503491062</v>
      </c>
      <c r="BX373" s="66">
        <f t="shared" si="534"/>
        <v>4.4476999566033824</v>
      </c>
      <c r="BY373" s="66">
        <f t="shared" si="535"/>
        <v>1.0030601802841761</v>
      </c>
      <c r="BZ373" s="66">
        <f t="shared" si="536"/>
        <v>1814.4938600480091</v>
      </c>
      <c r="CA373" s="66">
        <f t="shared" si="537"/>
        <v>375.11857340049397</v>
      </c>
      <c r="CB373" s="66">
        <f t="shared" si="538"/>
        <v>2.9905610845607344E-2</v>
      </c>
      <c r="CC373" s="66">
        <f t="shared" si="539"/>
        <v>0.97009007084535881</v>
      </c>
      <c r="CD373" s="66">
        <f t="shared" si="540"/>
        <v>2.9905739987834495E-2</v>
      </c>
      <c r="CE373" s="66">
        <f t="shared" si="541"/>
        <v>0.21680125073197695</v>
      </c>
      <c r="CF373" s="66">
        <f t="shared" si="542"/>
        <v>0.83001772847296207</v>
      </c>
      <c r="CG373" s="66">
        <f t="shared" si="543"/>
        <v>4.4476911175030081</v>
      </c>
      <c r="CH373" s="66">
        <f t="shared" si="544"/>
        <v>1.0030603195994459</v>
      </c>
      <c r="CI373" s="66">
        <f t="shared" si="545"/>
        <v>1814.4866727337612</v>
      </c>
      <c r="CJ373" s="66">
        <f t="shared" si="546"/>
        <v>375.1184576280254</v>
      </c>
      <c r="CK373" s="66">
        <f t="shared" si="547"/>
        <v>2.9905788736942652E-2</v>
      </c>
      <c r="CL373" s="66">
        <f t="shared" si="548"/>
        <v>0.97009389629131115</v>
      </c>
      <c r="CM373" s="66">
        <f t="shared" si="549"/>
        <v>2.9905798156424121E-2</v>
      </c>
      <c r="CN373" s="66">
        <f t="shared" si="550"/>
        <v>0.21680122154986731</v>
      </c>
      <c r="CO373" s="66">
        <f t="shared" si="551"/>
        <v>0.83001740084736564</v>
      </c>
      <c r="CP373" s="66">
        <f t="shared" si="552"/>
        <v>4.447691326368588</v>
      </c>
      <c r="CQ373" s="66">
        <f t="shared" si="553"/>
        <v>1.0030603316694704</v>
      </c>
      <c r="CR373" s="66">
        <f t="shared" si="554"/>
        <v>1814.4860645994777</v>
      </c>
      <c r="CS373" s="66">
        <f t="shared" si="555"/>
        <v>375.1184478322478</v>
      </c>
      <c r="CT373" s="66">
        <f t="shared" si="556"/>
        <v>2.9905797355630946E-2</v>
      </c>
      <c r="CU373" s="66">
        <f t="shared" si="557"/>
        <v>0.97009421969904475</v>
      </c>
      <c r="CV373" s="66">
        <f t="shared" si="558"/>
        <v>2.9905796845597282E-2</v>
      </c>
      <c r="CW373" s="66">
        <f t="shared" si="559"/>
        <v>0.21680121908070055</v>
      </c>
      <c r="CX373" s="66">
        <f t="shared" si="560"/>
        <v>0.83001737312619939</v>
      </c>
      <c r="CY373" s="66">
        <f t="shared" si="561"/>
        <v>4.4476915192698865</v>
      </c>
      <c r="CZ373" s="66">
        <f t="shared" si="562"/>
        <v>1.0030603314724869</v>
      </c>
      <c r="DA373" s="66">
        <f t="shared" si="563"/>
        <v>1814.486077454836</v>
      </c>
      <c r="DB373" s="66">
        <f t="shared" si="564"/>
        <v>375.11844803932098</v>
      </c>
      <c r="DC373" s="66">
        <f t="shared" si="565"/>
        <v>2.9905795846705319E-2</v>
      </c>
      <c r="DD373" s="66">
        <f t="shared" si="566"/>
        <v>0.97009421280626507</v>
      </c>
      <c r="DE373" s="66">
        <f t="shared" si="567"/>
        <v>2.9905795587931359E-2</v>
      </c>
      <c r="DF373" s="66">
        <f t="shared" si="568"/>
        <v>0.21680121913289632</v>
      </c>
      <c r="DG373" s="66">
        <f t="shared" si="569"/>
        <v>0.83001737371219786</v>
      </c>
      <c r="DH373" s="66">
        <f t="shared" si="570"/>
        <v>4.4476915513302604</v>
      </c>
      <c r="DI373" s="66">
        <f t="shared" si="571"/>
        <v>1.0030603312254047</v>
      </c>
      <c r="DJ373" s="66">
        <f t="shared" si="572"/>
        <v>1814.4860904462025</v>
      </c>
      <c r="DK373" s="66">
        <f t="shared" si="573"/>
        <v>375.11844824858485</v>
      </c>
      <c r="DL373" s="66">
        <f t="shared" si="574"/>
        <v>2.9905795417015223E-2</v>
      </c>
      <c r="DM373" s="66">
        <f t="shared" si="575"/>
        <v>0.97009420588700279</v>
      </c>
      <c r="DN373" s="66">
        <f t="shared" si="576"/>
        <v>2.9905795378017529E-2</v>
      </c>
      <c r="DO373" s="66">
        <f t="shared" si="577"/>
        <v>0.21680121918564429</v>
      </c>
      <c r="DP373" s="66">
        <f t="shared" si="578"/>
        <v>0.83001737430439582</v>
      </c>
      <c r="DQ373" s="66">
        <f t="shared" si="579"/>
        <v>4.447691553898359</v>
      </c>
      <c r="DR373" s="66">
        <f t="shared" si="580"/>
        <v>1.0030603311831083</v>
      </c>
      <c r="DS373" s="66">
        <f t="shared" si="581"/>
        <v>1814.4860926265144</v>
      </c>
      <c r="DT373" s="66">
        <f t="shared" si="582"/>
        <v>375.11844828370511</v>
      </c>
      <c r="DU373" s="66">
        <f t="shared" si="583"/>
        <v>2.9905795363812413E-2</v>
      </c>
      <c r="DV373" s="66">
        <f t="shared" si="584"/>
        <v>0.97009420472656194</v>
      </c>
      <c r="DW373" s="66">
        <f t="shared" si="585"/>
        <v>2.9905795361109697E-2</v>
      </c>
      <c r="DX373" s="66">
        <f t="shared" si="586"/>
        <v>0.21680121919449688</v>
      </c>
      <c r="DY373" s="66">
        <f t="shared" si="587"/>
        <v>0.83001737440378287</v>
      </c>
      <c r="DZ373" s="66">
        <f t="shared" si="588"/>
        <v>4.4476915538142512</v>
      </c>
      <c r="EA373" s="66">
        <f t="shared" si="589"/>
        <v>1.0030603311795911</v>
      </c>
      <c r="EB373" s="66">
        <f t="shared" si="590"/>
        <v>1814.486092803382</v>
      </c>
      <c r="EC373" s="66">
        <f t="shared" si="591"/>
        <v>375.1184482865541</v>
      </c>
      <c r="ED373" s="66">
        <f t="shared" si="592"/>
        <v>2.9905795361462852E-2</v>
      </c>
      <c r="EE373" s="66">
        <f t="shared" si="593"/>
        <v>0.97009420463250784</v>
      </c>
      <c r="EF373" s="66">
        <f t="shared" si="594"/>
        <v>2.9905795361643162E-2</v>
      </c>
      <c r="EG373" s="66">
        <f t="shared" si="595"/>
        <v>0.21680121919521497</v>
      </c>
      <c r="EH373" s="66">
        <f t="shared" si="596"/>
        <v>0.83001737441184542</v>
      </c>
      <c r="EI373" s="66">
        <f t="shared" si="597"/>
        <v>4.4476915537538684</v>
      </c>
      <c r="EJ373" s="66">
        <f t="shared" si="598"/>
        <v>1.0030603311796782</v>
      </c>
      <c r="EK373" s="66">
        <f t="shared" si="599"/>
        <v>1814.4860927980708</v>
      </c>
      <c r="EL373" s="66">
        <f t="shared" si="600"/>
        <v>375.11844828646855</v>
      </c>
      <c r="EM373" s="66">
        <f t="shared" si="601"/>
        <v>2.9905795361956408E-2</v>
      </c>
      <c r="EN373" s="66">
        <f t="shared" si="602"/>
        <v>0.97009420463535134</v>
      </c>
      <c r="EO373" s="66">
        <f t="shared" si="603"/>
        <v>2.9905795362036924E-2</v>
      </c>
      <c r="EP373" s="66">
        <f t="shared" si="604"/>
        <v>0.21680121919519343</v>
      </c>
      <c r="EQ373" s="66">
        <f t="shared" si="605"/>
        <v>0.83001737441160317</v>
      </c>
      <c r="ER373" s="66">
        <f t="shared" si="606"/>
        <v>4.4476915537441606</v>
      </c>
      <c r="ES373" s="66">
        <f t="shared" si="607"/>
        <v>1.0030603311797557</v>
      </c>
      <c r="ET373" s="66">
        <f t="shared" si="608"/>
        <v>1814.4860927940031</v>
      </c>
      <c r="EU373" s="66">
        <f t="shared" si="609"/>
        <v>375.11844828640301</v>
      </c>
      <c r="EV373" s="66">
        <f t="shared" si="610"/>
        <v>2.9905795362088722E-2</v>
      </c>
      <c r="EW373" s="66">
        <f t="shared" si="611"/>
        <v>0.97009420463751828</v>
      </c>
      <c r="EX373" s="66">
        <f t="shared" si="612"/>
        <v>2.9905795362100477E-2</v>
      </c>
      <c r="EY373" s="66">
        <f t="shared" si="613"/>
        <v>0.21680121919517695</v>
      </c>
      <c r="EZ373" s="66">
        <f t="shared" si="614"/>
        <v>0.83001737441141776</v>
      </c>
      <c r="FA373" s="66">
        <f t="shared" si="615"/>
        <v>4.4476915537434172</v>
      </c>
      <c r="FB373" s="66">
        <f t="shared" si="616"/>
        <v>1.0030603311797686</v>
      </c>
      <c r="FC373" s="66">
        <f t="shared" si="617"/>
        <v>1814.4860927933437</v>
      </c>
      <c r="FD373" s="66">
        <f t="shared" si="618"/>
        <v>375.11844828639238</v>
      </c>
      <c r="FE373" s="66">
        <f t="shared" si="619"/>
        <v>2.9905795362104613E-2</v>
      </c>
      <c r="FF373" s="66">
        <f t="shared" si="620"/>
        <v>0.97009420463786944</v>
      </c>
      <c r="FG373" s="66">
        <f t="shared" si="621"/>
        <v>2.990579536210539E-2</v>
      </c>
      <c r="FH373" s="66">
        <f t="shared" si="622"/>
        <v>0.21680121919517426</v>
      </c>
      <c r="FI373" s="66">
        <f t="shared" si="623"/>
        <v>0.83001737441138768</v>
      </c>
      <c r="FJ373" s="66">
        <f t="shared" si="624"/>
        <v>4.4476915537434492</v>
      </c>
      <c r="FK373" s="66">
        <f t="shared" si="625"/>
        <v>1.0030603311797694</v>
      </c>
      <c r="FL373" s="66">
        <f t="shared" si="626"/>
        <v>1814.4860927932916</v>
      </c>
      <c r="FM373" s="66">
        <f t="shared" si="627"/>
        <v>375.11844828639153</v>
      </c>
      <c r="FN373" s="66">
        <f t="shared" si="628"/>
        <v>2.9905795362105247E-2</v>
      </c>
      <c r="FO373" s="66">
        <f t="shared" si="629"/>
        <v>0.97009420463789797</v>
      </c>
      <c r="FP373" s="66">
        <f t="shared" si="630"/>
        <v>2.9905795362105154E-2</v>
      </c>
      <c r="FQ373" s="66">
        <f t="shared" si="631"/>
        <v>0.21680121919517403</v>
      </c>
      <c r="FR373" s="66">
        <f t="shared" si="632"/>
        <v>0.83001737441138534</v>
      </c>
      <c r="FS373" s="66">
        <f t="shared" si="633"/>
        <v>4.4476915537434687</v>
      </c>
      <c r="FT373" s="66">
        <f t="shared" si="634"/>
        <v>1.0030603311797694</v>
      </c>
      <c r="FU373" s="66">
        <f t="shared" si="635"/>
        <v>1814.4860927932948</v>
      </c>
      <c r="FV373" s="66">
        <f t="shared" si="636"/>
        <v>375.11844828639158</v>
      </c>
      <c r="FW373" s="66">
        <f t="shared" si="637"/>
        <v>2.9905795362105067E-2</v>
      </c>
      <c r="FX373" s="66">
        <f t="shared" si="638"/>
        <v>0.97009420463789453</v>
      </c>
      <c r="FY373" s="66">
        <f t="shared" si="639"/>
        <v>2.9905795362105081E-2</v>
      </c>
      <c r="FZ373" s="66">
        <f t="shared" si="640"/>
        <v>0.21680121919517403</v>
      </c>
      <c r="GA373" s="66">
        <f t="shared" si="641"/>
        <v>0.83001737441138546</v>
      </c>
      <c r="GB373" s="66">
        <f t="shared" si="642"/>
        <v>4.4476915537434696</v>
      </c>
      <c r="GC373" s="66">
        <f t="shared" si="643"/>
        <v>1.0030603311797694</v>
      </c>
      <c r="GD373" s="66">
        <f t="shared" si="644"/>
        <v>1814.4860927932939</v>
      </c>
      <c r="GE373" s="66">
        <f t="shared" si="645"/>
        <v>375.11844828639158</v>
      </c>
      <c r="GF373" s="66">
        <f t="shared" si="646"/>
        <v>2.990579536210506E-2</v>
      </c>
      <c r="GG373" s="66">
        <f t="shared" si="647"/>
        <v>0.97009420463789453</v>
      </c>
      <c r="GH373" s="66">
        <f t="shared" si="648"/>
        <v>2.9905795362105074E-2</v>
      </c>
      <c r="GI373" s="66">
        <f t="shared" si="649"/>
        <v>0.21680121919517403</v>
      </c>
      <c r="GJ373" s="66">
        <f t="shared" si="650"/>
        <v>0.83001737441138546</v>
      </c>
      <c r="GK373" s="66">
        <f t="shared" si="651"/>
        <v>4.4476915537434696</v>
      </c>
      <c r="GL373" s="66">
        <f t="shared" si="652"/>
        <v>1.0030603311797694</v>
      </c>
      <c r="GM373" s="66">
        <f t="shared" si="653"/>
        <v>1814.4860927932934</v>
      </c>
      <c r="GN373" s="66">
        <f t="shared" si="654"/>
        <v>375.11844828639158</v>
      </c>
      <c r="GO373" s="66">
        <f t="shared" si="655"/>
        <v>2.990579536210506E-2</v>
      </c>
      <c r="GP373" s="66">
        <f t="shared" si="656"/>
        <v>0.97009420463789453</v>
      </c>
      <c r="GQ373" s="66">
        <f t="shared" si="657"/>
        <v>2.9905795362105074E-2</v>
      </c>
      <c r="GR373" s="66">
        <f t="shared" si="658"/>
        <v>0.21680121919517403</v>
      </c>
      <c r="GS373" s="66">
        <f t="shared" si="659"/>
        <v>0.83001737441138546</v>
      </c>
      <c r="GT373" s="66">
        <f t="shared" si="660"/>
        <v>4.4476915537434696</v>
      </c>
      <c r="GU373" s="66">
        <f t="shared" si="661"/>
        <v>1.0030603311797694</v>
      </c>
      <c r="GV373" s="66">
        <f t="shared" si="662"/>
        <v>1814.4860927932934</v>
      </c>
      <c r="GW373" s="66">
        <f t="shared" si="663"/>
        <v>375.11844828639158</v>
      </c>
      <c r="GX373" s="66">
        <f t="shared" si="664"/>
        <v>2.990579536210506E-2</v>
      </c>
      <c r="GY373" s="66">
        <f t="shared" si="665"/>
        <v>0.97009420463789453</v>
      </c>
      <c r="GZ373" s="66">
        <f t="shared" si="666"/>
        <v>2.9905795362105074E-2</v>
      </c>
      <c r="HA373" s="66">
        <f t="shared" si="667"/>
        <v>0.21680121919517403</v>
      </c>
      <c r="HB373" s="66">
        <f t="shared" si="668"/>
        <v>0.83001737441138546</v>
      </c>
      <c r="HC373" s="66">
        <f t="shared" si="669"/>
        <v>4.4476915537434696</v>
      </c>
      <c r="HD373" s="66">
        <f t="shared" si="670"/>
        <v>1.0030603311797694</v>
      </c>
      <c r="HE373" s="66">
        <f t="shared" si="671"/>
        <v>1814.4860927932934</v>
      </c>
      <c r="HF373" s="18">
        <f t="shared" si="672"/>
        <v>375.11844828639158</v>
      </c>
    </row>
    <row r="374" spans="2:214" x14ac:dyDescent="0.25">
      <c r="B374" s="17"/>
      <c r="C374" s="60">
        <f t="shared" si="469"/>
        <v>3</v>
      </c>
      <c r="D374" s="66"/>
      <c r="E374" s="66"/>
      <c r="F374" s="60">
        <f t="shared" si="470"/>
        <v>0</v>
      </c>
      <c r="G374" s="60">
        <f t="shared" si="471"/>
        <v>0</v>
      </c>
      <c r="H374" s="60">
        <f t="shared" si="472"/>
        <v>0</v>
      </c>
      <c r="I374" s="60">
        <f t="shared" si="473"/>
        <v>0</v>
      </c>
      <c r="J374" s="60"/>
      <c r="K374" s="60">
        <f t="shared" si="673"/>
        <v>95</v>
      </c>
      <c r="L374" s="60"/>
      <c r="M374" s="66">
        <f>M373</f>
        <v>2.9905795362105074E-2</v>
      </c>
      <c r="N374" s="60"/>
      <c r="O374" s="66">
        <f>O375</f>
        <v>0.23334391938908727</v>
      </c>
      <c r="P374" s="66"/>
      <c r="Q374" s="66"/>
      <c r="R374" s="66"/>
      <c r="S374" s="66"/>
      <c r="T374" s="66"/>
      <c r="U374" s="66"/>
      <c r="V374" s="66"/>
      <c r="W374" s="66"/>
      <c r="X374" s="66"/>
      <c r="Y374" s="66"/>
      <c r="Z374" s="66"/>
      <c r="AA374" s="66"/>
      <c r="AB374" s="66"/>
      <c r="AC374" s="66"/>
      <c r="AD374" s="66"/>
      <c r="AE374" s="66"/>
      <c r="AF374" s="66"/>
      <c r="AG374" s="66"/>
      <c r="AH374" s="66"/>
      <c r="AI374" s="66"/>
      <c r="AJ374" s="66"/>
      <c r="AK374" s="66"/>
      <c r="AL374" s="66"/>
      <c r="AM374" s="66"/>
      <c r="AN374" s="66"/>
      <c r="AO374" s="66"/>
      <c r="AP374" s="66"/>
      <c r="AQ374" s="66"/>
      <c r="AR374" s="66"/>
      <c r="AS374" s="66"/>
      <c r="AT374" s="66"/>
      <c r="AU374" s="66"/>
      <c r="AV374" s="66"/>
      <c r="AW374" s="66"/>
      <c r="AX374" s="66"/>
      <c r="AY374" s="66"/>
      <c r="AZ374" s="66"/>
      <c r="BA374" s="66"/>
      <c r="BB374" s="66"/>
      <c r="BC374" s="66"/>
      <c r="BD374" s="66"/>
      <c r="BE374" s="66"/>
      <c r="BF374" s="66"/>
      <c r="BG374" s="66"/>
      <c r="BH374" s="66"/>
      <c r="BI374" s="66"/>
      <c r="BJ374" s="66"/>
      <c r="BK374" s="66"/>
      <c r="BL374" s="66"/>
      <c r="BM374" s="66"/>
      <c r="BN374" s="66"/>
      <c r="BO374" s="66"/>
      <c r="BP374" s="66"/>
      <c r="BQ374" s="66"/>
      <c r="BR374" s="66"/>
      <c r="BS374" s="66"/>
      <c r="BT374" s="66"/>
      <c r="BU374" s="66"/>
      <c r="BV374" s="66"/>
      <c r="BW374" s="66"/>
      <c r="BX374" s="66"/>
      <c r="BY374" s="66"/>
      <c r="BZ374" s="66"/>
      <c r="CA374" s="66"/>
      <c r="CB374" s="66"/>
      <c r="CC374" s="66"/>
      <c r="CD374" s="66"/>
      <c r="CE374" s="66"/>
      <c r="CF374" s="66"/>
      <c r="CG374" s="66"/>
      <c r="CH374" s="66"/>
      <c r="CI374" s="66"/>
      <c r="CJ374" s="66"/>
      <c r="CK374" s="66"/>
      <c r="CL374" s="66"/>
      <c r="CM374" s="66"/>
      <c r="CN374" s="66"/>
      <c r="CO374" s="66"/>
      <c r="CP374" s="66"/>
      <c r="CQ374" s="66"/>
      <c r="CR374" s="66"/>
      <c r="CS374" s="66"/>
      <c r="CT374" s="66"/>
      <c r="CU374" s="66"/>
      <c r="CV374" s="66"/>
      <c r="CW374" s="66"/>
      <c r="CX374" s="66"/>
      <c r="CY374" s="66"/>
      <c r="CZ374" s="66"/>
      <c r="DA374" s="66"/>
      <c r="DB374" s="66"/>
      <c r="DC374" s="66"/>
      <c r="DD374" s="66"/>
      <c r="DE374" s="66"/>
      <c r="DF374" s="66"/>
      <c r="DG374" s="66"/>
      <c r="DH374" s="66"/>
      <c r="DI374" s="66"/>
      <c r="DJ374" s="66"/>
      <c r="DK374" s="66"/>
      <c r="DL374" s="66"/>
      <c r="DM374" s="66"/>
      <c r="DN374" s="66"/>
      <c r="DO374" s="66"/>
      <c r="DP374" s="66"/>
      <c r="DQ374" s="66"/>
      <c r="DR374" s="66"/>
      <c r="DS374" s="66"/>
      <c r="DT374" s="66"/>
      <c r="DU374" s="66"/>
      <c r="DV374" s="66"/>
      <c r="DW374" s="66"/>
      <c r="DX374" s="66"/>
      <c r="DY374" s="66"/>
      <c r="DZ374" s="66"/>
      <c r="EA374" s="66"/>
      <c r="EB374" s="66"/>
      <c r="EC374" s="66"/>
      <c r="ED374" s="66"/>
      <c r="EE374" s="66"/>
      <c r="EF374" s="66"/>
      <c r="EG374" s="66"/>
      <c r="EH374" s="66"/>
      <c r="EI374" s="66"/>
      <c r="EJ374" s="66"/>
      <c r="EK374" s="66"/>
      <c r="EL374" s="66"/>
      <c r="EM374" s="66"/>
      <c r="EN374" s="66"/>
      <c r="EO374" s="66"/>
      <c r="EP374" s="66"/>
      <c r="EQ374" s="66"/>
      <c r="ER374" s="66"/>
      <c r="ES374" s="66"/>
      <c r="ET374" s="66"/>
      <c r="EU374" s="66"/>
      <c r="EV374" s="66"/>
      <c r="EW374" s="66"/>
      <c r="EX374" s="66"/>
      <c r="EY374" s="66"/>
      <c r="EZ374" s="66"/>
      <c r="FA374" s="66"/>
      <c r="FB374" s="66"/>
      <c r="FC374" s="66"/>
      <c r="FD374" s="66"/>
      <c r="FE374" s="66"/>
      <c r="FF374" s="66"/>
      <c r="FG374" s="66"/>
      <c r="FH374" s="66"/>
      <c r="FI374" s="66"/>
      <c r="FJ374" s="66"/>
      <c r="FK374" s="66"/>
      <c r="FL374" s="66"/>
      <c r="FM374" s="66"/>
      <c r="FN374" s="66"/>
      <c r="FO374" s="66"/>
      <c r="FP374" s="66"/>
      <c r="FQ374" s="66"/>
      <c r="FR374" s="66"/>
      <c r="FS374" s="66"/>
      <c r="FT374" s="66"/>
      <c r="FU374" s="66"/>
      <c r="FV374" s="66"/>
      <c r="FW374" s="66"/>
      <c r="FX374" s="66"/>
      <c r="FY374" s="66"/>
      <c r="FZ374" s="66"/>
      <c r="GA374" s="66"/>
      <c r="GB374" s="66"/>
      <c r="GC374" s="66"/>
      <c r="GD374" s="66"/>
      <c r="GE374" s="66"/>
      <c r="GF374" s="66"/>
      <c r="GG374" s="66"/>
      <c r="GH374" s="66"/>
      <c r="GI374" s="66"/>
      <c r="GJ374" s="66"/>
      <c r="GK374" s="66"/>
      <c r="GL374" s="66"/>
      <c r="GM374" s="66"/>
      <c r="GN374" s="66"/>
      <c r="GO374" s="66"/>
      <c r="GP374" s="66"/>
      <c r="GQ374" s="66"/>
      <c r="GR374" s="66"/>
      <c r="GS374" s="66"/>
      <c r="GT374" s="66"/>
      <c r="GU374" s="66"/>
      <c r="GV374" s="66"/>
      <c r="GW374" s="66"/>
      <c r="GX374" s="66"/>
      <c r="GY374" s="66"/>
      <c r="GZ374" s="66"/>
      <c r="HA374" s="66"/>
      <c r="HB374" s="66"/>
      <c r="HC374" s="66"/>
      <c r="HD374" s="66"/>
      <c r="HE374" s="66"/>
      <c r="HF374" s="18"/>
    </row>
    <row r="375" spans="2:214" x14ac:dyDescent="0.25">
      <c r="B375" s="17"/>
      <c r="C375" s="60">
        <f t="shared" si="469"/>
        <v>3</v>
      </c>
      <c r="D375" s="66"/>
      <c r="E375" s="66"/>
      <c r="F375" s="60">
        <f t="shared" si="470"/>
        <v>0</v>
      </c>
      <c r="G375" s="60">
        <f t="shared" si="471"/>
        <v>0</v>
      </c>
      <c r="H375" s="60">
        <f t="shared" si="472"/>
        <v>0</v>
      </c>
      <c r="I375" s="60">
        <f t="shared" si="473"/>
        <v>0</v>
      </c>
      <c r="J375" s="60"/>
      <c r="K375" s="60">
        <f t="shared" si="673"/>
        <v>95</v>
      </c>
      <c r="L375" s="60"/>
      <c r="M375" s="66">
        <f t="shared" si="675"/>
        <v>2.9905795362105074E-2</v>
      </c>
      <c r="N375" s="60"/>
      <c r="O375" s="66">
        <f>IF(M373&gt;=$O$176,M373*$T$174+$U$174,IF(M373&gt;=$O$177,M373*$T$175+$U$175,O373))</f>
        <v>0.23334391938908727</v>
      </c>
      <c r="P375" s="66">
        <f t="shared" si="474"/>
        <v>376.7573788717641</v>
      </c>
      <c r="Q375" s="66">
        <f t="shared" si="475"/>
        <v>0.12579291306902277</v>
      </c>
      <c r="R375" s="66">
        <f t="shared" si="476"/>
        <v>0.91868623756192902</v>
      </c>
      <c r="S375" s="66">
        <f t="shared" si="477"/>
        <v>0.12043602114320179</v>
      </c>
      <c r="T375" s="66">
        <f t="shared" si="478"/>
        <v>0.21721292858306729</v>
      </c>
      <c r="U375" s="66">
        <f t="shared" si="479"/>
        <v>0.83464809390867578</v>
      </c>
      <c r="V375" s="66">
        <f t="shared" si="480"/>
        <v>2.803034654278699</v>
      </c>
      <c r="W375" s="66">
        <f t="shared" si="481"/>
        <v>1.0394532514170367</v>
      </c>
      <c r="X375" s="66">
        <f t="shared" si="482"/>
        <v>1381.1077382884625</v>
      </c>
      <c r="Y375" s="66">
        <f t="shared" si="483"/>
        <v>367.3281218120963</v>
      </c>
      <c r="Z375" s="66">
        <f t="shared" si="484"/>
        <v>6.2342991357018686E-2</v>
      </c>
      <c r="AA375" s="66">
        <f t="shared" si="485"/>
        <v>1.2403051961489657</v>
      </c>
      <c r="AB375" s="66">
        <f t="shared" si="486"/>
        <v>4.7858655894174255E-2</v>
      </c>
      <c r="AC375" s="66">
        <f t="shared" si="487"/>
        <v>0.21480515523013224</v>
      </c>
      <c r="AD375" s="66">
        <f t="shared" si="488"/>
        <v>0.80780648855296944</v>
      </c>
      <c r="AE375" s="66">
        <f t="shared" si="489"/>
        <v>4.0996122118602072</v>
      </c>
      <c r="AF375" s="66">
        <f t="shared" si="490"/>
        <v>1.0075557335264189</v>
      </c>
      <c r="AG375" s="66">
        <f t="shared" si="491"/>
        <v>1659.0568198253757</v>
      </c>
      <c r="AH375" s="66">
        <f t="shared" si="492"/>
        <v>372.52141466742637</v>
      </c>
      <c r="AI375" s="66">
        <f t="shared" si="493"/>
        <v>3.548457632577473E-2</v>
      </c>
      <c r="AJ375" s="66">
        <f t="shared" si="494"/>
        <v>1.0591528663499068</v>
      </c>
      <c r="AK375" s="66">
        <f t="shared" si="495"/>
        <v>3.2416739042872372E-2</v>
      </c>
      <c r="AL375" s="66">
        <f t="shared" si="496"/>
        <v>0.21614303689942954</v>
      </c>
      <c r="AM375" s="66">
        <f t="shared" si="497"/>
        <v>0.8226496623124584</v>
      </c>
      <c r="AN375" s="66">
        <f t="shared" si="498"/>
        <v>4.4188517356188859</v>
      </c>
      <c r="AO375" s="66">
        <f t="shared" si="499"/>
        <v>1.0035872768138658</v>
      </c>
      <c r="AP375" s="66">
        <f t="shared" si="500"/>
        <v>1788.9611288651586</v>
      </c>
      <c r="AQ375" s="66">
        <f t="shared" si="501"/>
        <v>374.7048884319218</v>
      </c>
      <c r="AR375" s="66">
        <f t="shared" si="502"/>
        <v>3.0530458625277864E-2</v>
      </c>
      <c r="AS375" s="66">
        <f t="shared" si="503"/>
        <v>0.98384558397068878</v>
      </c>
      <c r="AT375" s="66">
        <f t="shared" si="504"/>
        <v>3.0097771776179817E-2</v>
      </c>
      <c r="AU375" s="66">
        <f t="shared" si="505"/>
        <v>0.21669688553821562</v>
      </c>
      <c r="AV375" s="66">
        <f t="shared" si="506"/>
        <v>0.82884657217805646</v>
      </c>
      <c r="AW375" s="66">
        <f t="shared" si="507"/>
        <v>4.448884789180946</v>
      </c>
      <c r="AX375" s="66">
        <f t="shared" si="508"/>
        <v>1.0031004936003693</v>
      </c>
      <c r="AY375" s="66">
        <f t="shared" si="509"/>
        <v>1812.4788197516621</v>
      </c>
      <c r="AZ375" s="66">
        <f t="shared" si="510"/>
        <v>375.0861005324337</v>
      </c>
      <c r="BA375" s="66">
        <f t="shared" si="511"/>
        <v>2.993088533404226E-2</v>
      </c>
      <c r="BB375" s="66">
        <f t="shared" si="512"/>
        <v>0.97116256921673649</v>
      </c>
      <c r="BC375" s="66">
        <f t="shared" si="513"/>
        <v>2.989819301882576E-2</v>
      </c>
      <c r="BD375" s="66">
        <f t="shared" si="514"/>
        <v>0.21679306492814915</v>
      </c>
      <c r="BE375" s="66">
        <f t="shared" si="515"/>
        <v>0.82992583034082379</v>
      </c>
      <c r="BF375" s="66">
        <f t="shared" si="516"/>
        <v>4.4484206963202766</v>
      </c>
      <c r="BG375" s="66">
        <f t="shared" si="517"/>
        <v>1.0030590408829367</v>
      </c>
      <c r="BH375" s="66">
        <f t="shared" si="518"/>
        <v>1814.5623409356699</v>
      </c>
      <c r="BI375" s="66">
        <f t="shared" si="519"/>
        <v>375.11967646414365</v>
      </c>
      <c r="BJ375" s="66">
        <f t="shared" si="520"/>
        <v>2.9899637050761072E-2</v>
      </c>
      <c r="BK375" s="66">
        <f t="shared" si="521"/>
        <v>0.97005344164692586</v>
      </c>
      <c r="BL375" s="66">
        <f t="shared" si="522"/>
        <v>2.9901040046500571E-2</v>
      </c>
      <c r="BM375" s="66">
        <f t="shared" si="523"/>
        <v>0.21680152877426967</v>
      </c>
      <c r="BN375" s="66">
        <f t="shared" si="524"/>
        <v>0.83002085003948933</v>
      </c>
      <c r="BO375" s="66">
        <f t="shared" si="525"/>
        <v>4.4478056866220754</v>
      </c>
      <c r="BP375" s="66">
        <f t="shared" si="526"/>
        <v>1.0030593943206658</v>
      </c>
      <c r="BQ375" s="66">
        <f t="shared" si="527"/>
        <v>1814.5352471484002</v>
      </c>
      <c r="BR375" s="66">
        <f t="shared" si="528"/>
        <v>375.11924005200279</v>
      </c>
      <c r="BS375" s="66">
        <f t="shared" si="529"/>
        <v>2.9904217860650572E-2</v>
      </c>
      <c r="BT375" s="66">
        <f t="shared" si="530"/>
        <v>0.97006802744462506</v>
      </c>
      <c r="BU375" s="66">
        <f t="shared" si="531"/>
        <v>2.9905047866124815E-2</v>
      </c>
      <c r="BV375" s="66">
        <f t="shared" si="532"/>
        <v>0.21680141877076839</v>
      </c>
      <c r="BW375" s="66">
        <f t="shared" si="533"/>
        <v>0.83001961503491062</v>
      </c>
      <c r="BX375" s="66">
        <f t="shared" si="534"/>
        <v>4.4476999566033824</v>
      </c>
      <c r="BY375" s="66">
        <f t="shared" si="535"/>
        <v>1.0030601802841761</v>
      </c>
      <c r="BZ375" s="66">
        <f t="shared" si="536"/>
        <v>1814.4938600480091</v>
      </c>
      <c r="CA375" s="66">
        <f t="shared" si="537"/>
        <v>375.11857340049397</v>
      </c>
      <c r="CB375" s="66">
        <f t="shared" si="538"/>
        <v>2.9905610845607344E-2</v>
      </c>
      <c r="CC375" s="66">
        <f t="shared" si="539"/>
        <v>0.97009007084535881</v>
      </c>
      <c r="CD375" s="66">
        <f t="shared" si="540"/>
        <v>2.9905739987834495E-2</v>
      </c>
      <c r="CE375" s="66">
        <f t="shared" si="541"/>
        <v>0.21680125073197695</v>
      </c>
      <c r="CF375" s="66">
        <f t="shared" si="542"/>
        <v>0.83001772847296207</v>
      </c>
      <c r="CG375" s="66">
        <f t="shared" si="543"/>
        <v>4.4476911175030081</v>
      </c>
      <c r="CH375" s="66">
        <f t="shared" si="544"/>
        <v>1.0030603195994459</v>
      </c>
      <c r="CI375" s="66">
        <f t="shared" si="545"/>
        <v>1814.4866727337612</v>
      </c>
      <c r="CJ375" s="66">
        <f t="shared" si="546"/>
        <v>375.1184576280254</v>
      </c>
      <c r="CK375" s="66">
        <f t="shared" si="547"/>
        <v>2.9905788736942652E-2</v>
      </c>
      <c r="CL375" s="66">
        <f t="shared" si="548"/>
        <v>0.97009389629131115</v>
      </c>
      <c r="CM375" s="66">
        <f t="shared" si="549"/>
        <v>2.9905798156424121E-2</v>
      </c>
      <c r="CN375" s="66">
        <f t="shared" si="550"/>
        <v>0.21680122154986731</v>
      </c>
      <c r="CO375" s="66">
        <f t="shared" si="551"/>
        <v>0.83001740084736564</v>
      </c>
      <c r="CP375" s="66">
        <f t="shared" si="552"/>
        <v>4.447691326368588</v>
      </c>
      <c r="CQ375" s="66">
        <f t="shared" si="553"/>
        <v>1.0030603316694704</v>
      </c>
      <c r="CR375" s="66">
        <f t="shared" si="554"/>
        <v>1814.4860645994777</v>
      </c>
      <c r="CS375" s="66">
        <f t="shared" si="555"/>
        <v>375.1184478322478</v>
      </c>
      <c r="CT375" s="66">
        <f t="shared" si="556"/>
        <v>2.9905797355630946E-2</v>
      </c>
      <c r="CU375" s="66">
        <f t="shared" si="557"/>
        <v>0.97009421969904475</v>
      </c>
      <c r="CV375" s="66">
        <f t="shared" si="558"/>
        <v>2.9905796845597282E-2</v>
      </c>
      <c r="CW375" s="66">
        <f t="shared" si="559"/>
        <v>0.21680121908070055</v>
      </c>
      <c r="CX375" s="66">
        <f t="shared" si="560"/>
        <v>0.83001737312619939</v>
      </c>
      <c r="CY375" s="66">
        <f t="shared" si="561"/>
        <v>4.4476915192698865</v>
      </c>
      <c r="CZ375" s="66">
        <f t="shared" si="562"/>
        <v>1.0030603314724869</v>
      </c>
      <c r="DA375" s="66">
        <f t="shared" si="563"/>
        <v>1814.486077454836</v>
      </c>
      <c r="DB375" s="66">
        <f t="shared" si="564"/>
        <v>375.11844803932098</v>
      </c>
      <c r="DC375" s="66">
        <f t="shared" si="565"/>
        <v>2.9905795846705319E-2</v>
      </c>
      <c r="DD375" s="66">
        <f t="shared" si="566"/>
        <v>0.97009421280626507</v>
      </c>
      <c r="DE375" s="66">
        <f t="shared" si="567"/>
        <v>2.9905795587931359E-2</v>
      </c>
      <c r="DF375" s="66">
        <f t="shared" si="568"/>
        <v>0.21680121913289632</v>
      </c>
      <c r="DG375" s="66">
        <f t="shared" si="569"/>
        <v>0.83001737371219786</v>
      </c>
      <c r="DH375" s="66">
        <f t="shared" si="570"/>
        <v>4.4476915513302604</v>
      </c>
      <c r="DI375" s="66">
        <f t="shared" si="571"/>
        <v>1.0030603312254047</v>
      </c>
      <c r="DJ375" s="66">
        <f t="shared" si="572"/>
        <v>1814.4860904462025</v>
      </c>
      <c r="DK375" s="66">
        <f t="shared" si="573"/>
        <v>375.11844824858485</v>
      </c>
      <c r="DL375" s="66">
        <f t="shared" si="574"/>
        <v>2.9905795417015223E-2</v>
      </c>
      <c r="DM375" s="66">
        <f t="shared" si="575"/>
        <v>0.97009420588700279</v>
      </c>
      <c r="DN375" s="66">
        <f t="shared" si="576"/>
        <v>2.9905795378017529E-2</v>
      </c>
      <c r="DO375" s="66">
        <f t="shared" si="577"/>
        <v>0.21680121918564429</v>
      </c>
      <c r="DP375" s="66">
        <f t="shared" si="578"/>
        <v>0.83001737430439582</v>
      </c>
      <c r="DQ375" s="66">
        <f t="shared" si="579"/>
        <v>4.447691553898359</v>
      </c>
      <c r="DR375" s="66">
        <f t="shared" si="580"/>
        <v>1.0030603311831083</v>
      </c>
      <c r="DS375" s="66">
        <f t="shared" si="581"/>
        <v>1814.4860926265144</v>
      </c>
      <c r="DT375" s="66">
        <f t="shared" si="582"/>
        <v>375.11844828370511</v>
      </c>
      <c r="DU375" s="66">
        <f t="shared" si="583"/>
        <v>2.9905795363812413E-2</v>
      </c>
      <c r="DV375" s="66">
        <f t="shared" si="584"/>
        <v>0.97009420472656194</v>
      </c>
      <c r="DW375" s="66">
        <f t="shared" si="585"/>
        <v>2.9905795361109697E-2</v>
      </c>
      <c r="DX375" s="66">
        <f t="shared" si="586"/>
        <v>0.21680121919449688</v>
      </c>
      <c r="DY375" s="66">
        <f t="shared" si="587"/>
        <v>0.83001737440378287</v>
      </c>
      <c r="DZ375" s="66">
        <f t="shared" si="588"/>
        <v>4.4476915538142512</v>
      </c>
      <c r="EA375" s="66">
        <f t="shared" si="589"/>
        <v>1.0030603311795911</v>
      </c>
      <c r="EB375" s="66">
        <f t="shared" si="590"/>
        <v>1814.486092803382</v>
      </c>
      <c r="EC375" s="66">
        <f t="shared" si="591"/>
        <v>375.1184482865541</v>
      </c>
      <c r="ED375" s="66">
        <f t="shared" si="592"/>
        <v>2.9905795361462852E-2</v>
      </c>
      <c r="EE375" s="66">
        <f t="shared" si="593"/>
        <v>0.97009420463250784</v>
      </c>
      <c r="EF375" s="66">
        <f t="shared" si="594"/>
        <v>2.9905795361643162E-2</v>
      </c>
      <c r="EG375" s="66">
        <f t="shared" si="595"/>
        <v>0.21680121919521497</v>
      </c>
      <c r="EH375" s="66">
        <f t="shared" si="596"/>
        <v>0.83001737441184542</v>
      </c>
      <c r="EI375" s="66">
        <f t="shared" si="597"/>
        <v>4.4476915537538684</v>
      </c>
      <c r="EJ375" s="66">
        <f t="shared" si="598"/>
        <v>1.0030603311796782</v>
      </c>
      <c r="EK375" s="66">
        <f t="shared" si="599"/>
        <v>1814.4860927980708</v>
      </c>
      <c r="EL375" s="66">
        <f t="shared" si="600"/>
        <v>375.11844828646855</v>
      </c>
      <c r="EM375" s="66">
        <f t="shared" si="601"/>
        <v>2.9905795361956408E-2</v>
      </c>
      <c r="EN375" s="66">
        <f t="shared" si="602"/>
        <v>0.97009420463535134</v>
      </c>
      <c r="EO375" s="66">
        <f t="shared" si="603"/>
        <v>2.9905795362036924E-2</v>
      </c>
      <c r="EP375" s="66">
        <f t="shared" si="604"/>
        <v>0.21680121919519343</v>
      </c>
      <c r="EQ375" s="66">
        <f t="shared" si="605"/>
        <v>0.83001737441160317</v>
      </c>
      <c r="ER375" s="66">
        <f t="shared" si="606"/>
        <v>4.4476915537441606</v>
      </c>
      <c r="ES375" s="66">
        <f t="shared" si="607"/>
        <v>1.0030603311797557</v>
      </c>
      <c r="ET375" s="66">
        <f t="shared" si="608"/>
        <v>1814.4860927940031</v>
      </c>
      <c r="EU375" s="66">
        <f t="shared" si="609"/>
        <v>375.11844828640301</v>
      </c>
      <c r="EV375" s="66">
        <f t="shared" si="610"/>
        <v>2.9905795362088722E-2</v>
      </c>
      <c r="EW375" s="66">
        <f t="shared" si="611"/>
        <v>0.97009420463751828</v>
      </c>
      <c r="EX375" s="66">
        <f t="shared" si="612"/>
        <v>2.9905795362100477E-2</v>
      </c>
      <c r="EY375" s="66">
        <f t="shared" si="613"/>
        <v>0.21680121919517695</v>
      </c>
      <c r="EZ375" s="66">
        <f t="shared" si="614"/>
        <v>0.83001737441141776</v>
      </c>
      <c r="FA375" s="66">
        <f t="shared" si="615"/>
        <v>4.4476915537434172</v>
      </c>
      <c r="FB375" s="66">
        <f t="shared" si="616"/>
        <v>1.0030603311797686</v>
      </c>
      <c r="FC375" s="66">
        <f t="shared" si="617"/>
        <v>1814.4860927933437</v>
      </c>
      <c r="FD375" s="66">
        <f t="shared" si="618"/>
        <v>375.11844828639238</v>
      </c>
      <c r="FE375" s="66">
        <f t="shared" si="619"/>
        <v>2.9905795362104613E-2</v>
      </c>
      <c r="FF375" s="66">
        <f t="shared" si="620"/>
        <v>0.97009420463786944</v>
      </c>
      <c r="FG375" s="66">
        <f t="shared" si="621"/>
        <v>2.990579536210539E-2</v>
      </c>
      <c r="FH375" s="66">
        <f t="shared" si="622"/>
        <v>0.21680121919517426</v>
      </c>
      <c r="FI375" s="66">
        <f t="shared" si="623"/>
        <v>0.83001737441138768</v>
      </c>
      <c r="FJ375" s="66">
        <f t="shared" si="624"/>
        <v>4.4476915537434492</v>
      </c>
      <c r="FK375" s="66">
        <f t="shared" si="625"/>
        <v>1.0030603311797694</v>
      </c>
      <c r="FL375" s="66">
        <f t="shared" si="626"/>
        <v>1814.4860927932916</v>
      </c>
      <c r="FM375" s="66">
        <f t="shared" si="627"/>
        <v>375.11844828639153</v>
      </c>
      <c r="FN375" s="66">
        <f t="shared" si="628"/>
        <v>2.9905795362105247E-2</v>
      </c>
      <c r="FO375" s="66">
        <f t="shared" si="629"/>
        <v>0.97009420463789797</v>
      </c>
      <c r="FP375" s="66">
        <f t="shared" si="630"/>
        <v>2.9905795362105154E-2</v>
      </c>
      <c r="FQ375" s="66">
        <f t="shared" si="631"/>
        <v>0.21680121919517403</v>
      </c>
      <c r="FR375" s="66">
        <f t="shared" si="632"/>
        <v>0.83001737441138534</v>
      </c>
      <c r="FS375" s="66">
        <f t="shared" si="633"/>
        <v>4.4476915537434687</v>
      </c>
      <c r="FT375" s="66">
        <f t="shared" si="634"/>
        <v>1.0030603311797694</v>
      </c>
      <c r="FU375" s="66">
        <f t="shared" si="635"/>
        <v>1814.4860927932948</v>
      </c>
      <c r="FV375" s="66">
        <f t="shared" si="636"/>
        <v>375.11844828639158</v>
      </c>
      <c r="FW375" s="66">
        <f t="shared" si="637"/>
        <v>2.9905795362105067E-2</v>
      </c>
      <c r="FX375" s="66">
        <f t="shared" si="638"/>
        <v>0.97009420463789453</v>
      </c>
      <c r="FY375" s="66">
        <f t="shared" si="639"/>
        <v>2.9905795362105081E-2</v>
      </c>
      <c r="FZ375" s="66">
        <f t="shared" si="640"/>
        <v>0.21680121919517403</v>
      </c>
      <c r="GA375" s="66">
        <f t="shared" si="641"/>
        <v>0.83001737441138546</v>
      </c>
      <c r="GB375" s="66">
        <f t="shared" si="642"/>
        <v>4.4476915537434696</v>
      </c>
      <c r="GC375" s="66">
        <f t="shared" si="643"/>
        <v>1.0030603311797694</v>
      </c>
      <c r="GD375" s="66">
        <f t="shared" si="644"/>
        <v>1814.4860927932939</v>
      </c>
      <c r="GE375" s="66">
        <f t="shared" si="645"/>
        <v>375.11844828639158</v>
      </c>
      <c r="GF375" s="66">
        <f t="shared" si="646"/>
        <v>2.990579536210506E-2</v>
      </c>
      <c r="GG375" s="66">
        <f t="shared" si="647"/>
        <v>0.97009420463789453</v>
      </c>
      <c r="GH375" s="66">
        <f t="shared" si="648"/>
        <v>2.9905795362105074E-2</v>
      </c>
      <c r="GI375" s="66">
        <f t="shared" si="649"/>
        <v>0.21680121919517403</v>
      </c>
      <c r="GJ375" s="66">
        <f t="shared" si="650"/>
        <v>0.83001737441138546</v>
      </c>
      <c r="GK375" s="66">
        <f t="shared" si="651"/>
        <v>4.4476915537434696</v>
      </c>
      <c r="GL375" s="66">
        <f t="shared" si="652"/>
        <v>1.0030603311797694</v>
      </c>
      <c r="GM375" s="66">
        <f t="shared" si="653"/>
        <v>1814.4860927932934</v>
      </c>
      <c r="GN375" s="66">
        <f t="shared" si="654"/>
        <v>375.11844828639158</v>
      </c>
      <c r="GO375" s="66">
        <f t="shared" si="655"/>
        <v>2.990579536210506E-2</v>
      </c>
      <c r="GP375" s="66">
        <f t="shared" si="656"/>
        <v>0.97009420463789453</v>
      </c>
      <c r="GQ375" s="66">
        <f t="shared" si="657"/>
        <v>2.9905795362105074E-2</v>
      </c>
      <c r="GR375" s="66">
        <f t="shared" si="658"/>
        <v>0.21680121919517403</v>
      </c>
      <c r="GS375" s="66">
        <f t="shared" si="659"/>
        <v>0.83001737441138546</v>
      </c>
      <c r="GT375" s="66">
        <f t="shared" si="660"/>
        <v>4.4476915537434696</v>
      </c>
      <c r="GU375" s="66">
        <f t="shared" si="661"/>
        <v>1.0030603311797694</v>
      </c>
      <c r="GV375" s="66">
        <f t="shared" si="662"/>
        <v>1814.4860927932934</v>
      </c>
      <c r="GW375" s="66">
        <f t="shared" si="663"/>
        <v>375.11844828639158</v>
      </c>
      <c r="GX375" s="66">
        <f t="shared" si="664"/>
        <v>2.990579536210506E-2</v>
      </c>
      <c r="GY375" s="66">
        <f t="shared" si="665"/>
        <v>0.97009420463789453</v>
      </c>
      <c r="GZ375" s="66">
        <f t="shared" si="666"/>
        <v>2.9905795362105074E-2</v>
      </c>
      <c r="HA375" s="66">
        <f t="shared" si="667"/>
        <v>0.21680121919517403</v>
      </c>
      <c r="HB375" s="66">
        <f t="shared" si="668"/>
        <v>0.83001737441138546</v>
      </c>
      <c r="HC375" s="66">
        <f t="shared" si="669"/>
        <v>4.4476915537434696</v>
      </c>
      <c r="HD375" s="66">
        <f t="shared" si="670"/>
        <v>1.0030603311797694</v>
      </c>
      <c r="HE375" s="66">
        <f t="shared" si="671"/>
        <v>1814.4860927932934</v>
      </c>
      <c r="HF375" s="18">
        <f t="shared" si="672"/>
        <v>375.11844828639158</v>
      </c>
    </row>
    <row r="376" spans="2:214" x14ac:dyDescent="0.25">
      <c r="B376" s="17"/>
      <c r="C376" s="60">
        <f t="shared" si="469"/>
        <v>3</v>
      </c>
      <c r="D376" s="66"/>
      <c r="E376" s="66"/>
      <c r="F376" s="60">
        <f t="shared" si="470"/>
        <v>0</v>
      </c>
      <c r="G376" s="60">
        <f t="shared" si="471"/>
        <v>0</v>
      </c>
      <c r="H376" s="60">
        <f t="shared" si="472"/>
        <v>0</v>
      </c>
      <c r="I376" s="60">
        <f t="shared" si="473"/>
        <v>0</v>
      </c>
      <c r="J376" s="60"/>
      <c r="K376" s="60">
        <f t="shared" si="673"/>
        <v>96</v>
      </c>
      <c r="L376" s="60"/>
      <c r="M376" s="66">
        <f>M375</f>
        <v>2.9905795362105074E-2</v>
      </c>
      <c r="N376" s="60"/>
      <c r="O376" s="66">
        <f>O377</f>
        <v>0.23334391938908727</v>
      </c>
      <c r="P376" s="66"/>
      <c r="Q376" s="66"/>
      <c r="R376" s="66"/>
      <c r="S376" s="66"/>
      <c r="T376" s="66"/>
      <c r="U376" s="66"/>
      <c r="V376" s="66"/>
      <c r="W376" s="66"/>
      <c r="X376" s="66"/>
      <c r="Y376" s="66"/>
      <c r="Z376" s="66"/>
      <c r="AA376" s="66"/>
      <c r="AB376" s="66"/>
      <c r="AC376" s="66"/>
      <c r="AD376" s="66"/>
      <c r="AE376" s="66"/>
      <c r="AF376" s="66"/>
      <c r="AG376" s="66"/>
      <c r="AH376" s="66"/>
      <c r="AI376" s="66"/>
      <c r="AJ376" s="66"/>
      <c r="AK376" s="66"/>
      <c r="AL376" s="66"/>
      <c r="AM376" s="66"/>
      <c r="AN376" s="66"/>
      <c r="AO376" s="66"/>
      <c r="AP376" s="66"/>
      <c r="AQ376" s="66"/>
      <c r="AR376" s="66"/>
      <c r="AS376" s="66"/>
      <c r="AT376" s="66"/>
      <c r="AU376" s="66"/>
      <c r="AV376" s="66"/>
      <c r="AW376" s="66"/>
      <c r="AX376" s="66"/>
      <c r="AY376" s="66"/>
      <c r="AZ376" s="66"/>
      <c r="BA376" s="66"/>
      <c r="BB376" s="66"/>
      <c r="BC376" s="66"/>
      <c r="BD376" s="66"/>
      <c r="BE376" s="66"/>
      <c r="BF376" s="66"/>
      <c r="BG376" s="66"/>
      <c r="BH376" s="66"/>
      <c r="BI376" s="66"/>
      <c r="BJ376" s="66"/>
      <c r="BK376" s="66"/>
      <c r="BL376" s="66"/>
      <c r="BM376" s="66"/>
      <c r="BN376" s="66"/>
      <c r="BO376" s="66"/>
      <c r="BP376" s="66"/>
      <c r="BQ376" s="66"/>
      <c r="BR376" s="66"/>
      <c r="BS376" s="66"/>
      <c r="BT376" s="66"/>
      <c r="BU376" s="66"/>
      <c r="BV376" s="66"/>
      <c r="BW376" s="66"/>
      <c r="BX376" s="66"/>
      <c r="BY376" s="66"/>
      <c r="BZ376" s="66"/>
      <c r="CA376" s="66"/>
      <c r="CB376" s="66"/>
      <c r="CC376" s="66"/>
      <c r="CD376" s="66"/>
      <c r="CE376" s="66"/>
      <c r="CF376" s="66"/>
      <c r="CG376" s="66"/>
      <c r="CH376" s="66"/>
      <c r="CI376" s="66"/>
      <c r="CJ376" s="66"/>
      <c r="CK376" s="66"/>
      <c r="CL376" s="66"/>
      <c r="CM376" s="66"/>
      <c r="CN376" s="66"/>
      <c r="CO376" s="66"/>
      <c r="CP376" s="66"/>
      <c r="CQ376" s="66"/>
      <c r="CR376" s="66"/>
      <c r="CS376" s="66"/>
      <c r="CT376" s="66"/>
      <c r="CU376" s="66"/>
      <c r="CV376" s="66"/>
      <c r="CW376" s="66"/>
      <c r="CX376" s="66"/>
      <c r="CY376" s="66"/>
      <c r="CZ376" s="66"/>
      <c r="DA376" s="66"/>
      <c r="DB376" s="66"/>
      <c r="DC376" s="66"/>
      <c r="DD376" s="66"/>
      <c r="DE376" s="66"/>
      <c r="DF376" s="66"/>
      <c r="DG376" s="66"/>
      <c r="DH376" s="66"/>
      <c r="DI376" s="66"/>
      <c r="DJ376" s="66"/>
      <c r="DK376" s="66"/>
      <c r="DL376" s="66"/>
      <c r="DM376" s="66"/>
      <c r="DN376" s="66"/>
      <c r="DO376" s="66"/>
      <c r="DP376" s="66"/>
      <c r="DQ376" s="66"/>
      <c r="DR376" s="66"/>
      <c r="DS376" s="66"/>
      <c r="DT376" s="66"/>
      <c r="DU376" s="66"/>
      <c r="DV376" s="66"/>
      <c r="DW376" s="66"/>
      <c r="DX376" s="66"/>
      <c r="DY376" s="66"/>
      <c r="DZ376" s="66"/>
      <c r="EA376" s="66"/>
      <c r="EB376" s="66"/>
      <c r="EC376" s="66"/>
      <c r="ED376" s="66"/>
      <c r="EE376" s="66"/>
      <c r="EF376" s="66"/>
      <c r="EG376" s="66"/>
      <c r="EH376" s="66"/>
      <c r="EI376" s="66"/>
      <c r="EJ376" s="66"/>
      <c r="EK376" s="66"/>
      <c r="EL376" s="66"/>
      <c r="EM376" s="66"/>
      <c r="EN376" s="66"/>
      <c r="EO376" s="66"/>
      <c r="EP376" s="66"/>
      <c r="EQ376" s="66"/>
      <c r="ER376" s="66"/>
      <c r="ES376" s="66"/>
      <c r="ET376" s="66"/>
      <c r="EU376" s="66"/>
      <c r="EV376" s="66"/>
      <c r="EW376" s="66"/>
      <c r="EX376" s="66"/>
      <c r="EY376" s="66"/>
      <c r="EZ376" s="66"/>
      <c r="FA376" s="66"/>
      <c r="FB376" s="66"/>
      <c r="FC376" s="66"/>
      <c r="FD376" s="66"/>
      <c r="FE376" s="66"/>
      <c r="FF376" s="66"/>
      <c r="FG376" s="66"/>
      <c r="FH376" s="66"/>
      <c r="FI376" s="66"/>
      <c r="FJ376" s="66"/>
      <c r="FK376" s="66"/>
      <c r="FL376" s="66"/>
      <c r="FM376" s="66"/>
      <c r="FN376" s="66"/>
      <c r="FO376" s="66"/>
      <c r="FP376" s="66"/>
      <c r="FQ376" s="66"/>
      <c r="FR376" s="66"/>
      <c r="FS376" s="66"/>
      <c r="FT376" s="66"/>
      <c r="FU376" s="66"/>
      <c r="FV376" s="66"/>
      <c r="FW376" s="66"/>
      <c r="FX376" s="66"/>
      <c r="FY376" s="66"/>
      <c r="FZ376" s="66"/>
      <c r="GA376" s="66"/>
      <c r="GB376" s="66"/>
      <c r="GC376" s="66"/>
      <c r="GD376" s="66"/>
      <c r="GE376" s="66"/>
      <c r="GF376" s="66"/>
      <c r="GG376" s="66"/>
      <c r="GH376" s="66"/>
      <c r="GI376" s="66"/>
      <c r="GJ376" s="66"/>
      <c r="GK376" s="66"/>
      <c r="GL376" s="66"/>
      <c r="GM376" s="66"/>
      <c r="GN376" s="66"/>
      <c r="GO376" s="66"/>
      <c r="GP376" s="66"/>
      <c r="GQ376" s="66"/>
      <c r="GR376" s="66"/>
      <c r="GS376" s="66"/>
      <c r="GT376" s="66"/>
      <c r="GU376" s="66"/>
      <c r="GV376" s="66"/>
      <c r="GW376" s="66"/>
      <c r="GX376" s="66"/>
      <c r="GY376" s="66"/>
      <c r="GZ376" s="66"/>
      <c r="HA376" s="66"/>
      <c r="HB376" s="66"/>
      <c r="HC376" s="66"/>
      <c r="HD376" s="66"/>
      <c r="HE376" s="66"/>
      <c r="HF376" s="18"/>
    </row>
    <row r="377" spans="2:214" x14ac:dyDescent="0.25">
      <c r="B377" s="17"/>
      <c r="C377" s="60">
        <f t="shared" ref="C377:C385" si="676">IF(M377&gt;=$O$176,1,IF(M377&gt;=$O$177,2,3))</f>
        <v>3</v>
      </c>
      <c r="D377" s="66"/>
      <c r="E377" s="66"/>
      <c r="F377" s="60">
        <f t="shared" si="470"/>
        <v>0</v>
      </c>
      <c r="G377" s="60">
        <f t="shared" si="471"/>
        <v>0</v>
      </c>
      <c r="H377" s="60">
        <f t="shared" si="472"/>
        <v>0</v>
      </c>
      <c r="I377" s="60">
        <f t="shared" si="473"/>
        <v>0</v>
      </c>
      <c r="J377" s="60"/>
      <c r="K377" s="60">
        <f t="shared" si="673"/>
        <v>96</v>
      </c>
      <c r="L377" s="60"/>
      <c r="M377" s="66">
        <f t="shared" si="675"/>
        <v>2.9905795362105074E-2</v>
      </c>
      <c r="N377" s="60"/>
      <c r="O377" s="66">
        <f>IF(M375&gt;=$O$176,M375*$T$174+$U$174,IF(M375&gt;=$O$177,M375*$T$175+$U$175,O375))</f>
        <v>0.23334391938908727</v>
      </c>
      <c r="P377" s="66">
        <f t="shared" si="474"/>
        <v>376.7573788717641</v>
      </c>
      <c r="Q377" s="66">
        <f t="shared" si="475"/>
        <v>0.12579291306902277</v>
      </c>
      <c r="R377" s="66">
        <f t="shared" si="476"/>
        <v>0.91868623756192902</v>
      </c>
      <c r="S377" s="66">
        <f t="shared" si="477"/>
        <v>0.12043602114320179</v>
      </c>
      <c r="T377" s="66">
        <f t="shared" si="478"/>
        <v>0.21721292858306729</v>
      </c>
      <c r="U377" s="66">
        <f t="shared" si="479"/>
        <v>0.83464809390867578</v>
      </c>
      <c r="V377" s="66">
        <f t="shared" si="480"/>
        <v>2.803034654278699</v>
      </c>
      <c r="W377" s="66">
        <f t="shared" si="481"/>
        <v>1.0394532514170367</v>
      </c>
      <c r="X377" s="66">
        <f t="shared" si="482"/>
        <v>1381.1077382884625</v>
      </c>
      <c r="Y377" s="66">
        <f t="shared" si="483"/>
        <v>367.3281218120963</v>
      </c>
      <c r="Z377" s="66">
        <f t="shared" si="484"/>
        <v>6.2342991357018686E-2</v>
      </c>
      <c r="AA377" s="66">
        <f t="shared" si="485"/>
        <v>1.2403051961489657</v>
      </c>
      <c r="AB377" s="66">
        <f t="shared" si="486"/>
        <v>4.7858655894174255E-2</v>
      </c>
      <c r="AC377" s="66">
        <f t="shared" si="487"/>
        <v>0.21480515523013224</v>
      </c>
      <c r="AD377" s="66">
        <f t="shared" si="488"/>
        <v>0.80780648855296944</v>
      </c>
      <c r="AE377" s="66">
        <f t="shared" si="489"/>
        <v>4.0996122118602072</v>
      </c>
      <c r="AF377" s="66">
        <f t="shared" si="490"/>
        <v>1.0075557335264189</v>
      </c>
      <c r="AG377" s="66">
        <f t="shared" si="491"/>
        <v>1659.0568198253757</v>
      </c>
      <c r="AH377" s="66">
        <f t="shared" si="492"/>
        <v>372.52141466742637</v>
      </c>
      <c r="AI377" s="66">
        <f t="shared" si="493"/>
        <v>3.548457632577473E-2</v>
      </c>
      <c r="AJ377" s="66">
        <f t="shared" si="494"/>
        <v>1.0591528663499068</v>
      </c>
      <c r="AK377" s="66">
        <f t="shared" si="495"/>
        <v>3.2416739042872372E-2</v>
      </c>
      <c r="AL377" s="66">
        <f t="shared" si="496"/>
        <v>0.21614303689942954</v>
      </c>
      <c r="AM377" s="66">
        <f t="shared" si="497"/>
        <v>0.8226496623124584</v>
      </c>
      <c r="AN377" s="66">
        <f t="shared" si="498"/>
        <v>4.4188517356188859</v>
      </c>
      <c r="AO377" s="66">
        <f t="shared" si="499"/>
        <v>1.0035872768138658</v>
      </c>
      <c r="AP377" s="66">
        <f t="shared" si="500"/>
        <v>1788.9611288651586</v>
      </c>
      <c r="AQ377" s="66">
        <f t="shared" si="501"/>
        <v>374.7048884319218</v>
      </c>
      <c r="AR377" s="66">
        <f t="shared" si="502"/>
        <v>3.0530458625277864E-2</v>
      </c>
      <c r="AS377" s="66">
        <f t="shared" si="503"/>
        <v>0.98384558397068878</v>
      </c>
      <c r="AT377" s="66">
        <f t="shared" si="504"/>
        <v>3.0097771776179817E-2</v>
      </c>
      <c r="AU377" s="66">
        <f t="shared" si="505"/>
        <v>0.21669688553821562</v>
      </c>
      <c r="AV377" s="66">
        <f t="shared" si="506"/>
        <v>0.82884657217805646</v>
      </c>
      <c r="AW377" s="66">
        <f t="shared" si="507"/>
        <v>4.448884789180946</v>
      </c>
      <c r="AX377" s="66">
        <f t="shared" si="508"/>
        <v>1.0031004936003693</v>
      </c>
      <c r="AY377" s="66">
        <f t="shared" si="509"/>
        <v>1812.4788197516621</v>
      </c>
      <c r="AZ377" s="66">
        <f t="shared" si="510"/>
        <v>375.0861005324337</v>
      </c>
      <c r="BA377" s="66">
        <f t="shared" si="511"/>
        <v>2.993088533404226E-2</v>
      </c>
      <c r="BB377" s="66">
        <f t="shared" si="512"/>
        <v>0.97116256921673649</v>
      </c>
      <c r="BC377" s="66">
        <f t="shared" si="513"/>
        <v>2.989819301882576E-2</v>
      </c>
      <c r="BD377" s="66">
        <f t="shared" si="514"/>
        <v>0.21679306492814915</v>
      </c>
      <c r="BE377" s="66">
        <f t="shared" si="515"/>
        <v>0.82992583034082379</v>
      </c>
      <c r="BF377" s="66">
        <f t="shared" si="516"/>
        <v>4.4484206963202766</v>
      </c>
      <c r="BG377" s="66">
        <f t="shared" si="517"/>
        <v>1.0030590408829367</v>
      </c>
      <c r="BH377" s="66">
        <f t="shared" si="518"/>
        <v>1814.5623409356699</v>
      </c>
      <c r="BI377" s="66">
        <f t="shared" si="519"/>
        <v>375.11967646414365</v>
      </c>
      <c r="BJ377" s="66">
        <f t="shared" si="520"/>
        <v>2.9899637050761072E-2</v>
      </c>
      <c r="BK377" s="66">
        <f t="shared" si="521"/>
        <v>0.97005344164692586</v>
      </c>
      <c r="BL377" s="66">
        <f t="shared" si="522"/>
        <v>2.9901040046500571E-2</v>
      </c>
      <c r="BM377" s="66">
        <f t="shared" si="523"/>
        <v>0.21680152877426967</v>
      </c>
      <c r="BN377" s="66">
        <f t="shared" si="524"/>
        <v>0.83002085003948933</v>
      </c>
      <c r="BO377" s="66">
        <f t="shared" si="525"/>
        <v>4.4478056866220754</v>
      </c>
      <c r="BP377" s="66">
        <f t="shared" si="526"/>
        <v>1.0030593943206658</v>
      </c>
      <c r="BQ377" s="66">
        <f t="shared" si="527"/>
        <v>1814.5352471484002</v>
      </c>
      <c r="BR377" s="66">
        <f t="shared" si="528"/>
        <v>375.11924005200279</v>
      </c>
      <c r="BS377" s="66">
        <f t="shared" si="529"/>
        <v>2.9904217860650572E-2</v>
      </c>
      <c r="BT377" s="66">
        <f t="shared" si="530"/>
        <v>0.97006802744462506</v>
      </c>
      <c r="BU377" s="66">
        <f t="shared" si="531"/>
        <v>2.9905047866124815E-2</v>
      </c>
      <c r="BV377" s="66">
        <f t="shared" si="532"/>
        <v>0.21680141877076839</v>
      </c>
      <c r="BW377" s="66">
        <f t="shared" si="533"/>
        <v>0.83001961503491062</v>
      </c>
      <c r="BX377" s="66">
        <f t="shared" si="534"/>
        <v>4.4476999566033824</v>
      </c>
      <c r="BY377" s="66">
        <f t="shared" si="535"/>
        <v>1.0030601802841761</v>
      </c>
      <c r="BZ377" s="66">
        <f t="shared" si="536"/>
        <v>1814.4938600480091</v>
      </c>
      <c r="CA377" s="66">
        <f t="shared" si="537"/>
        <v>375.11857340049397</v>
      </c>
      <c r="CB377" s="66">
        <f t="shared" si="538"/>
        <v>2.9905610845607344E-2</v>
      </c>
      <c r="CC377" s="66">
        <f t="shared" si="539"/>
        <v>0.97009007084535881</v>
      </c>
      <c r="CD377" s="66">
        <f t="shared" si="540"/>
        <v>2.9905739987834495E-2</v>
      </c>
      <c r="CE377" s="66">
        <f t="shared" si="541"/>
        <v>0.21680125073197695</v>
      </c>
      <c r="CF377" s="66">
        <f t="shared" si="542"/>
        <v>0.83001772847296207</v>
      </c>
      <c r="CG377" s="66">
        <f t="shared" si="543"/>
        <v>4.4476911175030081</v>
      </c>
      <c r="CH377" s="66">
        <f t="shared" si="544"/>
        <v>1.0030603195994459</v>
      </c>
      <c r="CI377" s="66">
        <f t="shared" si="545"/>
        <v>1814.4866727337612</v>
      </c>
      <c r="CJ377" s="66">
        <f t="shared" si="546"/>
        <v>375.1184576280254</v>
      </c>
      <c r="CK377" s="66">
        <f t="shared" si="547"/>
        <v>2.9905788736942652E-2</v>
      </c>
      <c r="CL377" s="66">
        <f t="shared" si="548"/>
        <v>0.97009389629131115</v>
      </c>
      <c r="CM377" s="66">
        <f t="shared" si="549"/>
        <v>2.9905798156424121E-2</v>
      </c>
      <c r="CN377" s="66">
        <f t="shared" si="550"/>
        <v>0.21680122154986731</v>
      </c>
      <c r="CO377" s="66">
        <f t="shared" si="551"/>
        <v>0.83001740084736564</v>
      </c>
      <c r="CP377" s="66">
        <f t="shared" si="552"/>
        <v>4.447691326368588</v>
      </c>
      <c r="CQ377" s="66">
        <f t="shared" si="553"/>
        <v>1.0030603316694704</v>
      </c>
      <c r="CR377" s="66">
        <f t="shared" si="554"/>
        <v>1814.4860645994777</v>
      </c>
      <c r="CS377" s="66">
        <f t="shared" si="555"/>
        <v>375.1184478322478</v>
      </c>
      <c r="CT377" s="66">
        <f t="shared" si="556"/>
        <v>2.9905797355630946E-2</v>
      </c>
      <c r="CU377" s="66">
        <f t="shared" si="557"/>
        <v>0.97009421969904475</v>
      </c>
      <c r="CV377" s="66">
        <f t="shared" si="558"/>
        <v>2.9905796845597282E-2</v>
      </c>
      <c r="CW377" s="66">
        <f t="shared" si="559"/>
        <v>0.21680121908070055</v>
      </c>
      <c r="CX377" s="66">
        <f t="shared" si="560"/>
        <v>0.83001737312619939</v>
      </c>
      <c r="CY377" s="66">
        <f t="shared" si="561"/>
        <v>4.4476915192698865</v>
      </c>
      <c r="CZ377" s="66">
        <f t="shared" si="562"/>
        <v>1.0030603314724869</v>
      </c>
      <c r="DA377" s="66">
        <f t="shared" si="563"/>
        <v>1814.486077454836</v>
      </c>
      <c r="DB377" s="66">
        <f t="shared" si="564"/>
        <v>375.11844803932098</v>
      </c>
      <c r="DC377" s="66">
        <f t="shared" si="565"/>
        <v>2.9905795846705319E-2</v>
      </c>
      <c r="DD377" s="66">
        <f t="shared" si="566"/>
        <v>0.97009421280626507</v>
      </c>
      <c r="DE377" s="66">
        <f t="shared" si="567"/>
        <v>2.9905795587931359E-2</v>
      </c>
      <c r="DF377" s="66">
        <f t="shared" si="568"/>
        <v>0.21680121913289632</v>
      </c>
      <c r="DG377" s="66">
        <f t="shared" si="569"/>
        <v>0.83001737371219786</v>
      </c>
      <c r="DH377" s="66">
        <f t="shared" si="570"/>
        <v>4.4476915513302604</v>
      </c>
      <c r="DI377" s="66">
        <f t="shared" si="571"/>
        <v>1.0030603312254047</v>
      </c>
      <c r="DJ377" s="66">
        <f t="shared" si="572"/>
        <v>1814.4860904462025</v>
      </c>
      <c r="DK377" s="66">
        <f t="shared" si="573"/>
        <v>375.11844824858485</v>
      </c>
      <c r="DL377" s="66">
        <f t="shared" si="574"/>
        <v>2.9905795417015223E-2</v>
      </c>
      <c r="DM377" s="66">
        <f t="shared" si="575"/>
        <v>0.97009420588700279</v>
      </c>
      <c r="DN377" s="66">
        <f t="shared" si="576"/>
        <v>2.9905795378017529E-2</v>
      </c>
      <c r="DO377" s="66">
        <f t="shared" si="577"/>
        <v>0.21680121918564429</v>
      </c>
      <c r="DP377" s="66">
        <f t="shared" si="578"/>
        <v>0.83001737430439582</v>
      </c>
      <c r="DQ377" s="66">
        <f t="shared" si="579"/>
        <v>4.447691553898359</v>
      </c>
      <c r="DR377" s="66">
        <f t="shared" si="580"/>
        <v>1.0030603311831083</v>
      </c>
      <c r="DS377" s="66">
        <f t="shared" si="581"/>
        <v>1814.4860926265144</v>
      </c>
      <c r="DT377" s="66">
        <f t="shared" si="582"/>
        <v>375.11844828370511</v>
      </c>
      <c r="DU377" s="66">
        <f t="shared" si="583"/>
        <v>2.9905795363812413E-2</v>
      </c>
      <c r="DV377" s="66">
        <f t="shared" si="584"/>
        <v>0.97009420472656194</v>
      </c>
      <c r="DW377" s="66">
        <f t="shared" si="585"/>
        <v>2.9905795361109697E-2</v>
      </c>
      <c r="DX377" s="66">
        <f t="shared" si="586"/>
        <v>0.21680121919449688</v>
      </c>
      <c r="DY377" s="66">
        <f t="shared" si="587"/>
        <v>0.83001737440378287</v>
      </c>
      <c r="DZ377" s="66">
        <f t="shared" si="588"/>
        <v>4.4476915538142512</v>
      </c>
      <c r="EA377" s="66">
        <f t="shared" si="589"/>
        <v>1.0030603311795911</v>
      </c>
      <c r="EB377" s="66">
        <f t="shared" si="590"/>
        <v>1814.486092803382</v>
      </c>
      <c r="EC377" s="66">
        <f t="shared" si="591"/>
        <v>375.1184482865541</v>
      </c>
      <c r="ED377" s="66">
        <f t="shared" si="592"/>
        <v>2.9905795361462852E-2</v>
      </c>
      <c r="EE377" s="66">
        <f t="shared" si="593"/>
        <v>0.97009420463250784</v>
      </c>
      <c r="EF377" s="66">
        <f t="shared" si="594"/>
        <v>2.9905795361643162E-2</v>
      </c>
      <c r="EG377" s="66">
        <f t="shared" si="595"/>
        <v>0.21680121919521497</v>
      </c>
      <c r="EH377" s="66">
        <f t="shared" si="596"/>
        <v>0.83001737441184542</v>
      </c>
      <c r="EI377" s="66">
        <f t="shared" si="597"/>
        <v>4.4476915537538684</v>
      </c>
      <c r="EJ377" s="66">
        <f t="shared" si="598"/>
        <v>1.0030603311796782</v>
      </c>
      <c r="EK377" s="66">
        <f t="shared" si="599"/>
        <v>1814.4860927980708</v>
      </c>
      <c r="EL377" s="66">
        <f t="shared" si="600"/>
        <v>375.11844828646855</v>
      </c>
      <c r="EM377" s="66">
        <f t="shared" si="601"/>
        <v>2.9905795361956408E-2</v>
      </c>
      <c r="EN377" s="66">
        <f t="shared" si="602"/>
        <v>0.97009420463535134</v>
      </c>
      <c r="EO377" s="66">
        <f t="shared" si="603"/>
        <v>2.9905795362036924E-2</v>
      </c>
      <c r="EP377" s="66">
        <f t="shared" si="604"/>
        <v>0.21680121919519343</v>
      </c>
      <c r="EQ377" s="66">
        <f t="shared" si="605"/>
        <v>0.83001737441160317</v>
      </c>
      <c r="ER377" s="66">
        <f t="shared" si="606"/>
        <v>4.4476915537441606</v>
      </c>
      <c r="ES377" s="66">
        <f t="shared" si="607"/>
        <v>1.0030603311797557</v>
      </c>
      <c r="ET377" s="66">
        <f t="shared" si="608"/>
        <v>1814.4860927940031</v>
      </c>
      <c r="EU377" s="66">
        <f t="shared" si="609"/>
        <v>375.11844828640301</v>
      </c>
      <c r="EV377" s="66">
        <f t="shared" si="610"/>
        <v>2.9905795362088722E-2</v>
      </c>
      <c r="EW377" s="66">
        <f t="shared" si="611"/>
        <v>0.97009420463751828</v>
      </c>
      <c r="EX377" s="66">
        <f t="shared" si="612"/>
        <v>2.9905795362100477E-2</v>
      </c>
      <c r="EY377" s="66">
        <f t="shared" si="613"/>
        <v>0.21680121919517695</v>
      </c>
      <c r="EZ377" s="66">
        <f t="shared" si="614"/>
        <v>0.83001737441141776</v>
      </c>
      <c r="FA377" s="66">
        <f t="shared" si="615"/>
        <v>4.4476915537434172</v>
      </c>
      <c r="FB377" s="66">
        <f t="shared" si="616"/>
        <v>1.0030603311797686</v>
      </c>
      <c r="FC377" s="66">
        <f t="shared" si="617"/>
        <v>1814.4860927933437</v>
      </c>
      <c r="FD377" s="66">
        <f t="shared" si="618"/>
        <v>375.11844828639238</v>
      </c>
      <c r="FE377" s="66">
        <f t="shared" si="619"/>
        <v>2.9905795362104613E-2</v>
      </c>
      <c r="FF377" s="66">
        <f t="shared" si="620"/>
        <v>0.97009420463786944</v>
      </c>
      <c r="FG377" s="66">
        <f t="shared" si="621"/>
        <v>2.990579536210539E-2</v>
      </c>
      <c r="FH377" s="66">
        <f t="shared" si="622"/>
        <v>0.21680121919517426</v>
      </c>
      <c r="FI377" s="66">
        <f t="shared" si="623"/>
        <v>0.83001737441138768</v>
      </c>
      <c r="FJ377" s="66">
        <f t="shared" si="624"/>
        <v>4.4476915537434492</v>
      </c>
      <c r="FK377" s="66">
        <f t="shared" si="625"/>
        <v>1.0030603311797694</v>
      </c>
      <c r="FL377" s="66">
        <f t="shared" si="626"/>
        <v>1814.4860927932916</v>
      </c>
      <c r="FM377" s="66">
        <f t="shared" si="627"/>
        <v>375.11844828639153</v>
      </c>
      <c r="FN377" s="66">
        <f t="shared" si="628"/>
        <v>2.9905795362105247E-2</v>
      </c>
      <c r="FO377" s="66">
        <f t="shared" si="629"/>
        <v>0.97009420463789797</v>
      </c>
      <c r="FP377" s="66">
        <f t="shared" si="630"/>
        <v>2.9905795362105154E-2</v>
      </c>
      <c r="FQ377" s="66">
        <f t="shared" si="631"/>
        <v>0.21680121919517403</v>
      </c>
      <c r="FR377" s="66">
        <f t="shared" si="632"/>
        <v>0.83001737441138534</v>
      </c>
      <c r="FS377" s="66">
        <f t="shared" si="633"/>
        <v>4.4476915537434687</v>
      </c>
      <c r="FT377" s="66">
        <f t="shared" si="634"/>
        <v>1.0030603311797694</v>
      </c>
      <c r="FU377" s="66">
        <f t="shared" si="635"/>
        <v>1814.4860927932948</v>
      </c>
      <c r="FV377" s="66">
        <f t="shared" si="636"/>
        <v>375.11844828639158</v>
      </c>
      <c r="FW377" s="66">
        <f t="shared" si="637"/>
        <v>2.9905795362105067E-2</v>
      </c>
      <c r="FX377" s="66">
        <f t="shared" si="638"/>
        <v>0.97009420463789453</v>
      </c>
      <c r="FY377" s="66">
        <f t="shared" si="639"/>
        <v>2.9905795362105081E-2</v>
      </c>
      <c r="FZ377" s="66">
        <f t="shared" si="640"/>
        <v>0.21680121919517403</v>
      </c>
      <c r="GA377" s="66">
        <f t="shared" si="641"/>
        <v>0.83001737441138546</v>
      </c>
      <c r="GB377" s="66">
        <f t="shared" si="642"/>
        <v>4.4476915537434696</v>
      </c>
      <c r="GC377" s="66">
        <f t="shared" si="643"/>
        <v>1.0030603311797694</v>
      </c>
      <c r="GD377" s="66">
        <f t="shared" si="644"/>
        <v>1814.4860927932939</v>
      </c>
      <c r="GE377" s="66">
        <f t="shared" si="645"/>
        <v>375.11844828639158</v>
      </c>
      <c r="GF377" s="66">
        <f t="shared" si="646"/>
        <v>2.990579536210506E-2</v>
      </c>
      <c r="GG377" s="66">
        <f t="shared" si="647"/>
        <v>0.97009420463789453</v>
      </c>
      <c r="GH377" s="66">
        <f t="shared" si="648"/>
        <v>2.9905795362105074E-2</v>
      </c>
      <c r="GI377" s="66">
        <f t="shared" si="649"/>
        <v>0.21680121919517403</v>
      </c>
      <c r="GJ377" s="66">
        <f t="shared" si="650"/>
        <v>0.83001737441138546</v>
      </c>
      <c r="GK377" s="66">
        <f t="shared" si="651"/>
        <v>4.4476915537434696</v>
      </c>
      <c r="GL377" s="66">
        <f t="shared" si="652"/>
        <v>1.0030603311797694</v>
      </c>
      <c r="GM377" s="66">
        <f t="shared" si="653"/>
        <v>1814.4860927932934</v>
      </c>
      <c r="GN377" s="66">
        <f t="shared" si="654"/>
        <v>375.11844828639158</v>
      </c>
      <c r="GO377" s="66">
        <f t="shared" si="655"/>
        <v>2.990579536210506E-2</v>
      </c>
      <c r="GP377" s="66">
        <f t="shared" si="656"/>
        <v>0.97009420463789453</v>
      </c>
      <c r="GQ377" s="66">
        <f t="shared" si="657"/>
        <v>2.9905795362105074E-2</v>
      </c>
      <c r="GR377" s="66">
        <f t="shared" si="658"/>
        <v>0.21680121919517403</v>
      </c>
      <c r="GS377" s="66">
        <f t="shared" si="659"/>
        <v>0.83001737441138546</v>
      </c>
      <c r="GT377" s="66">
        <f t="shared" si="660"/>
        <v>4.4476915537434696</v>
      </c>
      <c r="GU377" s="66">
        <f t="shared" si="661"/>
        <v>1.0030603311797694</v>
      </c>
      <c r="GV377" s="66">
        <f t="shared" si="662"/>
        <v>1814.4860927932934</v>
      </c>
      <c r="GW377" s="66">
        <f t="shared" si="663"/>
        <v>375.11844828639158</v>
      </c>
      <c r="GX377" s="66">
        <f t="shared" si="664"/>
        <v>2.990579536210506E-2</v>
      </c>
      <c r="GY377" s="66">
        <f t="shared" si="665"/>
        <v>0.97009420463789453</v>
      </c>
      <c r="GZ377" s="66">
        <f t="shared" si="666"/>
        <v>2.9905795362105074E-2</v>
      </c>
      <c r="HA377" s="66">
        <f t="shared" si="667"/>
        <v>0.21680121919517403</v>
      </c>
      <c r="HB377" s="66">
        <f t="shared" si="668"/>
        <v>0.83001737441138546</v>
      </c>
      <c r="HC377" s="66">
        <f t="shared" si="669"/>
        <v>4.4476915537434696</v>
      </c>
      <c r="HD377" s="66">
        <f t="shared" si="670"/>
        <v>1.0030603311797694</v>
      </c>
      <c r="HE377" s="66">
        <f t="shared" si="671"/>
        <v>1814.4860927932934</v>
      </c>
      <c r="HF377" s="18">
        <f t="shared" si="672"/>
        <v>375.11844828639158</v>
      </c>
    </row>
    <row r="378" spans="2:214" x14ac:dyDescent="0.25">
      <c r="B378" s="17"/>
      <c r="C378" s="60">
        <f t="shared" si="676"/>
        <v>3</v>
      </c>
      <c r="D378" s="66"/>
      <c r="E378" s="66"/>
      <c r="F378" s="60">
        <f t="shared" ref="F378:F385" si="677">IF(C378&lt;=2,C378-C377,0)</f>
        <v>0</v>
      </c>
      <c r="G378" s="60">
        <f t="shared" ref="G378:G385" si="678">IF(C378&gt;2,C378-C377,0)</f>
        <v>0</v>
      </c>
      <c r="H378" s="60">
        <f t="shared" ref="H378:H385" si="679">F378*K378</f>
        <v>0</v>
      </c>
      <c r="I378" s="60">
        <f t="shared" ref="I378:I385" si="680">G378*K378</f>
        <v>0</v>
      </c>
      <c r="J378" s="60"/>
      <c r="K378" s="60">
        <f t="shared" si="673"/>
        <v>97</v>
      </c>
      <c r="L378" s="60"/>
      <c r="M378" s="66">
        <f>M377</f>
        <v>2.9905795362105074E-2</v>
      </c>
      <c r="N378" s="60"/>
      <c r="O378" s="66">
        <f>O379</f>
        <v>0.23334391938908727</v>
      </c>
      <c r="P378" s="66"/>
      <c r="Q378" s="66"/>
      <c r="R378" s="66"/>
      <c r="S378" s="66"/>
      <c r="T378" s="66"/>
      <c r="U378" s="66"/>
      <c r="V378" s="66"/>
      <c r="W378" s="66"/>
      <c r="X378" s="66"/>
      <c r="Y378" s="66"/>
      <c r="Z378" s="66"/>
      <c r="AA378" s="66"/>
      <c r="AB378" s="66"/>
      <c r="AC378" s="66"/>
      <c r="AD378" s="66"/>
      <c r="AE378" s="66"/>
      <c r="AF378" s="66"/>
      <c r="AG378" s="66"/>
      <c r="AH378" s="66"/>
      <c r="AI378" s="66"/>
      <c r="AJ378" s="66"/>
      <c r="AK378" s="66"/>
      <c r="AL378" s="66"/>
      <c r="AM378" s="66"/>
      <c r="AN378" s="66"/>
      <c r="AO378" s="66"/>
      <c r="AP378" s="66"/>
      <c r="AQ378" s="66"/>
      <c r="AR378" s="66"/>
      <c r="AS378" s="66"/>
      <c r="AT378" s="66"/>
      <c r="AU378" s="66"/>
      <c r="AV378" s="66"/>
      <c r="AW378" s="66"/>
      <c r="AX378" s="66"/>
      <c r="AY378" s="66"/>
      <c r="AZ378" s="66"/>
      <c r="BA378" s="66"/>
      <c r="BB378" s="66"/>
      <c r="BC378" s="66"/>
      <c r="BD378" s="66"/>
      <c r="BE378" s="66"/>
      <c r="BF378" s="66"/>
      <c r="BG378" s="66"/>
      <c r="BH378" s="66"/>
      <c r="BI378" s="66"/>
      <c r="BJ378" s="66"/>
      <c r="BK378" s="66"/>
      <c r="BL378" s="66"/>
      <c r="BM378" s="66"/>
      <c r="BN378" s="66"/>
      <c r="BO378" s="66"/>
      <c r="BP378" s="66"/>
      <c r="BQ378" s="66"/>
      <c r="BR378" s="66"/>
      <c r="BS378" s="66"/>
      <c r="BT378" s="66"/>
      <c r="BU378" s="66"/>
      <c r="BV378" s="66"/>
      <c r="BW378" s="66"/>
      <c r="BX378" s="66"/>
      <c r="BY378" s="66"/>
      <c r="BZ378" s="66"/>
      <c r="CA378" s="66"/>
      <c r="CB378" s="66"/>
      <c r="CC378" s="66"/>
      <c r="CD378" s="66"/>
      <c r="CE378" s="66"/>
      <c r="CF378" s="66"/>
      <c r="CG378" s="66"/>
      <c r="CH378" s="66"/>
      <c r="CI378" s="66"/>
      <c r="CJ378" s="66"/>
      <c r="CK378" s="66"/>
      <c r="CL378" s="66"/>
      <c r="CM378" s="66"/>
      <c r="CN378" s="66"/>
      <c r="CO378" s="66"/>
      <c r="CP378" s="66"/>
      <c r="CQ378" s="66"/>
      <c r="CR378" s="66"/>
      <c r="CS378" s="66"/>
      <c r="CT378" s="66"/>
      <c r="CU378" s="66"/>
      <c r="CV378" s="66"/>
      <c r="CW378" s="66"/>
      <c r="CX378" s="66"/>
      <c r="CY378" s="66"/>
      <c r="CZ378" s="66"/>
      <c r="DA378" s="66"/>
      <c r="DB378" s="66"/>
      <c r="DC378" s="66"/>
      <c r="DD378" s="66"/>
      <c r="DE378" s="66"/>
      <c r="DF378" s="66"/>
      <c r="DG378" s="66"/>
      <c r="DH378" s="66"/>
      <c r="DI378" s="66"/>
      <c r="DJ378" s="66"/>
      <c r="DK378" s="66"/>
      <c r="DL378" s="66"/>
      <c r="DM378" s="66"/>
      <c r="DN378" s="66"/>
      <c r="DO378" s="66"/>
      <c r="DP378" s="66"/>
      <c r="DQ378" s="66"/>
      <c r="DR378" s="66"/>
      <c r="DS378" s="66"/>
      <c r="DT378" s="66"/>
      <c r="DU378" s="66"/>
      <c r="DV378" s="66"/>
      <c r="DW378" s="66"/>
      <c r="DX378" s="66"/>
      <c r="DY378" s="66"/>
      <c r="DZ378" s="66"/>
      <c r="EA378" s="66"/>
      <c r="EB378" s="66"/>
      <c r="EC378" s="66"/>
      <c r="ED378" s="66"/>
      <c r="EE378" s="66"/>
      <c r="EF378" s="66"/>
      <c r="EG378" s="66"/>
      <c r="EH378" s="66"/>
      <c r="EI378" s="66"/>
      <c r="EJ378" s="66"/>
      <c r="EK378" s="66"/>
      <c r="EL378" s="66"/>
      <c r="EM378" s="66"/>
      <c r="EN378" s="66"/>
      <c r="EO378" s="66"/>
      <c r="EP378" s="66"/>
      <c r="EQ378" s="66"/>
      <c r="ER378" s="66"/>
      <c r="ES378" s="66"/>
      <c r="ET378" s="66"/>
      <c r="EU378" s="66"/>
      <c r="EV378" s="66"/>
      <c r="EW378" s="66"/>
      <c r="EX378" s="66"/>
      <c r="EY378" s="66"/>
      <c r="EZ378" s="66"/>
      <c r="FA378" s="66"/>
      <c r="FB378" s="66"/>
      <c r="FC378" s="66"/>
      <c r="FD378" s="66"/>
      <c r="FE378" s="66"/>
      <c r="FF378" s="66"/>
      <c r="FG378" s="66"/>
      <c r="FH378" s="66"/>
      <c r="FI378" s="66"/>
      <c r="FJ378" s="66"/>
      <c r="FK378" s="66"/>
      <c r="FL378" s="66"/>
      <c r="FM378" s="66"/>
      <c r="FN378" s="66"/>
      <c r="FO378" s="66"/>
      <c r="FP378" s="66"/>
      <c r="FQ378" s="66"/>
      <c r="FR378" s="66"/>
      <c r="FS378" s="66"/>
      <c r="FT378" s="66"/>
      <c r="FU378" s="66"/>
      <c r="FV378" s="66"/>
      <c r="FW378" s="66"/>
      <c r="FX378" s="66"/>
      <c r="FY378" s="66"/>
      <c r="FZ378" s="66"/>
      <c r="GA378" s="66"/>
      <c r="GB378" s="66"/>
      <c r="GC378" s="66"/>
      <c r="GD378" s="66"/>
      <c r="GE378" s="66"/>
      <c r="GF378" s="66"/>
      <c r="GG378" s="66"/>
      <c r="GH378" s="66"/>
      <c r="GI378" s="66"/>
      <c r="GJ378" s="66"/>
      <c r="GK378" s="66"/>
      <c r="GL378" s="66"/>
      <c r="GM378" s="66"/>
      <c r="GN378" s="66"/>
      <c r="GO378" s="66"/>
      <c r="GP378" s="66"/>
      <c r="GQ378" s="66"/>
      <c r="GR378" s="66"/>
      <c r="GS378" s="66"/>
      <c r="GT378" s="66"/>
      <c r="GU378" s="66"/>
      <c r="GV378" s="66"/>
      <c r="GW378" s="66"/>
      <c r="GX378" s="66"/>
      <c r="GY378" s="66"/>
      <c r="GZ378" s="66"/>
      <c r="HA378" s="66"/>
      <c r="HB378" s="66"/>
      <c r="HC378" s="66"/>
      <c r="HD378" s="66"/>
      <c r="HE378" s="66"/>
      <c r="HF378" s="18"/>
    </row>
    <row r="379" spans="2:214" x14ac:dyDescent="0.25">
      <c r="B379" s="17"/>
      <c r="C379" s="60">
        <f t="shared" si="676"/>
        <v>3</v>
      </c>
      <c r="D379" s="66"/>
      <c r="E379" s="66"/>
      <c r="F379" s="60">
        <f t="shared" si="677"/>
        <v>0</v>
      </c>
      <c r="G379" s="60">
        <f t="shared" si="678"/>
        <v>0</v>
      </c>
      <c r="H379" s="60">
        <f t="shared" si="679"/>
        <v>0</v>
      </c>
      <c r="I379" s="60">
        <f t="shared" si="680"/>
        <v>0</v>
      </c>
      <c r="J379" s="60"/>
      <c r="K379" s="60">
        <f t="shared" si="673"/>
        <v>97</v>
      </c>
      <c r="L379" s="60"/>
      <c r="M379" s="66">
        <f t="shared" si="675"/>
        <v>2.9905795362105074E-2</v>
      </c>
      <c r="N379" s="60"/>
      <c r="O379" s="66">
        <f>IF(M377&gt;=$O$176,M377*$T$174+$U$174,IF(M377&gt;=$O$177,M377*$T$175+$U$175,O377))</f>
        <v>0.23334391938908727</v>
      </c>
      <c r="P379" s="66">
        <f t="shared" si="474"/>
        <v>376.7573788717641</v>
      </c>
      <c r="Q379" s="66">
        <f t="shared" si="475"/>
        <v>0.12579291306902277</v>
      </c>
      <c r="R379" s="66">
        <f t="shared" si="476"/>
        <v>0.91868623756192902</v>
      </c>
      <c r="S379" s="66">
        <f t="shared" si="477"/>
        <v>0.12043602114320179</v>
      </c>
      <c r="T379" s="66">
        <f t="shared" si="478"/>
        <v>0.21721292858306729</v>
      </c>
      <c r="U379" s="66">
        <f t="shared" si="479"/>
        <v>0.83464809390867578</v>
      </c>
      <c r="V379" s="66">
        <f t="shared" si="480"/>
        <v>2.803034654278699</v>
      </c>
      <c r="W379" s="66">
        <f t="shared" si="481"/>
        <v>1.0394532514170367</v>
      </c>
      <c r="X379" s="66">
        <f t="shared" si="482"/>
        <v>1381.1077382884625</v>
      </c>
      <c r="Y379" s="66">
        <f t="shared" si="483"/>
        <v>367.3281218120963</v>
      </c>
      <c r="Z379" s="66">
        <f t="shared" si="484"/>
        <v>6.2342991357018686E-2</v>
      </c>
      <c r="AA379" s="66">
        <f t="shared" si="485"/>
        <v>1.2403051961489657</v>
      </c>
      <c r="AB379" s="66">
        <f t="shared" si="486"/>
        <v>4.7858655894174255E-2</v>
      </c>
      <c r="AC379" s="66">
        <f t="shared" si="487"/>
        <v>0.21480515523013224</v>
      </c>
      <c r="AD379" s="66">
        <f t="shared" si="488"/>
        <v>0.80780648855296944</v>
      </c>
      <c r="AE379" s="66">
        <f t="shared" si="489"/>
        <v>4.0996122118602072</v>
      </c>
      <c r="AF379" s="66">
        <f t="shared" si="490"/>
        <v>1.0075557335264189</v>
      </c>
      <c r="AG379" s="66">
        <f t="shared" si="491"/>
        <v>1659.0568198253757</v>
      </c>
      <c r="AH379" s="66">
        <f t="shared" si="492"/>
        <v>372.52141466742637</v>
      </c>
      <c r="AI379" s="66">
        <f t="shared" si="493"/>
        <v>3.548457632577473E-2</v>
      </c>
      <c r="AJ379" s="66">
        <f t="shared" si="494"/>
        <v>1.0591528663499068</v>
      </c>
      <c r="AK379" s="66">
        <f t="shared" si="495"/>
        <v>3.2416739042872372E-2</v>
      </c>
      <c r="AL379" s="66">
        <f t="shared" si="496"/>
        <v>0.21614303689942954</v>
      </c>
      <c r="AM379" s="66">
        <f t="shared" si="497"/>
        <v>0.8226496623124584</v>
      </c>
      <c r="AN379" s="66">
        <f t="shared" si="498"/>
        <v>4.4188517356188859</v>
      </c>
      <c r="AO379" s="66">
        <f t="shared" si="499"/>
        <v>1.0035872768138658</v>
      </c>
      <c r="AP379" s="66">
        <f t="shared" si="500"/>
        <v>1788.9611288651586</v>
      </c>
      <c r="AQ379" s="66">
        <f t="shared" si="501"/>
        <v>374.7048884319218</v>
      </c>
      <c r="AR379" s="66">
        <f t="shared" si="502"/>
        <v>3.0530458625277864E-2</v>
      </c>
      <c r="AS379" s="66">
        <f t="shared" si="503"/>
        <v>0.98384558397068878</v>
      </c>
      <c r="AT379" s="66">
        <f t="shared" si="504"/>
        <v>3.0097771776179817E-2</v>
      </c>
      <c r="AU379" s="66">
        <f t="shared" si="505"/>
        <v>0.21669688553821562</v>
      </c>
      <c r="AV379" s="66">
        <f t="shared" si="506"/>
        <v>0.82884657217805646</v>
      </c>
      <c r="AW379" s="66">
        <f t="shared" si="507"/>
        <v>4.448884789180946</v>
      </c>
      <c r="AX379" s="66">
        <f t="shared" si="508"/>
        <v>1.0031004936003693</v>
      </c>
      <c r="AY379" s="66">
        <f t="shared" si="509"/>
        <v>1812.4788197516621</v>
      </c>
      <c r="AZ379" s="66">
        <f t="shared" si="510"/>
        <v>375.0861005324337</v>
      </c>
      <c r="BA379" s="66">
        <f t="shared" si="511"/>
        <v>2.993088533404226E-2</v>
      </c>
      <c r="BB379" s="66">
        <f t="shared" si="512"/>
        <v>0.97116256921673649</v>
      </c>
      <c r="BC379" s="66">
        <f t="shared" si="513"/>
        <v>2.989819301882576E-2</v>
      </c>
      <c r="BD379" s="66">
        <f t="shared" si="514"/>
        <v>0.21679306492814915</v>
      </c>
      <c r="BE379" s="66">
        <f t="shared" si="515"/>
        <v>0.82992583034082379</v>
      </c>
      <c r="BF379" s="66">
        <f t="shared" si="516"/>
        <v>4.4484206963202766</v>
      </c>
      <c r="BG379" s="66">
        <f t="shared" si="517"/>
        <v>1.0030590408829367</v>
      </c>
      <c r="BH379" s="66">
        <f t="shared" si="518"/>
        <v>1814.5623409356699</v>
      </c>
      <c r="BI379" s="66">
        <f t="shared" si="519"/>
        <v>375.11967646414365</v>
      </c>
      <c r="BJ379" s="66">
        <f t="shared" si="520"/>
        <v>2.9899637050761072E-2</v>
      </c>
      <c r="BK379" s="66">
        <f t="shared" si="521"/>
        <v>0.97005344164692586</v>
      </c>
      <c r="BL379" s="66">
        <f t="shared" si="522"/>
        <v>2.9901040046500571E-2</v>
      </c>
      <c r="BM379" s="66">
        <f t="shared" si="523"/>
        <v>0.21680152877426967</v>
      </c>
      <c r="BN379" s="66">
        <f t="shared" si="524"/>
        <v>0.83002085003948933</v>
      </c>
      <c r="BO379" s="66">
        <f t="shared" si="525"/>
        <v>4.4478056866220754</v>
      </c>
      <c r="BP379" s="66">
        <f t="shared" si="526"/>
        <v>1.0030593943206658</v>
      </c>
      <c r="BQ379" s="66">
        <f t="shared" si="527"/>
        <v>1814.5352471484002</v>
      </c>
      <c r="BR379" s="66">
        <f t="shared" si="528"/>
        <v>375.11924005200279</v>
      </c>
      <c r="BS379" s="66">
        <f t="shared" si="529"/>
        <v>2.9904217860650572E-2</v>
      </c>
      <c r="BT379" s="66">
        <f t="shared" si="530"/>
        <v>0.97006802744462506</v>
      </c>
      <c r="BU379" s="66">
        <f t="shared" si="531"/>
        <v>2.9905047866124815E-2</v>
      </c>
      <c r="BV379" s="66">
        <f t="shared" si="532"/>
        <v>0.21680141877076839</v>
      </c>
      <c r="BW379" s="66">
        <f t="shared" si="533"/>
        <v>0.83001961503491062</v>
      </c>
      <c r="BX379" s="66">
        <f t="shared" si="534"/>
        <v>4.4476999566033824</v>
      </c>
      <c r="BY379" s="66">
        <f t="shared" si="535"/>
        <v>1.0030601802841761</v>
      </c>
      <c r="BZ379" s="66">
        <f t="shared" si="536"/>
        <v>1814.4938600480091</v>
      </c>
      <c r="CA379" s="66">
        <f t="shared" si="537"/>
        <v>375.11857340049397</v>
      </c>
      <c r="CB379" s="66">
        <f t="shared" si="538"/>
        <v>2.9905610845607344E-2</v>
      </c>
      <c r="CC379" s="66">
        <f t="shared" si="539"/>
        <v>0.97009007084535881</v>
      </c>
      <c r="CD379" s="66">
        <f t="shared" si="540"/>
        <v>2.9905739987834495E-2</v>
      </c>
      <c r="CE379" s="66">
        <f t="shared" si="541"/>
        <v>0.21680125073197695</v>
      </c>
      <c r="CF379" s="66">
        <f t="shared" si="542"/>
        <v>0.83001772847296207</v>
      </c>
      <c r="CG379" s="66">
        <f t="shared" si="543"/>
        <v>4.4476911175030081</v>
      </c>
      <c r="CH379" s="66">
        <f t="shared" si="544"/>
        <v>1.0030603195994459</v>
      </c>
      <c r="CI379" s="66">
        <f t="shared" si="545"/>
        <v>1814.4866727337612</v>
      </c>
      <c r="CJ379" s="66">
        <f t="shared" si="546"/>
        <v>375.1184576280254</v>
      </c>
      <c r="CK379" s="66">
        <f t="shared" si="547"/>
        <v>2.9905788736942652E-2</v>
      </c>
      <c r="CL379" s="66">
        <f t="shared" si="548"/>
        <v>0.97009389629131115</v>
      </c>
      <c r="CM379" s="66">
        <f t="shared" si="549"/>
        <v>2.9905798156424121E-2</v>
      </c>
      <c r="CN379" s="66">
        <f t="shared" si="550"/>
        <v>0.21680122154986731</v>
      </c>
      <c r="CO379" s="66">
        <f t="shared" si="551"/>
        <v>0.83001740084736564</v>
      </c>
      <c r="CP379" s="66">
        <f t="shared" si="552"/>
        <v>4.447691326368588</v>
      </c>
      <c r="CQ379" s="66">
        <f t="shared" si="553"/>
        <v>1.0030603316694704</v>
      </c>
      <c r="CR379" s="66">
        <f t="shared" si="554"/>
        <v>1814.4860645994777</v>
      </c>
      <c r="CS379" s="66">
        <f t="shared" si="555"/>
        <v>375.1184478322478</v>
      </c>
      <c r="CT379" s="66">
        <f t="shared" si="556"/>
        <v>2.9905797355630946E-2</v>
      </c>
      <c r="CU379" s="66">
        <f t="shared" si="557"/>
        <v>0.97009421969904475</v>
      </c>
      <c r="CV379" s="66">
        <f t="shared" si="558"/>
        <v>2.9905796845597282E-2</v>
      </c>
      <c r="CW379" s="66">
        <f t="shared" si="559"/>
        <v>0.21680121908070055</v>
      </c>
      <c r="CX379" s="66">
        <f t="shared" si="560"/>
        <v>0.83001737312619939</v>
      </c>
      <c r="CY379" s="66">
        <f t="shared" si="561"/>
        <v>4.4476915192698865</v>
      </c>
      <c r="CZ379" s="66">
        <f t="shared" si="562"/>
        <v>1.0030603314724869</v>
      </c>
      <c r="DA379" s="66">
        <f t="shared" si="563"/>
        <v>1814.486077454836</v>
      </c>
      <c r="DB379" s="66">
        <f t="shared" si="564"/>
        <v>375.11844803932098</v>
      </c>
      <c r="DC379" s="66">
        <f t="shared" si="565"/>
        <v>2.9905795846705319E-2</v>
      </c>
      <c r="DD379" s="66">
        <f t="shared" si="566"/>
        <v>0.97009421280626507</v>
      </c>
      <c r="DE379" s="66">
        <f t="shared" si="567"/>
        <v>2.9905795587931359E-2</v>
      </c>
      <c r="DF379" s="66">
        <f t="shared" si="568"/>
        <v>0.21680121913289632</v>
      </c>
      <c r="DG379" s="66">
        <f t="shared" si="569"/>
        <v>0.83001737371219786</v>
      </c>
      <c r="DH379" s="66">
        <f t="shared" si="570"/>
        <v>4.4476915513302604</v>
      </c>
      <c r="DI379" s="66">
        <f t="shared" si="571"/>
        <v>1.0030603312254047</v>
      </c>
      <c r="DJ379" s="66">
        <f t="shared" si="572"/>
        <v>1814.4860904462025</v>
      </c>
      <c r="DK379" s="66">
        <f t="shared" si="573"/>
        <v>375.11844824858485</v>
      </c>
      <c r="DL379" s="66">
        <f t="shared" si="574"/>
        <v>2.9905795417015223E-2</v>
      </c>
      <c r="DM379" s="66">
        <f t="shared" si="575"/>
        <v>0.97009420588700279</v>
      </c>
      <c r="DN379" s="66">
        <f t="shared" si="576"/>
        <v>2.9905795378017529E-2</v>
      </c>
      <c r="DO379" s="66">
        <f t="shared" si="577"/>
        <v>0.21680121918564429</v>
      </c>
      <c r="DP379" s="66">
        <f t="shared" si="578"/>
        <v>0.83001737430439582</v>
      </c>
      <c r="DQ379" s="66">
        <f t="shared" si="579"/>
        <v>4.447691553898359</v>
      </c>
      <c r="DR379" s="66">
        <f t="shared" si="580"/>
        <v>1.0030603311831083</v>
      </c>
      <c r="DS379" s="66">
        <f t="shared" si="581"/>
        <v>1814.4860926265144</v>
      </c>
      <c r="DT379" s="66">
        <f t="shared" si="582"/>
        <v>375.11844828370511</v>
      </c>
      <c r="DU379" s="66">
        <f t="shared" si="583"/>
        <v>2.9905795363812413E-2</v>
      </c>
      <c r="DV379" s="66">
        <f t="shared" si="584"/>
        <v>0.97009420472656194</v>
      </c>
      <c r="DW379" s="66">
        <f t="shared" si="585"/>
        <v>2.9905795361109697E-2</v>
      </c>
      <c r="DX379" s="66">
        <f t="shared" si="586"/>
        <v>0.21680121919449688</v>
      </c>
      <c r="DY379" s="66">
        <f t="shared" si="587"/>
        <v>0.83001737440378287</v>
      </c>
      <c r="DZ379" s="66">
        <f t="shared" si="588"/>
        <v>4.4476915538142512</v>
      </c>
      <c r="EA379" s="66">
        <f t="shared" si="589"/>
        <v>1.0030603311795911</v>
      </c>
      <c r="EB379" s="66">
        <f t="shared" si="590"/>
        <v>1814.486092803382</v>
      </c>
      <c r="EC379" s="66">
        <f t="shared" si="591"/>
        <v>375.1184482865541</v>
      </c>
      <c r="ED379" s="66">
        <f t="shared" si="592"/>
        <v>2.9905795361462852E-2</v>
      </c>
      <c r="EE379" s="66">
        <f t="shared" si="593"/>
        <v>0.97009420463250784</v>
      </c>
      <c r="EF379" s="66">
        <f t="shared" si="594"/>
        <v>2.9905795361643162E-2</v>
      </c>
      <c r="EG379" s="66">
        <f t="shared" si="595"/>
        <v>0.21680121919521497</v>
      </c>
      <c r="EH379" s="66">
        <f t="shared" si="596"/>
        <v>0.83001737441184542</v>
      </c>
      <c r="EI379" s="66">
        <f t="shared" si="597"/>
        <v>4.4476915537538684</v>
      </c>
      <c r="EJ379" s="66">
        <f t="shared" si="598"/>
        <v>1.0030603311796782</v>
      </c>
      <c r="EK379" s="66">
        <f t="shared" si="599"/>
        <v>1814.4860927980708</v>
      </c>
      <c r="EL379" s="66">
        <f t="shared" si="600"/>
        <v>375.11844828646855</v>
      </c>
      <c r="EM379" s="66">
        <f t="shared" si="601"/>
        <v>2.9905795361956408E-2</v>
      </c>
      <c r="EN379" s="66">
        <f t="shared" si="602"/>
        <v>0.97009420463535134</v>
      </c>
      <c r="EO379" s="66">
        <f t="shared" si="603"/>
        <v>2.9905795362036924E-2</v>
      </c>
      <c r="EP379" s="66">
        <f t="shared" si="604"/>
        <v>0.21680121919519343</v>
      </c>
      <c r="EQ379" s="66">
        <f t="shared" si="605"/>
        <v>0.83001737441160317</v>
      </c>
      <c r="ER379" s="66">
        <f t="shared" si="606"/>
        <v>4.4476915537441606</v>
      </c>
      <c r="ES379" s="66">
        <f t="shared" si="607"/>
        <v>1.0030603311797557</v>
      </c>
      <c r="ET379" s="66">
        <f t="shared" si="608"/>
        <v>1814.4860927940031</v>
      </c>
      <c r="EU379" s="66">
        <f t="shared" si="609"/>
        <v>375.11844828640301</v>
      </c>
      <c r="EV379" s="66">
        <f t="shared" si="610"/>
        <v>2.9905795362088722E-2</v>
      </c>
      <c r="EW379" s="66">
        <f t="shared" si="611"/>
        <v>0.97009420463751828</v>
      </c>
      <c r="EX379" s="66">
        <f t="shared" si="612"/>
        <v>2.9905795362100477E-2</v>
      </c>
      <c r="EY379" s="66">
        <f t="shared" si="613"/>
        <v>0.21680121919517695</v>
      </c>
      <c r="EZ379" s="66">
        <f t="shared" si="614"/>
        <v>0.83001737441141776</v>
      </c>
      <c r="FA379" s="66">
        <f t="shared" si="615"/>
        <v>4.4476915537434172</v>
      </c>
      <c r="FB379" s="66">
        <f t="shared" si="616"/>
        <v>1.0030603311797686</v>
      </c>
      <c r="FC379" s="66">
        <f t="shared" si="617"/>
        <v>1814.4860927933437</v>
      </c>
      <c r="FD379" s="66">
        <f t="shared" si="618"/>
        <v>375.11844828639238</v>
      </c>
      <c r="FE379" s="66">
        <f t="shared" si="619"/>
        <v>2.9905795362104613E-2</v>
      </c>
      <c r="FF379" s="66">
        <f t="shared" si="620"/>
        <v>0.97009420463786944</v>
      </c>
      <c r="FG379" s="66">
        <f t="shared" si="621"/>
        <v>2.990579536210539E-2</v>
      </c>
      <c r="FH379" s="66">
        <f t="shared" si="622"/>
        <v>0.21680121919517426</v>
      </c>
      <c r="FI379" s="66">
        <f t="shared" si="623"/>
        <v>0.83001737441138768</v>
      </c>
      <c r="FJ379" s="66">
        <f t="shared" si="624"/>
        <v>4.4476915537434492</v>
      </c>
      <c r="FK379" s="66">
        <f t="shared" si="625"/>
        <v>1.0030603311797694</v>
      </c>
      <c r="FL379" s="66">
        <f t="shared" si="626"/>
        <v>1814.4860927932916</v>
      </c>
      <c r="FM379" s="66">
        <f t="shared" si="627"/>
        <v>375.11844828639153</v>
      </c>
      <c r="FN379" s="66">
        <f t="shared" si="628"/>
        <v>2.9905795362105247E-2</v>
      </c>
      <c r="FO379" s="66">
        <f t="shared" si="629"/>
        <v>0.97009420463789797</v>
      </c>
      <c r="FP379" s="66">
        <f t="shared" si="630"/>
        <v>2.9905795362105154E-2</v>
      </c>
      <c r="FQ379" s="66">
        <f t="shared" si="631"/>
        <v>0.21680121919517403</v>
      </c>
      <c r="FR379" s="66">
        <f t="shared" si="632"/>
        <v>0.83001737441138534</v>
      </c>
      <c r="FS379" s="66">
        <f t="shared" si="633"/>
        <v>4.4476915537434687</v>
      </c>
      <c r="FT379" s="66">
        <f t="shared" si="634"/>
        <v>1.0030603311797694</v>
      </c>
      <c r="FU379" s="66">
        <f t="shared" si="635"/>
        <v>1814.4860927932948</v>
      </c>
      <c r="FV379" s="66">
        <f t="shared" si="636"/>
        <v>375.11844828639158</v>
      </c>
      <c r="FW379" s="66">
        <f t="shared" si="637"/>
        <v>2.9905795362105067E-2</v>
      </c>
      <c r="FX379" s="66">
        <f t="shared" si="638"/>
        <v>0.97009420463789453</v>
      </c>
      <c r="FY379" s="66">
        <f t="shared" si="639"/>
        <v>2.9905795362105081E-2</v>
      </c>
      <c r="FZ379" s="66">
        <f t="shared" si="640"/>
        <v>0.21680121919517403</v>
      </c>
      <c r="GA379" s="66">
        <f t="shared" si="641"/>
        <v>0.83001737441138546</v>
      </c>
      <c r="GB379" s="66">
        <f t="shared" si="642"/>
        <v>4.4476915537434696</v>
      </c>
      <c r="GC379" s="66">
        <f t="shared" si="643"/>
        <v>1.0030603311797694</v>
      </c>
      <c r="GD379" s="66">
        <f t="shared" si="644"/>
        <v>1814.4860927932939</v>
      </c>
      <c r="GE379" s="66">
        <f t="shared" si="645"/>
        <v>375.11844828639158</v>
      </c>
      <c r="GF379" s="66">
        <f t="shared" si="646"/>
        <v>2.990579536210506E-2</v>
      </c>
      <c r="GG379" s="66">
        <f t="shared" si="647"/>
        <v>0.97009420463789453</v>
      </c>
      <c r="GH379" s="66">
        <f t="shared" si="648"/>
        <v>2.9905795362105074E-2</v>
      </c>
      <c r="GI379" s="66">
        <f t="shared" si="649"/>
        <v>0.21680121919517403</v>
      </c>
      <c r="GJ379" s="66">
        <f t="shared" si="650"/>
        <v>0.83001737441138546</v>
      </c>
      <c r="GK379" s="66">
        <f t="shared" si="651"/>
        <v>4.4476915537434696</v>
      </c>
      <c r="GL379" s="66">
        <f t="shared" si="652"/>
        <v>1.0030603311797694</v>
      </c>
      <c r="GM379" s="66">
        <f t="shared" si="653"/>
        <v>1814.4860927932934</v>
      </c>
      <c r="GN379" s="66">
        <f t="shared" si="654"/>
        <v>375.11844828639158</v>
      </c>
      <c r="GO379" s="66">
        <f t="shared" si="655"/>
        <v>2.990579536210506E-2</v>
      </c>
      <c r="GP379" s="66">
        <f t="shared" si="656"/>
        <v>0.97009420463789453</v>
      </c>
      <c r="GQ379" s="66">
        <f t="shared" si="657"/>
        <v>2.9905795362105074E-2</v>
      </c>
      <c r="GR379" s="66">
        <f t="shared" si="658"/>
        <v>0.21680121919517403</v>
      </c>
      <c r="GS379" s="66">
        <f t="shared" si="659"/>
        <v>0.83001737441138546</v>
      </c>
      <c r="GT379" s="66">
        <f t="shared" si="660"/>
        <v>4.4476915537434696</v>
      </c>
      <c r="GU379" s="66">
        <f t="shared" si="661"/>
        <v>1.0030603311797694</v>
      </c>
      <c r="GV379" s="66">
        <f t="shared" si="662"/>
        <v>1814.4860927932934</v>
      </c>
      <c r="GW379" s="66">
        <f t="shared" si="663"/>
        <v>375.11844828639158</v>
      </c>
      <c r="GX379" s="66">
        <f t="shared" si="664"/>
        <v>2.990579536210506E-2</v>
      </c>
      <c r="GY379" s="66">
        <f t="shared" si="665"/>
        <v>0.97009420463789453</v>
      </c>
      <c r="GZ379" s="66">
        <f t="shared" si="666"/>
        <v>2.9905795362105074E-2</v>
      </c>
      <c r="HA379" s="66">
        <f t="shared" si="667"/>
        <v>0.21680121919517403</v>
      </c>
      <c r="HB379" s="66">
        <f t="shared" si="668"/>
        <v>0.83001737441138546</v>
      </c>
      <c r="HC379" s="66">
        <f t="shared" si="669"/>
        <v>4.4476915537434696</v>
      </c>
      <c r="HD379" s="66">
        <f t="shared" si="670"/>
        <v>1.0030603311797694</v>
      </c>
      <c r="HE379" s="66">
        <f t="shared" si="671"/>
        <v>1814.4860927932934</v>
      </c>
      <c r="HF379" s="18">
        <f t="shared" si="672"/>
        <v>375.11844828639158</v>
      </c>
    </row>
    <row r="380" spans="2:214" x14ac:dyDescent="0.25">
      <c r="B380" s="17"/>
      <c r="C380" s="60">
        <f t="shared" si="676"/>
        <v>3</v>
      </c>
      <c r="D380" s="66"/>
      <c r="E380" s="66"/>
      <c r="F380" s="60">
        <f t="shared" si="677"/>
        <v>0</v>
      </c>
      <c r="G380" s="60">
        <f t="shared" si="678"/>
        <v>0</v>
      </c>
      <c r="H380" s="60">
        <f t="shared" si="679"/>
        <v>0</v>
      </c>
      <c r="I380" s="60">
        <f t="shared" si="680"/>
        <v>0</v>
      </c>
      <c r="J380" s="60"/>
      <c r="K380" s="60">
        <f t="shared" ref="K380:K385" si="681">K378+1</f>
        <v>98</v>
      </c>
      <c r="L380" s="60"/>
      <c r="M380" s="66">
        <f>M379</f>
        <v>2.9905795362105074E-2</v>
      </c>
      <c r="N380" s="60"/>
      <c r="O380" s="66">
        <f>O381</f>
        <v>0.23334391938908727</v>
      </c>
      <c r="P380" s="66"/>
      <c r="Q380" s="66"/>
      <c r="R380" s="66"/>
      <c r="S380" s="66"/>
      <c r="T380" s="66"/>
      <c r="U380" s="66"/>
      <c r="V380" s="66"/>
      <c r="W380" s="66"/>
      <c r="X380" s="66"/>
      <c r="Y380" s="66"/>
      <c r="Z380" s="66"/>
      <c r="AA380" s="66"/>
      <c r="AB380" s="66"/>
      <c r="AC380" s="66"/>
      <c r="AD380" s="66"/>
      <c r="AE380" s="66"/>
      <c r="AF380" s="66"/>
      <c r="AG380" s="66"/>
      <c r="AH380" s="66"/>
      <c r="AI380" s="66"/>
      <c r="AJ380" s="66"/>
      <c r="AK380" s="66"/>
      <c r="AL380" s="66"/>
      <c r="AM380" s="66"/>
      <c r="AN380" s="66"/>
      <c r="AO380" s="66"/>
      <c r="AP380" s="66"/>
      <c r="AQ380" s="66"/>
      <c r="AR380" s="66"/>
      <c r="AS380" s="66"/>
      <c r="AT380" s="66"/>
      <c r="AU380" s="66"/>
      <c r="AV380" s="66"/>
      <c r="AW380" s="66"/>
      <c r="AX380" s="66"/>
      <c r="AY380" s="66"/>
      <c r="AZ380" s="66"/>
      <c r="BA380" s="66"/>
      <c r="BB380" s="66"/>
      <c r="BC380" s="66"/>
      <c r="BD380" s="66"/>
      <c r="BE380" s="66"/>
      <c r="BF380" s="66"/>
      <c r="BG380" s="66"/>
      <c r="BH380" s="66"/>
      <c r="BI380" s="66"/>
      <c r="BJ380" s="66"/>
      <c r="BK380" s="66"/>
      <c r="BL380" s="66"/>
      <c r="BM380" s="66"/>
      <c r="BN380" s="66"/>
      <c r="BO380" s="66"/>
      <c r="BP380" s="66"/>
      <c r="BQ380" s="66"/>
      <c r="BR380" s="66"/>
      <c r="BS380" s="66"/>
      <c r="BT380" s="66"/>
      <c r="BU380" s="66"/>
      <c r="BV380" s="66"/>
      <c r="BW380" s="66"/>
      <c r="BX380" s="66"/>
      <c r="BY380" s="66"/>
      <c r="BZ380" s="66"/>
      <c r="CA380" s="66"/>
      <c r="CB380" s="66"/>
      <c r="CC380" s="66"/>
      <c r="CD380" s="66"/>
      <c r="CE380" s="66"/>
      <c r="CF380" s="66"/>
      <c r="CG380" s="66"/>
      <c r="CH380" s="66"/>
      <c r="CI380" s="66"/>
      <c r="CJ380" s="66"/>
      <c r="CK380" s="66"/>
      <c r="CL380" s="66"/>
      <c r="CM380" s="66"/>
      <c r="CN380" s="66"/>
      <c r="CO380" s="66"/>
      <c r="CP380" s="66"/>
      <c r="CQ380" s="66"/>
      <c r="CR380" s="66"/>
      <c r="CS380" s="66"/>
      <c r="CT380" s="66"/>
      <c r="CU380" s="66"/>
      <c r="CV380" s="66"/>
      <c r="CW380" s="66"/>
      <c r="CX380" s="66"/>
      <c r="CY380" s="66"/>
      <c r="CZ380" s="66"/>
      <c r="DA380" s="66"/>
      <c r="DB380" s="66"/>
      <c r="DC380" s="66"/>
      <c r="DD380" s="66"/>
      <c r="DE380" s="66"/>
      <c r="DF380" s="66"/>
      <c r="DG380" s="66"/>
      <c r="DH380" s="66"/>
      <c r="DI380" s="66"/>
      <c r="DJ380" s="66"/>
      <c r="DK380" s="66"/>
      <c r="DL380" s="66"/>
      <c r="DM380" s="66"/>
      <c r="DN380" s="66"/>
      <c r="DO380" s="66"/>
      <c r="DP380" s="66"/>
      <c r="DQ380" s="66"/>
      <c r="DR380" s="66"/>
      <c r="DS380" s="66"/>
      <c r="DT380" s="66"/>
      <c r="DU380" s="66"/>
      <c r="DV380" s="66"/>
      <c r="DW380" s="66"/>
      <c r="DX380" s="66"/>
      <c r="DY380" s="66"/>
      <c r="DZ380" s="66"/>
      <c r="EA380" s="66"/>
      <c r="EB380" s="66"/>
      <c r="EC380" s="66"/>
      <c r="ED380" s="66"/>
      <c r="EE380" s="66"/>
      <c r="EF380" s="66"/>
      <c r="EG380" s="66"/>
      <c r="EH380" s="66"/>
      <c r="EI380" s="66"/>
      <c r="EJ380" s="66"/>
      <c r="EK380" s="66"/>
      <c r="EL380" s="66"/>
      <c r="EM380" s="66"/>
      <c r="EN380" s="66"/>
      <c r="EO380" s="66"/>
      <c r="EP380" s="66"/>
      <c r="EQ380" s="66"/>
      <c r="ER380" s="66"/>
      <c r="ES380" s="66"/>
      <c r="ET380" s="66"/>
      <c r="EU380" s="66"/>
      <c r="EV380" s="66"/>
      <c r="EW380" s="66"/>
      <c r="EX380" s="66"/>
      <c r="EY380" s="66"/>
      <c r="EZ380" s="66"/>
      <c r="FA380" s="66"/>
      <c r="FB380" s="66"/>
      <c r="FC380" s="66"/>
      <c r="FD380" s="66"/>
      <c r="FE380" s="66"/>
      <c r="FF380" s="66"/>
      <c r="FG380" s="66"/>
      <c r="FH380" s="66"/>
      <c r="FI380" s="66"/>
      <c r="FJ380" s="66"/>
      <c r="FK380" s="66"/>
      <c r="FL380" s="66"/>
      <c r="FM380" s="66"/>
      <c r="FN380" s="66"/>
      <c r="FO380" s="66"/>
      <c r="FP380" s="66"/>
      <c r="FQ380" s="66"/>
      <c r="FR380" s="66"/>
      <c r="FS380" s="66"/>
      <c r="FT380" s="66"/>
      <c r="FU380" s="66"/>
      <c r="FV380" s="66"/>
      <c r="FW380" s="66"/>
      <c r="FX380" s="66"/>
      <c r="FY380" s="66"/>
      <c r="FZ380" s="66"/>
      <c r="GA380" s="66"/>
      <c r="GB380" s="66"/>
      <c r="GC380" s="66"/>
      <c r="GD380" s="66"/>
      <c r="GE380" s="66"/>
      <c r="GF380" s="66"/>
      <c r="GG380" s="66"/>
      <c r="GH380" s="66"/>
      <c r="GI380" s="66"/>
      <c r="GJ380" s="66"/>
      <c r="GK380" s="66"/>
      <c r="GL380" s="66"/>
      <c r="GM380" s="66"/>
      <c r="GN380" s="66"/>
      <c r="GO380" s="66"/>
      <c r="GP380" s="66"/>
      <c r="GQ380" s="66"/>
      <c r="GR380" s="66"/>
      <c r="GS380" s="66"/>
      <c r="GT380" s="66"/>
      <c r="GU380" s="66"/>
      <c r="GV380" s="66"/>
      <c r="GW380" s="66"/>
      <c r="GX380" s="66"/>
      <c r="GY380" s="66"/>
      <c r="GZ380" s="66"/>
      <c r="HA380" s="66"/>
      <c r="HB380" s="66"/>
      <c r="HC380" s="66"/>
      <c r="HD380" s="66"/>
      <c r="HE380" s="66"/>
      <c r="HF380" s="18"/>
    </row>
    <row r="381" spans="2:214" x14ac:dyDescent="0.25">
      <c r="B381" s="17"/>
      <c r="C381" s="60">
        <f t="shared" si="676"/>
        <v>3</v>
      </c>
      <c r="D381" s="66"/>
      <c r="E381" s="66"/>
      <c r="F381" s="60">
        <f t="shared" si="677"/>
        <v>0</v>
      </c>
      <c r="G381" s="60">
        <f t="shared" si="678"/>
        <v>0</v>
      </c>
      <c r="H381" s="60">
        <f t="shared" si="679"/>
        <v>0</v>
      </c>
      <c r="I381" s="60">
        <f t="shared" si="680"/>
        <v>0</v>
      </c>
      <c r="J381" s="60"/>
      <c r="K381" s="60">
        <f t="shared" si="681"/>
        <v>98</v>
      </c>
      <c r="L381" s="60"/>
      <c r="M381" s="66">
        <f t="shared" si="675"/>
        <v>2.9905795362105074E-2</v>
      </c>
      <c r="N381" s="60"/>
      <c r="O381" s="66">
        <f>IF(M379&gt;=$O$176,M379*$T$174+$U$174,IF(M379&gt;=$O$177,M379*$T$175+$U$175,O379))</f>
        <v>0.23334391938908727</v>
      </c>
      <c r="P381" s="66">
        <f t="shared" si="474"/>
        <v>376.7573788717641</v>
      </c>
      <c r="Q381" s="66">
        <f t="shared" si="475"/>
        <v>0.12579291306902277</v>
      </c>
      <c r="R381" s="66">
        <f t="shared" si="476"/>
        <v>0.91868623756192902</v>
      </c>
      <c r="S381" s="66">
        <f t="shared" si="477"/>
        <v>0.12043602114320179</v>
      </c>
      <c r="T381" s="66">
        <f t="shared" si="478"/>
        <v>0.21721292858306729</v>
      </c>
      <c r="U381" s="66">
        <f t="shared" si="479"/>
        <v>0.83464809390867578</v>
      </c>
      <c r="V381" s="66">
        <f t="shared" si="480"/>
        <v>2.803034654278699</v>
      </c>
      <c r="W381" s="66">
        <f t="shared" si="481"/>
        <v>1.0394532514170367</v>
      </c>
      <c r="X381" s="66">
        <f t="shared" si="482"/>
        <v>1381.1077382884625</v>
      </c>
      <c r="Y381" s="66">
        <f t="shared" si="483"/>
        <v>367.3281218120963</v>
      </c>
      <c r="Z381" s="66">
        <f t="shared" si="484"/>
        <v>6.2342991357018686E-2</v>
      </c>
      <c r="AA381" s="66">
        <f t="shared" si="485"/>
        <v>1.2403051961489657</v>
      </c>
      <c r="AB381" s="66">
        <f t="shared" si="486"/>
        <v>4.7858655894174255E-2</v>
      </c>
      <c r="AC381" s="66">
        <f t="shared" si="487"/>
        <v>0.21480515523013224</v>
      </c>
      <c r="AD381" s="66">
        <f t="shared" si="488"/>
        <v>0.80780648855296944</v>
      </c>
      <c r="AE381" s="66">
        <f t="shared" si="489"/>
        <v>4.0996122118602072</v>
      </c>
      <c r="AF381" s="66">
        <f t="shared" si="490"/>
        <v>1.0075557335264189</v>
      </c>
      <c r="AG381" s="66">
        <f t="shared" si="491"/>
        <v>1659.0568198253757</v>
      </c>
      <c r="AH381" s="66">
        <f t="shared" si="492"/>
        <v>372.52141466742637</v>
      </c>
      <c r="AI381" s="66">
        <f t="shared" si="493"/>
        <v>3.548457632577473E-2</v>
      </c>
      <c r="AJ381" s="66">
        <f t="shared" si="494"/>
        <v>1.0591528663499068</v>
      </c>
      <c r="AK381" s="66">
        <f t="shared" si="495"/>
        <v>3.2416739042872372E-2</v>
      </c>
      <c r="AL381" s="66">
        <f t="shared" si="496"/>
        <v>0.21614303689942954</v>
      </c>
      <c r="AM381" s="66">
        <f t="shared" si="497"/>
        <v>0.8226496623124584</v>
      </c>
      <c r="AN381" s="66">
        <f t="shared" si="498"/>
        <v>4.4188517356188859</v>
      </c>
      <c r="AO381" s="66">
        <f t="shared" si="499"/>
        <v>1.0035872768138658</v>
      </c>
      <c r="AP381" s="66">
        <f t="shared" si="500"/>
        <v>1788.9611288651586</v>
      </c>
      <c r="AQ381" s="66">
        <f t="shared" si="501"/>
        <v>374.7048884319218</v>
      </c>
      <c r="AR381" s="66">
        <f t="shared" si="502"/>
        <v>3.0530458625277864E-2</v>
      </c>
      <c r="AS381" s="66">
        <f t="shared" si="503"/>
        <v>0.98384558397068878</v>
      </c>
      <c r="AT381" s="66">
        <f t="shared" si="504"/>
        <v>3.0097771776179817E-2</v>
      </c>
      <c r="AU381" s="66">
        <f t="shared" si="505"/>
        <v>0.21669688553821562</v>
      </c>
      <c r="AV381" s="66">
        <f t="shared" si="506"/>
        <v>0.82884657217805646</v>
      </c>
      <c r="AW381" s="66">
        <f t="shared" si="507"/>
        <v>4.448884789180946</v>
      </c>
      <c r="AX381" s="66">
        <f t="shared" si="508"/>
        <v>1.0031004936003693</v>
      </c>
      <c r="AY381" s="66">
        <f t="shared" si="509"/>
        <v>1812.4788197516621</v>
      </c>
      <c r="AZ381" s="66">
        <f t="shared" si="510"/>
        <v>375.0861005324337</v>
      </c>
      <c r="BA381" s="66">
        <f t="shared" si="511"/>
        <v>2.993088533404226E-2</v>
      </c>
      <c r="BB381" s="66">
        <f t="shared" si="512"/>
        <v>0.97116256921673649</v>
      </c>
      <c r="BC381" s="66">
        <f t="shared" si="513"/>
        <v>2.989819301882576E-2</v>
      </c>
      <c r="BD381" s="66">
        <f t="shared" si="514"/>
        <v>0.21679306492814915</v>
      </c>
      <c r="BE381" s="66">
        <f t="shared" si="515"/>
        <v>0.82992583034082379</v>
      </c>
      <c r="BF381" s="66">
        <f t="shared" si="516"/>
        <v>4.4484206963202766</v>
      </c>
      <c r="BG381" s="66">
        <f t="shared" si="517"/>
        <v>1.0030590408829367</v>
      </c>
      <c r="BH381" s="66">
        <f t="shared" si="518"/>
        <v>1814.5623409356699</v>
      </c>
      <c r="BI381" s="66">
        <f t="shared" si="519"/>
        <v>375.11967646414365</v>
      </c>
      <c r="BJ381" s="66">
        <f t="shared" si="520"/>
        <v>2.9899637050761072E-2</v>
      </c>
      <c r="BK381" s="66">
        <f t="shared" si="521"/>
        <v>0.97005344164692586</v>
      </c>
      <c r="BL381" s="66">
        <f t="shared" si="522"/>
        <v>2.9901040046500571E-2</v>
      </c>
      <c r="BM381" s="66">
        <f t="shared" si="523"/>
        <v>0.21680152877426967</v>
      </c>
      <c r="BN381" s="66">
        <f t="shared" si="524"/>
        <v>0.83002085003948933</v>
      </c>
      <c r="BO381" s="66">
        <f t="shared" si="525"/>
        <v>4.4478056866220754</v>
      </c>
      <c r="BP381" s="66">
        <f t="shared" si="526"/>
        <v>1.0030593943206658</v>
      </c>
      <c r="BQ381" s="66">
        <f t="shared" si="527"/>
        <v>1814.5352471484002</v>
      </c>
      <c r="BR381" s="66">
        <f t="shared" si="528"/>
        <v>375.11924005200279</v>
      </c>
      <c r="BS381" s="66">
        <f t="shared" si="529"/>
        <v>2.9904217860650572E-2</v>
      </c>
      <c r="BT381" s="66">
        <f t="shared" si="530"/>
        <v>0.97006802744462506</v>
      </c>
      <c r="BU381" s="66">
        <f t="shared" si="531"/>
        <v>2.9905047866124815E-2</v>
      </c>
      <c r="BV381" s="66">
        <f t="shared" si="532"/>
        <v>0.21680141877076839</v>
      </c>
      <c r="BW381" s="66">
        <f t="shared" si="533"/>
        <v>0.83001961503491062</v>
      </c>
      <c r="BX381" s="66">
        <f t="shared" si="534"/>
        <v>4.4476999566033824</v>
      </c>
      <c r="BY381" s="66">
        <f t="shared" si="535"/>
        <v>1.0030601802841761</v>
      </c>
      <c r="BZ381" s="66">
        <f t="shared" si="536"/>
        <v>1814.4938600480091</v>
      </c>
      <c r="CA381" s="66">
        <f t="shared" si="537"/>
        <v>375.11857340049397</v>
      </c>
      <c r="CB381" s="66">
        <f t="shared" si="538"/>
        <v>2.9905610845607344E-2</v>
      </c>
      <c r="CC381" s="66">
        <f t="shared" si="539"/>
        <v>0.97009007084535881</v>
      </c>
      <c r="CD381" s="66">
        <f t="shared" si="540"/>
        <v>2.9905739987834495E-2</v>
      </c>
      <c r="CE381" s="66">
        <f t="shared" si="541"/>
        <v>0.21680125073197695</v>
      </c>
      <c r="CF381" s="66">
        <f t="shared" si="542"/>
        <v>0.83001772847296207</v>
      </c>
      <c r="CG381" s="66">
        <f t="shared" si="543"/>
        <v>4.4476911175030081</v>
      </c>
      <c r="CH381" s="66">
        <f t="shared" si="544"/>
        <v>1.0030603195994459</v>
      </c>
      <c r="CI381" s="66">
        <f t="shared" si="545"/>
        <v>1814.4866727337612</v>
      </c>
      <c r="CJ381" s="66">
        <f t="shared" si="546"/>
        <v>375.1184576280254</v>
      </c>
      <c r="CK381" s="66">
        <f t="shared" si="547"/>
        <v>2.9905788736942652E-2</v>
      </c>
      <c r="CL381" s="66">
        <f t="shared" si="548"/>
        <v>0.97009389629131115</v>
      </c>
      <c r="CM381" s="66">
        <f t="shared" si="549"/>
        <v>2.9905798156424121E-2</v>
      </c>
      <c r="CN381" s="66">
        <f t="shared" si="550"/>
        <v>0.21680122154986731</v>
      </c>
      <c r="CO381" s="66">
        <f t="shared" si="551"/>
        <v>0.83001740084736564</v>
      </c>
      <c r="CP381" s="66">
        <f t="shared" si="552"/>
        <v>4.447691326368588</v>
      </c>
      <c r="CQ381" s="66">
        <f t="shared" si="553"/>
        <v>1.0030603316694704</v>
      </c>
      <c r="CR381" s="66">
        <f t="shared" si="554"/>
        <v>1814.4860645994777</v>
      </c>
      <c r="CS381" s="66">
        <f t="shared" si="555"/>
        <v>375.1184478322478</v>
      </c>
      <c r="CT381" s="66">
        <f t="shared" si="556"/>
        <v>2.9905797355630946E-2</v>
      </c>
      <c r="CU381" s="66">
        <f t="shared" si="557"/>
        <v>0.97009421969904475</v>
      </c>
      <c r="CV381" s="66">
        <f t="shared" si="558"/>
        <v>2.9905796845597282E-2</v>
      </c>
      <c r="CW381" s="66">
        <f t="shared" si="559"/>
        <v>0.21680121908070055</v>
      </c>
      <c r="CX381" s="66">
        <f t="shared" si="560"/>
        <v>0.83001737312619939</v>
      </c>
      <c r="CY381" s="66">
        <f t="shared" si="561"/>
        <v>4.4476915192698865</v>
      </c>
      <c r="CZ381" s="66">
        <f t="shared" si="562"/>
        <v>1.0030603314724869</v>
      </c>
      <c r="DA381" s="66">
        <f t="shared" si="563"/>
        <v>1814.486077454836</v>
      </c>
      <c r="DB381" s="66">
        <f t="shared" si="564"/>
        <v>375.11844803932098</v>
      </c>
      <c r="DC381" s="66">
        <f t="shared" si="565"/>
        <v>2.9905795846705319E-2</v>
      </c>
      <c r="DD381" s="66">
        <f t="shared" si="566"/>
        <v>0.97009421280626507</v>
      </c>
      <c r="DE381" s="66">
        <f t="shared" si="567"/>
        <v>2.9905795587931359E-2</v>
      </c>
      <c r="DF381" s="66">
        <f t="shared" si="568"/>
        <v>0.21680121913289632</v>
      </c>
      <c r="DG381" s="66">
        <f t="shared" si="569"/>
        <v>0.83001737371219786</v>
      </c>
      <c r="DH381" s="66">
        <f t="shared" si="570"/>
        <v>4.4476915513302604</v>
      </c>
      <c r="DI381" s="66">
        <f t="shared" si="571"/>
        <v>1.0030603312254047</v>
      </c>
      <c r="DJ381" s="66">
        <f t="shared" si="572"/>
        <v>1814.4860904462025</v>
      </c>
      <c r="DK381" s="66">
        <f t="shared" si="573"/>
        <v>375.11844824858485</v>
      </c>
      <c r="DL381" s="66">
        <f t="shared" si="574"/>
        <v>2.9905795417015223E-2</v>
      </c>
      <c r="DM381" s="66">
        <f t="shared" si="575"/>
        <v>0.97009420588700279</v>
      </c>
      <c r="DN381" s="66">
        <f t="shared" si="576"/>
        <v>2.9905795378017529E-2</v>
      </c>
      <c r="DO381" s="66">
        <f t="shared" si="577"/>
        <v>0.21680121918564429</v>
      </c>
      <c r="DP381" s="66">
        <f t="shared" si="578"/>
        <v>0.83001737430439582</v>
      </c>
      <c r="DQ381" s="66">
        <f t="shared" si="579"/>
        <v>4.447691553898359</v>
      </c>
      <c r="DR381" s="66">
        <f t="shared" si="580"/>
        <v>1.0030603311831083</v>
      </c>
      <c r="DS381" s="66">
        <f t="shared" si="581"/>
        <v>1814.4860926265144</v>
      </c>
      <c r="DT381" s="66">
        <f t="shared" si="582"/>
        <v>375.11844828370511</v>
      </c>
      <c r="DU381" s="66">
        <f t="shared" si="583"/>
        <v>2.9905795363812413E-2</v>
      </c>
      <c r="DV381" s="66">
        <f t="shared" si="584"/>
        <v>0.97009420472656194</v>
      </c>
      <c r="DW381" s="66">
        <f t="shared" si="585"/>
        <v>2.9905795361109697E-2</v>
      </c>
      <c r="DX381" s="66">
        <f t="shared" si="586"/>
        <v>0.21680121919449688</v>
      </c>
      <c r="DY381" s="66">
        <f t="shared" si="587"/>
        <v>0.83001737440378287</v>
      </c>
      <c r="DZ381" s="66">
        <f t="shared" si="588"/>
        <v>4.4476915538142512</v>
      </c>
      <c r="EA381" s="66">
        <f t="shared" si="589"/>
        <v>1.0030603311795911</v>
      </c>
      <c r="EB381" s="66">
        <f t="shared" si="590"/>
        <v>1814.486092803382</v>
      </c>
      <c r="EC381" s="66">
        <f t="shared" si="591"/>
        <v>375.1184482865541</v>
      </c>
      <c r="ED381" s="66">
        <f t="shared" si="592"/>
        <v>2.9905795361462852E-2</v>
      </c>
      <c r="EE381" s="66">
        <f t="shared" si="593"/>
        <v>0.97009420463250784</v>
      </c>
      <c r="EF381" s="66">
        <f t="shared" si="594"/>
        <v>2.9905795361643162E-2</v>
      </c>
      <c r="EG381" s="66">
        <f t="shared" si="595"/>
        <v>0.21680121919521497</v>
      </c>
      <c r="EH381" s="66">
        <f t="shared" si="596"/>
        <v>0.83001737441184542</v>
      </c>
      <c r="EI381" s="66">
        <f t="shared" si="597"/>
        <v>4.4476915537538684</v>
      </c>
      <c r="EJ381" s="66">
        <f t="shared" si="598"/>
        <v>1.0030603311796782</v>
      </c>
      <c r="EK381" s="66">
        <f t="shared" si="599"/>
        <v>1814.4860927980708</v>
      </c>
      <c r="EL381" s="66">
        <f t="shared" si="600"/>
        <v>375.11844828646855</v>
      </c>
      <c r="EM381" s="66">
        <f t="shared" si="601"/>
        <v>2.9905795361956408E-2</v>
      </c>
      <c r="EN381" s="66">
        <f t="shared" si="602"/>
        <v>0.97009420463535134</v>
      </c>
      <c r="EO381" s="66">
        <f t="shared" si="603"/>
        <v>2.9905795362036924E-2</v>
      </c>
      <c r="EP381" s="66">
        <f t="shared" si="604"/>
        <v>0.21680121919519343</v>
      </c>
      <c r="EQ381" s="66">
        <f t="shared" si="605"/>
        <v>0.83001737441160317</v>
      </c>
      <c r="ER381" s="66">
        <f t="shared" si="606"/>
        <v>4.4476915537441606</v>
      </c>
      <c r="ES381" s="66">
        <f t="shared" si="607"/>
        <v>1.0030603311797557</v>
      </c>
      <c r="ET381" s="66">
        <f t="shared" si="608"/>
        <v>1814.4860927940031</v>
      </c>
      <c r="EU381" s="66">
        <f t="shared" si="609"/>
        <v>375.11844828640301</v>
      </c>
      <c r="EV381" s="66">
        <f t="shared" si="610"/>
        <v>2.9905795362088722E-2</v>
      </c>
      <c r="EW381" s="66">
        <f t="shared" si="611"/>
        <v>0.97009420463751828</v>
      </c>
      <c r="EX381" s="66">
        <f t="shared" si="612"/>
        <v>2.9905795362100477E-2</v>
      </c>
      <c r="EY381" s="66">
        <f t="shared" si="613"/>
        <v>0.21680121919517695</v>
      </c>
      <c r="EZ381" s="66">
        <f t="shared" si="614"/>
        <v>0.83001737441141776</v>
      </c>
      <c r="FA381" s="66">
        <f t="shared" si="615"/>
        <v>4.4476915537434172</v>
      </c>
      <c r="FB381" s="66">
        <f t="shared" si="616"/>
        <v>1.0030603311797686</v>
      </c>
      <c r="FC381" s="66">
        <f t="shared" si="617"/>
        <v>1814.4860927933437</v>
      </c>
      <c r="FD381" s="66">
        <f t="shared" si="618"/>
        <v>375.11844828639238</v>
      </c>
      <c r="FE381" s="66">
        <f t="shared" si="619"/>
        <v>2.9905795362104613E-2</v>
      </c>
      <c r="FF381" s="66">
        <f t="shared" si="620"/>
        <v>0.97009420463786944</v>
      </c>
      <c r="FG381" s="66">
        <f t="shared" si="621"/>
        <v>2.990579536210539E-2</v>
      </c>
      <c r="FH381" s="66">
        <f t="shared" si="622"/>
        <v>0.21680121919517426</v>
      </c>
      <c r="FI381" s="66">
        <f t="shared" si="623"/>
        <v>0.83001737441138768</v>
      </c>
      <c r="FJ381" s="66">
        <f t="shared" si="624"/>
        <v>4.4476915537434492</v>
      </c>
      <c r="FK381" s="66">
        <f t="shared" si="625"/>
        <v>1.0030603311797694</v>
      </c>
      <c r="FL381" s="66">
        <f t="shared" si="626"/>
        <v>1814.4860927932916</v>
      </c>
      <c r="FM381" s="66">
        <f t="shared" si="627"/>
        <v>375.11844828639153</v>
      </c>
      <c r="FN381" s="66">
        <f t="shared" si="628"/>
        <v>2.9905795362105247E-2</v>
      </c>
      <c r="FO381" s="66">
        <f t="shared" si="629"/>
        <v>0.97009420463789797</v>
      </c>
      <c r="FP381" s="66">
        <f t="shared" si="630"/>
        <v>2.9905795362105154E-2</v>
      </c>
      <c r="FQ381" s="66">
        <f t="shared" si="631"/>
        <v>0.21680121919517403</v>
      </c>
      <c r="FR381" s="66">
        <f t="shared" si="632"/>
        <v>0.83001737441138534</v>
      </c>
      <c r="FS381" s="66">
        <f t="shared" si="633"/>
        <v>4.4476915537434687</v>
      </c>
      <c r="FT381" s="66">
        <f t="shared" si="634"/>
        <v>1.0030603311797694</v>
      </c>
      <c r="FU381" s="66">
        <f t="shared" si="635"/>
        <v>1814.4860927932948</v>
      </c>
      <c r="FV381" s="66">
        <f t="shared" si="636"/>
        <v>375.11844828639158</v>
      </c>
      <c r="FW381" s="66">
        <f t="shared" si="637"/>
        <v>2.9905795362105067E-2</v>
      </c>
      <c r="FX381" s="66">
        <f t="shared" si="638"/>
        <v>0.97009420463789453</v>
      </c>
      <c r="FY381" s="66">
        <f t="shared" si="639"/>
        <v>2.9905795362105081E-2</v>
      </c>
      <c r="FZ381" s="66">
        <f t="shared" si="640"/>
        <v>0.21680121919517403</v>
      </c>
      <c r="GA381" s="66">
        <f t="shared" si="641"/>
        <v>0.83001737441138546</v>
      </c>
      <c r="GB381" s="66">
        <f t="shared" si="642"/>
        <v>4.4476915537434696</v>
      </c>
      <c r="GC381" s="66">
        <f t="shared" si="643"/>
        <v>1.0030603311797694</v>
      </c>
      <c r="GD381" s="66">
        <f t="shared" si="644"/>
        <v>1814.4860927932939</v>
      </c>
      <c r="GE381" s="66">
        <f t="shared" si="645"/>
        <v>375.11844828639158</v>
      </c>
      <c r="GF381" s="66">
        <f t="shared" si="646"/>
        <v>2.990579536210506E-2</v>
      </c>
      <c r="GG381" s="66">
        <f t="shared" si="647"/>
        <v>0.97009420463789453</v>
      </c>
      <c r="GH381" s="66">
        <f t="shared" si="648"/>
        <v>2.9905795362105074E-2</v>
      </c>
      <c r="GI381" s="66">
        <f t="shared" si="649"/>
        <v>0.21680121919517403</v>
      </c>
      <c r="GJ381" s="66">
        <f t="shared" si="650"/>
        <v>0.83001737441138546</v>
      </c>
      <c r="GK381" s="66">
        <f t="shared" si="651"/>
        <v>4.4476915537434696</v>
      </c>
      <c r="GL381" s="66">
        <f t="shared" si="652"/>
        <v>1.0030603311797694</v>
      </c>
      <c r="GM381" s="66">
        <f t="shared" si="653"/>
        <v>1814.4860927932934</v>
      </c>
      <c r="GN381" s="66">
        <f t="shared" si="654"/>
        <v>375.11844828639158</v>
      </c>
      <c r="GO381" s="66">
        <f t="shared" si="655"/>
        <v>2.990579536210506E-2</v>
      </c>
      <c r="GP381" s="66">
        <f t="shared" si="656"/>
        <v>0.97009420463789453</v>
      </c>
      <c r="GQ381" s="66">
        <f t="shared" si="657"/>
        <v>2.9905795362105074E-2</v>
      </c>
      <c r="GR381" s="66">
        <f t="shared" si="658"/>
        <v>0.21680121919517403</v>
      </c>
      <c r="GS381" s="66">
        <f t="shared" si="659"/>
        <v>0.83001737441138546</v>
      </c>
      <c r="GT381" s="66">
        <f t="shared" si="660"/>
        <v>4.4476915537434696</v>
      </c>
      <c r="GU381" s="66">
        <f t="shared" si="661"/>
        <v>1.0030603311797694</v>
      </c>
      <c r="GV381" s="66">
        <f t="shared" si="662"/>
        <v>1814.4860927932934</v>
      </c>
      <c r="GW381" s="66">
        <f t="shared" si="663"/>
        <v>375.11844828639158</v>
      </c>
      <c r="GX381" s="66">
        <f t="shared" si="664"/>
        <v>2.990579536210506E-2</v>
      </c>
      <c r="GY381" s="66">
        <f t="shared" si="665"/>
        <v>0.97009420463789453</v>
      </c>
      <c r="GZ381" s="66">
        <f t="shared" si="666"/>
        <v>2.9905795362105074E-2</v>
      </c>
      <c r="HA381" s="66">
        <f t="shared" si="667"/>
        <v>0.21680121919517403</v>
      </c>
      <c r="HB381" s="66">
        <f t="shared" si="668"/>
        <v>0.83001737441138546</v>
      </c>
      <c r="HC381" s="66">
        <f t="shared" si="669"/>
        <v>4.4476915537434696</v>
      </c>
      <c r="HD381" s="66">
        <f t="shared" si="670"/>
        <v>1.0030603311797694</v>
      </c>
      <c r="HE381" s="66">
        <f t="shared" si="671"/>
        <v>1814.4860927932934</v>
      </c>
      <c r="HF381" s="18">
        <f t="shared" si="672"/>
        <v>375.11844828639158</v>
      </c>
    </row>
    <row r="382" spans="2:214" x14ac:dyDescent="0.25">
      <c r="B382" s="17"/>
      <c r="C382" s="60">
        <f t="shared" si="676"/>
        <v>3</v>
      </c>
      <c r="D382" s="66"/>
      <c r="E382" s="66"/>
      <c r="F382" s="60">
        <f t="shared" si="677"/>
        <v>0</v>
      </c>
      <c r="G382" s="60">
        <f t="shared" si="678"/>
        <v>0</v>
      </c>
      <c r="H382" s="60">
        <f t="shared" si="679"/>
        <v>0</v>
      </c>
      <c r="I382" s="60">
        <f t="shared" si="680"/>
        <v>0</v>
      </c>
      <c r="J382" s="60"/>
      <c r="K382" s="60">
        <f t="shared" si="681"/>
        <v>99</v>
      </c>
      <c r="L382" s="60"/>
      <c r="M382" s="66">
        <f>M381</f>
        <v>2.9905795362105074E-2</v>
      </c>
      <c r="N382" s="60"/>
      <c r="O382" s="66">
        <f>O383</f>
        <v>0.23334391938908727</v>
      </c>
      <c r="P382" s="66"/>
      <c r="Q382" s="66"/>
      <c r="R382" s="66"/>
      <c r="S382" s="66"/>
      <c r="T382" s="66"/>
      <c r="U382" s="66"/>
      <c r="V382" s="66"/>
      <c r="W382" s="66"/>
      <c r="X382" s="66"/>
      <c r="Y382" s="66"/>
      <c r="Z382" s="66"/>
      <c r="AA382" s="66"/>
      <c r="AB382" s="66"/>
      <c r="AC382" s="66"/>
      <c r="AD382" s="66"/>
      <c r="AE382" s="66"/>
      <c r="AF382" s="66"/>
      <c r="AG382" s="66"/>
      <c r="AH382" s="66"/>
      <c r="AI382" s="66"/>
      <c r="AJ382" s="66"/>
      <c r="AK382" s="66"/>
      <c r="AL382" s="66"/>
      <c r="AM382" s="66"/>
      <c r="AN382" s="66"/>
      <c r="AO382" s="66"/>
      <c r="AP382" s="66"/>
      <c r="AQ382" s="66"/>
      <c r="AR382" s="66"/>
      <c r="AS382" s="66"/>
      <c r="AT382" s="66"/>
      <c r="AU382" s="66"/>
      <c r="AV382" s="66"/>
      <c r="AW382" s="66"/>
      <c r="AX382" s="66"/>
      <c r="AY382" s="66"/>
      <c r="AZ382" s="66"/>
      <c r="BA382" s="66"/>
      <c r="BB382" s="66"/>
      <c r="BC382" s="66"/>
      <c r="BD382" s="66"/>
      <c r="BE382" s="66"/>
      <c r="BF382" s="66"/>
      <c r="BG382" s="66"/>
      <c r="BH382" s="66"/>
      <c r="BI382" s="66"/>
      <c r="BJ382" s="66"/>
      <c r="BK382" s="66"/>
      <c r="BL382" s="66"/>
      <c r="BM382" s="66"/>
      <c r="BN382" s="66"/>
      <c r="BO382" s="66"/>
      <c r="BP382" s="66"/>
      <c r="BQ382" s="66"/>
      <c r="BR382" s="66"/>
      <c r="BS382" s="66"/>
      <c r="BT382" s="66"/>
      <c r="BU382" s="66"/>
      <c r="BV382" s="66"/>
      <c r="BW382" s="66"/>
      <c r="BX382" s="66"/>
      <c r="BY382" s="66"/>
      <c r="BZ382" s="66"/>
      <c r="CA382" s="66"/>
      <c r="CB382" s="66"/>
      <c r="CC382" s="66"/>
      <c r="CD382" s="66"/>
      <c r="CE382" s="66"/>
      <c r="CF382" s="66"/>
      <c r="CG382" s="66"/>
      <c r="CH382" s="66"/>
      <c r="CI382" s="66"/>
      <c r="CJ382" s="66"/>
      <c r="CK382" s="66"/>
      <c r="CL382" s="66"/>
      <c r="CM382" s="66"/>
      <c r="CN382" s="66"/>
      <c r="CO382" s="66"/>
      <c r="CP382" s="66"/>
      <c r="CQ382" s="66"/>
      <c r="CR382" s="66"/>
      <c r="CS382" s="66"/>
      <c r="CT382" s="66"/>
      <c r="CU382" s="66"/>
      <c r="CV382" s="66"/>
      <c r="CW382" s="66"/>
      <c r="CX382" s="66"/>
      <c r="CY382" s="66"/>
      <c r="CZ382" s="66"/>
      <c r="DA382" s="66"/>
      <c r="DB382" s="66"/>
      <c r="DC382" s="66"/>
      <c r="DD382" s="66"/>
      <c r="DE382" s="66"/>
      <c r="DF382" s="66"/>
      <c r="DG382" s="66"/>
      <c r="DH382" s="66"/>
      <c r="DI382" s="66"/>
      <c r="DJ382" s="66"/>
      <c r="DK382" s="66"/>
      <c r="DL382" s="66"/>
      <c r="DM382" s="66"/>
      <c r="DN382" s="66"/>
      <c r="DO382" s="66"/>
      <c r="DP382" s="66"/>
      <c r="DQ382" s="66"/>
      <c r="DR382" s="66"/>
      <c r="DS382" s="66"/>
      <c r="DT382" s="66"/>
      <c r="DU382" s="66"/>
      <c r="DV382" s="66"/>
      <c r="DW382" s="66"/>
      <c r="DX382" s="66"/>
      <c r="DY382" s="66"/>
      <c r="DZ382" s="66"/>
      <c r="EA382" s="66"/>
      <c r="EB382" s="66"/>
      <c r="EC382" s="66"/>
      <c r="ED382" s="66"/>
      <c r="EE382" s="66"/>
      <c r="EF382" s="66"/>
      <c r="EG382" s="66"/>
      <c r="EH382" s="66"/>
      <c r="EI382" s="66"/>
      <c r="EJ382" s="66"/>
      <c r="EK382" s="66"/>
      <c r="EL382" s="66"/>
      <c r="EM382" s="66"/>
      <c r="EN382" s="66"/>
      <c r="EO382" s="66"/>
      <c r="EP382" s="66"/>
      <c r="EQ382" s="66"/>
      <c r="ER382" s="66"/>
      <c r="ES382" s="66"/>
      <c r="ET382" s="66"/>
      <c r="EU382" s="66"/>
      <c r="EV382" s="66"/>
      <c r="EW382" s="66"/>
      <c r="EX382" s="66"/>
      <c r="EY382" s="66"/>
      <c r="EZ382" s="66"/>
      <c r="FA382" s="66"/>
      <c r="FB382" s="66"/>
      <c r="FC382" s="66"/>
      <c r="FD382" s="66"/>
      <c r="FE382" s="66"/>
      <c r="FF382" s="66"/>
      <c r="FG382" s="66"/>
      <c r="FH382" s="66"/>
      <c r="FI382" s="66"/>
      <c r="FJ382" s="66"/>
      <c r="FK382" s="66"/>
      <c r="FL382" s="66"/>
      <c r="FM382" s="66"/>
      <c r="FN382" s="66"/>
      <c r="FO382" s="66"/>
      <c r="FP382" s="66"/>
      <c r="FQ382" s="66"/>
      <c r="FR382" s="66"/>
      <c r="FS382" s="66"/>
      <c r="FT382" s="66"/>
      <c r="FU382" s="66"/>
      <c r="FV382" s="66"/>
      <c r="FW382" s="66"/>
      <c r="FX382" s="66"/>
      <c r="FY382" s="66"/>
      <c r="FZ382" s="66"/>
      <c r="GA382" s="66"/>
      <c r="GB382" s="66"/>
      <c r="GC382" s="66"/>
      <c r="GD382" s="66"/>
      <c r="GE382" s="66"/>
      <c r="GF382" s="66"/>
      <c r="GG382" s="66"/>
      <c r="GH382" s="66"/>
      <c r="GI382" s="66"/>
      <c r="GJ382" s="66"/>
      <c r="GK382" s="66"/>
      <c r="GL382" s="66"/>
      <c r="GM382" s="66"/>
      <c r="GN382" s="66"/>
      <c r="GO382" s="66"/>
      <c r="GP382" s="66"/>
      <c r="GQ382" s="66"/>
      <c r="GR382" s="66"/>
      <c r="GS382" s="66"/>
      <c r="GT382" s="66"/>
      <c r="GU382" s="66"/>
      <c r="GV382" s="66"/>
      <c r="GW382" s="66"/>
      <c r="GX382" s="66"/>
      <c r="GY382" s="66"/>
      <c r="GZ382" s="66"/>
      <c r="HA382" s="66"/>
      <c r="HB382" s="66"/>
      <c r="HC382" s="66"/>
      <c r="HD382" s="66"/>
      <c r="HE382" s="66"/>
      <c r="HF382" s="18"/>
    </row>
    <row r="383" spans="2:214" x14ac:dyDescent="0.25">
      <c r="B383" s="17"/>
      <c r="C383" s="60">
        <f t="shared" si="676"/>
        <v>3</v>
      </c>
      <c r="D383" s="66"/>
      <c r="E383" s="66"/>
      <c r="F383" s="60">
        <f t="shared" si="677"/>
        <v>0</v>
      </c>
      <c r="G383" s="60">
        <f t="shared" si="678"/>
        <v>0</v>
      </c>
      <c r="H383" s="60">
        <f t="shared" si="679"/>
        <v>0</v>
      </c>
      <c r="I383" s="60">
        <f t="shared" si="680"/>
        <v>0</v>
      </c>
      <c r="J383" s="60"/>
      <c r="K383" s="60">
        <f t="shared" si="681"/>
        <v>99</v>
      </c>
      <c r="L383" s="60"/>
      <c r="M383" s="66">
        <f t="shared" si="675"/>
        <v>2.9905795362105074E-2</v>
      </c>
      <c r="N383" s="60"/>
      <c r="O383" s="66">
        <f>IF(M381&gt;=$O$176,M381*$T$174+$U$174,IF(M381&gt;=$O$177,M381*$T$175+$U$175,O381))</f>
        <v>0.23334391938908727</v>
      </c>
      <c r="P383" s="66">
        <f t="shared" si="474"/>
        <v>376.7573788717641</v>
      </c>
      <c r="Q383" s="66">
        <f t="shared" si="475"/>
        <v>0.12579291306902277</v>
      </c>
      <c r="R383" s="66">
        <f t="shared" si="476"/>
        <v>0.91868623756192902</v>
      </c>
      <c r="S383" s="66">
        <f t="shared" si="477"/>
        <v>0.12043602114320179</v>
      </c>
      <c r="T383" s="66">
        <f t="shared" si="478"/>
        <v>0.21721292858306729</v>
      </c>
      <c r="U383" s="66">
        <f t="shared" si="479"/>
        <v>0.83464809390867578</v>
      </c>
      <c r="V383" s="66">
        <f t="shared" si="480"/>
        <v>2.803034654278699</v>
      </c>
      <c r="W383" s="66">
        <f t="shared" si="481"/>
        <v>1.0394532514170367</v>
      </c>
      <c r="X383" s="66">
        <f t="shared" si="482"/>
        <v>1381.1077382884625</v>
      </c>
      <c r="Y383" s="66">
        <f t="shared" si="483"/>
        <v>367.3281218120963</v>
      </c>
      <c r="Z383" s="66">
        <f t="shared" si="484"/>
        <v>6.2342991357018686E-2</v>
      </c>
      <c r="AA383" s="66">
        <f t="shared" si="485"/>
        <v>1.2403051961489657</v>
      </c>
      <c r="AB383" s="66">
        <f t="shared" si="486"/>
        <v>4.7858655894174255E-2</v>
      </c>
      <c r="AC383" s="66">
        <f t="shared" si="487"/>
        <v>0.21480515523013224</v>
      </c>
      <c r="AD383" s="66">
        <f t="shared" si="488"/>
        <v>0.80780648855296944</v>
      </c>
      <c r="AE383" s="66">
        <f t="shared" si="489"/>
        <v>4.0996122118602072</v>
      </c>
      <c r="AF383" s="66">
        <f t="shared" si="490"/>
        <v>1.0075557335264189</v>
      </c>
      <c r="AG383" s="66">
        <f t="shared" si="491"/>
        <v>1659.0568198253757</v>
      </c>
      <c r="AH383" s="66">
        <f t="shared" si="492"/>
        <v>372.52141466742637</v>
      </c>
      <c r="AI383" s="66">
        <f t="shared" si="493"/>
        <v>3.548457632577473E-2</v>
      </c>
      <c r="AJ383" s="66">
        <f t="shared" si="494"/>
        <v>1.0591528663499068</v>
      </c>
      <c r="AK383" s="66">
        <f t="shared" si="495"/>
        <v>3.2416739042872372E-2</v>
      </c>
      <c r="AL383" s="66">
        <f t="shared" si="496"/>
        <v>0.21614303689942954</v>
      </c>
      <c r="AM383" s="66">
        <f t="shared" si="497"/>
        <v>0.8226496623124584</v>
      </c>
      <c r="AN383" s="66">
        <f t="shared" si="498"/>
        <v>4.4188517356188859</v>
      </c>
      <c r="AO383" s="66">
        <f t="shared" si="499"/>
        <v>1.0035872768138658</v>
      </c>
      <c r="AP383" s="66">
        <f t="shared" si="500"/>
        <v>1788.9611288651586</v>
      </c>
      <c r="AQ383" s="66">
        <f t="shared" si="501"/>
        <v>374.7048884319218</v>
      </c>
      <c r="AR383" s="66">
        <f t="shared" si="502"/>
        <v>3.0530458625277864E-2</v>
      </c>
      <c r="AS383" s="66">
        <f t="shared" si="503"/>
        <v>0.98384558397068878</v>
      </c>
      <c r="AT383" s="66">
        <f t="shared" si="504"/>
        <v>3.0097771776179817E-2</v>
      </c>
      <c r="AU383" s="66">
        <f t="shared" si="505"/>
        <v>0.21669688553821562</v>
      </c>
      <c r="AV383" s="66">
        <f t="shared" si="506"/>
        <v>0.82884657217805646</v>
      </c>
      <c r="AW383" s="66">
        <f t="shared" si="507"/>
        <v>4.448884789180946</v>
      </c>
      <c r="AX383" s="66">
        <f t="shared" si="508"/>
        <v>1.0031004936003693</v>
      </c>
      <c r="AY383" s="66">
        <f t="shared" si="509"/>
        <v>1812.4788197516621</v>
      </c>
      <c r="AZ383" s="66">
        <f t="shared" si="510"/>
        <v>375.0861005324337</v>
      </c>
      <c r="BA383" s="66">
        <f t="shared" si="511"/>
        <v>2.993088533404226E-2</v>
      </c>
      <c r="BB383" s="66">
        <f t="shared" si="512"/>
        <v>0.97116256921673649</v>
      </c>
      <c r="BC383" s="66">
        <f t="shared" si="513"/>
        <v>2.989819301882576E-2</v>
      </c>
      <c r="BD383" s="66">
        <f t="shared" si="514"/>
        <v>0.21679306492814915</v>
      </c>
      <c r="BE383" s="66">
        <f t="shared" si="515"/>
        <v>0.82992583034082379</v>
      </c>
      <c r="BF383" s="66">
        <f t="shared" si="516"/>
        <v>4.4484206963202766</v>
      </c>
      <c r="BG383" s="66">
        <f t="shared" si="517"/>
        <v>1.0030590408829367</v>
      </c>
      <c r="BH383" s="66">
        <f t="shared" si="518"/>
        <v>1814.5623409356699</v>
      </c>
      <c r="BI383" s="66">
        <f t="shared" si="519"/>
        <v>375.11967646414365</v>
      </c>
      <c r="BJ383" s="66">
        <f t="shared" si="520"/>
        <v>2.9899637050761072E-2</v>
      </c>
      <c r="BK383" s="66">
        <f t="shared" si="521"/>
        <v>0.97005344164692586</v>
      </c>
      <c r="BL383" s="66">
        <f t="shared" si="522"/>
        <v>2.9901040046500571E-2</v>
      </c>
      <c r="BM383" s="66">
        <f t="shared" si="523"/>
        <v>0.21680152877426967</v>
      </c>
      <c r="BN383" s="66">
        <f t="shared" si="524"/>
        <v>0.83002085003948933</v>
      </c>
      <c r="BO383" s="66">
        <f t="shared" si="525"/>
        <v>4.4478056866220754</v>
      </c>
      <c r="BP383" s="66">
        <f t="shared" si="526"/>
        <v>1.0030593943206658</v>
      </c>
      <c r="BQ383" s="66">
        <f t="shared" si="527"/>
        <v>1814.5352471484002</v>
      </c>
      <c r="BR383" s="66">
        <f t="shared" si="528"/>
        <v>375.11924005200279</v>
      </c>
      <c r="BS383" s="66">
        <f t="shared" si="529"/>
        <v>2.9904217860650572E-2</v>
      </c>
      <c r="BT383" s="66">
        <f t="shared" si="530"/>
        <v>0.97006802744462506</v>
      </c>
      <c r="BU383" s="66">
        <f t="shared" si="531"/>
        <v>2.9905047866124815E-2</v>
      </c>
      <c r="BV383" s="66">
        <f t="shared" si="532"/>
        <v>0.21680141877076839</v>
      </c>
      <c r="BW383" s="66">
        <f t="shared" si="533"/>
        <v>0.83001961503491062</v>
      </c>
      <c r="BX383" s="66">
        <f t="shared" si="534"/>
        <v>4.4476999566033824</v>
      </c>
      <c r="BY383" s="66">
        <f t="shared" si="535"/>
        <v>1.0030601802841761</v>
      </c>
      <c r="BZ383" s="66">
        <f t="shared" si="536"/>
        <v>1814.4938600480091</v>
      </c>
      <c r="CA383" s="66">
        <f t="shared" si="537"/>
        <v>375.11857340049397</v>
      </c>
      <c r="CB383" s="66">
        <f t="shared" si="538"/>
        <v>2.9905610845607344E-2</v>
      </c>
      <c r="CC383" s="66">
        <f t="shared" si="539"/>
        <v>0.97009007084535881</v>
      </c>
      <c r="CD383" s="66">
        <f t="shared" si="540"/>
        <v>2.9905739987834495E-2</v>
      </c>
      <c r="CE383" s="66">
        <f t="shared" si="541"/>
        <v>0.21680125073197695</v>
      </c>
      <c r="CF383" s="66">
        <f t="shared" si="542"/>
        <v>0.83001772847296207</v>
      </c>
      <c r="CG383" s="66">
        <f t="shared" si="543"/>
        <v>4.4476911175030081</v>
      </c>
      <c r="CH383" s="66">
        <f t="shared" si="544"/>
        <v>1.0030603195994459</v>
      </c>
      <c r="CI383" s="66">
        <f t="shared" si="545"/>
        <v>1814.4866727337612</v>
      </c>
      <c r="CJ383" s="66">
        <f t="shared" si="546"/>
        <v>375.1184576280254</v>
      </c>
      <c r="CK383" s="66">
        <f t="shared" si="547"/>
        <v>2.9905788736942652E-2</v>
      </c>
      <c r="CL383" s="66">
        <f t="shared" si="548"/>
        <v>0.97009389629131115</v>
      </c>
      <c r="CM383" s="66">
        <f t="shared" si="549"/>
        <v>2.9905798156424121E-2</v>
      </c>
      <c r="CN383" s="66">
        <f t="shared" si="550"/>
        <v>0.21680122154986731</v>
      </c>
      <c r="CO383" s="66">
        <f t="shared" si="551"/>
        <v>0.83001740084736564</v>
      </c>
      <c r="CP383" s="66">
        <f t="shared" si="552"/>
        <v>4.447691326368588</v>
      </c>
      <c r="CQ383" s="66">
        <f t="shared" si="553"/>
        <v>1.0030603316694704</v>
      </c>
      <c r="CR383" s="66">
        <f t="shared" si="554"/>
        <v>1814.4860645994777</v>
      </c>
      <c r="CS383" s="66">
        <f t="shared" si="555"/>
        <v>375.1184478322478</v>
      </c>
      <c r="CT383" s="66">
        <f t="shared" si="556"/>
        <v>2.9905797355630946E-2</v>
      </c>
      <c r="CU383" s="66">
        <f t="shared" si="557"/>
        <v>0.97009421969904475</v>
      </c>
      <c r="CV383" s="66">
        <f t="shared" si="558"/>
        <v>2.9905796845597282E-2</v>
      </c>
      <c r="CW383" s="66">
        <f t="shared" si="559"/>
        <v>0.21680121908070055</v>
      </c>
      <c r="CX383" s="66">
        <f t="shared" si="560"/>
        <v>0.83001737312619939</v>
      </c>
      <c r="CY383" s="66">
        <f t="shared" si="561"/>
        <v>4.4476915192698865</v>
      </c>
      <c r="CZ383" s="66">
        <f t="shared" si="562"/>
        <v>1.0030603314724869</v>
      </c>
      <c r="DA383" s="66">
        <f t="shared" si="563"/>
        <v>1814.486077454836</v>
      </c>
      <c r="DB383" s="66">
        <f t="shared" si="564"/>
        <v>375.11844803932098</v>
      </c>
      <c r="DC383" s="66">
        <f t="shared" si="565"/>
        <v>2.9905795846705319E-2</v>
      </c>
      <c r="DD383" s="66">
        <f t="shared" si="566"/>
        <v>0.97009421280626507</v>
      </c>
      <c r="DE383" s="66">
        <f t="shared" si="567"/>
        <v>2.9905795587931359E-2</v>
      </c>
      <c r="DF383" s="66">
        <f t="shared" si="568"/>
        <v>0.21680121913289632</v>
      </c>
      <c r="DG383" s="66">
        <f t="shared" si="569"/>
        <v>0.83001737371219786</v>
      </c>
      <c r="DH383" s="66">
        <f t="shared" si="570"/>
        <v>4.4476915513302604</v>
      </c>
      <c r="DI383" s="66">
        <f t="shared" si="571"/>
        <v>1.0030603312254047</v>
      </c>
      <c r="DJ383" s="66">
        <f t="shared" si="572"/>
        <v>1814.4860904462025</v>
      </c>
      <c r="DK383" s="66">
        <f t="shared" si="573"/>
        <v>375.11844824858485</v>
      </c>
      <c r="DL383" s="66">
        <f t="shared" si="574"/>
        <v>2.9905795417015223E-2</v>
      </c>
      <c r="DM383" s="66">
        <f t="shared" si="575"/>
        <v>0.97009420588700279</v>
      </c>
      <c r="DN383" s="66">
        <f t="shared" si="576"/>
        <v>2.9905795378017529E-2</v>
      </c>
      <c r="DO383" s="66">
        <f t="shared" si="577"/>
        <v>0.21680121918564429</v>
      </c>
      <c r="DP383" s="66">
        <f t="shared" si="578"/>
        <v>0.83001737430439582</v>
      </c>
      <c r="DQ383" s="66">
        <f t="shared" si="579"/>
        <v>4.447691553898359</v>
      </c>
      <c r="DR383" s="66">
        <f t="shared" si="580"/>
        <v>1.0030603311831083</v>
      </c>
      <c r="DS383" s="66">
        <f t="shared" si="581"/>
        <v>1814.4860926265144</v>
      </c>
      <c r="DT383" s="66">
        <f t="shared" si="582"/>
        <v>375.11844828370511</v>
      </c>
      <c r="DU383" s="66">
        <f t="shared" si="583"/>
        <v>2.9905795363812413E-2</v>
      </c>
      <c r="DV383" s="66">
        <f t="shared" si="584"/>
        <v>0.97009420472656194</v>
      </c>
      <c r="DW383" s="66">
        <f t="shared" si="585"/>
        <v>2.9905795361109697E-2</v>
      </c>
      <c r="DX383" s="66">
        <f t="shared" si="586"/>
        <v>0.21680121919449688</v>
      </c>
      <c r="DY383" s="66">
        <f t="shared" si="587"/>
        <v>0.83001737440378287</v>
      </c>
      <c r="DZ383" s="66">
        <f t="shared" si="588"/>
        <v>4.4476915538142512</v>
      </c>
      <c r="EA383" s="66">
        <f t="shared" si="589"/>
        <v>1.0030603311795911</v>
      </c>
      <c r="EB383" s="66">
        <f t="shared" si="590"/>
        <v>1814.486092803382</v>
      </c>
      <c r="EC383" s="66">
        <f t="shared" si="591"/>
        <v>375.1184482865541</v>
      </c>
      <c r="ED383" s="66">
        <f t="shared" si="592"/>
        <v>2.9905795361462852E-2</v>
      </c>
      <c r="EE383" s="66">
        <f t="shared" si="593"/>
        <v>0.97009420463250784</v>
      </c>
      <c r="EF383" s="66">
        <f t="shared" si="594"/>
        <v>2.9905795361643162E-2</v>
      </c>
      <c r="EG383" s="66">
        <f t="shared" si="595"/>
        <v>0.21680121919521497</v>
      </c>
      <c r="EH383" s="66">
        <f t="shared" si="596"/>
        <v>0.83001737441184542</v>
      </c>
      <c r="EI383" s="66">
        <f t="shared" si="597"/>
        <v>4.4476915537538684</v>
      </c>
      <c r="EJ383" s="66">
        <f t="shared" si="598"/>
        <v>1.0030603311796782</v>
      </c>
      <c r="EK383" s="66">
        <f t="shared" si="599"/>
        <v>1814.4860927980708</v>
      </c>
      <c r="EL383" s="66">
        <f t="shared" si="600"/>
        <v>375.11844828646855</v>
      </c>
      <c r="EM383" s="66">
        <f t="shared" si="601"/>
        <v>2.9905795361956408E-2</v>
      </c>
      <c r="EN383" s="66">
        <f t="shared" si="602"/>
        <v>0.97009420463535134</v>
      </c>
      <c r="EO383" s="66">
        <f t="shared" si="603"/>
        <v>2.9905795362036924E-2</v>
      </c>
      <c r="EP383" s="66">
        <f t="shared" si="604"/>
        <v>0.21680121919519343</v>
      </c>
      <c r="EQ383" s="66">
        <f t="shared" si="605"/>
        <v>0.83001737441160317</v>
      </c>
      <c r="ER383" s="66">
        <f t="shared" si="606"/>
        <v>4.4476915537441606</v>
      </c>
      <c r="ES383" s="66">
        <f t="shared" si="607"/>
        <v>1.0030603311797557</v>
      </c>
      <c r="ET383" s="66">
        <f t="shared" si="608"/>
        <v>1814.4860927940031</v>
      </c>
      <c r="EU383" s="66">
        <f t="shared" si="609"/>
        <v>375.11844828640301</v>
      </c>
      <c r="EV383" s="66">
        <f t="shared" si="610"/>
        <v>2.9905795362088722E-2</v>
      </c>
      <c r="EW383" s="66">
        <f t="shared" si="611"/>
        <v>0.97009420463751828</v>
      </c>
      <c r="EX383" s="66">
        <f t="shared" si="612"/>
        <v>2.9905795362100477E-2</v>
      </c>
      <c r="EY383" s="66">
        <f t="shared" si="613"/>
        <v>0.21680121919517695</v>
      </c>
      <c r="EZ383" s="66">
        <f t="shared" si="614"/>
        <v>0.83001737441141776</v>
      </c>
      <c r="FA383" s="66">
        <f t="shared" si="615"/>
        <v>4.4476915537434172</v>
      </c>
      <c r="FB383" s="66">
        <f t="shared" si="616"/>
        <v>1.0030603311797686</v>
      </c>
      <c r="FC383" s="66">
        <f t="shared" si="617"/>
        <v>1814.4860927933437</v>
      </c>
      <c r="FD383" s="66">
        <f t="shared" si="618"/>
        <v>375.11844828639238</v>
      </c>
      <c r="FE383" s="66">
        <f t="shared" si="619"/>
        <v>2.9905795362104613E-2</v>
      </c>
      <c r="FF383" s="66">
        <f t="shared" si="620"/>
        <v>0.97009420463786944</v>
      </c>
      <c r="FG383" s="66">
        <f t="shared" si="621"/>
        <v>2.990579536210539E-2</v>
      </c>
      <c r="FH383" s="66">
        <f t="shared" si="622"/>
        <v>0.21680121919517426</v>
      </c>
      <c r="FI383" s="66">
        <f t="shared" si="623"/>
        <v>0.83001737441138768</v>
      </c>
      <c r="FJ383" s="66">
        <f t="shared" si="624"/>
        <v>4.4476915537434492</v>
      </c>
      <c r="FK383" s="66">
        <f t="shared" si="625"/>
        <v>1.0030603311797694</v>
      </c>
      <c r="FL383" s="66">
        <f t="shared" si="626"/>
        <v>1814.4860927932916</v>
      </c>
      <c r="FM383" s="66">
        <f t="shared" si="627"/>
        <v>375.11844828639153</v>
      </c>
      <c r="FN383" s="66">
        <f t="shared" si="628"/>
        <v>2.9905795362105247E-2</v>
      </c>
      <c r="FO383" s="66">
        <f t="shared" si="629"/>
        <v>0.97009420463789797</v>
      </c>
      <c r="FP383" s="66">
        <f t="shared" si="630"/>
        <v>2.9905795362105154E-2</v>
      </c>
      <c r="FQ383" s="66">
        <f t="shared" si="631"/>
        <v>0.21680121919517403</v>
      </c>
      <c r="FR383" s="66">
        <f t="shared" si="632"/>
        <v>0.83001737441138534</v>
      </c>
      <c r="FS383" s="66">
        <f t="shared" si="633"/>
        <v>4.4476915537434687</v>
      </c>
      <c r="FT383" s="66">
        <f t="shared" si="634"/>
        <v>1.0030603311797694</v>
      </c>
      <c r="FU383" s="66">
        <f t="shared" si="635"/>
        <v>1814.4860927932948</v>
      </c>
      <c r="FV383" s="66">
        <f t="shared" si="636"/>
        <v>375.11844828639158</v>
      </c>
      <c r="FW383" s="66">
        <f t="shared" si="637"/>
        <v>2.9905795362105067E-2</v>
      </c>
      <c r="FX383" s="66">
        <f t="shared" si="638"/>
        <v>0.97009420463789453</v>
      </c>
      <c r="FY383" s="66">
        <f t="shared" si="639"/>
        <v>2.9905795362105081E-2</v>
      </c>
      <c r="FZ383" s="66">
        <f t="shared" si="640"/>
        <v>0.21680121919517403</v>
      </c>
      <c r="GA383" s="66">
        <f t="shared" si="641"/>
        <v>0.83001737441138546</v>
      </c>
      <c r="GB383" s="66">
        <f t="shared" si="642"/>
        <v>4.4476915537434696</v>
      </c>
      <c r="GC383" s="66">
        <f t="shared" si="643"/>
        <v>1.0030603311797694</v>
      </c>
      <c r="GD383" s="66">
        <f t="shared" si="644"/>
        <v>1814.4860927932939</v>
      </c>
      <c r="GE383" s="66">
        <f t="shared" si="645"/>
        <v>375.11844828639158</v>
      </c>
      <c r="GF383" s="66">
        <f t="shared" si="646"/>
        <v>2.990579536210506E-2</v>
      </c>
      <c r="GG383" s="66">
        <f t="shared" si="647"/>
        <v>0.97009420463789453</v>
      </c>
      <c r="GH383" s="66">
        <f t="shared" si="648"/>
        <v>2.9905795362105074E-2</v>
      </c>
      <c r="GI383" s="66">
        <f t="shared" si="649"/>
        <v>0.21680121919517403</v>
      </c>
      <c r="GJ383" s="66">
        <f t="shared" si="650"/>
        <v>0.83001737441138546</v>
      </c>
      <c r="GK383" s="66">
        <f t="shared" si="651"/>
        <v>4.4476915537434696</v>
      </c>
      <c r="GL383" s="66">
        <f t="shared" si="652"/>
        <v>1.0030603311797694</v>
      </c>
      <c r="GM383" s="66">
        <f t="shared" si="653"/>
        <v>1814.4860927932934</v>
      </c>
      <c r="GN383" s="66">
        <f t="shared" si="654"/>
        <v>375.11844828639158</v>
      </c>
      <c r="GO383" s="66">
        <f t="shared" si="655"/>
        <v>2.990579536210506E-2</v>
      </c>
      <c r="GP383" s="66">
        <f t="shared" si="656"/>
        <v>0.97009420463789453</v>
      </c>
      <c r="GQ383" s="66">
        <f t="shared" si="657"/>
        <v>2.9905795362105074E-2</v>
      </c>
      <c r="GR383" s="66">
        <f t="shared" si="658"/>
        <v>0.21680121919517403</v>
      </c>
      <c r="GS383" s="66">
        <f t="shared" si="659"/>
        <v>0.83001737441138546</v>
      </c>
      <c r="GT383" s="66">
        <f t="shared" si="660"/>
        <v>4.4476915537434696</v>
      </c>
      <c r="GU383" s="66">
        <f t="shared" si="661"/>
        <v>1.0030603311797694</v>
      </c>
      <c r="GV383" s="66">
        <f t="shared" si="662"/>
        <v>1814.4860927932934</v>
      </c>
      <c r="GW383" s="66">
        <f t="shared" si="663"/>
        <v>375.11844828639158</v>
      </c>
      <c r="GX383" s="66">
        <f t="shared" si="664"/>
        <v>2.990579536210506E-2</v>
      </c>
      <c r="GY383" s="66">
        <f t="shared" si="665"/>
        <v>0.97009420463789453</v>
      </c>
      <c r="GZ383" s="66">
        <f t="shared" si="666"/>
        <v>2.9905795362105074E-2</v>
      </c>
      <c r="HA383" s="66">
        <f t="shared" si="667"/>
        <v>0.21680121919517403</v>
      </c>
      <c r="HB383" s="66">
        <f t="shared" si="668"/>
        <v>0.83001737441138546</v>
      </c>
      <c r="HC383" s="66">
        <f t="shared" si="669"/>
        <v>4.4476915537434696</v>
      </c>
      <c r="HD383" s="66">
        <f t="shared" si="670"/>
        <v>1.0030603311797694</v>
      </c>
      <c r="HE383" s="66">
        <f t="shared" si="671"/>
        <v>1814.4860927932934</v>
      </c>
      <c r="HF383" s="18">
        <f t="shared" si="672"/>
        <v>375.11844828639158</v>
      </c>
    </row>
    <row r="384" spans="2:214" x14ac:dyDescent="0.25">
      <c r="B384" s="17"/>
      <c r="C384" s="60">
        <f t="shared" si="676"/>
        <v>3</v>
      </c>
      <c r="D384" s="66"/>
      <c r="E384" s="66"/>
      <c r="F384" s="60">
        <f t="shared" si="677"/>
        <v>0</v>
      </c>
      <c r="G384" s="60">
        <f t="shared" si="678"/>
        <v>0</v>
      </c>
      <c r="H384" s="60">
        <f t="shared" si="679"/>
        <v>0</v>
      </c>
      <c r="I384" s="60">
        <f t="shared" si="680"/>
        <v>0</v>
      </c>
      <c r="J384" s="60"/>
      <c r="K384" s="60">
        <f t="shared" si="681"/>
        <v>100</v>
      </c>
      <c r="L384" s="60"/>
      <c r="M384" s="66">
        <f>M383</f>
        <v>2.9905795362105074E-2</v>
      </c>
      <c r="N384" s="60"/>
      <c r="O384" s="66">
        <f>O385</f>
        <v>0.23334391938908727</v>
      </c>
      <c r="P384" s="66"/>
      <c r="Q384" s="66"/>
      <c r="R384" s="66"/>
      <c r="S384" s="66"/>
      <c r="T384" s="66"/>
      <c r="U384" s="66"/>
      <c r="V384" s="66"/>
      <c r="W384" s="66"/>
      <c r="X384" s="66"/>
      <c r="Y384" s="66"/>
      <c r="Z384" s="66"/>
      <c r="AA384" s="66"/>
      <c r="AB384" s="66"/>
      <c r="AC384" s="66"/>
      <c r="AD384" s="66"/>
      <c r="AE384" s="66"/>
      <c r="AF384" s="66"/>
      <c r="AG384" s="66"/>
      <c r="AH384" s="66"/>
      <c r="AI384" s="66"/>
      <c r="AJ384" s="66"/>
      <c r="AK384" s="66"/>
      <c r="AL384" s="66"/>
      <c r="AM384" s="66"/>
      <c r="AN384" s="66"/>
      <c r="AO384" s="66"/>
      <c r="AP384" s="66"/>
      <c r="AQ384" s="66"/>
      <c r="AR384" s="66"/>
      <c r="AS384" s="66"/>
      <c r="AT384" s="66"/>
      <c r="AU384" s="66"/>
      <c r="AV384" s="66"/>
      <c r="AW384" s="66"/>
      <c r="AX384" s="66"/>
      <c r="AY384" s="66"/>
      <c r="AZ384" s="66"/>
      <c r="BA384" s="66"/>
      <c r="BB384" s="66"/>
      <c r="BC384" s="66"/>
      <c r="BD384" s="66"/>
      <c r="BE384" s="66"/>
      <c r="BF384" s="66"/>
      <c r="BG384" s="66"/>
      <c r="BH384" s="66"/>
      <c r="BI384" s="66"/>
      <c r="BJ384" s="66"/>
      <c r="BK384" s="66"/>
      <c r="BL384" s="66"/>
      <c r="BM384" s="66"/>
      <c r="BN384" s="66"/>
      <c r="BO384" s="66"/>
      <c r="BP384" s="66"/>
      <c r="BQ384" s="66"/>
      <c r="BR384" s="66"/>
      <c r="BS384" s="66"/>
      <c r="BT384" s="66"/>
      <c r="BU384" s="66"/>
      <c r="BV384" s="66"/>
      <c r="BW384" s="66"/>
      <c r="BX384" s="66"/>
      <c r="BY384" s="66"/>
      <c r="BZ384" s="66"/>
      <c r="CA384" s="66"/>
      <c r="CB384" s="66"/>
      <c r="CC384" s="66"/>
      <c r="CD384" s="66"/>
      <c r="CE384" s="66"/>
      <c r="CF384" s="66"/>
      <c r="CG384" s="66"/>
      <c r="CH384" s="66"/>
      <c r="CI384" s="66"/>
      <c r="CJ384" s="66"/>
      <c r="CK384" s="66"/>
      <c r="CL384" s="66"/>
      <c r="CM384" s="66"/>
      <c r="CN384" s="66"/>
      <c r="CO384" s="66"/>
      <c r="CP384" s="66"/>
      <c r="CQ384" s="66"/>
      <c r="CR384" s="66"/>
      <c r="CS384" s="66"/>
      <c r="CT384" s="66"/>
      <c r="CU384" s="66"/>
      <c r="CV384" s="66"/>
      <c r="CW384" s="66"/>
      <c r="CX384" s="66"/>
      <c r="CY384" s="66"/>
      <c r="CZ384" s="66"/>
      <c r="DA384" s="66"/>
      <c r="DB384" s="66"/>
      <c r="DC384" s="66"/>
      <c r="DD384" s="66"/>
      <c r="DE384" s="66"/>
      <c r="DF384" s="66"/>
      <c r="DG384" s="66"/>
      <c r="DH384" s="66"/>
      <c r="DI384" s="66"/>
      <c r="DJ384" s="66"/>
      <c r="DK384" s="66"/>
      <c r="DL384" s="66"/>
      <c r="DM384" s="66"/>
      <c r="DN384" s="66"/>
      <c r="DO384" s="66"/>
      <c r="DP384" s="66"/>
      <c r="DQ384" s="66"/>
      <c r="DR384" s="66"/>
      <c r="DS384" s="66"/>
      <c r="DT384" s="66"/>
      <c r="DU384" s="66"/>
      <c r="DV384" s="66"/>
      <c r="DW384" s="66"/>
      <c r="DX384" s="66"/>
      <c r="DY384" s="66"/>
      <c r="DZ384" s="66"/>
      <c r="EA384" s="66"/>
      <c r="EB384" s="66"/>
      <c r="EC384" s="66"/>
      <c r="ED384" s="66"/>
      <c r="EE384" s="66"/>
      <c r="EF384" s="66"/>
      <c r="EG384" s="66"/>
      <c r="EH384" s="66"/>
      <c r="EI384" s="66"/>
      <c r="EJ384" s="66"/>
      <c r="EK384" s="66"/>
      <c r="EL384" s="66"/>
      <c r="EM384" s="66"/>
      <c r="EN384" s="66"/>
      <c r="EO384" s="66"/>
      <c r="EP384" s="66"/>
      <c r="EQ384" s="66"/>
      <c r="ER384" s="66"/>
      <c r="ES384" s="66"/>
      <c r="ET384" s="66"/>
      <c r="EU384" s="66"/>
      <c r="EV384" s="66"/>
      <c r="EW384" s="66"/>
      <c r="EX384" s="66"/>
      <c r="EY384" s="66"/>
      <c r="EZ384" s="66"/>
      <c r="FA384" s="66"/>
      <c r="FB384" s="66"/>
      <c r="FC384" s="66"/>
      <c r="FD384" s="66"/>
      <c r="FE384" s="66"/>
      <c r="FF384" s="66"/>
      <c r="FG384" s="66"/>
      <c r="FH384" s="66"/>
      <c r="FI384" s="66"/>
      <c r="FJ384" s="66"/>
      <c r="FK384" s="66"/>
      <c r="FL384" s="66"/>
      <c r="FM384" s="66"/>
      <c r="FN384" s="66"/>
      <c r="FO384" s="66"/>
      <c r="FP384" s="66"/>
      <c r="FQ384" s="66"/>
      <c r="FR384" s="66"/>
      <c r="FS384" s="66"/>
      <c r="FT384" s="66"/>
      <c r="FU384" s="66"/>
      <c r="FV384" s="66"/>
      <c r="FW384" s="66"/>
      <c r="FX384" s="66"/>
      <c r="FY384" s="66"/>
      <c r="FZ384" s="66"/>
      <c r="GA384" s="66"/>
      <c r="GB384" s="66"/>
      <c r="GC384" s="66"/>
      <c r="GD384" s="66"/>
      <c r="GE384" s="66"/>
      <c r="GF384" s="66"/>
      <c r="GG384" s="66"/>
      <c r="GH384" s="66"/>
      <c r="GI384" s="66"/>
      <c r="GJ384" s="66"/>
      <c r="GK384" s="66"/>
      <c r="GL384" s="66"/>
      <c r="GM384" s="66"/>
      <c r="GN384" s="66"/>
      <c r="GO384" s="66"/>
      <c r="GP384" s="66"/>
      <c r="GQ384" s="66"/>
      <c r="GR384" s="66"/>
      <c r="GS384" s="66"/>
      <c r="GT384" s="66"/>
      <c r="GU384" s="66"/>
      <c r="GV384" s="66"/>
      <c r="GW384" s="66"/>
      <c r="GX384" s="66"/>
      <c r="GY384" s="66"/>
      <c r="GZ384" s="66"/>
      <c r="HA384" s="66"/>
      <c r="HB384" s="66"/>
      <c r="HC384" s="66"/>
      <c r="HD384" s="66"/>
      <c r="HE384" s="66"/>
      <c r="HF384" s="18"/>
    </row>
    <row r="385" spans="2:214" x14ac:dyDescent="0.25">
      <c r="B385" s="17"/>
      <c r="C385" s="60">
        <f t="shared" si="676"/>
        <v>3</v>
      </c>
      <c r="D385" s="66"/>
      <c r="E385" s="66"/>
      <c r="F385" s="60">
        <f t="shared" si="677"/>
        <v>0</v>
      </c>
      <c r="G385" s="60">
        <f t="shared" si="678"/>
        <v>0</v>
      </c>
      <c r="H385" s="60">
        <f t="shared" si="679"/>
        <v>0</v>
      </c>
      <c r="I385" s="60">
        <f t="shared" si="680"/>
        <v>0</v>
      </c>
      <c r="J385" s="60"/>
      <c r="K385" s="60">
        <f t="shared" si="681"/>
        <v>100</v>
      </c>
      <c r="L385" s="60"/>
      <c r="M385" s="66">
        <f t="shared" si="675"/>
        <v>2.9905795362105074E-2</v>
      </c>
      <c r="N385" s="60"/>
      <c r="O385" s="66">
        <f>IF(M383&gt;=$O$176,M383*$T$174+$U$174,IF(M383&gt;=$O$177,M383*$T$175+$U$175,O383))</f>
        <v>0.23334391938908727</v>
      </c>
      <c r="P385" s="66">
        <f t="shared" si="474"/>
        <v>376.7573788717641</v>
      </c>
      <c r="Q385" s="66">
        <f t="shared" si="475"/>
        <v>0.12579291306902277</v>
      </c>
      <c r="R385" s="66">
        <f t="shared" si="476"/>
        <v>0.91868623756192902</v>
      </c>
      <c r="S385" s="66">
        <f t="shared" si="477"/>
        <v>0.12043602114320179</v>
      </c>
      <c r="T385" s="66">
        <f t="shared" si="478"/>
        <v>0.21721292858306729</v>
      </c>
      <c r="U385" s="66">
        <f t="shared" si="479"/>
        <v>0.83464809390867578</v>
      </c>
      <c r="V385" s="66">
        <f t="shared" si="480"/>
        <v>2.803034654278699</v>
      </c>
      <c r="W385" s="66">
        <f t="shared" si="481"/>
        <v>1.0394532514170367</v>
      </c>
      <c r="X385" s="66">
        <f t="shared" si="482"/>
        <v>1381.1077382884625</v>
      </c>
      <c r="Y385" s="66">
        <f t="shared" si="483"/>
        <v>367.3281218120963</v>
      </c>
      <c r="Z385" s="66">
        <f t="shared" si="484"/>
        <v>6.2342991357018686E-2</v>
      </c>
      <c r="AA385" s="66">
        <f t="shared" si="485"/>
        <v>1.2403051961489657</v>
      </c>
      <c r="AB385" s="66">
        <f t="shared" si="486"/>
        <v>4.7858655894174255E-2</v>
      </c>
      <c r="AC385" s="66">
        <f t="shared" si="487"/>
        <v>0.21480515523013224</v>
      </c>
      <c r="AD385" s="66">
        <f t="shared" si="488"/>
        <v>0.80780648855296944</v>
      </c>
      <c r="AE385" s="66">
        <f t="shared" si="489"/>
        <v>4.0996122118602072</v>
      </c>
      <c r="AF385" s="66">
        <f t="shared" si="490"/>
        <v>1.0075557335264189</v>
      </c>
      <c r="AG385" s="66">
        <f t="shared" si="491"/>
        <v>1659.0568198253757</v>
      </c>
      <c r="AH385" s="66">
        <f t="shared" si="492"/>
        <v>372.52141466742637</v>
      </c>
      <c r="AI385" s="66">
        <f t="shared" si="493"/>
        <v>3.548457632577473E-2</v>
      </c>
      <c r="AJ385" s="66">
        <f t="shared" si="494"/>
        <v>1.0591528663499068</v>
      </c>
      <c r="AK385" s="66">
        <f t="shared" si="495"/>
        <v>3.2416739042872372E-2</v>
      </c>
      <c r="AL385" s="66">
        <f t="shared" si="496"/>
        <v>0.21614303689942954</v>
      </c>
      <c r="AM385" s="66">
        <f t="shared" si="497"/>
        <v>0.8226496623124584</v>
      </c>
      <c r="AN385" s="66">
        <f t="shared" si="498"/>
        <v>4.4188517356188859</v>
      </c>
      <c r="AO385" s="66">
        <f t="shared" si="499"/>
        <v>1.0035872768138658</v>
      </c>
      <c r="AP385" s="66">
        <f t="shared" si="500"/>
        <v>1788.9611288651586</v>
      </c>
      <c r="AQ385" s="66">
        <f t="shared" si="501"/>
        <v>374.7048884319218</v>
      </c>
      <c r="AR385" s="66">
        <f t="shared" si="502"/>
        <v>3.0530458625277864E-2</v>
      </c>
      <c r="AS385" s="66">
        <f t="shared" si="503"/>
        <v>0.98384558397068878</v>
      </c>
      <c r="AT385" s="66">
        <f t="shared" si="504"/>
        <v>3.0097771776179817E-2</v>
      </c>
      <c r="AU385" s="66">
        <f t="shared" si="505"/>
        <v>0.21669688553821562</v>
      </c>
      <c r="AV385" s="66">
        <f t="shared" si="506"/>
        <v>0.82884657217805646</v>
      </c>
      <c r="AW385" s="66">
        <f t="shared" si="507"/>
        <v>4.448884789180946</v>
      </c>
      <c r="AX385" s="66">
        <f t="shared" si="508"/>
        <v>1.0031004936003693</v>
      </c>
      <c r="AY385" s="66">
        <f t="shared" si="509"/>
        <v>1812.4788197516621</v>
      </c>
      <c r="AZ385" s="66">
        <f t="shared" si="510"/>
        <v>375.0861005324337</v>
      </c>
      <c r="BA385" s="66">
        <f t="shared" si="511"/>
        <v>2.993088533404226E-2</v>
      </c>
      <c r="BB385" s="66">
        <f t="shared" si="512"/>
        <v>0.97116256921673649</v>
      </c>
      <c r="BC385" s="66">
        <f t="shared" si="513"/>
        <v>2.989819301882576E-2</v>
      </c>
      <c r="BD385" s="66">
        <f t="shared" si="514"/>
        <v>0.21679306492814915</v>
      </c>
      <c r="BE385" s="66">
        <f t="shared" si="515"/>
        <v>0.82992583034082379</v>
      </c>
      <c r="BF385" s="66">
        <f t="shared" si="516"/>
        <v>4.4484206963202766</v>
      </c>
      <c r="BG385" s="66">
        <f t="shared" si="517"/>
        <v>1.0030590408829367</v>
      </c>
      <c r="BH385" s="66">
        <f t="shared" si="518"/>
        <v>1814.5623409356699</v>
      </c>
      <c r="BI385" s="66">
        <f t="shared" si="519"/>
        <v>375.11967646414365</v>
      </c>
      <c r="BJ385" s="66">
        <f t="shared" si="520"/>
        <v>2.9899637050761072E-2</v>
      </c>
      <c r="BK385" s="66">
        <f t="shared" si="521"/>
        <v>0.97005344164692586</v>
      </c>
      <c r="BL385" s="66">
        <f t="shared" si="522"/>
        <v>2.9901040046500571E-2</v>
      </c>
      <c r="BM385" s="66">
        <f t="shared" si="523"/>
        <v>0.21680152877426967</v>
      </c>
      <c r="BN385" s="66">
        <f t="shared" si="524"/>
        <v>0.83002085003948933</v>
      </c>
      <c r="BO385" s="66">
        <f t="shared" si="525"/>
        <v>4.4478056866220754</v>
      </c>
      <c r="BP385" s="66">
        <f t="shared" si="526"/>
        <v>1.0030593943206658</v>
      </c>
      <c r="BQ385" s="66">
        <f t="shared" si="527"/>
        <v>1814.5352471484002</v>
      </c>
      <c r="BR385" s="66">
        <f t="shared" si="528"/>
        <v>375.11924005200279</v>
      </c>
      <c r="BS385" s="66">
        <f t="shared" si="529"/>
        <v>2.9904217860650572E-2</v>
      </c>
      <c r="BT385" s="66">
        <f t="shared" si="530"/>
        <v>0.97006802744462506</v>
      </c>
      <c r="BU385" s="66">
        <f t="shared" si="531"/>
        <v>2.9905047866124815E-2</v>
      </c>
      <c r="BV385" s="66">
        <f t="shared" si="532"/>
        <v>0.21680141877076839</v>
      </c>
      <c r="BW385" s="66">
        <f t="shared" si="533"/>
        <v>0.83001961503491062</v>
      </c>
      <c r="BX385" s="66">
        <f t="shared" si="534"/>
        <v>4.4476999566033824</v>
      </c>
      <c r="BY385" s="66">
        <f t="shared" si="535"/>
        <v>1.0030601802841761</v>
      </c>
      <c r="BZ385" s="66">
        <f t="shared" si="536"/>
        <v>1814.4938600480091</v>
      </c>
      <c r="CA385" s="66">
        <f t="shared" si="537"/>
        <v>375.11857340049397</v>
      </c>
      <c r="CB385" s="66">
        <f t="shared" si="538"/>
        <v>2.9905610845607344E-2</v>
      </c>
      <c r="CC385" s="66">
        <f t="shared" si="539"/>
        <v>0.97009007084535881</v>
      </c>
      <c r="CD385" s="66">
        <f t="shared" si="540"/>
        <v>2.9905739987834495E-2</v>
      </c>
      <c r="CE385" s="66">
        <f t="shared" si="541"/>
        <v>0.21680125073197695</v>
      </c>
      <c r="CF385" s="66">
        <f t="shared" si="542"/>
        <v>0.83001772847296207</v>
      </c>
      <c r="CG385" s="66">
        <f t="shared" si="543"/>
        <v>4.4476911175030081</v>
      </c>
      <c r="CH385" s="66">
        <f t="shared" si="544"/>
        <v>1.0030603195994459</v>
      </c>
      <c r="CI385" s="66">
        <f t="shared" si="545"/>
        <v>1814.4866727337612</v>
      </c>
      <c r="CJ385" s="66">
        <f t="shared" si="546"/>
        <v>375.1184576280254</v>
      </c>
      <c r="CK385" s="66">
        <f t="shared" si="547"/>
        <v>2.9905788736942652E-2</v>
      </c>
      <c r="CL385" s="66">
        <f t="shared" si="548"/>
        <v>0.97009389629131115</v>
      </c>
      <c r="CM385" s="66">
        <f t="shared" si="549"/>
        <v>2.9905798156424121E-2</v>
      </c>
      <c r="CN385" s="66">
        <f t="shared" si="550"/>
        <v>0.21680122154986731</v>
      </c>
      <c r="CO385" s="66">
        <f t="shared" si="551"/>
        <v>0.83001740084736564</v>
      </c>
      <c r="CP385" s="66">
        <f t="shared" si="552"/>
        <v>4.447691326368588</v>
      </c>
      <c r="CQ385" s="66">
        <f t="shared" si="553"/>
        <v>1.0030603316694704</v>
      </c>
      <c r="CR385" s="66">
        <f t="shared" si="554"/>
        <v>1814.4860645994777</v>
      </c>
      <c r="CS385" s="66">
        <f t="shared" si="555"/>
        <v>375.1184478322478</v>
      </c>
      <c r="CT385" s="66">
        <f t="shared" si="556"/>
        <v>2.9905797355630946E-2</v>
      </c>
      <c r="CU385" s="66">
        <f t="shared" si="557"/>
        <v>0.97009421969904475</v>
      </c>
      <c r="CV385" s="66">
        <f t="shared" si="558"/>
        <v>2.9905796845597282E-2</v>
      </c>
      <c r="CW385" s="66">
        <f t="shared" si="559"/>
        <v>0.21680121908070055</v>
      </c>
      <c r="CX385" s="66">
        <f t="shared" si="560"/>
        <v>0.83001737312619939</v>
      </c>
      <c r="CY385" s="66">
        <f t="shared" si="561"/>
        <v>4.4476915192698865</v>
      </c>
      <c r="CZ385" s="66">
        <f t="shared" si="562"/>
        <v>1.0030603314724869</v>
      </c>
      <c r="DA385" s="66">
        <f t="shared" si="563"/>
        <v>1814.486077454836</v>
      </c>
      <c r="DB385" s="66">
        <f t="shared" si="564"/>
        <v>375.11844803932098</v>
      </c>
      <c r="DC385" s="66">
        <f t="shared" si="565"/>
        <v>2.9905795846705319E-2</v>
      </c>
      <c r="DD385" s="66">
        <f t="shared" si="566"/>
        <v>0.97009421280626507</v>
      </c>
      <c r="DE385" s="66">
        <f t="shared" si="567"/>
        <v>2.9905795587931359E-2</v>
      </c>
      <c r="DF385" s="66">
        <f t="shared" si="568"/>
        <v>0.21680121913289632</v>
      </c>
      <c r="DG385" s="66">
        <f t="shared" si="569"/>
        <v>0.83001737371219786</v>
      </c>
      <c r="DH385" s="66">
        <f t="shared" si="570"/>
        <v>4.4476915513302604</v>
      </c>
      <c r="DI385" s="66">
        <f t="shared" si="571"/>
        <v>1.0030603312254047</v>
      </c>
      <c r="DJ385" s="66">
        <f t="shared" si="572"/>
        <v>1814.4860904462025</v>
      </c>
      <c r="DK385" s="66">
        <f t="shared" si="573"/>
        <v>375.11844824858485</v>
      </c>
      <c r="DL385" s="66">
        <f t="shared" si="574"/>
        <v>2.9905795417015223E-2</v>
      </c>
      <c r="DM385" s="66">
        <f t="shared" si="575"/>
        <v>0.97009420588700279</v>
      </c>
      <c r="DN385" s="66">
        <f t="shared" si="576"/>
        <v>2.9905795378017529E-2</v>
      </c>
      <c r="DO385" s="66">
        <f t="shared" si="577"/>
        <v>0.21680121918564429</v>
      </c>
      <c r="DP385" s="66">
        <f t="shared" si="578"/>
        <v>0.83001737430439582</v>
      </c>
      <c r="DQ385" s="66">
        <f t="shared" si="579"/>
        <v>4.447691553898359</v>
      </c>
      <c r="DR385" s="66">
        <f t="shared" si="580"/>
        <v>1.0030603311831083</v>
      </c>
      <c r="DS385" s="66">
        <f t="shared" si="581"/>
        <v>1814.4860926265144</v>
      </c>
      <c r="DT385" s="66">
        <f t="shared" si="582"/>
        <v>375.11844828370511</v>
      </c>
      <c r="DU385" s="66">
        <f t="shared" si="583"/>
        <v>2.9905795363812413E-2</v>
      </c>
      <c r="DV385" s="66">
        <f t="shared" si="584"/>
        <v>0.97009420472656194</v>
      </c>
      <c r="DW385" s="66">
        <f t="shared" si="585"/>
        <v>2.9905795361109697E-2</v>
      </c>
      <c r="DX385" s="66">
        <f t="shared" si="586"/>
        <v>0.21680121919449688</v>
      </c>
      <c r="DY385" s="66">
        <f t="shared" si="587"/>
        <v>0.83001737440378287</v>
      </c>
      <c r="DZ385" s="66">
        <f t="shared" si="588"/>
        <v>4.4476915538142512</v>
      </c>
      <c r="EA385" s="66">
        <f t="shared" si="589"/>
        <v>1.0030603311795911</v>
      </c>
      <c r="EB385" s="66">
        <f t="shared" si="590"/>
        <v>1814.486092803382</v>
      </c>
      <c r="EC385" s="66">
        <f t="shared" si="591"/>
        <v>375.1184482865541</v>
      </c>
      <c r="ED385" s="66">
        <f t="shared" si="592"/>
        <v>2.9905795361462852E-2</v>
      </c>
      <c r="EE385" s="66">
        <f t="shared" si="593"/>
        <v>0.97009420463250784</v>
      </c>
      <c r="EF385" s="66">
        <f t="shared" si="594"/>
        <v>2.9905795361643162E-2</v>
      </c>
      <c r="EG385" s="66">
        <f t="shared" si="595"/>
        <v>0.21680121919521497</v>
      </c>
      <c r="EH385" s="66">
        <f t="shared" si="596"/>
        <v>0.83001737441184542</v>
      </c>
      <c r="EI385" s="66">
        <f t="shared" si="597"/>
        <v>4.4476915537538684</v>
      </c>
      <c r="EJ385" s="66">
        <f t="shared" si="598"/>
        <v>1.0030603311796782</v>
      </c>
      <c r="EK385" s="66">
        <f t="shared" si="599"/>
        <v>1814.4860927980708</v>
      </c>
      <c r="EL385" s="66">
        <f t="shared" si="600"/>
        <v>375.11844828646855</v>
      </c>
      <c r="EM385" s="66">
        <f t="shared" si="601"/>
        <v>2.9905795361956408E-2</v>
      </c>
      <c r="EN385" s="66">
        <f t="shared" si="602"/>
        <v>0.97009420463535134</v>
      </c>
      <c r="EO385" s="66">
        <f t="shared" si="603"/>
        <v>2.9905795362036924E-2</v>
      </c>
      <c r="EP385" s="66">
        <f t="shared" si="604"/>
        <v>0.21680121919519343</v>
      </c>
      <c r="EQ385" s="66">
        <f t="shared" si="605"/>
        <v>0.83001737441160317</v>
      </c>
      <c r="ER385" s="66">
        <f t="shared" si="606"/>
        <v>4.4476915537441606</v>
      </c>
      <c r="ES385" s="66">
        <f t="shared" si="607"/>
        <v>1.0030603311797557</v>
      </c>
      <c r="ET385" s="66">
        <f t="shared" si="608"/>
        <v>1814.4860927940031</v>
      </c>
      <c r="EU385" s="66">
        <f t="shared" si="609"/>
        <v>375.11844828640301</v>
      </c>
      <c r="EV385" s="66">
        <f t="shared" si="610"/>
        <v>2.9905795362088722E-2</v>
      </c>
      <c r="EW385" s="66">
        <f t="shared" si="611"/>
        <v>0.97009420463751828</v>
      </c>
      <c r="EX385" s="66">
        <f t="shared" si="612"/>
        <v>2.9905795362100477E-2</v>
      </c>
      <c r="EY385" s="66">
        <f t="shared" si="613"/>
        <v>0.21680121919517695</v>
      </c>
      <c r="EZ385" s="66">
        <f t="shared" si="614"/>
        <v>0.83001737441141776</v>
      </c>
      <c r="FA385" s="66">
        <f t="shared" si="615"/>
        <v>4.4476915537434172</v>
      </c>
      <c r="FB385" s="66">
        <f t="shared" si="616"/>
        <v>1.0030603311797686</v>
      </c>
      <c r="FC385" s="66">
        <f t="shared" si="617"/>
        <v>1814.4860927933437</v>
      </c>
      <c r="FD385" s="66">
        <f t="shared" si="618"/>
        <v>375.11844828639238</v>
      </c>
      <c r="FE385" s="66">
        <f t="shared" si="619"/>
        <v>2.9905795362104613E-2</v>
      </c>
      <c r="FF385" s="66">
        <f t="shared" si="620"/>
        <v>0.97009420463786944</v>
      </c>
      <c r="FG385" s="66">
        <f t="shared" si="621"/>
        <v>2.990579536210539E-2</v>
      </c>
      <c r="FH385" s="66">
        <f t="shared" si="622"/>
        <v>0.21680121919517426</v>
      </c>
      <c r="FI385" s="66">
        <f t="shared" si="623"/>
        <v>0.83001737441138768</v>
      </c>
      <c r="FJ385" s="66">
        <f t="shared" si="624"/>
        <v>4.4476915537434492</v>
      </c>
      <c r="FK385" s="66">
        <f t="shared" si="625"/>
        <v>1.0030603311797694</v>
      </c>
      <c r="FL385" s="66">
        <f t="shared" si="626"/>
        <v>1814.4860927932916</v>
      </c>
      <c r="FM385" s="66">
        <f t="shared" si="627"/>
        <v>375.11844828639153</v>
      </c>
      <c r="FN385" s="66">
        <f t="shared" si="628"/>
        <v>2.9905795362105247E-2</v>
      </c>
      <c r="FO385" s="66">
        <f t="shared" si="629"/>
        <v>0.97009420463789797</v>
      </c>
      <c r="FP385" s="66">
        <f t="shared" si="630"/>
        <v>2.9905795362105154E-2</v>
      </c>
      <c r="FQ385" s="66">
        <f t="shared" si="631"/>
        <v>0.21680121919517403</v>
      </c>
      <c r="FR385" s="66">
        <f t="shared" si="632"/>
        <v>0.83001737441138534</v>
      </c>
      <c r="FS385" s="66">
        <f t="shared" si="633"/>
        <v>4.4476915537434687</v>
      </c>
      <c r="FT385" s="66">
        <f t="shared" si="634"/>
        <v>1.0030603311797694</v>
      </c>
      <c r="FU385" s="66">
        <f t="shared" si="635"/>
        <v>1814.4860927932948</v>
      </c>
      <c r="FV385" s="66">
        <f t="shared" si="636"/>
        <v>375.11844828639158</v>
      </c>
      <c r="FW385" s="66">
        <f t="shared" si="637"/>
        <v>2.9905795362105067E-2</v>
      </c>
      <c r="FX385" s="66">
        <f t="shared" si="638"/>
        <v>0.97009420463789453</v>
      </c>
      <c r="FY385" s="66">
        <f t="shared" si="639"/>
        <v>2.9905795362105081E-2</v>
      </c>
      <c r="FZ385" s="66">
        <f t="shared" si="640"/>
        <v>0.21680121919517403</v>
      </c>
      <c r="GA385" s="66">
        <f t="shared" si="641"/>
        <v>0.83001737441138546</v>
      </c>
      <c r="GB385" s="66">
        <f t="shared" si="642"/>
        <v>4.4476915537434696</v>
      </c>
      <c r="GC385" s="66">
        <f t="shared" si="643"/>
        <v>1.0030603311797694</v>
      </c>
      <c r="GD385" s="66">
        <f t="shared" si="644"/>
        <v>1814.4860927932939</v>
      </c>
      <c r="GE385" s="66">
        <f t="shared" si="645"/>
        <v>375.11844828639158</v>
      </c>
      <c r="GF385" s="66">
        <f t="shared" si="646"/>
        <v>2.990579536210506E-2</v>
      </c>
      <c r="GG385" s="66">
        <f t="shared" si="647"/>
        <v>0.97009420463789453</v>
      </c>
      <c r="GH385" s="66">
        <f t="shared" si="648"/>
        <v>2.9905795362105074E-2</v>
      </c>
      <c r="GI385" s="66">
        <f t="shared" si="649"/>
        <v>0.21680121919517403</v>
      </c>
      <c r="GJ385" s="66">
        <f t="shared" si="650"/>
        <v>0.83001737441138546</v>
      </c>
      <c r="GK385" s="66">
        <f t="shared" si="651"/>
        <v>4.4476915537434696</v>
      </c>
      <c r="GL385" s="66">
        <f t="shared" si="652"/>
        <v>1.0030603311797694</v>
      </c>
      <c r="GM385" s="66">
        <f t="shared" si="653"/>
        <v>1814.4860927932934</v>
      </c>
      <c r="GN385" s="66">
        <f t="shared" si="654"/>
        <v>375.11844828639158</v>
      </c>
      <c r="GO385" s="66">
        <f t="shared" si="655"/>
        <v>2.990579536210506E-2</v>
      </c>
      <c r="GP385" s="66">
        <f t="shared" si="656"/>
        <v>0.97009420463789453</v>
      </c>
      <c r="GQ385" s="66">
        <f t="shared" si="657"/>
        <v>2.9905795362105074E-2</v>
      </c>
      <c r="GR385" s="66">
        <f t="shared" si="658"/>
        <v>0.21680121919517403</v>
      </c>
      <c r="GS385" s="66">
        <f t="shared" si="659"/>
        <v>0.83001737441138546</v>
      </c>
      <c r="GT385" s="66">
        <f t="shared" si="660"/>
        <v>4.4476915537434696</v>
      </c>
      <c r="GU385" s="66">
        <f t="shared" si="661"/>
        <v>1.0030603311797694</v>
      </c>
      <c r="GV385" s="66">
        <f t="shared" si="662"/>
        <v>1814.4860927932934</v>
      </c>
      <c r="GW385" s="66">
        <f t="shared" si="663"/>
        <v>375.11844828639158</v>
      </c>
      <c r="GX385" s="66">
        <f t="shared" si="664"/>
        <v>2.990579536210506E-2</v>
      </c>
      <c r="GY385" s="66">
        <f t="shared" si="665"/>
        <v>0.97009420463789453</v>
      </c>
      <c r="GZ385" s="66">
        <f t="shared" si="666"/>
        <v>2.9905795362105074E-2</v>
      </c>
      <c r="HA385" s="66">
        <f t="shared" si="667"/>
        <v>0.21680121919517403</v>
      </c>
      <c r="HB385" s="66">
        <f t="shared" si="668"/>
        <v>0.83001737441138546</v>
      </c>
      <c r="HC385" s="66">
        <f t="shared" si="669"/>
        <v>4.4476915537434696</v>
      </c>
      <c r="HD385" s="66">
        <f t="shared" si="670"/>
        <v>1.0030603311797694</v>
      </c>
      <c r="HE385" s="66">
        <f t="shared" si="671"/>
        <v>1814.4860927932934</v>
      </c>
      <c r="HF385" s="18">
        <f t="shared" si="672"/>
        <v>375.11844828639158</v>
      </c>
    </row>
    <row r="386" spans="2:214" x14ac:dyDescent="0.25">
      <c r="B386" s="17"/>
      <c r="C386" s="60"/>
      <c r="D386" s="60"/>
      <c r="E386" s="60"/>
      <c r="F386" s="60"/>
      <c r="G386" s="60"/>
      <c r="H386" s="60">
        <f>SUM(H185:H385)</f>
        <v>3</v>
      </c>
      <c r="I386" s="60">
        <f>SUM(I185:I385)</f>
        <v>5</v>
      </c>
      <c r="J386" s="60"/>
      <c r="K386" s="60">
        <v>101</v>
      </c>
      <c r="L386" s="60"/>
      <c r="M386" s="66">
        <f>M385</f>
        <v>2.9905795362105074E-2</v>
      </c>
      <c r="N386" s="60"/>
      <c r="O386" s="66">
        <f>M386</f>
        <v>2.9905795362105074E-2</v>
      </c>
      <c r="P386" s="66"/>
      <c r="Q386" s="66"/>
      <c r="R386" s="66"/>
      <c r="S386" s="66"/>
      <c r="T386" s="66"/>
      <c r="U386" s="66"/>
      <c r="V386" s="66"/>
      <c r="W386" s="66"/>
      <c r="X386" s="66"/>
      <c r="Y386" s="66"/>
      <c r="Z386" s="66"/>
      <c r="AA386" s="66"/>
      <c r="AB386" s="66"/>
      <c r="AC386" s="66"/>
      <c r="AD386" s="66"/>
      <c r="AE386" s="66"/>
      <c r="AF386" s="66"/>
      <c r="AG386" s="66"/>
      <c r="AH386" s="66"/>
      <c r="AI386" s="66"/>
      <c r="AJ386" s="66"/>
      <c r="AK386" s="66"/>
      <c r="AL386" s="66"/>
      <c r="AM386" s="66"/>
      <c r="AN386" s="66"/>
      <c r="AO386" s="66"/>
      <c r="AP386" s="66"/>
      <c r="AQ386" s="66"/>
      <c r="AR386" s="66"/>
      <c r="AS386" s="66"/>
      <c r="AT386" s="66"/>
      <c r="AU386" s="66"/>
      <c r="AV386" s="66"/>
      <c r="AW386" s="66"/>
      <c r="AX386" s="66"/>
      <c r="AY386" s="66"/>
      <c r="AZ386" s="66"/>
      <c r="BA386" s="66"/>
      <c r="BB386" s="66"/>
      <c r="BC386" s="66"/>
      <c r="BD386" s="66"/>
      <c r="BE386" s="66"/>
      <c r="BF386" s="66"/>
      <c r="BG386" s="66"/>
      <c r="BH386" s="66"/>
      <c r="BI386" s="66"/>
      <c r="BJ386" s="66"/>
      <c r="BK386" s="66"/>
      <c r="BL386" s="66"/>
      <c r="BM386" s="66"/>
      <c r="BN386" s="66"/>
      <c r="BO386" s="66"/>
      <c r="BP386" s="66"/>
      <c r="BQ386" s="66"/>
      <c r="BR386" s="66"/>
      <c r="BS386" s="66"/>
      <c r="BT386" s="66"/>
      <c r="BU386" s="66"/>
      <c r="BV386" s="66"/>
      <c r="BW386" s="66"/>
      <c r="BX386" s="66"/>
      <c r="BY386" s="66"/>
      <c r="BZ386" s="66"/>
      <c r="CA386" s="66"/>
      <c r="CB386" s="66"/>
      <c r="CC386" s="66"/>
      <c r="CD386" s="66"/>
      <c r="CE386" s="66"/>
      <c r="CF386" s="66"/>
      <c r="CG386" s="66"/>
      <c r="CH386" s="66"/>
      <c r="CI386" s="66"/>
      <c r="CJ386" s="66"/>
      <c r="CK386" s="66"/>
      <c r="CL386" s="66"/>
      <c r="CM386" s="66"/>
      <c r="CN386" s="66"/>
      <c r="CO386" s="66"/>
      <c r="CP386" s="66"/>
      <c r="CQ386" s="66"/>
      <c r="CR386" s="66"/>
      <c r="CS386" s="66"/>
      <c r="CT386" s="66"/>
      <c r="CU386" s="66"/>
      <c r="CV386" s="66"/>
      <c r="CW386" s="66"/>
      <c r="CX386" s="66"/>
      <c r="CY386" s="66"/>
      <c r="CZ386" s="66"/>
      <c r="DA386" s="66"/>
      <c r="DB386" s="66"/>
      <c r="DC386" s="66"/>
      <c r="DD386" s="66"/>
      <c r="DE386" s="66"/>
      <c r="DF386" s="66"/>
      <c r="DG386" s="66"/>
      <c r="DH386" s="66"/>
      <c r="DI386" s="66"/>
      <c r="DJ386" s="66"/>
      <c r="DK386" s="66"/>
      <c r="DL386" s="66"/>
      <c r="DM386" s="66"/>
      <c r="DN386" s="66"/>
      <c r="DO386" s="66"/>
      <c r="DP386" s="66"/>
      <c r="DQ386" s="66"/>
      <c r="DR386" s="66"/>
      <c r="DS386" s="66"/>
      <c r="DT386" s="66"/>
      <c r="DU386" s="66"/>
      <c r="DV386" s="66"/>
      <c r="DW386" s="66"/>
      <c r="DX386" s="66"/>
      <c r="DY386" s="66"/>
      <c r="DZ386" s="66"/>
      <c r="EA386" s="66"/>
      <c r="EB386" s="66"/>
      <c r="EC386" s="66"/>
      <c r="ED386" s="66"/>
      <c r="EE386" s="66"/>
      <c r="EF386" s="66"/>
      <c r="EG386" s="66"/>
      <c r="EH386" s="66"/>
      <c r="EI386" s="66"/>
      <c r="EJ386" s="66"/>
      <c r="EK386" s="66"/>
      <c r="EL386" s="66"/>
      <c r="EM386" s="66"/>
      <c r="EN386" s="66"/>
      <c r="EO386" s="66"/>
      <c r="EP386" s="66"/>
      <c r="EQ386" s="66"/>
      <c r="ER386" s="66"/>
      <c r="ES386" s="66"/>
      <c r="ET386" s="66"/>
      <c r="EU386" s="66"/>
      <c r="EV386" s="66"/>
      <c r="EW386" s="66"/>
      <c r="EX386" s="66"/>
      <c r="EY386" s="66"/>
      <c r="EZ386" s="66"/>
      <c r="FA386" s="66"/>
      <c r="FB386" s="66"/>
      <c r="FC386" s="66"/>
      <c r="FD386" s="66"/>
      <c r="FE386" s="66"/>
      <c r="FF386" s="66"/>
      <c r="FG386" s="66"/>
      <c r="FH386" s="66"/>
      <c r="FI386" s="66"/>
      <c r="FJ386" s="66"/>
      <c r="FK386" s="66"/>
      <c r="FL386" s="66"/>
      <c r="FM386" s="66"/>
      <c r="FN386" s="66"/>
      <c r="FO386" s="66"/>
      <c r="FP386" s="66"/>
      <c r="FQ386" s="66"/>
      <c r="FR386" s="66"/>
      <c r="FS386" s="66"/>
      <c r="FT386" s="66"/>
      <c r="FU386" s="66"/>
      <c r="FV386" s="66"/>
      <c r="FW386" s="66"/>
      <c r="FX386" s="66"/>
      <c r="FY386" s="66"/>
      <c r="FZ386" s="66"/>
      <c r="GA386" s="66"/>
      <c r="GB386" s="66"/>
      <c r="GC386" s="66"/>
      <c r="GD386" s="66"/>
      <c r="GE386" s="66"/>
      <c r="GF386" s="66"/>
      <c r="GG386" s="66"/>
      <c r="GH386" s="66"/>
      <c r="GI386" s="66"/>
      <c r="GJ386" s="66"/>
      <c r="GK386" s="66"/>
      <c r="GL386" s="66"/>
      <c r="GM386" s="66"/>
      <c r="GN386" s="66"/>
      <c r="GO386" s="66"/>
      <c r="GP386" s="66"/>
      <c r="GQ386" s="66"/>
      <c r="GR386" s="66"/>
      <c r="GS386" s="66"/>
      <c r="GT386" s="66"/>
      <c r="GU386" s="66"/>
      <c r="GV386" s="66"/>
      <c r="GW386" s="66"/>
      <c r="GX386" s="66"/>
      <c r="GY386" s="66"/>
      <c r="GZ386" s="66"/>
      <c r="HA386" s="66"/>
      <c r="HB386" s="66"/>
      <c r="HC386" s="66"/>
      <c r="HD386" s="66"/>
      <c r="HE386" s="66"/>
      <c r="HF386" s="18"/>
    </row>
    <row r="387" spans="2:214" x14ac:dyDescent="0.25">
      <c r="B387" s="17"/>
      <c r="C387" s="60"/>
      <c r="D387" s="60"/>
      <c r="E387" s="60"/>
      <c r="F387" s="60"/>
      <c r="G387" s="60"/>
      <c r="H387" s="60"/>
      <c r="I387" s="60"/>
      <c r="J387" s="60"/>
      <c r="K387" s="73"/>
      <c r="L387" s="73"/>
      <c r="M387" s="66"/>
      <c r="N387" s="60"/>
      <c r="O387" s="66"/>
      <c r="P387" s="66"/>
      <c r="Q387" s="66"/>
      <c r="R387" s="66"/>
      <c r="S387" s="66"/>
      <c r="T387" s="66"/>
      <c r="U387" s="66"/>
      <c r="V387" s="66"/>
      <c r="W387" s="66"/>
      <c r="X387" s="66"/>
      <c r="Y387" s="66"/>
      <c r="Z387" s="66"/>
      <c r="AA387" s="66"/>
      <c r="AB387" s="66"/>
      <c r="AC387" s="66"/>
      <c r="AD387" s="66"/>
      <c r="AE387" s="66"/>
      <c r="AF387" s="66"/>
      <c r="AG387" s="66"/>
      <c r="AH387" s="66"/>
      <c r="AI387" s="66"/>
      <c r="AJ387" s="66"/>
      <c r="AK387" s="66"/>
      <c r="AL387" s="66"/>
      <c r="AM387" s="66"/>
      <c r="AN387" s="66"/>
      <c r="AO387" s="66"/>
      <c r="AP387" s="66"/>
      <c r="AQ387" s="66"/>
      <c r="AR387" s="66"/>
      <c r="AS387" s="66"/>
      <c r="AT387" s="66"/>
      <c r="AU387" s="66"/>
      <c r="AV387" s="66"/>
      <c r="AW387" s="66"/>
      <c r="AX387" s="66"/>
      <c r="AY387" s="66"/>
      <c r="AZ387" s="66"/>
      <c r="BA387" s="66"/>
      <c r="BB387" s="66"/>
      <c r="BC387" s="66"/>
      <c r="BD387" s="66"/>
      <c r="BE387" s="66"/>
      <c r="BF387" s="66"/>
      <c r="BG387" s="66"/>
      <c r="BH387" s="66"/>
      <c r="BI387" s="66"/>
      <c r="BJ387" s="66"/>
      <c r="BK387" s="66"/>
      <c r="BL387" s="66"/>
      <c r="BM387" s="66"/>
      <c r="BN387" s="66"/>
      <c r="BO387" s="66"/>
      <c r="BP387" s="66"/>
      <c r="BQ387" s="66"/>
      <c r="BR387" s="66"/>
      <c r="BS387" s="66"/>
      <c r="BT387" s="66"/>
      <c r="BU387" s="66"/>
      <c r="BV387" s="66"/>
      <c r="BW387" s="66"/>
      <c r="BX387" s="66"/>
      <c r="BY387" s="66"/>
      <c r="BZ387" s="66"/>
      <c r="CA387" s="66"/>
      <c r="CB387" s="66"/>
      <c r="CC387" s="66"/>
      <c r="CD387" s="66"/>
      <c r="CE387" s="66"/>
      <c r="CF387" s="66"/>
      <c r="CG387" s="66"/>
      <c r="CH387" s="66"/>
      <c r="CI387" s="66"/>
      <c r="CJ387" s="66"/>
      <c r="CK387" s="66"/>
      <c r="CL387" s="66"/>
      <c r="CM387" s="66"/>
      <c r="CN387" s="66"/>
      <c r="CO387" s="66"/>
      <c r="CP387" s="66"/>
      <c r="CQ387" s="66"/>
      <c r="CR387" s="66"/>
      <c r="CS387" s="66"/>
      <c r="CT387" s="66"/>
      <c r="CU387" s="66"/>
      <c r="CV387" s="66"/>
      <c r="CW387" s="66"/>
      <c r="CX387" s="66"/>
      <c r="CY387" s="66"/>
      <c r="CZ387" s="66"/>
      <c r="DA387" s="66"/>
      <c r="DB387" s="66"/>
      <c r="DC387" s="66"/>
      <c r="DD387" s="66"/>
      <c r="DE387" s="66"/>
      <c r="DF387" s="66"/>
      <c r="DG387" s="66"/>
      <c r="DH387" s="66"/>
      <c r="DI387" s="66"/>
      <c r="DJ387" s="66"/>
      <c r="DK387" s="66"/>
      <c r="DL387" s="66"/>
      <c r="DM387" s="66"/>
      <c r="DN387" s="66"/>
      <c r="DO387" s="66"/>
      <c r="DP387" s="66"/>
      <c r="DQ387" s="66"/>
      <c r="DR387" s="66"/>
      <c r="DS387" s="66"/>
      <c r="DT387" s="66"/>
      <c r="DU387" s="66"/>
      <c r="DV387" s="66"/>
      <c r="DW387" s="66"/>
      <c r="DX387" s="66"/>
      <c r="DY387" s="66"/>
      <c r="DZ387" s="66"/>
      <c r="EA387" s="66"/>
      <c r="EB387" s="66"/>
      <c r="EC387" s="66"/>
      <c r="ED387" s="66"/>
      <c r="EE387" s="66"/>
      <c r="EF387" s="66"/>
      <c r="EG387" s="66"/>
      <c r="EH387" s="66"/>
      <c r="EI387" s="66"/>
      <c r="EJ387" s="66"/>
      <c r="EK387" s="66"/>
      <c r="EL387" s="66"/>
      <c r="EM387" s="66"/>
      <c r="EN387" s="66"/>
      <c r="EO387" s="66"/>
      <c r="EP387" s="66"/>
      <c r="EQ387" s="66"/>
      <c r="ER387" s="66"/>
      <c r="ES387" s="66"/>
      <c r="ET387" s="66"/>
      <c r="EU387" s="66"/>
      <c r="EV387" s="66"/>
      <c r="EW387" s="66"/>
      <c r="EX387" s="66"/>
      <c r="EY387" s="66"/>
      <c r="EZ387" s="66"/>
      <c r="FA387" s="66"/>
      <c r="FB387" s="66"/>
      <c r="FC387" s="66"/>
      <c r="FD387" s="66"/>
      <c r="FE387" s="66"/>
      <c r="FF387" s="66"/>
      <c r="FG387" s="66"/>
      <c r="FH387" s="66"/>
      <c r="FI387" s="66"/>
      <c r="FJ387" s="66"/>
      <c r="FK387" s="66"/>
      <c r="FL387" s="66"/>
      <c r="FM387" s="66"/>
      <c r="FN387" s="66"/>
      <c r="FO387" s="66"/>
      <c r="FP387" s="66"/>
      <c r="FQ387" s="66"/>
      <c r="FR387" s="66"/>
      <c r="FS387" s="66"/>
      <c r="FT387" s="66"/>
      <c r="FU387" s="66"/>
      <c r="FV387" s="66"/>
      <c r="FW387" s="66"/>
      <c r="FX387" s="66"/>
      <c r="FY387" s="66"/>
      <c r="FZ387" s="66"/>
      <c r="GA387" s="66"/>
      <c r="GB387" s="66"/>
      <c r="GC387" s="66"/>
      <c r="GD387" s="66"/>
      <c r="GE387" s="66"/>
      <c r="GF387" s="66"/>
      <c r="GG387" s="66"/>
      <c r="GH387" s="66"/>
      <c r="GI387" s="66"/>
      <c r="GJ387" s="66"/>
      <c r="GK387" s="66"/>
      <c r="GL387" s="66"/>
      <c r="GM387" s="66"/>
      <c r="GN387" s="66"/>
      <c r="GO387" s="66"/>
      <c r="GP387" s="66"/>
      <c r="GQ387" s="66"/>
      <c r="GR387" s="66"/>
      <c r="GS387" s="66"/>
      <c r="GT387" s="66"/>
      <c r="GU387" s="66"/>
      <c r="GV387" s="66"/>
      <c r="GW387" s="66"/>
      <c r="GX387" s="66"/>
      <c r="GY387" s="66"/>
      <c r="GZ387" s="66"/>
      <c r="HA387" s="66"/>
      <c r="HB387" s="66"/>
      <c r="HC387" s="66"/>
      <c r="HD387" s="66"/>
      <c r="HE387" s="66"/>
      <c r="HF387" s="18"/>
    </row>
    <row r="388" spans="2:214" x14ac:dyDescent="0.25">
      <c r="C388" s="60"/>
      <c r="D388" s="60"/>
      <c r="E388" s="60"/>
      <c r="F388" s="60"/>
      <c r="G388" s="60"/>
      <c r="H388" s="60"/>
      <c r="I388" s="60"/>
      <c r="J388" s="60"/>
      <c r="K388" s="73"/>
      <c r="L388" s="73"/>
      <c r="M388" s="66"/>
      <c r="N388" s="60"/>
      <c r="O388" s="66"/>
      <c r="P388" s="66"/>
      <c r="Q388" s="66"/>
      <c r="R388" s="66"/>
      <c r="S388" s="66"/>
      <c r="T388" s="66"/>
      <c r="U388" s="66"/>
      <c r="V388" s="66"/>
      <c r="W388" s="66"/>
      <c r="X388" s="66"/>
      <c r="Y388" s="66"/>
      <c r="Z388" s="66"/>
      <c r="AA388" s="66"/>
      <c r="AB388" s="66"/>
      <c r="AC388" s="66"/>
      <c r="AD388" s="66"/>
      <c r="AE388" s="66"/>
      <c r="AF388" s="66"/>
      <c r="AG388" s="66"/>
      <c r="AH388" s="66"/>
      <c r="AI388" s="66"/>
      <c r="AJ388" s="66"/>
      <c r="AK388" s="66"/>
      <c r="AL388" s="66"/>
      <c r="AM388" s="66"/>
      <c r="AN388" s="66"/>
      <c r="AO388" s="66"/>
      <c r="AP388" s="66"/>
      <c r="AQ388" s="66"/>
      <c r="AR388" s="66"/>
      <c r="AS388" s="66"/>
      <c r="AT388" s="66"/>
      <c r="AU388" s="66"/>
      <c r="AV388" s="66"/>
      <c r="AW388" s="66"/>
      <c r="AX388" s="66"/>
      <c r="AY388" s="66"/>
      <c r="AZ388" s="66"/>
      <c r="BA388" s="66"/>
      <c r="BB388" s="66"/>
      <c r="BC388" s="66"/>
      <c r="BD388" s="66"/>
      <c r="BE388" s="66"/>
      <c r="BF388" s="66"/>
      <c r="BG388" s="66"/>
      <c r="BH388" s="66"/>
      <c r="BI388" s="66"/>
      <c r="BJ388" s="66"/>
      <c r="BK388" s="66"/>
      <c r="BL388" s="66"/>
      <c r="BM388" s="66"/>
      <c r="BN388" s="66"/>
      <c r="BO388" s="66"/>
      <c r="BP388" s="66"/>
      <c r="BQ388" s="66"/>
      <c r="BR388" s="66"/>
      <c r="BS388" s="66"/>
      <c r="BT388" s="66"/>
      <c r="BU388" s="66"/>
      <c r="BV388" s="66"/>
      <c r="BW388" s="66"/>
      <c r="BX388" s="66"/>
      <c r="BY388" s="66"/>
      <c r="BZ388" s="66"/>
      <c r="CA388" s="66"/>
      <c r="CB388" s="66"/>
      <c r="CC388" s="66"/>
      <c r="CD388" s="66"/>
      <c r="CE388" s="66"/>
      <c r="CF388" s="66"/>
      <c r="CG388" s="66"/>
      <c r="CH388" s="66"/>
      <c r="CI388" s="66"/>
      <c r="CJ388" s="66"/>
      <c r="CK388" s="66"/>
      <c r="CL388" s="66"/>
      <c r="CM388" s="66"/>
      <c r="CN388" s="66"/>
      <c r="CO388" s="66"/>
      <c r="CP388" s="66"/>
      <c r="CQ388" s="66"/>
      <c r="CR388" s="66"/>
      <c r="CS388" s="66"/>
      <c r="CT388" s="66"/>
      <c r="CU388" s="66"/>
      <c r="CV388" s="66"/>
      <c r="CW388" s="66"/>
      <c r="CX388" s="66"/>
      <c r="CY388" s="66"/>
      <c r="CZ388" s="66"/>
      <c r="DA388" s="66"/>
      <c r="DB388" s="66"/>
      <c r="DC388" s="66"/>
      <c r="DD388" s="66"/>
      <c r="DE388" s="66"/>
      <c r="DF388" s="66"/>
      <c r="DG388" s="66"/>
      <c r="DH388" s="66"/>
      <c r="DI388" s="66"/>
      <c r="DJ388" s="66"/>
      <c r="DK388" s="66"/>
      <c r="DL388" s="66"/>
      <c r="DM388" s="66"/>
      <c r="DN388" s="66"/>
      <c r="DO388" s="66"/>
      <c r="DP388" s="66"/>
      <c r="DQ388" s="66"/>
      <c r="DR388" s="66"/>
      <c r="DS388" s="66"/>
      <c r="DT388" s="66"/>
      <c r="DU388" s="66"/>
      <c r="DV388" s="66"/>
      <c r="DW388" s="66"/>
      <c r="DX388" s="66"/>
      <c r="DY388" s="66"/>
      <c r="DZ388" s="66"/>
      <c r="EA388" s="66"/>
      <c r="EB388" s="66"/>
      <c r="EC388" s="66"/>
      <c r="ED388" s="66"/>
      <c r="EE388" s="66"/>
      <c r="EF388" s="66"/>
      <c r="EG388" s="66"/>
      <c r="EH388" s="66"/>
      <c r="EI388" s="66"/>
      <c r="EJ388" s="66"/>
      <c r="EK388" s="66"/>
      <c r="EL388" s="66"/>
      <c r="EM388" s="66"/>
      <c r="EN388" s="66"/>
      <c r="EO388" s="66"/>
      <c r="EP388" s="66"/>
      <c r="EQ388" s="66"/>
      <c r="ER388" s="66"/>
      <c r="ES388" s="66"/>
      <c r="ET388" s="66"/>
      <c r="EU388" s="66"/>
      <c r="EV388" s="66"/>
      <c r="EW388" s="66"/>
      <c r="EX388" s="66"/>
      <c r="EY388" s="66"/>
      <c r="EZ388" s="66"/>
      <c r="FA388" s="66"/>
      <c r="FB388" s="66"/>
      <c r="FC388" s="66"/>
      <c r="FD388" s="66"/>
      <c r="FE388" s="66"/>
      <c r="FF388" s="66"/>
      <c r="FG388" s="66"/>
      <c r="FH388" s="66"/>
      <c r="FI388" s="66"/>
      <c r="FJ388" s="66"/>
      <c r="FK388" s="66"/>
      <c r="FL388" s="66"/>
      <c r="FM388" s="66"/>
      <c r="FN388" s="66"/>
      <c r="FO388" s="66"/>
      <c r="FP388" s="66"/>
      <c r="FQ388" s="66"/>
      <c r="FR388" s="66"/>
      <c r="FS388" s="66"/>
      <c r="FT388" s="66"/>
      <c r="FU388" s="66"/>
      <c r="FV388" s="66"/>
      <c r="FW388" s="66"/>
      <c r="FX388" s="66"/>
      <c r="FY388" s="66"/>
      <c r="FZ388" s="66"/>
      <c r="GA388" s="66"/>
      <c r="GB388" s="66"/>
      <c r="GC388" s="66"/>
      <c r="GD388" s="66"/>
      <c r="GE388" s="66"/>
      <c r="GF388" s="66"/>
      <c r="GG388" s="66"/>
      <c r="GH388" s="66"/>
      <c r="GI388" s="66"/>
      <c r="GJ388" s="66"/>
      <c r="GK388" s="66"/>
      <c r="GL388" s="66"/>
      <c r="GM388" s="66"/>
      <c r="GN388" s="66"/>
      <c r="GO388" s="66"/>
      <c r="GP388" s="66"/>
      <c r="GQ388" s="66"/>
      <c r="GR388" s="66"/>
      <c r="GS388" s="66"/>
      <c r="GT388" s="66"/>
      <c r="GU388" s="66"/>
      <c r="GV388" s="66"/>
      <c r="GW388" s="66"/>
      <c r="GX388" s="66"/>
      <c r="GY388" s="66"/>
      <c r="GZ388" s="66"/>
      <c r="HA388" s="66"/>
      <c r="HB388" s="66"/>
      <c r="HC388" s="66"/>
      <c r="HD388" s="66"/>
      <c r="HE388" s="66"/>
      <c r="HF388" s="18"/>
    </row>
    <row r="389" spans="2:214" x14ac:dyDescent="0.25">
      <c r="C389" s="60"/>
      <c r="D389" s="60"/>
      <c r="E389" s="60"/>
      <c r="F389" s="60"/>
      <c r="G389" s="60"/>
      <c r="H389" s="60"/>
      <c r="I389" s="60"/>
      <c r="J389" s="60"/>
      <c r="K389" s="60"/>
      <c r="L389" s="60"/>
      <c r="M389" s="60"/>
      <c r="N389" s="60"/>
      <c r="O389" s="60"/>
      <c r="P389" s="66"/>
      <c r="Q389" s="66"/>
      <c r="R389" s="66"/>
      <c r="S389" s="66"/>
      <c r="T389" s="66"/>
      <c r="U389" s="66"/>
      <c r="V389" s="66"/>
      <c r="W389" s="66"/>
      <c r="X389" s="66"/>
      <c r="Y389" s="66"/>
      <c r="Z389" s="66"/>
      <c r="AA389" s="66"/>
      <c r="AB389" s="66"/>
      <c r="AC389" s="66"/>
      <c r="AD389" s="66"/>
      <c r="AE389" s="66"/>
      <c r="AF389" s="66"/>
      <c r="AG389" s="66"/>
      <c r="AH389" s="66"/>
      <c r="AI389" s="66"/>
      <c r="AJ389" s="66"/>
      <c r="AK389" s="66"/>
      <c r="AL389" s="66"/>
      <c r="AM389" s="66"/>
      <c r="AN389" s="66"/>
      <c r="AO389" s="66"/>
      <c r="AP389" s="66"/>
      <c r="AQ389" s="66"/>
      <c r="AR389" s="66"/>
      <c r="AS389" s="66"/>
      <c r="AT389" s="66"/>
      <c r="AU389" s="66"/>
      <c r="AV389" s="66"/>
      <c r="AW389" s="66"/>
      <c r="AX389" s="66"/>
      <c r="AY389" s="66"/>
      <c r="AZ389" s="66"/>
      <c r="BA389" s="66"/>
      <c r="BB389" s="66"/>
      <c r="BC389" s="66"/>
      <c r="BD389" s="66"/>
      <c r="BE389" s="66"/>
      <c r="BF389" s="66"/>
      <c r="BG389" s="66"/>
      <c r="BH389" s="66"/>
      <c r="BI389" s="66"/>
      <c r="BJ389" s="66"/>
      <c r="BK389" s="66"/>
      <c r="BL389" s="66"/>
      <c r="BM389" s="66"/>
      <c r="BN389" s="66"/>
      <c r="BO389" s="66"/>
      <c r="BP389" s="66"/>
      <c r="BQ389" s="66"/>
      <c r="BR389" s="66"/>
      <c r="BS389" s="66"/>
      <c r="BT389" s="66"/>
      <c r="BU389" s="66"/>
      <c r="BV389" s="66"/>
      <c r="BW389" s="66"/>
      <c r="BX389" s="66"/>
      <c r="BY389" s="66"/>
      <c r="BZ389" s="66"/>
      <c r="CA389" s="66"/>
      <c r="CB389" s="66"/>
      <c r="CC389" s="66"/>
      <c r="CD389" s="66"/>
      <c r="CE389" s="66"/>
      <c r="CF389" s="66"/>
      <c r="CG389" s="66"/>
      <c r="CH389" s="66"/>
      <c r="CI389" s="66"/>
      <c r="CJ389" s="66"/>
      <c r="CK389" s="66"/>
      <c r="CL389" s="66"/>
      <c r="CM389" s="66"/>
      <c r="CN389" s="66"/>
      <c r="CO389" s="66"/>
      <c r="CP389" s="66"/>
      <c r="CQ389" s="66"/>
      <c r="CR389" s="66"/>
      <c r="CS389" s="66"/>
      <c r="CT389" s="66"/>
      <c r="CU389" s="66"/>
      <c r="CV389" s="66"/>
      <c r="CW389" s="66"/>
      <c r="CX389" s="66"/>
      <c r="CY389" s="66"/>
      <c r="CZ389" s="66"/>
      <c r="DA389" s="66"/>
      <c r="DB389" s="66"/>
      <c r="DC389" s="66"/>
      <c r="DD389" s="66"/>
      <c r="DE389" s="66"/>
      <c r="DF389" s="66"/>
      <c r="DG389" s="66"/>
      <c r="DH389" s="66"/>
      <c r="DI389" s="66"/>
      <c r="DJ389" s="66"/>
      <c r="DK389" s="66"/>
      <c r="DL389" s="66"/>
      <c r="DM389" s="66"/>
      <c r="DN389" s="66"/>
      <c r="DO389" s="66"/>
      <c r="DP389" s="66"/>
      <c r="DQ389" s="66"/>
      <c r="DR389" s="66"/>
      <c r="DS389" s="66"/>
      <c r="DT389" s="66"/>
      <c r="DU389" s="66"/>
      <c r="DV389" s="66"/>
      <c r="DW389" s="66"/>
      <c r="DX389" s="66"/>
      <c r="DY389" s="66"/>
      <c r="DZ389" s="66"/>
      <c r="EA389" s="66"/>
      <c r="EB389" s="66"/>
      <c r="EC389" s="66"/>
      <c r="ED389" s="66"/>
      <c r="EE389" s="66"/>
      <c r="EF389" s="66"/>
      <c r="EG389" s="66"/>
      <c r="EH389" s="66"/>
      <c r="EI389" s="66"/>
      <c r="EJ389" s="66"/>
      <c r="EK389" s="66"/>
      <c r="EL389" s="66"/>
      <c r="EM389" s="66"/>
      <c r="EN389" s="66"/>
      <c r="EO389" s="66"/>
      <c r="EP389" s="66"/>
      <c r="EQ389" s="66"/>
      <c r="ER389" s="66"/>
      <c r="ES389" s="66"/>
      <c r="ET389" s="66"/>
      <c r="EU389" s="66"/>
      <c r="EV389" s="66"/>
      <c r="EW389" s="66"/>
      <c r="EX389" s="66"/>
      <c r="EY389" s="66"/>
      <c r="EZ389" s="66"/>
      <c r="FA389" s="66"/>
      <c r="FB389" s="66"/>
      <c r="FC389" s="66"/>
      <c r="FD389" s="66"/>
      <c r="FE389" s="66"/>
      <c r="FF389" s="66"/>
      <c r="FG389" s="66"/>
      <c r="FH389" s="66"/>
      <c r="FI389" s="66"/>
      <c r="FJ389" s="66"/>
      <c r="FK389" s="66"/>
      <c r="FL389" s="66"/>
      <c r="FM389" s="66"/>
      <c r="FN389" s="66"/>
      <c r="FO389" s="66"/>
      <c r="FP389" s="66"/>
      <c r="FQ389" s="66"/>
      <c r="FR389" s="66"/>
      <c r="FS389" s="66"/>
      <c r="FT389" s="66"/>
      <c r="FU389" s="66"/>
      <c r="FV389" s="66"/>
      <c r="FW389" s="66"/>
      <c r="FX389" s="66"/>
      <c r="FY389" s="66"/>
      <c r="FZ389" s="66"/>
      <c r="GA389" s="66"/>
      <c r="GB389" s="66"/>
      <c r="GC389" s="66"/>
      <c r="GD389" s="66"/>
      <c r="GE389" s="66"/>
      <c r="GF389" s="66"/>
      <c r="GG389" s="66"/>
      <c r="GH389" s="66"/>
      <c r="GI389" s="66"/>
      <c r="GJ389" s="66"/>
      <c r="GK389" s="66"/>
      <c r="GL389" s="66"/>
      <c r="GM389" s="66"/>
      <c r="GN389" s="66"/>
      <c r="GO389" s="66"/>
      <c r="GP389" s="66"/>
      <c r="GQ389" s="66"/>
      <c r="GR389" s="66"/>
      <c r="GS389" s="66"/>
      <c r="GT389" s="66"/>
      <c r="GU389" s="66"/>
      <c r="GV389" s="66"/>
      <c r="GW389" s="66"/>
      <c r="GX389" s="66"/>
      <c r="GY389" s="66"/>
      <c r="GZ389" s="66"/>
      <c r="HA389" s="66"/>
      <c r="HB389" s="66"/>
      <c r="HC389" s="66"/>
      <c r="HD389" s="66"/>
      <c r="HE389" s="66"/>
      <c r="HF389" s="18"/>
    </row>
    <row r="390" spans="2:214" x14ac:dyDescent="0.25">
      <c r="C390" s="60"/>
      <c r="D390" s="60"/>
      <c r="E390" s="60"/>
      <c r="F390" s="60"/>
      <c r="G390" s="60"/>
      <c r="H390" s="60"/>
      <c r="I390" s="60"/>
      <c r="J390" s="60"/>
      <c r="K390" s="60"/>
      <c r="L390" s="60"/>
      <c r="M390" s="60"/>
      <c r="N390" s="60"/>
      <c r="O390" s="60"/>
      <c r="P390" s="66"/>
      <c r="Q390" s="66"/>
      <c r="R390" s="66"/>
      <c r="S390" s="66"/>
      <c r="T390" s="66"/>
      <c r="U390" s="66"/>
      <c r="V390" s="66"/>
      <c r="W390" s="66"/>
      <c r="X390" s="66"/>
      <c r="Y390" s="66"/>
      <c r="Z390" s="66"/>
      <c r="AA390" s="66"/>
      <c r="AB390" s="66"/>
      <c r="AC390" s="66"/>
      <c r="AD390" s="66"/>
      <c r="AE390" s="66"/>
      <c r="AF390" s="66"/>
      <c r="AG390" s="66"/>
      <c r="AH390" s="66"/>
      <c r="AI390" s="66"/>
      <c r="AJ390" s="66"/>
      <c r="AK390" s="66"/>
      <c r="AL390" s="66"/>
      <c r="AM390" s="66"/>
      <c r="AN390" s="66"/>
      <c r="AO390" s="66"/>
      <c r="AP390" s="66"/>
      <c r="AQ390" s="66"/>
      <c r="AR390" s="66"/>
      <c r="AS390" s="66"/>
      <c r="AT390" s="66"/>
      <c r="AU390" s="66"/>
      <c r="AV390" s="66"/>
      <c r="AW390" s="66"/>
      <c r="AX390" s="66"/>
      <c r="AY390" s="66"/>
      <c r="AZ390" s="66"/>
      <c r="BA390" s="66"/>
      <c r="BB390" s="66"/>
      <c r="BC390" s="66"/>
      <c r="BD390" s="66"/>
      <c r="BE390" s="66"/>
      <c r="BF390" s="66"/>
      <c r="BG390" s="66"/>
      <c r="BH390" s="66"/>
      <c r="BI390" s="66"/>
      <c r="BJ390" s="66"/>
      <c r="BK390" s="66"/>
      <c r="BL390" s="66"/>
      <c r="BM390" s="66"/>
      <c r="BN390" s="66"/>
      <c r="BO390" s="66"/>
      <c r="BP390" s="66"/>
      <c r="BQ390" s="66"/>
      <c r="BR390" s="66"/>
      <c r="BS390" s="66"/>
      <c r="BT390" s="66"/>
      <c r="BU390" s="66"/>
      <c r="BV390" s="66"/>
      <c r="BW390" s="66"/>
      <c r="BX390" s="66"/>
      <c r="BY390" s="66"/>
      <c r="BZ390" s="66"/>
      <c r="CA390" s="66"/>
      <c r="CB390" s="66"/>
      <c r="CC390" s="66"/>
      <c r="CD390" s="66"/>
      <c r="CE390" s="66"/>
      <c r="CF390" s="66"/>
      <c r="CG390" s="66"/>
      <c r="CH390" s="66"/>
      <c r="CI390" s="66"/>
      <c r="CJ390" s="66"/>
      <c r="CK390" s="66"/>
      <c r="CL390" s="66"/>
      <c r="CM390" s="66"/>
      <c r="CN390" s="66"/>
      <c r="CO390" s="66"/>
      <c r="CP390" s="66"/>
      <c r="CQ390" s="66"/>
      <c r="CR390" s="66"/>
      <c r="CS390" s="66"/>
      <c r="CT390" s="66"/>
      <c r="CU390" s="66"/>
      <c r="CV390" s="66"/>
      <c r="CW390" s="66"/>
      <c r="CX390" s="66"/>
      <c r="CY390" s="66"/>
      <c r="CZ390" s="66"/>
      <c r="DA390" s="66"/>
      <c r="DB390" s="66"/>
      <c r="DC390" s="66"/>
      <c r="DD390" s="66"/>
      <c r="DE390" s="66"/>
      <c r="DF390" s="66"/>
      <c r="DG390" s="66"/>
      <c r="DH390" s="66"/>
      <c r="DI390" s="66"/>
      <c r="DJ390" s="66"/>
      <c r="DK390" s="66"/>
      <c r="DL390" s="66"/>
      <c r="DM390" s="66"/>
      <c r="DN390" s="66"/>
      <c r="DO390" s="66"/>
      <c r="DP390" s="66"/>
      <c r="DQ390" s="66"/>
      <c r="DR390" s="66"/>
      <c r="DS390" s="66"/>
      <c r="DT390" s="66"/>
      <c r="DU390" s="66"/>
      <c r="DV390" s="66"/>
      <c r="DW390" s="66"/>
      <c r="DX390" s="66"/>
      <c r="DY390" s="66"/>
      <c r="DZ390" s="66"/>
      <c r="EA390" s="66"/>
      <c r="EB390" s="66"/>
      <c r="EC390" s="66"/>
      <c r="ED390" s="66"/>
      <c r="EE390" s="66"/>
      <c r="EF390" s="66"/>
      <c r="EG390" s="66"/>
      <c r="EH390" s="66"/>
      <c r="EI390" s="66"/>
      <c r="EJ390" s="66"/>
      <c r="EK390" s="66"/>
      <c r="EL390" s="66"/>
      <c r="EM390" s="66"/>
      <c r="EN390" s="66"/>
      <c r="EO390" s="66"/>
      <c r="EP390" s="66"/>
      <c r="EQ390" s="66"/>
      <c r="ER390" s="66"/>
      <c r="ES390" s="66"/>
      <c r="ET390" s="66"/>
      <c r="EU390" s="66"/>
      <c r="EV390" s="66"/>
      <c r="EW390" s="66"/>
      <c r="EX390" s="66"/>
      <c r="EY390" s="66"/>
      <c r="EZ390" s="66"/>
      <c r="FA390" s="66"/>
      <c r="FB390" s="66"/>
      <c r="FC390" s="66"/>
      <c r="FD390" s="66"/>
      <c r="FE390" s="66"/>
      <c r="FF390" s="66"/>
      <c r="FG390" s="66"/>
      <c r="FH390" s="66"/>
      <c r="FI390" s="66"/>
      <c r="FJ390" s="66"/>
      <c r="FK390" s="66"/>
      <c r="FL390" s="66"/>
      <c r="FM390" s="66"/>
      <c r="FN390" s="66"/>
      <c r="FO390" s="66"/>
      <c r="FP390" s="66"/>
      <c r="FQ390" s="66"/>
      <c r="FR390" s="66"/>
      <c r="FS390" s="66"/>
      <c r="FT390" s="66"/>
      <c r="FU390" s="66"/>
      <c r="FV390" s="66"/>
      <c r="FW390" s="66"/>
      <c r="FX390" s="66"/>
      <c r="FY390" s="66"/>
      <c r="FZ390" s="66"/>
      <c r="GA390" s="66"/>
      <c r="GB390" s="66"/>
      <c r="GC390" s="66"/>
      <c r="GD390" s="66"/>
      <c r="GE390" s="66"/>
      <c r="GF390" s="66"/>
      <c r="GG390" s="66"/>
      <c r="GH390" s="66"/>
      <c r="GI390" s="66"/>
      <c r="GJ390" s="66"/>
      <c r="GK390" s="66"/>
      <c r="GL390" s="66"/>
      <c r="GM390" s="66"/>
      <c r="GN390" s="66"/>
      <c r="GO390" s="66"/>
      <c r="GP390" s="66"/>
      <c r="GQ390" s="66"/>
      <c r="GR390" s="66"/>
      <c r="GS390" s="66"/>
      <c r="GT390" s="66"/>
      <c r="GU390" s="66"/>
      <c r="GV390" s="66"/>
      <c r="GW390" s="66"/>
      <c r="GX390" s="66"/>
      <c r="GY390" s="66"/>
      <c r="GZ390" s="66"/>
      <c r="HA390" s="66"/>
      <c r="HB390" s="66"/>
      <c r="HC390" s="66"/>
      <c r="HD390" s="66"/>
      <c r="HE390" s="66"/>
      <c r="HF390" s="18"/>
    </row>
    <row r="391" spans="2:214" x14ac:dyDescent="0.25">
      <c r="C391" s="60"/>
      <c r="D391" s="60"/>
      <c r="E391" s="60"/>
      <c r="F391" s="60"/>
      <c r="G391" s="60"/>
      <c r="H391" s="60"/>
      <c r="I391" s="60"/>
      <c r="J391" s="60"/>
      <c r="K391" s="60"/>
      <c r="L391" s="60"/>
      <c r="M391" s="60"/>
      <c r="N391" s="60"/>
      <c r="O391" s="60"/>
      <c r="P391" s="66"/>
      <c r="Q391" s="66"/>
      <c r="R391" s="66"/>
      <c r="S391" s="66"/>
      <c r="T391" s="66"/>
      <c r="U391" s="66"/>
      <c r="V391" s="66"/>
      <c r="W391" s="66"/>
      <c r="X391" s="66"/>
      <c r="Y391" s="66"/>
      <c r="Z391" s="66"/>
      <c r="AA391" s="66"/>
      <c r="AB391" s="66"/>
      <c r="AC391" s="66"/>
      <c r="AD391" s="66"/>
      <c r="AE391" s="66"/>
      <c r="AF391" s="66"/>
      <c r="AG391" s="66"/>
      <c r="AH391" s="66"/>
      <c r="AI391" s="66"/>
      <c r="AJ391" s="66"/>
      <c r="AK391" s="66"/>
      <c r="AL391" s="66"/>
      <c r="AM391" s="66"/>
      <c r="AN391" s="66"/>
      <c r="AO391" s="66"/>
      <c r="AP391" s="66"/>
      <c r="AQ391" s="66"/>
      <c r="AR391" s="66"/>
      <c r="AS391" s="66"/>
      <c r="AT391" s="66"/>
      <c r="AU391" s="66"/>
      <c r="AV391" s="66"/>
      <c r="AW391" s="66"/>
      <c r="AX391" s="66"/>
      <c r="AY391" s="66"/>
      <c r="AZ391" s="66"/>
      <c r="BA391" s="66"/>
      <c r="BB391" s="66"/>
      <c r="BC391" s="66"/>
      <c r="BD391" s="66"/>
      <c r="BE391" s="66"/>
      <c r="BF391" s="66"/>
      <c r="BG391" s="66"/>
      <c r="BH391" s="66"/>
      <c r="BI391" s="66"/>
      <c r="BJ391" s="66"/>
      <c r="BK391" s="66"/>
      <c r="BL391" s="66"/>
      <c r="BM391" s="66"/>
      <c r="BN391" s="66"/>
      <c r="BO391" s="66"/>
      <c r="BP391" s="66"/>
      <c r="BQ391" s="66"/>
      <c r="BR391" s="66"/>
      <c r="BS391" s="66"/>
      <c r="BT391" s="66"/>
      <c r="BU391" s="66"/>
      <c r="BV391" s="66"/>
      <c r="BW391" s="66"/>
      <c r="BX391" s="66"/>
      <c r="BY391" s="66"/>
      <c r="BZ391" s="66"/>
      <c r="CA391" s="66"/>
      <c r="CB391" s="66"/>
      <c r="CC391" s="66"/>
      <c r="CD391" s="66"/>
      <c r="CE391" s="66"/>
      <c r="CF391" s="66"/>
      <c r="CG391" s="66"/>
      <c r="CH391" s="66"/>
      <c r="CI391" s="66"/>
      <c r="CJ391" s="66"/>
      <c r="CK391" s="66"/>
      <c r="CL391" s="66"/>
      <c r="CM391" s="66"/>
      <c r="CN391" s="66"/>
      <c r="CO391" s="66"/>
      <c r="CP391" s="66"/>
      <c r="CQ391" s="66"/>
      <c r="CR391" s="66"/>
      <c r="CS391" s="66"/>
      <c r="CT391" s="66"/>
      <c r="CU391" s="66"/>
      <c r="CV391" s="66"/>
      <c r="CW391" s="66"/>
      <c r="CX391" s="66"/>
      <c r="CY391" s="66"/>
      <c r="CZ391" s="66"/>
      <c r="DA391" s="66"/>
      <c r="DB391" s="66"/>
      <c r="DC391" s="66"/>
      <c r="DD391" s="66"/>
      <c r="DE391" s="66"/>
      <c r="DF391" s="66"/>
      <c r="DG391" s="66"/>
      <c r="DH391" s="66"/>
      <c r="DI391" s="66"/>
      <c r="DJ391" s="66"/>
      <c r="DK391" s="66"/>
      <c r="DL391" s="66"/>
      <c r="DM391" s="66"/>
      <c r="DN391" s="66"/>
      <c r="DO391" s="66"/>
      <c r="DP391" s="66"/>
      <c r="DQ391" s="66"/>
      <c r="DR391" s="66"/>
      <c r="DS391" s="66"/>
      <c r="DT391" s="66"/>
      <c r="DU391" s="66"/>
      <c r="DV391" s="66"/>
      <c r="DW391" s="66"/>
      <c r="DX391" s="66"/>
      <c r="DY391" s="66"/>
      <c r="DZ391" s="66"/>
      <c r="EA391" s="66"/>
      <c r="EB391" s="66"/>
      <c r="EC391" s="66"/>
      <c r="ED391" s="66"/>
      <c r="EE391" s="66"/>
      <c r="EF391" s="66"/>
      <c r="EG391" s="66"/>
      <c r="EH391" s="66"/>
      <c r="EI391" s="66"/>
      <c r="EJ391" s="66"/>
      <c r="EK391" s="66"/>
      <c r="EL391" s="66"/>
      <c r="EM391" s="66"/>
      <c r="EN391" s="66"/>
      <c r="EO391" s="66"/>
      <c r="EP391" s="66"/>
      <c r="EQ391" s="66"/>
      <c r="ER391" s="66"/>
      <c r="ES391" s="66"/>
      <c r="ET391" s="66"/>
      <c r="EU391" s="66"/>
      <c r="EV391" s="66"/>
      <c r="EW391" s="66"/>
      <c r="EX391" s="66"/>
      <c r="EY391" s="66"/>
      <c r="EZ391" s="66"/>
      <c r="FA391" s="66"/>
      <c r="FB391" s="66"/>
      <c r="FC391" s="66"/>
      <c r="FD391" s="66"/>
      <c r="FE391" s="66"/>
      <c r="FF391" s="66"/>
      <c r="FG391" s="66"/>
      <c r="FH391" s="66"/>
      <c r="FI391" s="66"/>
      <c r="FJ391" s="66"/>
      <c r="FK391" s="66"/>
      <c r="FL391" s="66"/>
      <c r="FM391" s="66"/>
      <c r="FN391" s="66"/>
      <c r="FO391" s="66"/>
      <c r="FP391" s="66"/>
      <c r="FQ391" s="66"/>
      <c r="FR391" s="66"/>
      <c r="FS391" s="66"/>
      <c r="FT391" s="66"/>
      <c r="FU391" s="66"/>
      <c r="FV391" s="66"/>
      <c r="FW391" s="66"/>
      <c r="FX391" s="66"/>
      <c r="FY391" s="66"/>
      <c r="FZ391" s="66"/>
      <c r="GA391" s="66"/>
      <c r="GB391" s="66"/>
      <c r="GC391" s="66"/>
      <c r="GD391" s="66"/>
      <c r="GE391" s="66"/>
      <c r="GF391" s="66"/>
      <c r="GG391" s="66"/>
      <c r="GH391" s="66"/>
      <c r="GI391" s="66"/>
      <c r="GJ391" s="66"/>
      <c r="GK391" s="66"/>
      <c r="GL391" s="66"/>
      <c r="GM391" s="66"/>
      <c r="GN391" s="66"/>
      <c r="GO391" s="66"/>
      <c r="GP391" s="66"/>
      <c r="GQ391" s="66"/>
      <c r="GR391" s="66"/>
      <c r="GS391" s="66"/>
      <c r="GT391" s="66"/>
      <c r="GU391" s="66"/>
      <c r="GV391" s="66"/>
      <c r="GW391" s="66"/>
      <c r="GX391" s="66"/>
      <c r="GY391" s="66"/>
      <c r="GZ391" s="66"/>
      <c r="HA391" s="66"/>
      <c r="HB391" s="66"/>
      <c r="HC391" s="66"/>
      <c r="HD391" s="66"/>
      <c r="HE391" s="66"/>
      <c r="HF391" s="18"/>
    </row>
    <row r="392" spans="2:214" x14ac:dyDescent="0.25">
      <c r="C392" s="60"/>
      <c r="D392" s="60"/>
      <c r="E392" s="60"/>
      <c r="F392" s="60"/>
      <c r="G392" s="60"/>
      <c r="H392" s="60"/>
      <c r="I392" s="60"/>
      <c r="J392" s="60"/>
      <c r="K392" s="60"/>
      <c r="L392" s="60"/>
      <c r="M392" s="60"/>
      <c r="N392" s="60"/>
      <c r="O392" s="60"/>
      <c r="P392" s="66"/>
      <c r="Q392" s="66"/>
      <c r="R392" s="66"/>
      <c r="S392" s="66"/>
      <c r="T392" s="66"/>
      <c r="U392" s="66"/>
      <c r="V392" s="66"/>
      <c r="W392" s="66"/>
      <c r="X392" s="66"/>
      <c r="Y392" s="66"/>
      <c r="Z392" s="66"/>
      <c r="AA392" s="66"/>
      <c r="AB392" s="66"/>
      <c r="AC392" s="66"/>
      <c r="AD392" s="66"/>
      <c r="AE392" s="66"/>
      <c r="AF392" s="66"/>
      <c r="AG392" s="66"/>
      <c r="AH392" s="66"/>
      <c r="AI392" s="66"/>
      <c r="AJ392" s="66"/>
      <c r="AK392" s="66"/>
      <c r="AL392" s="66"/>
      <c r="AM392" s="66"/>
      <c r="AN392" s="66"/>
      <c r="AO392" s="66"/>
      <c r="AP392" s="66"/>
      <c r="AQ392" s="66"/>
      <c r="AR392" s="66"/>
      <c r="AS392" s="66"/>
      <c r="AT392" s="66"/>
      <c r="AU392" s="66"/>
      <c r="AV392" s="66"/>
      <c r="AW392" s="66"/>
      <c r="AX392" s="66"/>
      <c r="AY392" s="66"/>
      <c r="AZ392" s="66"/>
      <c r="BA392" s="66"/>
      <c r="BB392" s="66"/>
      <c r="BC392" s="66"/>
      <c r="BD392" s="66"/>
      <c r="BE392" s="66"/>
      <c r="BF392" s="66"/>
      <c r="BG392" s="66"/>
      <c r="BH392" s="66"/>
      <c r="BI392" s="66"/>
      <c r="BJ392" s="66"/>
      <c r="BK392" s="66"/>
      <c r="BL392" s="66"/>
      <c r="BM392" s="66"/>
      <c r="BN392" s="66"/>
      <c r="BO392" s="66"/>
      <c r="BP392" s="66"/>
      <c r="BQ392" s="66"/>
      <c r="BR392" s="66"/>
      <c r="BS392" s="66"/>
      <c r="BT392" s="66"/>
      <c r="BU392" s="66"/>
      <c r="BV392" s="66"/>
      <c r="BW392" s="66"/>
      <c r="BX392" s="66"/>
      <c r="BY392" s="66"/>
      <c r="BZ392" s="66"/>
      <c r="CA392" s="66"/>
      <c r="CB392" s="66"/>
      <c r="CC392" s="66"/>
      <c r="CD392" s="66"/>
      <c r="CE392" s="66"/>
      <c r="CF392" s="66"/>
      <c r="CG392" s="66"/>
      <c r="CH392" s="66"/>
      <c r="CI392" s="66"/>
      <c r="CJ392" s="66"/>
      <c r="CK392" s="66"/>
      <c r="CL392" s="66"/>
      <c r="CM392" s="66"/>
      <c r="CN392" s="66"/>
      <c r="CO392" s="66"/>
      <c r="CP392" s="66"/>
      <c r="CQ392" s="66"/>
      <c r="CR392" s="66"/>
      <c r="CS392" s="66"/>
      <c r="CT392" s="66"/>
      <c r="CU392" s="66"/>
      <c r="CV392" s="66"/>
      <c r="CW392" s="66"/>
      <c r="CX392" s="66"/>
      <c r="CY392" s="66"/>
      <c r="CZ392" s="66"/>
      <c r="DA392" s="66"/>
      <c r="DB392" s="66"/>
      <c r="DC392" s="66"/>
      <c r="DD392" s="66"/>
      <c r="DE392" s="66"/>
      <c r="DF392" s="66"/>
      <c r="DG392" s="66"/>
      <c r="DH392" s="66"/>
      <c r="DI392" s="66"/>
      <c r="DJ392" s="66"/>
      <c r="DK392" s="66"/>
      <c r="DL392" s="66"/>
      <c r="DM392" s="66"/>
      <c r="DN392" s="66"/>
      <c r="DO392" s="66"/>
      <c r="DP392" s="66"/>
      <c r="DQ392" s="66"/>
      <c r="DR392" s="66"/>
      <c r="DS392" s="66"/>
      <c r="DT392" s="66"/>
      <c r="DU392" s="66"/>
      <c r="DV392" s="66"/>
      <c r="DW392" s="66"/>
      <c r="DX392" s="66"/>
      <c r="DY392" s="66"/>
      <c r="DZ392" s="66"/>
      <c r="EA392" s="66"/>
      <c r="EB392" s="66"/>
      <c r="EC392" s="66"/>
      <c r="ED392" s="66"/>
      <c r="EE392" s="66"/>
      <c r="EF392" s="66"/>
      <c r="EG392" s="66"/>
      <c r="EH392" s="66"/>
      <c r="EI392" s="66"/>
      <c r="EJ392" s="66"/>
      <c r="EK392" s="66"/>
      <c r="EL392" s="66"/>
      <c r="EM392" s="66"/>
      <c r="EN392" s="66"/>
      <c r="EO392" s="66"/>
      <c r="EP392" s="66"/>
      <c r="EQ392" s="66"/>
      <c r="ER392" s="66"/>
      <c r="ES392" s="66"/>
      <c r="ET392" s="66"/>
      <c r="EU392" s="66"/>
      <c r="EV392" s="66"/>
      <c r="EW392" s="66"/>
      <c r="EX392" s="66"/>
      <c r="EY392" s="66"/>
      <c r="EZ392" s="66"/>
      <c r="FA392" s="66"/>
      <c r="FB392" s="66"/>
      <c r="FC392" s="66"/>
      <c r="FD392" s="66"/>
      <c r="FE392" s="66"/>
      <c r="FF392" s="66"/>
      <c r="FG392" s="66"/>
      <c r="FH392" s="66"/>
      <c r="FI392" s="66"/>
      <c r="FJ392" s="66"/>
      <c r="FK392" s="66"/>
      <c r="FL392" s="66"/>
      <c r="FM392" s="66"/>
      <c r="FN392" s="66"/>
      <c r="FO392" s="66"/>
      <c r="FP392" s="66"/>
      <c r="FQ392" s="66"/>
      <c r="FR392" s="66"/>
      <c r="FS392" s="66"/>
      <c r="FT392" s="66"/>
      <c r="FU392" s="66"/>
      <c r="FV392" s="66"/>
      <c r="FW392" s="66"/>
      <c r="FX392" s="66"/>
      <c r="FY392" s="66"/>
      <c r="FZ392" s="66"/>
      <c r="GA392" s="66"/>
      <c r="GB392" s="66"/>
      <c r="GC392" s="66"/>
      <c r="GD392" s="66"/>
      <c r="GE392" s="66"/>
      <c r="GF392" s="66"/>
      <c r="GG392" s="66"/>
      <c r="GH392" s="66"/>
      <c r="GI392" s="66"/>
      <c r="GJ392" s="66"/>
      <c r="GK392" s="66"/>
      <c r="GL392" s="66"/>
      <c r="GM392" s="66"/>
      <c r="GN392" s="66"/>
      <c r="GO392" s="66"/>
      <c r="GP392" s="66"/>
      <c r="GQ392" s="66"/>
      <c r="GR392" s="66"/>
      <c r="GS392" s="66"/>
      <c r="GT392" s="66"/>
      <c r="GU392" s="66"/>
      <c r="GV392" s="66"/>
      <c r="GW392" s="66"/>
      <c r="GX392" s="66"/>
      <c r="GY392" s="66"/>
      <c r="GZ392" s="66"/>
      <c r="HA392" s="66"/>
      <c r="HB392" s="66"/>
      <c r="HC392" s="66"/>
      <c r="HD392" s="66"/>
      <c r="HE392" s="66"/>
      <c r="HF392" s="18"/>
    </row>
    <row r="393" spans="2:214" x14ac:dyDescent="0.25">
      <c r="C393" s="60"/>
      <c r="D393" s="60"/>
      <c r="E393" s="60"/>
      <c r="F393" s="60"/>
      <c r="G393" s="60"/>
      <c r="H393" s="60"/>
      <c r="I393" s="60"/>
      <c r="J393" s="60"/>
      <c r="K393" s="60"/>
      <c r="L393" s="60"/>
      <c r="M393" s="60"/>
      <c r="N393" s="60"/>
      <c r="O393" s="60"/>
      <c r="P393" s="66"/>
      <c r="Q393" s="66"/>
      <c r="R393" s="66"/>
      <c r="S393" s="66"/>
      <c r="T393" s="66"/>
      <c r="U393" s="66"/>
      <c r="V393" s="66"/>
      <c r="W393" s="66"/>
      <c r="X393" s="66"/>
      <c r="Y393" s="66"/>
      <c r="Z393" s="66"/>
      <c r="AA393" s="66"/>
      <c r="AB393" s="66"/>
      <c r="AC393" s="66"/>
      <c r="AD393" s="66"/>
      <c r="AE393" s="66"/>
      <c r="AF393" s="66"/>
      <c r="AG393" s="66"/>
      <c r="AH393" s="66"/>
      <c r="AI393" s="66"/>
      <c r="AJ393" s="66"/>
      <c r="AK393" s="66"/>
      <c r="AL393" s="66"/>
      <c r="AM393" s="66"/>
      <c r="AN393" s="66"/>
      <c r="AO393" s="66"/>
      <c r="AP393" s="66"/>
      <c r="AQ393" s="66"/>
      <c r="AR393" s="66"/>
      <c r="AS393" s="66"/>
      <c r="AT393" s="66"/>
      <c r="AU393" s="66"/>
      <c r="AV393" s="66"/>
      <c r="AW393" s="66"/>
      <c r="AX393" s="66"/>
      <c r="AY393" s="66"/>
      <c r="AZ393" s="66"/>
      <c r="BA393" s="66"/>
      <c r="BB393" s="66"/>
      <c r="BC393" s="66"/>
      <c r="BD393" s="66"/>
      <c r="BE393" s="66"/>
      <c r="BF393" s="66"/>
      <c r="BG393" s="66"/>
      <c r="BH393" s="66"/>
      <c r="BI393" s="66"/>
      <c r="BJ393" s="66"/>
      <c r="BK393" s="66"/>
      <c r="BL393" s="66"/>
      <c r="BM393" s="66"/>
      <c r="BN393" s="66"/>
      <c r="BO393" s="66"/>
      <c r="BP393" s="66"/>
      <c r="BQ393" s="66"/>
      <c r="BR393" s="66"/>
      <c r="BS393" s="66"/>
      <c r="BT393" s="66"/>
      <c r="BU393" s="66"/>
      <c r="BV393" s="66"/>
      <c r="BW393" s="66"/>
      <c r="BX393" s="66"/>
      <c r="BY393" s="66"/>
      <c r="BZ393" s="66"/>
      <c r="CA393" s="66"/>
      <c r="CB393" s="66"/>
      <c r="CC393" s="66"/>
      <c r="CD393" s="66"/>
      <c r="CE393" s="66"/>
      <c r="CF393" s="66"/>
      <c r="CG393" s="66"/>
      <c r="CH393" s="66"/>
      <c r="CI393" s="66"/>
      <c r="CJ393" s="66"/>
      <c r="CK393" s="66"/>
      <c r="CL393" s="66"/>
      <c r="CM393" s="66"/>
      <c r="CN393" s="66"/>
      <c r="CO393" s="66"/>
      <c r="CP393" s="66"/>
      <c r="CQ393" s="66"/>
      <c r="CR393" s="66"/>
      <c r="CS393" s="66"/>
      <c r="CT393" s="66"/>
      <c r="CU393" s="66"/>
      <c r="CV393" s="66"/>
      <c r="CW393" s="66"/>
      <c r="CX393" s="66"/>
      <c r="CY393" s="66"/>
      <c r="CZ393" s="66"/>
      <c r="DA393" s="66"/>
      <c r="DB393" s="66"/>
      <c r="DC393" s="66"/>
      <c r="DD393" s="66"/>
      <c r="DE393" s="66"/>
      <c r="DF393" s="66"/>
      <c r="DG393" s="66"/>
      <c r="DH393" s="66"/>
      <c r="DI393" s="66"/>
      <c r="DJ393" s="66"/>
      <c r="DK393" s="66"/>
      <c r="DL393" s="66"/>
      <c r="DM393" s="66"/>
      <c r="DN393" s="66"/>
      <c r="DO393" s="66"/>
      <c r="DP393" s="66"/>
      <c r="DQ393" s="66"/>
      <c r="DR393" s="66"/>
      <c r="DS393" s="66"/>
      <c r="DT393" s="66"/>
      <c r="DU393" s="66"/>
      <c r="DV393" s="66"/>
      <c r="DW393" s="66"/>
      <c r="DX393" s="66"/>
      <c r="DY393" s="66"/>
      <c r="DZ393" s="66"/>
      <c r="EA393" s="66"/>
      <c r="EB393" s="66"/>
      <c r="EC393" s="66"/>
      <c r="ED393" s="66"/>
      <c r="EE393" s="66"/>
      <c r="EF393" s="66"/>
      <c r="EG393" s="66"/>
      <c r="EH393" s="66"/>
      <c r="EI393" s="66"/>
      <c r="EJ393" s="66"/>
      <c r="EK393" s="66"/>
      <c r="EL393" s="66"/>
      <c r="EM393" s="66"/>
      <c r="EN393" s="66"/>
      <c r="EO393" s="66"/>
      <c r="EP393" s="66"/>
      <c r="EQ393" s="66"/>
      <c r="ER393" s="66"/>
      <c r="ES393" s="66"/>
      <c r="ET393" s="66"/>
      <c r="EU393" s="66"/>
      <c r="EV393" s="66"/>
      <c r="EW393" s="66"/>
      <c r="EX393" s="66"/>
      <c r="EY393" s="66"/>
      <c r="EZ393" s="66"/>
      <c r="FA393" s="66"/>
      <c r="FB393" s="66"/>
      <c r="FC393" s="66"/>
      <c r="FD393" s="66"/>
      <c r="FE393" s="66"/>
      <c r="FF393" s="66"/>
      <c r="FG393" s="66"/>
      <c r="FH393" s="66"/>
      <c r="FI393" s="66"/>
      <c r="FJ393" s="66"/>
      <c r="FK393" s="66"/>
      <c r="FL393" s="66"/>
      <c r="FM393" s="66"/>
      <c r="FN393" s="66"/>
      <c r="FO393" s="66"/>
      <c r="FP393" s="66"/>
      <c r="FQ393" s="66"/>
      <c r="FR393" s="66"/>
      <c r="FS393" s="66"/>
      <c r="FT393" s="66"/>
      <c r="FU393" s="66"/>
      <c r="FV393" s="66"/>
      <c r="FW393" s="66"/>
      <c r="FX393" s="66"/>
      <c r="FY393" s="66"/>
      <c r="FZ393" s="66"/>
      <c r="GA393" s="66"/>
      <c r="GB393" s="66"/>
      <c r="GC393" s="66"/>
      <c r="GD393" s="66"/>
      <c r="GE393" s="66"/>
      <c r="GF393" s="66"/>
      <c r="GG393" s="66"/>
      <c r="GH393" s="66"/>
      <c r="GI393" s="66"/>
      <c r="GJ393" s="66"/>
      <c r="GK393" s="66"/>
      <c r="GL393" s="66"/>
      <c r="GM393" s="66"/>
      <c r="GN393" s="66"/>
      <c r="GO393" s="66"/>
      <c r="GP393" s="66"/>
      <c r="GQ393" s="66"/>
      <c r="GR393" s="66"/>
      <c r="GS393" s="66"/>
      <c r="GT393" s="66"/>
      <c r="GU393" s="66"/>
      <c r="GV393" s="66"/>
      <c r="GW393" s="66"/>
      <c r="GX393" s="66"/>
      <c r="GY393" s="66"/>
      <c r="GZ393" s="66"/>
      <c r="HA393" s="66"/>
      <c r="HB393" s="66"/>
      <c r="HC393" s="66"/>
      <c r="HD393" s="66"/>
      <c r="HE393" s="66"/>
      <c r="HF393" s="18"/>
    </row>
    <row r="394" spans="2:214" x14ac:dyDescent="0.25">
      <c r="P394" s="18"/>
      <c r="Q394" s="18"/>
      <c r="R394" s="18"/>
      <c r="S394" s="18"/>
      <c r="T394" s="2"/>
      <c r="U394" s="2"/>
      <c r="V394" s="18"/>
      <c r="W394" s="18"/>
      <c r="X394" s="18"/>
      <c r="Y394" s="18"/>
      <c r="Z394" s="18"/>
      <c r="AA394" s="18"/>
      <c r="AB394" s="18"/>
      <c r="AC394" s="2"/>
      <c r="AD394" s="2"/>
      <c r="AE394" s="18"/>
      <c r="AF394" s="18"/>
      <c r="AG394" s="18"/>
      <c r="AH394" s="18"/>
      <c r="AI394" s="18"/>
      <c r="AJ394" s="18"/>
      <c r="AK394" s="18"/>
      <c r="AL394" s="2"/>
      <c r="AM394" s="2"/>
      <c r="AN394" s="18"/>
      <c r="AO394" s="18"/>
      <c r="AP394" s="18"/>
      <c r="AQ394" s="18"/>
      <c r="AR394" s="18"/>
      <c r="AS394" s="18"/>
      <c r="AT394" s="18"/>
      <c r="AU394" s="2"/>
      <c r="AV394" s="2"/>
      <c r="AW394" s="18"/>
      <c r="AX394" s="18"/>
      <c r="AY394" s="18"/>
      <c r="AZ394" s="18"/>
      <c r="BA394" s="18"/>
      <c r="BB394" s="18"/>
      <c r="BC394" s="18"/>
      <c r="BD394" s="2"/>
      <c r="BE394" s="2"/>
      <c r="BF394" s="18"/>
      <c r="BG394" s="18"/>
      <c r="BH394" s="18"/>
      <c r="BI394" s="18"/>
      <c r="BJ394" s="18"/>
      <c r="BK394" s="18"/>
      <c r="BL394" s="18"/>
      <c r="BM394" s="2"/>
      <c r="BN394" s="2"/>
      <c r="BO394" s="18"/>
      <c r="BP394" s="18"/>
      <c r="BQ394" s="18"/>
      <c r="BR394" s="18"/>
      <c r="BS394" s="18"/>
      <c r="BT394" s="18"/>
      <c r="BU394" s="18"/>
      <c r="BV394" s="2"/>
      <c r="BW394" s="2"/>
      <c r="BX394" s="18"/>
      <c r="BY394" s="18"/>
      <c r="BZ394" s="18"/>
      <c r="CA394" s="18"/>
      <c r="CB394" s="18"/>
      <c r="CC394" s="18"/>
      <c r="CD394" s="18"/>
      <c r="CE394" s="2"/>
      <c r="CF394" s="2"/>
      <c r="CG394" s="18"/>
      <c r="CH394" s="18"/>
      <c r="CI394" s="18"/>
      <c r="CJ394" s="18"/>
      <c r="CK394" s="18"/>
      <c r="CL394" s="18"/>
      <c r="CM394" s="18"/>
      <c r="CN394" s="2"/>
      <c r="CO394" s="2"/>
      <c r="CP394" s="18"/>
      <c r="CQ394" s="18"/>
      <c r="CR394" s="18"/>
      <c r="CS394" s="18"/>
      <c r="CT394" s="18"/>
      <c r="CU394" s="18"/>
      <c r="CV394" s="18"/>
      <c r="CW394" s="2"/>
      <c r="CX394" s="2"/>
      <c r="CY394" s="18"/>
      <c r="CZ394" s="18"/>
      <c r="DA394" s="18"/>
      <c r="DB394" s="18"/>
      <c r="DC394" s="18"/>
      <c r="DD394" s="18"/>
      <c r="DE394" s="18"/>
      <c r="DF394" s="2"/>
      <c r="DG394" s="2"/>
      <c r="DH394" s="18"/>
      <c r="DI394" s="18"/>
      <c r="DJ394" s="18"/>
      <c r="DK394" s="18"/>
      <c r="DL394" s="18"/>
      <c r="DM394" s="18"/>
      <c r="DN394" s="18"/>
      <c r="DO394" s="2"/>
      <c r="DP394" s="2"/>
      <c r="DQ394" s="18"/>
      <c r="DR394" s="18"/>
      <c r="DS394" s="18"/>
      <c r="DT394" s="18"/>
      <c r="DU394" s="18"/>
      <c r="DV394" s="18"/>
      <c r="DW394" s="18"/>
      <c r="DX394" s="2"/>
      <c r="DY394" s="2"/>
      <c r="DZ394" s="18"/>
      <c r="EA394" s="18"/>
      <c r="EB394" s="18"/>
      <c r="EC394" s="18"/>
      <c r="ED394" s="18"/>
      <c r="EE394" s="18"/>
      <c r="EF394" s="18"/>
      <c r="EG394" s="2"/>
      <c r="EH394" s="2"/>
      <c r="EI394" s="18"/>
      <c r="EJ394" s="18"/>
      <c r="EK394" s="18"/>
      <c r="EL394" s="18"/>
      <c r="EM394" s="18"/>
      <c r="EN394" s="18"/>
      <c r="EO394" s="18"/>
      <c r="EP394" s="2"/>
      <c r="EQ394" s="2"/>
      <c r="ER394" s="18"/>
      <c r="ES394" s="18"/>
      <c r="ET394" s="18"/>
      <c r="EU394" s="18"/>
      <c r="EV394" s="18"/>
      <c r="EW394" s="18"/>
      <c r="EX394" s="18"/>
      <c r="EY394" s="2"/>
      <c r="EZ394" s="2"/>
      <c r="FA394" s="18"/>
      <c r="FB394" s="18"/>
      <c r="FC394" s="18"/>
      <c r="FD394" s="18"/>
      <c r="FE394" s="18"/>
      <c r="FF394" s="18"/>
      <c r="FG394" s="18"/>
      <c r="FH394" s="2"/>
      <c r="FI394" s="2"/>
      <c r="FJ394" s="18"/>
      <c r="FK394" s="18"/>
      <c r="FL394" s="18"/>
      <c r="FM394" s="18"/>
      <c r="FN394" s="18"/>
      <c r="FO394" s="18"/>
      <c r="FP394" s="18"/>
      <c r="FQ394" s="2"/>
      <c r="FR394" s="2"/>
      <c r="FS394" s="18"/>
      <c r="FT394" s="18"/>
      <c r="FU394" s="18"/>
      <c r="FV394" s="18"/>
      <c r="FW394" s="18"/>
      <c r="FX394" s="18"/>
      <c r="FY394" s="18"/>
      <c r="FZ394" s="2"/>
      <c r="GA394" s="2"/>
      <c r="GB394" s="18"/>
      <c r="GC394" s="18"/>
      <c r="GD394" s="18"/>
      <c r="GE394" s="18"/>
      <c r="GF394" s="18"/>
      <c r="GG394" s="18"/>
      <c r="GH394" s="18"/>
      <c r="GI394" s="2"/>
      <c r="GJ394" s="2"/>
      <c r="GK394" s="18"/>
      <c r="GL394" s="18"/>
      <c r="GM394" s="18"/>
      <c r="GN394" s="18"/>
      <c r="GO394" s="18"/>
      <c r="GP394" s="18"/>
      <c r="GQ394" s="18"/>
      <c r="GR394" s="2"/>
      <c r="GS394" s="2"/>
      <c r="GT394" s="18"/>
      <c r="GU394" s="18"/>
      <c r="GV394" s="18"/>
      <c r="GW394" s="18"/>
      <c r="GX394" s="18"/>
      <c r="GY394" s="18"/>
      <c r="GZ394" s="18"/>
      <c r="HA394" s="2"/>
      <c r="HB394" s="2"/>
      <c r="HC394" s="18"/>
      <c r="HD394" s="18"/>
      <c r="HE394" s="18"/>
      <c r="HF394" s="18"/>
    </row>
    <row r="395" spans="2:214" x14ac:dyDescent="0.25">
      <c r="P395" s="18"/>
      <c r="Q395" s="18"/>
      <c r="R395" s="18"/>
      <c r="S395" s="18"/>
      <c r="T395" s="2"/>
      <c r="U395" s="2"/>
      <c r="V395" s="18"/>
      <c r="W395" s="18"/>
      <c r="X395" s="18"/>
      <c r="Y395" s="18"/>
      <c r="Z395" s="18"/>
      <c r="AA395" s="18"/>
      <c r="AB395" s="18"/>
      <c r="AC395" s="2"/>
      <c r="AD395" s="2"/>
      <c r="AE395" s="18"/>
      <c r="AF395" s="18"/>
      <c r="AG395" s="18"/>
      <c r="AH395" s="18"/>
      <c r="AI395" s="18"/>
      <c r="AJ395" s="18"/>
      <c r="AK395" s="18"/>
      <c r="AL395" s="2"/>
      <c r="AM395" s="2"/>
      <c r="AN395" s="18"/>
      <c r="AO395" s="18"/>
      <c r="AP395" s="18"/>
      <c r="AQ395" s="18"/>
      <c r="AR395" s="18"/>
      <c r="AS395" s="18"/>
      <c r="AT395" s="18"/>
      <c r="AU395" s="2"/>
      <c r="AV395" s="2"/>
      <c r="AW395" s="18"/>
      <c r="AX395" s="18"/>
      <c r="AY395" s="18"/>
      <c r="AZ395" s="18"/>
      <c r="BA395" s="18"/>
      <c r="BB395" s="18"/>
      <c r="BC395" s="18"/>
      <c r="BD395" s="2"/>
      <c r="BE395" s="2"/>
      <c r="BF395" s="18"/>
      <c r="BG395" s="18"/>
      <c r="BH395" s="18"/>
      <c r="BI395" s="18"/>
      <c r="BJ395" s="18"/>
      <c r="BK395" s="18"/>
      <c r="BL395" s="18"/>
      <c r="BM395" s="2"/>
      <c r="BN395" s="2"/>
      <c r="BO395" s="18"/>
      <c r="BP395" s="18"/>
      <c r="BQ395" s="18"/>
      <c r="BR395" s="18"/>
      <c r="BS395" s="18"/>
      <c r="BT395" s="18"/>
      <c r="BU395" s="18"/>
      <c r="BV395" s="2"/>
      <c r="BW395" s="2"/>
      <c r="BX395" s="18"/>
      <c r="BY395" s="18"/>
      <c r="BZ395" s="18"/>
      <c r="CA395" s="18"/>
      <c r="CB395" s="18"/>
      <c r="CC395" s="18"/>
      <c r="CD395" s="18"/>
      <c r="CE395" s="2"/>
      <c r="CF395" s="2"/>
      <c r="CG395" s="18"/>
      <c r="CH395" s="18"/>
      <c r="CI395" s="18"/>
      <c r="CJ395" s="18"/>
      <c r="CK395" s="18"/>
      <c r="CL395" s="18"/>
      <c r="CM395" s="18"/>
      <c r="CN395" s="2"/>
      <c r="CO395" s="2"/>
      <c r="CP395" s="18"/>
      <c r="CQ395" s="18"/>
      <c r="CR395" s="18"/>
      <c r="CS395" s="18"/>
      <c r="CT395" s="18"/>
      <c r="CU395" s="18"/>
      <c r="CV395" s="18"/>
      <c r="CW395" s="2"/>
      <c r="CX395" s="2"/>
      <c r="CY395" s="18"/>
      <c r="CZ395" s="18"/>
      <c r="DA395" s="18"/>
      <c r="DB395" s="18"/>
      <c r="DC395" s="18"/>
      <c r="DD395" s="18"/>
      <c r="DE395" s="18"/>
      <c r="DF395" s="2"/>
      <c r="DG395" s="2"/>
      <c r="DH395" s="18"/>
      <c r="DI395" s="18"/>
      <c r="DJ395" s="18"/>
      <c r="DK395" s="18"/>
      <c r="DL395" s="18"/>
      <c r="DM395" s="18"/>
      <c r="DN395" s="18"/>
      <c r="DO395" s="2"/>
      <c r="DP395" s="2"/>
      <c r="DQ395" s="18"/>
      <c r="DR395" s="18"/>
      <c r="DS395" s="18"/>
      <c r="DT395" s="18"/>
      <c r="DU395" s="18"/>
      <c r="DV395" s="18"/>
      <c r="DW395" s="18"/>
      <c r="DX395" s="2"/>
      <c r="DY395" s="2"/>
      <c r="DZ395" s="18"/>
      <c r="EA395" s="18"/>
      <c r="EB395" s="18"/>
      <c r="EC395" s="18"/>
      <c r="ED395" s="18"/>
      <c r="EE395" s="18"/>
      <c r="EF395" s="18"/>
      <c r="EG395" s="2"/>
      <c r="EH395" s="2"/>
      <c r="EI395" s="18"/>
      <c r="EJ395" s="18"/>
      <c r="EK395" s="18"/>
      <c r="EL395" s="18"/>
      <c r="EM395" s="18"/>
      <c r="EN395" s="18"/>
      <c r="EO395" s="18"/>
      <c r="EP395" s="2"/>
      <c r="EQ395" s="2"/>
      <c r="ER395" s="18"/>
      <c r="ES395" s="18"/>
      <c r="ET395" s="18"/>
      <c r="EU395" s="18"/>
      <c r="EV395" s="18"/>
      <c r="EW395" s="18"/>
      <c r="EX395" s="18"/>
      <c r="EY395" s="2"/>
      <c r="EZ395" s="2"/>
      <c r="FA395" s="18"/>
      <c r="FB395" s="18"/>
      <c r="FC395" s="18"/>
      <c r="FD395" s="18"/>
      <c r="FE395" s="18"/>
      <c r="FF395" s="18"/>
      <c r="FG395" s="18"/>
      <c r="FH395" s="2"/>
      <c r="FI395" s="2"/>
      <c r="FJ395" s="18"/>
      <c r="FK395" s="18"/>
      <c r="FL395" s="18"/>
      <c r="FM395" s="18"/>
      <c r="FN395" s="18"/>
      <c r="FO395" s="18"/>
      <c r="FP395" s="18"/>
      <c r="FQ395" s="2"/>
      <c r="FR395" s="2"/>
      <c r="FS395" s="18"/>
      <c r="FT395" s="18"/>
      <c r="FU395" s="18"/>
      <c r="FV395" s="18"/>
      <c r="FW395" s="18"/>
      <c r="FX395" s="18"/>
      <c r="FY395" s="18"/>
      <c r="FZ395" s="2"/>
      <c r="GA395" s="2"/>
      <c r="GB395" s="18"/>
      <c r="GC395" s="18"/>
      <c r="GD395" s="18"/>
      <c r="GE395" s="18"/>
      <c r="GF395" s="18"/>
      <c r="GG395" s="18"/>
      <c r="GH395" s="18"/>
      <c r="GI395" s="2"/>
      <c r="GJ395" s="2"/>
      <c r="GK395" s="18"/>
      <c r="GL395" s="18"/>
      <c r="GM395" s="18"/>
      <c r="GN395" s="18"/>
      <c r="GO395" s="18"/>
      <c r="GP395" s="18"/>
      <c r="GQ395" s="18"/>
      <c r="GR395" s="2"/>
      <c r="GS395" s="2"/>
      <c r="GT395" s="18"/>
      <c r="GU395" s="18"/>
      <c r="GV395" s="18"/>
      <c r="GW395" s="18"/>
      <c r="GX395" s="18"/>
      <c r="GY395" s="18"/>
      <c r="GZ395" s="18"/>
      <c r="HA395" s="2"/>
      <c r="HB395" s="2"/>
      <c r="HC395" s="18"/>
      <c r="HD395" s="18"/>
      <c r="HE395" s="18"/>
      <c r="HF395" s="18"/>
    </row>
  </sheetData>
  <sheetProtection password="D6C6" sheet="1" objects="1" scenarios="1" selectLockedCells="1"/>
  <mergeCells count="3">
    <mergeCell ref="O1:R1"/>
    <mergeCell ref="S1:V1"/>
    <mergeCell ref="B2:K2"/>
  </mergeCells>
  <hyperlinks>
    <hyperlink ref="B3" r:id="rId1"/>
  </hyperlinks>
  <pageMargins left="0.7" right="0.7" top="0.75" bottom="0.75" header="0.3" footer="0.3"/>
  <pageSetup paperSize="9" scale="92" orientation="portrait" horizontalDpi="4294967293" verticalDpi="4294967293" r:id="rId2"/>
  <colBreaks count="1" manualBreakCount="1">
    <brk id="12" max="1048575" man="1"/>
  </col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English</vt:lpstr>
      <vt:lpstr>Metric</vt:lpstr>
      <vt:lpstr>English!Print_Area</vt:lpstr>
      <vt:lpstr>Metric!Print_Area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Aarav</dc:creator>
  <cp:lastModifiedBy>Aarav</cp:lastModifiedBy>
  <cp:lastPrinted>2014-08-06T16:44:52Z</cp:lastPrinted>
  <dcterms:created xsi:type="dcterms:W3CDTF">2014-07-07T15:44:19Z</dcterms:created>
  <dcterms:modified xsi:type="dcterms:W3CDTF">2014-08-15T13:07:16Z</dcterms:modified>
</cp:coreProperties>
</file>